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C:\Users\Admin\Downloads\"/>
    </mc:Choice>
  </mc:AlternateContent>
  <xr:revisionPtr revIDLastSave="0" documentId="13_ncr:1_{531AA17F-BF28-4FB8-8C6C-05575954C7A2}" xr6:coauthVersionLast="47" xr6:coauthVersionMax="47" xr10:uidLastSave="{00000000-0000-0000-0000-000000000000}"/>
  <bookViews>
    <workbookView xWindow="67080" yWindow="-120" windowWidth="29040" windowHeight="16440" tabRatio="696" xr2:uid="{00000000-000D-0000-FFFF-FFFF00000000}"/>
  </bookViews>
  <sheets>
    <sheet name="LENR_library" sheetId="1" r:id="rId1"/>
    <sheet name="compiled works" sheetId="2" r:id="rId2"/>
    <sheet name="Teams" sheetId="18" r:id="rId3"/>
    <sheet name="Researchers" sheetId="19" r:id="rId4"/>
    <sheet name="experiments" sheetId="3" r:id="rId5"/>
    <sheet name="counting" sheetId="17" r:id="rId6"/>
    <sheet name="analysis" sheetId="6" r:id="rId7"/>
    <sheet name="Pd-D" sheetId="7" r:id="rId8"/>
    <sheet name="Ti-D" sheetId="9" r:id="rId9"/>
    <sheet name="Ni-H" sheetId="8" r:id="rId10"/>
    <sheet name="W-H" sheetId="10" r:id="rId11"/>
    <sheet name="cavi" sheetId="12" r:id="rId12"/>
    <sheet name="biol" sheetId="11" r:id="rId13"/>
    <sheet name="C-x" sheetId="14" r:id="rId14"/>
    <sheet name="piez" sheetId="13" r:id="rId15"/>
    <sheet name="General" sheetId="15" r:id="rId16"/>
    <sheet name="Types" sheetId="16" r:id="rId17"/>
  </sheets>
  <externalReferences>
    <externalReference r:id="rId18"/>
  </externalReferences>
  <definedNames>
    <definedName name="_xlnm._FilterDatabase" localSheetId="1" hidden="1">'compiled works'!$A$5:$T$5254</definedName>
    <definedName name="_xlnm._FilterDatabase" localSheetId="4" hidden="1">experiments!$A$1:$I$2545</definedName>
    <definedName name="_xlnm._FilterDatabase" localSheetId="3" hidden="1">Researchers!$A$1:$D$3462</definedName>
    <definedName name="_FilterDatabase_0" localSheetId="0">LENR_library!$A$4:$L$4651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95" i="19" l="1"/>
  <c r="D3462" i="19"/>
  <c r="D3461" i="19"/>
  <c r="D3460" i="19"/>
  <c r="D3459" i="19"/>
  <c r="D3458" i="19"/>
  <c r="D3457" i="19"/>
  <c r="D3456" i="19"/>
  <c r="D3455" i="19"/>
  <c r="D3454" i="19"/>
  <c r="D3453" i="19"/>
  <c r="D3452" i="19"/>
  <c r="D3451" i="19"/>
  <c r="D3450" i="19"/>
  <c r="D3449" i="19"/>
  <c r="D3448" i="19"/>
  <c r="D3447" i="19"/>
  <c r="D3446" i="19"/>
  <c r="D3445" i="19"/>
  <c r="D3444" i="19"/>
  <c r="D3443" i="19"/>
  <c r="D3442" i="19"/>
  <c r="D3441" i="19"/>
  <c r="D3440" i="19"/>
  <c r="D3439" i="19"/>
  <c r="D3438" i="19"/>
  <c r="D3437" i="19"/>
  <c r="D3436" i="19"/>
  <c r="D3435" i="19"/>
  <c r="D3434" i="19"/>
  <c r="D3433" i="19"/>
  <c r="D3432" i="19"/>
  <c r="D3431" i="19"/>
  <c r="D3430" i="19"/>
  <c r="D3429" i="19"/>
  <c r="D3428" i="19"/>
  <c r="D3427" i="19"/>
  <c r="D3426" i="19"/>
  <c r="D3425" i="19"/>
  <c r="D3424" i="19"/>
  <c r="D3423" i="19"/>
  <c r="D3422" i="19"/>
  <c r="D3421" i="19"/>
  <c r="D3420" i="19"/>
  <c r="D3419" i="19"/>
  <c r="D3418" i="19"/>
  <c r="D3417" i="19"/>
  <c r="D3416" i="19"/>
  <c r="D3415" i="19"/>
  <c r="D3414" i="19"/>
  <c r="D3413" i="19"/>
  <c r="D3412" i="19"/>
  <c r="D3411" i="19"/>
  <c r="D3410" i="19"/>
  <c r="D3409" i="19"/>
  <c r="D3408" i="19"/>
  <c r="D3407" i="19"/>
  <c r="D3406" i="19"/>
  <c r="D3405" i="19"/>
  <c r="D3404" i="19"/>
  <c r="D3403" i="19"/>
  <c r="D3402" i="19"/>
  <c r="D3401" i="19"/>
  <c r="D3400" i="19"/>
  <c r="D3399" i="19"/>
  <c r="D3398" i="19"/>
  <c r="D3397" i="19"/>
  <c r="D3396" i="19"/>
  <c r="D3395" i="19"/>
  <c r="D3394" i="19"/>
  <c r="D3393" i="19"/>
  <c r="D3392" i="19"/>
  <c r="D3391" i="19"/>
  <c r="D3390" i="19"/>
  <c r="D3389" i="19"/>
  <c r="D3388" i="19"/>
  <c r="D3387" i="19"/>
  <c r="D3386" i="19"/>
  <c r="D3385" i="19"/>
  <c r="D3384" i="19"/>
  <c r="D3383" i="19"/>
  <c r="D3382" i="19"/>
  <c r="D3381" i="19"/>
  <c r="D3380" i="19"/>
  <c r="D3379" i="19"/>
  <c r="D3378" i="19"/>
  <c r="D3377" i="19"/>
  <c r="D3376" i="19"/>
  <c r="D3375" i="19"/>
  <c r="D3374" i="19"/>
  <c r="D3373" i="19"/>
  <c r="D3372" i="19"/>
  <c r="D3371" i="19"/>
  <c r="D3370" i="19"/>
  <c r="D3369" i="19"/>
  <c r="D3368" i="19"/>
  <c r="D3367" i="19"/>
  <c r="D3366" i="19"/>
  <c r="D3365" i="19"/>
  <c r="D3364" i="19"/>
  <c r="D3363" i="19"/>
  <c r="D3362" i="19"/>
  <c r="D3361" i="19"/>
  <c r="D3360" i="19"/>
  <c r="D3359" i="19"/>
  <c r="D3358" i="19"/>
  <c r="D3357" i="19"/>
  <c r="D3356" i="19"/>
  <c r="D3355" i="19"/>
  <c r="D3354" i="19"/>
  <c r="D3353" i="19"/>
  <c r="D3352" i="19"/>
  <c r="D3351" i="19"/>
  <c r="D3350" i="19"/>
  <c r="D3349" i="19"/>
  <c r="D3348" i="19"/>
  <c r="D3347" i="19"/>
  <c r="D3346" i="19"/>
  <c r="D3345" i="19"/>
  <c r="D3344" i="19"/>
  <c r="D3343" i="19"/>
  <c r="D3342" i="19"/>
  <c r="D3341" i="19"/>
  <c r="D3340" i="19"/>
  <c r="D3339" i="19"/>
  <c r="D3338" i="19"/>
  <c r="D3337" i="19"/>
  <c r="D3336" i="19"/>
  <c r="D3335" i="19"/>
  <c r="D3334" i="19"/>
  <c r="D3333" i="19"/>
  <c r="D3332" i="19"/>
  <c r="D3331" i="19"/>
  <c r="D3330" i="19"/>
  <c r="D3329" i="19"/>
  <c r="D3328" i="19"/>
  <c r="D3327" i="19"/>
  <c r="D3326" i="19"/>
  <c r="D3325" i="19"/>
  <c r="D3324" i="19"/>
  <c r="D3323" i="19"/>
  <c r="D3322" i="19"/>
  <c r="D3321" i="19"/>
  <c r="D3320" i="19"/>
  <c r="D3319" i="19"/>
  <c r="D3318" i="19"/>
  <c r="D3317" i="19"/>
  <c r="D3316" i="19"/>
  <c r="D3315" i="19"/>
  <c r="D3314" i="19"/>
  <c r="D3313" i="19"/>
  <c r="D3312" i="19"/>
  <c r="D3311" i="19"/>
  <c r="D3310" i="19"/>
  <c r="D3309" i="19"/>
  <c r="D3308" i="19"/>
  <c r="D3307" i="19"/>
  <c r="D3306" i="19"/>
  <c r="D3305" i="19"/>
  <c r="D3304" i="19"/>
  <c r="D3303" i="19"/>
  <c r="D3302" i="19"/>
  <c r="D3301" i="19"/>
  <c r="D3300" i="19"/>
  <c r="D3299" i="19"/>
  <c r="D3298" i="19"/>
  <c r="D3297" i="19"/>
  <c r="D3296" i="19"/>
  <c r="D3295" i="19"/>
  <c r="D3294" i="19"/>
  <c r="D3293" i="19"/>
  <c r="D3292" i="19"/>
  <c r="D3291" i="19"/>
  <c r="D3290" i="19"/>
  <c r="D3289" i="19"/>
  <c r="D3288" i="19"/>
  <c r="D3287" i="19"/>
  <c r="D3286" i="19"/>
  <c r="D3285" i="19"/>
  <c r="D3284" i="19"/>
  <c r="D3283" i="19"/>
  <c r="D3282" i="19"/>
  <c r="D3281" i="19"/>
  <c r="D3280" i="19"/>
  <c r="D3279" i="19"/>
  <c r="D3278" i="19"/>
  <c r="D3277" i="19"/>
  <c r="D3276" i="19"/>
  <c r="D3275" i="19"/>
  <c r="D3274" i="19"/>
  <c r="D3273" i="19"/>
  <c r="D3272" i="19"/>
  <c r="D3271" i="19"/>
  <c r="D3270" i="19"/>
  <c r="D3269" i="19"/>
  <c r="D3268" i="19"/>
  <c r="D3267" i="19"/>
  <c r="D3266" i="19"/>
  <c r="D3265" i="19"/>
  <c r="D3264" i="19"/>
  <c r="D3263" i="19"/>
  <c r="D3262" i="19"/>
  <c r="D3261" i="19"/>
  <c r="D3260" i="19"/>
  <c r="D3259" i="19"/>
  <c r="D3258" i="19"/>
  <c r="D3257" i="19"/>
  <c r="D3256" i="19"/>
  <c r="D3255" i="19"/>
  <c r="D3254" i="19"/>
  <c r="D3253" i="19"/>
  <c r="D3252" i="19"/>
  <c r="D3251" i="19"/>
  <c r="D3250" i="19"/>
  <c r="D3249" i="19"/>
  <c r="D3248" i="19"/>
  <c r="D3247" i="19"/>
  <c r="D3246" i="19"/>
  <c r="D3245" i="19"/>
  <c r="D3244" i="19"/>
  <c r="D3243" i="19"/>
  <c r="D3242" i="19"/>
  <c r="D3241" i="19"/>
  <c r="D3240" i="19"/>
  <c r="D3239" i="19"/>
  <c r="D3238" i="19"/>
  <c r="D3237" i="19"/>
  <c r="D3236" i="19"/>
  <c r="D3235" i="19"/>
  <c r="D3234" i="19"/>
  <c r="D3233" i="19"/>
  <c r="D3232" i="19"/>
  <c r="D3231" i="19"/>
  <c r="D3230" i="19"/>
  <c r="D3229" i="19"/>
  <c r="D3228" i="19"/>
  <c r="D3227" i="19"/>
  <c r="D3226" i="19"/>
  <c r="D3225" i="19"/>
  <c r="D3224" i="19"/>
  <c r="D3223" i="19"/>
  <c r="D3222" i="19"/>
  <c r="D3221" i="19"/>
  <c r="D3220" i="19"/>
  <c r="D3219" i="19"/>
  <c r="D3218" i="19"/>
  <c r="D3217" i="19"/>
  <c r="D3216" i="19"/>
  <c r="D3215" i="19"/>
  <c r="D3214" i="19"/>
  <c r="D3213" i="19"/>
  <c r="D3212" i="19"/>
  <c r="D3211" i="19"/>
  <c r="D3210" i="19"/>
  <c r="D3209" i="19"/>
  <c r="D3208" i="19"/>
  <c r="D3207" i="19"/>
  <c r="D3206" i="19"/>
  <c r="D3205" i="19"/>
  <c r="D3204" i="19"/>
  <c r="D3203" i="19"/>
  <c r="D3202" i="19"/>
  <c r="D3201" i="19"/>
  <c r="D3200" i="19"/>
  <c r="D3199" i="19"/>
  <c r="D3198" i="19"/>
  <c r="D3197" i="19"/>
  <c r="D3196" i="19"/>
  <c r="D3195" i="19"/>
  <c r="D3194" i="19"/>
  <c r="D3193" i="19"/>
  <c r="D3192" i="19"/>
  <c r="D3191" i="19"/>
  <c r="D3190" i="19"/>
  <c r="D3189" i="19"/>
  <c r="D3188" i="19"/>
  <c r="D3187" i="19"/>
  <c r="D3186" i="19"/>
  <c r="D3185" i="19"/>
  <c r="D3184" i="19"/>
  <c r="D3183" i="19"/>
  <c r="D3182" i="19"/>
  <c r="D3181" i="19"/>
  <c r="D3180" i="19"/>
  <c r="D3179" i="19"/>
  <c r="D3178" i="19"/>
  <c r="D3177" i="19"/>
  <c r="D3176" i="19"/>
  <c r="D3175" i="19"/>
  <c r="D3174" i="19"/>
  <c r="D3173" i="19"/>
  <c r="D3172" i="19"/>
  <c r="D3171" i="19"/>
  <c r="D3170" i="19"/>
  <c r="D3169" i="19"/>
  <c r="D3168" i="19"/>
  <c r="D3167" i="19"/>
  <c r="D3166" i="19"/>
  <c r="D3165" i="19"/>
  <c r="D3164" i="19"/>
  <c r="D3163" i="19"/>
  <c r="D3162" i="19"/>
  <c r="D3161" i="19"/>
  <c r="D3160" i="19"/>
  <c r="D3159" i="19"/>
  <c r="D3158" i="19"/>
  <c r="D3157" i="19"/>
  <c r="D3156" i="19"/>
  <c r="D3155" i="19"/>
  <c r="D3154" i="19"/>
  <c r="D3153" i="19"/>
  <c r="D3152" i="19"/>
  <c r="D3151" i="19"/>
  <c r="D3150" i="19"/>
  <c r="D3149" i="19"/>
  <c r="D3148" i="19"/>
  <c r="D3147" i="19"/>
  <c r="D3146" i="19"/>
  <c r="D3145" i="19"/>
  <c r="D3144" i="19"/>
  <c r="D3143" i="19"/>
  <c r="D3142" i="19"/>
  <c r="D3141" i="19"/>
  <c r="D3140" i="19"/>
  <c r="D3139" i="19"/>
  <c r="D3138" i="19"/>
  <c r="D3137" i="19"/>
  <c r="D3136" i="19"/>
  <c r="D3135" i="19"/>
  <c r="D3134" i="19"/>
  <c r="D3133" i="19"/>
  <c r="D3132" i="19"/>
  <c r="D3131" i="19"/>
  <c r="D3130" i="19"/>
  <c r="D3129" i="19"/>
  <c r="D3128" i="19"/>
  <c r="D3127" i="19"/>
  <c r="D3126" i="19"/>
  <c r="D3125" i="19"/>
  <c r="D3124" i="19"/>
  <c r="D3123" i="19"/>
  <c r="D3122" i="19"/>
  <c r="D3121" i="19"/>
  <c r="D3120" i="19"/>
  <c r="D3119" i="19"/>
  <c r="D3118" i="19"/>
  <c r="D3117" i="19"/>
  <c r="D3116" i="19"/>
  <c r="D3115" i="19"/>
  <c r="D3114" i="19"/>
  <c r="D3113" i="19"/>
  <c r="D3112" i="19"/>
  <c r="D3111" i="19"/>
  <c r="D3110" i="19"/>
  <c r="D3109" i="19"/>
  <c r="D3108" i="19"/>
  <c r="D3107" i="19"/>
  <c r="D3106" i="19"/>
  <c r="D3105" i="19"/>
  <c r="D3104" i="19"/>
  <c r="D3103" i="19"/>
  <c r="D3102" i="19"/>
  <c r="D3101" i="19"/>
  <c r="D3100" i="19"/>
  <c r="D3099" i="19"/>
  <c r="D3098" i="19"/>
  <c r="D3097" i="19"/>
  <c r="D3096" i="19"/>
  <c r="D3095" i="19"/>
  <c r="D3094" i="19"/>
  <c r="D3093" i="19"/>
  <c r="D3092" i="19"/>
  <c r="D3091" i="19"/>
  <c r="D3090" i="19"/>
  <c r="D3089" i="19"/>
  <c r="D3088" i="19"/>
  <c r="D3087" i="19"/>
  <c r="D3086" i="19"/>
  <c r="D3085" i="19"/>
  <c r="D3084" i="19"/>
  <c r="D3083" i="19"/>
  <c r="D3082" i="19"/>
  <c r="D3081" i="19"/>
  <c r="D3080" i="19"/>
  <c r="D3079" i="19"/>
  <c r="D3078" i="19"/>
  <c r="D3077" i="19"/>
  <c r="D3076" i="19"/>
  <c r="D3075" i="19"/>
  <c r="D3074" i="19"/>
  <c r="D3073" i="19"/>
  <c r="D3072" i="19"/>
  <c r="D3071" i="19"/>
  <c r="D3070" i="19"/>
  <c r="D3069" i="19"/>
  <c r="D3068" i="19"/>
  <c r="D3067" i="19"/>
  <c r="D3066" i="19"/>
  <c r="D3065" i="19"/>
  <c r="D3064" i="19"/>
  <c r="D3063" i="19"/>
  <c r="D3062" i="19"/>
  <c r="D3061" i="19"/>
  <c r="D3060" i="19"/>
  <c r="D3059" i="19"/>
  <c r="D3058" i="19"/>
  <c r="D3057" i="19"/>
  <c r="D3056" i="19"/>
  <c r="D3055" i="19"/>
  <c r="D3054" i="19"/>
  <c r="D3053" i="19"/>
  <c r="D3052" i="19"/>
  <c r="D3051" i="19"/>
  <c r="D3050" i="19"/>
  <c r="D3049" i="19"/>
  <c r="D3048" i="19"/>
  <c r="D3047" i="19"/>
  <c r="D3046" i="19"/>
  <c r="D3045" i="19"/>
  <c r="D3044" i="19"/>
  <c r="D3043" i="19"/>
  <c r="D3042" i="19"/>
  <c r="D3041" i="19"/>
  <c r="D3040" i="19"/>
  <c r="D3039" i="19"/>
  <c r="D3038" i="19"/>
  <c r="D3037" i="19"/>
  <c r="D3036" i="19"/>
  <c r="D3035" i="19"/>
  <c r="D3034" i="19"/>
  <c r="D3033" i="19"/>
  <c r="D3032" i="19"/>
  <c r="D3031" i="19"/>
  <c r="D3030" i="19"/>
  <c r="D3029" i="19"/>
  <c r="D3028" i="19"/>
  <c r="D3027" i="19"/>
  <c r="D3026" i="19"/>
  <c r="D3025" i="19"/>
  <c r="D3024" i="19"/>
  <c r="D3023" i="19"/>
  <c r="D3022" i="19"/>
  <c r="D3021" i="19"/>
  <c r="D3020" i="19"/>
  <c r="D3019" i="19"/>
  <c r="D3018" i="19"/>
  <c r="D3017" i="19"/>
  <c r="D3016" i="19"/>
  <c r="D3015" i="19"/>
  <c r="D3014" i="19"/>
  <c r="D3013" i="19"/>
  <c r="D3012" i="19"/>
  <c r="D3011" i="19"/>
  <c r="D3010" i="19"/>
  <c r="D3009" i="19"/>
  <c r="D3008" i="19"/>
  <c r="D3007" i="19"/>
  <c r="D3006" i="19"/>
  <c r="D3005" i="19"/>
  <c r="D3004" i="19"/>
  <c r="D3003" i="19"/>
  <c r="D3002" i="19"/>
  <c r="D3001" i="19"/>
  <c r="D3000" i="19"/>
  <c r="D2999" i="19"/>
  <c r="D2998" i="19"/>
  <c r="D2997" i="19"/>
  <c r="D2996" i="19"/>
  <c r="D2995" i="19"/>
  <c r="D2994" i="19"/>
  <c r="D2993" i="19"/>
  <c r="D2992" i="19"/>
  <c r="D2991" i="19"/>
  <c r="D2990" i="19"/>
  <c r="D2989" i="19"/>
  <c r="D2988" i="19"/>
  <c r="D2987" i="19"/>
  <c r="D2986" i="19"/>
  <c r="D2985" i="19"/>
  <c r="D2984" i="19"/>
  <c r="D2983" i="19"/>
  <c r="D2982" i="19"/>
  <c r="D2981" i="19"/>
  <c r="D2980" i="19"/>
  <c r="D2979" i="19"/>
  <c r="D2978" i="19"/>
  <c r="D2977" i="19"/>
  <c r="D2976" i="19"/>
  <c r="D2975" i="19"/>
  <c r="D2974" i="19"/>
  <c r="D2973" i="19"/>
  <c r="D2972" i="19"/>
  <c r="D2971" i="19"/>
  <c r="D2970" i="19"/>
  <c r="D2969" i="19"/>
  <c r="D2968" i="19"/>
  <c r="D2967" i="19"/>
  <c r="D2966" i="19"/>
  <c r="D2965" i="19"/>
  <c r="D2964" i="19"/>
  <c r="D2963" i="19"/>
  <c r="D2962" i="19"/>
  <c r="D2961" i="19"/>
  <c r="D2960" i="19"/>
  <c r="D2959" i="19"/>
  <c r="D2958" i="19"/>
  <c r="D2957" i="19"/>
  <c r="D2956" i="19"/>
  <c r="D2955" i="19"/>
  <c r="D2954" i="19"/>
  <c r="D2953" i="19"/>
  <c r="D2952" i="19"/>
  <c r="D2951" i="19"/>
  <c r="D2950" i="19"/>
  <c r="D2949" i="19"/>
  <c r="D2948" i="19"/>
  <c r="D2947" i="19"/>
  <c r="D2946" i="19"/>
  <c r="D2945" i="19"/>
  <c r="D2944" i="19"/>
  <c r="D2943" i="19"/>
  <c r="D2942" i="19"/>
  <c r="D2941" i="19"/>
  <c r="D2940" i="19"/>
  <c r="D2939" i="19"/>
  <c r="D2938" i="19"/>
  <c r="D2937" i="19"/>
  <c r="D2936" i="19"/>
  <c r="D2935" i="19"/>
  <c r="D2934" i="19"/>
  <c r="D2933" i="19"/>
  <c r="D2932" i="19"/>
  <c r="D2931" i="19"/>
  <c r="D2930" i="19"/>
  <c r="D2929" i="19"/>
  <c r="D2928" i="19"/>
  <c r="D2927" i="19"/>
  <c r="D2926" i="19"/>
  <c r="D2925" i="19"/>
  <c r="D2924" i="19"/>
  <c r="D2923" i="19"/>
  <c r="D2922" i="19"/>
  <c r="D2921" i="19"/>
  <c r="D2920" i="19"/>
  <c r="D2919" i="19"/>
  <c r="D2918" i="19"/>
  <c r="D2917" i="19"/>
  <c r="D2916" i="19"/>
  <c r="D2915" i="19"/>
  <c r="D2914" i="19"/>
  <c r="D2913" i="19"/>
  <c r="D2912" i="19"/>
  <c r="D2911" i="19"/>
  <c r="D2910" i="19"/>
  <c r="D2909" i="19"/>
  <c r="D2908" i="19"/>
  <c r="D2907" i="19"/>
  <c r="D2906" i="19"/>
  <c r="D2905" i="19"/>
  <c r="D2904" i="19"/>
  <c r="D2903" i="19"/>
  <c r="D2902" i="19"/>
  <c r="D2901" i="19"/>
  <c r="D2900" i="19"/>
  <c r="D2899" i="19"/>
  <c r="D2898" i="19"/>
  <c r="D2897" i="19"/>
  <c r="D2896" i="19"/>
  <c r="D2895" i="19"/>
  <c r="D2894" i="19"/>
  <c r="D2893" i="19"/>
  <c r="D2892" i="19"/>
  <c r="D2891" i="19"/>
  <c r="D2890" i="19"/>
  <c r="D2889" i="19"/>
  <c r="D2888" i="19"/>
  <c r="D2887" i="19"/>
  <c r="D2886" i="19"/>
  <c r="D2885" i="19"/>
  <c r="D2884" i="19"/>
  <c r="D2883" i="19"/>
  <c r="D2882" i="19"/>
  <c r="D2881" i="19"/>
  <c r="D2880" i="19"/>
  <c r="D2879" i="19"/>
  <c r="D2878" i="19"/>
  <c r="D2877" i="19"/>
  <c r="D2876" i="19"/>
  <c r="D2875" i="19"/>
  <c r="D2874" i="19"/>
  <c r="D2873" i="19"/>
  <c r="D2872" i="19"/>
  <c r="D2871" i="19"/>
  <c r="D2870" i="19"/>
  <c r="D2869" i="19"/>
  <c r="D2868" i="19"/>
  <c r="D2867" i="19"/>
  <c r="D2866" i="19"/>
  <c r="D2865" i="19"/>
  <c r="D2864" i="19"/>
  <c r="D2863" i="19"/>
  <c r="D2862" i="19"/>
  <c r="D2861" i="19"/>
  <c r="D2860" i="19"/>
  <c r="D2859" i="19"/>
  <c r="D2858" i="19"/>
  <c r="D2857" i="19"/>
  <c r="D2856" i="19"/>
  <c r="D2855" i="19"/>
  <c r="D2854" i="19"/>
  <c r="D2853" i="19"/>
  <c r="D2852" i="19"/>
  <c r="D2851" i="19"/>
  <c r="D2850" i="19"/>
  <c r="D2849" i="19"/>
  <c r="D2848" i="19"/>
  <c r="D2847" i="19"/>
  <c r="D2846" i="19"/>
  <c r="D2845" i="19"/>
  <c r="D2844" i="19"/>
  <c r="D2843" i="19"/>
  <c r="D2842" i="19"/>
  <c r="D2841" i="19"/>
  <c r="D2840" i="19"/>
  <c r="D2839" i="19"/>
  <c r="D2838" i="19"/>
  <c r="D2837" i="19"/>
  <c r="D2836" i="19"/>
  <c r="D2835" i="19"/>
  <c r="D2834" i="19"/>
  <c r="D2833" i="19"/>
  <c r="D2832" i="19"/>
  <c r="D2831" i="19"/>
  <c r="D2830" i="19"/>
  <c r="D2829" i="19"/>
  <c r="D2828" i="19"/>
  <c r="D2827" i="19"/>
  <c r="D2826" i="19"/>
  <c r="D2825" i="19"/>
  <c r="D2824" i="19"/>
  <c r="D2823" i="19"/>
  <c r="D2822" i="19"/>
  <c r="D2821" i="19"/>
  <c r="D2820" i="19"/>
  <c r="D2819" i="19"/>
  <c r="D2818" i="19"/>
  <c r="D2817" i="19"/>
  <c r="D2816" i="19"/>
  <c r="D2815" i="19"/>
  <c r="D2814" i="19"/>
  <c r="D2813" i="19"/>
  <c r="D2812" i="19"/>
  <c r="D2811" i="19"/>
  <c r="D2810" i="19"/>
  <c r="D2809" i="19"/>
  <c r="D2808" i="19"/>
  <c r="D2807" i="19"/>
  <c r="D2806" i="19"/>
  <c r="D2805" i="19"/>
  <c r="D2804" i="19"/>
  <c r="D2803" i="19"/>
  <c r="D2802" i="19"/>
  <c r="D2801" i="19"/>
  <c r="D2800" i="19"/>
  <c r="D2799" i="19"/>
  <c r="D2798" i="19"/>
  <c r="D2797" i="19"/>
  <c r="D2796" i="19"/>
  <c r="D2795" i="19"/>
  <c r="D2794" i="19"/>
  <c r="D2793" i="19"/>
  <c r="D2792" i="19"/>
  <c r="D2791" i="19"/>
  <c r="D2790" i="19"/>
  <c r="D2789" i="19"/>
  <c r="D2788" i="19"/>
  <c r="D2787" i="19"/>
  <c r="D2786" i="19"/>
  <c r="D2785" i="19"/>
  <c r="D2784" i="19"/>
  <c r="D2783" i="19"/>
  <c r="D2782" i="19"/>
  <c r="D2781" i="19"/>
  <c r="D2780" i="19"/>
  <c r="D2779" i="19"/>
  <c r="D2778" i="19"/>
  <c r="D2777" i="19"/>
  <c r="D2776" i="19"/>
  <c r="D2775" i="19"/>
  <c r="D2774" i="19"/>
  <c r="D2773" i="19"/>
  <c r="D2772" i="19"/>
  <c r="D2771" i="19"/>
  <c r="D2770" i="19"/>
  <c r="D2769" i="19"/>
  <c r="D2768" i="19"/>
  <c r="D2767" i="19"/>
  <c r="D2766" i="19"/>
  <c r="D2765" i="19"/>
  <c r="D2764" i="19"/>
  <c r="D2763" i="19"/>
  <c r="D2762" i="19"/>
  <c r="D2761" i="19"/>
  <c r="D2760" i="19"/>
  <c r="D2759" i="19"/>
  <c r="D2758" i="19"/>
  <c r="D2757" i="19"/>
  <c r="D2756" i="19"/>
  <c r="D2755" i="19"/>
  <c r="D2754" i="19"/>
  <c r="D2753" i="19"/>
  <c r="D2752" i="19"/>
  <c r="D2751" i="19"/>
  <c r="D2750" i="19"/>
  <c r="D2749" i="19"/>
  <c r="D2748" i="19"/>
  <c r="D2747" i="19"/>
  <c r="D2746" i="19"/>
  <c r="D2745" i="19"/>
  <c r="D2744" i="19"/>
  <c r="D2743" i="19"/>
  <c r="D2742" i="19"/>
  <c r="D2741" i="19"/>
  <c r="D2740" i="19"/>
  <c r="D2739" i="19"/>
  <c r="D2738" i="19"/>
  <c r="D2737" i="19"/>
  <c r="D2736" i="19"/>
  <c r="D2735" i="19"/>
  <c r="D2734" i="19"/>
  <c r="D2733" i="19"/>
  <c r="D2732" i="19"/>
  <c r="D2731" i="19"/>
  <c r="D2730" i="19"/>
  <c r="D2729" i="19"/>
  <c r="D2728" i="19"/>
  <c r="D2727" i="19"/>
  <c r="D2726" i="19"/>
  <c r="D2725" i="19"/>
  <c r="D2724" i="19"/>
  <c r="D2723" i="19"/>
  <c r="D2722" i="19"/>
  <c r="D2721" i="19"/>
  <c r="D2720" i="19"/>
  <c r="D2719" i="19"/>
  <c r="D2718" i="19"/>
  <c r="D2717" i="19"/>
  <c r="D2716" i="19"/>
  <c r="D2715" i="19"/>
  <c r="D2714" i="19"/>
  <c r="D2713" i="19"/>
  <c r="D2712" i="19"/>
  <c r="D2711" i="19"/>
  <c r="D2710" i="19"/>
  <c r="D2709" i="19"/>
  <c r="D2708" i="19"/>
  <c r="D2707" i="19"/>
  <c r="D2706" i="19"/>
  <c r="D2705" i="19"/>
  <c r="D2704" i="19"/>
  <c r="D2703" i="19"/>
  <c r="D2702" i="19"/>
  <c r="D2701" i="19"/>
  <c r="D2700" i="19"/>
  <c r="D2699" i="19"/>
  <c r="D2698" i="19"/>
  <c r="D2697" i="19"/>
  <c r="D2696" i="19"/>
  <c r="D2695" i="19"/>
  <c r="D2694" i="19"/>
  <c r="D2693" i="19"/>
  <c r="D2692" i="19"/>
  <c r="D2691" i="19"/>
  <c r="D2690" i="19"/>
  <c r="D2689" i="19"/>
  <c r="D2688" i="19"/>
  <c r="D2687" i="19"/>
  <c r="D2686" i="19"/>
  <c r="D2685" i="19"/>
  <c r="D2684" i="19"/>
  <c r="D2683" i="19"/>
  <c r="D2682" i="19"/>
  <c r="D2681" i="19"/>
  <c r="D2680" i="19"/>
  <c r="D2679" i="19"/>
  <c r="D2678" i="19"/>
  <c r="D2677" i="19"/>
  <c r="D2676" i="19"/>
  <c r="D2675" i="19"/>
  <c r="D2674" i="19"/>
  <c r="D2673" i="19"/>
  <c r="D2672" i="19"/>
  <c r="D2671" i="19"/>
  <c r="D2670" i="19"/>
  <c r="D2669" i="19"/>
  <c r="D2668" i="19"/>
  <c r="D2667" i="19"/>
  <c r="D2666" i="19"/>
  <c r="D2665" i="19"/>
  <c r="D2664" i="19"/>
  <c r="D2663" i="19"/>
  <c r="D2662" i="19"/>
  <c r="D2661" i="19"/>
  <c r="D2660" i="19"/>
  <c r="D2659" i="19"/>
  <c r="D2658" i="19"/>
  <c r="D2657" i="19"/>
  <c r="D2656" i="19"/>
  <c r="D2655" i="19"/>
  <c r="D2654" i="19"/>
  <c r="D2653" i="19"/>
  <c r="D2652" i="19"/>
  <c r="D2651" i="19"/>
  <c r="D2650" i="19"/>
  <c r="D2649" i="19"/>
  <c r="D2648" i="19"/>
  <c r="D2647" i="19"/>
  <c r="D2646" i="19"/>
  <c r="D2645" i="19"/>
  <c r="D2644" i="19"/>
  <c r="D2643" i="19"/>
  <c r="D2642" i="19"/>
  <c r="D2641" i="19"/>
  <c r="D2640" i="19"/>
  <c r="D2639" i="19"/>
  <c r="D2638" i="19"/>
  <c r="D2637" i="19"/>
  <c r="D2636" i="19"/>
  <c r="D2635" i="19"/>
  <c r="D2634" i="19"/>
  <c r="D2633" i="19"/>
  <c r="D2632" i="19"/>
  <c r="D2631" i="19"/>
  <c r="D2630" i="19"/>
  <c r="D2629" i="19"/>
  <c r="D2628" i="19"/>
  <c r="D2627" i="19"/>
  <c r="D2626" i="19"/>
  <c r="D2625" i="19"/>
  <c r="D2624" i="19"/>
  <c r="D2623" i="19"/>
  <c r="D2622" i="19"/>
  <c r="D2621" i="19"/>
  <c r="D2620" i="19"/>
  <c r="D2619" i="19"/>
  <c r="D2618" i="19"/>
  <c r="D2617" i="19"/>
  <c r="D2616" i="19"/>
  <c r="D2615" i="19"/>
  <c r="D2614" i="19"/>
  <c r="D2613" i="19"/>
  <c r="D2612" i="19"/>
  <c r="D2611" i="19"/>
  <c r="D2610" i="19"/>
  <c r="D2609" i="19"/>
  <c r="D2608" i="19"/>
  <c r="D2607" i="19"/>
  <c r="D2606" i="19"/>
  <c r="D2605" i="19"/>
  <c r="D2604" i="19"/>
  <c r="D2603" i="19"/>
  <c r="D2602" i="19"/>
  <c r="D2601" i="19"/>
  <c r="D2600" i="19"/>
  <c r="D2599" i="19"/>
  <c r="D2598" i="19"/>
  <c r="D2597" i="19"/>
  <c r="D2596" i="19"/>
  <c r="D2595" i="19"/>
  <c r="D2594" i="19"/>
  <c r="D2593" i="19"/>
  <c r="D2592" i="19"/>
  <c r="D2591" i="19"/>
  <c r="D2590" i="19"/>
  <c r="D2589" i="19"/>
  <c r="D2588" i="19"/>
  <c r="D2587" i="19"/>
  <c r="D2586" i="19"/>
  <c r="D2585" i="19"/>
  <c r="D2584" i="19"/>
  <c r="D2583" i="19"/>
  <c r="D2582" i="19"/>
  <c r="D2581" i="19"/>
  <c r="D2580" i="19"/>
  <c r="D2579" i="19"/>
  <c r="D2578" i="19"/>
  <c r="D2577" i="19"/>
  <c r="D2576" i="19"/>
  <c r="D2575" i="19"/>
  <c r="D2574" i="19"/>
  <c r="D2573" i="19"/>
  <c r="D2572" i="19"/>
  <c r="D2571" i="19"/>
  <c r="D2570" i="19"/>
  <c r="D2569" i="19"/>
  <c r="D2568" i="19"/>
  <c r="D2567" i="19"/>
  <c r="D2566" i="19"/>
  <c r="D2565" i="19"/>
  <c r="D2564" i="19"/>
  <c r="D2563" i="19"/>
  <c r="D2562" i="19"/>
  <c r="D2561" i="19"/>
  <c r="D2560" i="19"/>
  <c r="D2559" i="19"/>
  <c r="D2558" i="19"/>
  <c r="D2557" i="19"/>
  <c r="D2556" i="19"/>
  <c r="D2555" i="19"/>
  <c r="D2554" i="19"/>
  <c r="D2553" i="19"/>
  <c r="D2552" i="19"/>
  <c r="D2551" i="19"/>
  <c r="D2550" i="19"/>
  <c r="D2549" i="19"/>
  <c r="D2548" i="19"/>
  <c r="D2547" i="19"/>
  <c r="D2546" i="19"/>
  <c r="D2545" i="19"/>
  <c r="D2544" i="19"/>
  <c r="D2543" i="19"/>
  <c r="D2542" i="19"/>
  <c r="D2541" i="19"/>
  <c r="D2540" i="19"/>
  <c r="D2539" i="19"/>
  <c r="D2538" i="19"/>
  <c r="D2537" i="19"/>
  <c r="D2536" i="19"/>
  <c r="D2535" i="19"/>
  <c r="D2534" i="19"/>
  <c r="D2533" i="19"/>
  <c r="D2532" i="19"/>
  <c r="D2531" i="19"/>
  <c r="D2530" i="19"/>
  <c r="D2529" i="19"/>
  <c r="D2528" i="19"/>
  <c r="D2527" i="19"/>
  <c r="D2526" i="19"/>
  <c r="D2525" i="19"/>
  <c r="D2524" i="19"/>
  <c r="D2523" i="19"/>
  <c r="D2522" i="19"/>
  <c r="D2521" i="19"/>
  <c r="D2520" i="19"/>
  <c r="D2519" i="19"/>
  <c r="D2518" i="19"/>
  <c r="D2517" i="19"/>
  <c r="D2516" i="19"/>
  <c r="D2515" i="19"/>
  <c r="D2514" i="19"/>
  <c r="D2513" i="19"/>
  <c r="D2512" i="19"/>
  <c r="D2511" i="19"/>
  <c r="D2510" i="19"/>
  <c r="D2509" i="19"/>
  <c r="D2508" i="19"/>
  <c r="D2507" i="19"/>
  <c r="D2506" i="19"/>
  <c r="D2505" i="19"/>
  <c r="D2504" i="19"/>
  <c r="D2503" i="19"/>
  <c r="D2502" i="19"/>
  <c r="D2501" i="19"/>
  <c r="D2500" i="19"/>
  <c r="D2499" i="19"/>
  <c r="D2498" i="19"/>
  <c r="D2497" i="19"/>
  <c r="D2496" i="19"/>
  <c r="D2495" i="19"/>
  <c r="D2494" i="19"/>
  <c r="D2493" i="19"/>
  <c r="D2492" i="19"/>
  <c r="D2491" i="19"/>
  <c r="D2490" i="19"/>
  <c r="D2489" i="19"/>
  <c r="D2488" i="19"/>
  <c r="D2487" i="19"/>
  <c r="D2486" i="19"/>
  <c r="D2485" i="19"/>
  <c r="D2484" i="19"/>
  <c r="D2483" i="19"/>
  <c r="D2482" i="19"/>
  <c r="D2481" i="19"/>
  <c r="D2480" i="19"/>
  <c r="D2479" i="19"/>
  <c r="D2478" i="19"/>
  <c r="D2477" i="19"/>
  <c r="D2476" i="19"/>
  <c r="D2475" i="19"/>
  <c r="D2474" i="19"/>
  <c r="D2473" i="19"/>
  <c r="D2472" i="19"/>
  <c r="D2471" i="19"/>
  <c r="D2470" i="19"/>
  <c r="D2469" i="19"/>
  <c r="D2468" i="19"/>
  <c r="D2467" i="19"/>
  <c r="D2466" i="19"/>
  <c r="D2465" i="19"/>
  <c r="D2464" i="19"/>
  <c r="D2463" i="19"/>
  <c r="D2462" i="19"/>
  <c r="D2461" i="19"/>
  <c r="D2460" i="19"/>
  <c r="D2459" i="19"/>
  <c r="D2458" i="19"/>
  <c r="D2457" i="19"/>
  <c r="D2456" i="19"/>
  <c r="D2455" i="19"/>
  <c r="D2454" i="19"/>
  <c r="D2453" i="19"/>
  <c r="D2452" i="19"/>
  <c r="D2451" i="19"/>
  <c r="D2450" i="19"/>
  <c r="D2449" i="19"/>
  <c r="D2448" i="19"/>
  <c r="D2447" i="19"/>
  <c r="D2446" i="19"/>
  <c r="D2445" i="19"/>
  <c r="D2444" i="19"/>
  <c r="D2443" i="19"/>
  <c r="D2442" i="19"/>
  <c r="D2441" i="19"/>
  <c r="D2440" i="19"/>
  <c r="D2439" i="19"/>
  <c r="D2438" i="19"/>
  <c r="D2437" i="19"/>
  <c r="D2436" i="19"/>
  <c r="D2435" i="19"/>
  <c r="D2434" i="19"/>
  <c r="D2433" i="19"/>
  <c r="D2432" i="19"/>
  <c r="D2431" i="19"/>
  <c r="D2430" i="19"/>
  <c r="D2429" i="19"/>
  <c r="D2428" i="19"/>
  <c r="D2427" i="19"/>
  <c r="D2426" i="19"/>
  <c r="D2425" i="19"/>
  <c r="D2424" i="19"/>
  <c r="D2423" i="19"/>
  <c r="D2422" i="19"/>
  <c r="D2421" i="19"/>
  <c r="D2420" i="19"/>
  <c r="D2419" i="19"/>
  <c r="D2418" i="19"/>
  <c r="D2417" i="19"/>
  <c r="D2416" i="19"/>
  <c r="D2415" i="19"/>
  <c r="D2414" i="19"/>
  <c r="D2413" i="19"/>
  <c r="D2412" i="19"/>
  <c r="D2411" i="19"/>
  <c r="D2410" i="19"/>
  <c r="D2409" i="19"/>
  <c r="D2408" i="19"/>
  <c r="D2407" i="19"/>
  <c r="D2406" i="19"/>
  <c r="D2405" i="19"/>
  <c r="D2404" i="19"/>
  <c r="D2403" i="19"/>
  <c r="D2402" i="19"/>
  <c r="D2401" i="19"/>
  <c r="D2400" i="19"/>
  <c r="D2399" i="19"/>
  <c r="D2398" i="19"/>
  <c r="D2397" i="19"/>
  <c r="D2396" i="19"/>
  <c r="D2395" i="19"/>
  <c r="D2394" i="19"/>
  <c r="D2393" i="19"/>
  <c r="D2392" i="19"/>
  <c r="D2391" i="19"/>
  <c r="D2390" i="19"/>
  <c r="D2389" i="19"/>
  <c r="D2388" i="19"/>
  <c r="D2387" i="19"/>
  <c r="D2386" i="19"/>
  <c r="D2385" i="19"/>
  <c r="D2384" i="19"/>
  <c r="D2383" i="19"/>
  <c r="D2382" i="19"/>
  <c r="D2381" i="19"/>
  <c r="D2380" i="19"/>
  <c r="D2379" i="19"/>
  <c r="D2378" i="19"/>
  <c r="D2377" i="19"/>
  <c r="D2376" i="19"/>
  <c r="D2375" i="19"/>
  <c r="D2374" i="19"/>
  <c r="D2373" i="19"/>
  <c r="D2372" i="19"/>
  <c r="D2371" i="19"/>
  <c r="D2370" i="19"/>
  <c r="D2369" i="19"/>
  <c r="D2368" i="19"/>
  <c r="D2367" i="19"/>
  <c r="D2366" i="19"/>
  <c r="D2365" i="19"/>
  <c r="D2364" i="19"/>
  <c r="D2363" i="19"/>
  <c r="D2362" i="19"/>
  <c r="D2361" i="19"/>
  <c r="D2360" i="19"/>
  <c r="D2359" i="19"/>
  <c r="D2358" i="19"/>
  <c r="D2357" i="19"/>
  <c r="D2356" i="19"/>
  <c r="D2355" i="19"/>
  <c r="D2354" i="19"/>
  <c r="D2353" i="19"/>
  <c r="D2352" i="19"/>
  <c r="D2351" i="19"/>
  <c r="D2350" i="19"/>
  <c r="D2349" i="19"/>
  <c r="D2348" i="19"/>
  <c r="D2347" i="19"/>
  <c r="D2346" i="19"/>
  <c r="D2345" i="19"/>
  <c r="D2344" i="19"/>
  <c r="D2343" i="19"/>
  <c r="D2342" i="19"/>
  <c r="D2341" i="19"/>
  <c r="D2340" i="19"/>
  <c r="D2339" i="19"/>
  <c r="D2338" i="19"/>
  <c r="D2337" i="19"/>
  <c r="D2336" i="19"/>
  <c r="D2335" i="19"/>
  <c r="D2334" i="19"/>
  <c r="D2333" i="19"/>
  <c r="D2332" i="19"/>
  <c r="D2331" i="19"/>
  <c r="D2330" i="19"/>
  <c r="D2329" i="19"/>
  <c r="D2328" i="19"/>
  <c r="D2327" i="19"/>
  <c r="D2326" i="19"/>
  <c r="D2325" i="19"/>
  <c r="D2324" i="19"/>
  <c r="D2323" i="19"/>
  <c r="D2322" i="19"/>
  <c r="D2321" i="19"/>
  <c r="D2320" i="19"/>
  <c r="D2319" i="19"/>
  <c r="D2318" i="19"/>
  <c r="D2317" i="19"/>
  <c r="D2316" i="19"/>
  <c r="D2315" i="19"/>
  <c r="D2314" i="19"/>
  <c r="D2313" i="19"/>
  <c r="D2312" i="19"/>
  <c r="D2311" i="19"/>
  <c r="D2310" i="19"/>
  <c r="D2309" i="19"/>
  <c r="D2308" i="19"/>
  <c r="D2307" i="19"/>
  <c r="D2306" i="19"/>
  <c r="D2305" i="19"/>
  <c r="D2304" i="19"/>
  <c r="D2303" i="19"/>
  <c r="D2302" i="19"/>
  <c r="D2301" i="19"/>
  <c r="D2300" i="19"/>
  <c r="D2299" i="19"/>
  <c r="D2298" i="19"/>
  <c r="D2297" i="19"/>
  <c r="D2296" i="19"/>
  <c r="D2295" i="19"/>
  <c r="D2294" i="19"/>
  <c r="D2293" i="19"/>
  <c r="D2292" i="19"/>
  <c r="D2291" i="19"/>
  <c r="D2290" i="19"/>
  <c r="D2289" i="19"/>
  <c r="D2288" i="19"/>
  <c r="D2287" i="19"/>
  <c r="D2286" i="19"/>
  <c r="D2285" i="19"/>
  <c r="D2284" i="19"/>
  <c r="D2283" i="19"/>
  <c r="D2282" i="19"/>
  <c r="D2281" i="19"/>
  <c r="D2280" i="19"/>
  <c r="D2279" i="19"/>
  <c r="D2278" i="19"/>
  <c r="D2277" i="19"/>
  <c r="D2276" i="19"/>
  <c r="D2275" i="19"/>
  <c r="D2274" i="19"/>
  <c r="D2273" i="19"/>
  <c r="D2272" i="19"/>
  <c r="D2271" i="19"/>
  <c r="D2270" i="19"/>
  <c r="D2269" i="19"/>
  <c r="D2268" i="19"/>
  <c r="D2267" i="19"/>
  <c r="D2266" i="19"/>
  <c r="D2265" i="19"/>
  <c r="D2264" i="19"/>
  <c r="D2263" i="19"/>
  <c r="D2262" i="19"/>
  <c r="D2261" i="19"/>
  <c r="D2260" i="19"/>
  <c r="D2259" i="19"/>
  <c r="D2258" i="19"/>
  <c r="D2257" i="19"/>
  <c r="D2256" i="19"/>
  <c r="D2255" i="19"/>
  <c r="D2254" i="19"/>
  <c r="D2253" i="19"/>
  <c r="D2252" i="19"/>
  <c r="D2251" i="19"/>
  <c r="D2250" i="19"/>
  <c r="D2249" i="19"/>
  <c r="D2248" i="19"/>
  <c r="D2247" i="19"/>
  <c r="D2246" i="19"/>
  <c r="D2245" i="19"/>
  <c r="D2244" i="19"/>
  <c r="D2243" i="19"/>
  <c r="D2242" i="19"/>
  <c r="D2241" i="19"/>
  <c r="D2240" i="19"/>
  <c r="D2239" i="19"/>
  <c r="D2238" i="19"/>
  <c r="D2237" i="19"/>
  <c r="D2236" i="19"/>
  <c r="D2235" i="19"/>
  <c r="D2234" i="19"/>
  <c r="D2233" i="19"/>
  <c r="D2232" i="19"/>
  <c r="D2231" i="19"/>
  <c r="D2230" i="19"/>
  <c r="D2229" i="19"/>
  <c r="D2228" i="19"/>
  <c r="D2227" i="19"/>
  <c r="D2226" i="19"/>
  <c r="D2225" i="19"/>
  <c r="D2224" i="19"/>
  <c r="D2223" i="19"/>
  <c r="D2222" i="19"/>
  <c r="D2221" i="19"/>
  <c r="D2220" i="19"/>
  <c r="D2219" i="19"/>
  <c r="D2218" i="19"/>
  <c r="D2217" i="19"/>
  <c r="D2216" i="19"/>
  <c r="D2215" i="19"/>
  <c r="D2214" i="19"/>
  <c r="D2213" i="19"/>
  <c r="D2212" i="19"/>
  <c r="D2211" i="19"/>
  <c r="D2210" i="19"/>
  <c r="D2209" i="19"/>
  <c r="D2208" i="19"/>
  <c r="D2207" i="19"/>
  <c r="D2206" i="19"/>
  <c r="D2205" i="19"/>
  <c r="D2204" i="19"/>
  <c r="D2203" i="19"/>
  <c r="D2202" i="19"/>
  <c r="D2201" i="19"/>
  <c r="D2200" i="19"/>
  <c r="D2199" i="19"/>
  <c r="D2198" i="19"/>
  <c r="D2197" i="19"/>
  <c r="D2196" i="19"/>
  <c r="D2194" i="19"/>
  <c r="D2193" i="19"/>
  <c r="D2192" i="19"/>
  <c r="D2191" i="19"/>
  <c r="D2190" i="19"/>
  <c r="D2189" i="19"/>
  <c r="D2188" i="19"/>
  <c r="D2187" i="19"/>
  <c r="D2186" i="19"/>
  <c r="D2185" i="19"/>
  <c r="D2184" i="19"/>
  <c r="D2183" i="19"/>
  <c r="D2182" i="19"/>
  <c r="D2181" i="19"/>
  <c r="D2180" i="19"/>
  <c r="D2179" i="19"/>
  <c r="D2178" i="19"/>
  <c r="D2177" i="19"/>
  <c r="D2176" i="19"/>
  <c r="D2175" i="19"/>
  <c r="D2174" i="19"/>
  <c r="D2173" i="19"/>
  <c r="D2172" i="19"/>
  <c r="D2171" i="19"/>
  <c r="D2170" i="19"/>
  <c r="D2169" i="19"/>
  <c r="D2168" i="19"/>
  <c r="D2167" i="19"/>
  <c r="D2166" i="19"/>
  <c r="D2165" i="19"/>
  <c r="D2164" i="19"/>
  <c r="D2163" i="19"/>
  <c r="D2162" i="19"/>
  <c r="D2161" i="19"/>
  <c r="D2160" i="19"/>
  <c r="D2159" i="19"/>
  <c r="D2158" i="19"/>
  <c r="D2157" i="19"/>
  <c r="D2156" i="19"/>
  <c r="D2155" i="19"/>
  <c r="D2154" i="19"/>
  <c r="D2153" i="19"/>
  <c r="D2152" i="19"/>
  <c r="D2151" i="19"/>
  <c r="D2150" i="19"/>
  <c r="D2149" i="19"/>
  <c r="D2148" i="19"/>
  <c r="D2147" i="19"/>
  <c r="D2146" i="19"/>
  <c r="D2145" i="19"/>
  <c r="D2144" i="19"/>
  <c r="D2143" i="19"/>
  <c r="D2142" i="19"/>
  <c r="D2141" i="19"/>
  <c r="D2140" i="19"/>
  <c r="D2139" i="19"/>
  <c r="D2138" i="19"/>
  <c r="D2137" i="19"/>
  <c r="D2136" i="19"/>
  <c r="D2135" i="19"/>
  <c r="D2134" i="19"/>
  <c r="D2133" i="19"/>
  <c r="D2132" i="19"/>
  <c r="D2131" i="19"/>
  <c r="D2130" i="19"/>
  <c r="D2129" i="19"/>
  <c r="D2128" i="19"/>
  <c r="D2127" i="19"/>
  <c r="D2126" i="19"/>
  <c r="D2125" i="19"/>
  <c r="D2124" i="19"/>
  <c r="D2123" i="19"/>
  <c r="D2122" i="19"/>
  <c r="D2121" i="19"/>
  <c r="D2120" i="19"/>
  <c r="D2119" i="19"/>
  <c r="D2118" i="19"/>
  <c r="D2117" i="19"/>
  <c r="D2116" i="19"/>
  <c r="D2115" i="19"/>
  <c r="D2114" i="19"/>
  <c r="D2113" i="19"/>
  <c r="D2112" i="19"/>
  <c r="D2111" i="19"/>
  <c r="D2110" i="19"/>
  <c r="D2109" i="19"/>
  <c r="D2108" i="19"/>
  <c r="D2107" i="19"/>
  <c r="D2106" i="19"/>
  <c r="D2105" i="19"/>
  <c r="D2104" i="19"/>
  <c r="D2103" i="19"/>
  <c r="D2102" i="19"/>
  <c r="D2101" i="19"/>
  <c r="D2100" i="19"/>
  <c r="D2099" i="19"/>
  <c r="D2098" i="19"/>
  <c r="D2097" i="19"/>
  <c r="D2096" i="19"/>
  <c r="D2095" i="19"/>
  <c r="D2094" i="19"/>
  <c r="D2093" i="19"/>
  <c r="D2092" i="19"/>
  <c r="D2091" i="19"/>
  <c r="D2090" i="19"/>
  <c r="D2089" i="19"/>
  <c r="D2088" i="19"/>
  <c r="D2087" i="19"/>
  <c r="D2086" i="19"/>
  <c r="D2085" i="19"/>
  <c r="D2084" i="19"/>
  <c r="D2083" i="19"/>
  <c r="D2082" i="19"/>
  <c r="D2081" i="19"/>
  <c r="D2080" i="19"/>
  <c r="D2079" i="19"/>
  <c r="D2078" i="19"/>
  <c r="D2077" i="19"/>
  <c r="D2076" i="19"/>
  <c r="D2075" i="19"/>
  <c r="D2074" i="19"/>
  <c r="D2073" i="19"/>
  <c r="D2072" i="19"/>
  <c r="D2071" i="19"/>
  <c r="D2070" i="19"/>
  <c r="D2069" i="19"/>
  <c r="D2068" i="19"/>
  <c r="D2067" i="19"/>
  <c r="D2066" i="19"/>
  <c r="D2065" i="19"/>
  <c r="D2064" i="19"/>
  <c r="D2063" i="19"/>
  <c r="D2062" i="19"/>
  <c r="D2061" i="19"/>
  <c r="D2060" i="19"/>
  <c r="D2059" i="19"/>
  <c r="D2058" i="19"/>
  <c r="D2057" i="19"/>
  <c r="D2056" i="19"/>
  <c r="D2055" i="19"/>
  <c r="D2054" i="19"/>
  <c r="D2053" i="19"/>
  <c r="D2052" i="19"/>
  <c r="D2051" i="19"/>
  <c r="D2050" i="19"/>
  <c r="D2049" i="19"/>
  <c r="D2048" i="19"/>
  <c r="D2047" i="19"/>
  <c r="D2046" i="19"/>
  <c r="D2045" i="19"/>
  <c r="D2044" i="19"/>
  <c r="D2043" i="19"/>
  <c r="D2042" i="19"/>
  <c r="D2041" i="19"/>
  <c r="D2040" i="19"/>
  <c r="D2039" i="19"/>
  <c r="D2038" i="19"/>
  <c r="D2037" i="19"/>
  <c r="D2036" i="19"/>
  <c r="D2035" i="19"/>
  <c r="D2034" i="19"/>
  <c r="D2033" i="19"/>
  <c r="D2032" i="19"/>
  <c r="D2031" i="19"/>
  <c r="D2030" i="19"/>
  <c r="D2029" i="19"/>
  <c r="D2028" i="19"/>
  <c r="D2027" i="19"/>
  <c r="D2026" i="19"/>
  <c r="D2025" i="19"/>
  <c r="D2024" i="19"/>
  <c r="D2023" i="19"/>
  <c r="D2022" i="19"/>
  <c r="D2021" i="19"/>
  <c r="D2020" i="19"/>
  <c r="D2019" i="19"/>
  <c r="D2018" i="19"/>
  <c r="D2017" i="19"/>
  <c r="D2016" i="19"/>
  <c r="D2015" i="19"/>
  <c r="D2014" i="19"/>
  <c r="D2013" i="19"/>
  <c r="D2012" i="19"/>
  <c r="D2011" i="19"/>
  <c r="D2010" i="19"/>
  <c r="D2009" i="19"/>
  <c r="D2008" i="19"/>
  <c r="D2007" i="19"/>
  <c r="D2006" i="19"/>
  <c r="D2005" i="19"/>
  <c r="D2004" i="19"/>
  <c r="D2003" i="19"/>
  <c r="D2002" i="19"/>
  <c r="D2001" i="19"/>
  <c r="D2000" i="19"/>
  <c r="D1999" i="19"/>
  <c r="D1998" i="19"/>
  <c r="D1997" i="19"/>
  <c r="D1996" i="19"/>
  <c r="D1995" i="19"/>
  <c r="D1994" i="19"/>
  <c r="D1993" i="19"/>
  <c r="D1992" i="19"/>
  <c r="D1991" i="19"/>
  <c r="D1990" i="19"/>
  <c r="D1989" i="19"/>
  <c r="D1988" i="19"/>
  <c r="D1987" i="19"/>
  <c r="D1986" i="19"/>
  <c r="D1985" i="19"/>
  <c r="D1984" i="19"/>
  <c r="D1983" i="19"/>
  <c r="D1982" i="19"/>
  <c r="D1981" i="19"/>
  <c r="D1980" i="19"/>
  <c r="D1979" i="19"/>
  <c r="D1978" i="19"/>
  <c r="D1977" i="19"/>
  <c r="D1976" i="19"/>
  <c r="D1975" i="19"/>
  <c r="D1974" i="19"/>
  <c r="D1973" i="19"/>
  <c r="D1972" i="19"/>
  <c r="D1971" i="19"/>
  <c r="D1970" i="19"/>
  <c r="D1969" i="19"/>
  <c r="D1968" i="19"/>
  <c r="D1967" i="19"/>
  <c r="D1966" i="19"/>
  <c r="D1965" i="19"/>
  <c r="D1964" i="19"/>
  <c r="D1963" i="19"/>
  <c r="D1962" i="19"/>
  <c r="D1961" i="19"/>
  <c r="D1960" i="19"/>
  <c r="D1959" i="19"/>
  <c r="D1958" i="19"/>
  <c r="D1957" i="19"/>
  <c r="D1956" i="19"/>
  <c r="D1955" i="19"/>
  <c r="D1954" i="19"/>
  <c r="D1953" i="19"/>
  <c r="D1952" i="19"/>
  <c r="D1951" i="19"/>
  <c r="D1950" i="19"/>
  <c r="D1949" i="19"/>
  <c r="D1948" i="19"/>
  <c r="D1947" i="19"/>
  <c r="D1946" i="19"/>
  <c r="D1945" i="19"/>
  <c r="D1944" i="19"/>
  <c r="D1943" i="19"/>
  <c r="D1942" i="19"/>
  <c r="D1941" i="19"/>
  <c r="D1940" i="19"/>
  <c r="D1939" i="19"/>
  <c r="D1938" i="19"/>
  <c r="D1937" i="19"/>
  <c r="D1936" i="19"/>
  <c r="D1935" i="19"/>
  <c r="D1934" i="19"/>
  <c r="D1933" i="19"/>
  <c r="D1932" i="19"/>
  <c r="D1931" i="19"/>
  <c r="D1930" i="19"/>
  <c r="D1929" i="19"/>
  <c r="D1928" i="19"/>
  <c r="D1927" i="19"/>
  <c r="D1926" i="19"/>
  <c r="D1925" i="19"/>
  <c r="D1924" i="19"/>
  <c r="D1923" i="19"/>
  <c r="D1922" i="19"/>
  <c r="D1921" i="19"/>
  <c r="D1920" i="19"/>
  <c r="D1919" i="19"/>
  <c r="D1918" i="19"/>
  <c r="D1917" i="19"/>
  <c r="D1916" i="19"/>
  <c r="D1915" i="19"/>
  <c r="D1914" i="19"/>
  <c r="D1913" i="19"/>
  <c r="D1912" i="19"/>
  <c r="D1911" i="19"/>
  <c r="D1910" i="19"/>
  <c r="D1909" i="19"/>
  <c r="D1908" i="19"/>
  <c r="D1907" i="19"/>
  <c r="D1906" i="19"/>
  <c r="D1905" i="19"/>
  <c r="D1904" i="19"/>
  <c r="D1903" i="19"/>
  <c r="D1902" i="19"/>
  <c r="D1901" i="19"/>
  <c r="D1900" i="19"/>
  <c r="D1899" i="19"/>
  <c r="D1898" i="19"/>
  <c r="D1897" i="19"/>
  <c r="D1896" i="19"/>
  <c r="D1895" i="19"/>
  <c r="D1894" i="19"/>
  <c r="D1893" i="19"/>
  <c r="D1892" i="19"/>
  <c r="D1891" i="19"/>
  <c r="D1890" i="19"/>
  <c r="D1889" i="19"/>
  <c r="D1888" i="19"/>
  <c r="D1887" i="19"/>
  <c r="D1886" i="19"/>
  <c r="D1885" i="19"/>
  <c r="D1884" i="19"/>
  <c r="D1883" i="19"/>
  <c r="D1882" i="19"/>
  <c r="D1881" i="19"/>
  <c r="D1880" i="19"/>
  <c r="D1879" i="19"/>
  <c r="D1878" i="19"/>
  <c r="D1877" i="19"/>
  <c r="D1876" i="19"/>
  <c r="D1875" i="19"/>
  <c r="D1874" i="19"/>
  <c r="D1873" i="19"/>
  <c r="D1872" i="19"/>
  <c r="D1871" i="19"/>
  <c r="D1870" i="19"/>
  <c r="D1869" i="19"/>
  <c r="D1868" i="19"/>
  <c r="D1867" i="19"/>
  <c r="D1866" i="19"/>
  <c r="D1865" i="19"/>
  <c r="D1864" i="19"/>
  <c r="D1863" i="19"/>
  <c r="D1862" i="19"/>
  <c r="D1861" i="19"/>
  <c r="D1860" i="19"/>
  <c r="D1859" i="19"/>
  <c r="D1858" i="19"/>
  <c r="D1857" i="19"/>
  <c r="D1856" i="19"/>
  <c r="D1855" i="19"/>
  <c r="D1854" i="19"/>
  <c r="D1853" i="19"/>
  <c r="D1852" i="19"/>
  <c r="D1851" i="19"/>
  <c r="D1850" i="19"/>
  <c r="D1849" i="19"/>
  <c r="D1848" i="19"/>
  <c r="D1847" i="19"/>
  <c r="D1846" i="19"/>
  <c r="D1845" i="19"/>
  <c r="D1844" i="19"/>
  <c r="D1843" i="19"/>
  <c r="D1842" i="19"/>
  <c r="D1841" i="19"/>
  <c r="D1840" i="19"/>
  <c r="D1839" i="19"/>
  <c r="D1838" i="19"/>
  <c r="D1837" i="19"/>
  <c r="D1836" i="19"/>
  <c r="D1835" i="19"/>
  <c r="D1834" i="19"/>
  <c r="D1833" i="19"/>
  <c r="D1832" i="19"/>
  <c r="D1831" i="19"/>
  <c r="D1830" i="19"/>
  <c r="D1829" i="19"/>
  <c r="D1828" i="19"/>
  <c r="D1827" i="19"/>
  <c r="D1826" i="19"/>
  <c r="D1825" i="19"/>
  <c r="D1824" i="19"/>
  <c r="D1823" i="19"/>
  <c r="D1822" i="19"/>
  <c r="D1821" i="19"/>
  <c r="D1820" i="19"/>
  <c r="D1819" i="19"/>
  <c r="D1818" i="19"/>
  <c r="D1817" i="19"/>
  <c r="D1816" i="19"/>
  <c r="D1815" i="19"/>
  <c r="D1814" i="19"/>
  <c r="D1813" i="19"/>
  <c r="D1812" i="19"/>
  <c r="D1811" i="19"/>
  <c r="D1810" i="19"/>
  <c r="D1809" i="19"/>
  <c r="D1808" i="19"/>
  <c r="D1807" i="19"/>
  <c r="D1806" i="19"/>
  <c r="D1805" i="19"/>
  <c r="D1804" i="19"/>
  <c r="D1803" i="19"/>
  <c r="D1802" i="19"/>
  <c r="D1801" i="19"/>
  <c r="D1800" i="19"/>
  <c r="D1799" i="19"/>
  <c r="D1798" i="19"/>
  <c r="D1797" i="19"/>
  <c r="D1796" i="19"/>
  <c r="D1795" i="19"/>
  <c r="D1794" i="19"/>
  <c r="D1793" i="19"/>
  <c r="D1792" i="19"/>
  <c r="D1791" i="19"/>
  <c r="D1790" i="19"/>
  <c r="D1789" i="19"/>
  <c r="D1788" i="19"/>
  <c r="D1787" i="19"/>
  <c r="D1786" i="19"/>
  <c r="D1785" i="19"/>
  <c r="D1784" i="19"/>
  <c r="D1783" i="19"/>
  <c r="D1782" i="19"/>
  <c r="D1781" i="19"/>
  <c r="D1780" i="19"/>
  <c r="D1779" i="19"/>
  <c r="D1778" i="19"/>
  <c r="D1777" i="19"/>
  <c r="D1776" i="19"/>
  <c r="D1775" i="19"/>
  <c r="D1774" i="19"/>
  <c r="D1773" i="19"/>
  <c r="D1772" i="19"/>
  <c r="D1771" i="19"/>
  <c r="D1770" i="19"/>
  <c r="D1769" i="19"/>
  <c r="D1768" i="19"/>
  <c r="D1767" i="19"/>
  <c r="D1766" i="19"/>
  <c r="D1765" i="19"/>
  <c r="D1764" i="19"/>
  <c r="D1763" i="19"/>
  <c r="D1762" i="19"/>
  <c r="D1761" i="19"/>
  <c r="D1760" i="19"/>
  <c r="D1759" i="19"/>
  <c r="D1758" i="19"/>
  <c r="D1757" i="19"/>
  <c r="D1756" i="19"/>
  <c r="D1755" i="19"/>
  <c r="D1754" i="19"/>
  <c r="D1753" i="19"/>
  <c r="D1752" i="19"/>
  <c r="D1751" i="19"/>
  <c r="D1750" i="19"/>
  <c r="D1749" i="19"/>
  <c r="D1748" i="19"/>
  <c r="D1747" i="19"/>
  <c r="D1746" i="19"/>
  <c r="D1745" i="19"/>
  <c r="D1744" i="19"/>
  <c r="D1743" i="19"/>
  <c r="D1742" i="19"/>
  <c r="D1741" i="19"/>
  <c r="D1740" i="19"/>
  <c r="D1739" i="19"/>
  <c r="D1738" i="19"/>
  <c r="D1737" i="19"/>
  <c r="D1736" i="19"/>
  <c r="D1735" i="19"/>
  <c r="D1734" i="19"/>
  <c r="D1733" i="19"/>
  <c r="D1732" i="19"/>
  <c r="D1731" i="19"/>
  <c r="D1730" i="19"/>
  <c r="D1729" i="19"/>
  <c r="D1728" i="19"/>
  <c r="D1727" i="19"/>
  <c r="D1726" i="19"/>
  <c r="D1725" i="19"/>
  <c r="D1724" i="19"/>
  <c r="D1723" i="19"/>
  <c r="D1722" i="19"/>
  <c r="D1721" i="19"/>
  <c r="D1720" i="19"/>
  <c r="D1719" i="19"/>
  <c r="D1718" i="19"/>
  <c r="D1717" i="19"/>
  <c r="D1716" i="19"/>
  <c r="D1715" i="19"/>
  <c r="D1714" i="19"/>
  <c r="D1713" i="19"/>
  <c r="D1712" i="19"/>
  <c r="D1711" i="19"/>
  <c r="D1710" i="19"/>
  <c r="D1709" i="19"/>
  <c r="D1708" i="19"/>
  <c r="D1707" i="19"/>
  <c r="D1706" i="19"/>
  <c r="D1705" i="19"/>
  <c r="D1704" i="19"/>
  <c r="D1703" i="19"/>
  <c r="D1702" i="19"/>
  <c r="D1701" i="19"/>
  <c r="D1700" i="19"/>
  <c r="D1699" i="19"/>
  <c r="D1698" i="19"/>
  <c r="D1697" i="19"/>
  <c r="D1696" i="19"/>
  <c r="D1695" i="19"/>
  <c r="D1694" i="19"/>
  <c r="D1693" i="19"/>
  <c r="D1692" i="19"/>
  <c r="D1691" i="19"/>
  <c r="D1690" i="19"/>
  <c r="D1689" i="19"/>
  <c r="D1688" i="19"/>
  <c r="D1687" i="19"/>
  <c r="D1686" i="19"/>
  <c r="D1685" i="19"/>
  <c r="D1684" i="19"/>
  <c r="D1683" i="19"/>
  <c r="D1682" i="19"/>
  <c r="D1681" i="19"/>
  <c r="D1680" i="19"/>
  <c r="D1679" i="19"/>
  <c r="D1678" i="19"/>
  <c r="D1677" i="19"/>
  <c r="D1676" i="19"/>
  <c r="D1675" i="19"/>
  <c r="D1674" i="19"/>
  <c r="D1673" i="19"/>
  <c r="D1672" i="19"/>
  <c r="D1671" i="19"/>
  <c r="D1670" i="19"/>
  <c r="D1669" i="19"/>
  <c r="D1668" i="19"/>
  <c r="D1667" i="19"/>
  <c r="D1666" i="19"/>
  <c r="D1665" i="19"/>
  <c r="D1664" i="19"/>
  <c r="D1663" i="19"/>
  <c r="D1662" i="19"/>
  <c r="D1661" i="19"/>
  <c r="D1660" i="19"/>
  <c r="D1659" i="19"/>
  <c r="D1658" i="19"/>
  <c r="D1657" i="19"/>
  <c r="D1656" i="19"/>
  <c r="D1655" i="19"/>
  <c r="D1654" i="19"/>
  <c r="D1653" i="19"/>
  <c r="D1652" i="19"/>
  <c r="D1651" i="19"/>
  <c r="D1650" i="19"/>
  <c r="D1649" i="19"/>
  <c r="D1648" i="19"/>
  <c r="D1647" i="19"/>
  <c r="D1646" i="19"/>
  <c r="D1645" i="19"/>
  <c r="D1644" i="19"/>
  <c r="D1643" i="19"/>
  <c r="D1642" i="19"/>
  <c r="D1641" i="19"/>
  <c r="D1640" i="19"/>
  <c r="D1639" i="19"/>
  <c r="D1638" i="19"/>
  <c r="D1637" i="19"/>
  <c r="D1636" i="19"/>
  <c r="D1635" i="19"/>
  <c r="D1634" i="19"/>
  <c r="D1633" i="19"/>
  <c r="D1632" i="19"/>
  <c r="D1631" i="19"/>
  <c r="D1630" i="19"/>
  <c r="D1629" i="19"/>
  <c r="D1628" i="19"/>
  <c r="D1627" i="19"/>
  <c r="D1626" i="19"/>
  <c r="D1625" i="19"/>
  <c r="D1624" i="19"/>
  <c r="D1623" i="19"/>
  <c r="D1622" i="19"/>
  <c r="D1621" i="19"/>
  <c r="D1620" i="19"/>
  <c r="D1619" i="19"/>
  <c r="D1618" i="19"/>
  <c r="D1617" i="19"/>
  <c r="D1616" i="19"/>
  <c r="D1615" i="19"/>
  <c r="D1614" i="19"/>
  <c r="D1613" i="19"/>
  <c r="D1612" i="19"/>
  <c r="D1611" i="19"/>
  <c r="D1610" i="19"/>
  <c r="D1609" i="19"/>
  <c r="D1608" i="19"/>
  <c r="D1607" i="19"/>
  <c r="D1606" i="19"/>
  <c r="D1605" i="19"/>
  <c r="D1604" i="19"/>
  <c r="D1603" i="19"/>
  <c r="D1602" i="19"/>
  <c r="D1601" i="19"/>
  <c r="D1600" i="19"/>
  <c r="D1599" i="19"/>
  <c r="D1598" i="19"/>
  <c r="D1597" i="19"/>
  <c r="D1596" i="19"/>
  <c r="D1595" i="19"/>
  <c r="D1594" i="19"/>
  <c r="D1593" i="19"/>
  <c r="D1592" i="19"/>
  <c r="D1591" i="19"/>
  <c r="D1590" i="19"/>
  <c r="D1589" i="19"/>
  <c r="D1588" i="19"/>
  <c r="D1587" i="19"/>
  <c r="D1586" i="19"/>
  <c r="D1585" i="19"/>
  <c r="D1584" i="19"/>
  <c r="D1583" i="19"/>
  <c r="D1582" i="19"/>
  <c r="D1581" i="19"/>
  <c r="D1580" i="19"/>
  <c r="D1579" i="19"/>
  <c r="D1578" i="19"/>
  <c r="D1577" i="19"/>
  <c r="D1576" i="19"/>
  <c r="D1575" i="19"/>
  <c r="D1574" i="19"/>
  <c r="D1573" i="19"/>
  <c r="D1572" i="19"/>
  <c r="D1571" i="19"/>
  <c r="D1570" i="19"/>
  <c r="D1569" i="19"/>
  <c r="D1568" i="19"/>
  <c r="D1567" i="19"/>
  <c r="D1566" i="19"/>
  <c r="D1565" i="19"/>
  <c r="D1564" i="19"/>
  <c r="D1563" i="19"/>
  <c r="D1562" i="19"/>
  <c r="D1561" i="19"/>
  <c r="D1560" i="19"/>
  <c r="D1559" i="19"/>
  <c r="D1558" i="19"/>
  <c r="D1557" i="19"/>
  <c r="D1556" i="19"/>
  <c r="D1555" i="19"/>
  <c r="D1554" i="19"/>
  <c r="D1553" i="19"/>
  <c r="D1552" i="19"/>
  <c r="D1551" i="19"/>
  <c r="D1550" i="19"/>
  <c r="D1549" i="19"/>
  <c r="D1548" i="19"/>
  <c r="D1547" i="19"/>
  <c r="D1546" i="19"/>
  <c r="D1545" i="19"/>
  <c r="D1544" i="19"/>
  <c r="D1543" i="19"/>
  <c r="D1542" i="19"/>
  <c r="D1541" i="19"/>
  <c r="D1540" i="19"/>
  <c r="D1539" i="19"/>
  <c r="D1538" i="19"/>
  <c r="D1537" i="19"/>
  <c r="D1536" i="19"/>
  <c r="D1535" i="19"/>
  <c r="D1534" i="19"/>
  <c r="D1533" i="19"/>
  <c r="D1532" i="19"/>
  <c r="D1531" i="19"/>
  <c r="D1530" i="19"/>
  <c r="D1529" i="19"/>
  <c r="D1528" i="19"/>
  <c r="D1527" i="19"/>
  <c r="D1526" i="19"/>
  <c r="D1525" i="19"/>
  <c r="D1524" i="19"/>
  <c r="D1523" i="19"/>
  <c r="D1522" i="19"/>
  <c r="D1521" i="19"/>
  <c r="D1520" i="19"/>
  <c r="D1519" i="19"/>
  <c r="D1518" i="19"/>
  <c r="D1517" i="19"/>
  <c r="D1516" i="19"/>
  <c r="D1515" i="19"/>
  <c r="D1514" i="19"/>
  <c r="D1513" i="19"/>
  <c r="D1512" i="19"/>
  <c r="D1511" i="19"/>
  <c r="D1510" i="19"/>
  <c r="D1509" i="19"/>
  <c r="D1508" i="19"/>
  <c r="D1507" i="19"/>
  <c r="D1506" i="19"/>
  <c r="D1505" i="19"/>
  <c r="D1504" i="19"/>
  <c r="D1503" i="19"/>
  <c r="D1502" i="19"/>
  <c r="D1501" i="19"/>
  <c r="D1500" i="19"/>
  <c r="D1499" i="19"/>
  <c r="D1498" i="19"/>
  <c r="D1497" i="19"/>
  <c r="D1496" i="19"/>
  <c r="D1495" i="19"/>
  <c r="D1494" i="19"/>
  <c r="D1493" i="19"/>
  <c r="D1492" i="19"/>
  <c r="D1491" i="19"/>
  <c r="D1490" i="19"/>
  <c r="D1489" i="19"/>
  <c r="D1488" i="19"/>
  <c r="D1487" i="19"/>
  <c r="D1486" i="19"/>
  <c r="D1485" i="19"/>
  <c r="D1484" i="19"/>
  <c r="D1483" i="19"/>
  <c r="D1482" i="19"/>
  <c r="D1481" i="19"/>
  <c r="D1480" i="19"/>
  <c r="D1479" i="19"/>
  <c r="D1478" i="19"/>
  <c r="D1477" i="19"/>
  <c r="D1476" i="19"/>
  <c r="D1475" i="19"/>
  <c r="D1474" i="19"/>
  <c r="D1473" i="19"/>
  <c r="D1472" i="19"/>
  <c r="D1471" i="19"/>
  <c r="D1470" i="19"/>
  <c r="D1469" i="19"/>
  <c r="D1468" i="19"/>
  <c r="D1467" i="19"/>
  <c r="D1466" i="19"/>
  <c r="D1465" i="19"/>
  <c r="D1464" i="19"/>
  <c r="D1463" i="19"/>
  <c r="D1462" i="19"/>
  <c r="D1461" i="19"/>
  <c r="D1460" i="19"/>
  <c r="D1459" i="19"/>
  <c r="D1458" i="19"/>
  <c r="D1457" i="19"/>
  <c r="D1456" i="19"/>
  <c r="D1455" i="19"/>
  <c r="D1454" i="19"/>
  <c r="D1453" i="19"/>
  <c r="D1452" i="19"/>
  <c r="D1451" i="19"/>
  <c r="D1450" i="19"/>
  <c r="D1449" i="19"/>
  <c r="D1448" i="19"/>
  <c r="D1447" i="19"/>
  <c r="D1446" i="19"/>
  <c r="D1445" i="19"/>
  <c r="D1444" i="19"/>
  <c r="D1443" i="19"/>
  <c r="D1442" i="19"/>
  <c r="D1441" i="19"/>
  <c r="D1440" i="19"/>
  <c r="D1439" i="19"/>
  <c r="D1438" i="19"/>
  <c r="D1437" i="19"/>
  <c r="D1436" i="19"/>
  <c r="D1435" i="19"/>
  <c r="D1434" i="19"/>
  <c r="D1433" i="19"/>
  <c r="D1432" i="19"/>
  <c r="D1431" i="19"/>
  <c r="D1430" i="19"/>
  <c r="D1429" i="19"/>
  <c r="D1428" i="19"/>
  <c r="D1427" i="19"/>
  <c r="D1426" i="19"/>
  <c r="D1425" i="19"/>
  <c r="D1424" i="19"/>
  <c r="D1423" i="19"/>
  <c r="D1422" i="19"/>
  <c r="D1421" i="19"/>
  <c r="D1420" i="19"/>
  <c r="D1419" i="19"/>
  <c r="D1418" i="19"/>
  <c r="D1417" i="19"/>
  <c r="D1416" i="19"/>
  <c r="D1415" i="19"/>
  <c r="D1414" i="19"/>
  <c r="D1413" i="19"/>
  <c r="D1412" i="19"/>
  <c r="D1411" i="19"/>
  <c r="D1410" i="19"/>
  <c r="D1409" i="19"/>
  <c r="D1408" i="19"/>
  <c r="D1407" i="19"/>
  <c r="D1406" i="19"/>
  <c r="D1405" i="19"/>
  <c r="D1404" i="19"/>
  <c r="D1403" i="19"/>
  <c r="D1402" i="19"/>
  <c r="D1401" i="19"/>
  <c r="D1400" i="19"/>
  <c r="D1399" i="19"/>
  <c r="D1398" i="19"/>
  <c r="D1397" i="19"/>
  <c r="D1396" i="19"/>
  <c r="D1395" i="19"/>
  <c r="D1394" i="19"/>
  <c r="D1393" i="19"/>
  <c r="D1392" i="19"/>
  <c r="D1391" i="19"/>
  <c r="D1390" i="19"/>
  <c r="D1389" i="19"/>
  <c r="D1388" i="19"/>
  <c r="D1387" i="19"/>
  <c r="D1386" i="19"/>
  <c r="D1385" i="19"/>
  <c r="D1384" i="19"/>
  <c r="D1383" i="19"/>
  <c r="D1382" i="19"/>
  <c r="D1381" i="19"/>
  <c r="D1380" i="19"/>
  <c r="D1379" i="19"/>
  <c r="D1378" i="19"/>
  <c r="D1377" i="19"/>
  <c r="D1376" i="19"/>
  <c r="D1375" i="19"/>
  <c r="D1374" i="19"/>
  <c r="D1373" i="19"/>
  <c r="D1372" i="19"/>
  <c r="D1371" i="19"/>
  <c r="D1370" i="19"/>
  <c r="D1369" i="19"/>
  <c r="D1368" i="19"/>
  <c r="D1367" i="19"/>
  <c r="D1366" i="19"/>
  <c r="D1365" i="19"/>
  <c r="D1364" i="19"/>
  <c r="D1363" i="19"/>
  <c r="D1362" i="19"/>
  <c r="D1361" i="19"/>
  <c r="D1360" i="19"/>
  <c r="D1359" i="19"/>
  <c r="D1358" i="19"/>
  <c r="D1357" i="19"/>
  <c r="D1356" i="19"/>
  <c r="D1355" i="19"/>
  <c r="D1354" i="19"/>
  <c r="D1353" i="19"/>
  <c r="D1352" i="19"/>
  <c r="D1351" i="19"/>
  <c r="D1350" i="19"/>
  <c r="D1349" i="19"/>
  <c r="D1348" i="19"/>
  <c r="D1347" i="19"/>
  <c r="D1346" i="19"/>
  <c r="D1345" i="19"/>
  <c r="D1344" i="19"/>
  <c r="D1343" i="19"/>
  <c r="D1342" i="19"/>
  <c r="D1341" i="19"/>
  <c r="D1340" i="19"/>
  <c r="D1339" i="19"/>
  <c r="D1338" i="19"/>
  <c r="D1337" i="19"/>
  <c r="D1336" i="19"/>
  <c r="D1335" i="19"/>
  <c r="D1334" i="19"/>
  <c r="D1333" i="19"/>
  <c r="D1332" i="19"/>
  <c r="D1331" i="19"/>
  <c r="D1330" i="19"/>
  <c r="D1329" i="19"/>
  <c r="D1328" i="19"/>
  <c r="D1327" i="19"/>
  <c r="D1326" i="19"/>
  <c r="D1325" i="19"/>
  <c r="D1324" i="19"/>
  <c r="D1323" i="19"/>
  <c r="D1322" i="19"/>
  <c r="D1321" i="19"/>
  <c r="D1320" i="19"/>
  <c r="D1319" i="19"/>
  <c r="D1318" i="19"/>
  <c r="D1317" i="19"/>
  <c r="D1316" i="19"/>
  <c r="D1315" i="19"/>
  <c r="D1314" i="19"/>
  <c r="D1313" i="19"/>
  <c r="D1312" i="19"/>
  <c r="D1311" i="19"/>
  <c r="D1310" i="19"/>
  <c r="D1309" i="19"/>
  <c r="D1308" i="19"/>
  <c r="D1307" i="19"/>
  <c r="D1306" i="19"/>
  <c r="D1305" i="19"/>
  <c r="D1304" i="19"/>
  <c r="D1303" i="19"/>
  <c r="D1302" i="19"/>
  <c r="D1301" i="19"/>
  <c r="D1300" i="19"/>
  <c r="D1299" i="19"/>
  <c r="D1298" i="19"/>
  <c r="D1297" i="19"/>
  <c r="D1296" i="19"/>
  <c r="D1295" i="19"/>
  <c r="D1294" i="19"/>
  <c r="D1293" i="19"/>
  <c r="D1292" i="19"/>
  <c r="D1291" i="19"/>
  <c r="D1290" i="19"/>
  <c r="D1289" i="19"/>
  <c r="D1288" i="19"/>
  <c r="D1287" i="19"/>
  <c r="D1286" i="19"/>
  <c r="D1285" i="19"/>
  <c r="D1284" i="19"/>
  <c r="D1283" i="19"/>
  <c r="D1282" i="19"/>
  <c r="D1281" i="19"/>
  <c r="D1280" i="19"/>
  <c r="D1279" i="19"/>
  <c r="D1278" i="19"/>
  <c r="D1277" i="19"/>
  <c r="D1276" i="19"/>
  <c r="D1275" i="19"/>
  <c r="D1274" i="19"/>
  <c r="D1273" i="19"/>
  <c r="D1272" i="19"/>
  <c r="D1271" i="19"/>
  <c r="D1270" i="19"/>
  <c r="D1269" i="19"/>
  <c r="D1268" i="19"/>
  <c r="D1267" i="19"/>
  <c r="D1266" i="19"/>
  <c r="D1265" i="19"/>
  <c r="D1264" i="19"/>
  <c r="D1263" i="19"/>
  <c r="D1262" i="19"/>
  <c r="D1261" i="19"/>
  <c r="D1260" i="19"/>
  <c r="D1259" i="19"/>
  <c r="D1258" i="19"/>
  <c r="D1257" i="19"/>
  <c r="D1256" i="19"/>
  <c r="D1255" i="19"/>
  <c r="D1254" i="19"/>
  <c r="D1253" i="19"/>
  <c r="D1252" i="19"/>
  <c r="D1251" i="19"/>
  <c r="D1250" i="19"/>
  <c r="D1249" i="19"/>
  <c r="D1248" i="19"/>
  <c r="D1247" i="19"/>
  <c r="D1246" i="19"/>
  <c r="D1245" i="19"/>
  <c r="D1244" i="19"/>
  <c r="D1243" i="19"/>
  <c r="D1242" i="19"/>
  <c r="D1241" i="19"/>
  <c r="D1240" i="19"/>
  <c r="D1239" i="19"/>
  <c r="D1238" i="19"/>
  <c r="D1237" i="19"/>
  <c r="D1236" i="19"/>
  <c r="D1235" i="19"/>
  <c r="D1234" i="19"/>
  <c r="D1233" i="19"/>
  <c r="D1232" i="19"/>
  <c r="D1231" i="19"/>
  <c r="D1230" i="19"/>
  <c r="D1229" i="19"/>
  <c r="D1228" i="19"/>
  <c r="D1227" i="19"/>
  <c r="D1226" i="19"/>
  <c r="D1225" i="19"/>
  <c r="D1224" i="19"/>
  <c r="D1223" i="19"/>
  <c r="D1222" i="19"/>
  <c r="D1221" i="19"/>
  <c r="D1220" i="19"/>
  <c r="D1219" i="19"/>
  <c r="D1218" i="19"/>
  <c r="D1217" i="19"/>
  <c r="D1216" i="19"/>
  <c r="D1215" i="19"/>
  <c r="D1214" i="19"/>
  <c r="D1213" i="19"/>
  <c r="D1212" i="19"/>
  <c r="D1211" i="19"/>
  <c r="D1210" i="19"/>
  <c r="D1209" i="19"/>
  <c r="D1208" i="19"/>
  <c r="D1207" i="19"/>
  <c r="D1206" i="19"/>
  <c r="D1205" i="19"/>
  <c r="D1204" i="19"/>
  <c r="D1203" i="19"/>
  <c r="D1202" i="19"/>
  <c r="D1201" i="19"/>
  <c r="D1200" i="19"/>
  <c r="D1199" i="19"/>
  <c r="D1198" i="19"/>
  <c r="D1197" i="19"/>
  <c r="D1196" i="19"/>
  <c r="D1195" i="19"/>
  <c r="D1194" i="19"/>
  <c r="D1193" i="19"/>
  <c r="D1192" i="19"/>
  <c r="D1191" i="19"/>
  <c r="D1190" i="19"/>
  <c r="D1189" i="19"/>
  <c r="D1188" i="19"/>
  <c r="D1187" i="19"/>
  <c r="D1186" i="19"/>
  <c r="D1185" i="19"/>
  <c r="D1184" i="19"/>
  <c r="D1183" i="19"/>
  <c r="D1182" i="19"/>
  <c r="D1181" i="19"/>
  <c r="D1180" i="19"/>
  <c r="D1179" i="19"/>
  <c r="D1178" i="19"/>
  <c r="D1177" i="19"/>
  <c r="D1176" i="19"/>
  <c r="D1175" i="19"/>
  <c r="D1174" i="19"/>
  <c r="D1173" i="19"/>
  <c r="D1172" i="19"/>
  <c r="D1171" i="19"/>
  <c r="D1170" i="19"/>
  <c r="D1169" i="19"/>
  <c r="D1168" i="19"/>
  <c r="D1167" i="19"/>
  <c r="D1166" i="19"/>
  <c r="D1165" i="19"/>
  <c r="D1164" i="19"/>
  <c r="D1163" i="19"/>
  <c r="D1162" i="19"/>
  <c r="D1161" i="19"/>
  <c r="D1160" i="19"/>
  <c r="D1159" i="19"/>
  <c r="D1158" i="19"/>
  <c r="D1157" i="19"/>
  <c r="D1156" i="19"/>
  <c r="D1155" i="19"/>
  <c r="D1154" i="19"/>
  <c r="D1153" i="19"/>
  <c r="D1152" i="19"/>
  <c r="D1151" i="19"/>
  <c r="D1150" i="19"/>
  <c r="D1149" i="19"/>
  <c r="D1148" i="19"/>
  <c r="D1147" i="19"/>
  <c r="D1146" i="19"/>
  <c r="D1145" i="19"/>
  <c r="D1144" i="19"/>
  <c r="D1143" i="19"/>
  <c r="D1142" i="19"/>
  <c r="D1141" i="19"/>
  <c r="D1140" i="19"/>
  <c r="D1139" i="19"/>
  <c r="D1138" i="19"/>
  <c r="D1137" i="19"/>
  <c r="D1136" i="19"/>
  <c r="D1135" i="19"/>
  <c r="D1134" i="19"/>
  <c r="D1133" i="19"/>
  <c r="D1132" i="19"/>
  <c r="D1131" i="19"/>
  <c r="D1130" i="19"/>
  <c r="D1129" i="19"/>
  <c r="D1128" i="19"/>
  <c r="D1127" i="19"/>
  <c r="D1126" i="19"/>
  <c r="D1125" i="19"/>
  <c r="D1124" i="19"/>
  <c r="D1123" i="19"/>
  <c r="D1122" i="19"/>
  <c r="D1121" i="19"/>
  <c r="D1120" i="19"/>
  <c r="D1119" i="19"/>
  <c r="D1118" i="19"/>
  <c r="D1117" i="19"/>
  <c r="D1116" i="19"/>
  <c r="D1115" i="19"/>
  <c r="D1114" i="19"/>
  <c r="D1113" i="19"/>
  <c r="D1112" i="19"/>
  <c r="D1111" i="19"/>
  <c r="D1110" i="19"/>
  <c r="D1109" i="19"/>
  <c r="D1108" i="19"/>
  <c r="D1107" i="19"/>
  <c r="D1106" i="19"/>
  <c r="D1105" i="19"/>
  <c r="D1104" i="19"/>
  <c r="D1103" i="19"/>
  <c r="D1102" i="19"/>
  <c r="D1101" i="19"/>
  <c r="D1100" i="19"/>
  <c r="D1099" i="19"/>
  <c r="D1098" i="19"/>
  <c r="D1097" i="19"/>
  <c r="D1096" i="19"/>
  <c r="D1095" i="19"/>
  <c r="D1094" i="19"/>
  <c r="D1093" i="19"/>
  <c r="D1092" i="19"/>
  <c r="D1091" i="19"/>
  <c r="D1090" i="19"/>
  <c r="D1089" i="19"/>
  <c r="D1088" i="19"/>
  <c r="D1087" i="19"/>
  <c r="D1086" i="19"/>
  <c r="D1085" i="19"/>
  <c r="D1084" i="19"/>
  <c r="D1083" i="19"/>
  <c r="D1082" i="19"/>
  <c r="D1081" i="19"/>
  <c r="D1080" i="19"/>
  <c r="D1079" i="19"/>
  <c r="D1078" i="19"/>
  <c r="D1077" i="19"/>
  <c r="D1076" i="19"/>
  <c r="D1075" i="19"/>
  <c r="D1074" i="19"/>
  <c r="D1073" i="19"/>
  <c r="D1072" i="19"/>
  <c r="D1071" i="19"/>
  <c r="D1070" i="19"/>
  <c r="D1069" i="19"/>
  <c r="D1068" i="19"/>
  <c r="D1067" i="19"/>
  <c r="D1066" i="19"/>
  <c r="D1065" i="19"/>
  <c r="D1064" i="19"/>
  <c r="D1063" i="19"/>
  <c r="D1062" i="19"/>
  <c r="D1061" i="19"/>
  <c r="D1060" i="19"/>
  <c r="D1059" i="19"/>
  <c r="D1058" i="19"/>
  <c r="D1057" i="19"/>
  <c r="D1056" i="19"/>
  <c r="D1055" i="19"/>
  <c r="D1054" i="19"/>
  <c r="D1053" i="19"/>
  <c r="D1052" i="19"/>
  <c r="D1051" i="19"/>
  <c r="D1050" i="19"/>
  <c r="D1049" i="19"/>
  <c r="D1048" i="19"/>
  <c r="D1047" i="19"/>
  <c r="D1046" i="19"/>
  <c r="D1045" i="19"/>
  <c r="D1044" i="19"/>
  <c r="D1043" i="19"/>
  <c r="D1042" i="19"/>
  <c r="D1041" i="19"/>
  <c r="D1040" i="19"/>
  <c r="D1039" i="19"/>
  <c r="D1038" i="19"/>
  <c r="D1037" i="19"/>
  <c r="D1036" i="19"/>
  <c r="D1035" i="19"/>
  <c r="D1034" i="19"/>
  <c r="D1033" i="19"/>
  <c r="D1032" i="19"/>
  <c r="D1031" i="19"/>
  <c r="D1030" i="19"/>
  <c r="D1029" i="19"/>
  <c r="D1028" i="19"/>
  <c r="D1027" i="19"/>
  <c r="D1026" i="19"/>
  <c r="D1025" i="19"/>
  <c r="D1024" i="19"/>
  <c r="D1023" i="19"/>
  <c r="D1022" i="19"/>
  <c r="D1021" i="19"/>
  <c r="D1020" i="19"/>
  <c r="D1019" i="19"/>
  <c r="D1018" i="19"/>
  <c r="D1017" i="19"/>
  <c r="D1016" i="19"/>
  <c r="D1015" i="19"/>
  <c r="D1014" i="19"/>
  <c r="D1013" i="19"/>
  <c r="D1012" i="19"/>
  <c r="D1011" i="19"/>
  <c r="D1010" i="19"/>
  <c r="D1009" i="19"/>
  <c r="D1008" i="19"/>
  <c r="D1007" i="19"/>
  <c r="D1006" i="19"/>
  <c r="D1005" i="19"/>
  <c r="D1004" i="19"/>
  <c r="D1003" i="19"/>
  <c r="D1002" i="19"/>
  <c r="D1001" i="19"/>
  <c r="D1000" i="19"/>
  <c r="D999" i="19"/>
  <c r="D998" i="19"/>
  <c r="D997" i="19"/>
  <c r="D996" i="19"/>
  <c r="D995" i="19"/>
  <c r="D994" i="19"/>
  <c r="D993" i="19"/>
  <c r="D992" i="19"/>
  <c r="D991" i="19"/>
  <c r="D990" i="19"/>
  <c r="D989" i="19"/>
  <c r="D988" i="19"/>
  <c r="D987" i="19"/>
  <c r="D986" i="19"/>
  <c r="D985" i="19"/>
  <c r="D984" i="19"/>
  <c r="D983" i="19"/>
  <c r="D982" i="19"/>
  <c r="D981" i="19"/>
  <c r="D980" i="19"/>
  <c r="D979" i="19"/>
  <c r="D978" i="19"/>
  <c r="D977" i="19"/>
  <c r="D976" i="19"/>
  <c r="D975" i="19"/>
  <c r="D974" i="19"/>
  <c r="D973" i="19"/>
  <c r="D972" i="19"/>
  <c r="D971" i="19"/>
  <c r="D970" i="19"/>
  <c r="D969" i="19"/>
  <c r="D968" i="19"/>
  <c r="D967" i="19"/>
  <c r="D966" i="19"/>
  <c r="D965" i="19"/>
  <c r="D964" i="19"/>
  <c r="D963" i="19"/>
  <c r="D962" i="19"/>
  <c r="D961" i="19"/>
  <c r="D960" i="19"/>
  <c r="D959" i="19"/>
  <c r="D958" i="19"/>
  <c r="D957" i="19"/>
  <c r="D956" i="19"/>
  <c r="D955" i="19"/>
  <c r="D954" i="19"/>
  <c r="D953" i="19"/>
  <c r="D952" i="19"/>
  <c r="D951" i="19"/>
  <c r="D950" i="19"/>
  <c r="D949" i="19"/>
  <c r="D948" i="19"/>
  <c r="D947" i="19"/>
  <c r="D946" i="19"/>
  <c r="D945" i="19"/>
  <c r="D944" i="19"/>
  <c r="D943" i="19"/>
  <c r="D942" i="19"/>
  <c r="D941" i="19"/>
  <c r="D940" i="19"/>
  <c r="D939" i="19"/>
  <c r="D938" i="19"/>
  <c r="D937" i="19"/>
  <c r="D936" i="19"/>
  <c r="D935" i="19"/>
  <c r="D934" i="19"/>
  <c r="D933" i="19"/>
  <c r="D932" i="19"/>
  <c r="D931" i="19"/>
  <c r="D930" i="19"/>
  <c r="D929" i="19"/>
  <c r="D928" i="19"/>
  <c r="D927" i="19"/>
  <c r="D926" i="19"/>
  <c r="D925" i="19"/>
  <c r="D924" i="19"/>
  <c r="D923" i="19"/>
  <c r="D922" i="19"/>
  <c r="D921" i="19"/>
  <c r="D920" i="19"/>
  <c r="D919" i="19"/>
  <c r="D918" i="19"/>
  <c r="D917" i="19"/>
  <c r="D916" i="19"/>
  <c r="D915" i="19"/>
  <c r="D914" i="19"/>
  <c r="D913" i="19"/>
  <c r="D912" i="19"/>
  <c r="D911" i="19"/>
  <c r="D910" i="19"/>
  <c r="D909" i="19"/>
  <c r="D908" i="19"/>
  <c r="D907" i="19"/>
  <c r="D906" i="19"/>
  <c r="D905" i="19"/>
  <c r="D904" i="19"/>
  <c r="D903" i="19"/>
  <c r="D902" i="19"/>
  <c r="D901" i="19"/>
  <c r="D900" i="19"/>
  <c r="D899" i="19"/>
  <c r="D898" i="19"/>
  <c r="D897" i="19"/>
  <c r="D896" i="19"/>
  <c r="D895" i="19"/>
  <c r="D894" i="19"/>
  <c r="D893" i="19"/>
  <c r="D892" i="19"/>
  <c r="D891" i="19"/>
  <c r="D890" i="19"/>
  <c r="D889" i="19"/>
  <c r="D888" i="19"/>
  <c r="D887" i="19"/>
  <c r="D886" i="19"/>
  <c r="D885" i="19"/>
  <c r="D884" i="19"/>
  <c r="D883" i="19"/>
  <c r="D882" i="19"/>
  <c r="D881" i="19"/>
  <c r="D880" i="19"/>
  <c r="D879" i="19"/>
  <c r="D878" i="19"/>
  <c r="D877" i="19"/>
  <c r="D876" i="19"/>
  <c r="D875" i="19"/>
  <c r="D874" i="19"/>
  <c r="D873" i="19"/>
  <c r="D872" i="19"/>
  <c r="D871" i="19"/>
  <c r="D870" i="19"/>
  <c r="D869" i="19"/>
  <c r="D868" i="19"/>
  <c r="D867" i="19"/>
  <c r="D866" i="19"/>
  <c r="D865" i="19"/>
  <c r="D864" i="19"/>
  <c r="D863" i="19"/>
  <c r="D862" i="19"/>
  <c r="D861" i="19"/>
  <c r="D860" i="19"/>
  <c r="D859" i="19"/>
  <c r="D858" i="19"/>
  <c r="D857" i="19"/>
  <c r="D856" i="19"/>
  <c r="D855" i="19"/>
  <c r="D854" i="19"/>
  <c r="D853" i="19"/>
  <c r="D852" i="19"/>
  <c r="D851" i="19"/>
  <c r="D850" i="19"/>
  <c r="D849" i="19"/>
  <c r="D848" i="19"/>
  <c r="D847" i="19"/>
  <c r="D846" i="19"/>
  <c r="D845" i="19"/>
  <c r="D844" i="19"/>
  <c r="D843" i="19"/>
  <c r="D842" i="19"/>
  <c r="D841" i="19"/>
  <c r="D840" i="19"/>
  <c r="D839" i="19"/>
  <c r="D838" i="19"/>
  <c r="D837" i="19"/>
  <c r="D836" i="19"/>
  <c r="D835" i="19"/>
  <c r="D834" i="19"/>
  <c r="D833" i="19"/>
  <c r="D832" i="19"/>
  <c r="D831" i="19"/>
  <c r="D830" i="19"/>
  <c r="D829" i="19"/>
  <c r="D828" i="19"/>
  <c r="D827" i="19"/>
  <c r="D826" i="19"/>
  <c r="D825" i="19"/>
  <c r="D824" i="19"/>
  <c r="D823" i="19"/>
  <c r="D822" i="19"/>
  <c r="D821" i="19"/>
  <c r="D820" i="19"/>
  <c r="D819" i="19"/>
  <c r="D818" i="19"/>
  <c r="D817" i="19"/>
  <c r="D816" i="19"/>
  <c r="D815" i="19"/>
  <c r="D814" i="19"/>
  <c r="D813" i="19"/>
  <c r="D812" i="19"/>
  <c r="D811" i="19"/>
  <c r="D810" i="19"/>
  <c r="D809" i="19"/>
  <c r="D808" i="19"/>
  <c r="D807" i="19"/>
  <c r="D806" i="19"/>
  <c r="D805" i="19"/>
  <c r="D804" i="19"/>
  <c r="D803" i="19"/>
  <c r="D802" i="19"/>
  <c r="D801" i="19"/>
  <c r="D800" i="19"/>
  <c r="D799" i="19"/>
  <c r="D798" i="19"/>
  <c r="D797" i="19"/>
  <c r="D796" i="19"/>
  <c r="D795" i="19"/>
  <c r="D794" i="19"/>
  <c r="D793" i="19"/>
  <c r="D792" i="19"/>
  <c r="D791" i="19"/>
  <c r="D790" i="19"/>
  <c r="D789" i="19"/>
  <c r="D788" i="19"/>
  <c r="D787" i="19"/>
  <c r="D786" i="19"/>
  <c r="D785" i="19"/>
  <c r="D784" i="19"/>
  <c r="D783" i="19"/>
  <c r="D782" i="19"/>
  <c r="D781" i="19"/>
  <c r="D780" i="19"/>
  <c r="D779" i="19"/>
  <c r="D778" i="19"/>
  <c r="D777" i="19"/>
  <c r="D776" i="19"/>
  <c r="D775" i="19"/>
  <c r="D774" i="19"/>
  <c r="D773" i="19"/>
  <c r="D772" i="19"/>
  <c r="D771" i="19"/>
  <c r="D770" i="19"/>
  <c r="D769" i="19"/>
  <c r="D768" i="19"/>
  <c r="D767" i="19"/>
  <c r="D766" i="19"/>
  <c r="D765" i="19"/>
  <c r="D764" i="19"/>
  <c r="D763" i="19"/>
  <c r="D762" i="19"/>
  <c r="D761" i="19"/>
  <c r="D760" i="19"/>
  <c r="D759" i="19"/>
  <c r="D758" i="19"/>
  <c r="D757" i="19"/>
  <c r="D756" i="19"/>
  <c r="D755" i="19"/>
  <c r="D754" i="19"/>
  <c r="D753" i="19"/>
  <c r="D752" i="19"/>
  <c r="D751" i="19"/>
  <c r="D750" i="19"/>
  <c r="D749" i="19"/>
  <c r="D748" i="19"/>
  <c r="D747" i="19"/>
  <c r="D746" i="19"/>
  <c r="D745" i="19"/>
  <c r="D744" i="19"/>
  <c r="D743" i="19"/>
  <c r="D742" i="19"/>
  <c r="D741" i="19"/>
  <c r="D740" i="19"/>
  <c r="D739" i="19"/>
  <c r="D738" i="19"/>
  <c r="D737" i="19"/>
  <c r="D736" i="19"/>
  <c r="D735" i="19"/>
  <c r="D734" i="19"/>
  <c r="D733" i="19"/>
  <c r="D732" i="19"/>
  <c r="D731" i="19"/>
  <c r="D730" i="19"/>
  <c r="D729" i="19"/>
  <c r="D728" i="19"/>
  <c r="D727" i="19"/>
  <c r="D726" i="19"/>
  <c r="D725" i="19"/>
  <c r="D724" i="19"/>
  <c r="D723" i="19"/>
  <c r="D722" i="19"/>
  <c r="D721" i="19"/>
  <c r="D720" i="19"/>
  <c r="D719" i="19"/>
  <c r="D718" i="19"/>
  <c r="D717" i="19"/>
  <c r="D716" i="19"/>
  <c r="D715" i="19"/>
  <c r="D714" i="19"/>
  <c r="D713" i="19"/>
  <c r="D712" i="19"/>
  <c r="D711" i="19"/>
  <c r="D710" i="19"/>
  <c r="D709" i="19"/>
  <c r="D708" i="19"/>
  <c r="D707" i="19"/>
  <c r="D706" i="19"/>
  <c r="D705" i="19"/>
  <c r="D704" i="19"/>
  <c r="D703" i="19"/>
  <c r="D702" i="19"/>
  <c r="D701" i="19"/>
  <c r="D700" i="19"/>
  <c r="D699" i="19"/>
  <c r="D698" i="19"/>
  <c r="D697" i="19"/>
  <c r="D696" i="19"/>
  <c r="D695" i="19"/>
  <c r="D694" i="19"/>
  <c r="D693" i="19"/>
  <c r="D692" i="19"/>
  <c r="D691" i="19"/>
  <c r="D690" i="19"/>
  <c r="D689" i="19"/>
  <c r="D688" i="19"/>
  <c r="D687" i="19"/>
  <c r="D686" i="19"/>
  <c r="D685" i="19"/>
  <c r="D684" i="19"/>
  <c r="D683" i="19"/>
  <c r="D682" i="19"/>
  <c r="D681" i="19"/>
  <c r="D680" i="19"/>
  <c r="D679" i="19"/>
  <c r="D678" i="19"/>
  <c r="D677" i="19"/>
  <c r="D676" i="19"/>
  <c r="D675" i="19"/>
  <c r="D674" i="19"/>
  <c r="D673" i="19"/>
  <c r="D672" i="19"/>
  <c r="D671" i="19"/>
  <c r="D670" i="19"/>
  <c r="D669" i="19"/>
  <c r="D668" i="19"/>
  <c r="D667" i="19"/>
  <c r="D666" i="19"/>
  <c r="D665" i="19"/>
  <c r="D664" i="19"/>
  <c r="D663" i="19"/>
  <c r="D662" i="19"/>
  <c r="D661" i="19"/>
  <c r="D660" i="19"/>
  <c r="D659" i="19"/>
  <c r="D658" i="19"/>
  <c r="D657" i="19"/>
  <c r="D656" i="19"/>
  <c r="D655" i="19"/>
  <c r="D654" i="19"/>
  <c r="D653" i="19"/>
  <c r="D652" i="19"/>
  <c r="D651" i="19"/>
  <c r="D650" i="19"/>
  <c r="D649" i="19"/>
  <c r="D648" i="19"/>
  <c r="D647" i="19"/>
  <c r="D646" i="19"/>
  <c r="D645" i="19"/>
  <c r="D644" i="19"/>
  <c r="D643" i="19"/>
  <c r="D642" i="19"/>
  <c r="D641" i="19"/>
  <c r="D640" i="19"/>
  <c r="D639" i="19"/>
  <c r="D638" i="19"/>
  <c r="D637" i="19"/>
  <c r="D636" i="19"/>
  <c r="D635" i="19"/>
  <c r="D634" i="19"/>
  <c r="D633" i="19"/>
  <c r="D632" i="19"/>
  <c r="D631" i="19"/>
  <c r="D630" i="19"/>
  <c r="D629" i="19"/>
  <c r="D628" i="19"/>
  <c r="D627" i="19"/>
  <c r="D626" i="19"/>
  <c r="D625" i="19"/>
  <c r="D624" i="19"/>
  <c r="D623" i="19"/>
  <c r="D622" i="19"/>
  <c r="D621" i="19"/>
  <c r="D620" i="19"/>
  <c r="D619" i="19"/>
  <c r="D618" i="19"/>
  <c r="D617" i="19"/>
  <c r="D616" i="19"/>
  <c r="D615" i="19"/>
  <c r="D614" i="19"/>
  <c r="D613" i="19"/>
  <c r="D612" i="19"/>
  <c r="D611" i="19"/>
  <c r="D610" i="19"/>
  <c r="D609" i="19"/>
  <c r="D608" i="19"/>
  <c r="D607" i="19"/>
  <c r="D606" i="19"/>
  <c r="D605" i="19"/>
  <c r="D604" i="19"/>
  <c r="D603" i="19"/>
  <c r="D602" i="19"/>
  <c r="D601" i="19"/>
  <c r="D600" i="19"/>
  <c r="D599" i="19"/>
  <c r="D598" i="19"/>
  <c r="D597" i="19"/>
  <c r="D596" i="19"/>
  <c r="D595" i="19"/>
  <c r="D594" i="19"/>
  <c r="D593" i="19"/>
  <c r="D592" i="19"/>
  <c r="D591" i="19"/>
  <c r="D590" i="19"/>
  <c r="D589" i="19"/>
  <c r="D588" i="19"/>
  <c r="D587" i="19"/>
  <c r="D586" i="19"/>
  <c r="D585" i="19"/>
  <c r="D584" i="19"/>
  <c r="D583" i="19"/>
  <c r="D582" i="19"/>
  <c r="D581" i="19"/>
  <c r="D580" i="19"/>
  <c r="D579" i="19"/>
  <c r="D578" i="19"/>
  <c r="D577" i="19"/>
  <c r="D576" i="19"/>
  <c r="D575" i="19"/>
  <c r="D574" i="19"/>
  <c r="D573" i="19"/>
  <c r="D572" i="19"/>
  <c r="D571" i="19"/>
  <c r="D570" i="19"/>
  <c r="D569" i="19"/>
  <c r="D568" i="19"/>
  <c r="D567" i="19"/>
  <c r="D566" i="19"/>
  <c r="D565" i="19"/>
  <c r="D564" i="19"/>
  <c r="D563" i="19"/>
  <c r="D562" i="19"/>
  <c r="D561" i="19"/>
  <c r="D560" i="19"/>
  <c r="D559" i="19"/>
  <c r="D558" i="19"/>
  <c r="D557" i="19"/>
  <c r="D556" i="19"/>
  <c r="D555" i="19"/>
  <c r="D554" i="19"/>
  <c r="D553" i="19"/>
  <c r="D552" i="19"/>
  <c r="D551" i="19"/>
  <c r="D550" i="19"/>
  <c r="D549" i="19"/>
  <c r="D548" i="19"/>
  <c r="D547" i="19"/>
  <c r="D546" i="19"/>
  <c r="D545" i="19"/>
  <c r="D544" i="19"/>
  <c r="D543" i="19"/>
  <c r="D542" i="19"/>
  <c r="D541" i="19"/>
  <c r="D540" i="19"/>
  <c r="D539" i="19"/>
  <c r="D538" i="19"/>
  <c r="D537" i="19"/>
  <c r="D536" i="19"/>
  <c r="D535" i="19"/>
  <c r="D534" i="19"/>
  <c r="D533" i="19"/>
  <c r="D532" i="19"/>
  <c r="D531" i="19"/>
  <c r="D530" i="19"/>
  <c r="D529" i="19"/>
  <c r="D528" i="19"/>
  <c r="D527" i="19"/>
  <c r="D526" i="19"/>
  <c r="D525" i="19"/>
  <c r="D524" i="19"/>
  <c r="D523" i="19"/>
  <c r="D522" i="19"/>
  <c r="D521" i="19"/>
  <c r="D520" i="19"/>
  <c r="D519" i="19"/>
  <c r="D518" i="19"/>
  <c r="D517" i="19"/>
  <c r="D516" i="19"/>
  <c r="D515" i="19"/>
  <c r="D514" i="19"/>
  <c r="D513" i="19"/>
  <c r="D512" i="19"/>
  <c r="D511" i="19"/>
  <c r="D510" i="19"/>
  <c r="D509" i="19"/>
  <c r="D508" i="19"/>
  <c r="D507" i="19"/>
  <c r="D506" i="19"/>
  <c r="D505" i="19"/>
  <c r="D504" i="19"/>
  <c r="D503" i="19"/>
  <c r="D502" i="19"/>
  <c r="D501" i="19"/>
  <c r="D500" i="19"/>
  <c r="D499" i="19"/>
  <c r="D498" i="19"/>
  <c r="D497" i="19"/>
  <c r="D496" i="19"/>
  <c r="D495" i="19"/>
  <c r="D494" i="19"/>
  <c r="D493" i="19"/>
  <c r="D492" i="19"/>
  <c r="D491" i="19"/>
  <c r="D490" i="19"/>
  <c r="D489" i="19"/>
  <c r="D488" i="19"/>
  <c r="D487" i="19"/>
  <c r="D486" i="19"/>
  <c r="D485" i="19"/>
  <c r="D484" i="19"/>
  <c r="D483" i="19"/>
  <c r="D482" i="19"/>
  <c r="D481" i="19"/>
  <c r="D480" i="19"/>
  <c r="D479" i="19"/>
  <c r="D478" i="19"/>
  <c r="D477" i="19"/>
  <c r="D476" i="19"/>
  <c r="D475" i="19"/>
  <c r="D474" i="19"/>
  <c r="D473" i="19"/>
  <c r="D472" i="19"/>
  <c r="D471" i="19"/>
  <c r="D470" i="19"/>
  <c r="D469" i="19"/>
  <c r="D468" i="19"/>
  <c r="D467" i="19"/>
  <c r="D466" i="19"/>
  <c r="D465" i="19"/>
  <c r="D464" i="19"/>
  <c r="D463" i="19"/>
  <c r="D462" i="19"/>
  <c r="D461" i="19"/>
  <c r="D460" i="19"/>
  <c r="D459" i="19"/>
  <c r="D458" i="19"/>
  <c r="D457" i="19"/>
  <c r="D456" i="19"/>
  <c r="D455" i="19"/>
  <c r="D454" i="19"/>
  <c r="D453" i="19"/>
  <c r="D452" i="19"/>
  <c r="D451" i="19"/>
  <c r="D450" i="19"/>
  <c r="D449" i="19"/>
  <c r="D448" i="19"/>
  <c r="D447" i="19"/>
  <c r="D446" i="19"/>
  <c r="D445" i="19"/>
  <c r="D444" i="19"/>
  <c r="D443" i="19"/>
  <c r="D442" i="19"/>
  <c r="D441" i="19"/>
  <c r="D440" i="19"/>
  <c r="D439" i="19"/>
  <c r="D438" i="19"/>
  <c r="D437" i="19"/>
  <c r="D436" i="19"/>
  <c r="D435" i="19"/>
  <c r="D434" i="19"/>
  <c r="D433" i="19"/>
  <c r="D432" i="19"/>
  <c r="D431" i="19"/>
  <c r="D430" i="19"/>
  <c r="D429" i="19"/>
  <c r="D428" i="19"/>
  <c r="D427" i="19"/>
  <c r="D426" i="19"/>
  <c r="D425" i="19"/>
  <c r="D424" i="19"/>
  <c r="D423" i="19"/>
  <c r="D422" i="19"/>
  <c r="D421" i="19"/>
  <c r="D420" i="19"/>
  <c r="D419" i="19"/>
  <c r="D418" i="19"/>
  <c r="D417" i="19"/>
  <c r="D416" i="19"/>
  <c r="D415" i="19"/>
  <c r="D414" i="19"/>
  <c r="D413" i="19"/>
  <c r="D412" i="19"/>
  <c r="D411" i="19"/>
  <c r="D410" i="19"/>
  <c r="D409" i="19"/>
  <c r="D408" i="19"/>
  <c r="D407" i="19"/>
  <c r="D406" i="19"/>
  <c r="D405" i="19"/>
  <c r="D404" i="19"/>
  <c r="D403" i="19"/>
  <c r="D402" i="19"/>
  <c r="D401" i="19"/>
  <c r="D400" i="19"/>
  <c r="D399" i="19"/>
  <c r="D398" i="19"/>
  <c r="D397" i="19"/>
  <c r="D396" i="19"/>
  <c r="D395" i="19"/>
  <c r="D394" i="19"/>
  <c r="D393" i="19"/>
  <c r="D392" i="19"/>
  <c r="D391" i="19"/>
  <c r="D390" i="19"/>
  <c r="D389" i="19"/>
  <c r="D388" i="19"/>
  <c r="D387" i="19"/>
  <c r="D386" i="19"/>
  <c r="D385" i="19"/>
  <c r="D384" i="19"/>
  <c r="D383" i="19"/>
  <c r="D382" i="19"/>
  <c r="D381" i="19"/>
  <c r="D380" i="19"/>
  <c r="D379" i="19"/>
  <c r="D378" i="19"/>
  <c r="D377" i="19"/>
  <c r="D376" i="19"/>
  <c r="D375" i="19"/>
  <c r="D374" i="19"/>
  <c r="D373" i="19"/>
  <c r="D372" i="19"/>
  <c r="D371" i="19"/>
  <c r="D370" i="19"/>
  <c r="D369" i="19"/>
  <c r="D368" i="19"/>
  <c r="D367" i="19"/>
  <c r="D366" i="19"/>
  <c r="D365" i="19"/>
  <c r="D364" i="19"/>
  <c r="D363" i="19"/>
  <c r="D362" i="19"/>
  <c r="D361" i="19"/>
  <c r="D360" i="19"/>
  <c r="D359" i="19"/>
  <c r="D358" i="19"/>
  <c r="D357" i="19"/>
  <c r="D356" i="19"/>
  <c r="D355" i="19"/>
  <c r="D354" i="19"/>
  <c r="D353" i="19"/>
  <c r="D352" i="19"/>
  <c r="D351" i="19"/>
  <c r="D350" i="19"/>
  <c r="D349" i="19"/>
  <c r="D348" i="19"/>
  <c r="D347" i="19"/>
  <c r="D346" i="19"/>
  <c r="D345" i="19"/>
  <c r="D344" i="19"/>
  <c r="D343" i="19"/>
  <c r="D342" i="19"/>
  <c r="D341" i="19"/>
  <c r="D340" i="19"/>
  <c r="D339" i="19"/>
  <c r="D338" i="19"/>
  <c r="D337" i="19"/>
  <c r="D336" i="19"/>
  <c r="D335" i="19"/>
  <c r="D334" i="19"/>
  <c r="D333" i="19"/>
  <c r="D332" i="19"/>
  <c r="D331" i="19"/>
  <c r="D330" i="19"/>
  <c r="D329" i="19"/>
  <c r="D328" i="19"/>
  <c r="D327" i="19"/>
  <c r="D326" i="19"/>
  <c r="D325" i="19"/>
  <c r="D324" i="19"/>
  <c r="D323" i="19"/>
  <c r="D322" i="19"/>
  <c r="D321" i="19"/>
  <c r="D320" i="19"/>
  <c r="D319" i="19"/>
  <c r="D318" i="19"/>
  <c r="D317" i="19"/>
  <c r="D316" i="19"/>
  <c r="D315" i="19"/>
  <c r="D314" i="19"/>
  <c r="D313" i="19"/>
  <c r="D312" i="19"/>
  <c r="D311" i="19"/>
  <c r="D310" i="19"/>
  <c r="D309" i="19"/>
  <c r="D308" i="19"/>
  <c r="D307" i="19"/>
  <c r="D306" i="19"/>
  <c r="D305" i="19"/>
  <c r="D304" i="19"/>
  <c r="D303" i="19"/>
  <c r="D302" i="19"/>
  <c r="D301" i="19"/>
  <c r="D300" i="19"/>
  <c r="D299" i="19"/>
  <c r="D298" i="19"/>
  <c r="D297" i="19"/>
  <c r="D296" i="19"/>
  <c r="D295" i="19"/>
  <c r="D294" i="19"/>
  <c r="D293" i="19"/>
  <c r="D292" i="19"/>
  <c r="D291" i="19"/>
  <c r="D290" i="19"/>
  <c r="D289" i="19"/>
  <c r="D288" i="19"/>
  <c r="D287" i="19"/>
  <c r="D286" i="19"/>
  <c r="D285" i="19"/>
  <c r="D284" i="19"/>
  <c r="D283" i="19"/>
  <c r="D282" i="19"/>
  <c r="D281" i="19"/>
  <c r="D280" i="19"/>
  <c r="D279" i="19"/>
  <c r="D278" i="19"/>
  <c r="D277" i="19"/>
  <c r="D276" i="19"/>
  <c r="D275" i="19"/>
  <c r="D274" i="19"/>
  <c r="D273" i="19"/>
  <c r="D272" i="19"/>
  <c r="D271" i="19"/>
  <c r="D270" i="19"/>
  <c r="D269" i="19"/>
  <c r="D268" i="19"/>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D3" i="19"/>
  <c r="D2" i="19"/>
  <c r="A3" i="18"/>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A680" i="18" s="1"/>
  <c r="A681" i="18" s="1"/>
  <c r="A682" i="18" s="1"/>
  <c r="A683" i="18" s="1"/>
  <c r="A684" i="18" s="1"/>
  <c r="A685" i="18" s="1"/>
  <c r="A686" i="18" s="1"/>
  <c r="A687" i="18" s="1"/>
  <c r="A688" i="18" s="1"/>
  <c r="A689" i="18" s="1"/>
  <c r="A690" i="18" s="1"/>
  <c r="A691" i="18" s="1"/>
  <c r="A692" i="18" s="1"/>
  <c r="A693" i="18" s="1"/>
  <c r="A694" i="18" s="1"/>
  <c r="A695" i="18" s="1"/>
  <c r="A696" i="18" s="1"/>
  <c r="A697" i="18" s="1"/>
  <c r="A698" i="18" s="1"/>
  <c r="A699" i="18" s="1"/>
  <c r="A700" i="18" s="1"/>
  <c r="A701" i="18" s="1"/>
  <c r="A702" i="18" s="1"/>
  <c r="A703" i="18" s="1"/>
  <c r="A704" i="18" s="1"/>
  <c r="A705" i="18" s="1"/>
  <c r="A706" i="18" s="1"/>
  <c r="A707" i="18" s="1"/>
  <c r="A708" i="18" s="1"/>
  <c r="A709" i="18" s="1"/>
  <c r="A710" i="18" s="1"/>
  <c r="A711" i="18" s="1"/>
  <c r="A712" i="18" s="1"/>
  <c r="A713" i="18" s="1"/>
  <c r="A714" i="18" s="1"/>
  <c r="A715" i="18" s="1"/>
  <c r="A716" i="18" s="1"/>
  <c r="A717" i="18" s="1"/>
  <c r="A718" i="18" s="1"/>
  <c r="A719" i="18" s="1"/>
  <c r="A720" i="18" s="1"/>
  <c r="A721" i="18" s="1"/>
  <c r="A722" i="18" s="1"/>
  <c r="A723" i="18" s="1"/>
  <c r="A724" i="18" s="1"/>
  <c r="A725" i="18" s="1"/>
  <c r="A726" i="18" s="1"/>
  <c r="A727" i="18" s="1"/>
  <c r="A728" i="18" s="1"/>
  <c r="A729" i="18" s="1"/>
  <c r="A730" i="18" s="1"/>
  <c r="A731" i="18" s="1"/>
  <c r="A732" i="18" s="1"/>
  <c r="A733" i="18" s="1"/>
  <c r="A734" i="18" s="1"/>
  <c r="A735" i="18" s="1"/>
  <c r="A736" i="18" s="1"/>
  <c r="A737" i="18" s="1"/>
  <c r="A738" i="18" s="1"/>
  <c r="A739" i="18" s="1"/>
  <c r="A740" i="18" s="1"/>
  <c r="A741" i="18" s="1"/>
  <c r="A742" i="18" s="1"/>
  <c r="A743" i="18" s="1"/>
  <c r="A744" i="18" s="1"/>
  <c r="A745" i="18" s="1"/>
  <c r="A746" i="18" s="1"/>
  <c r="A747" i="18" s="1"/>
  <c r="A748" i="18" s="1"/>
  <c r="A749" i="18" s="1"/>
  <c r="A750" i="18" s="1"/>
  <c r="A751" i="18" s="1"/>
  <c r="A752" i="18" s="1"/>
  <c r="A753" i="18" s="1"/>
  <c r="A754" i="18" s="1"/>
  <c r="A755" i="18" s="1"/>
  <c r="A756" i="18" s="1"/>
  <c r="A757" i="18" s="1"/>
  <c r="A758" i="18" s="1"/>
  <c r="A759" i="18" s="1"/>
  <c r="A760" i="18" s="1"/>
  <c r="A761" i="18" s="1"/>
  <c r="A762" i="18" s="1"/>
  <c r="A763" i="18" s="1"/>
  <c r="A764" i="18" s="1"/>
  <c r="A765" i="18" s="1"/>
  <c r="A766" i="18" s="1"/>
  <c r="A767" i="18" s="1"/>
  <c r="A768" i="18" s="1"/>
  <c r="A769" i="18" s="1"/>
  <c r="A770" i="18" s="1"/>
  <c r="A771" i="18" s="1"/>
  <c r="A772" i="18" s="1"/>
  <c r="A773" i="18" s="1"/>
  <c r="A774" i="18" s="1"/>
  <c r="A775" i="18" s="1"/>
  <c r="A776" i="18" s="1"/>
  <c r="A777" i="18" s="1"/>
  <c r="A778" i="18" s="1"/>
  <c r="A779" i="18" s="1"/>
  <c r="A780" i="18" s="1"/>
  <c r="A781" i="18" s="1"/>
  <c r="A782" i="18" s="1"/>
  <c r="A783" i="18" s="1"/>
  <c r="A784" i="18" s="1"/>
  <c r="A785" i="18" s="1"/>
  <c r="A786" i="18" s="1"/>
  <c r="A787" i="18" s="1"/>
  <c r="A788" i="18" s="1"/>
  <c r="A789" i="18" s="1"/>
  <c r="A790" i="18" s="1"/>
  <c r="A791" i="18" s="1"/>
  <c r="A792" i="18" s="1"/>
  <c r="A793" i="18" s="1"/>
  <c r="A794" i="18" s="1"/>
  <c r="A795" i="18" s="1"/>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976" i="18" s="1"/>
  <c r="A977" i="18" s="1"/>
  <c r="A978" i="18" s="1"/>
  <c r="A979" i="18" s="1"/>
  <c r="A980" i="18" s="1"/>
  <c r="A981" i="18" s="1"/>
  <c r="A982" i="18" s="1"/>
  <c r="A983" i="18" s="1"/>
  <c r="A984" i="18" s="1"/>
  <c r="A985" i="18" s="1"/>
  <c r="A986" i="18" s="1"/>
  <c r="A987" i="18" s="1"/>
  <c r="A988" i="18" s="1"/>
  <c r="A989" i="18" s="1"/>
  <c r="A990" i="18" s="1"/>
  <c r="A991" i="18" s="1"/>
  <c r="A992" i="18" s="1"/>
  <c r="A993" i="18" s="1"/>
  <c r="A994" i="18" s="1"/>
  <c r="A995" i="18" s="1"/>
  <c r="A996" i="18" s="1"/>
  <c r="A997" i="18" s="1"/>
  <c r="A998" i="18" s="1"/>
  <c r="A999" i="18" s="1"/>
  <c r="A1000" i="18" s="1"/>
  <c r="A1001" i="18" s="1"/>
  <c r="A1002" i="18" s="1"/>
  <c r="A1003" i="18" s="1"/>
  <c r="A1004" i="18" s="1"/>
  <c r="A1005" i="18" s="1"/>
  <c r="A1006" i="18" s="1"/>
  <c r="A1007" i="18" s="1"/>
  <c r="A1008" i="18" s="1"/>
  <c r="A1009" i="18" s="1"/>
  <c r="A1010" i="18" s="1"/>
  <c r="A1011" i="18" s="1"/>
  <c r="A1012" i="18" s="1"/>
  <c r="A1013" i="18" s="1"/>
  <c r="A1014" i="18" s="1"/>
  <c r="A1015" i="18" s="1"/>
  <c r="A1016" i="18" s="1"/>
  <c r="A1017" i="18" s="1"/>
  <c r="A1018" i="18" s="1"/>
  <c r="A1019" i="18" s="1"/>
  <c r="A1020" i="18" s="1"/>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1041" i="18" s="1"/>
  <c r="A1042" i="18" s="1"/>
  <c r="A1043" i="18" s="1"/>
  <c r="A1044" i="18" s="1"/>
  <c r="A1045" i="18" s="1"/>
  <c r="A1046" i="18" s="1"/>
  <c r="A1047" i="18" s="1"/>
  <c r="A1048" i="18" s="1"/>
  <c r="A1049" i="18" s="1"/>
  <c r="A1050" i="18" s="1"/>
  <c r="A1051" i="18" s="1"/>
  <c r="A1052" i="18" s="1"/>
  <c r="A1053" i="18" s="1"/>
  <c r="A1054" i="18" s="1"/>
  <c r="A1055" i="18" s="1"/>
  <c r="A1056" i="18" s="1"/>
  <c r="A1057" i="18" s="1"/>
  <c r="A1058" i="18" s="1"/>
  <c r="A1059" i="18" s="1"/>
  <c r="A1060" i="18" s="1"/>
  <c r="A1061" i="18" s="1"/>
  <c r="A1062" i="18" s="1"/>
  <c r="A1063" i="18" s="1"/>
  <c r="A1064" i="18" s="1"/>
  <c r="A1065" i="18" s="1"/>
  <c r="A1066" i="18" s="1"/>
  <c r="A1067" i="18" s="1"/>
  <c r="A1068" i="18" s="1"/>
  <c r="A1069" i="18" s="1"/>
  <c r="A1070" i="18" s="1"/>
  <c r="A1071" i="18" s="1"/>
  <c r="A1072" i="18" s="1"/>
  <c r="A1073" i="18" s="1"/>
  <c r="A1074" i="18" s="1"/>
  <c r="A1075" i="18" s="1"/>
  <c r="A1076" i="18" s="1"/>
  <c r="A1077" i="18" s="1"/>
  <c r="A1078" i="18" s="1"/>
  <c r="A1079" i="18" s="1"/>
  <c r="A1080" i="18" s="1"/>
  <c r="A1081" i="18" s="1"/>
  <c r="A1082" i="18" s="1"/>
  <c r="A1083" i="18" s="1"/>
  <c r="A1084" i="18" s="1"/>
  <c r="A1085" i="18" s="1"/>
  <c r="A1086" i="18" s="1"/>
  <c r="A1087" i="18" s="1"/>
  <c r="A1088" i="18" s="1"/>
  <c r="A1089" i="18" s="1"/>
  <c r="A1090" i="18" s="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A1113" i="18" s="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1213" i="18" s="1"/>
  <c r="A1214" i="18" s="1"/>
  <c r="A1215" i="18" s="1"/>
  <c r="A1216" i="18" s="1"/>
  <c r="A1217" i="18" s="1"/>
  <c r="A1218" i="18" s="1"/>
  <c r="A1219" i="18" s="1"/>
  <c r="A1220" i="18" s="1"/>
  <c r="A1221" i="18" s="1"/>
  <c r="A1222" i="18" s="1"/>
  <c r="A1223" i="18" s="1"/>
  <c r="A1224" i="18" s="1"/>
  <c r="A1225" i="18" s="1"/>
  <c r="A1226" i="18" s="1"/>
  <c r="A1227" i="18" s="1"/>
  <c r="A1228" i="18" s="1"/>
  <c r="A1229" i="18" s="1"/>
  <c r="A1230" i="18" s="1"/>
  <c r="A1231" i="18" s="1"/>
  <c r="A1232" i="18" s="1"/>
  <c r="A1233" i="18" s="1"/>
  <c r="A1234" i="18" s="1"/>
  <c r="A1235" i="18" s="1"/>
  <c r="A1236" i="18" s="1"/>
  <c r="A1237" i="18" s="1"/>
  <c r="A1238" i="18" s="1"/>
  <c r="A1239" i="18" s="1"/>
  <c r="A1240" i="18" s="1"/>
  <c r="A1241" i="18" s="1"/>
  <c r="A1242" i="18" s="1"/>
  <c r="A1243" i="18" s="1"/>
  <c r="A1244" i="18" s="1"/>
  <c r="A1245" i="18" s="1"/>
  <c r="A1246" i="18" s="1"/>
  <c r="A1247" i="18" s="1"/>
  <c r="A1248" i="18" s="1"/>
  <c r="A1249" i="18" s="1"/>
  <c r="A1250" i="18" s="1"/>
  <c r="A1251" i="18" s="1"/>
  <c r="A1252" i="18" s="1"/>
  <c r="A1253" i="18" s="1"/>
  <c r="A1254" i="18" s="1"/>
  <c r="A1255" i="18" s="1"/>
  <c r="A1256" i="18" s="1"/>
  <c r="A1257" i="18" s="1"/>
  <c r="A1258" i="18" s="1"/>
  <c r="A1259" i="18" s="1"/>
  <c r="A1260" i="18" s="1"/>
  <c r="A1261" i="18" s="1"/>
  <c r="A1262" i="18" s="1"/>
  <c r="A1263" i="18" s="1"/>
  <c r="A1264" i="18" s="1"/>
  <c r="A1265" i="18" s="1"/>
  <c r="A1266" i="18" s="1"/>
  <c r="A1267" i="18" s="1"/>
  <c r="A1268" i="18" s="1"/>
  <c r="A1269" i="18" s="1"/>
  <c r="A1270" i="18" s="1"/>
  <c r="A1271" i="18" s="1"/>
  <c r="A1272" i="18" s="1"/>
  <c r="A1273" i="18" s="1"/>
  <c r="A1274" i="18" s="1"/>
  <c r="A1275" i="18" s="1"/>
  <c r="A1276" i="18" s="1"/>
  <c r="A1277" i="18" s="1"/>
  <c r="A1278" i="18" s="1"/>
  <c r="A1279" i="18" s="1"/>
  <c r="A1280" i="18" s="1"/>
  <c r="A1281" i="18" s="1"/>
  <c r="A1282" i="18" s="1"/>
  <c r="A1283" i="18" s="1"/>
  <c r="A1284" i="18" s="1"/>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1305" i="18" s="1"/>
  <c r="A1306" i="18" s="1"/>
  <c r="A1307" i="18" s="1"/>
  <c r="A1308" i="18" s="1"/>
  <c r="A1309" i="18" s="1"/>
  <c r="A1310" i="18" s="1"/>
  <c r="A1311" i="18" s="1"/>
  <c r="A1312" i="18" s="1"/>
  <c r="A1313" i="18" s="1"/>
  <c r="A1314" i="18" s="1"/>
  <c r="A1315" i="18" s="1"/>
  <c r="A1316" i="18" s="1"/>
  <c r="A1317" i="18" s="1"/>
  <c r="A1318" i="18" s="1"/>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1339" i="18" s="1"/>
  <c r="A1340" i="18" s="1"/>
  <c r="A1341" i="18" s="1"/>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1360" i="18" s="1"/>
  <c r="A1361" i="18" s="1"/>
  <c r="A1362" i="18" s="1"/>
  <c r="A1363" i="18" s="1"/>
  <c r="A1364" i="18" s="1"/>
  <c r="A1365" i="18" s="1"/>
  <c r="A1366" i="18" s="1"/>
  <c r="A1367" i="18" s="1"/>
  <c r="A1368" i="18" s="1"/>
  <c r="A1369" i="18" s="1"/>
  <c r="A1370" i="18" s="1"/>
  <c r="A1371" i="18" s="1"/>
  <c r="A1372" i="18" s="1"/>
  <c r="A1373" i="18" s="1"/>
  <c r="A1374" i="18" s="1"/>
  <c r="A1375" i="18" s="1"/>
  <c r="A1376" i="18" s="1"/>
  <c r="A1377" i="18" s="1"/>
  <c r="A1378" i="18" s="1"/>
  <c r="A1379" i="18" s="1"/>
  <c r="A1380" i="18" s="1"/>
  <c r="A1381" i="18" s="1"/>
  <c r="A1382" i="18" s="1"/>
  <c r="A1383" i="18" s="1"/>
  <c r="A1384" i="18" s="1"/>
  <c r="A1385" i="18" s="1"/>
  <c r="A1386" i="18" s="1"/>
  <c r="A1387" i="18" s="1"/>
  <c r="A1388" i="18" s="1"/>
  <c r="A1389" i="18" s="1"/>
  <c r="A1390" i="18" s="1"/>
  <c r="A1391" i="18" s="1"/>
  <c r="A1392" i="18" s="1"/>
  <c r="A1393" i="18" s="1"/>
  <c r="A1394" i="18" s="1"/>
  <c r="A1395" i="18" s="1"/>
  <c r="A1396" i="18" s="1"/>
  <c r="A1397" i="18" s="1"/>
  <c r="A1398" i="18" s="1"/>
  <c r="A1399" i="18" s="1"/>
  <c r="A1400" i="18" s="1"/>
  <c r="A1401" i="18" s="1"/>
  <c r="A1402" i="18" s="1"/>
  <c r="A1403" i="18" s="1"/>
  <c r="A1404" i="18" s="1"/>
  <c r="A1405" i="18" s="1"/>
  <c r="A1406" i="18" s="1"/>
  <c r="A1407" i="18" s="1"/>
  <c r="A1408" i="18" s="1"/>
  <c r="A1409" i="18" s="1"/>
  <c r="A1410" i="18" s="1"/>
  <c r="A1411" i="18" s="1"/>
  <c r="A1412" i="18" s="1"/>
  <c r="A1413" i="18" s="1"/>
  <c r="A1414" i="18" s="1"/>
  <c r="A1415" i="18" s="1"/>
  <c r="A1416" i="18" s="1"/>
  <c r="A1417" i="18" s="1"/>
  <c r="A1418" i="18" s="1"/>
  <c r="A1419" i="18" s="1"/>
  <c r="A1420" i="18" s="1"/>
  <c r="A1421" i="18" s="1"/>
  <c r="A1422" i="18" s="1"/>
  <c r="A1423" i="18" s="1"/>
  <c r="A1424" i="18" s="1"/>
  <c r="A1425" i="18" s="1"/>
  <c r="A1426" i="18" s="1"/>
  <c r="A1427" i="18" s="1"/>
  <c r="A1428" i="18" s="1"/>
  <c r="A1429" i="18" s="1"/>
  <c r="A1430" i="18" s="1"/>
  <c r="A1431" i="18" s="1"/>
  <c r="A1432" i="18" s="1"/>
  <c r="A1433" i="18" s="1"/>
  <c r="A1434" i="18" s="1"/>
  <c r="A1435" i="18" s="1"/>
  <c r="A1436" i="18" s="1"/>
  <c r="A1437" i="18" s="1"/>
  <c r="A1438" i="18" s="1"/>
  <c r="A1439" i="18" s="1"/>
  <c r="A1440" i="18" s="1"/>
  <c r="A1441" i="18" s="1"/>
  <c r="A1442" i="18" s="1"/>
  <c r="A1443" i="18" s="1"/>
  <c r="A1444" i="18" s="1"/>
  <c r="A1445" i="18" s="1"/>
  <c r="A1446" i="18" s="1"/>
  <c r="A1447" i="18" s="1"/>
  <c r="A1448" i="18" s="1"/>
  <c r="A1449" i="18" s="1"/>
  <c r="A1450" i="18" s="1"/>
  <c r="A1451" i="18" s="1"/>
  <c r="A1452" i="18" s="1"/>
  <c r="A1453" i="18" s="1"/>
  <c r="A1454" i="18" s="1"/>
  <c r="A1455" i="18" s="1"/>
  <c r="A1456" i="18" s="1"/>
  <c r="A1457" i="18" s="1"/>
  <c r="A1458" i="18" s="1"/>
  <c r="A1459" i="18" s="1"/>
  <c r="A1460" i="18" s="1"/>
  <c r="A1461" i="18" s="1"/>
  <c r="A1462" i="18" s="1"/>
  <c r="A1463" i="18" s="1"/>
  <c r="A1464" i="18" s="1"/>
  <c r="A1465" i="18" s="1"/>
  <c r="A1466" i="18" s="1"/>
  <c r="A1467" i="18" s="1"/>
  <c r="A1468" i="18" s="1"/>
  <c r="A1469" i="18" s="1"/>
  <c r="A1470" i="18" s="1"/>
  <c r="A1471" i="18" s="1"/>
  <c r="A1472" i="18" s="1"/>
  <c r="A1473" i="18" s="1"/>
  <c r="A1474" i="18" s="1"/>
  <c r="A1475" i="18" s="1"/>
  <c r="A1476" i="18" s="1"/>
  <c r="A1477" i="18" s="1"/>
  <c r="A1478" i="18" s="1"/>
  <c r="A1479" i="18" s="1"/>
  <c r="A1480" i="18" s="1"/>
  <c r="A1481" i="18" s="1"/>
  <c r="A1482" i="18" s="1"/>
  <c r="A1483" i="18" s="1"/>
  <c r="A1484" i="18" s="1"/>
  <c r="A1485" i="18" s="1"/>
  <c r="A1486" i="18" s="1"/>
  <c r="A1487" i="18" s="1"/>
  <c r="A1488" i="18" s="1"/>
  <c r="A1489" i="18" s="1"/>
  <c r="A1490" i="18" s="1"/>
  <c r="A1491" i="18" s="1"/>
  <c r="A1492" i="18" s="1"/>
  <c r="A1493" i="18" s="1"/>
  <c r="A1494" i="18" s="1"/>
  <c r="A1495" i="18" s="1"/>
  <c r="A1496" i="18" s="1"/>
  <c r="A1497" i="18" s="1"/>
  <c r="A1498" i="18" s="1"/>
  <c r="A1499" i="18" s="1"/>
  <c r="A1500" i="18" s="1"/>
  <c r="A1501" i="18" s="1"/>
  <c r="A1502" i="18" s="1"/>
  <c r="A1503" i="18" s="1"/>
  <c r="A1504" i="18" s="1"/>
  <c r="A1505" i="18" s="1"/>
  <c r="A1506" i="18" s="1"/>
  <c r="A1507" i="18" s="1"/>
  <c r="A1508" i="18" s="1"/>
  <c r="A1509" i="18" s="1"/>
  <c r="A1510" i="18" s="1"/>
  <c r="A1511" i="18" s="1"/>
  <c r="A1512" i="18" s="1"/>
  <c r="A1513" i="18" s="1"/>
  <c r="A1514" i="18" s="1"/>
  <c r="A1515" i="18" s="1"/>
  <c r="A1516" i="18" s="1"/>
  <c r="A1517" i="18" s="1"/>
  <c r="A1518" i="18" s="1"/>
  <c r="A1519" i="18" s="1"/>
  <c r="A1520" i="18" s="1"/>
  <c r="A1521" i="18" s="1"/>
  <c r="A1522" i="18" s="1"/>
  <c r="A1523" i="18" s="1"/>
  <c r="A1524" i="18" s="1"/>
  <c r="A1525" i="18" s="1"/>
  <c r="A1526" i="18" s="1"/>
  <c r="A1527" i="18" s="1"/>
  <c r="A1528" i="18" s="1"/>
  <c r="A1529" i="18" s="1"/>
  <c r="A1530" i="18" s="1"/>
  <c r="A1531" i="18" s="1"/>
  <c r="A1532" i="18" s="1"/>
  <c r="A1533" i="18" s="1"/>
  <c r="A1534" i="18" s="1"/>
  <c r="A1535" i="18" s="1"/>
  <c r="A1536" i="18" s="1"/>
  <c r="A1537" i="18" s="1"/>
  <c r="A1538" i="18" s="1"/>
  <c r="A1539" i="18" s="1"/>
  <c r="A1540" i="18" s="1"/>
  <c r="A1541" i="18" s="1"/>
  <c r="A1542" i="18" s="1"/>
  <c r="A1543" i="18" s="1"/>
  <c r="A1544" i="18" s="1"/>
  <c r="A1545" i="18" s="1"/>
  <c r="A1546" i="18" s="1"/>
  <c r="A1547" i="18" s="1"/>
  <c r="A1548" i="18" s="1"/>
  <c r="A1549" i="18" s="1"/>
  <c r="A1550" i="18" s="1"/>
  <c r="A1551" i="18" s="1"/>
  <c r="A1552" i="18" s="1"/>
  <c r="A1553" i="18" s="1"/>
  <c r="A1554" i="18" s="1"/>
  <c r="A1555" i="18" s="1"/>
  <c r="A1556" i="18" s="1"/>
  <c r="A1557" i="18" s="1"/>
  <c r="A1558" i="18" s="1"/>
  <c r="A1559" i="18" s="1"/>
  <c r="A1560" i="18" s="1"/>
  <c r="A1561" i="18" s="1"/>
  <c r="A1562" i="18" s="1"/>
  <c r="A1563" i="18" s="1"/>
  <c r="A1564" i="18" s="1"/>
  <c r="A1565" i="18" s="1"/>
  <c r="A1566" i="18" s="1"/>
  <c r="A1567" i="18" s="1"/>
  <c r="A1568" i="18" s="1"/>
  <c r="A1569" i="18" s="1"/>
  <c r="A1570" i="18" s="1"/>
  <c r="A1571" i="18" s="1"/>
  <c r="A1572" i="18" s="1"/>
  <c r="A1573" i="18" s="1"/>
  <c r="A1574" i="18" s="1"/>
  <c r="A1575" i="18" s="1"/>
  <c r="A1576" i="18" s="1"/>
  <c r="A1577" i="18" s="1"/>
  <c r="A1578" i="18" s="1"/>
  <c r="A1579" i="18" s="1"/>
  <c r="A1580" i="18" s="1"/>
  <c r="A1581" i="18" s="1"/>
  <c r="A1582" i="18" s="1"/>
  <c r="A1583" i="18" s="1"/>
  <c r="A1584" i="18" s="1"/>
  <c r="A1585" i="18" s="1"/>
  <c r="A1586" i="18" s="1"/>
  <c r="A1587" i="18" s="1"/>
  <c r="A1588" i="18" s="1"/>
  <c r="A1589" i="18" s="1"/>
  <c r="A1590" i="18" s="1"/>
  <c r="A1591" i="18" s="1"/>
  <c r="A1592" i="18" s="1"/>
  <c r="A1593" i="18" s="1"/>
  <c r="A1594" i="18" s="1"/>
  <c r="A1595" i="18" s="1"/>
  <c r="A1596" i="18" s="1"/>
  <c r="A1597" i="18" s="1"/>
  <c r="A1598" i="18" s="1"/>
  <c r="A1599" i="18" s="1"/>
  <c r="A1600" i="18" s="1"/>
  <c r="A1601" i="18" s="1"/>
  <c r="A1602" i="18" s="1"/>
  <c r="A1603" i="18" s="1"/>
  <c r="A1604" i="18" s="1"/>
  <c r="A1605" i="18" s="1"/>
  <c r="A1606" i="18" s="1"/>
  <c r="A1607" i="18" s="1"/>
  <c r="A1608" i="18" s="1"/>
  <c r="A1609" i="18" s="1"/>
  <c r="A1610" i="18" s="1"/>
  <c r="A1611" i="18" s="1"/>
  <c r="A1612" i="18" s="1"/>
  <c r="A1613" i="18" s="1"/>
  <c r="A1614" i="18" s="1"/>
  <c r="A1615" i="18" s="1"/>
  <c r="A1616" i="18" s="1"/>
  <c r="A1617" i="18" s="1"/>
  <c r="A1618" i="18" s="1"/>
  <c r="A1619" i="18" s="1"/>
  <c r="A1620" i="18" s="1"/>
  <c r="A1621" i="18" s="1"/>
  <c r="A1622" i="18" s="1"/>
  <c r="A1623" i="18" s="1"/>
  <c r="A1624" i="18" s="1"/>
  <c r="A1625" i="18" s="1"/>
  <c r="A1626" i="18" s="1"/>
  <c r="A1627" i="18" s="1"/>
  <c r="A1628" i="18" s="1"/>
  <c r="A1629" i="18" s="1"/>
  <c r="A1630" i="18" s="1"/>
  <c r="A1631" i="18" s="1"/>
  <c r="A1632" i="18" s="1"/>
  <c r="A1633" i="18" s="1"/>
  <c r="A1634" i="18" s="1"/>
  <c r="A1635" i="18" s="1"/>
  <c r="A1636" i="18" s="1"/>
  <c r="A1637" i="18" s="1"/>
  <c r="A1638" i="18" s="1"/>
  <c r="A1639" i="18" s="1"/>
  <c r="A1640" i="18" s="1"/>
  <c r="A1641" i="18" s="1"/>
  <c r="A1642" i="18" s="1"/>
  <c r="A1643" i="18" s="1"/>
  <c r="A1644" i="18" s="1"/>
  <c r="A1645" i="18" s="1"/>
  <c r="A1646" i="18" s="1"/>
  <c r="A1647" i="18" s="1"/>
  <c r="A1648" i="18" s="1"/>
  <c r="A1649" i="18" s="1"/>
  <c r="A1650" i="18" s="1"/>
  <c r="A1651" i="18" s="1"/>
  <c r="A1652" i="18" s="1"/>
  <c r="A1653" i="18" s="1"/>
  <c r="A1654" i="18" s="1"/>
  <c r="A1655" i="18" s="1"/>
  <c r="A1656" i="18" s="1"/>
  <c r="A1657" i="18" s="1"/>
  <c r="A1658" i="18" s="1"/>
  <c r="A1659" i="18" s="1"/>
  <c r="A1660" i="18" s="1"/>
  <c r="A1661" i="18" s="1"/>
  <c r="A1662" i="18" s="1"/>
  <c r="A1663" i="18" s="1"/>
  <c r="A1664" i="18" s="1"/>
  <c r="A1665" i="18" s="1"/>
  <c r="A1666" i="18" s="1"/>
  <c r="A1667" i="18" s="1"/>
  <c r="A1668" i="18" s="1"/>
  <c r="A1669" i="18" s="1"/>
  <c r="A1670" i="18" s="1"/>
  <c r="A1671" i="18" s="1"/>
  <c r="A1672" i="18" s="1"/>
  <c r="A1673" i="18" s="1"/>
  <c r="A1674" i="18" s="1"/>
  <c r="A1675" i="18" s="1"/>
  <c r="A1676" i="18" s="1"/>
  <c r="A1677" i="18" s="1"/>
  <c r="A1678" i="18" s="1"/>
  <c r="A1679" i="18" s="1"/>
  <c r="A1680" i="18" s="1"/>
  <c r="A1681" i="18" s="1"/>
  <c r="A1682" i="18" s="1"/>
  <c r="A1683" i="18" s="1"/>
  <c r="A1684" i="18" s="1"/>
  <c r="A1685" i="18" s="1"/>
  <c r="A1686" i="18" s="1"/>
  <c r="A1687" i="18" s="1"/>
  <c r="A1688" i="18" s="1"/>
  <c r="A1689" i="18" s="1"/>
  <c r="A1690" i="18" s="1"/>
  <c r="A1691" i="18" s="1"/>
  <c r="A1692" i="18" s="1"/>
  <c r="A1693" i="18" s="1"/>
  <c r="A1694" i="18" s="1"/>
  <c r="A1695" i="18" s="1"/>
  <c r="A1696" i="18" s="1"/>
  <c r="A1697" i="18" s="1"/>
  <c r="A1698" i="18" s="1"/>
  <c r="A1699" i="18" s="1"/>
  <c r="A1700" i="18" s="1"/>
  <c r="A1701" i="18" s="1"/>
  <c r="A1702" i="18" s="1"/>
  <c r="A1703" i="18" s="1"/>
  <c r="A1704" i="18" s="1"/>
  <c r="A1705" i="18" s="1"/>
  <c r="A1706" i="18" s="1"/>
  <c r="A1707" i="18" s="1"/>
  <c r="A1708" i="18" s="1"/>
  <c r="A1709" i="18" s="1"/>
  <c r="A1710" i="18" s="1"/>
  <c r="A1711" i="18" s="1"/>
  <c r="A1712" i="18" s="1"/>
  <c r="A1713" i="18" s="1"/>
  <c r="A1714" i="18" s="1"/>
  <c r="A1715" i="18" s="1"/>
  <c r="A1716" i="18" s="1"/>
  <c r="A1717" i="18" s="1"/>
  <c r="A1718" i="18" s="1"/>
  <c r="A1719" i="18" s="1"/>
  <c r="A1720" i="18" s="1"/>
  <c r="A1721" i="18" s="1"/>
  <c r="A1722" i="18" s="1"/>
  <c r="A1723" i="18" s="1"/>
  <c r="A1724" i="18" s="1"/>
  <c r="A1725" i="18" s="1"/>
  <c r="A1726" i="18" s="1"/>
  <c r="A1727" i="18" s="1"/>
  <c r="A1728" i="18" s="1"/>
  <c r="A1729" i="18" s="1"/>
  <c r="A1730" i="18" s="1"/>
  <c r="A1731" i="18" s="1"/>
  <c r="A1732" i="18" s="1"/>
  <c r="A1733" i="18" s="1"/>
  <c r="A1734" i="18" s="1"/>
  <c r="A1735" i="18" s="1"/>
  <c r="A1736" i="18" s="1"/>
  <c r="A1737" i="18" s="1"/>
  <c r="A1738" i="18" s="1"/>
  <c r="A1739" i="18" s="1"/>
  <c r="A1740" i="18" s="1"/>
  <c r="A1741" i="18" s="1"/>
  <c r="A1742" i="18" s="1"/>
  <c r="A1743" i="18" s="1"/>
  <c r="A1744" i="18" s="1"/>
  <c r="A1745" i="18" s="1"/>
  <c r="A1746" i="18" s="1"/>
  <c r="A1747" i="18" s="1"/>
  <c r="A1748" i="18" s="1"/>
  <c r="A1749" i="18" s="1"/>
  <c r="A1750" i="18" s="1"/>
  <c r="A1751" i="18" s="1"/>
  <c r="A1752" i="18" s="1"/>
  <c r="A1753" i="18" s="1"/>
  <c r="A1754" i="18" s="1"/>
  <c r="A1755" i="18" s="1"/>
  <c r="A1756" i="18" s="1"/>
  <c r="A1757" i="18" s="1"/>
  <c r="A1758" i="18" s="1"/>
  <c r="A1759" i="18" s="1"/>
  <c r="A1760" i="18" s="1"/>
  <c r="A1761" i="18" s="1"/>
  <c r="A1762" i="18" s="1"/>
  <c r="A1763" i="18" s="1"/>
  <c r="A1764" i="18" s="1"/>
  <c r="A1765" i="18" s="1"/>
  <c r="A1766" i="18" s="1"/>
  <c r="A1767" i="18" s="1"/>
  <c r="A1768" i="18" s="1"/>
  <c r="A1769" i="18" s="1"/>
  <c r="A1770" i="18" s="1"/>
  <c r="A1771" i="18" s="1"/>
  <c r="A1772" i="18" s="1"/>
  <c r="A1773" i="18" s="1"/>
  <c r="A1774" i="18" s="1"/>
  <c r="A1775" i="18" s="1"/>
  <c r="A1776" i="18" s="1"/>
  <c r="A1777" i="18" s="1"/>
  <c r="A1778" i="18" s="1"/>
  <c r="A1779" i="18" s="1"/>
  <c r="A1780" i="18" s="1"/>
  <c r="A1781" i="18" s="1"/>
  <c r="A1782" i="18" s="1"/>
  <c r="A1783" i="18" s="1"/>
  <c r="A1784" i="18" s="1"/>
  <c r="A1785" i="18" s="1"/>
  <c r="A1786" i="18" s="1"/>
  <c r="A1787" i="18" s="1"/>
  <c r="A1788" i="18" s="1"/>
  <c r="A1789" i="18" s="1"/>
  <c r="A1790" i="18" s="1"/>
  <c r="A1791" i="18" s="1"/>
  <c r="A1792" i="18" s="1"/>
  <c r="A1793" i="18" s="1"/>
  <c r="A1794" i="18" s="1"/>
  <c r="A1795" i="18" s="1"/>
  <c r="A1796" i="18" s="1"/>
  <c r="A1797" i="18" s="1"/>
  <c r="A1798" i="18" s="1"/>
  <c r="A1799" i="18" s="1"/>
  <c r="A1800" i="18" s="1"/>
  <c r="A1801" i="18" s="1"/>
  <c r="A1802" i="18" s="1"/>
  <c r="A1803" i="18" s="1"/>
  <c r="A1804" i="18" s="1"/>
  <c r="A1805" i="18" s="1"/>
  <c r="A1806" i="18" s="1"/>
  <c r="A1807" i="18" s="1"/>
  <c r="A1808" i="18" s="1"/>
  <c r="A1809" i="18" s="1"/>
  <c r="A1810" i="18" s="1"/>
  <c r="A1811" i="18" s="1"/>
  <c r="A1812" i="18" s="1"/>
  <c r="A1813" i="18" s="1"/>
  <c r="A1814" i="18" s="1"/>
  <c r="A1815" i="18" s="1"/>
  <c r="A1816" i="18" s="1"/>
  <c r="A1817" i="18" s="1"/>
  <c r="A1818" i="18" s="1"/>
  <c r="A1819" i="18" s="1"/>
  <c r="A1820" i="18" s="1"/>
  <c r="A1821" i="18" s="1"/>
  <c r="A1822" i="18" s="1"/>
  <c r="A1823" i="18" s="1"/>
  <c r="A1824" i="18" s="1"/>
  <c r="A1825" i="18" s="1"/>
  <c r="A1826" i="18" s="1"/>
  <c r="A1827" i="18" s="1"/>
  <c r="A1828" i="18" s="1"/>
  <c r="A1829" i="18" s="1"/>
  <c r="A1830" i="18" s="1"/>
  <c r="A1831" i="18" s="1"/>
  <c r="A1832" i="18" s="1"/>
  <c r="A1833" i="18" s="1"/>
  <c r="A1834" i="18" s="1"/>
  <c r="A1835" i="18" s="1"/>
  <c r="A1836" i="18" s="1"/>
  <c r="A1837" i="18" s="1"/>
  <c r="A1838" i="18" s="1"/>
  <c r="A1839" i="18" s="1"/>
  <c r="A1840" i="18" s="1"/>
  <c r="A1841" i="18" s="1"/>
  <c r="A1842" i="18" s="1"/>
  <c r="A1843" i="18" s="1"/>
  <c r="A1844" i="18" s="1"/>
  <c r="A1845" i="18" s="1"/>
  <c r="A1846" i="18" s="1"/>
  <c r="A1847" i="18" s="1"/>
  <c r="A1848" i="18" s="1"/>
  <c r="A1849" i="18" s="1"/>
  <c r="A1850" i="18" s="1"/>
  <c r="A1851" i="18" s="1"/>
  <c r="A1852" i="18" s="1"/>
  <c r="A1853" i="18" s="1"/>
  <c r="A1854" i="18" s="1"/>
  <c r="A1855" i="18" s="1"/>
  <c r="A1856" i="18" s="1"/>
  <c r="A1857" i="18" s="1"/>
  <c r="A1858" i="18" s="1"/>
  <c r="A1859" i="18" s="1"/>
  <c r="A1860" i="18" s="1"/>
  <c r="A1861" i="18" s="1"/>
  <c r="A1862" i="18" s="1"/>
  <c r="A1863" i="18" s="1"/>
  <c r="A1864" i="18" s="1"/>
  <c r="A1865" i="18" s="1"/>
  <c r="A1866" i="18" s="1"/>
  <c r="A1867" i="18" s="1"/>
  <c r="A1868" i="18" s="1"/>
  <c r="A1869" i="18" s="1"/>
  <c r="A1870" i="18" s="1"/>
  <c r="A1871" i="18" s="1"/>
  <c r="A1872" i="18" s="1"/>
  <c r="A1873" i="18" s="1"/>
  <c r="A1874" i="18" s="1"/>
  <c r="A1875" i="18" s="1"/>
  <c r="A1876" i="18" s="1"/>
  <c r="A1877" i="18" s="1"/>
  <c r="A1878" i="18" s="1"/>
  <c r="A1879" i="18" s="1"/>
  <c r="A1880" i="18" s="1"/>
  <c r="A1881" i="18" s="1"/>
  <c r="A1882" i="18" s="1"/>
  <c r="A1883" i="18" s="1"/>
  <c r="A1884" i="18" s="1"/>
  <c r="A1885" i="18" s="1"/>
  <c r="A1886" i="18" s="1"/>
  <c r="A1887" i="18" s="1"/>
  <c r="A1888" i="18" s="1"/>
  <c r="A1889" i="18" s="1"/>
  <c r="A1890" i="18" s="1"/>
  <c r="A1891" i="18" s="1"/>
  <c r="A1892" i="18" s="1"/>
  <c r="A1893" i="18" s="1"/>
  <c r="A1894" i="18" s="1"/>
  <c r="A1895" i="18" s="1"/>
  <c r="A1896" i="18" s="1"/>
  <c r="A1897" i="18" s="1"/>
  <c r="A1898" i="18" s="1"/>
  <c r="A1899" i="18" s="1"/>
  <c r="A1900" i="18" s="1"/>
  <c r="A1901" i="18" s="1"/>
  <c r="A1902" i="18" s="1"/>
  <c r="A1903" i="18" s="1"/>
  <c r="A1904" i="18" s="1"/>
  <c r="A1905" i="18" s="1"/>
  <c r="A1906" i="18" s="1"/>
  <c r="A1907" i="18" s="1"/>
  <c r="A1908" i="18" s="1"/>
  <c r="A1909" i="18" s="1"/>
  <c r="A1910" i="18" s="1"/>
  <c r="A1911" i="18" s="1"/>
  <c r="A1912" i="18" s="1"/>
  <c r="A1913" i="18" s="1"/>
  <c r="A1914" i="18" s="1"/>
  <c r="A1915" i="18" s="1"/>
  <c r="A1916" i="18" s="1"/>
  <c r="A1917" i="18" s="1"/>
  <c r="A1918" i="18" s="1"/>
  <c r="A1919" i="18" s="1"/>
  <c r="A1920" i="18" s="1"/>
  <c r="A1921" i="18" s="1"/>
  <c r="A1922" i="18" s="1"/>
  <c r="A1923" i="18" s="1"/>
  <c r="A1924" i="18" s="1"/>
  <c r="A1925" i="18" s="1"/>
  <c r="A1926" i="18" s="1"/>
  <c r="A1927" i="18" s="1"/>
  <c r="A1928" i="18" s="1"/>
  <c r="A1929" i="18" s="1"/>
  <c r="A1930" i="18" s="1"/>
  <c r="A1931" i="18" s="1"/>
  <c r="A1932" i="18" s="1"/>
  <c r="A1933" i="18" s="1"/>
  <c r="A1934" i="18" s="1"/>
  <c r="A1935" i="18" s="1"/>
  <c r="A1936" i="18" s="1"/>
  <c r="A1937" i="18" s="1"/>
  <c r="A1938" i="18" s="1"/>
  <c r="A1939" i="18" s="1"/>
  <c r="A1940" i="18" s="1"/>
  <c r="A1941" i="18" s="1"/>
  <c r="A1942" i="18" s="1"/>
  <c r="A1943" i="18" s="1"/>
  <c r="A1944" i="18" s="1"/>
  <c r="A1945" i="18" s="1"/>
  <c r="A1946" i="18" s="1"/>
  <c r="A1947" i="18" s="1"/>
  <c r="A1948" i="18" s="1"/>
  <c r="A1949" i="18" s="1"/>
  <c r="A1950" i="18" s="1"/>
  <c r="A1951" i="18" s="1"/>
  <c r="A1952" i="18" s="1"/>
  <c r="A1953" i="18" s="1"/>
  <c r="A1954" i="18" s="1"/>
  <c r="A1955" i="18" s="1"/>
  <c r="A1956" i="18" s="1"/>
  <c r="A1957" i="18" s="1"/>
  <c r="A1958" i="18" s="1"/>
  <c r="A1959" i="18" s="1"/>
  <c r="A1960" i="18" s="1"/>
  <c r="A1961" i="18" s="1"/>
  <c r="A1962" i="18" s="1"/>
  <c r="A1963" i="18" s="1"/>
  <c r="A1964" i="18" s="1"/>
  <c r="A1965" i="18" s="1"/>
  <c r="A1966" i="18" s="1"/>
  <c r="A1967" i="18" s="1"/>
  <c r="A1968" i="18" s="1"/>
  <c r="A1969" i="18" s="1"/>
  <c r="A1970" i="18" s="1"/>
  <c r="A1971" i="18" s="1"/>
  <c r="A1972" i="18" s="1"/>
  <c r="A1973" i="18" s="1"/>
  <c r="A1974" i="18" s="1"/>
  <c r="A1975" i="18" s="1"/>
  <c r="A1976" i="18" s="1"/>
  <c r="A1977" i="18" s="1"/>
  <c r="A1978" i="18" s="1"/>
  <c r="A1979" i="18" s="1"/>
  <c r="A1980" i="18" s="1"/>
  <c r="A1981" i="18" s="1"/>
  <c r="A1982" i="18" s="1"/>
  <c r="A1983" i="18" s="1"/>
  <c r="A1984" i="18" s="1"/>
  <c r="A1985" i="18" s="1"/>
  <c r="A1986" i="18" s="1"/>
  <c r="A1987" i="18" s="1"/>
  <c r="A1988" i="18" s="1"/>
  <c r="A1989" i="18" s="1"/>
  <c r="A1990" i="18" s="1"/>
  <c r="A1991" i="18" s="1"/>
  <c r="A1992" i="18" s="1"/>
  <c r="A1993" i="18" s="1"/>
  <c r="A1994" i="18" s="1"/>
  <c r="A1995" i="18" s="1"/>
  <c r="A1996" i="18" s="1"/>
  <c r="A1997" i="18" s="1"/>
  <c r="A1998" i="18" s="1"/>
  <c r="A1999" i="18" s="1"/>
  <c r="A2000" i="18" s="1"/>
  <c r="A2001" i="18" s="1"/>
  <c r="A2002" i="18" s="1"/>
  <c r="A2003" i="18" s="1"/>
  <c r="A2004" i="18" s="1"/>
  <c r="A2005" i="18" s="1"/>
  <c r="A2006" i="18" s="1"/>
  <c r="A2007" i="18" s="1"/>
  <c r="A2008" i="18" s="1"/>
  <c r="A2009" i="18" s="1"/>
  <c r="A2010" i="18" s="1"/>
  <c r="A2011" i="18" s="1"/>
  <c r="A2012" i="18" s="1"/>
  <c r="A2013" i="18" s="1"/>
  <c r="A2014" i="18" s="1"/>
  <c r="A2015" i="18" s="1"/>
  <c r="A2016" i="18" s="1"/>
  <c r="A2017" i="18" s="1"/>
  <c r="A2018" i="18" s="1"/>
  <c r="A2019" i="18" s="1"/>
  <c r="A2020" i="18" s="1"/>
  <c r="A2021" i="18" s="1"/>
  <c r="A2022" i="18" s="1"/>
  <c r="A2023" i="18" s="1"/>
  <c r="A2024" i="18" s="1"/>
  <c r="A2025" i="18" s="1"/>
  <c r="A2026" i="18" s="1"/>
  <c r="A2027" i="18" s="1"/>
  <c r="A2028" i="18" s="1"/>
  <c r="A2029" i="18" s="1"/>
  <c r="A2030" i="18" s="1"/>
  <c r="A2031" i="18" s="1"/>
  <c r="A2032" i="18" s="1"/>
  <c r="A2033" i="18" s="1"/>
  <c r="A2034" i="18" s="1"/>
  <c r="A2035" i="18" s="1"/>
  <c r="A2036" i="18" s="1"/>
  <c r="A2037" i="18" s="1"/>
  <c r="A2038" i="18" s="1"/>
  <c r="A2039" i="18" s="1"/>
  <c r="A2040" i="18" s="1"/>
  <c r="A2041" i="18" s="1"/>
  <c r="A2042" i="18" s="1"/>
  <c r="A2043" i="18" s="1"/>
  <c r="A2044" i="18" s="1"/>
  <c r="A2045" i="18" s="1"/>
  <c r="A2046" i="18" s="1"/>
  <c r="A2047" i="18" s="1"/>
  <c r="A2048" i="18" s="1"/>
  <c r="A2049" i="18" s="1"/>
  <c r="A2050" i="18" s="1"/>
  <c r="A2051" i="18" s="1"/>
  <c r="A2052" i="18" s="1"/>
  <c r="A2053" i="18" s="1"/>
  <c r="A2054" i="18" s="1"/>
  <c r="A2055" i="18" s="1"/>
  <c r="A2056" i="18" s="1"/>
  <c r="A2057" i="18" s="1"/>
  <c r="A2058" i="18" s="1"/>
  <c r="A2059" i="18" s="1"/>
  <c r="A2060" i="18" s="1"/>
  <c r="A2061" i="18" s="1"/>
  <c r="A2062" i="18" s="1"/>
  <c r="A2063" i="18" s="1"/>
  <c r="A2064" i="18" s="1"/>
  <c r="A2065" i="18" s="1"/>
  <c r="A2066" i="18" s="1"/>
  <c r="A2067" i="18" s="1"/>
  <c r="A2068" i="18" s="1"/>
  <c r="A2069" i="18" s="1"/>
  <c r="A2070" i="18" s="1"/>
  <c r="A2071" i="18" s="1"/>
  <c r="A2072" i="18" s="1"/>
  <c r="A2073" i="18" s="1"/>
  <c r="A2074" i="18" s="1"/>
  <c r="A2075" i="18" s="1"/>
  <c r="A2076" i="18" s="1"/>
  <c r="A2077" i="18" s="1"/>
  <c r="A2078" i="18" s="1"/>
  <c r="A2079" i="18" s="1"/>
  <c r="A2080" i="18" s="1"/>
  <c r="A2081" i="18" s="1"/>
  <c r="A2082" i="18" s="1"/>
  <c r="A2083" i="18" s="1"/>
  <c r="A2084" i="18" s="1"/>
  <c r="A2085" i="18" s="1"/>
  <c r="A2086" i="18" s="1"/>
  <c r="A2087" i="18" s="1"/>
  <c r="A2088" i="18" s="1"/>
  <c r="A2089" i="18" s="1"/>
  <c r="A2090" i="18" s="1"/>
  <c r="A2091" i="18" s="1"/>
  <c r="A2092" i="18" s="1"/>
  <c r="A2093" i="18" s="1"/>
  <c r="A2094" i="18" s="1"/>
  <c r="A2095" i="18" s="1"/>
  <c r="A2096" i="18" s="1"/>
  <c r="A2097" i="18" s="1"/>
  <c r="A2098" i="18" s="1"/>
  <c r="A2099" i="18" s="1"/>
  <c r="A2100" i="18" s="1"/>
  <c r="A2101" i="18" s="1"/>
  <c r="A2102" i="18" s="1"/>
  <c r="A2103" i="18" s="1"/>
  <c r="A2104" i="18" s="1"/>
  <c r="A2105" i="18" s="1"/>
  <c r="A2106" i="18" s="1"/>
  <c r="A2107" i="18" s="1"/>
  <c r="A2108" i="18" s="1"/>
  <c r="A2109" i="18" s="1"/>
  <c r="A2110" i="18" s="1"/>
  <c r="A2111" i="18" s="1"/>
  <c r="A2112" i="18" s="1"/>
  <c r="A2113" i="18" s="1"/>
  <c r="A2114" i="18" s="1"/>
  <c r="A2115" i="18" s="1"/>
  <c r="A2116" i="18" s="1"/>
  <c r="A2117" i="18" s="1"/>
  <c r="A2118" i="18" s="1"/>
  <c r="A2119" i="18" s="1"/>
  <c r="A2120" i="18" s="1"/>
  <c r="A2121" i="18" s="1"/>
  <c r="A2122" i="18" s="1"/>
  <c r="A2123" i="18" s="1"/>
  <c r="A2124" i="18" s="1"/>
  <c r="A2125" i="18" s="1"/>
  <c r="A2126" i="18" s="1"/>
  <c r="A2127" i="18" s="1"/>
  <c r="A2128" i="18" s="1"/>
  <c r="A2129" i="18" s="1"/>
  <c r="A2130" i="18" s="1"/>
  <c r="A2131" i="18" s="1"/>
  <c r="A2132" i="18" s="1"/>
  <c r="A2133" i="18" s="1"/>
  <c r="A2134" i="18" s="1"/>
  <c r="A2135" i="18" s="1"/>
  <c r="A2136" i="18" s="1"/>
  <c r="A2137" i="18" s="1"/>
  <c r="A2138" i="18" s="1"/>
  <c r="A2139" i="18" s="1"/>
  <c r="A2140" i="18" s="1"/>
  <c r="A2141" i="18" s="1"/>
  <c r="A2142" i="18" s="1"/>
  <c r="A2143" i="18" s="1"/>
  <c r="A2144" i="18" s="1"/>
  <c r="A2145" i="18" s="1"/>
  <c r="A2146" i="18" s="1"/>
  <c r="A2147" i="18" s="1"/>
  <c r="A2148" i="18" s="1"/>
  <c r="A2149" i="18" s="1"/>
  <c r="A2150" i="18" s="1"/>
  <c r="A2151" i="18" s="1"/>
  <c r="A2152" i="18" s="1"/>
  <c r="A2153" i="18" s="1"/>
  <c r="A2154" i="18" s="1"/>
  <c r="A2155" i="18" s="1"/>
  <c r="A2156" i="18" s="1"/>
  <c r="A2157" i="18" s="1"/>
  <c r="A2158" i="18" s="1"/>
  <c r="A2159" i="18" s="1"/>
  <c r="A2160" i="18" s="1"/>
  <c r="A2161" i="18" s="1"/>
  <c r="A2162" i="18" s="1"/>
  <c r="A2163" i="18" s="1"/>
  <c r="A2164" i="18" s="1"/>
  <c r="A2165" i="18" s="1"/>
  <c r="A2166" i="18" s="1"/>
  <c r="A2167" i="18" s="1"/>
  <c r="A2168" i="18" s="1"/>
  <c r="A2169" i="18" s="1"/>
  <c r="A2170" i="18" s="1"/>
  <c r="A2171" i="18" s="1"/>
  <c r="A2172" i="18" s="1"/>
  <c r="A2173" i="18" s="1"/>
  <c r="A2174" i="18" s="1"/>
  <c r="A2175" i="18" s="1"/>
  <c r="A2176" i="18" s="1"/>
  <c r="A2177" i="18" s="1"/>
  <c r="A2178" i="18" s="1"/>
  <c r="A2179" i="18" s="1"/>
  <c r="A2180" i="18" s="1"/>
  <c r="A2181" i="18" s="1"/>
  <c r="A2182" i="18" s="1"/>
  <c r="A2183" i="18" s="1"/>
  <c r="A2184" i="18" s="1"/>
  <c r="A2185" i="18" s="1"/>
  <c r="A2186" i="18" s="1"/>
  <c r="A2187" i="18" s="1"/>
  <c r="A2188" i="18" s="1"/>
  <c r="A2189" i="18" s="1"/>
  <c r="A2190" i="18" s="1"/>
  <c r="A2191" i="18" s="1"/>
  <c r="A2192" i="18" s="1"/>
  <c r="A2193" i="18" s="1"/>
  <c r="A2194" i="18" s="1"/>
  <c r="A2195" i="18" s="1"/>
  <c r="A2196" i="18" s="1"/>
  <c r="A2197" i="18" s="1"/>
  <c r="A2198" i="18" s="1"/>
  <c r="A2199" i="18" s="1"/>
  <c r="A2200" i="18" s="1"/>
  <c r="A2201" i="18" s="1"/>
  <c r="A2202" i="18" s="1"/>
  <c r="A2203" i="18" s="1"/>
  <c r="A2204" i="18" s="1"/>
  <c r="A2205" i="18" s="1"/>
  <c r="A2206" i="18" s="1"/>
  <c r="A2207" i="18" s="1"/>
  <c r="A2208" i="18" s="1"/>
  <c r="A2209" i="18" s="1"/>
  <c r="A2210" i="18" s="1"/>
  <c r="A2211" i="18" s="1"/>
  <c r="A2212" i="18" s="1"/>
  <c r="A2213" i="18" s="1"/>
  <c r="A2214" i="18" s="1"/>
  <c r="A2215" i="18" s="1"/>
  <c r="A2216" i="18" s="1"/>
  <c r="A2217" i="18" s="1"/>
  <c r="A2218" i="18" s="1"/>
  <c r="A2219" i="18" s="1"/>
  <c r="A2220" i="18" s="1"/>
  <c r="A2221" i="18" s="1"/>
  <c r="A2222" i="18" s="1"/>
  <c r="A2223" i="18" s="1"/>
  <c r="A2224" i="18" s="1"/>
  <c r="A2225" i="18" s="1"/>
  <c r="A2226" i="18" s="1"/>
  <c r="A2227" i="18" s="1"/>
  <c r="A2228" i="18" s="1"/>
  <c r="A2229" i="18" s="1"/>
  <c r="A2230" i="18" s="1"/>
  <c r="A2231" i="18" s="1"/>
  <c r="A2232" i="18" s="1"/>
  <c r="A2233" i="18" s="1"/>
  <c r="A2234" i="18" s="1"/>
  <c r="A2235" i="18" s="1"/>
  <c r="A2236" i="18" s="1"/>
  <c r="A2237" i="18" s="1"/>
  <c r="A2238" i="18" s="1"/>
  <c r="A2239" i="18" s="1"/>
  <c r="A2240" i="18" s="1"/>
  <c r="A2241" i="18" s="1"/>
  <c r="A2242" i="18" s="1"/>
  <c r="A2243" i="18" s="1"/>
  <c r="A2244" i="18" s="1"/>
  <c r="A2245" i="18" s="1"/>
  <c r="A2246" i="18" s="1"/>
  <c r="A2247" i="18" s="1"/>
  <c r="A2248" i="18" s="1"/>
  <c r="A2249" i="18" s="1"/>
  <c r="A2250" i="18" s="1"/>
  <c r="A2251" i="18" s="1"/>
  <c r="A2252" i="18" s="1"/>
  <c r="A2253" i="18" s="1"/>
  <c r="A2254" i="18" s="1"/>
  <c r="A2255" i="18" s="1"/>
  <c r="A2256" i="18" s="1"/>
  <c r="A2257" i="18" s="1"/>
  <c r="A2258" i="18" s="1"/>
  <c r="A2259" i="18" s="1"/>
  <c r="A2260" i="18" s="1"/>
  <c r="A2261" i="18" s="1"/>
  <c r="A2262" i="18" s="1"/>
  <c r="A2263" i="18" s="1"/>
  <c r="A2264" i="18" s="1"/>
  <c r="A2265" i="18" s="1"/>
  <c r="A2266" i="18" s="1"/>
  <c r="A2267" i="18" s="1"/>
  <c r="A2268" i="18" s="1"/>
  <c r="A2269" i="18" s="1"/>
  <c r="A2270" i="18" s="1"/>
  <c r="A2271" i="18" s="1"/>
  <c r="A2272" i="18" s="1"/>
  <c r="A2273" i="18" s="1"/>
  <c r="A2274" i="18" s="1"/>
  <c r="A2275" i="18" s="1"/>
  <c r="A2276" i="18" s="1"/>
  <c r="A2277" i="18" s="1"/>
  <c r="A2278" i="18" s="1"/>
  <c r="A2279" i="18" s="1"/>
  <c r="A2280" i="18" s="1"/>
  <c r="A2281" i="18" s="1"/>
  <c r="A2282" i="18" s="1"/>
  <c r="A2283" i="18" s="1"/>
  <c r="A2284" i="18" s="1"/>
  <c r="A2285" i="18" s="1"/>
  <c r="A2286" i="18" s="1"/>
  <c r="A2287" i="18" s="1"/>
  <c r="A2288" i="18" s="1"/>
  <c r="A2289" i="18" s="1"/>
  <c r="A2290" i="18" s="1"/>
  <c r="A2291" i="18" s="1"/>
  <c r="A2292" i="18" s="1"/>
  <c r="A2293" i="18" s="1"/>
  <c r="A2294" i="18" s="1"/>
  <c r="A2295" i="18" s="1"/>
  <c r="A2296" i="18" s="1"/>
  <c r="A2297" i="18" s="1"/>
  <c r="A2298" i="18" s="1"/>
  <c r="A2299" i="18" s="1"/>
  <c r="A2300" i="18" s="1"/>
  <c r="A2301" i="18" s="1"/>
  <c r="A2302" i="18" s="1"/>
  <c r="A2303" i="18" s="1"/>
  <c r="A2304" i="18" s="1"/>
  <c r="A2305" i="18" s="1"/>
  <c r="A2306" i="18" s="1"/>
  <c r="A2307" i="18" s="1"/>
  <c r="A2308" i="18" s="1"/>
  <c r="A2309" i="18" s="1"/>
  <c r="A2310" i="18" s="1"/>
  <c r="A2311" i="18" s="1"/>
  <c r="A2312" i="18" s="1"/>
  <c r="A2313" i="18" s="1"/>
  <c r="A2314" i="18" s="1"/>
  <c r="A2315" i="18" s="1"/>
  <c r="A2316" i="18" s="1"/>
  <c r="A2317" i="18" s="1"/>
  <c r="A2318" i="18" s="1"/>
  <c r="A2319" i="18" s="1"/>
  <c r="A2320" i="18" s="1"/>
  <c r="A2321" i="18" s="1"/>
  <c r="A2322" i="18" s="1"/>
  <c r="A2323" i="18" s="1"/>
  <c r="A2324" i="18" s="1"/>
  <c r="A2325" i="18" s="1"/>
  <c r="A2326" i="18" s="1"/>
  <c r="A2327" i="18" s="1"/>
  <c r="A2328" i="18" s="1"/>
  <c r="A2329" i="18" s="1"/>
  <c r="A2330" i="18" s="1"/>
  <c r="A2331" i="18" s="1"/>
  <c r="A2332" i="18" s="1"/>
  <c r="A2333" i="18" s="1"/>
  <c r="A2334" i="18" s="1"/>
  <c r="A2335" i="18" s="1"/>
  <c r="A2336" i="18" s="1"/>
  <c r="A2337" i="18" s="1"/>
  <c r="A2338" i="18" s="1"/>
  <c r="A2339" i="18" s="1"/>
  <c r="A2340" i="18" s="1"/>
  <c r="A2341" i="18" s="1"/>
  <c r="A2342" i="18" s="1"/>
  <c r="A2343" i="18" s="1"/>
  <c r="A2344" i="18" s="1"/>
  <c r="A2345" i="18" s="1"/>
  <c r="A2346" i="18" s="1"/>
  <c r="A2347" i="18" s="1"/>
  <c r="A2348" i="18" s="1"/>
  <c r="A2349" i="18" s="1"/>
  <c r="A2350" i="18" s="1"/>
  <c r="A2351" i="18" s="1"/>
  <c r="A2352" i="18" s="1"/>
  <c r="A2353" i="18" s="1"/>
  <c r="A2354" i="18" s="1"/>
  <c r="A2355" i="18" s="1"/>
  <c r="A2356" i="18" s="1"/>
  <c r="A2357" i="18" s="1"/>
  <c r="A2358" i="18" s="1"/>
  <c r="A2359" i="18" s="1"/>
  <c r="A2360" i="18" s="1"/>
  <c r="A2361" i="18" s="1"/>
  <c r="A2362" i="18" s="1"/>
  <c r="A2363" i="18" s="1"/>
  <c r="A2364" i="18" s="1"/>
  <c r="A2365" i="18" s="1"/>
  <c r="A2366" i="18" s="1"/>
  <c r="A2367" i="18" s="1"/>
  <c r="A2368" i="18" s="1"/>
  <c r="A2369" i="18" s="1"/>
  <c r="A2370" i="18" s="1"/>
  <c r="A2371" i="18" s="1"/>
  <c r="A2372" i="18" s="1"/>
  <c r="A2373" i="18" s="1"/>
  <c r="A2374" i="18" s="1"/>
  <c r="A2375" i="18" s="1"/>
  <c r="A2376" i="18" s="1"/>
  <c r="A2377" i="18" s="1"/>
  <c r="A2378" i="18" s="1"/>
  <c r="A2379" i="18" s="1"/>
  <c r="A2380" i="18" s="1"/>
  <c r="A2381" i="18" s="1"/>
  <c r="A2382" i="18" s="1"/>
  <c r="A2383" i="18" s="1"/>
  <c r="A2384" i="18" s="1"/>
  <c r="A2385" i="18" s="1"/>
  <c r="A2386" i="18" s="1"/>
  <c r="A2387" i="18" s="1"/>
  <c r="A2388" i="18" s="1"/>
  <c r="A2389" i="18" s="1"/>
  <c r="A2390" i="18" s="1"/>
  <c r="A2391" i="18" s="1"/>
  <c r="A2392" i="18" s="1"/>
  <c r="A2393" i="18" s="1"/>
  <c r="A2394" i="18" s="1"/>
  <c r="A2395" i="18" s="1"/>
  <c r="A2396" i="18" s="1"/>
  <c r="A2397" i="18" s="1"/>
  <c r="A2398" i="18" s="1"/>
  <c r="A2399" i="18" s="1"/>
  <c r="A2400" i="18" s="1"/>
  <c r="A2401" i="18" s="1"/>
  <c r="A2402" i="18" s="1"/>
  <c r="A2403" i="18" s="1"/>
  <c r="A2404" i="18" s="1"/>
  <c r="A2405" i="18" s="1"/>
  <c r="A2406" i="18" s="1"/>
  <c r="A2407" i="18" s="1"/>
  <c r="A2408" i="18" s="1"/>
  <c r="A2409" i="18" s="1"/>
  <c r="A2410" i="18" s="1"/>
  <c r="A2411" i="18" s="1"/>
  <c r="A2412" i="18" s="1"/>
  <c r="A2413" i="18" s="1"/>
  <c r="A2414" i="18" s="1"/>
  <c r="A2415" i="18" s="1"/>
  <c r="A2416" i="18" s="1"/>
  <c r="A2417" i="18" s="1"/>
  <c r="A2418" i="18" s="1"/>
  <c r="A2419" i="18" s="1"/>
  <c r="A2420" i="18" s="1"/>
  <c r="A2421" i="18" s="1"/>
  <c r="A2422" i="18" s="1"/>
  <c r="A2423" i="18" s="1"/>
  <c r="A2424" i="18" s="1"/>
  <c r="A2425" i="18" s="1"/>
  <c r="A2426" i="18" s="1"/>
  <c r="A2427" i="18" s="1"/>
  <c r="A2428" i="18" s="1"/>
  <c r="A2429" i="18" s="1"/>
  <c r="A2430" i="18" s="1"/>
  <c r="A2431" i="18" s="1"/>
  <c r="A2432" i="18" s="1"/>
  <c r="A2433" i="18" s="1"/>
  <c r="A2434" i="18" s="1"/>
  <c r="A2435" i="18" s="1"/>
  <c r="A2436" i="18" s="1"/>
  <c r="A2437" i="18" s="1"/>
  <c r="A2438" i="18" s="1"/>
  <c r="A2439" i="18" s="1"/>
  <c r="A2440" i="18" s="1"/>
  <c r="A2441" i="18" s="1"/>
  <c r="A2442" i="18" s="1"/>
  <c r="A2443" i="18" s="1"/>
  <c r="A2444" i="18" s="1"/>
  <c r="A2445" i="18" s="1"/>
  <c r="A2446" i="18" s="1"/>
  <c r="A2447" i="18" s="1"/>
  <c r="A2448" i="18" s="1"/>
  <c r="A2449" i="18" s="1"/>
  <c r="A2450" i="18" s="1"/>
  <c r="A2451" i="18" s="1"/>
  <c r="A2452" i="18" s="1"/>
  <c r="A2453" i="18" s="1"/>
  <c r="A2454" i="18" s="1"/>
  <c r="A2455" i="18" s="1"/>
  <c r="A2456" i="18" s="1"/>
  <c r="A2457" i="18" s="1"/>
  <c r="A2458" i="18" s="1"/>
  <c r="A2459" i="18" s="1"/>
  <c r="A2460" i="18" s="1"/>
  <c r="A2461" i="18" s="1"/>
  <c r="A2462" i="18" s="1"/>
  <c r="A2463" i="18" s="1"/>
  <c r="A2464" i="18" s="1"/>
  <c r="A2465" i="18" s="1"/>
  <c r="A2466" i="18" s="1"/>
  <c r="A2467" i="18" s="1"/>
  <c r="A2468" i="18" s="1"/>
  <c r="A2469" i="18" s="1"/>
  <c r="A2470" i="18" s="1"/>
  <c r="A2471" i="18" s="1"/>
  <c r="A2472" i="18" s="1"/>
  <c r="A2473" i="18" s="1"/>
  <c r="A2474" i="18" s="1"/>
  <c r="A2475" i="18" s="1"/>
  <c r="A2476" i="18" s="1"/>
  <c r="A2477" i="18" s="1"/>
  <c r="A2478" i="18" s="1"/>
  <c r="A2479" i="18" s="1"/>
  <c r="A2480" i="18" s="1"/>
  <c r="A2481" i="18" s="1"/>
  <c r="A2482" i="18" s="1"/>
  <c r="A2483" i="18" s="1"/>
  <c r="A2484" i="18" s="1"/>
  <c r="J2545" i="3"/>
  <c r="J2544" i="3"/>
  <c r="J2543" i="3"/>
  <c r="J2541" i="3"/>
  <c r="J2540" i="3"/>
  <c r="J2539" i="3"/>
  <c r="J2538" i="3"/>
  <c r="J2537" i="3"/>
  <c r="J2536" i="3"/>
  <c r="J2535" i="3"/>
  <c r="J2534" i="3"/>
  <c r="J2533" i="3"/>
  <c r="J2532" i="3"/>
  <c r="J2531" i="3"/>
  <c r="J2530" i="3"/>
  <c r="J2529" i="3"/>
  <c r="J2528" i="3"/>
  <c r="J2527" i="3"/>
  <c r="J2526" i="3"/>
  <c r="J2525" i="3"/>
  <c r="J2524" i="3"/>
  <c r="J2523" i="3"/>
  <c r="J2522" i="3"/>
  <c r="J2521" i="3"/>
  <c r="J2520" i="3"/>
  <c r="J2519" i="3"/>
  <c r="J2518" i="3"/>
  <c r="J2517" i="3"/>
  <c r="J2516" i="3"/>
  <c r="J2515" i="3"/>
  <c r="J2514" i="3"/>
  <c r="J2513" i="3"/>
  <c r="J2512" i="3"/>
  <c r="J2511" i="3"/>
  <c r="J2510" i="3"/>
  <c r="J2509" i="3"/>
  <c r="J2508" i="3"/>
  <c r="J2507" i="3"/>
  <c r="J2506" i="3"/>
  <c r="J2505" i="3"/>
  <c r="J2504" i="3"/>
  <c r="J2503" i="3"/>
  <c r="J2502" i="3"/>
  <c r="J2501" i="3"/>
  <c r="J2499" i="3"/>
  <c r="J2498" i="3"/>
  <c r="J2497" i="3"/>
  <c r="J2496" i="3"/>
  <c r="J2495" i="3"/>
  <c r="J2494" i="3"/>
  <c r="J2493" i="3"/>
  <c r="J2492" i="3"/>
  <c r="J2491" i="3"/>
  <c r="J2490" i="3"/>
  <c r="J2489" i="3"/>
  <c r="J2488" i="3"/>
  <c r="J2487" i="3"/>
  <c r="J2486" i="3"/>
  <c r="J2485" i="3"/>
  <c r="J2484" i="3"/>
  <c r="J2483" i="3"/>
  <c r="J2482" i="3"/>
  <c r="J2481" i="3"/>
  <c r="J2480" i="3"/>
  <c r="J2479" i="3"/>
  <c r="J2478" i="3"/>
  <c r="J2477" i="3"/>
  <c r="J2476" i="3"/>
  <c r="J2453" i="3"/>
  <c r="J2452" i="3"/>
  <c r="J2451" i="3"/>
  <c r="J2450" i="3"/>
  <c r="J2449" i="3"/>
  <c r="J2448" i="3"/>
  <c r="J2447" i="3"/>
  <c r="J2446" i="3"/>
  <c r="J2445" i="3"/>
  <c r="J2444" i="3"/>
  <c r="J2443" i="3"/>
  <c r="J2442" i="3"/>
  <c r="J2441" i="3"/>
  <c r="J2440" i="3"/>
  <c r="J2439" i="3"/>
  <c r="J2438" i="3"/>
  <c r="J2437" i="3"/>
  <c r="J2436" i="3"/>
  <c r="J2435" i="3"/>
  <c r="J2434" i="3"/>
  <c r="J2433" i="3"/>
  <c r="J2432" i="3"/>
  <c r="J2431" i="3"/>
  <c r="J2430" i="3"/>
  <c r="J2429" i="3"/>
  <c r="J2428" i="3"/>
  <c r="J2427" i="3"/>
  <c r="J2426" i="3"/>
  <c r="J2425" i="3"/>
  <c r="J2424" i="3"/>
  <c r="J2423" i="3"/>
  <c r="J2422" i="3"/>
  <c r="J2421" i="3"/>
  <c r="J2420" i="3"/>
  <c r="J2419" i="3"/>
  <c r="J2418" i="3"/>
  <c r="J2417" i="3"/>
  <c r="J2416" i="3"/>
  <c r="J2415" i="3"/>
  <c r="J2414" i="3"/>
  <c r="J2413" i="3"/>
  <c r="J2412" i="3"/>
  <c r="J2411" i="3"/>
  <c r="J2410" i="3"/>
  <c r="J2409" i="3"/>
  <c r="J2408" i="3"/>
  <c r="J2407" i="3"/>
  <c r="J2406" i="3"/>
  <c r="J2405" i="3"/>
  <c r="J2404" i="3"/>
  <c r="J2403" i="3"/>
  <c r="J2402" i="3"/>
  <c r="J2401" i="3"/>
  <c r="J2400" i="3"/>
  <c r="J2399" i="3"/>
  <c r="J2398" i="3"/>
  <c r="J2397" i="3"/>
  <c r="J2396" i="3"/>
  <c r="J2395" i="3"/>
  <c r="J2394" i="3"/>
  <c r="J2393" i="3"/>
  <c r="J2392" i="3"/>
  <c r="J2391" i="3"/>
  <c r="J2390" i="3"/>
  <c r="J2389" i="3"/>
  <c r="J2388" i="3"/>
  <c r="J2387" i="3"/>
  <c r="J2386" i="3"/>
  <c r="J2385" i="3"/>
  <c r="J2384" i="3"/>
  <c r="J2383" i="3"/>
  <c r="J2382" i="3"/>
  <c r="J2381" i="3"/>
  <c r="J2380" i="3"/>
  <c r="J2379" i="3"/>
  <c r="J2378" i="3"/>
  <c r="J2377" i="3"/>
  <c r="J2376" i="3"/>
  <c r="J2375" i="3"/>
  <c r="J2374" i="3"/>
  <c r="J2373" i="3"/>
  <c r="J2372" i="3"/>
  <c r="J2371" i="3"/>
  <c r="J2370" i="3"/>
  <c r="J2369" i="3"/>
  <c r="J2368" i="3"/>
  <c r="J2367" i="3"/>
  <c r="J2366" i="3"/>
  <c r="J2365" i="3"/>
  <c r="J2364" i="3"/>
  <c r="J2363" i="3"/>
  <c r="J2362" i="3"/>
  <c r="J2361" i="3"/>
  <c r="J2360" i="3"/>
  <c r="J2359" i="3"/>
  <c r="J2358" i="3"/>
  <c r="J2357" i="3"/>
  <c r="J2356" i="3"/>
  <c r="J2355" i="3"/>
  <c r="J2354" i="3"/>
  <c r="J2353" i="3"/>
  <c r="J2352" i="3"/>
  <c r="J2351" i="3"/>
  <c r="J2350" i="3"/>
  <c r="J2349" i="3"/>
  <c r="J2348" i="3"/>
  <c r="J2347" i="3"/>
  <c r="J2346" i="3"/>
  <c r="J2345" i="3"/>
  <c r="J2344" i="3"/>
  <c r="J2343" i="3"/>
  <c r="J2342" i="3"/>
  <c r="J2341" i="3"/>
  <c r="J2340" i="3"/>
  <c r="J2339" i="3"/>
  <c r="J2338" i="3"/>
  <c r="J2337" i="3"/>
  <c r="J2336" i="3"/>
  <c r="J2335" i="3"/>
  <c r="J2334" i="3"/>
  <c r="J2333" i="3"/>
  <c r="J2332" i="3"/>
  <c r="J2331" i="3"/>
  <c r="J2330" i="3"/>
  <c r="J2329"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275" i="3"/>
  <c r="J2274" i="3"/>
  <c r="J2273" i="3"/>
  <c r="J2272" i="3"/>
  <c r="J2271" i="3"/>
  <c r="J2270" i="3"/>
  <c r="J2269" i="3"/>
  <c r="J2268" i="3"/>
  <c r="J2267" i="3"/>
  <c r="J2266" i="3"/>
  <c r="J2265" i="3"/>
  <c r="J2264" i="3"/>
  <c r="J2263" i="3"/>
  <c r="J2262" i="3"/>
  <c r="J2261" i="3"/>
  <c r="J2260" i="3"/>
  <c r="J2259" i="3"/>
  <c r="J2258" i="3"/>
  <c r="J2257" i="3"/>
  <c r="J2256" i="3"/>
  <c r="J2255" i="3"/>
  <c r="J2254" i="3"/>
  <c r="J2253" i="3"/>
  <c r="J2252" i="3"/>
  <c r="J2251" i="3"/>
  <c r="J2250" i="3"/>
  <c r="J2249" i="3"/>
  <c r="J2248" i="3"/>
  <c r="J2247" i="3"/>
  <c r="J2246" i="3"/>
  <c r="J2245" i="3"/>
  <c r="J2244" i="3"/>
  <c r="J2243" i="3"/>
  <c r="J2242" i="3"/>
  <c r="J2241" i="3"/>
  <c r="J2240" i="3"/>
  <c r="J2239" i="3"/>
  <c r="J2238" i="3"/>
  <c r="J2237" i="3"/>
  <c r="J2236" i="3"/>
  <c r="J2235" i="3"/>
  <c r="J2234" i="3"/>
  <c r="J2233" i="3"/>
  <c r="J2232" i="3"/>
  <c r="J2231" i="3"/>
  <c r="J2230" i="3"/>
  <c r="J2229" i="3"/>
  <c r="J2228" i="3"/>
  <c r="J2227" i="3"/>
  <c r="J2226" i="3"/>
  <c r="J2225" i="3"/>
  <c r="J2224" i="3"/>
  <c r="J2223" i="3"/>
  <c r="J2222" i="3"/>
  <c r="J2221" i="3"/>
  <c r="J2220" i="3"/>
  <c r="J2219" i="3"/>
  <c r="J2218" i="3"/>
  <c r="J2217" i="3"/>
  <c r="J2216" i="3"/>
  <c r="J2215" i="3"/>
  <c r="J2214" i="3"/>
  <c r="J2213" i="3"/>
  <c r="J2212" i="3"/>
  <c r="J2211" i="3"/>
  <c r="J2210" i="3"/>
  <c r="J2209" i="3"/>
  <c r="J2208" i="3"/>
  <c r="J2207" i="3"/>
  <c r="J2206" i="3"/>
  <c r="J2205" i="3"/>
  <c r="J2204" i="3"/>
  <c r="J2203" i="3"/>
  <c r="J2202" i="3"/>
  <c r="J2201" i="3"/>
  <c r="J2200" i="3"/>
  <c r="J2199" i="3"/>
  <c r="J2198" i="3"/>
  <c r="J2197" i="3"/>
  <c r="J2196" i="3"/>
  <c r="J2195" i="3"/>
  <c r="J2194" i="3"/>
  <c r="J2193" i="3"/>
  <c r="J2192" i="3"/>
  <c r="J2191" i="3"/>
  <c r="J2190" i="3"/>
  <c r="J2189" i="3"/>
  <c r="J2188" i="3"/>
  <c r="J2187" i="3"/>
  <c r="J2186" i="3"/>
  <c r="J2185" i="3"/>
  <c r="J2184" i="3"/>
  <c r="J2183" i="3"/>
  <c r="J2182" i="3"/>
  <c r="J2181" i="3"/>
  <c r="J2180" i="3"/>
  <c r="J2179" i="3"/>
  <c r="J2178" i="3"/>
  <c r="J2177" i="3"/>
  <c r="J2176" i="3"/>
  <c r="J2175" i="3"/>
  <c r="J2174" i="3"/>
  <c r="J2173" i="3"/>
  <c r="J2172" i="3"/>
  <c r="J2171" i="3"/>
  <c r="J2170" i="3"/>
  <c r="J2169" i="3"/>
  <c r="J2168" i="3"/>
  <c r="J2167" i="3"/>
  <c r="J2166" i="3"/>
  <c r="J2165" i="3"/>
  <c r="J2164" i="3"/>
  <c r="J2163" i="3"/>
  <c r="J2162" i="3"/>
  <c r="J2161" i="3"/>
  <c r="J2160" i="3"/>
  <c r="J2159" i="3"/>
  <c r="J2158" i="3"/>
  <c r="J2157" i="3"/>
  <c r="J2156" i="3"/>
  <c r="J2155" i="3"/>
  <c r="J2154" i="3"/>
  <c r="J2153" i="3"/>
  <c r="J2152" i="3"/>
  <c r="J2151" i="3"/>
  <c r="J2150" i="3"/>
  <c r="J214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7" i="3"/>
  <c r="J2106" i="3"/>
  <c r="J2105" i="3"/>
  <c r="J2104" i="3"/>
  <c r="J2103" i="3"/>
  <c r="J2102" i="3"/>
  <c r="J2101" i="3"/>
  <c r="J2100" i="3"/>
  <c r="J2099" i="3"/>
  <c r="J2098" i="3"/>
  <c r="J2097" i="3"/>
  <c r="J2096" i="3"/>
  <c r="J2095" i="3"/>
  <c r="J2094" i="3"/>
  <c r="J2093" i="3"/>
  <c r="J2092" i="3"/>
  <c r="J2091" i="3"/>
  <c r="J2090" i="3"/>
  <c r="J2089" i="3"/>
  <c r="J2088" i="3"/>
  <c r="J2087" i="3"/>
  <c r="J2086" i="3"/>
  <c r="J2085" i="3"/>
  <c r="J2084" i="3"/>
  <c r="J2083" i="3"/>
  <c r="J2082" i="3"/>
  <c r="J2081" i="3"/>
  <c r="J2080" i="3"/>
  <c r="J2079" i="3"/>
  <c r="J2078" i="3"/>
  <c r="J2077" i="3"/>
  <c r="J2076" i="3"/>
  <c r="J2075" i="3"/>
  <c r="J2074" i="3"/>
  <c r="J2073" i="3"/>
  <c r="J2072" i="3"/>
  <c r="J2071" i="3"/>
  <c r="J2070" i="3"/>
  <c r="J2069" i="3"/>
  <c r="J2068" i="3"/>
  <c r="J2067" i="3"/>
  <c r="J2066" i="3"/>
  <c r="J2065" i="3"/>
  <c r="J2064" i="3"/>
  <c r="J2063" i="3"/>
  <c r="J2062" i="3"/>
  <c r="J2061" i="3"/>
  <c r="J2060" i="3"/>
  <c r="J2059" i="3"/>
  <c r="J2058" i="3"/>
  <c r="J2057" i="3"/>
  <c r="J2056" i="3"/>
  <c r="J2055" i="3"/>
  <c r="J2054" i="3"/>
  <c r="J2053" i="3"/>
  <c r="J2052" i="3"/>
  <c r="J2051" i="3"/>
  <c r="J2050" i="3"/>
  <c r="J2049" i="3"/>
  <c r="J2048" i="3"/>
  <c r="J2047" i="3"/>
  <c r="J2046" i="3"/>
  <c r="J2045" i="3"/>
  <c r="J2044" i="3"/>
  <c r="J2043" i="3"/>
  <c r="J2042" i="3"/>
  <c r="J2041" i="3"/>
  <c r="J2040" i="3"/>
  <c r="J2039" i="3"/>
  <c r="J2038" i="3"/>
  <c r="J2037" i="3"/>
  <c r="J2036" i="3"/>
  <c r="J2035" i="3"/>
  <c r="J2034" i="3"/>
  <c r="J2033" i="3"/>
  <c r="J2032" i="3"/>
  <c r="J2031" i="3"/>
  <c r="J2030" i="3"/>
  <c r="J2029" i="3"/>
  <c r="J2028" i="3"/>
  <c r="J2027" i="3"/>
  <c r="J2026" i="3"/>
  <c r="J2025" i="3"/>
  <c r="J2024" i="3"/>
  <c r="J2023" i="3"/>
  <c r="J2022" i="3"/>
  <c r="J2021" i="3"/>
  <c r="J2020" i="3"/>
  <c r="J2019" i="3"/>
  <c r="J2018" i="3"/>
  <c r="J2017" i="3"/>
  <c r="J2016" i="3"/>
  <c r="J2015" i="3"/>
  <c r="J2014" i="3"/>
  <c r="J2013" i="3"/>
  <c r="J2012" i="3"/>
  <c r="J2011" i="3"/>
  <c r="J2010" i="3"/>
  <c r="J2009" i="3"/>
  <c r="J2008" i="3"/>
  <c r="J2007" i="3"/>
  <c r="J2006" i="3"/>
  <c r="J2005" i="3"/>
  <c r="J2004" i="3"/>
  <c r="J2003" i="3"/>
  <c r="J2002" i="3"/>
  <c r="J2001" i="3"/>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J1933" i="3"/>
  <c r="J1932" i="3"/>
  <c r="J1931" i="3"/>
  <c r="J1930" i="3"/>
  <c r="J1929" i="3"/>
  <c r="J1928" i="3"/>
  <c r="J1927" i="3"/>
  <c r="J1926" i="3"/>
  <c r="J1925" i="3"/>
  <c r="J1924" i="3"/>
  <c r="J1923" i="3"/>
  <c r="J1922" i="3"/>
  <c r="J1921" i="3"/>
  <c r="J1920" i="3"/>
  <c r="J1919" i="3"/>
  <c r="J1918" i="3"/>
  <c r="J1917" i="3"/>
  <c r="J1916" i="3"/>
  <c r="J1915" i="3"/>
  <c r="J1914" i="3"/>
  <c r="J1913" i="3"/>
  <c r="J1912" i="3"/>
  <c r="J1911" i="3"/>
  <c r="J1910" i="3"/>
  <c r="J1909" i="3"/>
  <c r="J1908" i="3"/>
  <c r="J1907" i="3"/>
  <c r="J1906" i="3"/>
  <c r="J1905" i="3"/>
  <c r="J1904" i="3"/>
  <c r="J1903" i="3"/>
  <c r="J1902" i="3"/>
  <c r="J1901" i="3"/>
  <c r="J1900" i="3"/>
  <c r="J1899" i="3"/>
  <c r="J1898" i="3"/>
  <c r="J1897" i="3"/>
  <c r="J1896" i="3"/>
  <c r="J1895" i="3"/>
  <c r="J1894" i="3"/>
  <c r="J1893" i="3"/>
  <c r="J1892" i="3"/>
  <c r="J1891" i="3"/>
  <c r="J1890" i="3"/>
  <c r="J1889" i="3"/>
  <c r="J1888" i="3"/>
  <c r="J1887" i="3"/>
  <c r="J1886" i="3"/>
  <c r="J1885" i="3"/>
  <c r="J1884" i="3"/>
  <c r="J1883" i="3"/>
  <c r="J1882" i="3"/>
  <c r="J1881" i="3"/>
  <c r="J1880" i="3"/>
  <c r="J1879" i="3"/>
  <c r="J1878" i="3"/>
  <c r="J1877" i="3"/>
  <c r="J1876" i="3"/>
  <c r="J1875" i="3"/>
  <c r="J1874" i="3"/>
  <c r="J1873" i="3"/>
  <c r="J1872" i="3"/>
  <c r="J1871" i="3"/>
  <c r="J1870" i="3"/>
  <c r="J1869" i="3"/>
  <c r="J1868" i="3"/>
  <c r="J1867" i="3"/>
  <c r="J1866" i="3"/>
  <c r="J1865" i="3"/>
  <c r="J1864" i="3"/>
  <c r="J1863" i="3"/>
  <c r="J1862" i="3"/>
  <c r="J1861" i="3"/>
  <c r="J1860" i="3"/>
  <c r="J1859" i="3"/>
  <c r="J1858" i="3"/>
  <c r="J1857" i="3"/>
  <c r="J1856" i="3"/>
  <c r="J1855" i="3"/>
  <c r="J1854" i="3"/>
  <c r="J1853" i="3"/>
  <c r="J1852" i="3"/>
  <c r="J1851" i="3"/>
  <c r="J1850" i="3"/>
  <c r="J1849" i="3"/>
  <c r="J1848" i="3"/>
  <c r="J1847" i="3"/>
  <c r="J1846" i="3"/>
  <c r="J1845" i="3"/>
  <c r="J1844" i="3"/>
  <c r="J1843" i="3"/>
  <c r="J1842" i="3"/>
  <c r="J1841" i="3"/>
  <c r="J1840" i="3"/>
  <c r="J1839" i="3"/>
  <c r="J1838" i="3"/>
  <c r="J1837" i="3"/>
  <c r="J1836" i="3"/>
  <c r="J1835" i="3"/>
  <c r="J1834" i="3"/>
  <c r="J1833" i="3"/>
  <c r="J1832" i="3"/>
  <c r="J1831" i="3"/>
  <c r="J1830" i="3"/>
  <c r="J1829" i="3"/>
  <c r="J1828" i="3"/>
  <c r="J1827" i="3"/>
  <c r="J1826" i="3"/>
  <c r="J1825" i="3"/>
  <c r="J1824" i="3"/>
  <c r="J1823" i="3"/>
  <c r="J1822" i="3"/>
  <c r="J1821" i="3"/>
  <c r="J1820" i="3"/>
  <c r="J1819" i="3"/>
  <c r="J1818" i="3"/>
  <c r="J1817" i="3"/>
  <c r="J1816" i="3"/>
  <c r="J1815" i="3"/>
  <c r="J1814" i="3"/>
  <c r="J1813" i="3"/>
  <c r="J1812" i="3"/>
  <c r="J1811" i="3"/>
  <c r="J1810" i="3"/>
  <c r="J1809" i="3"/>
  <c r="J1808" i="3"/>
  <c r="J1807" i="3"/>
  <c r="J1806" i="3"/>
  <c r="J1805" i="3"/>
  <c r="J1804" i="3"/>
  <c r="J1803" i="3"/>
  <c r="J1802" i="3"/>
  <c r="J1801" i="3"/>
  <c r="J1800" i="3"/>
  <c r="J1799" i="3"/>
  <c r="J1798" i="3"/>
  <c r="J1797" i="3"/>
  <c r="J1796" i="3"/>
  <c r="J1795" i="3"/>
  <c r="J1794" i="3"/>
  <c r="J1793" i="3"/>
  <c r="J1792" i="3"/>
  <c r="J1791" i="3"/>
  <c r="J1790" i="3"/>
  <c r="J1789" i="3"/>
  <c r="J1788" i="3"/>
  <c r="J1787" i="3"/>
  <c r="J1786" i="3"/>
  <c r="J1785" i="3"/>
  <c r="J1784" i="3"/>
  <c r="J1783" i="3"/>
  <c r="J1782" i="3"/>
  <c r="J1781" i="3"/>
  <c r="J1780" i="3"/>
  <c r="J1779" i="3"/>
  <c r="J1778" i="3"/>
  <c r="J1777" i="3"/>
  <c r="J1776" i="3"/>
  <c r="J1775" i="3"/>
  <c r="J1774" i="3"/>
  <c r="J1773" i="3"/>
  <c r="J1772" i="3"/>
  <c r="J1771" i="3"/>
  <c r="J1770" i="3"/>
  <c r="J1769" i="3"/>
  <c r="J1768" i="3"/>
  <c r="J1767" i="3"/>
  <c r="J1766" i="3"/>
  <c r="J1765" i="3"/>
  <c r="J1764" i="3"/>
  <c r="J1763" i="3"/>
  <c r="J1762" i="3"/>
  <c r="J1761" i="3"/>
  <c r="J1760" i="3"/>
  <c r="J1759" i="3"/>
  <c r="J1758" i="3"/>
  <c r="J1757" i="3"/>
  <c r="J1756" i="3"/>
  <c r="J1755" i="3"/>
  <c r="J1754" i="3"/>
  <c r="J1753" i="3"/>
  <c r="J1752" i="3"/>
  <c r="J1751" i="3"/>
  <c r="J1750" i="3"/>
  <c r="J1749" i="3"/>
  <c r="J1748" i="3"/>
  <c r="J1747" i="3"/>
  <c r="J1746" i="3"/>
  <c r="J1745" i="3"/>
  <c r="J1744" i="3"/>
  <c r="J1743" i="3"/>
  <c r="J1742" i="3"/>
  <c r="J1741" i="3"/>
  <c r="J1740" i="3"/>
  <c r="J1739" i="3"/>
  <c r="J1738" i="3"/>
  <c r="J1737" i="3"/>
  <c r="J1736" i="3"/>
  <c r="J1735" i="3"/>
  <c r="J1734" i="3"/>
  <c r="J1733" i="3"/>
  <c r="J1732" i="3"/>
  <c r="J1731" i="3"/>
  <c r="J1730" i="3"/>
  <c r="J1729" i="3"/>
  <c r="J1728" i="3"/>
  <c r="J1726" i="3"/>
  <c r="J1725" i="3"/>
  <c r="J1724" i="3"/>
  <c r="J1723" i="3"/>
  <c r="J1722" i="3"/>
  <c r="J1721" i="3"/>
  <c r="J1720" i="3"/>
  <c r="J1719" i="3"/>
  <c r="J1718" i="3"/>
  <c r="J1717" i="3"/>
  <c r="J1716" i="3"/>
  <c r="J1715" i="3"/>
  <c r="J1714" i="3"/>
  <c r="J1713" i="3"/>
  <c r="J1712" i="3"/>
  <c r="J1711" i="3"/>
  <c r="J1710" i="3"/>
  <c r="J1709" i="3"/>
  <c r="J1708" i="3"/>
  <c r="J1707" i="3"/>
  <c r="J1706" i="3"/>
  <c r="J1705" i="3"/>
  <c r="J1704" i="3"/>
  <c r="J1703" i="3"/>
  <c r="J1702" i="3"/>
  <c r="J1701" i="3"/>
  <c r="J1700" i="3"/>
  <c r="J1699" i="3"/>
  <c r="J1698" i="3"/>
  <c r="J1696" i="3"/>
  <c r="J1695" i="3"/>
  <c r="J1694" i="3"/>
  <c r="J1693" i="3"/>
  <c r="J1692" i="3"/>
  <c r="J1691" i="3"/>
  <c r="J1690" i="3"/>
  <c r="J1689" i="3"/>
  <c r="J1688" i="3"/>
  <c r="J1687" i="3"/>
  <c r="J1686" i="3"/>
  <c r="J1685" i="3"/>
  <c r="J1684" i="3"/>
  <c r="J1683" i="3"/>
  <c r="J1682" i="3"/>
  <c r="J1681" i="3"/>
  <c r="J1680" i="3"/>
  <c r="J1679" i="3"/>
  <c r="J1678" i="3"/>
  <c r="J1677" i="3"/>
  <c r="J1676" i="3"/>
  <c r="J1675" i="3"/>
  <c r="J1674" i="3"/>
  <c r="J1673" i="3"/>
  <c r="J1672" i="3"/>
  <c r="J1671" i="3"/>
  <c r="J1670" i="3"/>
  <c r="J1669" i="3"/>
  <c r="J1668" i="3"/>
  <c r="J1667" i="3"/>
  <c r="J1666" i="3"/>
  <c r="J1665" i="3"/>
  <c r="J1664" i="3"/>
  <c r="J1663" i="3"/>
  <c r="J1662" i="3"/>
  <c r="J1661" i="3"/>
  <c r="J1660" i="3"/>
  <c r="J1659" i="3"/>
  <c r="J1658" i="3"/>
  <c r="J1657" i="3"/>
  <c r="J1656" i="3"/>
  <c r="J1655" i="3"/>
  <c r="F19" i="17"/>
  <c r="F18" i="17"/>
  <c r="F17" i="17"/>
  <c r="F16" i="17"/>
  <c r="F15" i="17"/>
  <c r="F14" i="17"/>
  <c r="F13" i="17"/>
  <c r="F12" i="17"/>
  <c r="F11" i="17"/>
  <c r="F10" i="17"/>
  <c r="F9" i="17"/>
  <c r="F8" i="17"/>
  <c r="F7" i="17"/>
  <c r="F6" i="17"/>
  <c r="F5" i="17"/>
  <c r="F4" i="17"/>
  <c r="F3" i="17"/>
  <c r="F2" i="17"/>
  <c r="I2016" i="3"/>
  <c r="F2016" i="3" s="1"/>
  <c r="H2016" i="3"/>
  <c r="G2016" i="3"/>
  <c r="I132" i="3"/>
  <c r="F132" i="3" s="1"/>
  <c r="H132" i="3"/>
  <c r="G132" i="3"/>
  <c r="I2007" i="3"/>
  <c r="F2007" i="3" s="1"/>
  <c r="H2007" i="3"/>
  <c r="G2007" i="3"/>
  <c r="I1419" i="3"/>
  <c r="F1419" i="3" s="1"/>
  <c r="H1419" i="3"/>
  <c r="G1419" i="3"/>
  <c r="I1416" i="3"/>
  <c r="G1416" i="3"/>
  <c r="I1362" i="3"/>
  <c r="F1362" i="3" s="1"/>
  <c r="H1362" i="3"/>
  <c r="G1362" i="3"/>
  <c r="I354" i="3"/>
  <c r="F354" i="3" s="1"/>
  <c r="H354" i="3"/>
  <c r="G354" i="3"/>
  <c r="I58" i="3"/>
  <c r="F58" i="3" s="1"/>
  <c r="H58" i="3"/>
  <c r="G58" i="3"/>
  <c r="I99" i="3"/>
  <c r="F99" i="3" s="1"/>
  <c r="H99" i="3"/>
  <c r="G99" i="3"/>
  <c r="I674" i="3"/>
  <c r="F674" i="3" s="1"/>
  <c r="H674" i="3"/>
  <c r="G674" i="3"/>
  <c r="I1152" i="3"/>
  <c r="F1152" i="3" s="1"/>
  <c r="H1152" i="3"/>
  <c r="G1152" i="3"/>
  <c r="I2383" i="3"/>
  <c r="F2383" i="3" s="1"/>
  <c r="H2383" i="3"/>
  <c r="G2383" i="3"/>
  <c r="I424" i="3"/>
  <c r="F424" i="3" s="1"/>
  <c r="H424" i="3"/>
  <c r="G424" i="3"/>
  <c r="I460" i="3"/>
  <c r="F460" i="3" s="1"/>
  <c r="H460" i="3"/>
  <c r="G460" i="3"/>
  <c r="I459" i="3"/>
  <c r="F459" i="3" s="1"/>
  <c r="H459" i="3"/>
  <c r="G459" i="3"/>
  <c r="I458" i="3"/>
  <c r="F458" i="3" s="1"/>
  <c r="H458" i="3"/>
  <c r="G458" i="3"/>
  <c r="I457" i="3"/>
  <c r="F457" i="3" s="1"/>
  <c r="H457" i="3"/>
  <c r="G457" i="3"/>
  <c r="I456" i="3"/>
  <c r="F456" i="3" s="1"/>
  <c r="H456" i="3"/>
  <c r="G456" i="3"/>
  <c r="I506" i="3"/>
  <c r="F506" i="3" s="1"/>
  <c r="H506" i="3"/>
  <c r="G506" i="3"/>
  <c r="I423" i="3"/>
  <c r="F423" i="3" s="1"/>
  <c r="H423" i="3"/>
  <c r="G423" i="3"/>
  <c r="I472" i="3"/>
  <c r="F472" i="3" s="1"/>
  <c r="H472" i="3"/>
  <c r="G472" i="3"/>
  <c r="I495" i="3"/>
  <c r="F495" i="3" s="1"/>
  <c r="H495" i="3"/>
  <c r="G495" i="3"/>
  <c r="I442" i="3"/>
  <c r="F442" i="3" s="1"/>
  <c r="H442" i="3"/>
  <c r="G442" i="3"/>
  <c r="I441" i="3"/>
  <c r="F441" i="3" s="1"/>
  <c r="H441" i="3"/>
  <c r="G441" i="3"/>
  <c r="I491" i="3"/>
  <c r="F491" i="3" s="1"/>
  <c r="H491" i="3"/>
  <c r="G491" i="3"/>
  <c r="I471" i="3"/>
  <c r="F471" i="3" s="1"/>
  <c r="H471" i="3"/>
  <c r="G471" i="3"/>
  <c r="I470" i="3"/>
  <c r="F470" i="3" s="1"/>
  <c r="H470" i="3"/>
  <c r="G470" i="3"/>
  <c r="I2511" i="3"/>
  <c r="F2511" i="3" s="1"/>
  <c r="H2511" i="3"/>
  <c r="G2511" i="3"/>
  <c r="I2514" i="3"/>
  <c r="F2514" i="3" s="1"/>
  <c r="H2514" i="3"/>
  <c r="G2514" i="3"/>
  <c r="I2320" i="3"/>
  <c r="F2320" i="3" s="1"/>
  <c r="H2320" i="3"/>
  <c r="G2320" i="3"/>
  <c r="I2279" i="3"/>
  <c r="F2279" i="3" s="1"/>
  <c r="H2279" i="3"/>
  <c r="G2279" i="3"/>
  <c r="I2009" i="3"/>
  <c r="F2009" i="3" s="1"/>
  <c r="H2009" i="3"/>
  <c r="G2009" i="3"/>
  <c r="I1634" i="3"/>
  <c r="F1634" i="3" s="1"/>
  <c r="H1634" i="3"/>
  <c r="G1634" i="3"/>
  <c r="I1406" i="3"/>
  <c r="F1406" i="3" s="1"/>
  <c r="H1406" i="3"/>
  <c r="G1406" i="3"/>
  <c r="I1383" i="3"/>
  <c r="F1383" i="3" s="1"/>
  <c r="H1383" i="3"/>
  <c r="G1383" i="3"/>
  <c r="I1150" i="3"/>
  <c r="F1150" i="3" s="1"/>
  <c r="H1150" i="3"/>
  <c r="G1150" i="3"/>
  <c r="I1151" i="3"/>
  <c r="F1151" i="3" s="1"/>
  <c r="H1151" i="3"/>
  <c r="G1151" i="3"/>
  <c r="I1149" i="3"/>
  <c r="F1149" i="3" s="1"/>
  <c r="H1149" i="3"/>
  <c r="G1149" i="3"/>
  <c r="I1175" i="3"/>
  <c r="F1175" i="3" s="1"/>
  <c r="H1175" i="3"/>
  <c r="G1175" i="3"/>
  <c r="I1092" i="3"/>
  <c r="F1092" i="3" s="1"/>
  <c r="H1092" i="3"/>
  <c r="G1092" i="3"/>
  <c r="I995" i="3"/>
  <c r="F995" i="3" s="1"/>
  <c r="H995" i="3"/>
  <c r="G995" i="3"/>
  <c r="I1130" i="3"/>
  <c r="F1130" i="3" s="1"/>
  <c r="H1130" i="3"/>
  <c r="G1130" i="3"/>
  <c r="I990" i="3"/>
  <c r="F990" i="3" s="1"/>
  <c r="H990" i="3"/>
  <c r="G990" i="3"/>
  <c r="I1012" i="3"/>
  <c r="F1012" i="3" s="1"/>
  <c r="H1012" i="3"/>
  <c r="G1012" i="3"/>
  <c r="I909" i="3"/>
  <c r="F909" i="3" s="1"/>
  <c r="H909" i="3"/>
  <c r="G909" i="3"/>
  <c r="I754" i="3"/>
  <c r="F754" i="3" s="1"/>
  <c r="H754" i="3"/>
  <c r="G754" i="3"/>
  <c r="I725" i="3"/>
  <c r="F725" i="3" s="1"/>
  <c r="H725" i="3"/>
  <c r="G725" i="3"/>
  <c r="I755" i="3"/>
  <c r="F755" i="3" s="1"/>
  <c r="H755" i="3"/>
  <c r="G755" i="3"/>
  <c r="I801" i="3"/>
  <c r="F801" i="3" s="1"/>
  <c r="H801" i="3"/>
  <c r="G801" i="3"/>
  <c r="I769" i="3"/>
  <c r="F769" i="3" s="1"/>
  <c r="H769" i="3"/>
  <c r="G769" i="3"/>
  <c r="I765" i="3"/>
  <c r="F765" i="3" s="1"/>
  <c r="H765" i="3"/>
  <c r="G765" i="3"/>
  <c r="I558" i="3"/>
  <c r="F558" i="3" s="1"/>
  <c r="H558" i="3"/>
  <c r="G558" i="3"/>
  <c r="I575" i="3"/>
  <c r="F575" i="3" s="1"/>
  <c r="H575" i="3"/>
  <c r="G575" i="3"/>
  <c r="I551" i="3"/>
  <c r="F551" i="3" s="1"/>
  <c r="H551" i="3"/>
  <c r="G551" i="3"/>
  <c r="I540" i="3"/>
  <c r="F540" i="3" s="1"/>
  <c r="H540" i="3"/>
  <c r="G540" i="3"/>
  <c r="I559" i="3"/>
  <c r="F559" i="3" s="1"/>
  <c r="H559" i="3"/>
  <c r="G559" i="3"/>
  <c r="I548" i="3"/>
  <c r="F548" i="3" s="1"/>
  <c r="H548" i="3"/>
  <c r="G548" i="3"/>
  <c r="I678" i="3"/>
  <c r="F678" i="3" s="1"/>
  <c r="H678" i="3"/>
  <c r="G678" i="3"/>
  <c r="I562" i="3"/>
  <c r="F562" i="3" s="1"/>
  <c r="H562" i="3"/>
  <c r="G562" i="3"/>
  <c r="I657" i="3"/>
  <c r="F657" i="3" s="1"/>
  <c r="H657" i="3"/>
  <c r="G657" i="3"/>
  <c r="I531" i="3"/>
  <c r="F531" i="3" s="1"/>
  <c r="H531" i="3"/>
  <c r="G531" i="3"/>
  <c r="I372" i="3"/>
  <c r="F372" i="3" s="1"/>
  <c r="H372" i="3"/>
  <c r="G372" i="3"/>
  <c r="I361" i="3"/>
  <c r="F361" i="3" s="1"/>
  <c r="H361" i="3"/>
  <c r="G361" i="3"/>
  <c r="I327" i="3"/>
  <c r="F327" i="3" s="1"/>
  <c r="H327" i="3"/>
  <c r="G327" i="3"/>
  <c r="I189" i="3"/>
  <c r="F189" i="3" s="1"/>
  <c r="H189" i="3"/>
  <c r="G189" i="3"/>
  <c r="I252" i="3"/>
  <c r="F252" i="3" s="1"/>
  <c r="H252" i="3"/>
  <c r="G252" i="3"/>
  <c r="I326" i="3"/>
  <c r="F326" i="3" s="1"/>
  <c r="H326" i="3"/>
  <c r="G326" i="3"/>
  <c r="I188" i="3"/>
  <c r="F188" i="3" s="1"/>
  <c r="H188" i="3"/>
  <c r="G188" i="3"/>
  <c r="I90" i="3"/>
  <c r="F90" i="3" s="1"/>
  <c r="H90" i="3"/>
  <c r="G90" i="3"/>
  <c r="I2496" i="3"/>
  <c r="I2497" i="3"/>
  <c r="I2495" i="3"/>
  <c r="I2499" i="3"/>
  <c r="I2498" i="3"/>
  <c r="I2420" i="3"/>
  <c r="I2386" i="3"/>
  <c r="I2385" i="3"/>
  <c r="I2384" i="3"/>
  <c r="I2301" i="3"/>
  <c r="I2300" i="3"/>
  <c r="I2299" i="3"/>
  <c r="I2298" i="3"/>
  <c r="I2226" i="3"/>
  <c r="I2225" i="3"/>
  <c r="I2223" i="3"/>
  <c r="I2224" i="3"/>
  <c r="I2188" i="3"/>
  <c r="I2185" i="3"/>
  <c r="I2115" i="3"/>
  <c r="I2118" i="3"/>
  <c r="I2117" i="3"/>
  <c r="I2116" i="3"/>
  <c r="I2113" i="3"/>
  <c r="I2114" i="3"/>
  <c r="I2062" i="3"/>
  <c r="I2061" i="3"/>
  <c r="I2060" i="3"/>
  <c r="I2059" i="3"/>
  <c r="I2020" i="3"/>
  <c r="I2019" i="3"/>
  <c r="I2018" i="3"/>
  <c r="I1939" i="3"/>
  <c r="I1941" i="3"/>
  <c r="I1938" i="3"/>
  <c r="I1873" i="3"/>
  <c r="I1871" i="3"/>
  <c r="I1875" i="3"/>
  <c r="I1870" i="3"/>
  <c r="I1869" i="3"/>
  <c r="I1866" i="3"/>
  <c r="I1867" i="3"/>
  <c r="I1874" i="3"/>
  <c r="I1868" i="3"/>
  <c r="I1872" i="3"/>
  <c r="I1813" i="3"/>
  <c r="I1790" i="3"/>
  <c r="I1788" i="3"/>
  <c r="I1724" i="3"/>
  <c r="I1725" i="3"/>
  <c r="I1723" i="3"/>
  <c r="I1721" i="3"/>
  <c r="I1667" i="3"/>
  <c r="I1571" i="3"/>
  <c r="I1572" i="3"/>
  <c r="I1470" i="3"/>
  <c r="I1420" i="3"/>
  <c r="I1421" i="3"/>
  <c r="I1365" i="3"/>
  <c r="I1367" i="3"/>
  <c r="I1366" i="3"/>
  <c r="I1369" i="3"/>
  <c r="I1368" i="3"/>
  <c r="I1322" i="3"/>
  <c r="I1224" i="3"/>
  <c r="I1223" i="3"/>
  <c r="I1222" i="3"/>
  <c r="I1221" i="3"/>
  <c r="I1154" i="3"/>
  <c r="I1153" i="3"/>
  <c r="I1015" i="3"/>
  <c r="I1013" i="3"/>
  <c r="I1014" i="3"/>
  <c r="I1010" i="3"/>
  <c r="I1016" i="3"/>
  <c r="I914" i="3"/>
  <c r="I910" i="3"/>
  <c r="I913" i="3"/>
  <c r="I912" i="3"/>
  <c r="I911" i="3"/>
  <c r="I831" i="3"/>
  <c r="I830" i="3"/>
  <c r="I842" i="3"/>
  <c r="I841" i="3"/>
  <c r="I840" i="3"/>
  <c r="I839" i="3"/>
  <c r="I838" i="3"/>
  <c r="I837" i="3"/>
  <c r="I836" i="3"/>
  <c r="I835" i="3"/>
  <c r="I827" i="3"/>
  <c r="I826" i="3"/>
  <c r="I823" i="3"/>
  <c r="I829" i="3"/>
  <c r="I825" i="3"/>
  <c r="I834" i="3"/>
  <c r="I833" i="3"/>
  <c r="I832" i="3"/>
  <c r="I887" i="3"/>
  <c r="I824" i="3"/>
  <c r="I843" i="3"/>
  <c r="I828" i="3"/>
  <c r="I711" i="3"/>
  <c r="I718" i="3"/>
  <c r="I713" i="3"/>
  <c r="I710" i="3"/>
  <c r="I709" i="3"/>
  <c r="I717" i="3"/>
  <c r="I716" i="3"/>
  <c r="I715" i="3"/>
  <c r="I577" i="3"/>
  <c r="I578" i="3"/>
  <c r="I576" i="3"/>
  <c r="I388" i="3"/>
  <c r="I387" i="3"/>
  <c r="I185" i="3"/>
  <c r="I184" i="3"/>
  <c r="I129" i="3"/>
  <c r="I8" i="3"/>
  <c r="I743" i="3"/>
  <c r="I698" i="3"/>
  <c r="I751" i="3"/>
  <c r="I804" i="3"/>
  <c r="I706" i="3"/>
  <c r="I791" i="3"/>
  <c r="I734" i="3"/>
  <c r="I788" i="3"/>
  <c r="I787" i="3"/>
  <c r="I687" i="3"/>
  <c r="I691" i="3"/>
  <c r="I686" i="3"/>
  <c r="I690" i="3"/>
  <c r="I883" i="3"/>
  <c r="I818" i="3"/>
  <c r="I852" i="3"/>
  <c r="I859" i="3"/>
  <c r="I878" i="3"/>
  <c r="I877" i="3"/>
  <c r="I956" i="3"/>
  <c r="I934" i="3"/>
  <c r="I893" i="3"/>
  <c r="I982" i="3"/>
  <c r="I1123" i="3"/>
  <c r="I1101" i="3"/>
  <c r="I974" i="3"/>
  <c r="I1132" i="3"/>
  <c r="I992" i="3"/>
  <c r="I1127" i="3"/>
  <c r="I1100" i="3"/>
  <c r="I1112" i="3"/>
  <c r="I994" i="3"/>
  <c r="I1129" i="3"/>
  <c r="I989" i="3"/>
  <c r="I1066" i="3"/>
  <c r="I981" i="3"/>
  <c r="I1173" i="3"/>
  <c r="I1174" i="3"/>
  <c r="I1177" i="3"/>
  <c r="I1176" i="3"/>
  <c r="I1138" i="3"/>
  <c r="I1168" i="3"/>
  <c r="I1191" i="3"/>
  <c r="I1145" i="3"/>
  <c r="I1141" i="3"/>
  <c r="I1190" i="3"/>
  <c r="I1144" i="3"/>
  <c r="I1140" i="3"/>
  <c r="I1199" i="3"/>
  <c r="I1194" i="3"/>
  <c r="I1290" i="3"/>
  <c r="I1285" i="3"/>
  <c r="I1259" i="3"/>
  <c r="I1310" i="3"/>
  <c r="I1208" i="3"/>
  <c r="I1321" i="3"/>
  <c r="I1346" i="3"/>
  <c r="I1345" i="3"/>
  <c r="I1316" i="3"/>
  <c r="I1314" i="3"/>
  <c r="I1312" i="3"/>
  <c r="I1344" i="3"/>
  <c r="I1348" i="3"/>
  <c r="I1315" i="3"/>
  <c r="I1354" i="3"/>
  <c r="I1355" i="3"/>
  <c r="I1328" i="3"/>
  <c r="I1402" i="3"/>
  <c r="I1357" i="3"/>
  <c r="I1382" i="3"/>
  <c r="I1359" i="3"/>
  <c r="I1400" i="3"/>
  <c r="I1396" i="3"/>
  <c r="I1407" i="3"/>
  <c r="I1361" i="3"/>
  <c r="I1394" i="3"/>
  <c r="I1358" i="3"/>
  <c r="I1397" i="3"/>
  <c r="I1414" i="3"/>
  <c r="I1429" i="3"/>
  <c r="I1427" i="3"/>
  <c r="I1437" i="3"/>
  <c r="I1438" i="3"/>
  <c r="I1418" i="3"/>
  <c r="I1439" i="3"/>
  <c r="I1426" i="3"/>
  <c r="I1457" i="3"/>
  <c r="I1455" i="3"/>
  <c r="I1531" i="3"/>
  <c r="I1543" i="3"/>
  <c r="I1471" i="3"/>
  <c r="I1539" i="3"/>
  <c r="I1456" i="3"/>
  <c r="I1454" i="3"/>
  <c r="I1530" i="3"/>
  <c r="I1542" i="3"/>
  <c r="I1517" i="3"/>
  <c r="I1500" i="3"/>
  <c r="I1535" i="3"/>
  <c r="I1447" i="3"/>
  <c r="I1613" i="3"/>
  <c r="I1612" i="3"/>
  <c r="I1565" i="3"/>
  <c r="I1562" i="3"/>
  <c r="I1618" i="3"/>
  <c r="I1641" i="3"/>
  <c r="I1547" i="3"/>
  <c r="I1664" i="3"/>
  <c r="I1698" i="3"/>
  <c r="I1692" i="3"/>
  <c r="I1653" i="3"/>
  <c r="I1654" i="3"/>
  <c r="I1720" i="3"/>
  <c r="I1756" i="3"/>
  <c r="I1711" i="3"/>
  <c r="I1714" i="3"/>
  <c r="I1780" i="3"/>
  <c r="I1779" i="3"/>
  <c r="I1787" i="3"/>
  <c r="I1912" i="3"/>
  <c r="I1916" i="3"/>
  <c r="I1857" i="3"/>
  <c r="I1932" i="3"/>
  <c r="I1918" i="3"/>
  <c r="I1931" i="3"/>
  <c r="I1919" i="3"/>
  <c r="I2014" i="3"/>
  <c r="I2041" i="3"/>
  <c r="I2040" i="3"/>
  <c r="I2015" i="3"/>
  <c r="I2082" i="3"/>
  <c r="I2057" i="3"/>
  <c r="I2058" i="3"/>
  <c r="I2105" i="3"/>
  <c r="I2088" i="3"/>
  <c r="I2112" i="3"/>
  <c r="I2089" i="3"/>
  <c r="I2152" i="3"/>
  <c r="I2184" i="3"/>
  <c r="I2170" i="3"/>
  <c r="I2183" i="3"/>
  <c r="I2222" i="3"/>
  <c r="I2218" i="3"/>
  <c r="I2221" i="3"/>
  <c r="I2220" i="3"/>
  <c r="I2258" i="3"/>
  <c r="I2257" i="3"/>
  <c r="I2297" i="3"/>
  <c r="I2296" i="3"/>
  <c r="I2290" i="3"/>
  <c r="I2319" i="3"/>
  <c r="I2318" i="3"/>
  <c r="I2294" i="3"/>
  <c r="I2293" i="3"/>
  <c r="I2295" i="3"/>
  <c r="I2292" i="3"/>
  <c r="I2380" i="3"/>
  <c r="I2379" i="3"/>
  <c r="I2361" i="3"/>
  <c r="I2381" i="3"/>
  <c r="I2398" i="3"/>
  <c r="I2378" i="3"/>
  <c r="I2382" i="3"/>
  <c r="I2432" i="3"/>
  <c r="I2402" i="3"/>
  <c r="I2416" i="3"/>
  <c r="I2415" i="3"/>
  <c r="I2414" i="3"/>
  <c r="I2418" i="3"/>
  <c r="I2417" i="3"/>
  <c r="I2413" i="3"/>
  <c r="I2513" i="3"/>
  <c r="I2479" i="3"/>
  <c r="I2475" i="3"/>
  <c r="I2477" i="3"/>
  <c r="I2476" i="3"/>
  <c r="I2478" i="3"/>
  <c r="I2494" i="3"/>
  <c r="I2493" i="3"/>
  <c r="I2481" i="3"/>
  <c r="I2510" i="3"/>
  <c r="I2483" i="3"/>
  <c r="I2517" i="3"/>
  <c r="I196" i="3"/>
  <c r="I2406" i="3"/>
  <c r="I1495" i="3"/>
  <c r="I455" i="3"/>
  <c r="I1090" i="3"/>
  <c r="I2063" i="3"/>
  <c r="I164" i="3"/>
  <c r="I165" i="3"/>
  <c r="I66" i="3"/>
  <c r="I89" i="3"/>
  <c r="I7" i="3"/>
  <c r="I136" i="3"/>
  <c r="I81" i="3"/>
  <c r="I59" i="3"/>
  <c r="I169" i="3"/>
  <c r="I120" i="3"/>
  <c r="I34" i="3"/>
  <c r="I173" i="3"/>
  <c r="I117" i="3"/>
  <c r="I57" i="3"/>
  <c r="I25" i="3"/>
  <c r="I82" i="3"/>
  <c r="I135" i="3"/>
  <c r="I80" i="3"/>
  <c r="I95" i="3"/>
  <c r="I113" i="3"/>
  <c r="I100" i="3"/>
  <c r="I88" i="3"/>
  <c r="I163" i="3"/>
  <c r="I114" i="3"/>
  <c r="I62" i="3"/>
  <c r="I133" i="3"/>
  <c r="I123" i="3"/>
  <c r="I116" i="3"/>
  <c r="I85" i="3"/>
  <c r="I171" i="3"/>
  <c r="I86" i="3"/>
  <c r="I76" i="3"/>
  <c r="I77" i="3"/>
  <c r="I39" i="3"/>
  <c r="I137" i="3"/>
  <c r="I83" i="3"/>
  <c r="I48" i="3"/>
  <c r="I168" i="3"/>
  <c r="I167" i="3"/>
  <c r="I166" i="3"/>
  <c r="I4" i="3"/>
  <c r="I23" i="3"/>
  <c r="I91" i="3"/>
  <c r="I161" i="3"/>
  <c r="I119" i="3"/>
  <c r="I115" i="3"/>
  <c r="I28" i="3"/>
  <c r="I61" i="3"/>
  <c r="I112" i="3"/>
  <c r="I170" i="3"/>
  <c r="I5" i="3"/>
  <c r="I118" i="3"/>
  <c r="I134" i="3"/>
  <c r="I79" i="3"/>
  <c r="I63" i="3"/>
  <c r="I126" i="3"/>
  <c r="I6" i="3"/>
  <c r="I94" i="3"/>
  <c r="I67" i="3"/>
  <c r="I84" i="3"/>
  <c r="I138" i="3"/>
  <c r="I162" i="3"/>
  <c r="I53" i="3"/>
  <c r="I172" i="3"/>
  <c r="I12" i="3"/>
  <c r="I18" i="3"/>
  <c r="I14" i="3"/>
  <c r="I15" i="3"/>
  <c r="I13" i="3"/>
  <c r="I11" i="3"/>
  <c r="I124" i="3"/>
  <c r="I17" i="3"/>
  <c r="I122" i="3"/>
  <c r="I16" i="3"/>
  <c r="I9" i="3"/>
  <c r="I10" i="3"/>
  <c r="I125" i="3"/>
  <c r="I19" i="3"/>
  <c r="I201" i="3"/>
  <c r="I370" i="3"/>
  <c r="I293" i="3"/>
  <c r="I369" i="3"/>
  <c r="I375" i="3"/>
  <c r="I317" i="3"/>
  <c r="I204" i="3"/>
  <c r="I277" i="3"/>
  <c r="I289" i="3"/>
  <c r="I313" i="3"/>
  <c r="I212" i="3"/>
  <c r="I297" i="3"/>
  <c r="I276" i="3"/>
  <c r="I379" i="3"/>
  <c r="I344" i="3"/>
  <c r="I280" i="3"/>
  <c r="I360" i="3"/>
  <c r="I307" i="3"/>
  <c r="I358" i="3"/>
  <c r="I292" i="3"/>
  <c r="I279" i="3"/>
  <c r="I274" i="3"/>
  <c r="I267" i="3"/>
  <c r="I348" i="3"/>
  <c r="I291" i="3"/>
  <c r="I288" i="3"/>
  <c r="I314" i="3"/>
  <c r="I209" i="3"/>
  <c r="I186" i="3"/>
  <c r="I294" i="3"/>
  <c r="I207" i="3"/>
  <c r="I306" i="3"/>
  <c r="I333" i="3"/>
  <c r="I275" i="3"/>
  <c r="I299" i="3"/>
  <c r="I220" i="3"/>
  <c r="I180" i="3"/>
  <c r="I243" i="3"/>
  <c r="I227" i="3"/>
  <c r="I287" i="3"/>
  <c r="I290" i="3"/>
  <c r="I238" i="3"/>
  <c r="I237" i="3"/>
  <c r="I231" i="3"/>
  <c r="I376" i="3"/>
  <c r="I380" i="3"/>
  <c r="I322" i="3"/>
  <c r="I281" i="3"/>
  <c r="I357" i="3"/>
  <c r="I254" i="3"/>
  <c r="I269" i="3"/>
  <c r="I366" i="3"/>
  <c r="I362" i="3"/>
  <c r="I232" i="3"/>
  <c r="I264" i="3"/>
  <c r="I263" i="3"/>
  <c r="I253" i="3"/>
  <c r="I341" i="3"/>
  <c r="I181" i="3"/>
  <c r="I363" i="3"/>
  <c r="I176" i="3"/>
  <c r="I211" i="3"/>
  <c r="I259" i="3"/>
  <c r="I343" i="3"/>
  <c r="I272" i="3"/>
  <c r="I199" i="3"/>
  <c r="I377" i="3"/>
  <c r="I373" i="3"/>
  <c r="I298" i="3"/>
  <c r="I338" i="3"/>
  <c r="I219" i="3"/>
  <c r="I319" i="3"/>
  <c r="I321" i="3"/>
  <c r="I320" i="3"/>
  <c r="I257" i="3"/>
  <c r="I330" i="3"/>
  <c r="I190" i="3"/>
  <c r="I367" i="3"/>
  <c r="I251" i="3"/>
  <c r="I250" i="3"/>
  <c r="I271" i="3"/>
  <c r="I296" i="3"/>
  <c r="I345" i="3"/>
  <c r="I283" i="3"/>
  <c r="I230" i="3"/>
  <c r="I302" i="3"/>
  <c r="I300" i="3"/>
  <c r="I337" i="3"/>
  <c r="I218" i="3"/>
  <c r="I323" i="3"/>
  <c r="I311" i="3"/>
  <c r="I285" i="3"/>
  <c r="I284" i="3"/>
  <c r="I240" i="3"/>
  <c r="I239" i="3"/>
  <c r="I368" i="3"/>
  <c r="I278" i="3"/>
  <c r="I262" i="3"/>
  <c r="I261" i="3"/>
  <c r="I217" i="3"/>
  <c r="I295" i="3"/>
  <c r="I371" i="3"/>
  <c r="I346" i="3"/>
  <c r="I286" i="3"/>
  <c r="I258" i="3"/>
  <c r="I177" i="3"/>
  <c r="I324" i="3"/>
  <c r="I178" i="3"/>
  <c r="I179" i="3"/>
  <c r="I339" i="3"/>
  <c r="I223" i="3"/>
  <c r="I305" i="3"/>
  <c r="I304" i="3"/>
  <c r="I378" i="3"/>
  <c r="I364" i="3"/>
  <c r="I236" i="3"/>
  <c r="I229" i="3"/>
  <c r="I205" i="3"/>
  <c r="I206" i="3"/>
  <c r="I241" i="3"/>
  <c r="I233" i="3"/>
  <c r="I342" i="3"/>
  <c r="I266" i="3"/>
  <c r="I334" i="3"/>
  <c r="I315" i="3"/>
  <c r="I265" i="3"/>
  <c r="I328" i="3"/>
  <c r="I191" i="3"/>
  <c r="I312" i="3"/>
  <c r="I365" i="3"/>
  <c r="I197" i="3"/>
  <c r="I200" i="3"/>
  <c r="I374" i="3"/>
  <c r="I316" i="3"/>
  <c r="I329" i="3"/>
  <c r="I336" i="3"/>
  <c r="I198" i="3"/>
  <c r="I248" i="3"/>
  <c r="I347" i="3"/>
  <c r="I340" i="3"/>
  <c r="I355" i="3"/>
  <c r="I242" i="3"/>
  <c r="I308" i="3"/>
  <c r="I182" i="3"/>
  <c r="I193" i="3"/>
  <c r="I335" i="3"/>
  <c r="I202" i="3"/>
  <c r="I192" i="3"/>
  <c r="I187" i="3"/>
  <c r="I203" i="3"/>
  <c r="I195" i="3"/>
  <c r="I332" i="3"/>
  <c r="I194" i="3"/>
  <c r="I331" i="3"/>
  <c r="I525" i="3"/>
  <c r="I539" i="3"/>
  <c r="I530" i="3"/>
  <c r="I448" i="3"/>
  <c r="I528" i="3"/>
  <c r="I527" i="3"/>
  <c r="I452" i="3"/>
  <c r="I450" i="3"/>
  <c r="I465" i="3"/>
  <c r="I532" i="3"/>
  <c r="I446" i="3"/>
  <c r="I466" i="3"/>
  <c r="I413" i="3"/>
  <c r="I535" i="3"/>
  <c r="I526" i="3"/>
  <c r="I404" i="3"/>
  <c r="I411" i="3"/>
  <c r="I406" i="3"/>
  <c r="I507" i="3"/>
  <c r="I453" i="3"/>
  <c r="I492" i="3"/>
  <c r="I468" i="3"/>
  <c r="I428" i="3"/>
  <c r="I427" i="3"/>
  <c r="I533" i="3"/>
  <c r="I501" i="3"/>
  <c r="I381" i="3"/>
  <c r="I436" i="3"/>
  <c r="I412" i="3"/>
  <c r="I529" i="3"/>
  <c r="I410" i="3"/>
  <c r="I536" i="3"/>
  <c r="I484" i="3"/>
  <c r="I469" i="3"/>
  <c r="I489" i="3"/>
  <c r="I487" i="3"/>
  <c r="I426" i="3"/>
  <c r="I486" i="3"/>
  <c r="I431" i="3"/>
  <c r="I493" i="3"/>
  <c r="I393" i="3"/>
  <c r="I399" i="3"/>
  <c r="I420" i="3"/>
  <c r="I447" i="3"/>
  <c r="I444" i="3"/>
  <c r="I497" i="3"/>
  <c r="I496" i="3"/>
  <c r="I391" i="3"/>
  <c r="I390" i="3"/>
  <c r="I389" i="3"/>
  <c r="I392" i="3"/>
  <c r="I395" i="3"/>
  <c r="I394" i="3"/>
  <c r="I677" i="3"/>
  <c r="I680" i="3"/>
  <c r="I660" i="3"/>
  <c r="I556" i="3"/>
  <c r="I681" i="3"/>
  <c r="I673" i="3"/>
  <c r="I665" i="3"/>
  <c r="I624" i="3"/>
  <c r="I630" i="3"/>
  <c r="I544" i="3"/>
  <c r="I621" i="3"/>
  <c r="I620" i="3"/>
  <c r="I552" i="3"/>
  <c r="I554" i="3"/>
  <c r="I676" i="3"/>
  <c r="I664" i="3"/>
  <c r="I658" i="3"/>
  <c r="I623" i="3"/>
  <c r="I600" i="3"/>
  <c r="I622" i="3"/>
  <c r="I591" i="3"/>
  <c r="I597" i="3"/>
  <c r="I667" i="3"/>
  <c r="I627" i="3"/>
  <c r="I555" i="3"/>
  <c r="I615" i="3"/>
  <c r="I614" i="3"/>
  <c r="I613" i="3"/>
  <c r="I635" i="3"/>
  <c r="I547" i="3"/>
  <c r="I649" i="3"/>
  <c r="I550" i="3"/>
  <c r="I546" i="3"/>
  <c r="I543" i="3"/>
  <c r="I607" i="3"/>
  <c r="I675" i="3"/>
  <c r="I588" i="3"/>
  <c r="I582" i="3"/>
  <c r="I666" i="3"/>
  <c r="I626" i="3"/>
  <c r="I581" i="3"/>
  <c r="I580" i="3"/>
  <c r="I579" i="3"/>
  <c r="I564" i="3"/>
  <c r="I742" i="3"/>
  <c r="I779" i="3"/>
  <c r="I778" i="3"/>
  <c r="I785" i="3"/>
  <c r="I766" i="3"/>
  <c r="I777" i="3"/>
  <c r="I741" i="3"/>
  <c r="I688" i="3"/>
  <c r="I720" i="3"/>
  <c r="I758" i="3"/>
  <c r="I746" i="3"/>
  <c r="I745" i="3"/>
  <c r="I684" i="3"/>
  <c r="I752" i="3"/>
  <c r="I783" i="3"/>
  <c r="I707" i="3"/>
  <c r="I721" i="3"/>
  <c r="I739" i="3"/>
  <c r="I781" i="3"/>
  <c r="I723" i="3"/>
  <c r="I719" i="3"/>
  <c r="I819" i="3"/>
  <c r="I814" i="3"/>
  <c r="I816" i="3"/>
  <c r="I885" i="3"/>
  <c r="I862" i="3"/>
  <c r="I874" i="3"/>
  <c r="I869" i="3"/>
  <c r="I879" i="3"/>
  <c r="I888" i="3"/>
  <c r="I873" i="3"/>
  <c r="I855" i="3"/>
  <c r="I854" i="3"/>
  <c r="I868" i="3"/>
  <c r="I886" i="3"/>
  <c r="I857" i="3"/>
  <c r="I864" i="3"/>
  <c r="I863" i="3"/>
  <c r="I884" i="3"/>
  <c r="I848" i="3"/>
  <c r="I870" i="3"/>
  <c r="I875" i="3"/>
  <c r="I865" i="3"/>
  <c r="I815" i="3"/>
  <c r="I821" i="3"/>
  <c r="I881" i="3"/>
  <c r="I891" i="3"/>
  <c r="I851" i="3"/>
  <c r="I861" i="3"/>
  <c r="I846" i="3"/>
  <c r="I845" i="3"/>
  <c r="I844" i="3"/>
  <c r="I880" i="3"/>
  <c r="I890" i="3"/>
  <c r="I948" i="3"/>
  <c r="I966" i="3"/>
  <c r="I963" i="3"/>
  <c r="I924" i="3"/>
  <c r="I940" i="3"/>
  <c r="I906" i="3"/>
  <c r="I936" i="3"/>
  <c r="I941" i="3"/>
  <c r="I937" i="3"/>
  <c r="I955" i="3"/>
  <c r="I926" i="3"/>
  <c r="I969" i="3"/>
  <c r="I968" i="3"/>
  <c r="I923" i="3"/>
  <c r="I904" i="3"/>
  <c r="I943" i="3"/>
  <c r="I930" i="3"/>
  <c r="I929" i="3"/>
  <c r="I958" i="3"/>
  <c r="I908" i="3"/>
  <c r="I972" i="3"/>
  <c r="I903" i="3"/>
  <c r="I970" i="3"/>
  <c r="I971" i="3"/>
  <c r="I902" i="3"/>
  <c r="I896" i="3"/>
  <c r="I957" i="3"/>
  <c r="I933" i="3"/>
  <c r="I915" i="3"/>
  <c r="I916" i="3"/>
  <c r="I1094" i="3"/>
  <c r="I1103" i="3"/>
  <c r="I1126" i="3"/>
  <c r="I1077" i="3"/>
  <c r="I1028" i="3"/>
  <c r="I985" i="3"/>
  <c r="I1052" i="3"/>
  <c r="I1063" i="3"/>
  <c r="I1125" i="3"/>
  <c r="I1104" i="3"/>
  <c r="I1105" i="3"/>
  <c r="I1124" i="3"/>
  <c r="I976" i="3"/>
  <c r="I980" i="3"/>
  <c r="I983" i="3"/>
  <c r="I1074" i="3"/>
  <c r="I1072" i="3"/>
  <c r="I1065" i="3"/>
  <c r="I1045" i="3"/>
  <c r="I996" i="3"/>
  <c r="I1020" i="3"/>
  <c r="I1115" i="3"/>
  <c r="I1114" i="3"/>
  <c r="I1021" i="3"/>
  <c r="I1113" i="3"/>
  <c r="I1157" i="3"/>
  <c r="I1162" i="3"/>
  <c r="I1188" i="3"/>
  <c r="I1189" i="3"/>
  <c r="I1192" i="3"/>
  <c r="I1156" i="3"/>
  <c r="I1139" i="3"/>
  <c r="I1185" i="3"/>
  <c r="I1164" i="3"/>
  <c r="I1187" i="3"/>
  <c r="I1148" i="3"/>
  <c r="I1155" i="3"/>
  <c r="I1284" i="3"/>
  <c r="I1252" i="3"/>
  <c r="I1196" i="3"/>
  <c r="I1258" i="3"/>
  <c r="I1286" i="3"/>
  <c r="I1247" i="3"/>
  <c r="I1283" i="3"/>
  <c r="I1193" i="3"/>
  <c r="I1282" i="3"/>
  <c r="I1303" i="3"/>
  <c r="I1302" i="3"/>
  <c r="I1264" i="3"/>
  <c r="I1213" i="3"/>
  <c r="I1218" i="3"/>
  <c r="I1305" i="3"/>
  <c r="I1297" i="3"/>
  <c r="I1228" i="3"/>
  <c r="I1227" i="3"/>
  <c r="I1229" i="3"/>
  <c r="I1311" i="3"/>
  <c r="I1335" i="3"/>
  <c r="I1351" i="3"/>
  <c r="I1353" i="3"/>
  <c r="I1334" i="3"/>
  <c r="I1330" i="3"/>
  <c r="I1347" i="3"/>
  <c r="I1313" i="3"/>
  <c r="I1339" i="3"/>
  <c r="I1336" i="3"/>
  <c r="I1317" i="3"/>
  <c r="I1350" i="3"/>
  <c r="I1320" i="3"/>
  <c r="I1341" i="3"/>
  <c r="I1349" i="3"/>
  <c r="I1324" i="3"/>
  <c r="I1327" i="3"/>
  <c r="I1326" i="3"/>
  <c r="I1325" i="3"/>
  <c r="I1408" i="3"/>
  <c r="I1384" i="3"/>
  <c r="I1377" i="3"/>
  <c r="I1381" i="3"/>
  <c r="I1370" i="3"/>
  <c r="I1371" i="3"/>
  <c r="I1415" i="3"/>
  <c r="I1430" i="3"/>
  <c r="I1425" i="3"/>
  <c r="I1412" i="3"/>
  <c r="I1413" i="3"/>
  <c r="I1433" i="3"/>
  <c r="I1440" i="3"/>
  <c r="I1428" i="3"/>
  <c r="I1423" i="3"/>
  <c r="I1434" i="3"/>
  <c r="I1459" i="3"/>
  <c r="I1446" i="3"/>
  <c r="I1516" i="3"/>
  <c r="I1450" i="3"/>
  <c r="I1449" i="3"/>
  <c r="I1448" i="3"/>
  <c r="I1451" i="3"/>
  <c r="I1485" i="3"/>
  <c r="I1465" i="3"/>
  <c r="I1532" i="3"/>
  <c r="I1515" i="3"/>
  <c r="I1519" i="3"/>
  <c r="I1518" i="3"/>
  <c r="I1493" i="3"/>
  <c r="I1538" i="3"/>
  <c r="I1497" i="3"/>
  <c r="I1632" i="3"/>
  <c r="I1607" i="3"/>
  <c r="I1597" i="3"/>
  <c r="I1596" i="3"/>
  <c r="I1630" i="3"/>
  <c r="I1647" i="3"/>
  <c r="I1656" i="3"/>
  <c r="I1677" i="3"/>
  <c r="I1684" i="3"/>
  <c r="I1688" i="3"/>
  <c r="I1650" i="3"/>
  <c r="I1691" i="3"/>
  <c r="I1697" i="3"/>
  <c r="I1703" i="3"/>
  <c r="I1643" i="3"/>
  <c r="I1801" i="3"/>
  <c r="I1803" i="3"/>
  <c r="I1774" i="3"/>
  <c r="I1775" i="3"/>
  <c r="I1781" i="3"/>
  <c r="I1785" i="3"/>
  <c r="I1701" i="3"/>
  <c r="I1663" i="3"/>
  <c r="I1670" i="3"/>
  <c r="I1767" i="3"/>
  <c r="I1736" i="3"/>
  <c r="I1706" i="3"/>
  <c r="I1765" i="3"/>
  <c r="I1770" i="3"/>
  <c r="I1707" i="3"/>
  <c r="I1768" i="3"/>
  <c r="I1794" i="3"/>
  <c r="I1778" i="3"/>
  <c r="I1799" i="3"/>
  <c r="I1800" i="3"/>
  <c r="I1792" i="3"/>
  <c r="I1796" i="3"/>
  <c r="I1843" i="3"/>
  <c r="I1804" i="3"/>
  <c r="I1842" i="3"/>
  <c r="I1805" i="3"/>
  <c r="I1823" i="3"/>
  <c r="I1825" i="3"/>
  <c r="I1827" i="3"/>
  <c r="I1844" i="3"/>
  <c r="I1841" i="3"/>
  <c r="I1818" i="3"/>
  <c r="I1817" i="3"/>
  <c r="I1828" i="3"/>
  <c r="I1815" i="3"/>
  <c r="I1846" i="3"/>
  <c r="I1859" i="3"/>
  <c r="I1861" i="3"/>
  <c r="I1908" i="3"/>
  <c r="I1838" i="3"/>
  <c r="I1917" i="3"/>
  <c r="I2002" i="3"/>
  <c r="I1911" i="3"/>
  <c r="I1877" i="3"/>
  <c r="I1899" i="3"/>
  <c r="I1921" i="3"/>
  <c r="I1966" i="3"/>
  <c r="I2161" i="3"/>
  <c r="I1967" i="3"/>
  <c r="I1991" i="3"/>
  <c r="I1963" i="3"/>
  <c r="I2043" i="3"/>
  <c r="I2023" i="3"/>
  <c r="I2085" i="3"/>
  <c r="I2055" i="3"/>
  <c r="I2080" i="3"/>
  <c r="I2075" i="3"/>
  <c r="I2079" i="3"/>
  <c r="I2081" i="3"/>
  <c r="I2056" i="3"/>
  <c r="I2069" i="3"/>
  <c r="I2143" i="3"/>
  <c r="I2148" i="3"/>
  <c r="I2158" i="3"/>
  <c r="I2164" i="3"/>
  <c r="I2110" i="3"/>
  <c r="I2130" i="3"/>
  <c r="I2126" i="3"/>
  <c r="I2122" i="3"/>
  <c r="I2108" i="3"/>
  <c r="I2144" i="3"/>
  <c r="I2109" i="3"/>
  <c r="I2146" i="3"/>
  <c r="I2197" i="3"/>
  <c r="I2179" i="3"/>
  <c r="I2181" i="3"/>
  <c r="I2180" i="3"/>
  <c r="I2254" i="3"/>
  <c r="I2253" i="3"/>
  <c r="I2252" i="3"/>
  <c r="I2250" i="3"/>
  <c r="I2219" i="3"/>
  <c r="I2260" i="3"/>
  <c r="I2215" i="3"/>
  <c r="I2251" i="3"/>
  <c r="I2217" i="3"/>
  <c r="I2216" i="3"/>
  <c r="I2242" i="3"/>
  <c r="I2266" i="3"/>
  <c r="I2268" i="3"/>
  <c r="I2305" i="3"/>
  <c r="I2291" i="3"/>
  <c r="I2313" i="3"/>
  <c r="I2306" i="3"/>
  <c r="I2308" i="3"/>
  <c r="I2310" i="3"/>
  <c r="I2289" i="3"/>
  <c r="I2302" i="3"/>
  <c r="I2327" i="3"/>
  <c r="I2349" i="3"/>
  <c r="I2347" i="3"/>
  <c r="I2401" i="3"/>
  <c r="I2364" i="3"/>
  <c r="I2397" i="3"/>
  <c r="I2440" i="3"/>
  <c r="I2464" i="3"/>
  <c r="I2474" i="3"/>
  <c r="I2399" i="3"/>
  <c r="I2365" i="3"/>
  <c r="I2412" i="3"/>
  <c r="I2423" i="3"/>
  <c r="I2411" i="3"/>
  <c r="I2422" i="3"/>
  <c r="I2472" i="3"/>
  <c r="I2439" i="3"/>
  <c r="I2463" i="3"/>
  <c r="I2473" i="3"/>
  <c r="I2471" i="3"/>
  <c r="I2454" i="3"/>
  <c r="I2467" i="3"/>
  <c r="I2466" i="3"/>
  <c r="I2465" i="3"/>
  <c r="I2456" i="3"/>
  <c r="I2453" i="3"/>
  <c r="I2441" i="3"/>
  <c r="I2503" i="3"/>
  <c r="I2506" i="3"/>
  <c r="I2512" i="3"/>
  <c r="I2516" i="3"/>
  <c r="I2518" i="3"/>
  <c r="I954" i="3"/>
  <c r="I2431" i="3"/>
  <c r="I2430" i="3"/>
  <c r="I2" i="3"/>
  <c r="I2507" i="3"/>
  <c r="I2265" i="3"/>
  <c r="I612" i="3"/>
  <c r="I744" i="3"/>
  <c r="I2421" i="3"/>
  <c r="I813" i="3"/>
  <c r="I858" i="3"/>
  <c r="I1039" i="3"/>
  <c r="I2177" i="3"/>
  <c r="I2288" i="3"/>
  <c r="I1981" i="3"/>
  <c r="I2054" i="3"/>
  <c r="I2053" i="3"/>
  <c r="I2492" i="3"/>
  <c r="I1798" i="3"/>
  <c r="I1637" i="3"/>
  <c r="I1636" i="3"/>
  <c r="I1099" i="3"/>
  <c r="I488" i="3"/>
  <c r="I653" i="3"/>
  <c r="I1797" i="3"/>
  <c r="I672" i="3"/>
  <c r="I2083" i="3"/>
  <c r="I522" i="3"/>
  <c r="I2515" i="3"/>
  <c r="I1590" i="3"/>
  <c r="I47" i="3"/>
  <c r="I1401" i="3"/>
  <c r="I1169" i="3"/>
  <c r="I807" i="3"/>
  <c r="I2176" i="3"/>
  <c r="I1441" i="3"/>
  <c r="I1435" i="3"/>
  <c r="I2373" i="3"/>
  <c r="I183" i="3"/>
  <c r="I2191" i="3"/>
  <c r="I2504" i="3"/>
  <c r="I2500" i="3"/>
  <c r="I2480" i="3"/>
  <c r="I2486" i="3"/>
  <c r="I2489" i="3"/>
  <c r="I2505" i="3"/>
  <c r="I2482" i="3"/>
  <c r="I2509" i="3"/>
  <c r="I2490" i="3"/>
  <c r="I2487" i="3"/>
  <c r="I2502" i="3"/>
  <c r="I2488" i="3"/>
  <c r="I2485" i="3"/>
  <c r="I2491" i="3"/>
  <c r="I2508" i="3"/>
  <c r="I1954" i="3"/>
  <c r="I1784" i="3"/>
  <c r="I245" i="3"/>
  <c r="I270" i="3"/>
  <c r="I1750" i="3"/>
  <c r="I1718" i="3"/>
  <c r="I1763" i="3"/>
  <c r="I1713" i="3"/>
  <c r="I1743" i="3"/>
  <c r="I1773" i="3"/>
  <c r="I1738" i="3"/>
  <c r="I1755" i="3"/>
  <c r="I1748" i="3"/>
  <c r="I1757" i="3"/>
  <c r="I155" i="3"/>
  <c r="I72" i="3"/>
  <c r="I256" i="3"/>
  <c r="I234" i="3"/>
  <c r="I216" i="3"/>
  <c r="I1700" i="3"/>
  <c r="I2348" i="3"/>
  <c r="I2350" i="3"/>
  <c r="I2356" i="3"/>
  <c r="I2330" i="3"/>
  <c r="I2352" i="3"/>
  <c r="I1949" i="3"/>
  <c r="I1777" i="3"/>
  <c r="I561" i="3"/>
  <c r="I1730" i="3"/>
  <c r="I1806" i="3"/>
  <c r="I732" i="3"/>
  <c r="I705" i="3"/>
  <c r="I1083" i="3"/>
  <c r="I584" i="3"/>
  <c r="I590" i="3"/>
  <c r="I1137" i="3"/>
  <c r="I1062" i="3"/>
  <c r="I2362" i="3"/>
  <c r="I2077" i="3"/>
  <c r="I1102" i="3"/>
  <c r="I962" i="3"/>
  <c r="I2200" i="3"/>
  <c r="I918" i="3"/>
  <c r="I2121" i="3"/>
  <c r="I2392" i="3"/>
  <c r="I351" i="3"/>
  <c r="I1453" i="3"/>
  <c r="I2025" i="3"/>
  <c r="I1333" i="3"/>
  <c r="I1293" i="3"/>
  <c r="I939" i="3"/>
  <c r="I738" i="3"/>
  <c r="I1332" i="3"/>
  <c r="I1501" i="3"/>
  <c r="I704" i="3"/>
  <c r="I760" i="3"/>
  <c r="I480" i="3"/>
  <c r="I309" i="3"/>
  <c r="I802" i="3"/>
  <c r="I1789" i="3"/>
  <c r="I737" i="3"/>
  <c r="I822" i="3"/>
  <c r="I1424" i="3"/>
  <c r="I2204" i="3"/>
  <c r="I1717" i="3"/>
  <c r="I2005" i="3"/>
  <c r="I1976" i="3"/>
  <c r="I2196" i="3"/>
  <c r="I661" i="3"/>
  <c r="I583" i="3"/>
  <c r="I1600" i="3"/>
  <c r="I945" i="3"/>
  <c r="I2104" i="3"/>
  <c r="I2261" i="3"/>
  <c r="I2237" i="3"/>
  <c r="I2160" i="3"/>
  <c r="I1405" i="3"/>
  <c r="I1393" i="3"/>
  <c r="I1340" i="3"/>
  <c r="I2095" i="3"/>
  <c r="I899" i="3"/>
  <c r="I569" i="3"/>
  <c r="I1546" i="3"/>
  <c r="I871" i="3"/>
  <c r="I2159" i="3"/>
  <c r="I1337" i="3"/>
  <c r="I1411" i="3"/>
  <c r="I961" i="3"/>
  <c r="I932" i="3"/>
  <c r="I631" i="3"/>
  <c r="I1261" i="3"/>
  <c r="I1925" i="3"/>
  <c r="I1452" i="3"/>
  <c r="I1442" i="3"/>
  <c r="I1226" i="3"/>
  <c r="I1533" i="3"/>
  <c r="I1445" i="3"/>
  <c r="I52" i="3"/>
  <c r="I51" i="3"/>
  <c r="I1088" i="3"/>
  <c r="I1898" i="3"/>
  <c r="I1924" i="3"/>
  <c r="I2035" i="3"/>
  <c r="I273" i="3"/>
  <c r="I1071" i="3"/>
  <c r="I1319" i="3"/>
  <c r="I75" i="3"/>
  <c r="I1240" i="3"/>
  <c r="I757" i="3"/>
  <c r="I2071" i="3"/>
  <c r="I1251" i="3"/>
  <c r="I414" i="3"/>
  <c r="I1826" i="3"/>
  <c r="I952" i="3"/>
  <c r="I1201" i="3"/>
  <c r="I1232" i="3"/>
  <c r="I2172" i="3"/>
  <c r="I1747" i="3"/>
  <c r="I222" i="3"/>
  <c r="I1323" i="3"/>
  <c r="I1444" i="3"/>
  <c r="I2001" i="3"/>
  <c r="I1488" i="3"/>
  <c r="I2232" i="3"/>
  <c r="I634" i="3"/>
  <c r="I1611" i="3"/>
  <c r="I2229" i="3"/>
  <c r="I2408" i="3"/>
  <c r="I513" i="3"/>
  <c r="I1695" i="3"/>
  <c r="I1651" i="3"/>
  <c r="I1696" i="3"/>
  <c r="I1671" i="3"/>
  <c r="I1702" i="3"/>
  <c r="I1642" i="3"/>
  <c r="I598" i="3"/>
  <c r="I1098" i="3"/>
  <c r="I2090" i="3"/>
  <c r="I809" i="3"/>
  <c r="I1922" i="3"/>
  <c r="I2206" i="3"/>
  <c r="I1876" i="3"/>
  <c r="I2004" i="3"/>
  <c r="I1975" i="3"/>
  <c r="I1499" i="3"/>
  <c r="I1231" i="3"/>
  <c r="I1575" i="3"/>
  <c r="I1254" i="3"/>
  <c r="I703" i="3"/>
  <c r="I697" i="3"/>
  <c r="I516" i="3"/>
  <c r="I1814" i="3"/>
  <c r="I1197" i="3"/>
  <c r="I2405" i="3"/>
  <c r="I2376" i="3"/>
  <c r="I1960" i="3"/>
  <c r="I2068" i="3"/>
  <c r="I794" i="3"/>
  <c r="I2030" i="3"/>
  <c r="I521" i="3"/>
  <c r="I1295" i="3"/>
  <c r="I1308" i="3"/>
  <c r="I1527" i="3"/>
  <c r="I1945" i="3"/>
  <c r="I2195" i="3"/>
  <c r="I1038" i="3"/>
  <c r="I1680" i="3"/>
  <c r="I1760" i="3"/>
  <c r="I2142" i="3"/>
  <c r="I2049" i="3"/>
  <c r="I1475" i="3"/>
  <c r="I2168" i="3"/>
  <c r="I150" i="3"/>
  <c r="I1479" i="3"/>
  <c r="I2317" i="3"/>
  <c r="I1159" i="3"/>
  <c r="I764" i="3"/>
  <c r="I736" i="3"/>
  <c r="I1734" i="3"/>
  <c r="I2211" i="3"/>
  <c r="I1605" i="3"/>
  <c r="I1962" i="3"/>
  <c r="I733" i="3"/>
  <c r="I1802" i="3"/>
  <c r="I1639" i="3"/>
  <c r="I811" i="3"/>
  <c r="I1665" i="3"/>
  <c r="I1379" i="3"/>
  <c r="I2038" i="3"/>
  <c r="I1275" i="3"/>
  <c r="I1754" i="3"/>
  <c r="I475" i="3"/>
  <c r="I1551" i="3"/>
  <c r="I1897" i="3"/>
  <c r="I1604" i="3"/>
  <c r="I1742" i="3"/>
  <c r="I609" i="3"/>
  <c r="I403" i="3"/>
  <c r="I500" i="3"/>
  <c r="I1262" i="3"/>
  <c r="I2331" i="3"/>
  <c r="I1722" i="3"/>
  <c r="I566" i="3"/>
  <c r="I565" i="3"/>
  <c r="I619" i="3"/>
  <c r="I142" i="3"/>
  <c r="I33" i="3"/>
  <c r="I1057" i="3"/>
  <c r="I1659" i="3"/>
  <c r="I1903" i="3"/>
  <c r="I2309" i="3"/>
  <c r="I587" i="3"/>
  <c r="I400" i="3"/>
  <c r="I22" i="3"/>
  <c r="I1578" i="3"/>
  <c r="I1753" i="3"/>
  <c r="I1511" i="3"/>
  <c r="I1464" i="3"/>
  <c r="I1484" i="3"/>
  <c r="I652" i="3"/>
  <c r="I1752" i="3"/>
  <c r="I1594" i="3"/>
  <c r="I74" i="3"/>
  <c r="I1675" i="3"/>
  <c r="I640" i="3"/>
  <c r="I1588" i="3"/>
  <c r="I2445" i="3"/>
  <c r="I2128" i="3"/>
  <c r="I422" i="3"/>
  <c r="I505" i="3"/>
  <c r="I1537" i="3"/>
  <c r="I439" i="3"/>
  <c r="I226" i="3"/>
  <c r="I1023" i="3"/>
  <c r="I1085" i="3"/>
  <c r="I1205" i="3"/>
  <c r="I1008" i="3"/>
  <c r="I973" i="3"/>
  <c r="I1097" i="3"/>
  <c r="I54" i="3"/>
  <c r="I1161" i="3"/>
  <c r="I1928" i="3"/>
  <c r="I2228" i="3"/>
  <c r="I1360" i="3"/>
  <c r="I1372" i="3"/>
  <c r="I641" i="3"/>
  <c r="I483" i="3"/>
  <c r="I249" i="3"/>
  <c r="I1250" i="3"/>
  <c r="I2389" i="3"/>
  <c r="I2339" i="3"/>
  <c r="I1961" i="3"/>
  <c r="I1214" i="3"/>
  <c r="I629" i="3"/>
  <c r="I1740" i="3"/>
  <c r="I656" i="3"/>
  <c r="I1581" i="3"/>
  <c r="I1758" i="3"/>
  <c r="I1990" i="3"/>
  <c r="I1745" i="3"/>
  <c r="I1914" i="3"/>
  <c r="I1900" i="3"/>
  <c r="I1376" i="3"/>
  <c r="I1889" i="3"/>
  <c r="I1910" i="3"/>
  <c r="I2147" i="3"/>
  <c r="I820" i="3"/>
  <c r="I1669" i="3"/>
  <c r="I1892" i="3"/>
  <c r="I1570" i="3"/>
  <c r="I2460" i="3"/>
  <c r="I1521" i="3"/>
  <c r="I103" i="3"/>
  <c r="I1273" i="3"/>
  <c r="I1178" i="3"/>
  <c r="I1555" i="3"/>
  <c r="I1959" i="3"/>
  <c r="I1399" i="3"/>
  <c r="I1992" i="3"/>
  <c r="I944" i="3"/>
  <c r="I2155" i="3"/>
  <c r="I2449" i="3"/>
  <c r="I722" i="3"/>
  <c r="I798" i="3"/>
  <c r="I46" i="3"/>
  <c r="I64" i="3"/>
  <c r="I1510" i="3"/>
  <c r="I2419" i="3"/>
  <c r="I644" i="3"/>
  <c r="I1095" i="3"/>
  <c r="I2437" i="3"/>
  <c r="I1583" i="3"/>
  <c r="I2103" i="3"/>
  <c r="I1795" i="3"/>
  <c r="I1280" i="3"/>
  <c r="I2037" i="3"/>
  <c r="I1009" i="3"/>
  <c r="I2370" i="3"/>
  <c r="I225" i="3"/>
  <c r="I2459" i="3"/>
  <c r="I1958" i="3"/>
  <c r="I401" i="3"/>
  <c r="I430" i="3"/>
  <c r="I159" i="3"/>
  <c r="I109" i="3"/>
  <c r="I1690" i="3"/>
  <c r="I1936" i="3"/>
  <c r="I518" i="3"/>
  <c r="I605" i="3"/>
  <c r="I1278" i="3"/>
  <c r="I770" i="3"/>
  <c r="I32" i="3"/>
  <c r="I2277" i="3"/>
  <c r="I1811" i="3"/>
  <c r="I1096" i="3"/>
  <c r="I922" i="3"/>
  <c r="I1833" i="3"/>
  <c r="I2469" i="3"/>
  <c r="I2429" i="3"/>
  <c r="I2203" i="3"/>
  <c r="I474" i="3"/>
  <c r="I1051" i="3"/>
  <c r="I1037" i="3"/>
  <c r="I2410" i="3"/>
  <c r="I517" i="3"/>
  <c r="I637" i="3"/>
  <c r="I1036" i="3"/>
  <c r="I1884" i="3"/>
  <c r="I153" i="3"/>
  <c r="I121" i="3"/>
  <c r="I174" i="3"/>
  <c r="I156" i="3"/>
  <c r="I105" i="3"/>
  <c r="I2387" i="3"/>
  <c r="I2369" i="3"/>
  <c r="I2042" i="3"/>
  <c r="I856" i="3"/>
  <c r="I1075" i="3"/>
  <c r="I2026" i="3"/>
  <c r="I1621" i="3"/>
  <c r="I1579" i="3"/>
  <c r="I40" i="3"/>
  <c r="I2338" i="3"/>
  <c r="I1751" i="3"/>
  <c r="I2245" i="3"/>
  <c r="I1913" i="3"/>
  <c r="I1609" i="3"/>
  <c r="I1276" i="3"/>
  <c r="I1732" i="3"/>
  <c r="I2125" i="3"/>
  <c r="I1392" i="3"/>
  <c r="I1847" i="3"/>
  <c r="I2101" i="3"/>
  <c r="I1816" i="3"/>
  <c r="I1000" i="3"/>
  <c r="I152" i="3"/>
  <c r="I2326" i="3"/>
  <c r="I1509" i="3"/>
  <c r="I359" i="3"/>
  <c r="I2006" i="3"/>
  <c r="I2484" i="3"/>
  <c r="I2501" i="3"/>
  <c r="I1840" i="3"/>
  <c r="I1627" i="3"/>
  <c r="I1807" i="3"/>
  <c r="I2084" i="3"/>
  <c r="I2447" i="3"/>
  <c r="I905" i="3"/>
  <c r="I2452" i="3"/>
  <c r="I463" i="3"/>
  <c r="I1737" i="3"/>
  <c r="I60" i="3"/>
  <c r="I1044" i="3"/>
  <c r="I2393" i="3"/>
  <c r="I534" i="3"/>
  <c r="I2186" i="3"/>
  <c r="I946" i="3"/>
  <c r="I1207" i="3"/>
  <c r="I1300" i="3"/>
  <c r="I1202" i="3"/>
  <c r="I872" i="3"/>
  <c r="I2162" i="3"/>
  <c r="I1649" i="3"/>
  <c r="I1027" i="3"/>
  <c r="I2443" i="3"/>
  <c r="I647" i="3"/>
  <c r="I670" i="3"/>
  <c r="I882" i="3"/>
  <c r="I867" i="3"/>
  <c r="I537" i="3"/>
  <c r="I894" i="3"/>
  <c r="I895" i="3"/>
  <c r="I1614" i="3"/>
  <c r="I780" i="3"/>
  <c r="I1694" i="3"/>
  <c r="I1496" i="3"/>
  <c r="I438" i="3"/>
  <c r="I1687" i="3"/>
  <c r="I784" i="3"/>
  <c r="I1887" i="3"/>
  <c r="I398" i="3"/>
  <c r="I776" i="3"/>
  <c r="I655" i="3"/>
  <c r="I1003" i="3"/>
  <c r="I1461" i="3"/>
  <c r="I2284" i="3"/>
  <c r="I853" i="3"/>
  <c r="I2091" i="3"/>
  <c r="I432" i="3"/>
  <c r="I2287" i="3"/>
  <c r="I2011" i="3"/>
  <c r="I775" i="3"/>
  <c r="I1739" i="3"/>
  <c r="I1890" i="3"/>
  <c r="I440" i="3"/>
  <c r="I2102" i="3"/>
  <c r="I1652" i="3"/>
  <c r="I1109" i="3"/>
  <c r="I1279" i="3"/>
  <c r="I2192" i="3"/>
  <c r="I1307" i="3"/>
  <c r="I2236" i="3"/>
  <c r="I214" i="3"/>
  <c r="I301" i="3"/>
  <c r="I1147" i="3"/>
  <c r="I139" i="3"/>
  <c r="I1417" i="3"/>
  <c r="I1281" i="3"/>
  <c r="I1375" i="3"/>
  <c r="I1343" i="3"/>
  <c r="I2244" i="3"/>
  <c r="I1235" i="3"/>
  <c r="I1582" i="3"/>
  <c r="I700" i="3"/>
  <c r="I1561" i="3"/>
  <c r="I1560" i="3"/>
  <c r="I1563" i="3"/>
  <c r="I1564" i="3"/>
  <c r="I1557" i="3"/>
  <c r="I1556" i="3"/>
  <c r="I1616" i="3"/>
  <c r="I1638" i="3"/>
  <c r="I1640" i="3"/>
  <c r="I1617" i="3"/>
  <c r="I2325" i="3"/>
  <c r="I808" i="3"/>
  <c r="I1573" i="3"/>
  <c r="I850" i="3"/>
  <c r="I889" i="3"/>
  <c r="I1852" i="3"/>
  <c r="I1585" i="3"/>
  <c r="I1835" i="3"/>
  <c r="I1255" i="3"/>
  <c r="I1989" i="3"/>
  <c r="I1136" i="3"/>
  <c r="I1622" i="3"/>
  <c r="I1107" i="3"/>
  <c r="I1410" i="3"/>
  <c r="I1934" i="3"/>
  <c r="I1292" i="3"/>
  <c r="I604" i="3"/>
  <c r="I1953" i="3"/>
  <c r="I504" i="3"/>
  <c r="I1070" i="3"/>
  <c r="I774" i="3"/>
  <c r="I1980" i="3"/>
  <c r="I1055" i="3"/>
  <c r="I1523" i="3"/>
  <c r="I2227" i="3"/>
  <c r="I1944" i="3"/>
  <c r="I951" i="3"/>
  <c r="I2304" i="3"/>
  <c r="I1119" i="3"/>
  <c r="I1091" i="3"/>
  <c r="I1329" i="3"/>
  <c r="I2141" i="3"/>
  <c r="I1608" i="3"/>
  <c r="I45" i="3"/>
  <c r="I1006" i="3"/>
  <c r="I2076" i="3"/>
  <c r="I1082" i="3"/>
  <c r="I1494" i="3"/>
  <c r="I2133" i="3"/>
  <c r="I1267" i="3"/>
  <c r="I2363" i="3"/>
  <c r="I2270" i="3"/>
  <c r="I2139" i="3"/>
  <c r="I2074" i="3"/>
  <c r="I1855" i="3"/>
  <c r="I1710" i="3"/>
  <c r="I1704" i="3"/>
  <c r="I1460" i="3"/>
  <c r="I1246" i="3"/>
  <c r="I1050" i="3"/>
  <c r="I967" i="3"/>
  <c r="I740" i="3"/>
  <c r="I708" i="3"/>
  <c r="I793" i="3"/>
  <c r="I573" i="3"/>
  <c r="I618" i="3"/>
  <c r="I467" i="3"/>
  <c r="I519" i="3"/>
  <c r="I478" i="3"/>
  <c r="I318" i="3"/>
  <c r="I20" i="3"/>
  <c r="I146" i="3"/>
  <c r="I44" i="3"/>
  <c r="I102" i="3"/>
  <c r="I568" i="3"/>
  <c r="I750" i="3"/>
  <c r="I749" i="3"/>
  <c r="I748" i="3"/>
  <c r="I646" i="3"/>
  <c r="I2470" i="3"/>
  <c r="I1904" i="3"/>
  <c r="I386" i="3"/>
  <c r="I1210" i="3"/>
  <c r="I515" i="3"/>
  <c r="I1309" i="3"/>
  <c r="I1206" i="3"/>
  <c r="I2462" i="3"/>
  <c r="I2165" i="3"/>
  <c r="I2034" i="3"/>
  <c r="I1298" i="3"/>
  <c r="I1024" i="3"/>
  <c r="I1117" i="3"/>
  <c r="I1927" i="3"/>
  <c r="I1682" i="3"/>
  <c r="I1478" i="3"/>
  <c r="I1220" i="3"/>
  <c r="I445" i="3"/>
  <c r="I1134" i="3"/>
  <c r="I1004" i="3"/>
  <c r="I2276" i="3"/>
  <c r="I2087" i="3"/>
  <c r="I2307" i="3"/>
  <c r="I1064" i="3"/>
  <c r="I1902" i="3"/>
  <c r="I1049" i="3"/>
  <c r="I1648" i="3"/>
  <c r="I1492" i="3"/>
  <c r="I803" i="3"/>
  <c r="I792" i="3"/>
  <c r="I790" i="3"/>
  <c r="I805" i="3"/>
  <c r="I643" i="3"/>
  <c r="I1856" i="3"/>
  <c r="I907" i="3"/>
  <c r="I898" i="3"/>
  <c r="I1662" i="3"/>
  <c r="I892" i="3"/>
  <c r="I1661" i="3"/>
  <c r="I671" i="3"/>
  <c r="I1549" i="3"/>
  <c r="I462" i="3"/>
  <c r="I1225" i="3"/>
  <c r="I2137" i="3"/>
  <c r="I1198" i="3"/>
  <c r="I383" i="3"/>
  <c r="I396" i="3"/>
  <c r="I498" i="3"/>
  <c r="I70" i="3"/>
  <c r="I437" i="3"/>
  <c r="I2271" i="3"/>
  <c r="I1035" i="3"/>
  <c r="I1554" i="3"/>
  <c r="I949" i="3"/>
  <c r="I603" i="3"/>
  <c r="I2012" i="3"/>
  <c r="I633" i="3"/>
  <c r="I2124" i="3"/>
  <c r="I1106" i="3"/>
  <c r="I1534" i="3"/>
  <c r="I2187" i="3"/>
  <c r="I1540" i="3"/>
  <c r="I1541" i="3"/>
  <c r="I1390" i="3"/>
  <c r="I2278" i="3"/>
  <c r="I927" i="3"/>
  <c r="I255" i="3"/>
  <c r="I586" i="3"/>
  <c r="I151" i="3"/>
  <c r="I104" i="3"/>
  <c r="I730" i="3"/>
  <c r="I353" i="3"/>
  <c r="I729" i="3"/>
  <c r="I2403" i="3"/>
  <c r="I2404" i="3"/>
  <c r="I771" i="3"/>
  <c r="I2375" i="3"/>
  <c r="I1831" i="3"/>
  <c r="I1882" i="3"/>
  <c r="I999" i="3"/>
  <c r="I1735" i="3"/>
  <c r="I1165" i="3"/>
  <c r="I1277" i="3"/>
  <c r="I2212" i="3"/>
  <c r="I1729" i="3"/>
  <c r="I2249" i="3"/>
  <c r="I964" i="3"/>
  <c r="I1245" i="3"/>
  <c r="I1676" i="3"/>
  <c r="I1746" i="3"/>
  <c r="I897" i="3"/>
  <c r="I625" i="3"/>
  <c r="I689" i="3"/>
  <c r="I810" i="3"/>
  <c r="I2424" i="3"/>
  <c r="I2169" i="3"/>
  <c r="I1053" i="3"/>
  <c r="I2033" i="3"/>
  <c r="I1689" i="3"/>
  <c r="I1073" i="3"/>
  <c r="I1544" i="3"/>
  <c r="I1923" i="3"/>
  <c r="I2433" i="3"/>
  <c r="I768" i="3"/>
  <c r="I1029" i="3"/>
  <c r="I443" i="3"/>
  <c r="I2064" i="3"/>
  <c r="I1657" i="3"/>
  <c r="I1558" i="3"/>
  <c r="I812" i="3"/>
  <c r="I1422" i="3"/>
  <c r="I663" i="3"/>
  <c r="I235" i="3"/>
  <c r="I2259" i="3"/>
  <c r="I2134" i="3"/>
  <c r="I1468" i="3"/>
  <c r="I701" i="3"/>
  <c r="I786" i="3"/>
  <c r="I2451" i="3"/>
  <c r="I2024" i="3"/>
  <c r="I1306" i="3"/>
  <c r="I1291" i="3"/>
  <c r="I2436" i="3"/>
  <c r="I1409" i="3"/>
  <c r="I1179" i="3"/>
  <c r="I1686" i="3"/>
  <c r="I1080" i="3"/>
  <c r="I473" i="3"/>
  <c r="I405" i="3"/>
  <c r="I1524" i="3"/>
  <c r="I1212" i="3"/>
  <c r="I2263" i="3"/>
  <c r="I1580" i="3"/>
  <c r="I572" i="3"/>
  <c r="I1389" i="3"/>
  <c r="I1793" i="3"/>
  <c r="I2003" i="3"/>
  <c r="I1974" i="3"/>
  <c r="I1679" i="3"/>
  <c r="I1973" i="3"/>
  <c r="I1238" i="3"/>
  <c r="I1054" i="3"/>
  <c r="I1508" i="3"/>
  <c r="I98" i="3"/>
  <c r="I349" i="3"/>
  <c r="I1728" i="3"/>
  <c r="I1270" i="3"/>
  <c r="I1043" i="3"/>
  <c r="I925" i="3"/>
  <c r="I2154" i="3"/>
  <c r="I998" i="3"/>
  <c r="I31" i="3"/>
  <c r="I1195" i="3"/>
  <c r="I1599" i="3"/>
  <c r="I1834" i="3"/>
  <c r="I1830" i="3"/>
  <c r="I508" i="3"/>
  <c r="I310" i="3"/>
  <c r="I1380" i="3"/>
  <c r="I1239" i="3"/>
  <c r="I1076" i="3"/>
  <c r="I1338" i="3"/>
  <c r="I2341" i="3"/>
  <c r="I1211" i="3"/>
  <c r="I1431" i="3"/>
  <c r="I1472" i="3"/>
  <c r="I1443" i="3"/>
  <c r="I2048" i="3"/>
  <c r="I421" i="3"/>
  <c r="I1674" i="3"/>
  <c r="I654" i="3"/>
  <c r="I1386" i="3"/>
  <c r="I2282" i="3"/>
  <c r="I756" i="3"/>
  <c r="I1528" i="3"/>
  <c r="I1529" i="3"/>
  <c r="I1299" i="3"/>
  <c r="I2000" i="3"/>
  <c r="I1832" i="3"/>
  <c r="I1837" i="3"/>
  <c r="I409" i="3"/>
  <c r="I1474" i="3"/>
  <c r="I602" i="3"/>
  <c r="I108" i="3"/>
  <c r="I158" i="3"/>
  <c r="I1886" i="3"/>
  <c r="I797" i="3"/>
  <c r="I1587" i="3"/>
  <c r="I1766" i="3"/>
  <c r="I429" i="3"/>
  <c r="I1968" i="3"/>
  <c r="I1906" i="3"/>
  <c r="I494" i="3"/>
  <c r="I435" i="3"/>
  <c r="I1007" i="3"/>
  <c r="I2136" i="3"/>
  <c r="I27" i="3"/>
  <c r="I795" i="3"/>
  <c r="I1131" i="3"/>
  <c r="I1118" i="3"/>
  <c r="I1864" i="3"/>
  <c r="I1288" i="3"/>
  <c r="I1287" i="3"/>
  <c r="I1895" i="3"/>
  <c r="I1432" i="3"/>
  <c r="I683" i="3"/>
  <c r="I2013" i="3"/>
  <c r="I1163" i="3"/>
  <c r="I1243" i="3"/>
  <c r="I1536" i="3"/>
  <c r="I2086" i="3"/>
  <c r="I800" i="3"/>
  <c r="I975" i="3"/>
  <c r="I2354" i="3"/>
  <c r="I1378" i="3"/>
  <c r="I1943" i="3"/>
  <c r="I759" i="3"/>
  <c r="I2314" i="3"/>
  <c r="I1972" i="3"/>
  <c r="I1821" i="3"/>
  <c r="I1860" i="3"/>
  <c r="I2256" i="3"/>
  <c r="I1836" i="3"/>
  <c r="I210" i="3"/>
  <c r="I1525" i="3"/>
  <c r="I1507" i="3"/>
  <c r="I1741" i="3"/>
  <c r="I2388" i="3"/>
  <c r="I416" i="3"/>
  <c r="I43" i="3"/>
  <c r="I1881" i="3"/>
  <c r="I1526" i="3"/>
  <c r="I1142" i="3"/>
  <c r="I1820" i="3"/>
  <c r="I1019" i="3"/>
  <c r="I1483" i="3"/>
  <c r="I449" i="3"/>
  <c r="I1705" i="3"/>
  <c r="I1002" i="3"/>
  <c r="I1673" i="3"/>
  <c r="I131" i="3"/>
  <c r="I2039" i="3"/>
  <c r="I1482" i="3"/>
  <c r="I538" i="3"/>
  <c r="I512" i="3"/>
  <c r="I1988" i="3"/>
  <c r="I434" i="3"/>
  <c r="I1463" i="3"/>
  <c r="I2450" i="3"/>
  <c r="I490" i="3"/>
  <c r="I1143" i="3"/>
  <c r="I773" i="3"/>
  <c r="I2239" i="3"/>
  <c r="I589" i="3"/>
  <c r="I1909" i="3"/>
  <c r="I1041" i="3"/>
  <c r="I1182" i="3"/>
  <c r="I1257" i="3"/>
  <c r="I919" i="3"/>
  <c r="I514" i="3"/>
  <c r="I433" i="3"/>
  <c r="I1849" i="3"/>
  <c r="I1851" i="3"/>
  <c r="I96" i="3"/>
  <c r="I2322" i="3"/>
  <c r="I763" i="3"/>
  <c r="I1404" i="3"/>
  <c r="I2078" i="3"/>
  <c r="I2267" i="3"/>
  <c r="I111" i="3"/>
  <c r="I2337" i="3"/>
  <c r="I1929" i="3"/>
  <c r="I1017" i="3"/>
  <c r="I1920" i="3"/>
  <c r="I866" i="3"/>
  <c r="I782" i="3"/>
  <c r="I1566" i="3"/>
  <c r="I485" i="3"/>
  <c r="I650" i="3"/>
  <c r="I659" i="3"/>
  <c r="I563" i="3"/>
  <c r="I679" i="3"/>
  <c r="I541" i="3"/>
  <c r="I549" i="3"/>
  <c r="I560" i="3"/>
  <c r="I553" i="3"/>
  <c r="I2274" i="3"/>
  <c r="I1658" i="3"/>
  <c r="I2119" i="3"/>
  <c r="I1559" i="3"/>
  <c r="I303" i="3"/>
  <c r="I2351" i="3"/>
  <c r="I2205" i="3"/>
  <c r="I2241" i="3"/>
  <c r="I987" i="3"/>
  <c r="I1685" i="3"/>
  <c r="I1011" i="3"/>
  <c r="I1996" i="3"/>
  <c r="I1995" i="3"/>
  <c r="I1626" i="3"/>
  <c r="I1635" i="3"/>
  <c r="I101" i="3"/>
  <c r="I712" i="3"/>
  <c r="I693" i="3"/>
  <c r="I1712" i="3"/>
  <c r="I651" i="3"/>
  <c r="I978" i="3"/>
  <c r="I594" i="3"/>
  <c r="I611" i="3"/>
  <c r="I1498" i="3"/>
  <c r="I502" i="3"/>
  <c r="I417" i="3"/>
  <c r="I1081" i="3"/>
  <c r="I1965" i="3"/>
  <c r="I1079" i="3"/>
  <c r="I1061" i="3"/>
  <c r="I2336" i="3"/>
  <c r="I93" i="3"/>
  <c r="I160" i="3"/>
  <c r="I110" i="3"/>
  <c r="I2214" i="3"/>
  <c r="I1060" i="3"/>
  <c r="I154" i="3"/>
  <c r="I69" i="3"/>
  <c r="I2111" i="3"/>
  <c r="I2151" i="3"/>
  <c r="I2235" i="3"/>
  <c r="I1026" i="3"/>
  <c r="I2273" i="3"/>
  <c r="I2281" i="3"/>
  <c r="I2455" i="3"/>
  <c r="I2374" i="3"/>
  <c r="I1520" i="3"/>
  <c r="I1891" i="3"/>
  <c r="I1880" i="3"/>
  <c r="I542" i="3"/>
  <c r="I545" i="3"/>
  <c r="I1170" i="3"/>
  <c r="I1491" i="3"/>
  <c r="I1512" i="3"/>
  <c r="I696" i="3"/>
  <c r="I1952" i="3"/>
  <c r="I1926" i="3"/>
  <c r="I1629" i="3"/>
  <c r="I511" i="3"/>
  <c r="I1888" i="3"/>
  <c r="I24" i="3"/>
  <c r="I682" i="3"/>
  <c r="I1567" i="3"/>
  <c r="I1853" i="3"/>
  <c r="I1186" i="3"/>
  <c r="I2342" i="3"/>
  <c r="I1135" i="3"/>
  <c r="I1093" i="3"/>
  <c r="I461" i="3"/>
  <c r="I965" i="3"/>
  <c r="I30" i="3"/>
  <c r="I1031" i="3"/>
  <c r="I2010" i="3"/>
  <c r="I352" i="3"/>
  <c r="I692" i="3"/>
  <c r="I1487" i="3"/>
  <c r="I2303" i="3"/>
  <c r="I1550" i="3"/>
  <c r="I1645" i="3"/>
  <c r="I571" i="3"/>
  <c r="I761" i="3"/>
  <c r="I2286" i="3"/>
  <c r="I2175" i="3"/>
  <c r="I762" i="3"/>
  <c r="I1776" i="3"/>
  <c r="I1513" i="3"/>
  <c r="I2070" i="3"/>
  <c r="I772" i="3"/>
  <c r="I2032" i="3"/>
  <c r="I2468" i="3"/>
  <c r="I2444" i="3"/>
  <c r="I106" i="3"/>
  <c r="I325" i="3"/>
  <c r="I1481" i="3"/>
  <c r="I145" i="3"/>
  <c r="I42" i="3"/>
  <c r="I2150" i="3"/>
  <c r="I1951" i="3"/>
  <c r="I2377" i="3"/>
  <c r="I960" i="3"/>
  <c r="I402" i="3"/>
  <c r="I628" i="3"/>
  <c r="I1089" i="3"/>
  <c r="I1373" i="3"/>
  <c r="I2153" i="3"/>
  <c r="I1987" i="3"/>
  <c r="I1121" i="3"/>
  <c r="I1230" i="3"/>
  <c r="I1294" i="3"/>
  <c r="I1935" i="3"/>
  <c r="I1930" i="3"/>
  <c r="I1970" i="3"/>
  <c r="I1993" i="3"/>
  <c r="I1048" i="3"/>
  <c r="I2394" i="3"/>
  <c r="I1977" i="3"/>
  <c r="I1249" i="3"/>
  <c r="I849" i="3"/>
  <c r="I1480" i="3"/>
  <c r="I799" i="3"/>
  <c r="I1644" i="3"/>
  <c r="I56" i="3"/>
  <c r="I2193" i="3"/>
  <c r="I1901" i="3"/>
  <c r="I1845" i="3"/>
  <c r="I1522" i="3"/>
  <c r="I1477" i="3"/>
  <c r="I2438" i="3"/>
  <c r="I2029" i="3"/>
  <c r="I991" i="3"/>
  <c r="I1056" i="3"/>
  <c r="I1001" i="3"/>
  <c r="I1666" i="3"/>
  <c r="I1506" i="3"/>
  <c r="I2094" i="3"/>
  <c r="I1783" i="3"/>
  <c r="I2167" i="3"/>
  <c r="I1683" i="3"/>
  <c r="I2345" i="3"/>
  <c r="I2340" i="3"/>
  <c r="I1883" i="3"/>
  <c r="I92" i="3"/>
  <c r="I1948" i="3"/>
  <c r="I2400" i="3"/>
  <c r="I477" i="3"/>
  <c r="I1253" i="3"/>
  <c r="I2312" i="3"/>
  <c r="I2210" i="3"/>
  <c r="I2442" i="3"/>
  <c r="I959" i="3"/>
  <c r="I2149" i="3"/>
  <c r="I1791" i="3"/>
  <c r="I947" i="3"/>
  <c r="I157" i="3"/>
  <c r="I107" i="3"/>
  <c r="I2344" i="3"/>
  <c r="I2359" i="3"/>
  <c r="I2328" i="3"/>
  <c r="I1047" i="3"/>
  <c r="I1986" i="3"/>
  <c r="I1985" i="3"/>
  <c r="I1514" i="3"/>
  <c r="I1505" i="3"/>
  <c r="I523" i="3"/>
  <c r="I1042" i="3"/>
  <c r="I977" i="3"/>
  <c r="I2269" i="3"/>
  <c r="I1668" i="3"/>
  <c r="I1256" i="3"/>
  <c r="I1569" i="3"/>
  <c r="I585" i="3"/>
  <c r="I570" i="3"/>
  <c r="I1263" i="3"/>
  <c r="I1894" i="3"/>
  <c r="I1850" i="3"/>
  <c r="I1848" i="3"/>
  <c r="I726" i="3"/>
  <c r="I1584" i="3"/>
  <c r="I2360" i="3"/>
  <c r="I1069" i="3"/>
  <c r="I1108" i="3"/>
  <c r="I669" i="3"/>
  <c r="I1040" i="3"/>
  <c r="I1388" i="3"/>
  <c r="I2209" i="3"/>
  <c r="I1865" i="3"/>
  <c r="I2044" i="3"/>
  <c r="I464" i="3"/>
  <c r="I2243" i="3"/>
  <c r="I767" i="3"/>
  <c r="I524" i="3"/>
  <c r="I1160" i="3"/>
  <c r="I2355" i="3"/>
  <c r="I2174" i="3"/>
  <c r="I1181" i="3"/>
  <c r="I1999" i="3"/>
  <c r="I1879" i="3"/>
  <c r="I482" i="3"/>
  <c r="I510" i="3"/>
  <c r="I2446" i="3"/>
  <c r="I1374" i="3"/>
  <c r="I1034" i="3"/>
  <c r="I268" i="3"/>
  <c r="I1248" i="3"/>
  <c r="I2047" i="3"/>
  <c r="I727" i="3"/>
  <c r="I2315" i="3"/>
  <c r="I1269" i="3"/>
  <c r="I1059" i="3"/>
  <c r="I2182" i="3"/>
  <c r="I1905" i="3"/>
  <c r="I1458" i="3"/>
  <c r="I1490" i="3"/>
  <c r="I2248" i="3"/>
  <c r="I860" i="3"/>
  <c r="I479" i="3"/>
  <c r="I606" i="3"/>
  <c r="I1660" i="3"/>
  <c r="I1296" i="3"/>
  <c r="I1603" i="3"/>
  <c r="I2022" i="3"/>
  <c r="I2372" i="3"/>
  <c r="I2036" i="3"/>
  <c r="I1265" i="3"/>
  <c r="I384" i="3"/>
  <c r="I1994" i="3"/>
  <c r="I1782" i="3"/>
  <c r="I1436" i="3"/>
  <c r="I2255" i="3"/>
  <c r="I2395" i="3"/>
  <c r="I1033" i="3"/>
  <c r="I1241" i="3"/>
  <c r="I1395" i="3"/>
  <c r="I1219" i="3"/>
  <c r="I415" i="3"/>
  <c r="I1032" i="3"/>
  <c r="I2202" i="3"/>
  <c r="I1947" i="3"/>
  <c r="I1146" i="3"/>
  <c r="I141" i="3"/>
  <c r="I221" i="3"/>
  <c r="I65" i="3"/>
  <c r="I2247" i="3"/>
  <c r="I1862" i="3"/>
  <c r="I1237" i="3"/>
  <c r="I997" i="3"/>
  <c r="I1586" i="3"/>
  <c r="I1915" i="3"/>
  <c r="I1025" i="3"/>
  <c r="I917" i="3"/>
  <c r="I574" i="3"/>
  <c r="I1762" i="3"/>
  <c r="I247" i="3"/>
  <c r="I747" i="3"/>
  <c r="I260" i="3"/>
  <c r="I1172" i="3"/>
  <c r="I1467" i="3"/>
  <c r="I1301" i="3"/>
  <c r="I645" i="3"/>
  <c r="I2457" i="3"/>
  <c r="I2107" i="3"/>
  <c r="I87" i="3"/>
  <c r="I1957" i="3"/>
  <c r="I147" i="3"/>
  <c r="I2324" i="3"/>
  <c r="I2343" i="3"/>
  <c r="I2357" i="3"/>
  <c r="I2329" i="3"/>
  <c r="I1274" i="3"/>
  <c r="I2157" i="3"/>
  <c r="I2156" i="3"/>
  <c r="I2098" i="3"/>
  <c r="I2096" i="3"/>
  <c r="I1969" i="3"/>
  <c r="I1625" i="3"/>
  <c r="I986" i="3"/>
  <c r="I984" i="3"/>
  <c r="I1672" i="3"/>
  <c r="I921" i="3"/>
  <c r="I1810" i="3"/>
  <c r="I2427" i="3"/>
  <c r="I1122" i="3"/>
  <c r="I1068" i="3"/>
  <c r="I1473" i="3"/>
  <c r="I408" i="3"/>
  <c r="I901" i="3"/>
  <c r="I1606" i="3"/>
  <c r="I1619" i="3"/>
  <c r="I1022" i="3"/>
  <c r="I1116" i="3"/>
  <c r="I2434" i="3"/>
  <c r="I1272" i="3"/>
  <c r="I1233" i="3"/>
  <c r="I1646" i="3"/>
  <c r="I454" i="3"/>
  <c r="I1940" i="3"/>
  <c r="I1863" i="3"/>
  <c r="I789" i="3"/>
  <c r="I1858" i="3"/>
  <c r="I499" i="3"/>
  <c r="I1244" i="3"/>
  <c r="I50" i="3"/>
  <c r="I610" i="3"/>
  <c r="I1942" i="3"/>
  <c r="I2366" i="3"/>
  <c r="I1591" i="3"/>
  <c r="I224" i="3"/>
  <c r="I2052" i="3"/>
  <c r="I1568" i="3"/>
  <c r="I175" i="3"/>
  <c r="I21" i="3"/>
  <c r="I1266" i="3"/>
  <c r="I2321" i="3"/>
  <c r="I1364" i="3"/>
  <c r="I2285" i="3"/>
  <c r="I1620" i="3"/>
  <c r="I148" i="3"/>
  <c r="I143" i="3"/>
  <c r="I29" i="3"/>
  <c r="I1200" i="3"/>
  <c r="I2093" i="3"/>
  <c r="I847" i="3"/>
  <c r="I1030" i="3"/>
  <c r="I2194" i="3"/>
  <c r="I2240" i="3"/>
  <c r="I567" i="3"/>
  <c r="I1655" i="3"/>
  <c r="I988" i="3"/>
  <c r="I1111" i="3"/>
  <c r="I993" i="3"/>
  <c r="I1128" i="3"/>
  <c r="I2028" i="3"/>
  <c r="I1984" i="3"/>
  <c r="I699" i="3"/>
  <c r="I2335" i="3"/>
  <c r="I1786" i="3"/>
  <c r="I1727" i="3"/>
  <c r="I1733" i="3"/>
  <c r="I2135" i="3"/>
  <c r="I1615" i="3"/>
  <c r="I2171" i="3"/>
  <c r="I2008" i="3"/>
  <c r="I2283" i="3"/>
  <c r="I935" i="3"/>
  <c r="I1946" i="3"/>
  <c r="I1624" i="3"/>
  <c r="I1158" i="3"/>
  <c r="I1772" i="3"/>
  <c r="I2332" i="3"/>
  <c r="I350" i="3"/>
  <c r="I2097" i="3"/>
  <c r="I1878" i="3"/>
  <c r="I419" i="3"/>
  <c r="I685" i="3"/>
  <c r="I592" i="3"/>
  <c r="I2426" i="3"/>
  <c r="I942" i="3"/>
  <c r="I2346" i="3"/>
  <c r="I601" i="3"/>
  <c r="I2368" i="3"/>
  <c r="I1046" i="3"/>
  <c r="I1709" i="3"/>
  <c r="I1577" i="3"/>
  <c r="I1983" i="3"/>
  <c r="I1761" i="3"/>
  <c r="I2201" i="3"/>
  <c r="I2311" i="3"/>
  <c r="I1184" i="3"/>
  <c r="I2051" i="3"/>
  <c r="I36" i="3"/>
  <c r="I2092" i="3"/>
  <c r="I817" i="3"/>
  <c r="I2198" i="3"/>
  <c r="I2396" i="3"/>
  <c r="I1087" i="3"/>
  <c r="I662" i="3"/>
  <c r="I2145" i="3"/>
  <c r="I385" i="3"/>
  <c r="I2021" i="3"/>
  <c r="I1595" i="3"/>
  <c r="I1398" i="3"/>
  <c r="I1385" i="3"/>
  <c r="I1318" i="3"/>
  <c r="I753" i="3"/>
  <c r="I1744" i="3"/>
  <c r="I1545" i="3"/>
  <c r="I2027" i="3"/>
  <c r="I1504" i="3"/>
  <c r="I979" i="3"/>
  <c r="I2031" i="3"/>
  <c r="I1167" i="3"/>
  <c r="I2131" i="3"/>
  <c r="I950" i="3"/>
  <c r="I1708" i="3"/>
  <c r="I735" i="3"/>
  <c r="I1979" i="3"/>
  <c r="I1084" i="3"/>
  <c r="I1180" i="3"/>
  <c r="I695" i="3"/>
  <c r="I1812" i="3"/>
  <c r="I130" i="3"/>
  <c r="I1242" i="3"/>
  <c r="I246" i="3"/>
  <c r="I2213" i="3"/>
  <c r="I1631" i="3"/>
  <c r="I2163" i="3"/>
  <c r="I1964" i="3"/>
  <c r="I557" i="3"/>
  <c r="I931" i="3"/>
  <c r="I2067" i="3"/>
  <c r="I38" i="3"/>
  <c r="I2448" i="3"/>
  <c r="I1553" i="3"/>
  <c r="I1726" i="3"/>
  <c r="I1601" i="3"/>
  <c r="I2435" i="3"/>
  <c r="I1896" i="3"/>
  <c r="I1067" i="3"/>
  <c r="I1576" i="3"/>
  <c r="I49" i="3"/>
  <c r="I2065" i="3"/>
  <c r="I481" i="3"/>
  <c r="I796" i="3"/>
  <c r="I648" i="3"/>
  <c r="I1839" i="3"/>
  <c r="I2178" i="3"/>
  <c r="I876" i="3"/>
  <c r="I1824" i="3"/>
  <c r="I1078" i="3"/>
  <c r="I2140" i="3"/>
  <c r="I382" i="3"/>
  <c r="I503" i="3"/>
  <c r="I418" i="3"/>
  <c r="I2100" i="3"/>
  <c r="I636" i="3"/>
  <c r="I509" i="3"/>
  <c r="I728" i="3"/>
  <c r="I1716" i="3"/>
  <c r="I1628" i="3"/>
  <c r="I1633" i="3"/>
  <c r="I2280" i="3"/>
  <c r="I714" i="3"/>
  <c r="I97" i="3"/>
  <c r="I642" i="3"/>
  <c r="I208" i="3"/>
  <c r="I35" i="3"/>
  <c r="I1809" i="3"/>
  <c r="I1352" i="3"/>
  <c r="I2461" i="3"/>
  <c r="I1933" i="3"/>
  <c r="I2120" i="3"/>
  <c r="I2316" i="3"/>
  <c r="I1589" i="3"/>
  <c r="I356" i="3"/>
  <c r="I2099" i="3"/>
  <c r="I2132" i="3"/>
  <c r="I1268" i="3"/>
  <c r="I2323" i="3"/>
  <c r="I2199" i="3"/>
  <c r="I144" i="3"/>
  <c r="I2050" i="3"/>
  <c r="I1166" i="3"/>
  <c r="I1133" i="3"/>
  <c r="I2272" i="3"/>
  <c r="I37" i="3"/>
  <c r="I2428" i="3"/>
  <c r="I596" i="3"/>
  <c r="I2106" i="3"/>
  <c r="I26" i="3"/>
  <c r="I2127" i="3"/>
  <c r="I407" i="3"/>
  <c r="I1469" i="3"/>
  <c r="I1808" i="3"/>
  <c r="I694" i="3"/>
  <c r="I632" i="3"/>
  <c r="I1215" i="3"/>
  <c r="I1342" i="3"/>
  <c r="I2353" i="3"/>
  <c r="I425" i="3"/>
  <c r="I1610" i="3"/>
  <c r="I702" i="3"/>
  <c r="I1209" i="3"/>
  <c r="I1304" i="3"/>
  <c r="I1204" i="3"/>
  <c r="I1203" i="3"/>
  <c r="I1598" i="3"/>
  <c r="I617" i="3"/>
  <c r="I1764" i="3"/>
  <c r="I1731" i="3"/>
  <c r="I595" i="3"/>
  <c r="I149" i="3"/>
  <c r="I55" i="3"/>
  <c r="I1466" i="3"/>
  <c r="I2073" i="3"/>
  <c r="I928" i="3"/>
  <c r="I1829" i="3"/>
  <c r="I1771" i="3"/>
  <c r="I1719" i="3"/>
  <c r="I1749" i="3"/>
  <c r="I1623" i="3"/>
  <c r="I1819" i="3"/>
  <c r="I1854" i="3"/>
  <c r="I1363" i="3"/>
  <c r="I724" i="3"/>
  <c r="I1086" i="3"/>
  <c r="I1216" i="3"/>
  <c r="I1769" i="3"/>
  <c r="I397" i="3"/>
  <c r="I2367" i="3"/>
  <c r="I920" i="3"/>
  <c r="I1183" i="3"/>
  <c r="I1593" i="3"/>
  <c r="I1289" i="3"/>
  <c r="I1893" i="3"/>
  <c r="I2231" i="3"/>
  <c r="I2371" i="3"/>
  <c r="I938" i="3"/>
  <c r="I1998" i="3"/>
  <c r="I73" i="3"/>
  <c r="I1234" i="3"/>
  <c r="I1955" i="3"/>
  <c r="I1715" i="3"/>
  <c r="I608" i="3"/>
  <c r="I1271" i="3"/>
  <c r="I2458" i="3"/>
  <c r="I1005" i="3"/>
  <c r="I599" i="3"/>
  <c r="I1950" i="3"/>
  <c r="I1356" i="3"/>
  <c r="I1759" i="3"/>
  <c r="I1602" i="3"/>
  <c r="I140" i="3"/>
  <c r="I1489" i="3"/>
  <c r="I1331" i="3"/>
  <c r="I1171" i="3"/>
  <c r="I71" i="3"/>
  <c r="I593" i="3"/>
  <c r="I1552" i="3"/>
  <c r="I1693" i="3"/>
  <c r="I2045" i="3"/>
  <c r="I476" i="3"/>
  <c r="I68" i="3"/>
  <c r="I1678" i="3"/>
  <c r="I2238" i="3"/>
  <c r="I1391" i="3"/>
  <c r="I1574" i="3"/>
  <c r="I731" i="3"/>
  <c r="I1885" i="3"/>
  <c r="I1120" i="3"/>
  <c r="I2017" i="3"/>
  <c r="I2066" i="3"/>
  <c r="I953" i="3"/>
  <c r="I2230" i="3"/>
  <c r="I1822" i="3"/>
  <c r="I638" i="3"/>
  <c r="I1236" i="3"/>
  <c r="I1503" i="3"/>
  <c r="I2246" i="3"/>
  <c r="I2189" i="3"/>
  <c r="I1956" i="3"/>
  <c r="I900" i="3"/>
  <c r="I1018" i="3"/>
  <c r="I1502" i="3"/>
  <c r="I2407" i="3"/>
  <c r="I2190" i="3"/>
  <c r="I215" i="3"/>
  <c r="I78" i="3"/>
  <c r="I2173" i="3"/>
  <c r="I2072" i="3"/>
  <c r="I2275" i="3"/>
  <c r="I2425" i="3"/>
  <c r="I1403" i="3"/>
  <c r="I520" i="3"/>
  <c r="I2208" i="3"/>
  <c r="I2234" i="3"/>
  <c r="I1907" i="3"/>
  <c r="I1978" i="3"/>
  <c r="I228" i="3"/>
  <c r="I128" i="3"/>
  <c r="I41" i="3"/>
  <c r="I1997" i="3"/>
  <c r="I1971" i="3"/>
  <c r="I2391" i="3"/>
  <c r="I282" i="3"/>
  <c r="I2166" i="3"/>
  <c r="I1387" i="3"/>
  <c r="I2390" i="3"/>
  <c r="I1699" i="3"/>
  <c r="I1548" i="3"/>
  <c r="I2333" i="3"/>
  <c r="I1110" i="3"/>
  <c r="I3" i="3"/>
  <c r="I2264" i="3"/>
  <c r="I2262" i="3"/>
  <c r="I1681" i="3"/>
  <c r="I2129" i="3"/>
  <c r="I1217" i="3"/>
  <c r="I2409" i="3"/>
  <c r="I1937" i="3"/>
  <c r="I1486" i="3"/>
  <c r="I2207" i="3"/>
  <c r="I2233" i="3"/>
  <c r="I451" i="3"/>
  <c r="I668" i="3"/>
  <c r="I2123" i="3"/>
  <c r="I639" i="3"/>
  <c r="I1462" i="3"/>
  <c r="I2334" i="3"/>
  <c r="I2138" i="3"/>
  <c r="I1260" i="3"/>
  <c r="I213" i="3"/>
  <c r="I2358" i="3"/>
  <c r="I244" i="3"/>
  <c r="I2046" i="3"/>
  <c r="I1592" i="3"/>
  <c r="I1982" i="3"/>
  <c r="I127" i="3"/>
  <c r="I616" i="3"/>
  <c r="I1058" i="3"/>
  <c r="I806" i="3"/>
  <c r="I1476" i="3"/>
  <c r="F1476" i="3"/>
  <c r="H2497" i="3" l="1"/>
  <c r="H2495" i="3"/>
  <c r="H2499" i="3"/>
  <c r="H2498" i="3"/>
  <c r="H2420" i="3"/>
  <c r="H2386" i="3"/>
  <c r="H2385" i="3"/>
  <c r="H2384" i="3"/>
  <c r="H2301" i="3"/>
  <c r="H2300" i="3"/>
  <c r="H2299" i="3"/>
  <c r="H2298" i="3"/>
  <c r="H2226" i="3"/>
  <c r="H2225" i="3"/>
  <c r="H2223" i="3"/>
  <c r="H2224" i="3"/>
  <c r="H2188" i="3"/>
  <c r="H2185" i="3"/>
  <c r="H2115" i="3"/>
  <c r="H2118" i="3"/>
  <c r="H2117" i="3"/>
  <c r="H2116" i="3"/>
  <c r="H2113" i="3"/>
  <c r="H2114" i="3"/>
  <c r="H2062" i="3"/>
  <c r="H2061" i="3"/>
  <c r="H2060" i="3"/>
  <c r="H2059" i="3"/>
  <c r="H2020" i="3"/>
  <c r="H2019" i="3"/>
  <c r="H2018" i="3"/>
  <c r="H1939" i="3"/>
  <c r="H1941" i="3"/>
  <c r="H1938" i="3"/>
  <c r="H1873" i="3"/>
  <c r="H1871" i="3"/>
  <c r="H1875" i="3"/>
  <c r="H1870" i="3"/>
  <c r="H1869" i="3"/>
  <c r="H1866" i="3"/>
  <c r="H1867" i="3"/>
  <c r="H1874" i="3"/>
  <c r="H1868" i="3"/>
  <c r="H1872" i="3"/>
  <c r="H1813" i="3"/>
  <c r="H1790" i="3"/>
  <c r="H1788" i="3"/>
  <c r="H1724" i="3"/>
  <c r="H1725" i="3"/>
  <c r="H1723" i="3"/>
  <c r="H1721" i="3"/>
  <c r="H1667" i="3"/>
  <c r="H1571" i="3"/>
  <c r="H1572" i="3"/>
  <c r="H1470" i="3"/>
  <c r="H1420" i="3"/>
  <c r="H1421" i="3"/>
  <c r="H1365" i="3"/>
  <c r="H1367" i="3"/>
  <c r="H1366" i="3"/>
  <c r="H1369" i="3"/>
  <c r="H1368" i="3"/>
  <c r="H1322" i="3"/>
  <c r="H1224" i="3"/>
  <c r="H1223" i="3"/>
  <c r="H1222" i="3"/>
  <c r="H1221" i="3"/>
  <c r="H1154" i="3"/>
  <c r="H1153" i="3"/>
  <c r="H1015" i="3"/>
  <c r="H1013" i="3"/>
  <c r="H1014" i="3"/>
  <c r="H1010" i="3"/>
  <c r="H1016" i="3"/>
  <c r="H914" i="3"/>
  <c r="H910" i="3"/>
  <c r="H913" i="3"/>
  <c r="H912" i="3"/>
  <c r="H911" i="3"/>
  <c r="H831" i="3"/>
  <c r="H830" i="3"/>
  <c r="H842" i="3"/>
  <c r="H841" i="3"/>
  <c r="H840" i="3"/>
  <c r="H839" i="3"/>
  <c r="H838" i="3"/>
  <c r="H837" i="3"/>
  <c r="H836" i="3"/>
  <c r="H835" i="3"/>
  <c r="H827" i="3"/>
  <c r="H826" i="3"/>
  <c r="H823" i="3"/>
  <c r="H829" i="3"/>
  <c r="H825" i="3"/>
  <c r="H834" i="3"/>
  <c r="H833" i="3"/>
  <c r="H832" i="3"/>
  <c r="H887" i="3"/>
  <c r="H824" i="3"/>
  <c r="H843" i="3"/>
  <c r="H828" i="3"/>
  <c r="H711" i="3"/>
  <c r="H718" i="3"/>
  <c r="H713" i="3"/>
  <c r="H710" i="3"/>
  <c r="H709" i="3"/>
  <c r="H717" i="3"/>
  <c r="H716" i="3"/>
  <c r="H715" i="3"/>
  <c r="H577" i="3"/>
  <c r="H578" i="3"/>
  <c r="H576" i="3"/>
  <c r="H388" i="3"/>
  <c r="H387" i="3"/>
  <c r="H185" i="3"/>
  <c r="H184" i="3"/>
  <c r="H129" i="3"/>
  <c r="H8" i="3"/>
  <c r="H743" i="3"/>
  <c r="H698" i="3"/>
  <c r="H751" i="3"/>
  <c r="H804" i="3"/>
  <c r="H706" i="3"/>
  <c r="H791" i="3"/>
  <c r="H734" i="3"/>
  <c r="H788" i="3"/>
  <c r="H787" i="3"/>
  <c r="H687" i="3"/>
  <c r="H691" i="3"/>
  <c r="H686" i="3"/>
  <c r="H690" i="3"/>
  <c r="H883" i="3"/>
  <c r="H818" i="3"/>
  <c r="H852" i="3"/>
  <c r="H859" i="3"/>
  <c r="H878" i="3"/>
  <c r="H877" i="3"/>
  <c r="H956" i="3"/>
  <c r="H934" i="3"/>
  <c r="H893" i="3"/>
  <c r="H982" i="3"/>
  <c r="H1123" i="3"/>
  <c r="H1101" i="3"/>
  <c r="H974" i="3"/>
  <c r="H1132" i="3"/>
  <c r="H992" i="3"/>
  <c r="H1127" i="3"/>
  <c r="H1100" i="3"/>
  <c r="H1112" i="3"/>
  <c r="H994" i="3"/>
  <c r="H1129" i="3"/>
  <c r="H989" i="3"/>
  <c r="H1066" i="3"/>
  <c r="H981" i="3"/>
  <c r="H1173" i="3"/>
  <c r="H1174" i="3"/>
  <c r="H1177" i="3"/>
  <c r="H1176" i="3"/>
  <c r="H1138" i="3"/>
  <c r="H1168" i="3"/>
  <c r="H1191" i="3"/>
  <c r="H1145" i="3"/>
  <c r="H1141" i="3"/>
  <c r="H1190" i="3"/>
  <c r="H1144" i="3"/>
  <c r="H1140" i="3"/>
  <c r="H1199" i="3"/>
  <c r="H1194" i="3"/>
  <c r="H1290" i="3"/>
  <c r="H1285" i="3"/>
  <c r="H1259" i="3"/>
  <c r="H1310" i="3"/>
  <c r="H1208" i="3"/>
  <c r="H1321" i="3"/>
  <c r="H1346" i="3"/>
  <c r="H1345" i="3"/>
  <c r="H1316" i="3"/>
  <c r="H1314" i="3"/>
  <c r="H1312" i="3"/>
  <c r="H1344" i="3"/>
  <c r="H1348" i="3"/>
  <c r="H1315" i="3"/>
  <c r="H1354" i="3"/>
  <c r="H1355" i="3"/>
  <c r="H1328" i="3"/>
  <c r="H1402" i="3"/>
  <c r="H1357" i="3"/>
  <c r="H1382" i="3"/>
  <c r="H1359" i="3"/>
  <c r="H1400" i="3"/>
  <c r="H1396" i="3"/>
  <c r="H1407" i="3"/>
  <c r="H1361" i="3"/>
  <c r="H1394" i="3"/>
  <c r="H1358" i="3"/>
  <c r="H1397" i="3"/>
  <c r="H1414" i="3"/>
  <c r="H1429" i="3"/>
  <c r="H1427" i="3"/>
  <c r="H1437" i="3"/>
  <c r="H1438" i="3"/>
  <c r="H1418" i="3"/>
  <c r="H1439" i="3"/>
  <c r="H1426" i="3"/>
  <c r="H1457" i="3"/>
  <c r="H1455" i="3"/>
  <c r="H1531" i="3"/>
  <c r="H1543" i="3"/>
  <c r="H1471" i="3"/>
  <c r="H1539" i="3"/>
  <c r="H1456" i="3"/>
  <c r="H1454" i="3"/>
  <c r="H1530" i="3"/>
  <c r="H1542" i="3"/>
  <c r="H1517" i="3"/>
  <c r="H1500" i="3"/>
  <c r="H1535" i="3"/>
  <c r="H1447" i="3"/>
  <c r="H1613" i="3"/>
  <c r="H1612" i="3"/>
  <c r="H1565" i="3"/>
  <c r="H1562" i="3"/>
  <c r="H1618" i="3"/>
  <c r="H1641" i="3"/>
  <c r="H1547" i="3"/>
  <c r="H1664" i="3"/>
  <c r="H1698" i="3"/>
  <c r="H1692" i="3"/>
  <c r="H1653" i="3"/>
  <c r="H1654" i="3"/>
  <c r="H1720" i="3"/>
  <c r="H1756" i="3"/>
  <c r="H1711" i="3"/>
  <c r="H1714" i="3"/>
  <c r="H1780" i="3"/>
  <c r="H1779" i="3"/>
  <c r="H1787" i="3"/>
  <c r="H1912" i="3"/>
  <c r="H1916" i="3"/>
  <c r="H1857" i="3"/>
  <c r="H1932" i="3"/>
  <c r="H1918" i="3"/>
  <c r="H1931" i="3"/>
  <c r="H1919" i="3"/>
  <c r="H2014" i="3"/>
  <c r="H2041" i="3"/>
  <c r="H2040" i="3"/>
  <c r="H2015" i="3"/>
  <c r="H2082" i="3"/>
  <c r="H2057" i="3"/>
  <c r="H2058" i="3"/>
  <c r="H2105" i="3"/>
  <c r="H2088" i="3"/>
  <c r="H2112" i="3"/>
  <c r="H2089" i="3"/>
  <c r="H2152" i="3"/>
  <c r="H2184" i="3"/>
  <c r="H2170" i="3"/>
  <c r="H2183" i="3"/>
  <c r="H2222" i="3"/>
  <c r="H2218" i="3"/>
  <c r="H2221" i="3"/>
  <c r="H2220" i="3"/>
  <c r="H2258" i="3"/>
  <c r="H2257" i="3"/>
  <c r="H2297" i="3"/>
  <c r="H2296" i="3"/>
  <c r="H2290" i="3"/>
  <c r="H2319" i="3"/>
  <c r="H2318" i="3"/>
  <c r="H2294" i="3"/>
  <c r="H2293" i="3"/>
  <c r="H2295" i="3"/>
  <c r="H2292" i="3"/>
  <c r="H2380" i="3"/>
  <c r="H2379" i="3"/>
  <c r="H2361" i="3"/>
  <c r="H2381" i="3"/>
  <c r="H2398" i="3"/>
  <c r="H2378" i="3"/>
  <c r="H2382" i="3"/>
  <c r="H2432" i="3"/>
  <c r="H2402" i="3"/>
  <c r="H2416" i="3"/>
  <c r="H2415" i="3"/>
  <c r="H2414" i="3"/>
  <c r="H2418" i="3"/>
  <c r="H2417" i="3"/>
  <c r="H2413" i="3"/>
  <c r="H2513" i="3"/>
  <c r="H2479" i="3"/>
  <c r="H2475" i="3"/>
  <c r="H2477" i="3"/>
  <c r="H2476" i="3"/>
  <c r="H2478" i="3"/>
  <c r="H2494" i="3"/>
  <c r="H2493" i="3"/>
  <c r="H2481" i="3"/>
  <c r="H2510" i="3"/>
  <c r="H2483" i="3"/>
  <c r="H2517" i="3"/>
  <c r="H196" i="3"/>
  <c r="H2406" i="3"/>
  <c r="H1495" i="3"/>
  <c r="H455" i="3"/>
  <c r="H1090" i="3"/>
  <c r="H2063" i="3"/>
  <c r="H164" i="3"/>
  <c r="H165" i="3"/>
  <c r="H66" i="3"/>
  <c r="H89" i="3"/>
  <c r="H7" i="3"/>
  <c r="H136" i="3"/>
  <c r="H81" i="3"/>
  <c r="H59" i="3"/>
  <c r="H169" i="3"/>
  <c r="H120" i="3"/>
  <c r="H34" i="3"/>
  <c r="H173" i="3"/>
  <c r="H117" i="3"/>
  <c r="H57" i="3"/>
  <c r="H25" i="3"/>
  <c r="H82" i="3"/>
  <c r="H135" i="3"/>
  <c r="H80" i="3"/>
  <c r="H95" i="3"/>
  <c r="H113" i="3"/>
  <c r="H100" i="3"/>
  <c r="H88" i="3"/>
  <c r="H163" i="3"/>
  <c r="H114" i="3"/>
  <c r="H62" i="3"/>
  <c r="H133" i="3"/>
  <c r="H123" i="3"/>
  <c r="H116" i="3"/>
  <c r="H85" i="3"/>
  <c r="H171" i="3"/>
  <c r="H86" i="3"/>
  <c r="H76" i="3"/>
  <c r="H77" i="3"/>
  <c r="H39" i="3"/>
  <c r="H137" i="3"/>
  <c r="H83" i="3"/>
  <c r="H48" i="3"/>
  <c r="H168" i="3"/>
  <c r="H167" i="3"/>
  <c r="H166" i="3"/>
  <c r="H4" i="3"/>
  <c r="H23" i="3"/>
  <c r="H91" i="3"/>
  <c r="H161" i="3"/>
  <c r="H119" i="3"/>
  <c r="H115" i="3"/>
  <c r="H28" i="3"/>
  <c r="H61" i="3"/>
  <c r="H112" i="3"/>
  <c r="H170" i="3"/>
  <c r="H5" i="3"/>
  <c r="H118" i="3"/>
  <c r="H134" i="3"/>
  <c r="H79" i="3"/>
  <c r="H63" i="3"/>
  <c r="H126" i="3"/>
  <c r="H6" i="3"/>
  <c r="H94" i="3"/>
  <c r="H67" i="3"/>
  <c r="H84" i="3"/>
  <c r="H138" i="3"/>
  <c r="H162" i="3"/>
  <c r="H53" i="3"/>
  <c r="H172" i="3"/>
  <c r="H12" i="3"/>
  <c r="H18" i="3"/>
  <c r="H14" i="3"/>
  <c r="H15" i="3"/>
  <c r="H13" i="3"/>
  <c r="H11" i="3"/>
  <c r="H124" i="3"/>
  <c r="H17" i="3"/>
  <c r="H122" i="3"/>
  <c r="H16" i="3"/>
  <c r="H9" i="3"/>
  <c r="H10" i="3"/>
  <c r="H125" i="3"/>
  <c r="H19" i="3"/>
  <c r="H201" i="3"/>
  <c r="H370" i="3"/>
  <c r="H293" i="3"/>
  <c r="H369" i="3"/>
  <c r="H375" i="3"/>
  <c r="H317" i="3"/>
  <c r="H204" i="3"/>
  <c r="H277" i="3"/>
  <c r="H289" i="3"/>
  <c r="H313" i="3"/>
  <c r="H212" i="3"/>
  <c r="H297" i="3"/>
  <c r="H276" i="3"/>
  <c r="H379" i="3"/>
  <c r="H344" i="3"/>
  <c r="H280" i="3"/>
  <c r="H360" i="3"/>
  <c r="H307" i="3"/>
  <c r="H358" i="3"/>
  <c r="H292" i="3"/>
  <c r="H279" i="3"/>
  <c r="H274" i="3"/>
  <c r="H267" i="3"/>
  <c r="H348" i="3"/>
  <c r="H291" i="3"/>
  <c r="H288" i="3"/>
  <c r="H314" i="3"/>
  <c r="H209" i="3"/>
  <c r="H186" i="3"/>
  <c r="H294" i="3"/>
  <c r="H207" i="3"/>
  <c r="H306" i="3"/>
  <c r="H333" i="3"/>
  <c r="H275" i="3"/>
  <c r="H299" i="3"/>
  <c r="H220" i="3"/>
  <c r="H180" i="3"/>
  <c r="H243" i="3"/>
  <c r="H227" i="3"/>
  <c r="H287" i="3"/>
  <c r="H290" i="3"/>
  <c r="H238" i="3"/>
  <c r="H237" i="3"/>
  <c r="H231" i="3"/>
  <c r="H376" i="3"/>
  <c r="H380" i="3"/>
  <c r="H322" i="3"/>
  <c r="H281" i="3"/>
  <c r="H357" i="3"/>
  <c r="H254" i="3"/>
  <c r="H269" i="3"/>
  <c r="H366" i="3"/>
  <c r="H362" i="3"/>
  <c r="H232" i="3"/>
  <c r="H264" i="3"/>
  <c r="H263" i="3"/>
  <c r="H253" i="3"/>
  <c r="H341" i="3"/>
  <c r="H181" i="3"/>
  <c r="H363" i="3"/>
  <c r="H176" i="3"/>
  <c r="H211" i="3"/>
  <c r="H259" i="3"/>
  <c r="H343" i="3"/>
  <c r="H272" i="3"/>
  <c r="H199" i="3"/>
  <c r="H377" i="3"/>
  <c r="H373" i="3"/>
  <c r="H298" i="3"/>
  <c r="H338" i="3"/>
  <c r="H219" i="3"/>
  <c r="H319" i="3"/>
  <c r="H321" i="3"/>
  <c r="H320" i="3"/>
  <c r="H257" i="3"/>
  <c r="H330" i="3"/>
  <c r="H190" i="3"/>
  <c r="H367" i="3"/>
  <c r="H251" i="3"/>
  <c r="H250" i="3"/>
  <c r="H271" i="3"/>
  <c r="H296" i="3"/>
  <c r="H345" i="3"/>
  <c r="H283" i="3"/>
  <c r="H230" i="3"/>
  <c r="H302" i="3"/>
  <c r="H300" i="3"/>
  <c r="H337" i="3"/>
  <c r="H218" i="3"/>
  <c r="H323" i="3"/>
  <c r="H311" i="3"/>
  <c r="H285" i="3"/>
  <c r="H284" i="3"/>
  <c r="H240" i="3"/>
  <c r="H239" i="3"/>
  <c r="H368" i="3"/>
  <c r="H278" i="3"/>
  <c r="H262" i="3"/>
  <c r="H261" i="3"/>
  <c r="H217" i="3"/>
  <c r="H295" i="3"/>
  <c r="H371" i="3"/>
  <c r="H346" i="3"/>
  <c r="H286" i="3"/>
  <c r="H258" i="3"/>
  <c r="H177" i="3"/>
  <c r="H324" i="3"/>
  <c r="H178" i="3"/>
  <c r="H179" i="3"/>
  <c r="H339" i="3"/>
  <c r="H223" i="3"/>
  <c r="H305" i="3"/>
  <c r="H304" i="3"/>
  <c r="H378" i="3"/>
  <c r="H364" i="3"/>
  <c r="H236" i="3"/>
  <c r="H229" i="3"/>
  <c r="H205" i="3"/>
  <c r="H206" i="3"/>
  <c r="H241" i="3"/>
  <c r="H233" i="3"/>
  <c r="H342" i="3"/>
  <c r="H266" i="3"/>
  <c r="H334" i="3"/>
  <c r="H315" i="3"/>
  <c r="H265" i="3"/>
  <c r="H328" i="3"/>
  <c r="H191" i="3"/>
  <c r="H312" i="3"/>
  <c r="H365" i="3"/>
  <c r="H197" i="3"/>
  <c r="H200" i="3"/>
  <c r="H374" i="3"/>
  <c r="H316" i="3"/>
  <c r="H329" i="3"/>
  <c r="H336" i="3"/>
  <c r="H198" i="3"/>
  <c r="H248" i="3"/>
  <c r="H347" i="3"/>
  <c r="H340" i="3"/>
  <c r="H355" i="3"/>
  <c r="H242" i="3"/>
  <c r="H308" i="3"/>
  <c r="H182" i="3"/>
  <c r="H193" i="3"/>
  <c r="H335" i="3"/>
  <c r="H202" i="3"/>
  <c r="H192" i="3"/>
  <c r="H187" i="3"/>
  <c r="H203" i="3"/>
  <c r="H195" i="3"/>
  <c r="H332" i="3"/>
  <c r="H194" i="3"/>
  <c r="H331" i="3"/>
  <c r="H525" i="3"/>
  <c r="H539" i="3"/>
  <c r="H530" i="3"/>
  <c r="H448" i="3"/>
  <c r="H528" i="3"/>
  <c r="H527" i="3"/>
  <c r="H452" i="3"/>
  <c r="H450" i="3"/>
  <c r="H465" i="3"/>
  <c r="H532" i="3"/>
  <c r="H446" i="3"/>
  <c r="H466" i="3"/>
  <c r="H413" i="3"/>
  <c r="H535" i="3"/>
  <c r="H526" i="3"/>
  <c r="H404" i="3"/>
  <c r="H411" i="3"/>
  <c r="H406" i="3"/>
  <c r="H507" i="3"/>
  <c r="H453" i="3"/>
  <c r="H492" i="3"/>
  <c r="H468" i="3"/>
  <c r="H428" i="3"/>
  <c r="H427" i="3"/>
  <c r="H533" i="3"/>
  <c r="H501" i="3"/>
  <c r="H381" i="3"/>
  <c r="H436" i="3"/>
  <c r="H412" i="3"/>
  <c r="H529" i="3"/>
  <c r="H410" i="3"/>
  <c r="H536" i="3"/>
  <c r="H484" i="3"/>
  <c r="H469" i="3"/>
  <c r="H489" i="3"/>
  <c r="H487" i="3"/>
  <c r="H426" i="3"/>
  <c r="H486" i="3"/>
  <c r="H431" i="3"/>
  <c r="H493" i="3"/>
  <c r="H393" i="3"/>
  <c r="H399" i="3"/>
  <c r="H420" i="3"/>
  <c r="H447" i="3"/>
  <c r="H444" i="3"/>
  <c r="H497" i="3"/>
  <c r="H496" i="3"/>
  <c r="H391" i="3"/>
  <c r="H390" i="3"/>
  <c r="H389" i="3"/>
  <c r="H392" i="3"/>
  <c r="H395" i="3"/>
  <c r="H394" i="3"/>
  <c r="H677" i="3"/>
  <c r="H680" i="3"/>
  <c r="H660" i="3"/>
  <c r="H556" i="3"/>
  <c r="H681" i="3"/>
  <c r="H673" i="3"/>
  <c r="H665" i="3"/>
  <c r="H624" i="3"/>
  <c r="H630" i="3"/>
  <c r="H544" i="3"/>
  <c r="H621" i="3"/>
  <c r="H620" i="3"/>
  <c r="H552" i="3"/>
  <c r="H554" i="3"/>
  <c r="H676" i="3"/>
  <c r="H664" i="3"/>
  <c r="H658" i="3"/>
  <c r="H623" i="3"/>
  <c r="H600" i="3"/>
  <c r="H622" i="3"/>
  <c r="H591" i="3"/>
  <c r="H597" i="3"/>
  <c r="H667" i="3"/>
  <c r="H627" i="3"/>
  <c r="H555" i="3"/>
  <c r="H615" i="3"/>
  <c r="H614" i="3"/>
  <c r="H613" i="3"/>
  <c r="H635" i="3"/>
  <c r="H547" i="3"/>
  <c r="H649" i="3"/>
  <c r="H550" i="3"/>
  <c r="H546" i="3"/>
  <c r="H543" i="3"/>
  <c r="H607" i="3"/>
  <c r="H675" i="3"/>
  <c r="H588" i="3"/>
  <c r="H582" i="3"/>
  <c r="H666" i="3"/>
  <c r="H626" i="3"/>
  <c r="H581" i="3"/>
  <c r="H580" i="3"/>
  <c r="H579" i="3"/>
  <c r="H564" i="3"/>
  <c r="H742" i="3"/>
  <c r="H779" i="3"/>
  <c r="H778" i="3"/>
  <c r="H785" i="3"/>
  <c r="H766" i="3"/>
  <c r="H777" i="3"/>
  <c r="H741" i="3"/>
  <c r="H688" i="3"/>
  <c r="H720" i="3"/>
  <c r="H758" i="3"/>
  <c r="H746" i="3"/>
  <c r="H745" i="3"/>
  <c r="H684" i="3"/>
  <c r="H752" i="3"/>
  <c r="H783" i="3"/>
  <c r="H707" i="3"/>
  <c r="H721" i="3"/>
  <c r="H739" i="3"/>
  <c r="H781" i="3"/>
  <c r="H723" i="3"/>
  <c r="H719" i="3"/>
  <c r="H819" i="3"/>
  <c r="H814" i="3"/>
  <c r="H816" i="3"/>
  <c r="H885" i="3"/>
  <c r="H862" i="3"/>
  <c r="H874" i="3"/>
  <c r="H869" i="3"/>
  <c r="H879" i="3"/>
  <c r="H888" i="3"/>
  <c r="H873" i="3"/>
  <c r="H855" i="3"/>
  <c r="H854" i="3"/>
  <c r="H868" i="3"/>
  <c r="H886" i="3"/>
  <c r="H857" i="3"/>
  <c r="H864" i="3"/>
  <c r="H863" i="3"/>
  <c r="H884" i="3"/>
  <c r="H848" i="3"/>
  <c r="H870" i="3"/>
  <c r="H875" i="3"/>
  <c r="H865" i="3"/>
  <c r="H815" i="3"/>
  <c r="H821" i="3"/>
  <c r="H881" i="3"/>
  <c r="H891" i="3"/>
  <c r="H851" i="3"/>
  <c r="H861" i="3"/>
  <c r="H846" i="3"/>
  <c r="H845" i="3"/>
  <c r="H844" i="3"/>
  <c r="H880" i="3"/>
  <c r="H890" i="3"/>
  <c r="H948" i="3"/>
  <c r="H966" i="3"/>
  <c r="H963" i="3"/>
  <c r="H924" i="3"/>
  <c r="H940" i="3"/>
  <c r="H906" i="3"/>
  <c r="H936" i="3"/>
  <c r="H941" i="3"/>
  <c r="H937" i="3"/>
  <c r="H955" i="3"/>
  <c r="H926" i="3"/>
  <c r="H969" i="3"/>
  <c r="H968" i="3"/>
  <c r="H923" i="3"/>
  <c r="H904" i="3"/>
  <c r="H943" i="3"/>
  <c r="H930" i="3"/>
  <c r="H929" i="3"/>
  <c r="H958" i="3"/>
  <c r="H908" i="3"/>
  <c r="H972" i="3"/>
  <c r="H903" i="3"/>
  <c r="H970" i="3"/>
  <c r="H971" i="3"/>
  <c r="H902" i="3"/>
  <c r="H896" i="3"/>
  <c r="H957" i="3"/>
  <c r="H933" i="3"/>
  <c r="H915" i="3"/>
  <c r="H916" i="3"/>
  <c r="H1094" i="3"/>
  <c r="H1103" i="3"/>
  <c r="H1126" i="3"/>
  <c r="H1077" i="3"/>
  <c r="H1028" i="3"/>
  <c r="H985" i="3"/>
  <c r="H1052" i="3"/>
  <c r="H1063" i="3"/>
  <c r="H1125" i="3"/>
  <c r="H1104" i="3"/>
  <c r="H1105" i="3"/>
  <c r="H1124" i="3"/>
  <c r="H976" i="3"/>
  <c r="H980" i="3"/>
  <c r="H983" i="3"/>
  <c r="H1074" i="3"/>
  <c r="H1072" i="3"/>
  <c r="H1065" i="3"/>
  <c r="H1045" i="3"/>
  <c r="H996" i="3"/>
  <c r="H1020" i="3"/>
  <c r="H1115" i="3"/>
  <c r="H1114" i="3"/>
  <c r="H1021" i="3"/>
  <c r="H1113" i="3"/>
  <c r="H1157" i="3"/>
  <c r="H1162" i="3"/>
  <c r="H1188" i="3"/>
  <c r="H1189" i="3"/>
  <c r="H1192" i="3"/>
  <c r="H1156" i="3"/>
  <c r="H1139" i="3"/>
  <c r="H1185" i="3"/>
  <c r="H1164" i="3"/>
  <c r="H1187" i="3"/>
  <c r="H1148" i="3"/>
  <c r="H1155" i="3"/>
  <c r="H1284" i="3"/>
  <c r="H1252" i="3"/>
  <c r="H1196" i="3"/>
  <c r="H1258" i="3"/>
  <c r="H1286" i="3"/>
  <c r="H1247" i="3"/>
  <c r="H1283" i="3"/>
  <c r="H1193" i="3"/>
  <c r="H1282" i="3"/>
  <c r="H1303" i="3"/>
  <c r="H1302" i="3"/>
  <c r="H1264" i="3"/>
  <c r="H1213" i="3"/>
  <c r="H1218" i="3"/>
  <c r="H1305" i="3"/>
  <c r="H1297" i="3"/>
  <c r="H1228" i="3"/>
  <c r="H1227" i="3"/>
  <c r="H1229" i="3"/>
  <c r="H1311" i="3"/>
  <c r="H1335" i="3"/>
  <c r="H1351" i="3"/>
  <c r="H1353" i="3"/>
  <c r="H1334" i="3"/>
  <c r="H1330" i="3"/>
  <c r="H1347" i="3"/>
  <c r="H1313" i="3"/>
  <c r="H1339" i="3"/>
  <c r="H1336" i="3"/>
  <c r="H1317" i="3"/>
  <c r="H1350" i="3"/>
  <c r="H1320" i="3"/>
  <c r="H1341" i="3"/>
  <c r="H1349" i="3"/>
  <c r="H1324" i="3"/>
  <c r="H1327" i="3"/>
  <c r="H1326" i="3"/>
  <c r="H1325" i="3"/>
  <c r="H1408" i="3"/>
  <c r="H1384" i="3"/>
  <c r="H1377" i="3"/>
  <c r="H1381" i="3"/>
  <c r="H1370" i="3"/>
  <c r="H1371" i="3"/>
  <c r="H1415" i="3"/>
  <c r="H1430" i="3"/>
  <c r="H1425" i="3"/>
  <c r="H1412" i="3"/>
  <c r="H1413" i="3"/>
  <c r="H1433" i="3"/>
  <c r="H1440" i="3"/>
  <c r="H1428" i="3"/>
  <c r="H1423" i="3"/>
  <c r="H1434" i="3"/>
  <c r="H1459" i="3"/>
  <c r="H1446" i="3"/>
  <c r="H1516" i="3"/>
  <c r="H1450" i="3"/>
  <c r="H1449" i="3"/>
  <c r="H1448" i="3"/>
  <c r="H1451" i="3"/>
  <c r="H1485" i="3"/>
  <c r="H1465" i="3"/>
  <c r="H1532" i="3"/>
  <c r="H1515" i="3"/>
  <c r="H1519" i="3"/>
  <c r="H1518" i="3"/>
  <c r="H1493" i="3"/>
  <c r="H1538" i="3"/>
  <c r="H1497" i="3"/>
  <c r="H1632" i="3"/>
  <c r="H1607" i="3"/>
  <c r="H1597" i="3"/>
  <c r="H1596" i="3"/>
  <c r="H1630" i="3"/>
  <c r="H1647" i="3"/>
  <c r="H1656" i="3"/>
  <c r="H1677" i="3"/>
  <c r="H1684" i="3"/>
  <c r="H1688" i="3"/>
  <c r="H1650" i="3"/>
  <c r="H1691" i="3"/>
  <c r="H1697" i="3"/>
  <c r="H1703" i="3"/>
  <c r="H1643" i="3"/>
  <c r="H1801" i="3"/>
  <c r="H1803" i="3"/>
  <c r="H1774" i="3"/>
  <c r="H1775" i="3"/>
  <c r="H1781" i="3"/>
  <c r="H1785" i="3"/>
  <c r="H1701" i="3"/>
  <c r="H1663" i="3"/>
  <c r="H1670" i="3"/>
  <c r="H1767" i="3"/>
  <c r="H1736" i="3"/>
  <c r="H1706" i="3"/>
  <c r="H1765" i="3"/>
  <c r="H1770" i="3"/>
  <c r="H1707" i="3"/>
  <c r="H1768" i="3"/>
  <c r="H1794" i="3"/>
  <c r="H1778" i="3"/>
  <c r="H1799" i="3"/>
  <c r="H1800" i="3"/>
  <c r="H1792" i="3"/>
  <c r="H1796" i="3"/>
  <c r="H1843" i="3"/>
  <c r="H1804" i="3"/>
  <c r="H1842" i="3"/>
  <c r="H1805" i="3"/>
  <c r="H1823" i="3"/>
  <c r="H1825" i="3"/>
  <c r="H1827" i="3"/>
  <c r="H1844" i="3"/>
  <c r="H1841" i="3"/>
  <c r="H1818" i="3"/>
  <c r="H1817" i="3"/>
  <c r="H1828" i="3"/>
  <c r="H1815" i="3"/>
  <c r="H1846" i="3"/>
  <c r="H1859" i="3"/>
  <c r="H1861" i="3"/>
  <c r="H1908" i="3"/>
  <c r="H1838" i="3"/>
  <c r="H1917" i="3"/>
  <c r="H2002" i="3"/>
  <c r="H1911" i="3"/>
  <c r="H1877" i="3"/>
  <c r="H1899" i="3"/>
  <c r="H1921" i="3"/>
  <c r="H1966" i="3"/>
  <c r="H2161" i="3"/>
  <c r="H1967" i="3"/>
  <c r="H1991" i="3"/>
  <c r="H1963" i="3"/>
  <c r="H2043" i="3"/>
  <c r="H2023" i="3"/>
  <c r="H2085" i="3"/>
  <c r="H2055" i="3"/>
  <c r="H2080" i="3"/>
  <c r="H2075" i="3"/>
  <c r="H2079" i="3"/>
  <c r="H2081" i="3"/>
  <c r="H2056" i="3"/>
  <c r="H2069" i="3"/>
  <c r="H2143" i="3"/>
  <c r="H2148" i="3"/>
  <c r="H2158" i="3"/>
  <c r="H2164" i="3"/>
  <c r="H2110" i="3"/>
  <c r="H2130" i="3"/>
  <c r="H2126" i="3"/>
  <c r="H2122" i="3"/>
  <c r="H2108" i="3"/>
  <c r="H2144" i="3"/>
  <c r="H2109" i="3"/>
  <c r="H2146" i="3"/>
  <c r="H2197" i="3"/>
  <c r="H2179" i="3"/>
  <c r="H2181" i="3"/>
  <c r="H2180" i="3"/>
  <c r="H2254" i="3"/>
  <c r="H2253" i="3"/>
  <c r="H2252" i="3"/>
  <c r="H2250" i="3"/>
  <c r="H2219" i="3"/>
  <c r="H2260" i="3"/>
  <c r="H2215" i="3"/>
  <c r="H2251" i="3"/>
  <c r="H2217" i="3"/>
  <c r="H2216" i="3"/>
  <c r="H2242" i="3"/>
  <c r="H2266" i="3"/>
  <c r="H2268" i="3"/>
  <c r="H2305" i="3"/>
  <c r="H2291" i="3"/>
  <c r="H2313" i="3"/>
  <c r="H2306" i="3"/>
  <c r="H2308" i="3"/>
  <c r="H2310" i="3"/>
  <c r="H2289" i="3"/>
  <c r="H2302" i="3"/>
  <c r="H2327" i="3"/>
  <c r="H2349" i="3"/>
  <c r="H2347" i="3"/>
  <c r="H2401" i="3"/>
  <c r="H2364" i="3"/>
  <c r="H2397" i="3"/>
  <c r="H2440" i="3"/>
  <c r="H2464" i="3"/>
  <c r="H2474" i="3"/>
  <c r="H2399" i="3"/>
  <c r="H2365" i="3"/>
  <c r="H2412" i="3"/>
  <c r="H2423" i="3"/>
  <c r="H2411" i="3"/>
  <c r="H2422" i="3"/>
  <c r="H2472" i="3"/>
  <c r="H2439" i="3"/>
  <c r="H2463" i="3"/>
  <c r="H2473" i="3"/>
  <c r="H2471" i="3"/>
  <c r="H2454" i="3"/>
  <c r="H2467" i="3"/>
  <c r="H2466" i="3"/>
  <c r="H2465" i="3"/>
  <c r="H2456" i="3"/>
  <c r="H2453" i="3"/>
  <c r="H2441" i="3"/>
  <c r="H2503" i="3"/>
  <c r="H2506" i="3"/>
  <c r="H2512" i="3"/>
  <c r="H2516" i="3"/>
  <c r="H2518" i="3"/>
  <c r="H954" i="3"/>
  <c r="H2431" i="3"/>
  <c r="H2430" i="3"/>
  <c r="H2" i="3"/>
  <c r="H2507" i="3"/>
  <c r="H2265" i="3"/>
  <c r="H612" i="3"/>
  <c r="H744" i="3"/>
  <c r="H2421" i="3"/>
  <c r="H813" i="3"/>
  <c r="H858" i="3"/>
  <c r="H1039" i="3"/>
  <c r="H2177" i="3"/>
  <c r="H2288" i="3"/>
  <c r="H1981" i="3"/>
  <c r="H2054" i="3"/>
  <c r="H2053" i="3"/>
  <c r="H2492" i="3"/>
  <c r="H1798" i="3"/>
  <c r="H1637" i="3"/>
  <c r="H1636" i="3"/>
  <c r="H1099" i="3"/>
  <c r="H488" i="3"/>
  <c r="H653" i="3"/>
  <c r="H1797" i="3"/>
  <c r="H672" i="3"/>
  <c r="H2083" i="3"/>
  <c r="H522" i="3"/>
  <c r="H2515" i="3"/>
  <c r="H1590" i="3"/>
  <c r="H47" i="3"/>
  <c r="H1401" i="3"/>
  <c r="H1169" i="3"/>
  <c r="H807" i="3"/>
  <c r="H2176" i="3"/>
  <c r="H1441" i="3"/>
  <c r="H1435" i="3"/>
  <c r="H2373" i="3"/>
  <c r="H183" i="3"/>
  <c r="H2191" i="3"/>
  <c r="H2504" i="3"/>
  <c r="H2500" i="3"/>
  <c r="H2480" i="3"/>
  <c r="H2486" i="3"/>
  <c r="H2489" i="3"/>
  <c r="H2505" i="3"/>
  <c r="H2482" i="3"/>
  <c r="H2509" i="3"/>
  <c r="H2490" i="3"/>
  <c r="H2487" i="3"/>
  <c r="H2502" i="3"/>
  <c r="H2488" i="3"/>
  <c r="H2485" i="3"/>
  <c r="H2491" i="3"/>
  <c r="H2508" i="3"/>
  <c r="H1954" i="3"/>
  <c r="H1784" i="3"/>
  <c r="H245" i="3"/>
  <c r="H270" i="3"/>
  <c r="H1750" i="3"/>
  <c r="H1718" i="3"/>
  <c r="H1763" i="3"/>
  <c r="H1713" i="3"/>
  <c r="H1743" i="3"/>
  <c r="H1773" i="3"/>
  <c r="H1738" i="3"/>
  <c r="H1755" i="3"/>
  <c r="H1748" i="3"/>
  <c r="H1757" i="3"/>
  <c r="H155" i="3"/>
  <c r="H72" i="3"/>
  <c r="H256" i="3"/>
  <c r="H234" i="3"/>
  <c r="H216" i="3"/>
  <c r="H1700" i="3"/>
  <c r="H2348" i="3"/>
  <c r="H2350" i="3"/>
  <c r="H2356" i="3"/>
  <c r="H2330" i="3"/>
  <c r="H2352" i="3"/>
  <c r="H1949" i="3"/>
  <c r="H1777" i="3"/>
  <c r="H561" i="3"/>
  <c r="H1730" i="3"/>
  <c r="H1806" i="3"/>
  <c r="H732" i="3"/>
  <c r="H705" i="3"/>
  <c r="H1083" i="3"/>
  <c r="H584" i="3"/>
  <c r="H590" i="3"/>
  <c r="H1137" i="3"/>
  <c r="H1062" i="3"/>
  <c r="H2362" i="3"/>
  <c r="H2077" i="3"/>
  <c r="H1102" i="3"/>
  <c r="H962" i="3"/>
  <c r="H2200" i="3"/>
  <c r="H918" i="3"/>
  <c r="H2121" i="3"/>
  <c r="H2392" i="3"/>
  <c r="H351" i="3"/>
  <c r="H1453" i="3"/>
  <c r="H2025" i="3"/>
  <c r="H1333" i="3"/>
  <c r="H1293" i="3"/>
  <c r="H939" i="3"/>
  <c r="H738" i="3"/>
  <c r="H1332" i="3"/>
  <c r="H1501" i="3"/>
  <c r="H704" i="3"/>
  <c r="H760" i="3"/>
  <c r="H480" i="3"/>
  <c r="H309" i="3"/>
  <c r="H802" i="3"/>
  <c r="H1789" i="3"/>
  <c r="H737" i="3"/>
  <c r="H822" i="3"/>
  <c r="H1424" i="3"/>
  <c r="H2204" i="3"/>
  <c r="H1717" i="3"/>
  <c r="H2005" i="3"/>
  <c r="H1976" i="3"/>
  <c r="H2196" i="3"/>
  <c r="H661" i="3"/>
  <c r="H583" i="3"/>
  <c r="H1600" i="3"/>
  <c r="H945" i="3"/>
  <c r="H2104" i="3"/>
  <c r="H2261" i="3"/>
  <c r="H2237" i="3"/>
  <c r="H2160" i="3"/>
  <c r="H1405" i="3"/>
  <c r="H1393" i="3"/>
  <c r="H1340" i="3"/>
  <c r="H2095" i="3"/>
  <c r="H899" i="3"/>
  <c r="H569" i="3"/>
  <c r="H1546" i="3"/>
  <c r="H871" i="3"/>
  <c r="H2159" i="3"/>
  <c r="H1337" i="3"/>
  <c r="H1411" i="3"/>
  <c r="H961" i="3"/>
  <c r="H932" i="3"/>
  <c r="H631" i="3"/>
  <c r="H1261" i="3"/>
  <c r="H1925" i="3"/>
  <c r="H1452" i="3"/>
  <c r="H1442" i="3"/>
  <c r="H1226" i="3"/>
  <c r="H1533" i="3"/>
  <c r="H1445" i="3"/>
  <c r="H52" i="3"/>
  <c r="H51" i="3"/>
  <c r="H1088" i="3"/>
  <c r="H1898" i="3"/>
  <c r="H1924" i="3"/>
  <c r="H2035" i="3"/>
  <c r="H273" i="3"/>
  <c r="H1071" i="3"/>
  <c r="H1319" i="3"/>
  <c r="H75" i="3"/>
  <c r="H1240" i="3"/>
  <c r="H757" i="3"/>
  <c r="H2071" i="3"/>
  <c r="H1251" i="3"/>
  <c r="H414" i="3"/>
  <c r="H1826" i="3"/>
  <c r="H952" i="3"/>
  <c r="H1201" i="3"/>
  <c r="H1232" i="3"/>
  <c r="H2172" i="3"/>
  <c r="H1747" i="3"/>
  <c r="H222" i="3"/>
  <c r="H1323" i="3"/>
  <c r="H1444" i="3"/>
  <c r="H2001" i="3"/>
  <c r="H1488" i="3"/>
  <c r="H2232" i="3"/>
  <c r="H634" i="3"/>
  <c r="H1611" i="3"/>
  <c r="H2229" i="3"/>
  <c r="H2408" i="3"/>
  <c r="H513" i="3"/>
  <c r="H1695" i="3"/>
  <c r="H1651" i="3"/>
  <c r="H1696" i="3"/>
  <c r="H1671" i="3"/>
  <c r="H1702" i="3"/>
  <c r="H1642" i="3"/>
  <c r="H598" i="3"/>
  <c r="H1098" i="3"/>
  <c r="H2090" i="3"/>
  <c r="H809" i="3"/>
  <c r="H1922" i="3"/>
  <c r="H2206" i="3"/>
  <c r="H1876" i="3"/>
  <c r="H2004" i="3"/>
  <c r="H1975" i="3"/>
  <c r="H1499" i="3"/>
  <c r="H1231" i="3"/>
  <c r="H1575" i="3"/>
  <c r="H1254" i="3"/>
  <c r="H703" i="3"/>
  <c r="H697" i="3"/>
  <c r="H516" i="3"/>
  <c r="H1814" i="3"/>
  <c r="H1197" i="3"/>
  <c r="H2405" i="3"/>
  <c r="H2376" i="3"/>
  <c r="H1960" i="3"/>
  <c r="H2068" i="3"/>
  <c r="H794" i="3"/>
  <c r="H2030" i="3"/>
  <c r="H521" i="3"/>
  <c r="H1295" i="3"/>
  <c r="H1308" i="3"/>
  <c r="H1527" i="3"/>
  <c r="H1945" i="3"/>
  <c r="H2195" i="3"/>
  <c r="H1038" i="3"/>
  <c r="H1680" i="3"/>
  <c r="H1760" i="3"/>
  <c r="H2142" i="3"/>
  <c r="H2049" i="3"/>
  <c r="H1475" i="3"/>
  <c r="H2168" i="3"/>
  <c r="H150" i="3"/>
  <c r="H1479" i="3"/>
  <c r="H2317" i="3"/>
  <c r="H1159" i="3"/>
  <c r="H764" i="3"/>
  <c r="H736" i="3"/>
  <c r="H1734" i="3"/>
  <c r="H2211" i="3"/>
  <c r="H1605" i="3"/>
  <c r="H1962" i="3"/>
  <c r="H733" i="3"/>
  <c r="H1802" i="3"/>
  <c r="H1639" i="3"/>
  <c r="H811" i="3"/>
  <c r="H1665" i="3"/>
  <c r="H1379" i="3"/>
  <c r="H2038" i="3"/>
  <c r="H1275" i="3"/>
  <c r="H1754" i="3"/>
  <c r="H475" i="3"/>
  <c r="H1551" i="3"/>
  <c r="H1897" i="3"/>
  <c r="H1604" i="3"/>
  <c r="H1742" i="3"/>
  <c r="H609" i="3"/>
  <c r="H403" i="3"/>
  <c r="H500" i="3"/>
  <c r="H1262" i="3"/>
  <c r="H2331" i="3"/>
  <c r="H1722" i="3"/>
  <c r="H566" i="3"/>
  <c r="H565" i="3"/>
  <c r="H619" i="3"/>
  <c r="H142" i="3"/>
  <c r="H33" i="3"/>
  <c r="H1057" i="3"/>
  <c r="H1659" i="3"/>
  <c r="H1903" i="3"/>
  <c r="H2309" i="3"/>
  <c r="H587" i="3"/>
  <c r="H400" i="3"/>
  <c r="H22" i="3"/>
  <c r="H1578" i="3"/>
  <c r="H1753" i="3"/>
  <c r="H1511" i="3"/>
  <c r="H1464" i="3"/>
  <c r="H1484" i="3"/>
  <c r="H652" i="3"/>
  <c r="H1752" i="3"/>
  <c r="H1594" i="3"/>
  <c r="H74" i="3"/>
  <c r="H1675" i="3"/>
  <c r="H640" i="3"/>
  <c r="H1588" i="3"/>
  <c r="H2445" i="3"/>
  <c r="H2128" i="3"/>
  <c r="H422" i="3"/>
  <c r="H505" i="3"/>
  <c r="H1537" i="3"/>
  <c r="H439" i="3"/>
  <c r="H226" i="3"/>
  <c r="H1023" i="3"/>
  <c r="H1085" i="3"/>
  <c r="H1205" i="3"/>
  <c r="H1008" i="3"/>
  <c r="H973" i="3"/>
  <c r="H1097" i="3"/>
  <c r="H54" i="3"/>
  <c r="H1161" i="3"/>
  <c r="H1928" i="3"/>
  <c r="H2228" i="3"/>
  <c r="H1360" i="3"/>
  <c r="H1372" i="3"/>
  <c r="H641" i="3"/>
  <c r="H483" i="3"/>
  <c r="H249" i="3"/>
  <c r="H1250" i="3"/>
  <c r="H2389" i="3"/>
  <c r="H2339" i="3"/>
  <c r="H1961" i="3"/>
  <c r="H1214" i="3"/>
  <c r="H629" i="3"/>
  <c r="H1740" i="3"/>
  <c r="H656" i="3"/>
  <c r="H1581" i="3"/>
  <c r="H1758" i="3"/>
  <c r="H1990" i="3"/>
  <c r="H1745" i="3"/>
  <c r="H1914" i="3"/>
  <c r="H1900" i="3"/>
  <c r="H1376" i="3"/>
  <c r="H1889" i="3"/>
  <c r="H1910" i="3"/>
  <c r="H2147" i="3"/>
  <c r="H820" i="3"/>
  <c r="H1669" i="3"/>
  <c r="H1892" i="3"/>
  <c r="H1570" i="3"/>
  <c r="H2460" i="3"/>
  <c r="H1521" i="3"/>
  <c r="H103" i="3"/>
  <c r="H1273" i="3"/>
  <c r="H1178" i="3"/>
  <c r="H1555" i="3"/>
  <c r="H1959" i="3"/>
  <c r="H1399" i="3"/>
  <c r="H1992" i="3"/>
  <c r="H944" i="3"/>
  <c r="H2155" i="3"/>
  <c r="H2449" i="3"/>
  <c r="H722" i="3"/>
  <c r="H798" i="3"/>
  <c r="H46" i="3"/>
  <c r="H64" i="3"/>
  <c r="H1510" i="3"/>
  <c r="H2419" i="3"/>
  <c r="H644" i="3"/>
  <c r="H1095" i="3"/>
  <c r="H2437" i="3"/>
  <c r="H1583" i="3"/>
  <c r="H2103" i="3"/>
  <c r="H1795" i="3"/>
  <c r="H1280" i="3"/>
  <c r="H2037" i="3"/>
  <c r="H1009" i="3"/>
  <c r="H2370" i="3"/>
  <c r="H225" i="3"/>
  <c r="H2459" i="3"/>
  <c r="H1958" i="3"/>
  <c r="H401" i="3"/>
  <c r="H430" i="3"/>
  <c r="H159" i="3"/>
  <c r="H109" i="3"/>
  <c r="H1690" i="3"/>
  <c r="H1936" i="3"/>
  <c r="H518" i="3"/>
  <c r="H605" i="3"/>
  <c r="H1278" i="3"/>
  <c r="H770" i="3"/>
  <c r="H32" i="3"/>
  <c r="H2277" i="3"/>
  <c r="H1811" i="3"/>
  <c r="H1096" i="3"/>
  <c r="H922" i="3"/>
  <c r="H1833" i="3"/>
  <c r="H2469" i="3"/>
  <c r="H2429" i="3"/>
  <c r="H2203" i="3"/>
  <c r="H474" i="3"/>
  <c r="H1051" i="3"/>
  <c r="H1037" i="3"/>
  <c r="H2410" i="3"/>
  <c r="H517" i="3"/>
  <c r="H637" i="3"/>
  <c r="H1036" i="3"/>
  <c r="H1884" i="3"/>
  <c r="H153" i="3"/>
  <c r="H121" i="3"/>
  <c r="H174" i="3"/>
  <c r="H156" i="3"/>
  <c r="H105" i="3"/>
  <c r="H2387" i="3"/>
  <c r="H2369" i="3"/>
  <c r="H2042" i="3"/>
  <c r="H856" i="3"/>
  <c r="H1075" i="3"/>
  <c r="H2026" i="3"/>
  <c r="H1621" i="3"/>
  <c r="H1579" i="3"/>
  <c r="H40" i="3"/>
  <c r="H2338" i="3"/>
  <c r="H1751" i="3"/>
  <c r="H2245" i="3"/>
  <c r="H1913" i="3"/>
  <c r="H1609" i="3"/>
  <c r="H1276" i="3"/>
  <c r="H1732" i="3"/>
  <c r="H2125" i="3"/>
  <c r="H1392" i="3"/>
  <c r="H1847" i="3"/>
  <c r="H2101" i="3"/>
  <c r="H1816" i="3"/>
  <c r="H1000" i="3"/>
  <c r="H152" i="3"/>
  <c r="H2326" i="3"/>
  <c r="H1509" i="3"/>
  <c r="H359" i="3"/>
  <c r="H2006" i="3"/>
  <c r="H2484" i="3"/>
  <c r="H2501" i="3"/>
  <c r="H1840" i="3"/>
  <c r="H1627" i="3"/>
  <c r="H1807" i="3"/>
  <c r="H2084" i="3"/>
  <c r="H2447" i="3"/>
  <c r="H905" i="3"/>
  <c r="H2452" i="3"/>
  <c r="H463" i="3"/>
  <c r="H1737" i="3"/>
  <c r="H60" i="3"/>
  <c r="H1044" i="3"/>
  <c r="H2393" i="3"/>
  <c r="H534" i="3"/>
  <c r="H2186" i="3"/>
  <c r="H946" i="3"/>
  <c r="H1207" i="3"/>
  <c r="H1300" i="3"/>
  <c r="H1202" i="3"/>
  <c r="H872" i="3"/>
  <c r="H2162" i="3"/>
  <c r="H1649" i="3"/>
  <c r="H1027" i="3"/>
  <c r="H2443" i="3"/>
  <c r="H647" i="3"/>
  <c r="H670" i="3"/>
  <c r="H882" i="3"/>
  <c r="H867" i="3"/>
  <c r="H537" i="3"/>
  <c r="H894" i="3"/>
  <c r="H895" i="3"/>
  <c r="H1614" i="3"/>
  <c r="H780" i="3"/>
  <c r="H1694" i="3"/>
  <c r="H1496" i="3"/>
  <c r="H438" i="3"/>
  <c r="H1687" i="3"/>
  <c r="H784" i="3"/>
  <c r="H1887" i="3"/>
  <c r="H398" i="3"/>
  <c r="H776" i="3"/>
  <c r="H655" i="3"/>
  <c r="H1003" i="3"/>
  <c r="H1461" i="3"/>
  <c r="H2284" i="3"/>
  <c r="H853" i="3"/>
  <c r="H2091" i="3"/>
  <c r="H432" i="3"/>
  <c r="H2287" i="3"/>
  <c r="H2011" i="3"/>
  <c r="H775" i="3"/>
  <c r="H1739" i="3"/>
  <c r="H1890" i="3"/>
  <c r="H440" i="3"/>
  <c r="H2102" i="3"/>
  <c r="H1652" i="3"/>
  <c r="H1109" i="3"/>
  <c r="H1279" i="3"/>
  <c r="H2192" i="3"/>
  <c r="H1307" i="3"/>
  <c r="H2236" i="3"/>
  <c r="H214" i="3"/>
  <c r="H301" i="3"/>
  <c r="H1147" i="3"/>
  <c r="H139" i="3"/>
  <c r="H1417" i="3"/>
  <c r="H1281" i="3"/>
  <c r="H1375" i="3"/>
  <c r="H1343" i="3"/>
  <c r="H2244" i="3"/>
  <c r="H1235" i="3"/>
  <c r="H1582" i="3"/>
  <c r="H700" i="3"/>
  <c r="H1561" i="3"/>
  <c r="H1560" i="3"/>
  <c r="H1563" i="3"/>
  <c r="H1564" i="3"/>
  <c r="H1557" i="3"/>
  <c r="H1556" i="3"/>
  <c r="H1616" i="3"/>
  <c r="H1638" i="3"/>
  <c r="H1640" i="3"/>
  <c r="H1617" i="3"/>
  <c r="H2325" i="3"/>
  <c r="H808" i="3"/>
  <c r="H1573" i="3"/>
  <c r="H850" i="3"/>
  <c r="H889" i="3"/>
  <c r="H1852" i="3"/>
  <c r="H1585" i="3"/>
  <c r="H1835" i="3"/>
  <c r="H1255" i="3"/>
  <c r="H1989" i="3"/>
  <c r="H1136" i="3"/>
  <c r="H1622" i="3"/>
  <c r="H1107" i="3"/>
  <c r="H1410" i="3"/>
  <c r="H1934" i="3"/>
  <c r="H1292" i="3"/>
  <c r="H604" i="3"/>
  <c r="H1953" i="3"/>
  <c r="H504" i="3"/>
  <c r="H1070" i="3"/>
  <c r="H774" i="3"/>
  <c r="H1980" i="3"/>
  <c r="H1055" i="3"/>
  <c r="H1523" i="3"/>
  <c r="H2227" i="3"/>
  <c r="H1944" i="3"/>
  <c r="H951" i="3"/>
  <c r="H2304" i="3"/>
  <c r="H1119" i="3"/>
  <c r="H1091" i="3"/>
  <c r="H1329" i="3"/>
  <c r="H2141" i="3"/>
  <c r="H1608" i="3"/>
  <c r="H45" i="3"/>
  <c r="H1006" i="3"/>
  <c r="H2076" i="3"/>
  <c r="H1082" i="3"/>
  <c r="H1494" i="3"/>
  <c r="H2133" i="3"/>
  <c r="H1267" i="3"/>
  <c r="H2363" i="3"/>
  <c r="H2270" i="3"/>
  <c r="H2139" i="3"/>
  <c r="H2074" i="3"/>
  <c r="H1855" i="3"/>
  <c r="H1710" i="3"/>
  <c r="H1704" i="3"/>
  <c r="H1460" i="3"/>
  <c r="H1246" i="3"/>
  <c r="H1050" i="3"/>
  <c r="H967" i="3"/>
  <c r="H740" i="3"/>
  <c r="H708" i="3"/>
  <c r="H793" i="3"/>
  <c r="H573" i="3"/>
  <c r="H618" i="3"/>
  <c r="H467" i="3"/>
  <c r="H519" i="3"/>
  <c r="H478" i="3"/>
  <c r="H318" i="3"/>
  <c r="H20" i="3"/>
  <c r="H146" i="3"/>
  <c r="H44" i="3"/>
  <c r="H102" i="3"/>
  <c r="H568" i="3"/>
  <c r="H750" i="3"/>
  <c r="H749" i="3"/>
  <c r="H748" i="3"/>
  <c r="H646" i="3"/>
  <c r="H2470" i="3"/>
  <c r="H1904" i="3"/>
  <c r="H386" i="3"/>
  <c r="H1210" i="3"/>
  <c r="H515" i="3"/>
  <c r="H1309" i="3"/>
  <c r="H1206" i="3"/>
  <c r="H2462" i="3"/>
  <c r="H2165" i="3"/>
  <c r="H2034" i="3"/>
  <c r="H1298" i="3"/>
  <c r="H1024" i="3"/>
  <c r="H1117" i="3"/>
  <c r="H1927" i="3"/>
  <c r="H1682" i="3"/>
  <c r="H1478" i="3"/>
  <c r="H1220" i="3"/>
  <c r="H445" i="3"/>
  <c r="H1134" i="3"/>
  <c r="H1004" i="3"/>
  <c r="H2276" i="3"/>
  <c r="H2087" i="3"/>
  <c r="H2307" i="3"/>
  <c r="H1064" i="3"/>
  <c r="H1902" i="3"/>
  <c r="H1049" i="3"/>
  <c r="H1648" i="3"/>
  <c r="H1492" i="3"/>
  <c r="H803" i="3"/>
  <c r="H792" i="3"/>
  <c r="H790" i="3"/>
  <c r="H805" i="3"/>
  <c r="H643" i="3"/>
  <c r="H1856" i="3"/>
  <c r="H907" i="3"/>
  <c r="H898" i="3"/>
  <c r="H1662" i="3"/>
  <c r="H892" i="3"/>
  <c r="H1661" i="3"/>
  <c r="H671" i="3"/>
  <c r="H1549" i="3"/>
  <c r="H462" i="3"/>
  <c r="H1225" i="3"/>
  <c r="H2137" i="3"/>
  <c r="H1198" i="3"/>
  <c r="H383" i="3"/>
  <c r="H396" i="3"/>
  <c r="H498" i="3"/>
  <c r="H70" i="3"/>
  <c r="H437" i="3"/>
  <c r="H2271" i="3"/>
  <c r="H1035" i="3"/>
  <c r="H1554" i="3"/>
  <c r="H949" i="3"/>
  <c r="H603" i="3"/>
  <c r="H2012" i="3"/>
  <c r="H633" i="3"/>
  <c r="H2124" i="3"/>
  <c r="H1106" i="3"/>
  <c r="H1534" i="3"/>
  <c r="H2187" i="3"/>
  <c r="H1540" i="3"/>
  <c r="H1541" i="3"/>
  <c r="H1390" i="3"/>
  <c r="H2278" i="3"/>
  <c r="H927" i="3"/>
  <c r="H255" i="3"/>
  <c r="H586" i="3"/>
  <c r="H151" i="3"/>
  <c r="H104" i="3"/>
  <c r="H730" i="3"/>
  <c r="H353" i="3"/>
  <c r="H729" i="3"/>
  <c r="H2403" i="3"/>
  <c r="H2404" i="3"/>
  <c r="H771" i="3"/>
  <c r="H2375" i="3"/>
  <c r="H1831" i="3"/>
  <c r="H1882" i="3"/>
  <c r="H999" i="3"/>
  <c r="H1735" i="3"/>
  <c r="H1165" i="3"/>
  <c r="H1277" i="3"/>
  <c r="H2212" i="3"/>
  <c r="H1729" i="3"/>
  <c r="H2249" i="3"/>
  <c r="H964" i="3"/>
  <c r="H1245" i="3"/>
  <c r="H1676" i="3"/>
  <c r="H1746" i="3"/>
  <c r="H897" i="3"/>
  <c r="H625" i="3"/>
  <c r="H689" i="3"/>
  <c r="H810" i="3"/>
  <c r="H2424" i="3"/>
  <c r="H2169" i="3"/>
  <c r="H1053" i="3"/>
  <c r="H2033" i="3"/>
  <c r="H1689" i="3"/>
  <c r="H1073" i="3"/>
  <c r="H1544" i="3"/>
  <c r="H1923" i="3"/>
  <c r="H2433" i="3"/>
  <c r="H768" i="3"/>
  <c r="H1029" i="3"/>
  <c r="H443" i="3"/>
  <c r="H2064" i="3"/>
  <c r="H1657" i="3"/>
  <c r="H1558" i="3"/>
  <c r="H812" i="3"/>
  <c r="H1422" i="3"/>
  <c r="H663" i="3"/>
  <c r="H235" i="3"/>
  <c r="H2259" i="3"/>
  <c r="H2134" i="3"/>
  <c r="H1468" i="3"/>
  <c r="H701" i="3"/>
  <c r="H786" i="3"/>
  <c r="H2451" i="3"/>
  <c r="H2024" i="3"/>
  <c r="H1306" i="3"/>
  <c r="H1291" i="3"/>
  <c r="H2436" i="3"/>
  <c r="H1409" i="3"/>
  <c r="H1179" i="3"/>
  <c r="H1686" i="3"/>
  <c r="H1080" i="3"/>
  <c r="H473" i="3"/>
  <c r="H405" i="3"/>
  <c r="H1524" i="3"/>
  <c r="H1212" i="3"/>
  <c r="H2263" i="3"/>
  <c r="H1580" i="3"/>
  <c r="H572" i="3"/>
  <c r="H1389" i="3"/>
  <c r="H1793" i="3"/>
  <c r="H2003" i="3"/>
  <c r="H1974" i="3"/>
  <c r="H1679" i="3"/>
  <c r="H1973" i="3"/>
  <c r="H1238" i="3"/>
  <c r="H1054" i="3"/>
  <c r="H1508" i="3"/>
  <c r="H98" i="3"/>
  <c r="H349" i="3"/>
  <c r="H1728" i="3"/>
  <c r="H1270" i="3"/>
  <c r="H1043" i="3"/>
  <c r="H925" i="3"/>
  <c r="H2154" i="3"/>
  <c r="H998" i="3"/>
  <c r="H31" i="3"/>
  <c r="H1195" i="3"/>
  <c r="H1599" i="3"/>
  <c r="H1834" i="3"/>
  <c r="H1830" i="3"/>
  <c r="H508" i="3"/>
  <c r="H310" i="3"/>
  <c r="H1380" i="3"/>
  <c r="H1239" i="3"/>
  <c r="H1076" i="3"/>
  <c r="H1338" i="3"/>
  <c r="H2341" i="3"/>
  <c r="H1211" i="3"/>
  <c r="H1431" i="3"/>
  <c r="H1472" i="3"/>
  <c r="H1443" i="3"/>
  <c r="H2048" i="3"/>
  <c r="H421" i="3"/>
  <c r="H1674" i="3"/>
  <c r="H654" i="3"/>
  <c r="H1386" i="3"/>
  <c r="H2282" i="3"/>
  <c r="H756" i="3"/>
  <c r="H1528" i="3"/>
  <c r="H1529" i="3"/>
  <c r="H1299" i="3"/>
  <c r="H2000" i="3"/>
  <c r="H1832" i="3"/>
  <c r="H1837" i="3"/>
  <c r="H409" i="3"/>
  <c r="H1474" i="3"/>
  <c r="H602" i="3"/>
  <c r="H108" i="3"/>
  <c r="H158" i="3"/>
  <c r="H1886" i="3"/>
  <c r="H797" i="3"/>
  <c r="H1587" i="3"/>
  <c r="H1766" i="3"/>
  <c r="H429" i="3"/>
  <c r="H1968" i="3"/>
  <c r="H1906" i="3"/>
  <c r="H494" i="3"/>
  <c r="H435" i="3"/>
  <c r="H1007" i="3"/>
  <c r="H2136" i="3"/>
  <c r="H27" i="3"/>
  <c r="H795" i="3"/>
  <c r="H1131" i="3"/>
  <c r="H1118" i="3"/>
  <c r="H1864" i="3"/>
  <c r="H1288" i="3"/>
  <c r="H1287" i="3"/>
  <c r="H1895" i="3"/>
  <c r="H1432" i="3"/>
  <c r="H683" i="3"/>
  <c r="H2013" i="3"/>
  <c r="H1163" i="3"/>
  <c r="H1243" i="3"/>
  <c r="H1536" i="3"/>
  <c r="H2086" i="3"/>
  <c r="H800" i="3"/>
  <c r="H975" i="3"/>
  <c r="H2354" i="3"/>
  <c r="H1378" i="3"/>
  <c r="H1943" i="3"/>
  <c r="H759" i="3"/>
  <c r="H2314" i="3"/>
  <c r="H1972" i="3"/>
  <c r="H1821" i="3"/>
  <c r="H1860" i="3"/>
  <c r="H2256" i="3"/>
  <c r="H1836" i="3"/>
  <c r="H210" i="3"/>
  <c r="H1525" i="3"/>
  <c r="H1507" i="3"/>
  <c r="H1741" i="3"/>
  <c r="H2388" i="3"/>
  <c r="H416" i="3"/>
  <c r="H43" i="3"/>
  <c r="H1881" i="3"/>
  <c r="H1526" i="3"/>
  <c r="H1142" i="3"/>
  <c r="H1820" i="3"/>
  <c r="H1019" i="3"/>
  <c r="H1483" i="3"/>
  <c r="H449" i="3"/>
  <c r="H1705" i="3"/>
  <c r="H1002" i="3"/>
  <c r="H1673" i="3"/>
  <c r="H131" i="3"/>
  <c r="H2039" i="3"/>
  <c r="H1482" i="3"/>
  <c r="H538" i="3"/>
  <c r="H512" i="3"/>
  <c r="H1988" i="3"/>
  <c r="H434" i="3"/>
  <c r="H1463" i="3"/>
  <c r="H2450" i="3"/>
  <c r="H490" i="3"/>
  <c r="H1143" i="3"/>
  <c r="H773" i="3"/>
  <c r="H2239" i="3"/>
  <c r="H589" i="3"/>
  <c r="H1909" i="3"/>
  <c r="H1041" i="3"/>
  <c r="H1182" i="3"/>
  <c r="H1257" i="3"/>
  <c r="H919" i="3"/>
  <c r="H514" i="3"/>
  <c r="H433" i="3"/>
  <c r="H1849" i="3"/>
  <c r="H1851" i="3"/>
  <c r="H96" i="3"/>
  <c r="H2322" i="3"/>
  <c r="H763" i="3"/>
  <c r="H1404" i="3"/>
  <c r="H2078" i="3"/>
  <c r="H2267" i="3"/>
  <c r="H111" i="3"/>
  <c r="H2337" i="3"/>
  <c r="H1929" i="3"/>
  <c r="H1017" i="3"/>
  <c r="H1920" i="3"/>
  <c r="H866" i="3"/>
  <c r="H782" i="3"/>
  <c r="H1566" i="3"/>
  <c r="H485" i="3"/>
  <c r="H650" i="3"/>
  <c r="H659" i="3"/>
  <c r="H563" i="3"/>
  <c r="H679" i="3"/>
  <c r="H541" i="3"/>
  <c r="H549" i="3"/>
  <c r="H560" i="3"/>
  <c r="H553" i="3"/>
  <c r="H2274" i="3"/>
  <c r="H1658" i="3"/>
  <c r="H2119" i="3"/>
  <c r="H1559" i="3"/>
  <c r="H303" i="3"/>
  <c r="H2351" i="3"/>
  <c r="H2205" i="3"/>
  <c r="H2241" i="3"/>
  <c r="H987" i="3"/>
  <c r="H1685" i="3"/>
  <c r="H1011" i="3"/>
  <c r="H1996" i="3"/>
  <c r="H1995" i="3"/>
  <c r="H1626" i="3"/>
  <c r="H1635" i="3"/>
  <c r="H101" i="3"/>
  <c r="H712" i="3"/>
  <c r="H693" i="3"/>
  <c r="H1712" i="3"/>
  <c r="H651" i="3"/>
  <c r="H978" i="3"/>
  <c r="H594" i="3"/>
  <c r="H611" i="3"/>
  <c r="H1498" i="3"/>
  <c r="H502" i="3"/>
  <c r="H417" i="3"/>
  <c r="H1081" i="3"/>
  <c r="H1965" i="3"/>
  <c r="H1079" i="3"/>
  <c r="H1061" i="3"/>
  <c r="H2336" i="3"/>
  <c r="H93" i="3"/>
  <c r="H160" i="3"/>
  <c r="H110" i="3"/>
  <c r="H2214" i="3"/>
  <c r="H1060" i="3"/>
  <c r="H154" i="3"/>
  <c r="H69" i="3"/>
  <c r="H2111" i="3"/>
  <c r="H2151" i="3"/>
  <c r="H2235" i="3"/>
  <c r="H1026" i="3"/>
  <c r="H2273" i="3"/>
  <c r="H2281" i="3"/>
  <c r="H2455" i="3"/>
  <c r="H2374" i="3"/>
  <c r="H1520" i="3"/>
  <c r="H1891" i="3"/>
  <c r="H1880" i="3"/>
  <c r="H542" i="3"/>
  <c r="H545" i="3"/>
  <c r="H1170" i="3"/>
  <c r="H1491" i="3"/>
  <c r="H1512" i="3"/>
  <c r="H696" i="3"/>
  <c r="H1952" i="3"/>
  <c r="H1926" i="3"/>
  <c r="H1629" i="3"/>
  <c r="H511" i="3"/>
  <c r="H1888" i="3"/>
  <c r="H24" i="3"/>
  <c r="H682" i="3"/>
  <c r="H1567" i="3"/>
  <c r="H1853" i="3"/>
  <c r="H1186" i="3"/>
  <c r="H2342" i="3"/>
  <c r="H1135" i="3"/>
  <c r="H1093" i="3"/>
  <c r="H461" i="3"/>
  <c r="H965" i="3"/>
  <c r="H30" i="3"/>
  <c r="H1031" i="3"/>
  <c r="H2010" i="3"/>
  <c r="H352" i="3"/>
  <c r="H692" i="3"/>
  <c r="H1487" i="3"/>
  <c r="H2303" i="3"/>
  <c r="H1550" i="3"/>
  <c r="H1645" i="3"/>
  <c r="H571" i="3"/>
  <c r="H761" i="3"/>
  <c r="H2286" i="3"/>
  <c r="H2175" i="3"/>
  <c r="H762" i="3"/>
  <c r="H1776" i="3"/>
  <c r="H1513" i="3"/>
  <c r="H2070" i="3"/>
  <c r="H772" i="3"/>
  <c r="H2032" i="3"/>
  <c r="H2468" i="3"/>
  <c r="H2444" i="3"/>
  <c r="H106" i="3"/>
  <c r="H325" i="3"/>
  <c r="H1481" i="3"/>
  <c r="H145" i="3"/>
  <c r="H42" i="3"/>
  <c r="H2150" i="3"/>
  <c r="H1951" i="3"/>
  <c r="H2377" i="3"/>
  <c r="H960" i="3"/>
  <c r="H402" i="3"/>
  <c r="H628" i="3"/>
  <c r="H1089" i="3"/>
  <c r="H1373" i="3"/>
  <c r="H2153" i="3"/>
  <c r="H1987" i="3"/>
  <c r="H1121" i="3"/>
  <c r="H1230" i="3"/>
  <c r="H1294" i="3"/>
  <c r="H1935" i="3"/>
  <c r="H1930" i="3"/>
  <c r="H1970" i="3"/>
  <c r="H1993" i="3"/>
  <c r="H1048" i="3"/>
  <c r="H2394" i="3"/>
  <c r="H1977" i="3"/>
  <c r="H1249" i="3"/>
  <c r="H849" i="3"/>
  <c r="H1480" i="3"/>
  <c r="H799" i="3"/>
  <c r="H1644" i="3"/>
  <c r="H56" i="3"/>
  <c r="H2193" i="3"/>
  <c r="H1901" i="3"/>
  <c r="H1845" i="3"/>
  <c r="H1522" i="3"/>
  <c r="H1477" i="3"/>
  <c r="H2438" i="3"/>
  <c r="H2029" i="3"/>
  <c r="H991" i="3"/>
  <c r="H1056" i="3"/>
  <c r="H1001" i="3"/>
  <c r="H1666" i="3"/>
  <c r="H1506" i="3"/>
  <c r="H2094" i="3"/>
  <c r="H1783" i="3"/>
  <c r="H2167" i="3"/>
  <c r="H1683" i="3"/>
  <c r="H2345" i="3"/>
  <c r="H2340" i="3"/>
  <c r="H1883" i="3"/>
  <c r="H92" i="3"/>
  <c r="H1948" i="3"/>
  <c r="H2400" i="3"/>
  <c r="H477" i="3"/>
  <c r="H1253" i="3"/>
  <c r="H2312" i="3"/>
  <c r="H2210" i="3"/>
  <c r="H2442" i="3"/>
  <c r="H959" i="3"/>
  <c r="H2149" i="3"/>
  <c r="H1791" i="3"/>
  <c r="H947" i="3"/>
  <c r="H157" i="3"/>
  <c r="H107" i="3"/>
  <c r="H2344" i="3"/>
  <c r="H2359" i="3"/>
  <c r="H2328" i="3"/>
  <c r="H1047" i="3"/>
  <c r="H1986" i="3"/>
  <c r="H1985" i="3"/>
  <c r="H1514" i="3"/>
  <c r="H1505" i="3"/>
  <c r="H523" i="3"/>
  <c r="H1042" i="3"/>
  <c r="H977" i="3"/>
  <c r="H2269" i="3"/>
  <c r="H1668" i="3"/>
  <c r="H1256" i="3"/>
  <c r="H1569" i="3"/>
  <c r="H585" i="3"/>
  <c r="H570" i="3"/>
  <c r="H1263" i="3"/>
  <c r="H1894" i="3"/>
  <c r="H1850" i="3"/>
  <c r="H1848" i="3"/>
  <c r="H726" i="3"/>
  <c r="H1584" i="3"/>
  <c r="H2360" i="3"/>
  <c r="H1069" i="3"/>
  <c r="H1108" i="3"/>
  <c r="H669" i="3"/>
  <c r="H1040" i="3"/>
  <c r="H1388" i="3"/>
  <c r="H2209" i="3"/>
  <c r="H1865" i="3"/>
  <c r="H2044" i="3"/>
  <c r="H464" i="3"/>
  <c r="H2243" i="3"/>
  <c r="H767" i="3"/>
  <c r="H524" i="3"/>
  <c r="H1160" i="3"/>
  <c r="H2355" i="3"/>
  <c r="H2174" i="3"/>
  <c r="H1181" i="3"/>
  <c r="H1999" i="3"/>
  <c r="H1879" i="3"/>
  <c r="H482" i="3"/>
  <c r="H510" i="3"/>
  <c r="H2446" i="3"/>
  <c r="H1374" i="3"/>
  <c r="H1034" i="3"/>
  <c r="H268" i="3"/>
  <c r="H1248" i="3"/>
  <c r="H2047" i="3"/>
  <c r="H727" i="3"/>
  <c r="H2315" i="3"/>
  <c r="H1269" i="3"/>
  <c r="H1059" i="3"/>
  <c r="H2182" i="3"/>
  <c r="H1905" i="3"/>
  <c r="H1458" i="3"/>
  <c r="H1490" i="3"/>
  <c r="H2248" i="3"/>
  <c r="H860" i="3"/>
  <c r="H479" i="3"/>
  <c r="H606" i="3"/>
  <c r="H1660" i="3"/>
  <c r="H1296" i="3"/>
  <c r="H1603" i="3"/>
  <c r="H2022" i="3"/>
  <c r="H2372" i="3"/>
  <c r="H2036" i="3"/>
  <c r="H1265" i="3"/>
  <c r="H384" i="3"/>
  <c r="H1994" i="3"/>
  <c r="H1782" i="3"/>
  <c r="H1436" i="3"/>
  <c r="H2255" i="3"/>
  <c r="H2395" i="3"/>
  <c r="H1033" i="3"/>
  <c r="H1241" i="3"/>
  <c r="H1395" i="3"/>
  <c r="H1219" i="3"/>
  <c r="H415" i="3"/>
  <c r="H1032" i="3"/>
  <c r="H2202" i="3"/>
  <c r="H1947" i="3"/>
  <c r="H1146" i="3"/>
  <c r="H141" i="3"/>
  <c r="H221" i="3"/>
  <c r="H65" i="3"/>
  <c r="H2247" i="3"/>
  <c r="H1862" i="3"/>
  <c r="H1237" i="3"/>
  <c r="H997" i="3"/>
  <c r="H1586" i="3"/>
  <c r="H1915" i="3"/>
  <c r="H1025" i="3"/>
  <c r="H917" i="3"/>
  <c r="H574" i="3"/>
  <c r="H1762" i="3"/>
  <c r="H247" i="3"/>
  <c r="H747" i="3"/>
  <c r="H260" i="3"/>
  <c r="H1172" i="3"/>
  <c r="H1467" i="3"/>
  <c r="H1301" i="3"/>
  <c r="H645" i="3"/>
  <c r="H2457" i="3"/>
  <c r="H2107" i="3"/>
  <c r="H87" i="3"/>
  <c r="H1957" i="3"/>
  <c r="H147" i="3"/>
  <c r="H2324" i="3"/>
  <c r="H2343" i="3"/>
  <c r="H2357" i="3"/>
  <c r="H2329" i="3"/>
  <c r="H1274" i="3"/>
  <c r="H2157" i="3"/>
  <c r="H2156" i="3"/>
  <c r="H2098" i="3"/>
  <c r="H2096" i="3"/>
  <c r="H1969" i="3"/>
  <c r="H1625" i="3"/>
  <c r="H986" i="3"/>
  <c r="H984" i="3"/>
  <c r="H1672" i="3"/>
  <c r="H921" i="3"/>
  <c r="H1810" i="3"/>
  <c r="H2427" i="3"/>
  <c r="H1122" i="3"/>
  <c r="H1068" i="3"/>
  <c r="H1473" i="3"/>
  <c r="H408" i="3"/>
  <c r="H901" i="3"/>
  <c r="H1606" i="3"/>
  <c r="H1619" i="3"/>
  <c r="H1022" i="3"/>
  <c r="H1116" i="3"/>
  <c r="H2434" i="3"/>
  <c r="H1272" i="3"/>
  <c r="H1233" i="3"/>
  <c r="H1646" i="3"/>
  <c r="H454" i="3"/>
  <c r="H1940" i="3"/>
  <c r="H1863" i="3"/>
  <c r="H789" i="3"/>
  <c r="H1858" i="3"/>
  <c r="H499" i="3"/>
  <c r="H1244" i="3"/>
  <c r="H50" i="3"/>
  <c r="H610" i="3"/>
  <c r="H1942" i="3"/>
  <c r="H2366" i="3"/>
  <c r="H1591" i="3"/>
  <c r="H224" i="3"/>
  <c r="H2052" i="3"/>
  <c r="H1568" i="3"/>
  <c r="H175" i="3"/>
  <c r="H21" i="3"/>
  <c r="H1266" i="3"/>
  <c r="H2321" i="3"/>
  <c r="H1364" i="3"/>
  <c r="H2285" i="3"/>
  <c r="H1620" i="3"/>
  <c r="H148" i="3"/>
  <c r="H143" i="3"/>
  <c r="H29" i="3"/>
  <c r="H1200" i="3"/>
  <c r="H2093" i="3"/>
  <c r="H847" i="3"/>
  <c r="H1030" i="3"/>
  <c r="H2194" i="3"/>
  <c r="H2240" i="3"/>
  <c r="H567" i="3"/>
  <c r="H1655" i="3"/>
  <c r="H988" i="3"/>
  <c r="H1111" i="3"/>
  <c r="H993" i="3"/>
  <c r="H1128" i="3"/>
  <c r="H2028" i="3"/>
  <c r="H1984" i="3"/>
  <c r="H699" i="3"/>
  <c r="H2335" i="3"/>
  <c r="H1786" i="3"/>
  <c r="H1727" i="3"/>
  <c r="H1733" i="3"/>
  <c r="H2135" i="3"/>
  <c r="H1615" i="3"/>
  <c r="H2171" i="3"/>
  <c r="H2008" i="3"/>
  <c r="H2283" i="3"/>
  <c r="H935" i="3"/>
  <c r="H1946" i="3"/>
  <c r="H1624" i="3"/>
  <c r="H1158" i="3"/>
  <c r="H1772" i="3"/>
  <c r="H2332" i="3"/>
  <c r="H350" i="3"/>
  <c r="H2097" i="3"/>
  <c r="H1878" i="3"/>
  <c r="H419" i="3"/>
  <c r="H685" i="3"/>
  <c r="H592" i="3"/>
  <c r="H2426" i="3"/>
  <c r="H942" i="3"/>
  <c r="H2346" i="3"/>
  <c r="H601" i="3"/>
  <c r="H2368" i="3"/>
  <c r="H1046" i="3"/>
  <c r="H1709" i="3"/>
  <c r="H1577" i="3"/>
  <c r="H1983" i="3"/>
  <c r="H1761" i="3"/>
  <c r="H2201" i="3"/>
  <c r="H2311" i="3"/>
  <c r="H1184" i="3"/>
  <c r="H2051" i="3"/>
  <c r="H36" i="3"/>
  <c r="H2092" i="3"/>
  <c r="H817" i="3"/>
  <c r="H2198" i="3"/>
  <c r="H2396" i="3"/>
  <c r="H1087" i="3"/>
  <c r="H662" i="3"/>
  <c r="H2145" i="3"/>
  <c r="H385" i="3"/>
  <c r="H2021" i="3"/>
  <c r="H1595" i="3"/>
  <c r="H1398" i="3"/>
  <c r="H1385" i="3"/>
  <c r="H1318" i="3"/>
  <c r="H753" i="3"/>
  <c r="H1744" i="3"/>
  <c r="H1545" i="3"/>
  <c r="H2027" i="3"/>
  <c r="H1504" i="3"/>
  <c r="H979" i="3"/>
  <c r="H2031" i="3"/>
  <c r="H1167" i="3"/>
  <c r="H2131" i="3"/>
  <c r="H950" i="3"/>
  <c r="H1708" i="3"/>
  <c r="H735" i="3"/>
  <c r="H1979" i="3"/>
  <c r="H1084" i="3"/>
  <c r="H1180" i="3"/>
  <c r="H695" i="3"/>
  <c r="H1812" i="3"/>
  <c r="H130" i="3"/>
  <c r="H1242" i="3"/>
  <c r="H246" i="3"/>
  <c r="H2213" i="3"/>
  <c r="H1631" i="3"/>
  <c r="H2163" i="3"/>
  <c r="H1964" i="3"/>
  <c r="H557" i="3"/>
  <c r="H931" i="3"/>
  <c r="H2067" i="3"/>
  <c r="H38" i="3"/>
  <c r="H2448" i="3"/>
  <c r="H1553" i="3"/>
  <c r="H1726" i="3"/>
  <c r="H1601" i="3"/>
  <c r="H2435" i="3"/>
  <c r="H1896" i="3"/>
  <c r="H1067" i="3"/>
  <c r="H1576" i="3"/>
  <c r="H49" i="3"/>
  <c r="H2065" i="3"/>
  <c r="H481" i="3"/>
  <c r="H796" i="3"/>
  <c r="H648" i="3"/>
  <c r="H1839" i="3"/>
  <c r="H2178" i="3"/>
  <c r="H876" i="3"/>
  <c r="H1824" i="3"/>
  <c r="H1078" i="3"/>
  <c r="H2140" i="3"/>
  <c r="H382" i="3"/>
  <c r="H503" i="3"/>
  <c r="H418" i="3"/>
  <c r="H2100" i="3"/>
  <c r="H636" i="3"/>
  <c r="H509" i="3"/>
  <c r="H728" i="3"/>
  <c r="H1716" i="3"/>
  <c r="H1628" i="3"/>
  <c r="H1633" i="3"/>
  <c r="H2280" i="3"/>
  <c r="H714" i="3"/>
  <c r="H97" i="3"/>
  <c r="H642" i="3"/>
  <c r="H208" i="3"/>
  <c r="H35" i="3"/>
  <c r="H1809" i="3"/>
  <c r="H1352" i="3"/>
  <c r="H2461" i="3"/>
  <c r="H1933" i="3"/>
  <c r="H2120" i="3"/>
  <c r="H2316" i="3"/>
  <c r="H1589" i="3"/>
  <c r="H356" i="3"/>
  <c r="H2099" i="3"/>
  <c r="H2132" i="3"/>
  <c r="H1268" i="3"/>
  <c r="H2323" i="3"/>
  <c r="H2199" i="3"/>
  <c r="H144" i="3"/>
  <c r="H2050" i="3"/>
  <c r="H1166" i="3"/>
  <c r="H1133" i="3"/>
  <c r="H2272" i="3"/>
  <c r="H37" i="3"/>
  <c r="H2428" i="3"/>
  <c r="H596" i="3"/>
  <c r="H2106" i="3"/>
  <c r="H26" i="3"/>
  <c r="H2127" i="3"/>
  <c r="H407" i="3"/>
  <c r="H1469" i="3"/>
  <c r="H1808" i="3"/>
  <c r="H694" i="3"/>
  <c r="H632" i="3"/>
  <c r="H1215" i="3"/>
  <c r="H1342" i="3"/>
  <c r="H2353" i="3"/>
  <c r="H425" i="3"/>
  <c r="H1610" i="3"/>
  <c r="H702" i="3"/>
  <c r="H1209" i="3"/>
  <c r="H1304" i="3"/>
  <c r="H1204" i="3"/>
  <c r="H1203" i="3"/>
  <c r="H1598" i="3"/>
  <c r="H617" i="3"/>
  <c r="H1764" i="3"/>
  <c r="H1731" i="3"/>
  <c r="H595" i="3"/>
  <c r="H149" i="3"/>
  <c r="H55" i="3"/>
  <c r="H1466" i="3"/>
  <c r="H2073" i="3"/>
  <c r="H928" i="3"/>
  <c r="H1829" i="3"/>
  <c r="H1771" i="3"/>
  <c r="H1719" i="3"/>
  <c r="H1749" i="3"/>
  <c r="H1623" i="3"/>
  <c r="H1819" i="3"/>
  <c r="H1854" i="3"/>
  <c r="H1363" i="3"/>
  <c r="H724" i="3"/>
  <c r="H1086" i="3"/>
  <c r="H1216" i="3"/>
  <c r="H1769" i="3"/>
  <c r="H397" i="3"/>
  <c r="H2367" i="3"/>
  <c r="H920" i="3"/>
  <c r="H1183" i="3"/>
  <c r="H1593" i="3"/>
  <c r="H1289" i="3"/>
  <c r="H1893" i="3"/>
  <c r="H2231" i="3"/>
  <c r="H2371" i="3"/>
  <c r="H938" i="3"/>
  <c r="H1998" i="3"/>
  <c r="H73" i="3"/>
  <c r="H1234" i="3"/>
  <c r="H1955" i="3"/>
  <c r="H1715" i="3"/>
  <c r="H608" i="3"/>
  <c r="H1271" i="3"/>
  <c r="H2458" i="3"/>
  <c r="H1005" i="3"/>
  <c r="H599" i="3"/>
  <c r="H1950" i="3"/>
  <c r="H1356" i="3"/>
  <c r="H1759" i="3"/>
  <c r="H1602" i="3"/>
  <c r="H140" i="3"/>
  <c r="H1489" i="3"/>
  <c r="H1331" i="3"/>
  <c r="H1171" i="3"/>
  <c r="H71" i="3"/>
  <c r="H593" i="3"/>
  <c r="H1552" i="3"/>
  <c r="H1693" i="3"/>
  <c r="H2045" i="3"/>
  <c r="H476" i="3"/>
  <c r="H68" i="3"/>
  <c r="H1678" i="3"/>
  <c r="H2238" i="3"/>
  <c r="H1391" i="3"/>
  <c r="H1574" i="3"/>
  <c r="H731" i="3"/>
  <c r="H1885" i="3"/>
  <c r="H1120" i="3"/>
  <c r="H2017" i="3"/>
  <c r="H2066" i="3"/>
  <c r="H953" i="3"/>
  <c r="H2230" i="3"/>
  <c r="H1822" i="3"/>
  <c r="H638" i="3"/>
  <c r="H1236" i="3"/>
  <c r="H1503" i="3"/>
  <c r="H2246" i="3"/>
  <c r="H2189" i="3"/>
  <c r="H1956" i="3"/>
  <c r="H900" i="3"/>
  <c r="H1018" i="3"/>
  <c r="H1502" i="3"/>
  <c r="H2407" i="3"/>
  <c r="H2190" i="3"/>
  <c r="H215" i="3"/>
  <c r="H78" i="3"/>
  <c r="H2173" i="3"/>
  <c r="H2072" i="3"/>
  <c r="H2275" i="3"/>
  <c r="H2425" i="3"/>
  <c r="H1403" i="3"/>
  <c r="H520" i="3"/>
  <c r="H2208" i="3"/>
  <c r="H2234" i="3"/>
  <c r="H1907" i="3"/>
  <c r="H1978" i="3"/>
  <c r="H228" i="3"/>
  <c r="H128" i="3"/>
  <c r="H41" i="3"/>
  <c r="H1997" i="3"/>
  <c r="H1971" i="3"/>
  <c r="H2391" i="3"/>
  <c r="H282" i="3"/>
  <c r="H2166" i="3"/>
  <c r="H1387" i="3"/>
  <c r="H2390" i="3"/>
  <c r="H1699" i="3"/>
  <c r="H1548" i="3"/>
  <c r="H2333" i="3"/>
  <c r="H1110" i="3"/>
  <c r="H3" i="3"/>
  <c r="H2264" i="3"/>
  <c r="H2262" i="3"/>
  <c r="H1681" i="3"/>
  <c r="H2129" i="3"/>
  <c r="H1217" i="3"/>
  <c r="H2409" i="3"/>
  <c r="H1937" i="3"/>
  <c r="H1486" i="3"/>
  <c r="H2207" i="3"/>
  <c r="H2233" i="3"/>
  <c r="H451" i="3"/>
  <c r="H668" i="3"/>
  <c r="H2123" i="3"/>
  <c r="H639" i="3"/>
  <c r="H1462" i="3"/>
  <c r="H2334" i="3"/>
  <c r="H2138" i="3"/>
  <c r="H1260" i="3"/>
  <c r="H213" i="3"/>
  <c r="H2358" i="3"/>
  <c r="H244" i="3"/>
  <c r="H2046" i="3"/>
  <c r="H1592" i="3"/>
  <c r="H1982" i="3"/>
  <c r="H127" i="3"/>
  <c r="H616" i="3"/>
  <c r="H1058" i="3"/>
  <c r="H806" i="3"/>
  <c r="H1476" i="3"/>
  <c r="H2496" i="3"/>
  <c r="F2496" i="3"/>
  <c r="G1224" i="3"/>
  <c r="F1224" i="3"/>
  <c r="G1223" i="3"/>
  <c r="F1223" i="3"/>
  <c r="G1222" i="3"/>
  <c r="F1222" i="3"/>
  <c r="G834" i="3"/>
  <c r="F834" i="3"/>
  <c r="G833" i="3"/>
  <c r="F833" i="3"/>
  <c r="G832" i="3"/>
  <c r="F832" i="3"/>
  <c r="G887" i="3"/>
  <c r="F887" i="3"/>
  <c r="G842" i="3"/>
  <c r="F842" i="3"/>
  <c r="G841" i="3"/>
  <c r="F841" i="3"/>
  <c r="G840" i="3"/>
  <c r="F840" i="3"/>
  <c r="G839" i="3"/>
  <c r="F839" i="3"/>
  <c r="G838" i="3"/>
  <c r="F838" i="3"/>
  <c r="G837" i="3"/>
  <c r="F837" i="3"/>
  <c r="G836" i="3"/>
  <c r="F836" i="3"/>
  <c r="G2496" i="3"/>
  <c r="G2497" i="3"/>
  <c r="F2497" i="3"/>
  <c r="G2495" i="3"/>
  <c r="F2495" i="3"/>
  <c r="G2499" i="3"/>
  <c r="F2499" i="3"/>
  <c r="G2498" i="3"/>
  <c r="F2498" i="3"/>
  <c r="G2420" i="3"/>
  <c r="F2420" i="3"/>
  <c r="G2386" i="3"/>
  <c r="F2386" i="3"/>
  <c r="G2385" i="3"/>
  <c r="F2385" i="3"/>
  <c r="G2384" i="3"/>
  <c r="F2384" i="3"/>
  <c r="G2301" i="3"/>
  <c r="F2301" i="3"/>
  <c r="G2300" i="3"/>
  <c r="F2300" i="3"/>
  <c r="G2299" i="3"/>
  <c r="F2299" i="3"/>
  <c r="G2298" i="3"/>
  <c r="F2298" i="3"/>
  <c r="G2226" i="3"/>
  <c r="F2226" i="3"/>
  <c r="G2225" i="3"/>
  <c r="F2225" i="3"/>
  <c r="G2223" i="3"/>
  <c r="F2223" i="3"/>
  <c r="G2224" i="3"/>
  <c r="F2224" i="3"/>
  <c r="G2188" i="3"/>
  <c r="F2188" i="3"/>
  <c r="G2185" i="3"/>
  <c r="F2185" i="3"/>
  <c r="G2115" i="3"/>
  <c r="F2115" i="3"/>
  <c r="G2118" i="3"/>
  <c r="F2118" i="3"/>
  <c r="G2117" i="3"/>
  <c r="F2117" i="3"/>
  <c r="G2116" i="3"/>
  <c r="F2116" i="3"/>
  <c r="G2113" i="3"/>
  <c r="F2113" i="3"/>
  <c r="G2114" i="3"/>
  <c r="F2114" i="3"/>
  <c r="G2062" i="3"/>
  <c r="F2062" i="3"/>
  <c r="G2061" i="3"/>
  <c r="F2061" i="3"/>
  <c r="G2060" i="3"/>
  <c r="F2060" i="3"/>
  <c r="G2059" i="3"/>
  <c r="F2059" i="3"/>
  <c r="G2020" i="3"/>
  <c r="F2020" i="3"/>
  <c r="G2019" i="3"/>
  <c r="F2019" i="3"/>
  <c r="G2018" i="3"/>
  <c r="F2018" i="3"/>
  <c r="G1939" i="3"/>
  <c r="F1939" i="3"/>
  <c r="G1941" i="3"/>
  <c r="F1941" i="3"/>
  <c r="G1938" i="3"/>
  <c r="F1938" i="3"/>
  <c r="G1873" i="3"/>
  <c r="F1873" i="3"/>
  <c r="G1871" i="3"/>
  <c r="F1871" i="3"/>
  <c r="G1875" i="3"/>
  <c r="F1875" i="3"/>
  <c r="G1870" i="3"/>
  <c r="F1870" i="3"/>
  <c r="G1869" i="3"/>
  <c r="F1869" i="3"/>
  <c r="G1866" i="3"/>
  <c r="F1866" i="3"/>
  <c r="G1867" i="3"/>
  <c r="F1867" i="3"/>
  <c r="G1874" i="3"/>
  <c r="F1874" i="3"/>
  <c r="G1868" i="3"/>
  <c r="F1868" i="3"/>
  <c r="G1872" i="3"/>
  <c r="F1872" i="3"/>
  <c r="G1813" i="3"/>
  <c r="F1813" i="3"/>
  <c r="G1790" i="3"/>
  <c r="F1790" i="3"/>
  <c r="G1788" i="3"/>
  <c r="F1788" i="3"/>
  <c r="G1724" i="3"/>
  <c r="F1724" i="3"/>
  <c r="G1725" i="3"/>
  <c r="F1725" i="3"/>
  <c r="G1723" i="3"/>
  <c r="F1723" i="3"/>
  <c r="G1721" i="3"/>
  <c r="F1721" i="3"/>
  <c r="G1667" i="3"/>
  <c r="F1667" i="3"/>
  <c r="G1571" i="3"/>
  <c r="F1571" i="3"/>
  <c r="G1572" i="3"/>
  <c r="F1572" i="3"/>
  <c r="G1470" i="3"/>
  <c r="F1470" i="3"/>
  <c r="G1420" i="3"/>
  <c r="F1420" i="3"/>
  <c r="G1421" i="3"/>
  <c r="F1421" i="3"/>
  <c r="G1365" i="3"/>
  <c r="F1365" i="3"/>
  <c r="G1367" i="3"/>
  <c r="F1367" i="3"/>
  <c r="G1366" i="3"/>
  <c r="F1366" i="3"/>
  <c r="G1369" i="3"/>
  <c r="F1369" i="3"/>
  <c r="G1368" i="3"/>
  <c r="F1368" i="3"/>
  <c r="G1322" i="3"/>
  <c r="F1322" i="3"/>
  <c r="G1221" i="3"/>
  <c r="F1221" i="3"/>
  <c r="G1154" i="3"/>
  <c r="F1154" i="3"/>
  <c r="G1153" i="3"/>
  <c r="F1153" i="3"/>
  <c r="G1015" i="3"/>
  <c r="F1015" i="3"/>
  <c r="G1013" i="3"/>
  <c r="F1013" i="3"/>
  <c r="G1014" i="3"/>
  <c r="F1014" i="3"/>
  <c r="G1010" i="3"/>
  <c r="F1010" i="3"/>
  <c r="G1016" i="3"/>
  <c r="F1016" i="3"/>
  <c r="G914" i="3"/>
  <c r="F914" i="3"/>
  <c r="G910" i="3"/>
  <c r="F910" i="3"/>
  <c r="G913" i="3"/>
  <c r="F913" i="3"/>
  <c r="G912" i="3"/>
  <c r="F912" i="3"/>
  <c r="G911" i="3"/>
  <c r="F911" i="3"/>
  <c r="G831" i="3"/>
  <c r="F831" i="3"/>
  <c r="G830" i="3"/>
  <c r="F830" i="3"/>
  <c r="G835" i="3"/>
  <c r="F835" i="3"/>
  <c r="G827" i="3"/>
  <c r="F827" i="3"/>
  <c r="G826" i="3"/>
  <c r="F826" i="3"/>
  <c r="G823" i="3"/>
  <c r="F823" i="3"/>
  <c r="G829" i="3"/>
  <c r="F829" i="3"/>
  <c r="G825" i="3"/>
  <c r="F825" i="3"/>
  <c r="G824" i="3"/>
  <c r="F824" i="3"/>
  <c r="G843" i="3"/>
  <c r="F843" i="3"/>
  <c r="G828" i="3"/>
  <c r="F828" i="3"/>
  <c r="G711" i="3"/>
  <c r="F711" i="3"/>
  <c r="G718" i="3"/>
  <c r="F718" i="3"/>
  <c r="G713" i="3"/>
  <c r="F713" i="3"/>
  <c r="G710" i="3"/>
  <c r="F710" i="3"/>
  <c r="G709" i="3"/>
  <c r="F709" i="3"/>
  <c r="G717" i="3"/>
  <c r="F717" i="3"/>
  <c r="G716" i="3"/>
  <c r="F716" i="3"/>
  <c r="G715" i="3"/>
  <c r="F715" i="3"/>
  <c r="G577" i="3"/>
  <c r="F577" i="3"/>
  <c r="G578" i="3"/>
  <c r="F578" i="3"/>
  <c r="G576" i="3"/>
  <c r="F576" i="3"/>
  <c r="G388" i="3"/>
  <c r="F388" i="3"/>
  <c r="G387" i="3"/>
  <c r="F387" i="3"/>
  <c r="G185" i="3"/>
  <c r="F185" i="3"/>
  <c r="G184" i="3"/>
  <c r="F184" i="3"/>
  <c r="G129" i="3"/>
  <c r="F129" i="3"/>
  <c r="G8" i="3"/>
  <c r="F8" i="3"/>
  <c r="G743" i="3"/>
  <c r="G698" i="3"/>
  <c r="G751" i="3"/>
  <c r="G804" i="3"/>
  <c r="G706" i="3"/>
  <c r="G791" i="3"/>
  <c r="G734" i="3"/>
  <c r="G788" i="3"/>
  <c r="G787" i="3"/>
  <c r="G687" i="3"/>
  <c r="G691" i="3"/>
  <c r="G686" i="3"/>
  <c r="G690" i="3"/>
  <c r="G883" i="3"/>
  <c r="G818" i="3"/>
  <c r="G852" i="3"/>
  <c r="G859" i="3"/>
  <c r="G878" i="3"/>
  <c r="G877" i="3"/>
  <c r="G956" i="3"/>
  <c r="G934" i="3"/>
  <c r="G893" i="3"/>
  <c r="G982" i="3"/>
  <c r="G1123" i="3"/>
  <c r="G1101" i="3"/>
  <c r="G974" i="3"/>
  <c r="G1132" i="3"/>
  <c r="G992" i="3"/>
  <c r="G1127" i="3"/>
  <c r="G1100" i="3"/>
  <c r="G1112" i="3"/>
  <c r="G994" i="3"/>
  <c r="G1129" i="3"/>
  <c r="G989" i="3"/>
  <c r="G1066" i="3"/>
  <c r="G981" i="3"/>
  <c r="G1173" i="3"/>
  <c r="G1174" i="3"/>
  <c r="G1177" i="3"/>
  <c r="G1176" i="3"/>
  <c r="G1138" i="3"/>
  <c r="G1168" i="3"/>
  <c r="G1191" i="3"/>
  <c r="G1145" i="3"/>
  <c r="G1141" i="3"/>
  <c r="G1190" i="3"/>
  <c r="G1144" i="3"/>
  <c r="G1140" i="3"/>
  <c r="G1199" i="3"/>
  <c r="G1194" i="3"/>
  <c r="G1290" i="3"/>
  <c r="G1285" i="3"/>
  <c r="G1259" i="3"/>
  <c r="G1310" i="3"/>
  <c r="G1208" i="3"/>
  <c r="G1321" i="3"/>
  <c r="G1346" i="3"/>
  <c r="G1345" i="3"/>
  <c r="G1316" i="3"/>
  <c r="G1314" i="3"/>
  <c r="G1312" i="3"/>
  <c r="G1344" i="3"/>
  <c r="G1348" i="3"/>
  <c r="G1315" i="3"/>
  <c r="G1354" i="3"/>
  <c r="G1355" i="3"/>
  <c r="G1328" i="3"/>
  <c r="G1402" i="3"/>
  <c r="G1357" i="3"/>
  <c r="G1382" i="3"/>
  <c r="G1359" i="3"/>
  <c r="G1400" i="3"/>
  <c r="G1396" i="3"/>
  <c r="G1407" i="3"/>
  <c r="G1361" i="3"/>
  <c r="G1394" i="3"/>
  <c r="G1358" i="3"/>
  <c r="G1397" i="3"/>
  <c r="G1414" i="3"/>
  <c r="G1429" i="3"/>
  <c r="G1427" i="3"/>
  <c r="G1437" i="3"/>
  <c r="G1438" i="3"/>
  <c r="G1418" i="3"/>
  <c r="G1439" i="3"/>
  <c r="G1426" i="3"/>
  <c r="G1457" i="3"/>
  <c r="G1455" i="3"/>
  <c r="G1531" i="3"/>
  <c r="G1543" i="3"/>
  <c r="G1471" i="3"/>
  <c r="G1539" i="3"/>
  <c r="G1456" i="3"/>
  <c r="G1454" i="3"/>
  <c r="G1530" i="3"/>
  <c r="G1542" i="3"/>
  <c r="G1517" i="3"/>
  <c r="G1500" i="3"/>
  <c r="G1535" i="3"/>
  <c r="G1447" i="3"/>
  <c r="G1613" i="3"/>
  <c r="G1612" i="3"/>
  <c r="G1565" i="3"/>
  <c r="G1562" i="3"/>
  <c r="G1618" i="3"/>
  <c r="G1641" i="3"/>
  <c r="G1547" i="3"/>
  <c r="G1664" i="3"/>
  <c r="G1698" i="3"/>
  <c r="G1692" i="3"/>
  <c r="G1653" i="3"/>
  <c r="G1654" i="3"/>
  <c r="G1720" i="3"/>
  <c r="G1756" i="3"/>
  <c r="G1711" i="3"/>
  <c r="G1714" i="3"/>
  <c r="G1780" i="3"/>
  <c r="G1779" i="3"/>
  <c r="G1787" i="3"/>
  <c r="G1912" i="3"/>
  <c r="G1916" i="3"/>
  <c r="G1857" i="3"/>
  <c r="G1932" i="3"/>
  <c r="G1918" i="3"/>
  <c r="G1931" i="3"/>
  <c r="G1919" i="3"/>
  <c r="G2014" i="3"/>
  <c r="G2041" i="3"/>
  <c r="G2040" i="3"/>
  <c r="G2015" i="3"/>
  <c r="G2082" i="3"/>
  <c r="G2057" i="3"/>
  <c r="G2058" i="3"/>
  <c r="G2105" i="3"/>
  <c r="G2088" i="3"/>
  <c r="G2112" i="3"/>
  <c r="G2089" i="3"/>
  <c r="G2152" i="3"/>
  <c r="G2184" i="3"/>
  <c r="G2170" i="3"/>
  <c r="G2183" i="3"/>
  <c r="G2222" i="3"/>
  <c r="G2218" i="3"/>
  <c r="G2221" i="3"/>
  <c r="G2220" i="3"/>
  <c r="G2258" i="3"/>
  <c r="G2257" i="3"/>
  <c r="G2297" i="3"/>
  <c r="G2296" i="3"/>
  <c r="G2290" i="3"/>
  <c r="G2319" i="3"/>
  <c r="G2318" i="3"/>
  <c r="G2294" i="3"/>
  <c r="G2293" i="3"/>
  <c r="G2295" i="3"/>
  <c r="G2292" i="3"/>
  <c r="G2380" i="3"/>
  <c r="G2379" i="3"/>
  <c r="G2361" i="3"/>
  <c r="G2381" i="3"/>
  <c r="G2398" i="3"/>
  <c r="G2378" i="3"/>
  <c r="G2382" i="3"/>
  <c r="G2432" i="3"/>
  <c r="G2402" i="3"/>
  <c r="G2416" i="3"/>
  <c r="G2415" i="3"/>
  <c r="G2414" i="3"/>
  <c r="G2418" i="3"/>
  <c r="G2417" i="3"/>
  <c r="G2413" i="3"/>
  <c r="G2513" i="3"/>
  <c r="G2479" i="3"/>
  <c r="G2475" i="3"/>
  <c r="G2477" i="3"/>
  <c r="G2476" i="3"/>
  <c r="G2478" i="3"/>
  <c r="G2494" i="3"/>
  <c r="G2493" i="3"/>
  <c r="G2481" i="3"/>
  <c r="G2510" i="3"/>
  <c r="G2483" i="3"/>
  <c r="G2517" i="3"/>
  <c r="G196" i="3"/>
  <c r="G2406" i="3"/>
  <c r="G1495" i="3"/>
  <c r="G455" i="3"/>
  <c r="G1090" i="3"/>
  <c r="G2063" i="3"/>
  <c r="G164" i="3"/>
  <c r="G165" i="3"/>
  <c r="G66" i="3"/>
  <c r="G89" i="3"/>
  <c r="G7" i="3"/>
  <c r="G136" i="3"/>
  <c r="G81" i="3"/>
  <c r="G59" i="3"/>
  <c r="G169" i="3"/>
  <c r="G120" i="3"/>
  <c r="G34" i="3"/>
  <c r="G173" i="3"/>
  <c r="G117" i="3"/>
  <c r="G57" i="3"/>
  <c r="G25" i="3"/>
  <c r="G82" i="3"/>
  <c r="G135" i="3"/>
  <c r="G80" i="3"/>
  <c r="G95" i="3"/>
  <c r="G113" i="3"/>
  <c r="G100" i="3"/>
  <c r="G88" i="3"/>
  <c r="G163" i="3"/>
  <c r="G114" i="3"/>
  <c r="G62" i="3"/>
  <c r="G133" i="3"/>
  <c r="G123" i="3"/>
  <c r="G116" i="3"/>
  <c r="G85" i="3"/>
  <c r="G171" i="3"/>
  <c r="G86" i="3"/>
  <c r="G76" i="3"/>
  <c r="G77" i="3"/>
  <c r="G39" i="3"/>
  <c r="G137" i="3"/>
  <c r="G83" i="3"/>
  <c r="G48" i="3"/>
  <c r="G168" i="3"/>
  <c r="G167" i="3"/>
  <c r="G166" i="3"/>
  <c r="G4" i="3"/>
  <c r="G23" i="3"/>
  <c r="G91" i="3"/>
  <c r="G161" i="3"/>
  <c r="G119" i="3"/>
  <c r="G115" i="3"/>
  <c r="G28" i="3"/>
  <c r="G61" i="3"/>
  <c r="G112" i="3"/>
  <c r="G170" i="3"/>
  <c r="G5" i="3"/>
  <c r="G118" i="3"/>
  <c r="G134" i="3"/>
  <c r="G79" i="3"/>
  <c r="G63" i="3"/>
  <c r="G126" i="3"/>
  <c r="G6" i="3"/>
  <c r="G94" i="3"/>
  <c r="G67" i="3"/>
  <c r="G84" i="3"/>
  <c r="G138" i="3"/>
  <c r="G162" i="3"/>
  <c r="G53" i="3"/>
  <c r="G172" i="3"/>
  <c r="G12" i="3"/>
  <c r="G18" i="3"/>
  <c r="G14" i="3"/>
  <c r="G15" i="3"/>
  <c r="G13" i="3"/>
  <c r="G11" i="3"/>
  <c r="G124" i="3"/>
  <c r="G17" i="3"/>
  <c r="G122" i="3"/>
  <c r="G16" i="3"/>
  <c r="G9" i="3"/>
  <c r="G10" i="3"/>
  <c r="G125" i="3"/>
  <c r="G19" i="3"/>
  <c r="G201" i="3"/>
  <c r="G370" i="3"/>
  <c r="G293" i="3"/>
  <c r="G369" i="3"/>
  <c r="G375" i="3"/>
  <c r="G317" i="3"/>
  <c r="G204" i="3"/>
  <c r="G277" i="3"/>
  <c r="G289" i="3"/>
  <c r="G313" i="3"/>
  <c r="G212" i="3"/>
  <c r="G297" i="3"/>
  <c r="G276" i="3"/>
  <c r="G379" i="3"/>
  <c r="G344" i="3"/>
  <c r="G280" i="3"/>
  <c r="G360" i="3"/>
  <c r="G307" i="3"/>
  <c r="G358" i="3"/>
  <c r="G292" i="3"/>
  <c r="G279" i="3"/>
  <c r="G274" i="3"/>
  <c r="G267" i="3"/>
  <c r="G348" i="3"/>
  <c r="G291" i="3"/>
  <c r="G288" i="3"/>
  <c r="G314" i="3"/>
  <c r="G209" i="3"/>
  <c r="G186" i="3"/>
  <c r="G294" i="3"/>
  <c r="G207" i="3"/>
  <c r="G306" i="3"/>
  <c r="G333" i="3"/>
  <c r="G275" i="3"/>
  <c r="G299" i="3"/>
  <c r="G220" i="3"/>
  <c r="G180" i="3"/>
  <c r="G243" i="3"/>
  <c r="G227" i="3"/>
  <c r="G287" i="3"/>
  <c r="G290" i="3"/>
  <c r="G238" i="3"/>
  <c r="G237" i="3"/>
  <c r="G231" i="3"/>
  <c r="G376" i="3"/>
  <c r="G380" i="3"/>
  <c r="G322" i="3"/>
  <c r="G281" i="3"/>
  <c r="G357" i="3"/>
  <c r="G254" i="3"/>
  <c r="G269" i="3"/>
  <c r="G366" i="3"/>
  <c r="G362" i="3"/>
  <c r="G232" i="3"/>
  <c r="G264" i="3"/>
  <c r="G263" i="3"/>
  <c r="G253" i="3"/>
  <c r="G341" i="3"/>
  <c r="G181" i="3"/>
  <c r="G363" i="3"/>
  <c r="G176" i="3"/>
  <c r="G211" i="3"/>
  <c r="G259" i="3"/>
  <c r="G343" i="3"/>
  <c r="G272" i="3"/>
  <c r="G199" i="3"/>
  <c r="G377" i="3"/>
  <c r="G373" i="3"/>
  <c r="G298" i="3"/>
  <c r="G338" i="3"/>
  <c r="G219" i="3"/>
  <c r="G319" i="3"/>
  <c r="G321" i="3"/>
  <c r="G320" i="3"/>
  <c r="G257" i="3"/>
  <c r="G330" i="3"/>
  <c r="G190" i="3"/>
  <c r="G367" i="3"/>
  <c r="G251" i="3"/>
  <c r="G250" i="3"/>
  <c r="G271" i="3"/>
  <c r="G296" i="3"/>
  <c r="G345" i="3"/>
  <c r="G283" i="3"/>
  <c r="G230" i="3"/>
  <c r="G302" i="3"/>
  <c r="G300" i="3"/>
  <c r="G337" i="3"/>
  <c r="G218" i="3"/>
  <c r="G323" i="3"/>
  <c r="G311" i="3"/>
  <c r="G285" i="3"/>
  <c r="G284" i="3"/>
  <c r="G240" i="3"/>
  <c r="G239" i="3"/>
  <c r="G368" i="3"/>
  <c r="G278" i="3"/>
  <c r="G262" i="3"/>
  <c r="G261" i="3"/>
  <c r="G217" i="3"/>
  <c r="G295" i="3"/>
  <c r="G371" i="3"/>
  <c r="G346" i="3"/>
  <c r="G286" i="3"/>
  <c r="G258" i="3"/>
  <c r="G177" i="3"/>
  <c r="G324" i="3"/>
  <c r="G178" i="3"/>
  <c r="G179" i="3"/>
  <c r="G339" i="3"/>
  <c r="G223" i="3"/>
  <c r="G305" i="3"/>
  <c r="G304" i="3"/>
  <c r="G378" i="3"/>
  <c r="G364" i="3"/>
  <c r="G236" i="3"/>
  <c r="G229" i="3"/>
  <c r="G205" i="3"/>
  <c r="G206" i="3"/>
  <c r="G241" i="3"/>
  <c r="G233" i="3"/>
  <c r="G342" i="3"/>
  <c r="G266" i="3"/>
  <c r="G334" i="3"/>
  <c r="G315" i="3"/>
  <c r="G265" i="3"/>
  <c r="G328" i="3"/>
  <c r="G191" i="3"/>
  <c r="G312" i="3"/>
  <c r="G365" i="3"/>
  <c r="G197" i="3"/>
  <c r="G200" i="3"/>
  <c r="G374" i="3"/>
  <c r="G316" i="3"/>
  <c r="G329" i="3"/>
  <c r="G336" i="3"/>
  <c r="G198" i="3"/>
  <c r="G248" i="3"/>
  <c r="G347" i="3"/>
  <c r="G340" i="3"/>
  <c r="G355" i="3"/>
  <c r="G242" i="3"/>
  <c r="G308" i="3"/>
  <c r="G182" i="3"/>
  <c r="G193" i="3"/>
  <c r="G335" i="3"/>
  <c r="G202" i="3"/>
  <c r="G192" i="3"/>
  <c r="G187" i="3"/>
  <c r="G203" i="3"/>
  <c r="G195" i="3"/>
  <c r="G332" i="3"/>
  <c r="G194" i="3"/>
  <c r="G331" i="3"/>
  <c r="G525" i="3"/>
  <c r="G539" i="3"/>
  <c r="G530" i="3"/>
  <c r="G448" i="3"/>
  <c r="G528" i="3"/>
  <c r="G527" i="3"/>
  <c r="G452" i="3"/>
  <c r="G450" i="3"/>
  <c r="G465" i="3"/>
  <c r="G532" i="3"/>
  <c r="G446" i="3"/>
  <c r="G466" i="3"/>
  <c r="G413" i="3"/>
  <c r="G535" i="3"/>
  <c r="G526" i="3"/>
  <c r="G404" i="3"/>
  <c r="G411" i="3"/>
  <c r="G406" i="3"/>
  <c r="G507" i="3"/>
  <c r="G453" i="3"/>
  <c r="G492" i="3"/>
  <c r="G468" i="3"/>
  <c r="G428" i="3"/>
  <c r="G427" i="3"/>
  <c r="G533" i="3"/>
  <c r="G501" i="3"/>
  <c r="G381" i="3"/>
  <c r="G436" i="3"/>
  <c r="G412" i="3"/>
  <c r="G529" i="3"/>
  <c r="G410" i="3"/>
  <c r="G536" i="3"/>
  <c r="G484" i="3"/>
  <c r="G469" i="3"/>
  <c r="G489" i="3"/>
  <c r="G487" i="3"/>
  <c r="G426" i="3"/>
  <c r="G486" i="3"/>
  <c r="G431" i="3"/>
  <c r="G493" i="3"/>
  <c r="G393" i="3"/>
  <c r="G399" i="3"/>
  <c r="G420" i="3"/>
  <c r="G447" i="3"/>
  <c r="G444" i="3"/>
  <c r="G497" i="3"/>
  <c r="G496" i="3"/>
  <c r="G391" i="3"/>
  <c r="G390" i="3"/>
  <c r="G389" i="3"/>
  <c r="G392" i="3"/>
  <c r="G395" i="3"/>
  <c r="G394" i="3"/>
  <c r="G677" i="3"/>
  <c r="G680" i="3"/>
  <c r="G660" i="3"/>
  <c r="G556" i="3"/>
  <c r="G681" i="3"/>
  <c r="G673" i="3"/>
  <c r="G665" i="3"/>
  <c r="G624" i="3"/>
  <c r="G630" i="3"/>
  <c r="G544" i="3"/>
  <c r="G621" i="3"/>
  <c r="G620" i="3"/>
  <c r="G552" i="3"/>
  <c r="G554" i="3"/>
  <c r="G676" i="3"/>
  <c r="G664" i="3"/>
  <c r="G658" i="3"/>
  <c r="G623" i="3"/>
  <c r="G600" i="3"/>
  <c r="G622" i="3"/>
  <c r="G591" i="3"/>
  <c r="G597" i="3"/>
  <c r="G667" i="3"/>
  <c r="G627" i="3"/>
  <c r="G555" i="3"/>
  <c r="G615" i="3"/>
  <c r="G614" i="3"/>
  <c r="G613" i="3"/>
  <c r="G635" i="3"/>
  <c r="G547" i="3"/>
  <c r="G649" i="3"/>
  <c r="G550" i="3"/>
  <c r="G546" i="3"/>
  <c r="G543" i="3"/>
  <c r="G607" i="3"/>
  <c r="G675" i="3"/>
  <c r="G588" i="3"/>
  <c r="G582" i="3"/>
  <c r="G666" i="3"/>
  <c r="G626" i="3"/>
  <c r="G581" i="3"/>
  <c r="G580" i="3"/>
  <c r="G579" i="3"/>
  <c r="G564" i="3"/>
  <c r="G742" i="3"/>
  <c r="G779" i="3"/>
  <c r="G778" i="3"/>
  <c r="G785" i="3"/>
  <c r="G766" i="3"/>
  <c r="G777" i="3"/>
  <c r="G741" i="3"/>
  <c r="G688" i="3"/>
  <c r="G720" i="3"/>
  <c r="G758" i="3"/>
  <c r="G746" i="3"/>
  <c r="G745" i="3"/>
  <c r="G684" i="3"/>
  <c r="G752" i="3"/>
  <c r="G783" i="3"/>
  <c r="G707" i="3"/>
  <c r="G721" i="3"/>
  <c r="G739" i="3"/>
  <c r="G781" i="3"/>
  <c r="G723" i="3"/>
  <c r="G719" i="3"/>
  <c r="G819" i="3"/>
  <c r="G814" i="3"/>
  <c r="G816" i="3"/>
  <c r="G885" i="3"/>
  <c r="G862" i="3"/>
  <c r="G874" i="3"/>
  <c r="G869" i="3"/>
  <c r="G879" i="3"/>
  <c r="G888" i="3"/>
  <c r="G873" i="3"/>
  <c r="G855" i="3"/>
  <c r="G854" i="3"/>
  <c r="G868" i="3"/>
  <c r="G886" i="3"/>
  <c r="G857" i="3"/>
  <c r="G864" i="3"/>
  <c r="G863" i="3"/>
  <c r="G884" i="3"/>
  <c r="G848" i="3"/>
  <c r="G870" i="3"/>
  <c r="G875" i="3"/>
  <c r="G865" i="3"/>
  <c r="G815" i="3"/>
  <c r="G821" i="3"/>
  <c r="G881" i="3"/>
  <c r="G891" i="3"/>
  <c r="G851" i="3"/>
  <c r="G861" i="3"/>
  <c r="G846" i="3"/>
  <c r="G845" i="3"/>
  <c r="G844" i="3"/>
  <c r="G880" i="3"/>
  <c r="G890" i="3"/>
  <c r="G948" i="3"/>
  <c r="G966" i="3"/>
  <c r="G963" i="3"/>
  <c r="G924" i="3"/>
  <c r="G940" i="3"/>
  <c r="G906" i="3"/>
  <c r="G936" i="3"/>
  <c r="G941" i="3"/>
  <c r="G937" i="3"/>
  <c r="G955" i="3"/>
  <c r="G926" i="3"/>
  <c r="G969" i="3"/>
  <c r="G968" i="3"/>
  <c r="G923" i="3"/>
  <c r="G904" i="3"/>
  <c r="G943" i="3"/>
  <c r="G930" i="3"/>
  <c r="G929" i="3"/>
  <c r="G958" i="3"/>
  <c r="G908" i="3"/>
  <c r="G972" i="3"/>
  <c r="G903" i="3"/>
  <c r="G970" i="3"/>
  <c r="G971" i="3"/>
  <c r="G902" i="3"/>
  <c r="G896" i="3"/>
  <c r="G957" i="3"/>
  <c r="G933" i="3"/>
  <c r="G915" i="3"/>
  <c r="G916" i="3"/>
  <c r="G1094" i="3"/>
  <c r="G1103" i="3"/>
  <c r="G1126" i="3"/>
  <c r="G1077" i="3"/>
  <c r="G1028" i="3"/>
  <c r="G985" i="3"/>
  <c r="G1052" i="3"/>
  <c r="G1063" i="3"/>
  <c r="G1125" i="3"/>
  <c r="G1104" i="3"/>
  <c r="G1105" i="3"/>
  <c r="G1124" i="3"/>
  <c r="G976" i="3"/>
  <c r="G980" i="3"/>
  <c r="G983" i="3"/>
  <c r="G1074" i="3"/>
  <c r="G1072" i="3"/>
  <c r="G1065" i="3"/>
  <c r="G1045" i="3"/>
  <c r="G996" i="3"/>
  <c r="G1020" i="3"/>
  <c r="G1115" i="3"/>
  <c r="G1114" i="3"/>
  <c r="G1021" i="3"/>
  <c r="G1113" i="3"/>
  <c r="G1157" i="3"/>
  <c r="G1162" i="3"/>
  <c r="G1188" i="3"/>
  <c r="G1189" i="3"/>
  <c r="G1192" i="3"/>
  <c r="G1156" i="3"/>
  <c r="G1139" i="3"/>
  <c r="G1185" i="3"/>
  <c r="G1164" i="3"/>
  <c r="G1187" i="3"/>
  <c r="G1148" i="3"/>
  <c r="G1155" i="3"/>
  <c r="G1284" i="3"/>
  <c r="G1252" i="3"/>
  <c r="G1196" i="3"/>
  <c r="G1258" i="3"/>
  <c r="G1286" i="3"/>
  <c r="G1247" i="3"/>
  <c r="G1283" i="3"/>
  <c r="G1193" i="3"/>
  <c r="G1282" i="3"/>
  <c r="G1303" i="3"/>
  <c r="G1302" i="3"/>
  <c r="G1264" i="3"/>
  <c r="G1213" i="3"/>
  <c r="G1218" i="3"/>
  <c r="G1305" i="3"/>
  <c r="G1297" i="3"/>
  <c r="G1228" i="3"/>
  <c r="G1227" i="3"/>
  <c r="G1229" i="3"/>
  <c r="G1311" i="3"/>
  <c r="G1335" i="3"/>
  <c r="G1351" i="3"/>
  <c r="G1353" i="3"/>
  <c r="G1334" i="3"/>
  <c r="G1330" i="3"/>
  <c r="G1347" i="3"/>
  <c r="G1313" i="3"/>
  <c r="G1339" i="3"/>
  <c r="G1336" i="3"/>
  <c r="G1317" i="3"/>
  <c r="G1350" i="3"/>
  <c r="G1320" i="3"/>
  <c r="G1341" i="3"/>
  <c r="G1349" i="3"/>
  <c r="G1324" i="3"/>
  <c r="G1327" i="3"/>
  <c r="G1326" i="3"/>
  <c r="G1325" i="3"/>
  <c r="G1408" i="3"/>
  <c r="G1384" i="3"/>
  <c r="G1377" i="3"/>
  <c r="G1381" i="3"/>
  <c r="G1370" i="3"/>
  <c r="G1371" i="3"/>
  <c r="G1415" i="3"/>
  <c r="G1430" i="3"/>
  <c r="G1425" i="3"/>
  <c r="G1412" i="3"/>
  <c r="G1413" i="3"/>
  <c r="G1433" i="3"/>
  <c r="G1440" i="3"/>
  <c r="G1428" i="3"/>
  <c r="G1423" i="3"/>
  <c r="G1434" i="3"/>
  <c r="G1459" i="3"/>
  <c r="G1446" i="3"/>
  <c r="G1516" i="3"/>
  <c r="G1450" i="3"/>
  <c r="G1449" i="3"/>
  <c r="G1448" i="3"/>
  <c r="G1451" i="3"/>
  <c r="G1485" i="3"/>
  <c r="G1465" i="3"/>
  <c r="G1532" i="3"/>
  <c r="G1515" i="3"/>
  <c r="G1519" i="3"/>
  <c r="G1518" i="3"/>
  <c r="G1493" i="3"/>
  <c r="G1538" i="3"/>
  <c r="G1497" i="3"/>
  <c r="G1632" i="3"/>
  <c r="G1607" i="3"/>
  <c r="G1597" i="3"/>
  <c r="G1596" i="3"/>
  <c r="G1630" i="3"/>
  <c r="G1647" i="3"/>
  <c r="G1656" i="3"/>
  <c r="G1677" i="3"/>
  <c r="G1684" i="3"/>
  <c r="G1688" i="3"/>
  <c r="G1650" i="3"/>
  <c r="G1691" i="3"/>
  <c r="G1697" i="3"/>
  <c r="G1703" i="3"/>
  <c r="G1643" i="3"/>
  <c r="G1801" i="3"/>
  <c r="G1803" i="3"/>
  <c r="G1774" i="3"/>
  <c r="G1775" i="3"/>
  <c r="G1781" i="3"/>
  <c r="G1785" i="3"/>
  <c r="G1701" i="3"/>
  <c r="G1663" i="3"/>
  <c r="G1670" i="3"/>
  <c r="G1767" i="3"/>
  <c r="G1736" i="3"/>
  <c r="G1706" i="3"/>
  <c r="G1765" i="3"/>
  <c r="G1770" i="3"/>
  <c r="G1707" i="3"/>
  <c r="G1768" i="3"/>
  <c r="G1794" i="3"/>
  <c r="G1778" i="3"/>
  <c r="G1799" i="3"/>
  <c r="G1800" i="3"/>
  <c r="G1792" i="3"/>
  <c r="G1796" i="3"/>
  <c r="G1843" i="3"/>
  <c r="G1804" i="3"/>
  <c r="G1842" i="3"/>
  <c r="G1805" i="3"/>
  <c r="G1823" i="3"/>
  <c r="G1825" i="3"/>
  <c r="G1827" i="3"/>
  <c r="G1844" i="3"/>
  <c r="G1841" i="3"/>
  <c r="G1818" i="3"/>
  <c r="G1817" i="3"/>
  <c r="G1828" i="3"/>
  <c r="G1815" i="3"/>
  <c r="G1846" i="3"/>
  <c r="G1859" i="3"/>
  <c r="G1861" i="3"/>
  <c r="G1908" i="3"/>
  <c r="G1838" i="3"/>
  <c r="G1917" i="3"/>
  <c r="G2002" i="3"/>
  <c r="G1911" i="3"/>
  <c r="G1877" i="3"/>
  <c r="G1899" i="3"/>
  <c r="G1921" i="3"/>
  <c r="G1966" i="3"/>
  <c r="G2161" i="3"/>
  <c r="G1967" i="3"/>
  <c r="G1991" i="3"/>
  <c r="G1963" i="3"/>
  <c r="G2043" i="3"/>
  <c r="G2023" i="3"/>
  <c r="G2085" i="3"/>
  <c r="G2055" i="3"/>
  <c r="G2080" i="3"/>
  <c r="G2075" i="3"/>
  <c r="G2079" i="3"/>
  <c r="G2081" i="3"/>
  <c r="G2056" i="3"/>
  <c r="G2069" i="3"/>
  <c r="G2143" i="3"/>
  <c r="G2148" i="3"/>
  <c r="G2158" i="3"/>
  <c r="G2164" i="3"/>
  <c r="G2110" i="3"/>
  <c r="G2130" i="3"/>
  <c r="G2126" i="3"/>
  <c r="G2122" i="3"/>
  <c r="G2108" i="3"/>
  <c r="G2144" i="3"/>
  <c r="G2109" i="3"/>
  <c r="G2146" i="3"/>
  <c r="G2197" i="3"/>
  <c r="G2179" i="3"/>
  <c r="G2181" i="3"/>
  <c r="G2180" i="3"/>
  <c r="G2254" i="3"/>
  <c r="G2253" i="3"/>
  <c r="G2252" i="3"/>
  <c r="G2250" i="3"/>
  <c r="G2219" i="3"/>
  <c r="G2260" i="3"/>
  <c r="G2215" i="3"/>
  <c r="G2251" i="3"/>
  <c r="G2217" i="3"/>
  <c r="G2216" i="3"/>
  <c r="G2242" i="3"/>
  <c r="G2266" i="3"/>
  <c r="G2268" i="3"/>
  <c r="G2305" i="3"/>
  <c r="G2291" i="3"/>
  <c r="G2313" i="3"/>
  <c r="G2306" i="3"/>
  <c r="G2308" i="3"/>
  <c r="G2310" i="3"/>
  <c r="G2289" i="3"/>
  <c r="G2302" i="3"/>
  <c r="G2327" i="3"/>
  <c r="G2349" i="3"/>
  <c r="G2347" i="3"/>
  <c r="G2401" i="3"/>
  <c r="G2364" i="3"/>
  <c r="G2397" i="3"/>
  <c r="G2440" i="3"/>
  <c r="G2464" i="3"/>
  <c r="G2474" i="3"/>
  <c r="G2399" i="3"/>
  <c r="G2365" i="3"/>
  <c r="G2412" i="3"/>
  <c r="G2423" i="3"/>
  <c r="G2411" i="3"/>
  <c r="G2422" i="3"/>
  <c r="G2472" i="3"/>
  <c r="G2439" i="3"/>
  <c r="G2463" i="3"/>
  <c r="G2473" i="3"/>
  <c r="G2471" i="3"/>
  <c r="G2454" i="3"/>
  <c r="G2467" i="3"/>
  <c r="G2466" i="3"/>
  <c r="G2465" i="3"/>
  <c r="G2456" i="3"/>
  <c r="G2453" i="3"/>
  <c r="G2441" i="3"/>
  <c r="G2503" i="3"/>
  <c r="G2506" i="3"/>
  <c r="G2512" i="3"/>
  <c r="G2516" i="3"/>
  <c r="G2518" i="3"/>
  <c r="G954" i="3"/>
  <c r="G2431" i="3"/>
  <c r="G2430" i="3"/>
  <c r="G2" i="3"/>
  <c r="G2507" i="3"/>
  <c r="G2265" i="3"/>
  <c r="G612" i="3"/>
  <c r="G744" i="3"/>
  <c r="G2421" i="3"/>
  <c r="G813" i="3"/>
  <c r="G858" i="3"/>
  <c r="G1039" i="3"/>
  <c r="G2177" i="3"/>
  <c r="G2288" i="3"/>
  <c r="G1981" i="3"/>
  <c r="G2054" i="3"/>
  <c r="G2053" i="3"/>
  <c r="G2492" i="3"/>
  <c r="G1798" i="3"/>
  <c r="G1637" i="3"/>
  <c r="G1636" i="3"/>
  <c r="G1099" i="3"/>
  <c r="G488" i="3"/>
  <c r="G653" i="3"/>
  <c r="G1797" i="3"/>
  <c r="G672" i="3"/>
  <c r="G2083" i="3"/>
  <c r="G522" i="3"/>
  <c r="G2515" i="3"/>
  <c r="G1590" i="3"/>
  <c r="G47" i="3"/>
  <c r="G1401" i="3"/>
  <c r="G1169" i="3"/>
  <c r="G807" i="3"/>
  <c r="G2176" i="3"/>
  <c r="G1441" i="3"/>
  <c r="G1435" i="3"/>
  <c r="G2373" i="3"/>
  <c r="G183" i="3"/>
  <c r="G2191" i="3"/>
  <c r="G2504" i="3"/>
  <c r="G2500" i="3"/>
  <c r="G2480" i="3"/>
  <c r="G2486" i="3"/>
  <c r="G2489" i="3"/>
  <c r="G2505" i="3"/>
  <c r="G2482" i="3"/>
  <c r="G2509" i="3"/>
  <c r="G2490" i="3"/>
  <c r="G2487" i="3"/>
  <c r="G2502" i="3"/>
  <c r="G2488" i="3"/>
  <c r="G2485" i="3"/>
  <c r="G2491" i="3"/>
  <c r="G2508" i="3"/>
  <c r="G1954" i="3"/>
  <c r="G1784" i="3"/>
  <c r="G245" i="3"/>
  <c r="G270" i="3"/>
  <c r="G1750" i="3"/>
  <c r="G1718" i="3"/>
  <c r="G1763" i="3"/>
  <c r="G1713" i="3"/>
  <c r="G1743" i="3"/>
  <c r="G1773" i="3"/>
  <c r="G1738" i="3"/>
  <c r="G1755" i="3"/>
  <c r="G1748" i="3"/>
  <c r="G1757" i="3"/>
  <c r="G155" i="3"/>
  <c r="G72" i="3"/>
  <c r="G256" i="3"/>
  <c r="G234" i="3"/>
  <c r="G216" i="3"/>
  <c r="G1700" i="3"/>
  <c r="G2348" i="3"/>
  <c r="G2350" i="3"/>
  <c r="G2356" i="3"/>
  <c r="G2330" i="3"/>
  <c r="G2352" i="3"/>
  <c r="G1949" i="3"/>
  <c r="G1777" i="3"/>
  <c r="G561" i="3"/>
  <c r="G1730" i="3"/>
  <c r="G1806" i="3"/>
  <c r="G732" i="3"/>
  <c r="G705" i="3"/>
  <c r="G1083" i="3"/>
  <c r="G584" i="3"/>
  <c r="G590" i="3"/>
  <c r="G1137" i="3"/>
  <c r="G1062" i="3"/>
  <c r="G2362" i="3"/>
  <c r="G2077" i="3"/>
  <c r="G1102" i="3"/>
  <c r="G962" i="3"/>
  <c r="G2200" i="3"/>
  <c r="G918" i="3"/>
  <c r="G2121" i="3"/>
  <c r="G2392" i="3"/>
  <c r="G351" i="3"/>
  <c r="G1453" i="3"/>
  <c r="G2025" i="3"/>
  <c r="G1333" i="3"/>
  <c r="G1293" i="3"/>
  <c r="G939" i="3"/>
  <c r="G738" i="3"/>
  <c r="G1332" i="3"/>
  <c r="G1501" i="3"/>
  <c r="G704" i="3"/>
  <c r="G760" i="3"/>
  <c r="G480" i="3"/>
  <c r="G309" i="3"/>
  <c r="G802" i="3"/>
  <c r="G1789" i="3"/>
  <c r="G737" i="3"/>
  <c r="G822" i="3"/>
  <c r="G1424" i="3"/>
  <c r="G2204" i="3"/>
  <c r="G1717" i="3"/>
  <c r="G2005" i="3"/>
  <c r="G1976" i="3"/>
  <c r="G2196" i="3"/>
  <c r="G661" i="3"/>
  <c r="G583" i="3"/>
  <c r="G1600" i="3"/>
  <c r="G945" i="3"/>
  <c r="G2104" i="3"/>
  <c r="G2261" i="3"/>
  <c r="G2237" i="3"/>
  <c r="G2160" i="3"/>
  <c r="G1405" i="3"/>
  <c r="G1393" i="3"/>
  <c r="G1340" i="3"/>
  <c r="G2095" i="3"/>
  <c r="G899" i="3"/>
  <c r="G569" i="3"/>
  <c r="G1546" i="3"/>
  <c r="G871" i="3"/>
  <c r="G2159" i="3"/>
  <c r="G1337" i="3"/>
  <c r="G1411" i="3"/>
  <c r="G961" i="3"/>
  <c r="G932" i="3"/>
  <c r="G631" i="3"/>
  <c r="G1261" i="3"/>
  <c r="G1925" i="3"/>
  <c r="G1452" i="3"/>
  <c r="G1442" i="3"/>
  <c r="G1226" i="3"/>
  <c r="G1533" i="3"/>
  <c r="G1445" i="3"/>
  <c r="G52" i="3"/>
  <c r="G51" i="3"/>
  <c r="G1088" i="3"/>
  <c r="G1898" i="3"/>
  <c r="G1924" i="3"/>
  <c r="G2035" i="3"/>
  <c r="G273" i="3"/>
  <c r="G1071" i="3"/>
  <c r="G1319" i="3"/>
  <c r="G75" i="3"/>
  <c r="G1240" i="3"/>
  <c r="G757" i="3"/>
  <c r="G2071" i="3"/>
  <c r="G1251" i="3"/>
  <c r="G414" i="3"/>
  <c r="G1826" i="3"/>
  <c r="G952" i="3"/>
  <c r="G1201" i="3"/>
  <c r="G1232" i="3"/>
  <c r="G2172" i="3"/>
  <c r="G1747" i="3"/>
  <c r="G222" i="3"/>
  <c r="G1323" i="3"/>
  <c r="G1444" i="3"/>
  <c r="G2001" i="3"/>
  <c r="G1488" i="3"/>
  <c r="G2232" i="3"/>
  <c r="G634" i="3"/>
  <c r="G1611" i="3"/>
  <c r="G2229" i="3"/>
  <c r="G2408" i="3"/>
  <c r="G513" i="3"/>
  <c r="G1695" i="3"/>
  <c r="G1651" i="3"/>
  <c r="G1696" i="3"/>
  <c r="G1671" i="3"/>
  <c r="G1702" i="3"/>
  <c r="G1642" i="3"/>
  <c r="G598" i="3"/>
  <c r="G1098" i="3"/>
  <c r="G2090" i="3"/>
  <c r="G809" i="3"/>
  <c r="G1922" i="3"/>
  <c r="G2206" i="3"/>
  <c r="G1876" i="3"/>
  <c r="G2004" i="3"/>
  <c r="G1975" i="3"/>
  <c r="G1499" i="3"/>
  <c r="G1231" i="3"/>
  <c r="G1575" i="3"/>
  <c r="G1254" i="3"/>
  <c r="G703" i="3"/>
  <c r="G697" i="3"/>
  <c r="G516" i="3"/>
  <c r="G1814" i="3"/>
  <c r="G1197" i="3"/>
  <c r="G2405" i="3"/>
  <c r="G2376" i="3"/>
  <c r="G1960" i="3"/>
  <c r="G2068" i="3"/>
  <c r="G794" i="3"/>
  <c r="G2030" i="3"/>
  <c r="G521" i="3"/>
  <c r="G1295" i="3"/>
  <c r="G1308" i="3"/>
  <c r="G1527" i="3"/>
  <c r="G1945" i="3"/>
  <c r="G2195" i="3"/>
  <c r="G1038" i="3"/>
  <c r="G1680" i="3"/>
  <c r="G1760" i="3"/>
  <c r="G2142" i="3"/>
  <c r="G2049" i="3"/>
  <c r="G1475" i="3"/>
  <c r="G2168" i="3"/>
  <c r="G150" i="3"/>
  <c r="G1479" i="3"/>
  <c r="G2317" i="3"/>
  <c r="G1159" i="3"/>
  <c r="G764" i="3"/>
  <c r="G736" i="3"/>
  <c r="G1734" i="3"/>
  <c r="G2211" i="3"/>
  <c r="G1605" i="3"/>
  <c r="G1962" i="3"/>
  <c r="G733" i="3"/>
  <c r="G1802" i="3"/>
  <c r="G1639" i="3"/>
  <c r="G811" i="3"/>
  <c r="G1665" i="3"/>
  <c r="G1379" i="3"/>
  <c r="G2038" i="3"/>
  <c r="G1275" i="3"/>
  <c r="G1754" i="3"/>
  <c r="G475" i="3"/>
  <c r="G1551" i="3"/>
  <c r="G1897" i="3"/>
  <c r="G1604" i="3"/>
  <c r="G1742" i="3"/>
  <c r="G609" i="3"/>
  <c r="G403" i="3"/>
  <c r="G500" i="3"/>
  <c r="G1262" i="3"/>
  <c r="G2331" i="3"/>
  <c r="G1722" i="3"/>
  <c r="G566" i="3"/>
  <c r="G565" i="3"/>
  <c r="G619" i="3"/>
  <c r="G142" i="3"/>
  <c r="G33" i="3"/>
  <c r="G1057" i="3"/>
  <c r="G1659" i="3"/>
  <c r="G1903" i="3"/>
  <c r="G2309" i="3"/>
  <c r="G587" i="3"/>
  <c r="G400" i="3"/>
  <c r="G22" i="3"/>
  <c r="G1578" i="3"/>
  <c r="G1753" i="3"/>
  <c r="G1511" i="3"/>
  <c r="G1464" i="3"/>
  <c r="G1484" i="3"/>
  <c r="G652" i="3"/>
  <c r="G1752" i="3"/>
  <c r="G1594" i="3"/>
  <c r="G74" i="3"/>
  <c r="G1675" i="3"/>
  <c r="G640" i="3"/>
  <c r="G1588" i="3"/>
  <c r="G2445" i="3"/>
  <c r="G2128" i="3"/>
  <c r="G422" i="3"/>
  <c r="G505" i="3"/>
  <c r="G1537" i="3"/>
  <c r="G439" i="3"/>
  <c r="G226" i="3"/>
  <c r="G1023" i="3"/>
  <c r="G1085" i="3"/>
  <c r="G1205" i="3"/>
  <c r="G1008" i="3"/>
  <c r="G973" i="3"/>
  <c r="G1097" i="3"/>
  <c r="G54" i="3"/>
  <c r="G1161" i="3"/>
  <c r="G1928" i="3"/>
  <c r="G2228" i="3"/>
  <c r="G1360" i="3"/>
  <c r="G1372" i="3"/>
  <c r="G641" i="3"/>
  <c r="G483" i="3"/>
  <c r="G249" i="3"/>
  <c r="G1250" i="3"/>
  <c r="G2389" i="3"/>
  <c r="G2339" i="3"/>
  <c r="G1961" i="3"/>
  <c r="G1214" i="3"/>
  <c r="G629" i="3"/>
  <c r="G1740" i="3"/>
  <c r="G656" i="3"/>
  <c r="G1581" i="3"/>
  <c r="G1758" i="3"/>
  <c r="G1990" i="3"/>
  <c r="G1745" i="3"/>
  <c r="G1914" i="3"/>
  <c r="G1900" i="3"/>
  <c r="G1376" i="3"/>
  <c r="G1889" i="3"/>
  <c r="G1910" i="3"/>
  <c r="G2147" i="3"/>
  <c r="G820" i="3"/>
  <c r="G1669" i="3"/>
  <c r="G1892" i="3"/>
  <c r="G1570" i="3"/>
  <c r="G2460" i="3"/>
  <c r="G1521" i="3"/>
  <c r="G103" i="3"/>
  <c r="G1273" i="3"/>
  <c r="G1178" i="3"/>
  <c r="G1555" i="3"/>
  <c r="G1959" i="3"/>
  <c r="G1399" i="3"/>
  <c r="G1992" i="3"/>
  <c r="G944" i="3"/>
  <c r="G2155" i="3"/>
  <c r="G2449" i="3"/>
  <c r="G722" i="3"/>
  <c r="G798" i="3"/>
  <c r="G46" i="3"/>
  <c r="G64" i="3"/>
  <c r="G1510" i="3"/>
  <c r="G2419" i="3"/>
  <c r="G644" i="3"/>
  <c r="G1095" i="3"/>
  <c r="G2437" i="3"/>
  <c r="G1583" i="3"/>
  <c r="G2103" i="3"/>
  <c r="G1795" i="3"/>
  <c r="G1280" i="3"/>
  <c r="G2037" i="3"/>
  <c r="G1009" i="3"/>
  <c r="G2370" i="3"/>
  <c r="G225" i="3"/>
  <c r="G2459" i="3"/>
  <c r="G1958" i="3"/>
  <c r="G401" i="3"/>
  <c r="G430" i="3"/>
  <c r="G159" i="3"/>
  <c r="G109" i="3"/>
  <c r="G1690" i="3"/>
  <c r="G1936" i="3"/>
  <c r="G518" i="3"/>
  <c r="G605" i="3"/>
  <c r="G1278" i="3"/>
  <c r="G770" i="3"/>
  <c r="G32" i="3"/>
  <c r="G2277" i="3"/>
  <c r="G1811" i="3"/>
  <c r="G1096" i="3"/>
  <c r="G922" i="3"/>
  <c r="G1833" i="3"/>
  <c r="G2469" i="3"/>
  <c r="G2429" i="3"/>
  <c r="G2203" i="3"/>
  <c r="G474" i="3"/>
  <c r="G1051" i="3"/>
  <c r="G1037" i="3"/>
  <c r="G2410" i="3"/>
  <c r="G517" i="3"/>
  <c r="G637" i="3"/>
  <c r="G1036" i="3"/>
  <c r="G1884" i="3"/>
  <c r="G153" i="3"/>
  <c r="G121" i="3"/>
  <c r="G174" i="3"/>
  <c r="G156" i="3"/>
  <c r="G105" i="3"/>
  <c r="G2387" i="3"/>
  <c r="G2369" i="3"/>
  <c r="G2042" i="3"/>
  <c r="G856" i="3"/>
  <c r="G1075" i="3"/>
  <c r="G2026" i="3"/>
  <c r="G1621" i="3"/>
  <c r="G1579" i="3"/>
  <c r="G40" i="3"/>
  <c r="G2338" i="3"/>
  <c r="G1751" i="3"/>
  <c r="G2245" i="3"/>
  <c r="G1913" i="3"/>
  <c r="G1609" i="3"/>
  <c r="G1276" i="3"/>
  <c r="G1732" i="3"/>
  <c r="G2125" i="3"/>
  <c r="G1392" i="3"/>
  <c r="G1847" i="3"/>
  <c r="G2101" i="3"/>
  <c r="G1816" i="3"/>
  <c r="G1000" i="3"/>
  <c r="G152" i="3"/>
  <c r="G2326" i="3"/>
  <c r="G1509" i="3"/>
  <c r="G359" i="3"/>
  <c r="G2006" i="3"/>
  <c r="G2484" i="3"/>
  <c r="G2501" i="3"/>
  <c r="G1840" i="3"/>
  <c r="G1627" i="3"/>
  <c r="G1807" i="3"/>
  <c r="G2084" i="3"/>
  <c r="G2447" i="3"/>
  <c r="G905" i="3"/>
  <c r="G2452" i="3"/>
  <c r="G463" i="3"/>
  <c r="G1737" i="3"/>
  <c r="G60" i="3"/>
  <c r="G1044" i="3"/>
  <c r="G2393" i="3"/>
  <c r="G534" i="3"/>
  <c r="G2186" i="3"/>
  <c r="G946" i="3"/>
  <c r="G1207" i="3"/>
  <c r="G1300" i="3"/>
  <c r="G1202" i="3"/>
  <c r="G872" i="3"/>
  <c r="G2162" i="3"/>
  <c r="G1649" i="3"/>
  <c r="G1027" i="3"/>
  <c r="G2443" i="3"/>
  <c r="G647" i="3"/>
  <c r="G670" i="3"/>
  <c r="G882" i="3"/>
  <c r="G867" i="3"/>
  <c r="G537" i="3"/>
  <c r="G894" i="3"/>
  <c r="G895" i="3"/>
  <c r="G1614" i="3"/>
  <c r="G780" i="3"/>
  <c r="G1694" i="3"/>
  <c r="G1496" i="3"/>
  <c r="G438" i="3"/>
  <c r="G1687" i="3"/>
  <c r="G784" i="3"/>
  <c r="G1887" i="3"/>
  <c r="G398" i="3"/>
  <c r="G776" i="3"/>
  <c r="G655" i="3"/>
  <c r="G1003" i="3"/>
  <c r="G1461" i="3"/>
  <c r="G2284" i="3"/>
  <c r="G853" i="3"/>
  <c r="G2091" i="3"/>
  <c r="G432" i="3"/>
  <c r="G2287" i="3"/>
  <c r="G2011" i="3"/>
  <c r="G775" i="3"/>
  <c r="G1739" i="3"/>
  <c r="G1890" i="3"/>
  <c r="G440" i="3"/>
  <c r="G2102" i="3"/>
  <c r="G1652" i="3"/>
  <c r="G1109" i="3"/>
  <c r="G1279" i="3"/>
  <c r="G2192" i="3"/>
  <c r="G1307" i="3"/>
  <c r="G2236" i="3"/>
  <c r="G214" i="3"/>
  <c r="G301" i="3"/>
  <c r="G1147" i="3"/>
  <c r="G139" i="3"/>
  <c r="G1417" i="3"/>
  <c r="G1281" i="3"/>
  <c r="G1375" i="3"/>
  <c r="G1343" i="3"/>
  <c r="G2244" i="3"/>
  <c r="G1235" i="3"/>
  <c r="G1582" i="3"/>
  <c r="G700" i="3"/>
  <c r="G1561" i="3"/>
  <c r="G1560" i="3"/>
  <c r="G1563" i="3"/>
  <c r="G1564" i="3"/>
  <c r="G1557" i="3"/>
  <c r="G1556" i="3"/>
  <c r="G1616" i="3"/>
  <c r="G1638" i="3"/>
  <c r="G1640" i="3"/>
  <c r="G1617" i="3"/>
  <c r="G2325" i="3"/>
  <c r="G808" i="3"/>
  <c r="G1573" i="3"/>
  <c r="G850" i="3"/>
  <c r="G889" i="3"/>
  <c r="G1852" i="3"/>
  <c r="G1585" i="3"/>
  <c r="G1835" i="3"/>
  <c r="G1255" i="3"/>
  <c r="G1989" i="3"/>
  <c r="G1136" i="3"/>
  <c r="G1622" i="3"/>
  <c r="G1107" i="3"/>
  <c r="G1410" i="3"/>
  <c r="G1934" i="3"/>
  <c r="G1292" i="3"/>
  <c r="G604" i="3"/>
  <c r="G1953" i="3"/>
  <c r="G504" i="3"/>
  <c r="G1070" i="3"/>
  <c r="G774" i="3"/>
  <c r="G1980" i="3"/>
  <c r="G1055" i="3"/>
  <c r="G1523" i="3"/>
  <c r="G2227" i="3"/>
  <c r="G1944" i="3"/>
  <c r="G951" i="3"/>
  <c r="G2304" i="3"/>
  <c r="G1119" i="3"/>
  <c r="G1091" i="3"/>
  <c r="G1329" i="3"/>
  <c r="G2141" i="3"/>
  <c r="G1608" i="3"/>
  <c r="G45" i="3"/>
  <c r="G1006" i="3"/>
  <c r="G2076" i="3"/>
  <c r="G1082" i="3"/>
  <c r="G1494" i="3"/>
  <c r="G2133" i="3"/>
  <c r="G1267" i="3"/>
  <c r="G2363" i="3"/>
  <c r="G2270" i="3"/>
  <c r="G2139" i="3"/>
  <c r="G2074" i="3"/>
  <c r="G1855" i="3"/>
  <c r="G1710" i="3"/>
  <c r="G1704" i="3"/>
  <c r="G1460" i="3"/>
  <c r="G1246" i="3"/>
  <c r="G1050" i="3"/>
  <c r="G967" i="3"/>
  <c r="G740" i="3"/>
  <c r="G708" i="3"/>
  <c r="G793" i="3"/>
  <c r="G573" i="3"/>
  <c r="G618" i="3"/>
  <c r="G467" i="3"/>
  <c r="G519" i="3"/>
  <c r="G478" i="3"/>
  <c r="G318" i="3"/>
  <c r="G20" i="3"/>
  <c r="G146" i="3"/>
  <c r="G44" i="3"/>
  <c r="G102" i="3"/>
  <c r="G568" i="3"/>
  <c r="G750" i="3"/>
  <c r="G749" i="3"/>
  <c r="G748" i="3"/>
  <c r="G646" i="3"/>
  <c r="G2470" i="3"/>
  <c r="G1904" i="3"/>
  <c r="G386" i="3"/>
  <c r="G1210" i="3"/>
  <c r="G515" i="3"/>
  <c r="G1309" i="3"/>
  <c r="G1206" i="3"/>
  <c r="G2462" i="3"/>
  <c r="G2165" i="3"/>
  <c r="G2034" i="3"/>
  <c r="G1298" i="3"/>
  <c r="G1024" i="3"/>
  <c r="G1117" i="3"/>
  <c r="G1927" i="3"/>
  <c r="G1682" i="3"/>
  <c r="G1478" i="3"/>
  <c r="G1220" i="3"/>
  <c r="G445" i="3"/>
  <c r="G1134" i="3"/>
  <c r="G1004" i="3"/>
  <c r="G2276" i="3"/>
  <c r="G2087" i="3"/>
  <c r="G2307" i="3"/>
  <c r="G1064" i="3"/>
  <c r="G1902" i="3"/>
  <c r="G1049" i="3"/>
  <c r="G1648" i="3"/>
  <c r="G1492" i="3"/>
  <c r="G803" i="3"/>
  <c r="G792" i="3"/>
  <c r="G790" i="3"/>
  <c r="G805" i="3"/>
  <c r="G643" i="3"/>
  <c r="G1856" i="3"/>
  <c r="G907" i="3"/>
  <c r="G898" i="3"/>
  <c r="G1662" i="3"/>
  <c r="G892" i="3"/>
  <c r="G1661" i="3"/>
  <c r="G671" i="3"/>
  <c r="G1549" i="3"/>
  <c r="G462" i="3"/>
  <c r="G1225" i="3"/>
  <c r="G2137" i="3"/>
  <c r="G1198" i="3"/>
  <c r="G383" i="3"/>
  <c r="G396" i="3"/>
  <c r="G498" i="3"/>
  <c r="G70" i="3"/>
  <c r="G437" i="3"/>
  <c r="G2271" i="3"/>
  <c r="G1035" i="3"/>
  <c r="G1554" i="3"/>
  <c r="G949" i="3"/>
  <c r="G603" i="3"/>
  <c r="G2012" i="3"/>
  <c r="G633" i="3"/>
  <c r="G2124" i="3"/>
  <c r="G1106" i="3"/>
  <c r="G1534" i="3"/>
  <c r="G2187" i="3"/>
  <c r="G1540" i="3"/>
  <c r="G1541" i="3"/>
  <c r="G1390" i="3"/>
  <c r="G2278" i="3"/>
  <c r="G927" i="3"/>
  <c r="G255" i="3"/>
  <c r="G586" i="3"/>
  <c r="G151" i="3"/>
  <c r="G104" i="3"/>
  <c r="G730" i="3"/>
  <c r="G353" i="3"/>
  <c r="G729" i="3"/>
  <c r="G2403" i="3"/>
  <c r="G2404" i="3"/>
  <c r="G771" i="3"/>
  <c r="G2375" i="3"/>
  <c r="G1831" i="3"/>
  <c r="G1882" i="3"/>
  <c r="G999" i="3"/>
  <c r="G1735" i="3"/>
  <c r="G1165" i="3"/>
  <c r="G1277" i="3"/>
  <c r="G2212" i="3"/>
  <c r="G1729" i="3"/>
  <c r="G2249" i="3"/>
  <c r="G964" i="3"/>
  <c r="G1245" i="3"/>
  <c r="G1676" i="3"/>
  <c r="G1746" i="3"/>
  <c r="G897" i="3"/>
  <c r="G625" i="3"/>
  <c r="G689" i="3"/>
  <c r="G810" i="3"/>
  <c r="G2424" i="3"/>
  <c r="G2169" i="3"/>
  <c r="G1053" i="3"/>
  <c r="G2033" i="3"/>
  <c r="G1689" i="3"/>
  <c r="G1073" i="3"/>
  <c r="G1544" i="3"/>
  <c r="G1923" i="3"/>
  <c r="G2433" i="3"/>
  <c r="G768" i="3"/>
  <c r="G1029" i="3"/>
  <c r="G443" i="3"/>
  <c r="G2064" i="3"/>
  <c r="G1657" i="3"/>
  <c r="G1558" i="3"/>
  <c r="G812" i="3"/>
  <c r="G1422" i="3"/>
  <c r="G663" i="3"/>
  <c r="G235" i="3"/>
  <c r="G2259" i="3"/>
  <c r="G2134" i="3"/>
  <c r="G1468" i="3"/>
  <c r="G701" i="3"/>
  <c r="G786" i="3"/>
  <c r="G2451" i="3"/>
  <c r="G2024" i="3"/>
  <c r="G1306" i="3"/>
  <c r="G1291" i="3"/>
  <c r="G2436" i="3"/>
  <c r="G1409" i="3"/>
  <c r="G1179" i="3"/>
  <c r="G1686" i="3"/>
  <c r="G1080" i="3"/>
  <c r="G473" i="3"/>
  <c r="G405" i="3"/>
  <c r="G1524" i="3"/>
  <c r="G1212" i="3"/>
  <c r="G2263" i="3"/>
  <c r="G1580" i="3"/>
  <c r="G572" i="3"/>
  <c r="G1389" i="3"/>
  <c r="G1793" i="3"/>
  <c r="G2003" i="3"/>
  <c r="G1974" i="3"/>
  <c r="G1679" i="3"/>
  <c r="G1973" i="3"/>
  <c r="G1238" i="3"/>
  <c r="G1054" i="3"/>
  <c r="G1508" i="3"/>
  <c r="G98" i="3"/>
  <c r="G349" i="3"/>
  <c r="G1728" i="3"/>
  <c r="G1270" i="3"/>
  <c r="G1043" i="3"/>
  <c r="G925" i="3"/>
  <c r="G2154" i="3"/>
  <c r="G998" i="3"/>
  <c r="G31" i="3"/>
  <c r="G1195" i="3"/>
  <c r="G1599" i="3"/>
  <c r="G1834" i="3"/>
  <c r="G1830" i="3"/>
  <c r="G508" i="3"/>
  <c r="G310" i="3"/>
  <c r="G1380" i="3"/>
  <c r="G1239" i="3"/>
  <c r="G1076" i="3"/>
  <c r="G1338" i="3"/>
  <c r="G2341" i="3"/>
  <c r="G1211" i="3"/>
  <c r="G1431" i="3"/>
  <c r="G1472" i="3"/>
  <c r="G1443" i="3"/>
  <c r="G2048" i="3"/>
  <c r="G421" i="3"/>
  <c r="G1674" i="3"/>
  <c r="G654" i="3"/>
  <c r="G1386" i="3"/>
  <c r="G2282" i="3"/>
  <c r="G756" i="3"/>
  <c r="G1528" i="3"/>
  <c r="G1529" i="3"/>
  <c r="G1299" i="3"/>
  <c r="G2000" i="3"/>
  <c r="G1832" i="3"/>
  <c r="G1837" i="3"/>
  <c r="G409" i="3"/>
  <c r="G1474" i="3"/>
  <c r="G602" i="3"/>
  <c r="G108" i="3"/>
  <c r="G158" i="3"/>
  <c r="G1886" i="3"/>
  <c r="G797" i="3"/>
  <c r="G1587" i="3"/>
  <c r="G1766" i="3"/>
  <c r="G429" i="3"/>
  <c r="G1968" i="3"/>
  <c r="G1906" i="3"/>
  <c r="G494" i="3"/>
  <c r="G435" i="3"/>
  <c r="G1007" i="3"/>
  <c r="G2136" i="3"/>
  <c r="G27" i="3"/>
  <c r="G795" i="3"/>
  <c r="G1131" i="3"/>
  <c r="G1118" i="3"/>
  <c r="G1864" i="3"/>
  <c r="G1288" i="3"/>
  <c r="G1287" i="3"/>
  <c r="G1895" i="3"/>
  <c r="G1432" i="3"/>
  <c r="G683" i="3"/>
  <c r="G2013" i="3"/>
  <c r="G1163" i="3"/>
  <c r="G1243" i="3"/>
  <c r="G1536" i="3"/>
  <c r="G2086" i="3"/>
  <c r="G800" i="3"/>
  <c r="G975" i="3"/>
  <c r="G2354" i="3"/>
  <c r="G1378" i="3"/>
  <c r="G1943" i="3"/>
  <c r="G759" i="3"/>
  <c r="G2314" i="3"/>
  <c r="G1972" i="3"/>
  <c r="G1821" i="3"/>
  <c r="G1860" i="3"/>
  <c r="G2256" i="3"/>
  <c r="G1836" i="3"/>
  <c r="G210" i="3"/>
  <c r="G1525" i="3"/>
  <c r="G1507" i="3"/>
  <c r="G1741" i="3"/>
  <c r="G2388" i="3"/>
  <c r="G416" i="3"/>
  <c r="G43" i="3"/>
  <c r="G1881" i="3"/>
  <c r="G1526" i="3"/>
  <c r="G1142" i="3"/>
  <c r="G1820" i="3"/>
  <c r="G1019" i="3"/>
  <c r="G1483" i="3"/>
  <c r="G449" i="3"/>
  <c r="G1705" i="3"/>
  <c r="G1002" i="3"/>
  <c r="G1673" i="3"/>
  <c r="G131" i="3"/>
  <c r="G2039" i="3"/>
  <c r="G1482" i="3"/>
  <c r="G538" i="3"/>
  <c r="G512" i="3"/>
  <c r="G1988" i="3"/>
  <c r="G434" i="3"/>
  <c r="G1463" i="3"/>
  <c r="G2450" i="3"/>
  <c r="G490" i="3"/>
  <c r="G1143" i="3"/>
  <c r="G773" i="3"/>
  <c r="G2239" i="3"/>
  <c r="G589" i="3"/>
  <c r="G1909" i="3"/>
  <c r="G1041" i="3"/>
  <c r="G1182" i="3"/>
  <c r="G1257" i="3"/>
  <c r="G919" i="3"/>
  <c r="G514" i="3"/>
  <c r="G433" i="3"/>
  <c r="G1849" i="3"/>
  <c r="G1851" i="3"/>
  <c r="G96" i="3"/>
  <c r="G2322" i="3"/>
  <c r="G763" i="3"/>
  <c r="G1404" i="3"/>
  <c r="G2078" i="3"/>
  <c r="G2267" i="3"/>
  <c r="G111" i="3"/>
  <c r="G2337" i="3"/>
  <c r="G1929" i="3"/>
  <c r="G1017" i="3"/>
  <c r="G1920" i="3"/>
  <c r="G866" i="3"/>
  <c r="G782" i="3"/>
  <c r="G1566" i="3"/>
  <c r="G485" i="3"/>
  <c r="G650" i="3"/>
  <c r="G659" i="3"/>
  <c r="G563" i="3"/>
  <c r="G679" i="3"/>
  <c r="G541" i="3"/>
  <c r="G549" i="3"/>
  <c r="G560" i="3"/>
  <c r="G553" i="3"/>
  <c r="G2274" i="3"/>
  <c r="G1658" i="3"/>
  <c r="G2119" i="3"/>
  <c r="G1559" i="3"/>
  <c r="G303" i="3"/>
  <c r="G2351" i="3"/>
  <c r="G2205" i="3"/>
  <c r="G2241" i="3"/>
  <c r="G987" i="3"/>
  <c r="G1685" i="3"/>
  <c r="G1011" i="3"/>
  <c r="G1996" i="3"/>
  <c r="G1995" i="3"/>
  <c r="G1626" i="3"/>
  <c r="G1635" i="3"/>
  <c r="G101" i="3"/>
  <c r="G712" i="3"/>
  <c r="G693" i="3"/>
  <c r="G1712" i="3"/>
  <c r="G651" i="3"/>
  <c r="G978" i="3"/>
  <c r="G594" i="3"/>
  <c r="G611" i="3"/>
  <c r="G1498" i="3"/>
  <c r="G502" i="3"/>
  <c r="G417" i="3"/>
  <c r="G1081" i="3"/>
  <c r="G1965" i="3"/>
  <c r="G1079" i="3"/>
  <c r="G1061" i="3"/>
  <c r="G2336" i="3"/>
  <c r="G93" i="3"/>
  <c r="G160" i="3"/>
  <c r="G110" i="3"/>
  <c r="G2214" i="3"/>
  <c r="G1060" i="3"/>
  <c r="G154" i="3"/>
  <c r="G69" i="3"/>
  <c r="G2111" i="3"/>
  <c r="G2151" i="3"/>
  <c r="G2235" i="3"/>
  <c r="G1026" i="3"/>
  <c r="G2273" i="3"/>
  <c r="G2281" i="3"/>
  <c r="G2455" i="3"/>
  <c r="G2374" i="3"/>
  <c r="G1520" i="3"/>
  <c r="G1891" i="3"/>
  <c r="G1880" i="3"/>
  <c r="G542" i="3"/>
  <c r="G545" i="3"/>
  <c r="G1170" i="3"/>
  <c r="G1491" i="3"/>
  <c r="G1512" i="3"/>
  <c r="G696" i="3"/>
  <c r="G1952" i="3"/>
  <c r="G1926" i="3"/>
  <c r="G1629" i="3"/>
  <c r="G511" i="3"/>
  <c r="G1888" i="3"/>
  <c r="G24" i="3"/>
  <c r="G682" i="3"/>
  <c r="G1567" i="3"/>
  <c r="G1853" i="3"/>
  <c r="G1186" i="3"/>
  <c r="G2342" i="3"/>
  <c r="G1135" i="3"/>
  <c r="G1093" i="3"/>
  <c r="G461" i="3"/>
  <c r="G965" i="3"/>
  <c r="G30" i="3"/>
  <c r="G1031" i="3"/>
  <c r="G2010" i="3"/>
  <c r="G352" i="3"/>
  <c r="G692" i="3"/>
  <c r="G1487" i="3"/>
  <c r="G2303" i="3"/>
  <c r="G1550" i="3"/>
  <c r="G1645" i="3"/>
  <c r="G571" i="3"/>
  <c r="G761" i="3"/>
  <c r="G2286" i="3"/>
  <c r="G2175" i="3"/>
  <c r="G762" i="3"/>
  <c r="G1776" i="3"/>
  <c r="G1513" i="3"/>
  <c r="G2070" i="3"/>
  <c r="G772" i="3"/>
  <c r="G2032" i="3"/>
  <c r="G2468" i="3"/>
  <c r="G2444" i="3"/>
  <c r="G106" i="3"/>
  <c r="G325" i="3"/>
  <c r="G1481" i="3"/>
  <c r="G145" i="3"/>
  <c r="G42" i="3"/>
  <c r="G2150" i="3"/>
  <c r="G1951" i="3"/>
  <c r="G2377" i="3"/>
  <c r="G960" i="3"/>
  <c r="G402" i="3"/>
  <c r="G628" i="3"/>
  <c r="G1089" i="3"/>
  <c r="G1373" i="3"/>
  <c r="G2153" i="3"/>
  <c r="G1987" i="3"/>
  <c r="G1121" i="3"/>
  <c r="G1230" i="3"/>
  <c r="G1294" i="3"/>
  <c r="G1935" i="3"/>
  <c r="G1930" i="3"/>
  <c r="G1970" i="3"/>
  <c r="G1993" i="3"/>
  <c r="G1048" i="3"/>
  <c r="G2394" i="3"/>
  <c r="G1977" i="3"/>
  <c r="G1249" i="3"/>
  <c r="G849" i="3"/>
  <c r="G1480" i="3"/>
  <c r="G799" i="3"/>
  <c r="G1644" i="3"/>
  <c r="G56" i="3"/>
  <c r="G2193" i="3"/>
  <c r="G1901" i="3"/>
  <c r="G1845" i="3"/>
  <c r="G1522" i="3"/>
  <c r="G1477" i="3"/>
  <c r="G2438" i="3"/>
  <c r="G2029" i="3"/>
  <c r="G991" i="3"/>
  <c r="G1056" i="3"/>
  <c r="G1001" i="3"/>
  <c r="G1666" i="3"/>
  <c r="G1506" i="3"/>
  <c r="G2094" i="3"/>
  <c r="G1783" i="3"/>
  <c r="G2167" i="3"/>
  <c r="G1683" i="3"/>
  <c r="G2345" i="3"/>
  <c r="G2340" i="3"/>
  <c r="G1883" i="3"/>
  <c r="G92" i="3"/>
  <c r="G1948" i="3"/>
  <c r="G2400" i="3"/>
  <c r="G477" i="3"/>
  <c r="G1253" i="3"/>
  <c r="G2312" i="3"/>
  <c r="G2210" i="3"/>
  <c r="G2442" i="3"/>
  <c r="G959" i="3"/>
  <c r="G2149" i="3"/>
  <c r="G1791" i="3"/>
  <c r="G947" i="3"/>
  <c r="G157" i="3"/>
  <c r="G107" i="3"/>
  <c r="G2344" i="3"/>
  <c r="G2359" i="3"/>
  <c r="G2328" i="3"/>
  <c r="G1047" i="3"/>
  <c r="G1986" i="3"/>
  <c r="G1985" i="3"/>
  <c r="G1514" i="3"/>
  <c r="G1505" i="3"/>
  <c r="G523" i="3"/>
  <c r="G1042" i="3"/>
  <c r="G977" i="3"/>
  <c r="G2269" i="3"/>
  <c r="G1668" i="3"/>
  <c r="G1256" i="3"/>
  <c r="G1569" i="3"/>
  <c r="G585" i="3"/>
  <c r="G570" i="3"/>
  <c r="G1263" i="3"/>
  <c r="G1894" i="3"/>
  <c r="G1850" i="3"/>
  <c r="G1848" i="3"/>
  <c r="G726" i="3"/>
  <c r="G1584" i="3"/>
  <c r="G2360" i="3"/>
  <c r="G1069" i="3"/>
  <c r="G1108" i="3"/>
  <c r="G669" i="3"/>
  <c r="G1040" i="3"/>
  <c r="G1388" i="3"/>
  <c r="G2209" i="3"/>
  <c r="G1865" i="3"/>
  <c r="G2044" i="3"/>
  <c r="G464" i="3"/>
  <c r="G2243" i="3"/>
  <c r="G767" i="3"/>
  <c r="G524" i="3"/>
  <c r="G1160" i="3"/>
  <c r="G2355" i="3"/>
  <c r="G2174" i="3"/>
  <c r="G1181" i="3"/>
  <c r="G1999" i="3"/>
  <c r="G1879" i="3"/>
  <c r="G482" i="3"/>
  <c r="G510" i="3"/>
  <c r="G2446" i="3"/>
  <c r="G1374" i="3"/>
  <c r="G1034" i="3"/>
  <c r="G268" i="3"/>
  <c r="G1248" i="3"/>
  <c r="G2047" i="3"/>
  <c r="G727" i="3"/>
  <c r="G2315" i="3"/>
  <c r="G1269" i="3"/>
  <c r="G1059" i="3"/>
  <c r="G2182" i="3"/>
  <c r="G1905" i="3"/>
  <c r="G1458" i="3"/>
  <c r="G1490" i="3"/>
  <c r="G2248" i="3"/>
  <c r="G860" i="3"/>
  <c r="G479" i="3"/>
  <c r="G606" i="3"/>
  <c r="G1660" i="3"/>
  <c r="G1296" i="3"/>
  <c r="G1603" i="3"/>
  <c r="G2022" i="3"/>
  <c r="G2372" i="3"/>
  <c r="G2036" i="3"/>
  <c r="G1265" i="3"/>
  <c r="G384" i="3"/>
  <c r="G1994" i="3"/>
  <c r="G1782" i="3"/>
  <c r="G1436" i="3"/>
  <c r="G2255" i="3"/>
  <c r="G2395" i="3"/>
  <c r="G1033" i="3"/>
  <c r="G1241" i="3"/>
  <c r="G1395" i="3"/>
  <c r="G1219" i="3"/>
  <c r="G415" i="3"/>
  <c r="G1032" i="3"/>
  <c r="G2202" i="3"/>
  <c r="G1947" i="3"/>
  <c r="G1146" i="3"/>
  <c r="G141" i="3"/>
  <c r="G221" i="3"/>
  <c r="G65" i="3"/>
  <c r="G2247" i="3"/>
  <c r="G1862" i="3"/>
  <c r="G1237" i="3"/>
  <c r="G997" i="3"/>
  <c r="G1586" i="3"/>
  <c r="G1915" i="3"/>
  <c r="G1025" i="3"/>
  <c r="G917" i="3"/>
  <c r="G574" i="3"/>
  <c r="G1762" i="3"/>
  <c r="G247" i="3"/>
  <c r="G747" i="3"/>
  <c r="G260" i="3"/>
  <c r="G1172" i="3"/>
  <c r="G1467" i="3"/>
  <c r="G1301" i="3"/>
  <c r="G645" i="3"/>
  <c r="G2457" i="3"/>
  <c r="G2107" i="3"/>
  <c r="G87" i="3"/>
  <c r="G1957" i="3"/>
  <c r="G147" i="3"/>
  <c r="G2324" i="3"/>
  <c r="G2343" i="3"/>
  <c r="G2357" i="3"/>
  <c r="G2329" i="3"/>
  <c r="G1274" i="3"/>
  <c r="G2157" i="3"/>
  <c r="G2156" i="3"/>
  <c r="G2098" i="3"/>
  <c r="G2096" i="3"/>
  <c r="G1969" i="3"/>
  <c r="G1625" i="3"/>
  <c r="G986" i="3"/>
  <c r="G984" i="3"/>
  <c r="G1672" i="3"/>
  <c r="G921" i="3"/>
  <c r="G1810" i="3"/>
  <c r="G2427" i="3"/>
  <c r="G1122" i="3"/>
  <c r="G1068" i="3"/>
  <c r="G1473" i="3"/>
  <c r="G408" i="3"/>
  <c r="G901" i="3"/>
  <c r="G1606" i="3"/>
  <c r="G1619" i="3"/>
  <c r="G1022" i="3"/>
  <c r="G1116" i="3"/>
  <c r="G2434" i="3"/>
  <c r="G1272" i="3"/>
  <c r="G1233" i="3"/>
  <c r="G1646" i="3"/>
  <c r="G454" i="3"/>
  <c r="G1940" i="3"/>
  <c r="G1863" i="3"/>
  <c r="G789" i="3"/>
  <c r="G1858" i="3"/>
  <c r="G499" i="3"/>
  <c r="G1244" i="3"/>
  <c r="G50" i="3"/>
  <c r="G610" i="3"/>
  <c r="G1942" i="3"/>
  <c r="G2366" i="3"/>
  <c r="G1591" i="3"/>
  <c r="G224" i="3"/>
  <c r="G2052" i="3"/>
  <c r="G1568" i="3"/>
  <c r="G175" i="3"/>
  <c r="G21" i="3"/>
  <c r="G1266" i="3"/>
  <c r="G2321" i="3"/>
  <c r="G1364" i="3"/>
  <c r="G2285" i="3"/>
  <c r="G1620" i="3"/>
  <c r="G148" i="3"/>
  <c r="G143" i="3"/>
  <c r="G29" i="3"/>
  <c r="G1200" i="3"/>
  <c r="G2093" i="3"/>
  <c r="G847" i="3"/>
  <c r="G1030" i="3"/>
  <c r="G2194" i="3"/>
  <c r="G2240" i="3"/>
  <c r="G567" i="3"/>
  <c r="G1655" i="3"/>
  <c r="G988" i="3"/>
  <c r="G1111" i="3"/>
  <c r="G993" i="3"/>
  <c r="G1128" i="3"/>
  <c r="G2028" i="3"/>
  <c r="G1984" i="3"/>
  <c r="G699" i="3"/>
  <c r="G2335" i="3"/>
  <c r="G1786" i="3"/>
  <c r="G1727" i="3"/>
  <c r="G1733" i="3"/>
  <c r="G2135" i="3"/>
  <c r="G1615" i="3"/>
  <c r="G2171" i="3"/>
  <c r="G2008" i="3"/>
  <c r="G2283" i="3"/>
  <c r="G935" i="3"/>
  <c r="G1946" i="3"/>
  <c r="G1624" i="3"/>
  <c r="G1158" i="3"/>
  <c r="G1772" i="3"/>
  <c r="G2332" i="3"/>
  <c r="G350" i="3"/>
  <c r="G2097" i="3"/>
  <c r="G1878" i="3"/>
  <c r="G419" i="3"/>
  <c r="G685" i="3"/>
  <c r="G592" i="3"/>
  <c r="G2426" i="3"/>
  <c r="G942" i="3"/>
  <c r="G2346" i="3"/>
  <c r="G601" i="3"/>
  <c r="G2368" i="3"/>
  <c r="G1046" i="3"/>
  <c r="G1709" i="3"/>
  <c r="G1577" i="3"/>
  <c r="G1983" i="3"/>
  <c r="G1761" i="3"/>
  <c r="G2201" i="3"/>
  <c r="G2311" i="3"/>
  <c r="G1184" i="3"/>
  <c r="G2051" i="3"/>
  <c r="G36" i="3"/>
  <c r="G2092" i="3"/>
  <c r="G817" i="3"/>
  <c r="G2198" i="3"/>
  <c r="G2396" i="3"/>
  <c r="G1087" i="3"/>
  <c r="G662" i="3"/>
  <c r="G2145" i="3"/>
  <c r="G385" i="3"/>
  <c r="G2021" i="3"/>
  <c r="G1595" i="3"/>
  <c r="G1398" i="3"/>
  <c r="G1385" i="3"/>
  <c r="G1318" i="3"/>
  <c r="G753" i="3"/>
  <c r="G1744" i="3"/>
  <c r="G1545" i="3"/>
  <c r="G2027" i="3"/>
  <c r="G1504" i="3"/>
  <c r="G979" i="3"/>
  <c r="G2031" i="3"/>
  <c r="G1167" i="3"/>
  <c r="G2131" i="3"/>
  <c r="G950" i="3"/>
  <c r="G1708" i="3"/>
  <c r="G735" i="3"/>
  <c r="G1979" i="3"/>
  <c r="G1084" i="3"/>
  <c r="G1180" i="3"/>
  <c r="G695" i="3"/>
  <c r="G1812" i="3"/>
  <c r="G130" i="3"/>
  <c r="G1242" i="3"/>
  <c r="G246" i="3"/>
  <c r="G2213" i="3"/>
  <c r="G1631" i="3"/>
  <c r="G2163" i="3"/>
  <c r="G1964" i="3"/>
  <c r="G557" i="3"/>
  <c r="G931" i="3"/>
  <c r="G2067" i="3"/>
  <c r="G38" i="3"/>
  <c r="G2448" i="3"/>
  <c r="G1553" i="3"/>
  <c r="G1726" i="3"/>
  <c r="G1601" i="3"/>
  <c r="G2435" i="3"/>
  <c r="G1896" i="3"/>
  <c r="G1067" i="3"/>
  <c r="G1576" i="3"/>
  <c r="G49" i="3"/>
  <c r="G2065" i="3"/>
  <c r="G481" i="3"/>
  <c r="G796" i="3"/>
  <c r="G648" i="3"/>
  <c r="G1839" i="3"/>
  <c r="G2178" i="3"/>
  <c r="G876" i="3"/>
  <c r="G1824" i="3"/>
  <c r="G1078" i="3"/>
  <c r="G2140" i="3"/>
  <c r="G382" i="3"/>
  <c r="G503" i="3"/>
  <c r="G418" i="3"/>
  <c r="G2100" i="3"/>
  <c r="G636" i="3"/>
  <c r="G509" i="3"/>
  <c r="G728" i="3"/>
  <c r="G1716" i="3"/>
  <c r="G1628" i="3"/>
  <c r="G1633" i="3"/>
  <c r="G2280" i="3"/>
  <c r="G714" i="3"/>
  <c r="G97" i="3"/>
  <c r="G642" i="3"/>
  <c r="G208" i="3"/>
  <c r="G35" i="3"/>
  <c r="G1809" i="3"/>
  <c r="G1352" i="3"/>
  <c r="G2461" i="3"/>
  <c r="G1933" i="3"/>
  <c r="G2120" i="3"/>
  <c r="G2316" i="3"/>
  <c r="G1589" i="3"/>
  <c r="G356" i="3"/>
  <c r="G2099" i="3"/>
  <c r="G2132" i="3"/>
  <c r="G1268" i="3"/>
  <c r="G2323" i="3"/>
  <c r="G2199" i="3"/>
  <c r="G144" i="3"/>
  <c r="G2050" i="3"/>
  <c r="G1166" i="3"/>
  <c r="G1133" i="3"/>
  <c r="G2272" i="3"/>
  <c r="G37" i="3"/>
  <c r="G2428" i="3"/>
  <c r="G596" i="3"/>
  <c r="G2106" i="3"/>
  <c r="G26" i="3"/>
  <c r="G2127" i="3"/>
  <c r="G407" i="3"/>
  <c r="G1469" i="3"/>
  <c r="G1808" i="3"/>
  <c r="G694" i="3"/>
  <c r="G632" i="3"/>
  <c r="G1215" i="3"/>
  <c r="G1342" i="3"/>
  <c r="G2353" i="3"/>
  <c r="G425" i="3"/>
  <c r="G1610" i="3"/>
  <c r="G702" i="3"/>
  <c r="G1209" i="3"/>
  <c r="G1304" i="3"/>
  <c r="G1204" i="3"/>
  <c r="G1203" i="3"/>
  <c r="G1598" i="3"/>
  <c r="G617" i="3"/>
  <c r="G1764" i="3"/>
  <c r="G1731" i="3"/>
  <c r="G595" i="3"/>
  <c r="G149" i="3"/>
  <c r="G55" i="3"/>
  <c r="G1466" i="3"/>
  <c r="G2073" i="3"/>
  <c r="G928" i="3"/>
  <c r="G1829" i="3"/>
  <c r="G1771" i="3"/>
  <c r="G1719" i="3"/>
  <c r="G1749" i="3"/>
  <c r="G1623" i="3"/>
  <c r="G1819" i="3"/>
  <c r="G1854" i="3"/>
  <c r="G1363" i="3"/>
  <c r="G724" i="3"/>
  <c r="G1086" i="3"/>
  <c r="G1216" i="3"/>
  <c r="G1769" i="3"/>
  <c r="G397" i="3"/>
  <c r="G2367" i="3"/>
  <c r="G920" i="3"/>
  <c r="G1183" i="3"/>
  <c r="G1593" i="3"/>
  <c r="G1289" i="3"/>
  <c r="G1893" i="3"/>
  <c r="G2231" i="3"/>
  <c r="G2371" i="3"/>
  <c r="G938" i="3"/>
  <c r="G1998" i="3"/>
  <c r="G73" i="3"/>
  <c r="G1234" i="3"/>
  <c r="G1955" i="3"/>
  <c r="G1715" i="3"/>
  <c r="G608" i="3"/>
  <c r="G1271" i="3"/>
  <c r="G2458" i="3"/>
  <c r="G1005" i="3"/>
  <c r="G599" i="3"/>
  <c r="G1950" i="3"/>
  <c r="G1356" i="3"/>
  <c r="G1759" i="3"/>
  <c r="G1602" i="3"/>
  <c r="G140" i="3"/>
  <c r="G1489" i="3"/>
  <c r="G1331" i="3"/>
  <c r="G1171" i="3"/>
  <c r="G71" i="3"/>
  <c r="G593" i="3"/>
  <c r="G1552" i="3"/>
  <c r="G1693" i="3"/>
  <c r="G2045" i="3"/>
  <c r="G476" i="3"/>
  <c r="G68" i="3"/>
  <c r="G1678" i="3"/>
  <c r="G2238" i="3"/>
  <c r="G1391" i="3"/>
  <c r="G1574" i="3"/>
  <c r="G731" i="3"/>
  <c r="G1885" i="3"/>
  <c r="G1120" i="3"/>
  <c r="G2017" i="3"/>
  <c r="G2066" i="3"/>
  <c r="G953" i="3"/>
  <c r="G2230" i="3"/>
  <c r="G1822" i="3"/>
  <c r="G638" i="3"/>
  <c r="G1236" i="3"/>
  <c r="G1503" i="3"/>
  <c r="G2246" i="3"/>
  <c r="G2189" i="3"/>
  <c r="G1956" i="3"/>
  <c r="G900" i="3"/>
  <c r="G1018" i="3"/>
  <c r="G1502" i="3"/>
  <c r="G2407" i="3"/>
  <c r="G2190" i="3"/>
  <c r="G215" i="3"/>
  <c r="G78" i="3"/>
  <c r="G2173" i="3"/>
  <c r="G2072" i="3"/>
  <c r="G2275" i="3"/>
  <c r="G2425" i="3"/>
  <c r="G1403" i="3"/>
  <c r="G520" i="3"/>
  <c r="G2208" i="3"/>
  <c r="G2234" i="3"/>
  <c r="G1907" i="3"/>
  <c r="G1978" i="3"/>
  <c r="G228" i="3"/>
  <c r="G128" i="3"/>
  <c r="G41" i="3"/>
  <c r="G1997" i="3"/>
  <c r="G1971" i="3"/>
  <c r="G2391" i="3"/>
  <c r="G282" i="3"/>
  <c r="G2166" i="3"/>
  <c r="G1387" i="3"/>
  <c r="G2390" i="3"/>
  <c r="G1699" i="3"/>
  <c r="G1548" i="3"/>
  <c r="G2333" i="3"/>
  <c r="G1110" i="3"/>
  <c r="G3" i="3"/>
  <c r="G2264" i="3"/>
  <c r="G2262" i="3"/>
  <c r="G1681" i="3"/>
  <c r="G2129" i="3"/>
  <c r="G1217" i="3"/>
  <c r="G2409" i="3"/>
  <c r="G1937" i="3"/>
  <c r="G1486" i="3"/>
  <c r="G2207" i="3"/>
  <c r="G2233" i="3"/>
  <c r="G451" i="3"/>
  <c r="G668" i="3"/>
  <c r="G2123" i="3"/>
  <c r="G639" i="3"/>
  <c r="G1462" i="3"/>
  <c r="G2334" i="3"/>
  <c r="G2138" i="3"/>
  <c r="G1260" i="3"/>
  <c r="G213" i="3"/>
  <c r="G2358" i="3"/>
  <c r="G244" i="3"/>
  <c r="G2046" i="3"/>
  <c r="G1592" i="3"/>
  <c r="G1982" i="3"/>
  <c r="G127" i="3"/>
  <c r="G616" i="3"/>
  <c r="G1058" i="3"/>
  <c r="G806" i="3"/>
  <c r="G1476" i="3"/>
  <c r="M2159" i="3" l="1"/>
  <c r="E25" i="3"/>
  <c r="M2129" i="3"/>
  <c r="E119" i="3"/>
  <c r="M2106" i="3"/>
  <c r="E15" i="3"/>
  <c r="M2006" i="3"/>
  <c r="E323" i="3"/>
  <c r="M1995" i="3"/>
  <c r="E295" i="3"/>
  <c r="M1963" i="3"/>
  <c r="E336" i="3"/>
  <c r="M1951" i="3"/>
  <c r="E192" i="3"/>
  <c r="M1939" i="3"/>
  <c r="E527" i="3"/>
  <c r="M1674" i="3"/>
  <c r="E1423" i="3"/>
  <c r="E1288" i="3"/>
  <c r="E1287" i="3"/>
  <c r="E147" i="3"/>
  <c r="E127" i="3"/>
  <c r="M4795" i="1"/>
  <c r="M4748" i="1"/>
  <c r="K4439" i="1"/>
  <c r="K4240" i="1"/>
  <c r="K4144" i="1"/>
  <c r="K3774" i="1"/>
  <c r="K3749" i="1"/>
  <c r="K3617" i="1"/>
  <c r="K3599" i="1"/>
  <c r="K3562" i="1"/>
  <c r="K1664" i="1"/>
</calcChain>
</file>

<file path=xl/sharedStrings.xml><?xml version="1.0" encoding="utf-8"?>
<sst xmlns="http://schemas.openxmlformats.org/spreadsheetml/2006/main" count="85827" uniqueCount="32346">
  <si>
    <t>Authors</t>
  </si>
  <si>
    <t>title</t>
  </si>
  <si>
    <t>url</t>
  </si>
  <si>
    <t>place</t>
  </si>
  <si>
    <t>year</t>
  </si>
  <si>
    <t>abstract</t>
  </si>
  <si>
    <t>type</t>
  </si>
  <si>
    <t>Exp.?</t>
  </si>
  <si>
    <t>Success</t>
  </si>
  <si>
    <t>Comments</t>
  </si>
  <si>
    <t>Background Neutron/hour</t>
  </si>
  <si>
    <t>System</t>
  </si>
  <si>
    <t>Kraft, David W.</t>
  </si>
  <si>
    <t>Cold Fusion of Deuterium in Metallic Lattices</t>
  </si>
  <si>
    <t>https://www.researchgate.net/publication/253816682_Cold_Fusion_of_Deuterium_in_Metallic_Lattices</t>
  </si>
  <si>
    <t>American Physical Society, New England Section Spring Meeting, March 30-31, 2001 Middlebury College Middlebury, Vermont Bulletin of the American Physical Society, Vol. 46, Part B, abstract id. D1.006</t>
  </si>
  <si>
    <t>Nuclear fusion rates are sensitive functions of the separation of the participating nuclei. The attainment of measurable cold fusion rates of deuterium nuclei in metallic lattices requires a mechanism that can reduce the deuterium internuclear separation from its free-molecule value of 0.7417 angstroms to much smaller values. We consider the electrostatic interaction of deuterium molecules with the atoms of Pd and Ti lattices. For molecules suitably positioned within the lattice we find the internuclear separation to be reduced sufficiently to account for fusion rates reported by Jones et al [1]. 1. S.E. Jones et al, Nature 338, 737 (1989).</t>
  </si>
  <si>
    <t>Conference Paper</t>
  </si>
  <si>
    <t>No</t>
  </si>
  <si>
    <t>Seshavatharam,  U. V. S.; Lakshminarayana,  S.</t>
  </si>
  <si>
    <t>On the Role of Nuclear Binding Energy in Understanding Cold Nuclear Fusion</t>
  </si>
  <si>
    <t>www.preprints.org</t>
  </si>
  <si>
    <t>Following the concept of strong interaction, theoretically, fusion of proton seems to increase the binding energy of final atom by 8.8 MeV. Due to Coulombic repulsion, asymmetry effect, pairing effect and other nuclear effects, final atom is forced to choose a little bit of binding energy less than 8.8 MeV and thus it is able to release left over binding energy in the form of internal kinetic energy or external thermal energy. Thus, in cold fusion, heat release to occur, binding energy difference of final atom and base atom seems to be less than 8.8 MeV. Qualitatively, energy released during cold fusion seems to be approximately equal to 8.8 MeV minus the difference of binding energy of final and base atoms. Based on this idea, under normal conditions, for the case of 2He4, fusion of four protons can liberate (35.2-28.3)=6.9 MeV and it is 3.5 times less than the current estimates. Point to be understood is that, lesser the binding energy of final atom, higher the liberated thermal energy and vice versa. With a suitable catalyst and sufficient hydrogen under suitable pressure, if reactor’s temperature is maintained at (1000 to 1500) 0C, there seems a lot of scope for a chain reaction of cold fusion in which light isotopes transform to their next stage with increased proton number or mass number and liberate safe and clean heat energy continuously. By
arranging 4 to 6 reactors and charging them periodically in tandem, required thermal energy can be produced
continuously. In this new direction, by carefully selecting the base isotope and its corresponding catalyst,
experiments can be conducted and ground reality of cold fusion can be understood at various temperature and
pressure conditions.</t>
  </si>
  <si>
    <t>Journal Article</t>
  </si>
  <si>
    <t>Jobel Jose, C. Jawahar</t>
  </si>
  <si>
    <t>Experimental studies on cold fusion nuclear reaction process using different electrodes</t>
  </si>
  <si>
    <t>https://doi.org/10.1016/J.MATPR.2021.05.128</t>
  </si>
  <si>
    <t>Materials Today: Proceedings</t>
  </si>
  <si>
    <t>The present work focus on introducing different electrodes and electrolytes to trigger the cold fusion nuclear reaction process and thereby validating the feasibility and reproducibility of the reaction rate and excess heat density produced. Single cell calorimetric method has been used for the experiment. The reaction rate and excess enthalpy generation was found to be depending on certain parameters and these parameters, when controlled accurately, can ignite the fusion process with considerably high steam generation. A maximum temperature of 120 °C is observed from the experiment with tungsten as cathode, stainless steel as anode and 10 g KOH as electrolytic solution. NaOH and Na2CO3 as electrolytes, tabulated a peak temperature of 110 °C and 103 °C respectively. The present work could be a base to conduct experiments by varying the electrode materials, separation distance, electrolytic solution and voltage density.</t>
  </si>
  <si>
    <t>Yes</t>
  </si>
  <si>
    <t>W-H plasma electrolysis</t>
  </si>
  <si>
    <t>Shen, B.; Yang, Huiru; Wang, Xingye; Jin, Lihong; Tian, J.</t>
  </si>
  <si>
    <t>Study on waste heat measurement and composition change of Pd conductor after laser stimulation in H2 gas-loading system</t>
  </si>
  <si>
    <t>https://doi.org/10.1088/1755-1315%2F772%2F1%2F012038</t>
  </si>
  <si>
    <t xml:space="preserve"> IOP Conference Series: Earth and Environmental Science, Volume 772, The 2020 International Symposium on Geographic Information, Energy and Environmental Sustainable Development 26-27 December 2020, Tianjin, China</t>
  </si>
  <si>
    <t>This study mainly involves that palladium hydride with different gas-loading ratio is stimulated by YAG frequency doubling laser (λ=532nm) in H/Pd gas-loading system to produce excess heat. The range of hydrogen loading ratio of palladium hydride is 0 to 0.8. The results show that the waste heat is produced in the experiment stimulated by laser. When the hydrogen loading ratio in Pd is 0.3±0.01, the maximum waste heat produced by the system within 1 hour is about 120.91±0.47 J. Some new elements are produced on the surface of Pd samples, including Si, Al, Ca and some others, these elements were found in local locations by scanning electron microscopy and energy spectrum analysis. This suggests that some reactions may have taken place in the experiment.</t>
  </si>
  <si>
    <t>Pd-D gas loading</t>
  </si>
  <si>
    <t>Celani, Francesco;Lorenzetti, C.; Vassallo, G.; Purchi, E.; Fiorilla, S.; Cupellini, S.; Nakamura, M.; Cerreoni, P.; Burri, R.; Boccanera, P.; Spallone, A.; Marano, E. F.</t>
  </si>
  <si>
    <t>Verso le macchine per la Fusione Fredda (Toward Cold Fusion Devices)</t>
  </si>
  <si>
    <t>http://dx.doi.org/10.13140/RG.2.2.31545.90720</t>
  </si>
  <si>
    <t>Ricerca di frontiera per l’energia nucleare sostenibile. Le tecnologie più innovative per la produzione di energia decarbonizzata.</t>
  </si>
  <si>
    <t>This is a presentation held at the Committee on Nuclear Research and Innovative Reactors of the “Order of Engineers of the Province of Rome” on February the 9th 2021. It summarizes the main findings in the field of “Cold Fusion” occurred in the last 31 years with a focus to the research conducted at INFN-LNF. With respect to previous similar presentations, this time we have preferred using the original denomination, well aware that the term “Cold Fusion” does not provide an exhaustive denomination for a much ampler phenomenology, where fusion may only be one among several of the possible manifestations. This presentation includes some information on the most successful experiments from 1989, and quickly moves to those of the authors. In that respect, much emphasis is given to the role on non-equilibrium conditions such as those able to promote a flux of active species (deuterium or protium) in active mediums. The use of electric pulses is described from the first electrolytic experiments with palladium in 1994, to the most recent evolutions with nickel-copper alloys in gas phase.</t>
  </si>
  <si>
    <t>Report</t>
  </si>
  <si>
    <t>Ni-H gas loading</t>
  </si>
  <si>
    <t>Biberian, J. P.</t>
  </si>
  <si>
    <t>Cold Fusion Avances in Condensed Matter Nuclear Science</t>
  </si>
  <si>
    <t>https://www.elsevier.com/books/cold-fusion/gromov/978-0-12-815944-6</t>
  </si>
  <si>
    <t>Cold Fusion: Advances in Condensed Matter Nuclear Science provides a concise description of the existing technological approaches in cold fusion or low energy nuclear reaction engineering. It handles the chemistry, physics, materials, and various processes involved in cold fusion, and provides a critical analysis of obtained theoretical and experimental results. The book has a very international appeal with the editor from France and an international pool of chapter authors from academia and industry.</t>
  </si>
  <si>
    <t>Book</t>
  </si>
  <si>
    <t>Albertini, G.; Rogante, M.</t>
  </si>
  <si>
    <t>Beyond Hydrogen Loading</t>
  </si>
  <si>
    <t>http://lenr-canr.org/acrobat/BiberianJPjcondensedzc.pdf#page=41</t>
  </si>
  <si>
    <t>source: J. Condensed Matter Nucl. Sci., vol: 30, pages: 36-43</t>
  </si>
  <si>
    <t>While experimental and technological attention is focused on the operational methods for hydrogen loading in metals and on the observed anomalies with respect to well-established rules, we aim to remark that these methods and these consequences can be seen as a part of a more general problem. In fact, most of the experiments and deductions of material sciences are based on the assumption that space–time is flat and isotropic (Minkowskian). After discarding this assumption, a theory of Deformed Space Time (DST) was developed in the last decades. Following this theory, experimental results were obtained which are not predicted by the Standard Model. The DST-theory concerns the fundamental interactions and in particular the nuclear ones, that can play the main role in the observed anomalies. In order to consider a nuclear reaction as a DST-reaction, four main phenomenological features were deduced: occurrence of an energy threshold, change of atomic weight, absence of gamma radiation, anisotropic emission of nuclear particles in intense beams having a very short life span. From the experimental point of view, rather than looking for fortuitous events that produce the conditions for DST-reactions, more systematic research can be undertaken by following the above reported four general rules. In particular, the occurrence of thresholds can correspond to a latency time, required to reach the energy density necessary to deform space–time. The absence of gamma radiation cannot be considered as a sign that nuclear reactions are not present, in fact, in absence of detected gamma radiation, elements were found which were not present before the reaction. The nuclear emissions, which are anisotropic and impulsive, can be difficult to detect with the traditional methods, thus inducing incertitude on the occurring reactions. Finally, a rapid variation of energy density is an experimental common factor of DST-reactions. Thus, the DST-theory can be the leading theory in the design of the experiment and in the interpretation of its experimental results.</t>
  </si>
  <si>
    <t>Andrianov, B. A.</t>
  </si>
  <si>
    <t>Probable Microbiological Origin of Chemical Elements in Polymetallic Nodules on the Ocean Floor</t>
  </si>
  <si>
    <t>http://lenr-canr.org/acrobat/AndrianovBprobablemi.pdf</t>
  </si>
  <si>
    <t>source: Infinite Energy, issue: 150, pages: 24-28</t>
  </si>
  <si>
    <t>A hypothesis is put forward explaining the origin of chemical elements in polymetallic nodules on the ocean bottom as a result of bacteria activity initiating low energy nuclear fusion reactions (LENR). As is known, sea water, bottom deposits and suspensions contain Na, Cl, Ca, K, Mg, Li, Al, Si, B, P, F and S. From this set of elements the formation ways are shown not only for iron and manganese, but also for Ti, Co, Ni, Zn, Cu, Cr, V, Mo, Ga, Ge, Se, Br, Zr, Sr, Y, Nb, In, Sn, Sb, W, Hf, Re, Ag, Pd, Rh, Cd, Sc, Te, Ba, La, Ce, Nd and Sm. The origin of listed elements occurs with the active bacteria participation as a result of heat-generating LENR mainly by electron capture from inner atomic layers without additional external expenditure of energy, any radioactive materials or hard radiation. This allows us to naturally explain the emergence in nodules of stable isotopes of many elements which are really present there.</t>
  </si>
  <si>
    <t>Magazine Article</t>
  </si>
  <si>
    <t>J. Condensed Matter Nucl. Sci.</t>
  </si>
  <si>
    <t>http://lenr-canr.org/acrobat/BiberianJPjcondensedzc.pdf</t>
  </si>
  <si>
    <t>vol: 30</t>
  </si>
  <si>
    <t>Experiments and Methods in Cold Fusion</t>
  </si>
  <si>
    <t>Edited Book</t>
  </si>
  <si>
    <t>http://lenr-canr.org/acrobat/BiberianJPjcondensedzd.pdf</t>
  </si>
  <si>
    <t>vol: 31</t>
  </si>
  <si>
    <t>http://lenr-canr.org/acrobat/BiberianJPjcondensedze.pdf</t>
  </si>
  <si>
    <t>vol: 32</t>
  </si>
  <si>
    <t>http://lenr-canr.org/acrobat/BiberianJPjcondensedzf.pdf</t>
  </si>
  <si>
    <t>vol: 33</t>
  </si>
  <si>
    <t>Experiments and Methods in Cold Fusion  Proceedings of the ICCF 22 Conference, September 8–13, 2019, Assisi, Italy.</t>
  </si>
  <si>
    <t>Bowen, N. L.</t>
  </si>
  <si>
    <t>The Electromagnetic Considerations of the Nuclear Force</t>
  </si>
  <si>
    <t>http://lenr-canr.org/acrobat/BiberianJPjcondensedzf.pdf#page=200</t>
  </si>
  <si>
    <t>source: J. Condensed Matter Nucl. Sci., vol: 33, pages: 194-223</t>
  </si>
  <si>
    <t>This paper explores how the electromagnetic energies of the quarks within the nucleus affect the behavior of the Nuclear Force. By examining the electromagnetic energies and forces, many questions about nuclear behavior can be answered and many insights into the nucleus can be gained. Previous theoretical models for the nuclear force include only the Coulomb electric force of the protons, but with little or no consideration of the electromagnetic characteristics of the quarks. By incorporating the electromagnetic energies and forces into nuclear theory, this model has been able to achieve predictions of binding energy better than any previous model, doing so by using only one variable instead of five. This model unifies the nuclear force to the electromagnetic force.</t>
  </si>
  <si>
    <t>An Examination of the Updated Empirical Data in Support of the Shell Model</t>
  </si>
  <si>
    <t>http://lenr-canr.org/acrobat/BiberianJPjcondensedzf.pdf#page=230</t>
  </si>
  <si>
    <t>source: J. Condensed Matter Nucl. Sci., vol: 33, pages: 224-233</t>
  </si>
  <si>
    <t>This paper is an examination of the updated experimental data, as is currently known in 2020, in support of the shell model and its concepts. The shell model of the nuclear force is considered to be the fundamental and foundational model of the nuclear force -- that force which binds the nucleons together in a nucleus. The shell model was developed in the late 1940s, and it is based on the experimentally known nuclear data at that time, data which supported the concept of nuclear shells. Most textbooks, even the current ones, present this experimental data from the 1940s when discussing the validity of the shell model. However, a large amount of nuclear data has since been collected over the past 70 years, and a re-examination of the experimental data in support of the shell model is long overdue.</t>
  </si>
  <si>
    <t>Celani, F.; Lorenzetti, C.; Vassallo, G.; Purchi, E; Fiorilla, S.; Cupellini, S.; Nakamura, M.; Boccanera, P.; Spallone, A.; Cerreoni, P.; Ortenzi, B.; Burri, R.</t>
  </si>
  <si>
    <t>First Evaluation of Coated Constantan Wires Incorporating Capuchin Knots to Increase Anomalous Heat and Reduce Input Power at High Temperatures</t>
  </si>
  <si>
    <t>http://lenr-canr.org/acrobat/BiberianJPjcondensedzc.pdf#page=30</t>
  </si>
  <si>
    <t>source: J. Condensed Matter Nucl. Sci., vol: 30, pages: 25-35</t>
  </si>
  <si>
    <t>Anomalous Heat Effects (AHE) have been observed in wires of Cu55Ni44Mn1 (Constantan) exposed to H2 and D2 in multiple experiments during the last eight years. Improvements in the magnitude and reproducibility of AHE, and improvements in wire preparation and reactor design were reported by the authors in the present and previous papers. The oxidation of the wires by pulses of electrical current in air creates a rough surface featuring a sub-micrometric texture that proves particularly effective at inducing thermal anomalies when temperature exceeds 400?C. This effect appears also to be increased substantially by deposing segments of the wire with a series of elements (such as Fe, Sr, Mn, K, via thermal decomposition of their nitrates applied from a water solution). Furthermore, an increase of AHE was observed after placing the treated wires inside a sheath made of borosilicate glass (B–Si–Ca, BSC), and even more after impregnating the sheath with the same elements used to coat the wires. . . .</t>
  </si>
  <si>
    <t>Celani, F.; Lorenzetti, C.; Vassallo, G.; Purchi, E.; Fiorilla, S.; Cupellini, S.; Nakamura, M.; Burri, R.; Boccanera, P.; Cerreoni, P.; Spallone, A.</t>
  </si>
  <si>
    <t>Progress Toward an Understanding of LENR-AHE Effects in Coated Constantan Wires in D2 Atmosphere: DC/AC Voltage Stimulation</t>
  </si>
  <si>
    <t>http://lenr-canr.org/acrobat/BiberianJPjcondensedzf.pdf#page=52</t>
  </si>
  <si>
    <t>source: J. Condensed Matter Nucl. Sci., vol: 33, pages: 46-73</t>
  </si>
  <si>
    <t>This paper presents a summary and some deeper details about the experiments presented at the 22nd International Conference on Condensed Matter Nuclear Science (ICCF22). It reports on the experimental study of LENR phenomena in Constantan (Cu55Ni44Mn1) from its inception in 2011 to the most recent experiments. Using an empirical approach we identified the effect of surface modification of the Constantan wires with coatings comprised of elements that enhance the absorption behavior, and oxides with low work function for electron emission. We also explored certain geometrical arrangements of the wires such as knots and coils in order to induce local thermal gradients and predictable hot-spots. Moreover, the DC polarization of the wires by a counter-electrode proved to be a versatile approach to induce non-equilibrium conditions that are essential for Anomalous Heat Effects (AHE), especially when a dielectric barrier discharge (DBD) is produced. From the review of experiments summarized in this article, we obtain indications that the main parameter controlling the AHE is the flux of reactive species through the surface of the loaded material. As a consequence, all other external conditions of the reactor core (voltage–current, temperature, pressure, electric field stimulations, DC and/or AC external fields), can be seen as co-factors that enable a flux of active species through surfaces and in the bulk of the materials. Although most of the tests are in agreement with a possible flux model, some results still lack an interpretation, probably due to limits of the experimental setup.</t>
  </si>
  <si>
    <t>Christianto, V.; Smarandache, F.; Umniyati, Y.</t>
  </si>
  <si>
    <t>Remark on Lehnert’s Revised Quantum Electrodynamics (RQED) as an Alternative to Francesco Celani’s et al. Maxwell–Clifford Equations: With an Outline of Chiral Cosmology Model and its Role to CMNS</t>
  </si>
  <si>
    <t>http://lenr-canr.org/acrobat/BiberianJPjcondensedzd.pdf#page=96</t>
  </si>
  <si>
    <t>source: J. Condensed Matter Nucl. Sci., vol: 31, pages: 91-102</t>
  </si>
  <si>
    <t>In a recent paper published in JCMNS in 2017, Francesco Celani, Di Tommaso and Vassalo argued that Maxwell equations rewritten in Clifford algebra are sufficient to describe the electron and also ultra-dense deuterium reaction process proposed by Homlid et al. Apparently, Celani et al. believed that their Maxwell–Clifford equations are an excellent candidate to surpass both Classical Electromagnetic and Zitterbewegung QM. Meanwhile, in a series of papers, Bo Lehnert proposed a novel and revised version of Quantum Electrodynamics (RQED) based on Proca equations. Therefore, in this paper, we gave an outline of Lehnert’s RQED, as an alternative framework to Celani et al Zitterbewegung-Classical EM. Moreover, in a rather old paper, Mario Liu described hydrodynamic Maxwell equations. While he also discussed potential implications of these new approaches to superconductors, such a discussion of electrodynamics of superconductors is made only after Tajmar’s paper. . . .</t>
  </si>
  <si>
    <t>David, F.; Giles, J.</t>
  </si>
  <si>
    <t>Alternatives to Calorimetry</t>
  </si>
  <si>
    <t>http://lenr-canr.org/acrobat/BiberianJPjcondensedzd.pdf#page=58</t>
  </si>
  <si>
    <t>source: J. Condensed Matter Nucl. Sci., vol: 31, pages: 53-61</t>
  </si>
  <si>
    <t>Since the first publication of Martin Fleischman and Stanley Pons in 1989, the majority of articles in the LENR field have focused on calorimetry. Many calorimetry experiments are masterpieces of science. Nevertheless, despite the experimental evidence, the results indicating excessive heat have not convinced the scientific community. For this purpose, we propose three relatively simple techniques: The “Fusion Diode” effect, the Reifenschweiler effect and a new postulated effect, not yet observed: the  magnetic alignment of the tritium pairs.</t>
  </si>
  <si>
    <t>Engvild, K. C.</t>
  </si>
  <si>
    <t>Is the Nuclear Active Environment a Metals–Silicon–Boron–D2 Alloy Enabling a Three-body Recombination between Deuteron and the Nuclei of D2?</t>
  </si>
  <si>
    <t>http://lenr-canr.org/acrobat/BiberianJPjcondensedze.pdf#page=16</t>
  </si>
  <si>
    <t>source: J. Condensed Matter Nucl. Sci., vol: 32, pages: 11-14</t>
  </si>
  <si>
    <t>the deuteron is pushed in between the two D nuclei, and form a hypothetical Efimov-like triple D state. Three-boson (Efimov) interactions can have a longer range than two-boson interactions. Two nuclei fuse to helium and the third is ejected in a three body recombination. In rare cases the result is tritium and helium-3. The NAE might be a semiconductor like silicon, known to incorporate hydrogen molecules. The NAE could perhaps be a compound like MoS2, known as a possible substitute for platinum in electrolytic hydrogen evolution. The NAE might also be an alloy of metals with boron and silicon allowing occlusion of D2 molecules sitting in a tight vice in a narrow lattice. Or the NAE might be palladium oxide/nickel oxide, which are hydrogenating catalysts. Or it might be a chemical compound such as silicon boride and titanium carbide where D2 could sit in vacancies. A triple D might interact with lattice atoms according to the scheme mMen+ (3D)?m+2Men+1 + He, which might lead to the formation of radioactive isotopes.</t>
  </si>
  <si>
    <t>Fredericks, K.</t>
  </si>
  <si>
    <t>Elliptic Tracks: Evidence For Superluminal Electrons?</t>
  </si>
  <si>
    <t>http://lenr-canr.org/acrobat/BiberianJPjcondensedzf.pdf#page=151</t>
  </si>
  <si>
    <t>source: J. Condensed Matter Nucl. Sci., vol: 33, pages: 145-167</t>
  </si>
  <si>
    <t>In the literature of Low-Energy Nuclear Reactions (LENR), particle tracks in photographic emulsions (and other materials) associated with certain electrical discharges have been reported. Some Russian and French researchers have considered these particles to be magnetic monopoles. The mechanisms of energy deposition and track formation, while among the most important properties, are contradictory and the least understood of all of the observations. Our method of producing these tracks differs markedly from most other studies in that no electrical discharge is used as a source. Rather, tracks are created with a simple uniform exposure to photons. This simpler method of producing exactly the same tracks supports a more comprehensive exploration of particle track properties. Out of 750 exposures with this method, elliptic particle tracks were detected, 22 of which were compared to Bohr–Sommerfeld electron orbits in an idealized model. Ellipses fitted to the tracks were found to have quantized semi-major axis sizes with ratios of ? n2/a2 to corresponding Bohr–Sommerfeld hydrogen ellipses. This prompts inquiry relevant to magnetic monopoles due to the n2/a2 force difference between magnetic charge and electric charge using the Schwinger quantization condition. Analogy with the electron indicates that the elliptic tracks could be created by a bound magnetically charged particle with mass mm = 1.45 × 10^-3 eV/c2, yet with superluminal velocities. Using a modified extended relativity model, mm becomes the relativistic mass of a superluminal electron, with m0 = 5.11 × 10^5 eV/c2, the fine structure constant becomes a mass ratio and charge quantization is the result of two states of the electron. Relevance of this new model is considered in light of the observed inconsistencies in track formation.</t>
  </si>
  <si>
    <t>Grimshaw, T.</t>
  </si>
  <si>
    <t>Cold Fusion Public Policies: Realizing Benefits and Mitigating Disruptive Impacts</t>
  </si>
  <si>
    <t>http://lenr-canr.org/acrobat/BiberianJPjcondensedze.pdf#page=20</t>
  </si>
  <si>
    <t>source: J. Condensed Matter Nucl. Sci., vol: 32, pages: 15-25</t>
  </si>
  <si>
    <t>Cold fusion (now widely referred to as low energy nuclear reactions, LENR) has many potential energy benefits for society, but it also has risks of major disruption. Despite being rejected soon after its announcement 30 years ago, LENR has continued to be pursued by researchers worldwide. The continued vitality of the field, and substantial progress in understanding and reproducibility of the phenomenon, have challenged the initial verdict on LENR as non-legitimate science. LENR realization for the benefit of society will be enhanced by the forces of the free market. But government policy changes are needed to realize LENR benefits and deal with its anticipated disruptive impacts. Evidence-based policy making is a rational way to revisit negative policies for research support. Technology assessment is a candidate method for identifying and mitigating LENR’s adverse secondary effects. Government agencies and the private sector have the opportunity with LENR to accomplish their missions. As a potential new source of abundant, low-cost, and clean energy, LENR has the possibility of substantially improving the long-term prospects of humankind.</t>
  </si>
  <si>
    <t>Hatt, P.</t>
  </si>
  <si>
    <t>Atomic Nuclei Binding Energy: Case of 26Fe Isotopes</t>
  </si>
  <si>
    <t>http://lenr-canr.org/acrobat/BiberianJPjcondensedzd.pdf#page=118</t>
  </si>
  <si>
    <t>source: J. Condensed Matter Nucl. Sci., vol: 31, pages: 113-146</t>
  </si>
  <si>
    <t>In 1936 Bethe and Bacher and in 1938 Hafstad and Teller predicted that aparticle structures could be present in atomic nuclei. In the course of developing a theory of nuclear structure based on the assumption that clusters of nucleons are packed as closely together as possible, Linus Pauling found that the magic numbers have a very simple structural significance. He assumed that in nuclei the nucleons may, as a first approximation, be described as occupying localized 1s orbitals to form small clusters. These small clusters, called spherons, are usually helions (i.e. a particles), tritons and dineutrons. In nuclei containing an odd number of neutrons, a 3He cluster or a deuteron may serve as a spheron. The close-packed-spheron model differs from the conventional liquid-drop model of the nucleus in having spherons rather than nucleons as the units. This is a simplification: 154Gd, for example, is described in terms of 45 spherons, rather than 154 nucleons. This enables one to determine the systematic of binding energy in a much simpler way than the approach based on individual nucleons. The author developed that idea, i.e. having clusters as basic bricks within the nucleus instead of nucleons. He considered the binding energy of a particle, deuterium, tritium, 3He, and the way these spherons are bonded instead of the bonding between individual nucleons. According to that hypothesis the nuclei of the various isotopes of each element are constituted out of a particles and other nucleons grouped in order to form sub-nuclei bound together by four types of bonds called NN, NP, NNP and NPP. So, the author favored an approach trying to breakdown the binding energy value of each element isotope in the sub-values indicated above. That binding energy distribution approach in the nuclei is essential to the comprehension of LENR process.</t>
  </si>
  <si>
    <t>Igarashi, J.; Kiida, K.</t>
  </si>
  <si>
    <t>Development of hydrogen energy heater using nano catalyst</t>
  </si>
  <si>
    <t>http://lenr-canr.org/acrobat/IgarashiJdevelopmen.pdf</t>
  </si>
  <si>
    <t>The Hokkaido Eastern Iburi Earthquake on September 6, 2018 caused a blackout in thewhole of Hokkaido, caused by the shutdown of 3 units of the Hokkaido Electric Power Company's Toma-Atsuma Thermal Power Plant, which at that time generated half of the power in Hokkaido. Other power plants also stopped automatically to protect the power generation facilities, which triggered a power outage in Hokkaido as a whole.  Hokkaido Electric Power is on a fairly small scale. It is split among the 10 electric power companies, and it is difficult to supply electric power from other companies, due to the location of the island of Hokkaido. It can be said that Hokkaido's electric power supply is virtually isolated during a crisis. And it can be said there is an urgent need for countermeasures due to the power generation situation in Hokkaido, and new hydrogen energy might be one of the promising countermeasures.  New hydrogen energy is the energy produced by a nuclear fusion reaction. It is a deuterium fusion reaction produced by the catalytic action of metals. . . .</t>
  </si>
  <si>
    <t>Thesis</t>
  </si>
  <si>
    <t>It does not mention which metal</t>
  </si>
  <si>
    <t>Other</t>
  </si>
  <si>
    <t>Iwamura, Y.; Itoh, T.; Kasagi, J.; Murakami, S.; Saito, M.</t>
  </si>
  <si>
    <t>Excess Energy Generation using a Nano-sized Multilayer Metal Composite and Hydrogen Gas</t>
  </si>
  <si>
    <t>http://lenr-canr.org/acrobat/BiberianJPjcondensedzf.pdf#page=7</t>
  </si>
  <si>
    <t>source: J. Condensed Matter Nucl. Sci., vol: 33, pages: 1-13</t>
  </si>
  <si>
    <t>New type of excess heat experiments using a nano-sized metal multilayer composite and hydrogen gas have been performed based on the permeation-induced transmutation experiments with multilayer thin film and excess heat experiments with nano-particles. Two nano-sized metal multilayer composite samples, which were composed of Ni, Cu, CaO, Y2O3 thin films on bulk Ni (25 mm × 25 mm × 0.1 mm), were placed in a vacuum chamber. These samples were fabricated by Ar ion beam sputtering method. After baking of the samples, H2 gas was introduced into the chamber up to about 230 Pa at 250 deg C. Then, the Ni based multilayer thin films started to absorb H2 gas. Amount of absorbed H2 gas can be evaluated by the pressure measurement of the chamber. Typically, after about 50,000 s, H2 gas was evacuated and simultaneously the samples were heated up by the ceramic heater up to 500–900 deg C. The evacuation and heating process seem to trigger heat generation reactions. Heat burst phenomena were simultaneously detected by a radiation thermometer looking at the surface of the multilayer thin film and a thermocouple located near the metal composite. It shows that heat measurement by the thermocouple embedded in the ceramic heater correctly reflects surface temperature detected by the radiation thermometer. Excess energy generation using nano-sized multilayer Cu/Ni metal composite and Cu/Ni metal with third material (CaO, Y2O3) composite were presented. Maximum released excess energy reached 1.1 MJ and average released energy per absorbed total hydrogen was 16 keV/H or 1.5 GJ/H-mol. It cannot be explained by any known chemical process and suggests that the observed heat generation must be of nuclear origin. Various analysis methods, such as SEM-EDX or TOF-SIMS, had been applied to obtain information about what kind of reactions occur by the interaction of the nano-sized multilayer metal composite with hydrogen gas.</t>
  </si>
  <si>
    <t>Jaitner, L.</t>
  </si>
  <si>
    <t>Condensed Plasmoids (CPs) - A Quantum-Mechanical Model of the Nuclear Active Environment of LENR</t>
  </si>
  <si>
    <t>http://lenr-canr.org/acrobat/BiberianJPjcondensedzf.pdf#page=174</t>
  </si>
  <si>
    <t>source: J. Condensed Matter Nucl. Sci., vol: 33, pages: 168-193</t>
  </si>
  <si>
    <t>Researchers have long been puzzled about the basic nuclear reaction mechanisms of low-energy nuclear reactions (LENR). Usually the crystal lattice or nano-particles (among others) are assumed to be the nuclear active environment that catalyzes the reaction somehow. In contrast, the author has built a quantum-mechanical model of the nuclear active environment in LENR, where this environment is modeled as an ultra-dense plasmoid, i.e. a “condensed plasmoid” (CP). The computed properties of CPs are so exotic that CPs qualify as a previously unknown aggregation state of matter. The quantum-mechanical model of CPs is based on the cylindrical symmetry of a very thin (i.e. about 40 pm) plasma “wire”. (The quantitative properties given in the abstract depend on the configuration of the CP, these are just examples.) The electrons of a CP are fully delocalized and decoupled from the nuclei. They are moving with high velocity (10–80</t>
  </si>
  <si>
    <t>Kornilova, A. A.; Gaydamaka, S.; Panchishin, A. I.; Vysotskii, V.; Vysotskyy, M.; Bolotokov, A. A.</t>
  </si>
  <si>
    <t>The Possible Role of LENR in Dentistry (Reasons, Effects and Prevention)</t>
  </si>
  <si>
    <t>http://lenr-canr.org/acrobat/BiberianJPjcondensedzf.pdf#page=339</t>
  </si>
  <si>
    <t>source: J. Condensed Matter Nucl. Sci., vol: 33, pages: 333-339</t>
  </si>
  <si>
    <t>The possibility of the influence of nuclear effects on the destruction of the tooth surface using dental implants made of titanium is considered. It has been shown for the first time that this process is associated with LENR occurring between selective titanium and calcium isotopes and leading to the formation of a molybdenum isotope. This reaction is stimulated by the growth of natural microbiological cultures located in the oral cavity. The mechanism of such reactions is associated with the formation of coherent correlated states, which are formed due to the topological features of growing microcultures.</t>
  </si>
  <si>
    <t>Mastromatteo, U.</t>
  </si>
  <si>
    <t>Nuclear Signature in LENR Gas Loading Experiments</t>
  </si>
  <si>
    <t>http://lenr-canr.org/acrobat/BiberianJPjcondensedze.pdf#page=6</t>
  </si>
  <si>
    <t>source: J. Condensed Matter Nucl. Sci., vol: 32, pages: 1-10</t>
  </si>
  <si>
    <t>Several types of experiments on LENR anomalies were performed at the ARGAL laboratory in Bareggio, in particular using thin films of palladium in H2 or D2 atmosphere at various pressures. The laboratory is equipped with instrumentation suitable for the detection of neutrons and gamma emission, with an He3 detector, and a multichannel detector with a 3-inch NaI crystal. All the experiments carried out have been monitored with these instruments, and in many cases we have found neutron emissions attributable to nuclear events inside the reactor. Some anomalous events were short-lived, others were prolonged for several minutes. Apart from one particular case, the events were modest. In any case, the evidence found shows once again the nuclear nature of the LENR phenomena, in the past highlighted by clear episodes of nuclear transmutations in similar conditions, where it was possible to analyze the material with the appropriate techniques at the end of the experiment.</t>
  </si>
  <si>
    <t>Miles, M.</t>
  </si>
  <si>
    <t>Fleischmann-Pons Controversy</t>
  </si>
  <si>
    <t>Personal Communication</t>
  </si>
  <si>
    <t>Miles, M.; Parchamazad, I.</t>
  </si>
  <si>
    <t>The Eyring Rate Theory Applied to Cold Fusion</t>
  </si>
  <si>
    <t>http://lenr-canr.org/acrobat/BiberianJPjcondensedzd.pdf#page=54</t>
  </si>
  <si>
    <t>source: J. Condensed Matter Nucl. Sci., vol: 31, pages: 49-52</t>
  </si>
  <si>
    <t>The Eyring Absolute Rate Theory is generally applied to chemical reactions where bonds between atoms are broken and new bonds formed to give a transition state or activated complex. This theory has also been applied to physical rate processes such as diffusion and the viscosity of liquids. The activation parameters obtained from the Eyring theory when applied to cold fusion are all suggestive of a deuterium fusion rate controlled by the diffusion of deuterons within the palladium lattice. The D+D fusion process in the Pd/D system is apparently a zero-ordered reaction where only a small fraction of the reactants are in a location in which they are able to react.</t>
  </si>
  <si>
    <t>The Thermoneutral Potential in Electrochemical Calorimetry for the Pd/D2O System</t>
  </si>
  <si>
    <t>http://lenr-canr.org/acrobat/BiberianJPjcondensedzf.pdf#page=80</t>
  </si>
  <si>
    <t>source: J. Condensed Matter Nucl. Sci., vol: 33, pages: 74-80</t>
  </si>
  <si>
    <t>The thermoneutral potential (EH) for any electrochemical reaction corresponds to the enthalpy change (?H) for that reaction. The D2O electrolysis reaction produces an enthalpy change of ?H = 294.600 J/mol of D2O which yields a thermoneutral potential ofEH = -1.5267 V (-?H/2F ). This thermoneutral potential will apply throughout a Pd/D2O calorimetric experiment except for the first day or two where the loading of deuterium into the palladium cathode occurs. The changes in ?H and EH during loading and their effect on measurements of excess power will be presented. It is concluded that the changes in EH during deuterium loading do not explain the very early excess power measurements for Pd–B cathodes. Furthermore, boron may be a critical component for the excess power effect in the palladium – D2O system.</t>
  </si>
  <si>
    <t>Mosier-Boss, P. A.; Forsley, L.</t>
  </si>
  <si>
    <t>A Tale of Two Journals</t>
  </si>
  <si>
    <t>http://lenr-canr.org/acrobat/BiberianJPjcondensedzd.pdf#page=47</t>
  </si>
  <si>
    <t>source: J. Condensed Matter Nucl. Sci., vol: 31, pages: 42-48</t>
  </si>
  <si>
    <t>Earlier we discussed the flawed journal review process and how it stifles innovation and the diffusion of knowledge. Recently we tried to publish a paper describing our LENR experiences working with undergraduate chemical engineering students in an education journal. One journal had a word limit for articles as well as a fairly rigid format which prevented us from telling the story the way we wanted to. Although we addressed all the issues of the reviewers, the paper was rejected, after ten months and multiple revisions, on the grounds that independent research projects were outside the scope of the journal. We eventually published the paper in another education journal. In this journal, we were able to tell the narrative the way we originally wanted to, all the while emphasizing the advantages of involving students in verifying new scientific phenomena. This paper describes the events that transpired.</t>
  </si>
  <si>
    <t>Namiot, V. A.; Shchurova, L. Yu.</t>
  </si>
  <si>
    <t>On Enhancement of Transmission Probability through a High Potential Barrier Due to an Anti-Zeno Effect</t>
  </si>
  <si>
    <t>http://lenr-canr.org/acrobat/BiberianJPjcondensedzd.pdf#page=108</t>
  </si>
  <si>
    <t>source: J. Condensed Matter Nucl. Sci., vol: 31, pages: 103-112</t>
  </si>
  <si>
    <t>We consider a situation in which observations themselves can significantly increase a particle transmission probability through a high barrier compared with the particle tunneling probability (a barrier anti-Zeno effect). This may explain the results of cold fusion experiments that have been reported by other authors for various systems. We examine the anti-Zeno effect as a model of a barrier of a special shape, which is similar to the form of barriers to nuclear fusion in a solid, and moreover, has an analytic solution. We have deduced formulas that demonstrate conditions that increase the barrier permeability. Numerical estimates of the particle flows through the barrier are carried out for the conditions of cold fusion experiments.</t>
  </si>
  <si>
    <t>Paillet, J-L.; Meulenberg, A.</t>
  </si>
  <si>
    <t>Highly Relativistic Deep Electrons and the Dirac Equation</t>
  </si>
  <si>
    <t>http://lenr-canr.org/acrobat/BiberianJPjcondensedzf.pdf#page=284</t>
  </si>
  <si>
    <t>source: J. Condensed Matter Nucl. Sci., vol: 33, pages: 278-295</t>
  </si>
  <si>
    <t>After analyzing, in the literature, deep orbit results of relativistic quantum equations, we studied them in a semi-classical way, by looking for a local minimum of total energy of an electron near the nucleus, while respecting the Heisenberg Uncertainty Relation (HUR). Now, while using new information thanks to semi-classical computations, we come back to deep electrons as solutions of the Dirac equation, to solve several important and subtle outstanding issues, such as the continuity of derivatives of wave functions, a spectral problem about the energy levels associated with the wave functions to compute, as well as essential relativistic and energy parameters of the solutions. We thus obtain a better completeness of the solutions. Finally, we give some approaches on the probability of the presence of Electron Deep Orbit (EDO) states in H atom.</t>
  </si>
  <si>
    <t>Ramarao, P.</t>
  </si>
  <si>
    <t>Generation of Excess Energy with (Ni+Pd) +H2/D2 system</t>
  </si>
  <si>
    <t>http://lenr-canr.org/acrobat/RamaraoPgeneration.pdf</t>
  </si>
  <si>
    <t>Centre for Energy Research (CER) at Swami Vivekananda Yoga Anusandhana Samsthana (S-VYASA) which is a deemed-to-be University at Bangalore, India started its research on Low Energy Nuclear Reactions (LENR) in 2015. The team at CER tried different designs of custom made reactors and has so far carried out more than 200 experiments with various combinations of the active materials like Nickel (Ni), Palladium (Pd) with Lithium Aluminium Hydride (LAH), Lithium and Hydrogen (H2)/Deuterium (D2) gas at different conditions. Extensive studies and work was also carried out on instrumentation and data Acquisition to capture the phenomena.</t>
  </si>
  <si>
    <t>Rothwell, J.</t>
  </si>
  <si>
    <t>Review of the calorimetry of Fleischmann and Pons</t>
  </si>
  <si>
    <t>http://lenr-canr.org/acrobat/RothwellJreviewofth.pdf</t>
  </si>
  <si>
    <t>This is an introduction to the calorimetry in experiments by Fleischmann and Pons. From 1989 to 1993, they published a series of papers describing three methods of calorimetry: isoperibolic, phase change and a cooling curve analysis. These experiments culminated in boil-off experiments in which cells produced over 100 W of excess heat, and stayed hot for hours without input power. In 1996, Pons reported another series of experiments in which reactions up to 101 W were sustained continuously for up to 70 days with reflux calorimeters.  This introduction is for the general reader. It includes definitions of the isoperibolic, phase change and other methods, a discussion of how calibrations are performed, and some of the advanced features of Fleischmann and Pons’ equipment and methods.  Some skeptics claim that their calorimetry was unreliable or controversial. Some of the skeptics’ objections are reviewed.</t>
  </si>
  <si>
    <t>Review of the calorimetry of Fleischmann and Pons (Japanese version)</t>
  </si>
  <si>
    <t>http://lenr-canr.org/acrobat/RothwellJreviewoftha.pdf</t>
  </si>
  <si>
    <t>Japanese version.  This is an introduction to the calorimetry in experiments by Fleischmann and Pons. From 1989 to 1993, they published a series of papers describing three methods of calorimetry: isoperibolic, phase change and a cooling curve analysis. These experiments culminated in boil-off experiments in which cells produced over 100 W of excess heat, and stayed hot for hours without input power. In 1996, Pons reported another series of experiments in which reactions up to 101 W were sustained continuously for up to 70 days with reflux calorimeters.  This introduction is for the general reader. It includes definitions of the isoperibolic, phase change and other methods, a discussion of how calibrations are performed, and some of the advanced features of Fleischmann and Pons’ equipment and methods.  Some skeptics claim that their calorimetry was unreliable or controversial. Some of the skeptics’ objections are reviewed.</t>
  </si>
  <si>
    <t>Review of the calorimetry of Fleischmann and Pons (Chinese version)</t>
  </si>
  <si>
    <t>http://lenr-canr.org/acrobat/RothwellJreviewofthb.pdf</t>
  </si>
  <si>
    <t>Chinese version, translated by Zhang, W-S.  This is an introduction to the calorimetry in experiments by Fleischmann and Pons. From 1989 to 1993, they published a series of papers describing three methods of calorimetry: isoperibolic, phase change and a cooling curve analysis. These experiments culminated in boil-off experiments in which cells produced over 100 W of excess heat, and stayed hot for hours without input power. In 1996, Pons reported another series of experiments in which reactions up to 101 W were sustained continuously for up to 70 days with reflux calorimeters.  This introduction is for the general reader. It includes definitions of the isoperibolic, phase change and other methods, a discussion of how calibrations are performed, and some of the advanced features of Fleischmann and Pons’ equipment and methods.  Some skeptics claim that their calorimetry was unreliable or controversial. Some of the skeptics’ objections are reviewed.</t>
  </si>
  <si>
    <t>Ruer, J.</t>
  </si>
  <si>
    <t>Basics of Air-Flow Calorimetry</t>
  </si>
  <si>
    <t>http://lenr-canr.org/acrobat/BiberianJPjcondensedzf.pdf#page=258</t>
  </si>
  <si>
    <t>source: J. Condensed Matter Nucl. Sci., vol: 33, pages: 252-267</t>
  </si>
  <si>
    <t>In the Mass Flow Calorimetry method, the heat released by an LENR reactor under test is measured by monitoring the temperature increase of a known flow of fluid passing over it. In the Air Flow Calorimetry method (AFC), the fluid is air. AFC appears to be a relatively simple method to measure the amount of heat produced by an LENR reactor. It is well suited when the LENR reactor surface temperature is high. It is easier to build than mass flow calorimeters using water-cooled or oil-cooled systems. Basically, the calorimeter is designed such that all the heat produced by the device under test is transferred to a known mass flow of cooling air. The accuracy of the method is governed by the control of the heat losses, the mass flow-rate of cooling air, the air heat capacity, the measure of the average air temperatures at inlet and outlet. Transpiration cooling is an efficient design to minimize the heat losses. The AFC method can be applied to reactors of any size and surface temperature. Its use is restricted to the testing of reactors that work continuously, because thermal equilibrium must be reached to make valid measurements. A thorough calibration procedure is essential to minimize the influence of errors on mass flows and temperature differences.</t>
  </si>
  <si>
    <t>Could LENR Change the World?</t>
  </si>
  <si>
    <t>http://lenr-canr.org/acrobat/BiberianJPjcondensedzf.pdf#page=320</t>
  </si>
  <si>
    <t>source: J. Condensed Matter Nucl. Sci., vol: 33, pages: 314-322</t>
  </si>
  <si>
    <t>World energy consumption is equivalent to 13865 million tons of oil (2018). Eighty one percent of energy is provided by fossil fuels. Energy generation releases 34 Gt of CO2 into the environment annually, which produces climate change. This paper considers the potential scenario with LENR sources of clean energy. It is based on the supposition that the new energy is generated by Metal Hydrogen Energy (MHE) stationary reactors that deliver heat at different temperature levels (100–200–350 deg C) as the technology evolves along the years. The potential penetration of LENR energy is analyzed taking into account the different conversion routes between the primary energy sources and the final industrial and domestic users. It is assumed that MHE replaces all conventional sources operated at a similar temperature level. . . .</t>
  </si>
  <si>
    <t>Sisik, B.; Nagel, D. J.</t>
  </si>
  <si>
    <t>Review of Seebeck Calorimeters Used in LENR Experiments</t>
  </si>
  <si>
    <t>http://lenr-canr.org/acrobat/BiberianJPjcondensedzf.pdf#page=240</t>
  </si>
  <si>
    <t>source: J. Condensed Matter Nucl. Sci., vol: 33, pages: 234-251</t>
  </si>
  <si>
    <t>Cold Fusion is the name initially applied to what are now called, more generally, Low Energy Nuclear Reactions (LENR). Such reactions produce nuclear products and generate thermal energy. Calorimeters are the instruments used to measure the energy production. They can be based on either mass or heat flow. Some heat flow calorimeters use the Seebeck effect in particular materials, where temperature differences produced by LENR generate measurable voltages from thermoelectric devices. This paper is a review of Seebeck calorimeters that have been used in LENR experiments. Compilations of their characteristics and performance are provided. The scaling of the performance of Seebeck calorimeters with their size is considered. The equations that govern the behavior of both mass flow and heat flow calorimeters are given.</t>
  </si>
  <si>
    <t>Staker, M. R.</t>
  </si>
  <si>
    <t>A model and simulation of lattice vibrations in a superabundant vacancy phase of palladium–deuterium</t>
  </si>
  <si>
    <t>http://lenr-canr.org/acrobat/StakerMRamodelands.pdf</t>
  </si>
  <si>
    <t>source: Modelling Simul. Mater. Sci. Eng., vol: 28</t>
  </si>
  <si>
    <t>A one dimensional Bravais lattice model is applied to a superabundant vacancy (SAV) delta . . . phase (Pd3VacD4—octahedral), in the palladium–deuterium system. SolidWorks is used to simulate the motion of atoms and ions in the lattice. These two approaches give identical results for the vibrations of the deuterons indicating that large vibrations of deuterons are possible when the microstructure is a mixture of beta deuteride and small volume percent delta SAV phase. These conditions result from the unique geometry and crystallography of d phase. According to both the model and simulation, as the size of delta phase increases, opportunity for high amplitude vibrations of deuterons increases. Increasing temperature should have a similar effect.</t>
  </si>
  <si>
    <t>Estimating volume fractions of superabundant vacancy phases and their potential roles in low energy nuclear reactions and high conductivity in the palladium – isotopic hydrogen system</t>
  </si>
  <si>
    <t>http://lenr-canr.org/acrobat/StakerMRestimating.pdf</t>
  </si>
  <si>
    <t>source: Materials Science &amp; Engineering B, vol: 295</t>
  </si>
  <si>
    <t>The addition of three superabundant vacancy (SAV) phases, gamma (Pd7VacD6–8), delta (Pd3VacD4 – octahedral), and delta' (Pd3VacD4 – tetrahedral) to the palladium – isotopic hydrogen phase diagram was recently reported [1]. Also, in that study, production of excess heat from a nuclear source during electrolysis in heavy water indicated portions of the palladium (Pd) – deuterium (D) specimen were in the ordered delta phase, while a drop in resistance of the Pd during excess heat, with an increase in temperature, indicated portions of the specimen had shifted to the ordered delta' phase. Both delta and delta', create intersecting channels along the edges of the unit cells which are in effect long strings of Pd lattice vacancies for fast electron transport or a deuteron resonance condition. At high D/Pd ratio, the Pd-D alloy can be multiphase. An estimate of the volume fraction (fv) of d phase is made from the amount of nuclear energy measured. . . .</t>
  </si>
  <si>
    <t>Storms, E.</t>
  </si>
  <si>
    <t>Cold Fusion: From rejection as a fiasco to being a salvation of civilization.</t>
  </si>
  <si>
    <t>http://lenr-canr.org/acrobat/StormsEcoldfusiong.pdf</t>
  </si>
  <si>
    <t>source: COEF-12</t>
  </si>
  <si>
    <t xml:space="preserve">The title of the talk is Cold Fusion: From rejection as a fiasco to being a salvation of civilization.  The rejection is continuing but the salvation has yet to start. To understand the fiasco, a little history is required.   Cold Fusion was discovered by Professors Martin Fleishmann and Stanley Pons working at the University of Utah and announced in 1989. This was a BIG DEAL. Their discovery was announced around the world. Everyone realized the importance. People predicted that the pollution being caused by oil extraction and transport could be eliminated. Nuclear accidents would no longer be a worry. We now know that if this clean energy had been developed 31 years ago, future global warming would have been reduced. As result, the rejection has had serious consequences to the future of civilization.   I was working at LANL (Los Alamos National Laboratory) at the time. The laboratory was  attempting to develop fission power for use in space, which is a very difficult problem.  In fact, having sufficient power for extended space travel is still a problem. The power produced by cold fusion could be the ideal solution. As result, people at Los Alamos became very exited.  Dozens of people stopped their normal work and attempted to replicate what Fleischmann and Pons claimed. I was able to make tritium and then excess energy using their method. Both studies were published in a peer reviewed scientific journal.  </t>
  </si>
  <si>
    <t>Stringham, R.</t>
  </si>
  <si>
    <t>Deuteron Plasmas Driven to Neutrality and 4He</t>
  </si>
  <si>
    <t>http://lenr-canr.org/acrobat/BiberianJPjcondensedzc.pdf#page=49</t>
  </si>
  <si>
    <t>source: J. Condensed Matter Nucl. Sci., vol: 30, pages: 44-65</t>
  </si>
  <si>
    <t>This paper discusses Radio Frequency (RF) applied to cavitating D2O, resulting in jet plasma implantation of charged separated electrons and a deuteron-compressed plasma pulse, these interactions involved hot charged particles at an effective temperature of 104 K in a sub-picosecond time frame A. Free electrons were focused on clustered deuterons that compressed the deuterons like a spherical piston, squeezing a Meso-Cluster (MC) of deuterons. The compressed clusters were different from the deuterium clusters used by A. Takahashi. A reaction pathway similar to muon fusion was observed. The RF applied at a deuteron resonance, produced charge neutrality in the plasma’s electromagnetic (EM) pathway where alpha production was observed. Each MC consisted of 2–100 deuterons. Here we will use 10 deuterons to describe the MC and its alpha production, within time frame A. The changing MC density, pressure, and temperature were critical to alpha production, within time frame A. The MC volume was about 10-39 m3 and compression force was continuously applied to the MC located at the target foil (TF) surface. The heat transport was fast, and MCs were confined by electromagnetic fields (EM) tangent to the MC interface and motion of the neutralizing electrons. It is conjectured in this paper that the neutralizing plasma in time frame A produced a shockwave (SW) using a single electron to form a D atom that fused two deuterons in the MC to create an alpha. Before the fusion reaction, the surface target foil atoms were cavitating for an active period of 100 ns duration with each RF cavitation resonance cycle (see the main text in Fig 4).  . . .</t>
  </si>
  <si>
    <t>Swartz, M. R.</t>
  </si>
  <si>
    <t>Investigations of “Heat after Death” Analysis of the Factors which Determine the Tardive Thermal Power and HAD Enthalpy</t>
  </si>
  <si>
    <t>http://lenr-canr.org/acrobat/BiberianJPjcondensedzd.pdf#page=25</t>
  </si>
  <si>
    <t>source: J. Condensed Matter Nucl. Sci., vol: 31, pages: 20-41</t>
  </si>
  <si>
    <t>This report closely examines the heat energy generated during the discharge period after cessation of all input electrical power to active CF/LANR components (“Heat after Death” or “HAD” energy). This is potentially a very important source of energy because the techniques shown here, can increase the excess energy gain of CF/LANR reactions by at least 410</t>
  </si>
  <si>
    <t>Active LANR Systems Emit a 327.37 MHz Maser Line</t>
  </si>
  <si>
    <t>http://lenr-canr.org/acrobat/BiberianJPjcondensedzf.pdf#page=87</t>
  </si>
  <si>
    <t>source: J. Condensed Matter Nucl. Sci., vol: 33, pages: 81-110</t>
  </si>
  <si>
    <t>Active LANR systems, both aqueous and dry preloaded nanomaterials, emit very narrow bandwidth radio frequency (RF) hyperfine emission peaks (ca. 327.37 MHz) very close to the Deuterium Line (DL). In a Fabry–Perot structure, two electrically driven PdD-ZrO2 preloaded components produce a solid state DL maser when driven above a threshold voltage, and below their electrical avalanche breakdown voltage. When the systems are electrically driven at higher applied voltage, a superhyperfine structure of sidebands appears with significant local in situ information. The RF emission proves that D is the LANR fuel and demonstrates that the deuteron, in the excited pre-4He state, is a free radical emitting from an FCC vacancy.</t>
  </si>
  <si>
    <t>Pulsatile Superhyperfine Lines at 327.37 MHz Herald LANR Activity and Possible Mass-Energy Transfer</t>
  </si>
  <si>
    <t>http://lenr-canr.org/acrobat/BiberianJPjcondensedzf.pdf#page=117</t>
  </si>
  <si>
    <t>source: J. Condensed Matter Nucl. Sci., vol: 33, pages: 111-125</t>
  </si>
  <si>
    <t>Active lattice assisted nuclear reaction (LANR) systems, both aqueous and dry preloaded nanomaterials, emit very narrow bandwidth hyperfine radiofrequency (RF) emission peaks at 327.37 MHz. This is located very close to the theoretical Deuteron-Line (DL, 327.348 MHz) region. At higher applied driving voltages, a complex superhyperfine line structure of sidebands appears. At least some of their emitting RF radiation superhyperfine line peaks, heralding the inverted population, are observed to be apparently pulsing. This may be a sign of real time mass-energy transfers within the high loaded Group VIII lattice.</t>
  </si>
  <si>
    <t>FCC Vacancies in ZrO2PdD are the Active LANR Site</t>
  </si>
  <si>
    <t>http://lenr-canr.org/acrobat/BiberianJPjcondensedzf.pdf#page=132</t>
  </si>
  <si>
    <t>source: J. Condensed Matter Nucl. Sci., vol: 33, pages: 126-144</t>
  </si>
  <si>
    <t>Active lattice assisted nuclear reaction (LANR) systems emit very narrow bandwidth hyperfine radiofrequency (RF) emission peaks (ca. 327.37 MHz) signaling their LANR activity. This RF frequency is very close to the theoretical Deuteron-Line (DL, 327.348 MHz) proving that D is the fuel. Neither the maser emission, nor the revealing sidebands (superhyperfine structure) appear when the components are electrically driven at subthreshold voltage or when driven in electrical avalanche mode. The RF emission sidebands provide unique information about the conditions of the desired active LANR state.</t>
  </si>
  <si>
    <t>Buoyant Heat Transport in Flow Calorimetry</t>
  </si>
  <si>
    <t>http://lenr-canr.org/acrobat/BiberianJPjcondensedzf.pdf#page=274</t>
  </si>
  <si>
    <t>source: J. Condensed Matter Nucl. Sci., vol: 33, pages: 268-277</t>
  </si>
  <si>
    <t>*Reported ‘excess heat’ by flow calorimetric systems may be false positive or inflated, if the information was collected with temperature probes at two different heights or in the absence of confirmatory thermal Joule calibrations and ?B correction. This is especially true at higher temperatures. The non-dimensional number (?B), which is the ratio of heat transported by the buoyant forces caused by any inhomogeneous temperature distribution to the heat transported by the expected solution convection, can yield an improved semiquantitative estimate of the actual gain: Power Gain(corrected)= Power Gain(indicated) ** (1 - ?B). *</t>
  </si>
  <si>
    <t>Takahashi, A.; Ido, H.; Hattori, A.; Seto, R.; Kamei, A.; Hachisuka, J.; Yokose, T.; Mori, Y.; Taniike, A.; Furuyama, Y.</t>
  </si>
  <si>
    <t>Latest Progress in Research on AHE and Circumstantial Nuclear Evidence by Interaction of Nano-Metal and H(D)-Gas</t>
  </si>
  <si>
    <t>http://lenr-canr.org/acrobat/BiberianJPjcondensedzf.pdf#page=20</t>
  </si>
  <si>
    <t>source: J. Condensed Matter Nucl. Sci., vol: 33, pages: 14-32</t>
  </si>
  <si>
    <t>Recent results on anomalous heat effect (AHE) by interaction of binary nano-composite metal powders and H (or D) gas, after the NEDO-MHE project (2015–2017) are the subject of this paper. The Pd–Ni10/zirconia (PNZ10) and Cu–Ni7/zirconia (CNZ7) powders by melt-spun and calcination method were for AHE active material samples, and were re-used by additional calcination. An amount of 80–400 W/kg level excess thermal power Wex of sustainable continuity for several weeks has been reproducibly observed at elevated temperature around 300?C, by using re-calcined PNZ-type samples with D-gas, significantly in net D-gas desorption mode. Specific reaction energy (?-value) per D-transferred was very large as from 100 eV/D to 500 eV/D. Very weak (0.1–0.2 n/J level) neutron emission looked correlating with the rise-up heat burst of thermal power after joule heating started. These results can be of the circumstantial evidence of the AHE by the nano-metal D-gas interaction. Data of 50-140 W/kg level excess thermal power was repeatedly obtained by CNZ-type samples with H-gas at elevated temperatures after the saturation of H-gas absorption (endothermic) by sample. Excess thermal power of ca. 50–70 W continued for more than two weeks by 505 g CNZ7r (re-calcined) sample, with very strange evolution of the cooled-flat and oscillating TC4 RC upper flange temperatures. . . . .</t>
  </si>
  <si>
    <t>Tanabe, K.</t>
  </si>
  <si>
    <t>Plasmonic Field Enhancement at Oxide/Metal Interfaces for Condensed Matter Nuclear Fusion</t>
  </si>
  <si>
    <t>http://lenr-canr.org/acrobat/BiberianJPjcondensedzd.pdf#page=6</t>
  </si>
  <si>
    <t>source: J. Condensed Matter Nucl. Sci., vol: 31, pages: 1-19</t>
  </si>
  <si>
    <t>The enhancement of electromagnetic field energy density around planar metal/oxide interfaces and metal nanoparticles in oxide matrices has been quantitatively investigated, to analyze the experiments reported so far, as well as to provide a design guide for future experimental systems. We have found that a certain degree of enhancement is available for commonly used material combinations in the field of condensed-matter nuclear fusion, and use of Ag, Al, Au, and Cu would particularly provide significantly larger enhancement. This electromagnetic boosting effect may have unknowingly benefited the experiments reported so far, particularly for the electrolysis-type ones, and its active utilization by proper material and structure choices can improve condensed-matter fusion systems further.</t>
  </si>
  <si>
    <t>Tanzella, F. L.; Godes, R.; Liu, J.; George, Robert</t>
  </si>
  <si>
    <t>Mass and Heat Flow Calorimetry in Brillouin’s Reactor</t>
  </si>
  <si>
    <t>http://lenr-canr.org/acrobat/BiberianJPjcondensedzf.pdf#page=39</t>
  </si>
  <si>
    <t>source: J. Condensed Matter Nucl. Sci., vol: 33, pages: 33-45</t>
  </si>
  <si>
    <t>Brillouin Energy (BEC) has continued performing calorimetry measurements on the metal (e.g. Ni)/ceramic/Cu coated ceramic tube (catalyst) in a H2 atmosphere with nanosecond pulses applied across the coatings. The Energy Research Center (ERC) has been examining and verifying BEC’s calorimetry for over 18 months since 2 of the calorimeters have been moved from SRI International to BEC’s laboratory. We have continued our testing of new materials, material fabrication techniques, and electrical stimulation methods to produce excess power and energy output. By applying fast pulses of several hundred volts and tens of nanoseconds long, the current follows the “skin-effect” principle and is concentrated at the outer metal–ceramic interface but returns through the bulk of the Cu. Two stimulation methods were used – steady-state and dynamic. In the steady-state method, the pulse power is measured directly using fast oscilloscopes that record the voltage across the catalyst and a shunt resistor in series with the catalyst. The resistance of the shunt resistor is measured accurately under DC and pulse conditions. The input pulse power is determined by multiplying the calculated root-mean-square voltage and current and recorded every 10 s. Using a version of the system identification (SI) heat-flow model designed specifically for the BEC calorimeter, the power reaching the five temperature sensors is determined during simultaneous continuous ramps of both heater and pulse powers. The power emanating from the catalyst is determined during sequences of less frequent, longer duration, low voltage pulses (LVP) and compared to that found using more frequent, shorter duration, high voltage pulses (HVP). The power determined during the less frequent LVP is set as the input power during that sequence. The power of the stimulation pulses during the more frequent HVP sequences is maintained equal to that during the less frequent LVP. Then the calculated power output from the tube is divided by that calculated during the reference sequences, giving a so-called coefficient of performance (COP). We have also used mass flow calorimetry to determine COP. Low voltage, long pulses are chosen to match the input power from high voltage, short pulses. The low voltage pulses are not thought to stimulate LENR, while the high voltage pulses are. This provides a method to compare matching input power under conditions that stimulate LENR with conditions that do not. Any excess heat detected from the high voltage pulse condition is considered to be generated by LENR rather than resistive heating.</t>
  </si>
  <si>
    <t>Vysotskii, V.; Vysotskyy, M.; Kornilova, A. A.; Krit, T.; Gaydamaka, S.; Hagelstein, P. L.</t>
  </si>
  <si>
    <t>Distant Behind-screen Action of Undamped Temperature Waves (Long-distance Propagation, X-ray Generation, LENR Stimulation)</t>
  </si>
  <si>
    <t>http://lenr-canr.org/acrobat/BiberianJPjcondensedzf.pdf#page=302</t>
  </si>
  <si>
    <t>source: J. Condensed Matter Nucl. Sci., vol: 33, pages: 294-304</t>
  </si>
  <si>
    <t>The physical mechanism of the generation, features of propagation and the possible use of undamped temperature waves are considered. The process of generation of these waves is related to the possibility of reversibility of local relaxation thermodynamic processes of heat transfer. In the course of experiments, it was shown that such waves can exist only at certain frequencies, depending on the relaxation time. The possibility of energy transfer using these waves over a long distance has been investigated. It is shown that using of these waves X-ray generation is possible, and effective stimulation of nuclear fusion in a TiD target located behind a thick metal screen which is remote from the wave source. In this work is also considered a possible physical mechanism for the realization of LENR reactions connected with the formation of coherent correlated states of interacting particles under the action of these temperature waves.</t>
  </si>
  <si>
    <t>Vysotskii, V.; Vysotskyy, M.</t>
  </si>
  <si>
    <t>Application of Correlated wave Packets for Stimulation of LENR in Remote Targets</t>
  </si>
  <si>
    <t>http://lenr-canr.org/acrobat/BiberianJPjcondensedzf.pdf#page=311</t>
  </si>
  <si>
    <t>source: J. Condensed Matter Nucl. Sci., vol: 33, pages: 305-313</t>
  </si>
  <si>
    <t>The paper discusses the features of the formation, evolution and propagation of coherent wave packets and their energy characteristics. Such packages can be created with a certain effect on a slow moving particles. A feature of such packets is a self-controlled remote collapse, in the zone of which there is a very strong self-compression of the packet and a giant</t>
  </si>
  <si>
    <t>Vysotskii, V.; Vysotskyy, M.; Kornilova, A. A.; Gaydamaka, S.; Novakova, A. A.; Novikov, D. S.; Avdonin, V. V.</t>
  </si>
  <si>
    <t>Creation of Fe Isotopes in Natural Geology Crusts as the Result of Self-controlled Global Biostimulated LENR in Oceans and Seas</t>
  </si>
  <si>
    <t>http://lenr-canr.org/acrobat/BiberianJPjcondensedzf.pdf#page=329</t>
  </si>
  <si>
    <t>source: J. Condensed Matter Nucl. Sci., vol: 33, pages: 323-332</t>
  </si>
  <si>
    <t>The paper considers the mechanism of formation of natural iron–manganese crusts, which are located at the bottom of all seas and oceans. These crusts are characterized by a periodic structure and an anomalous ratio of iron isotopes. These anomalies are similar in all seas and oceans and consist in excess of Fe54 and Fe56 isotope concentration and, accordingly, decrease of Fe57 isotope concentration compared to their standard values. It is shown that these anomalies are completely explained by the process of LENR (nuclear transmutation) in the bottom region of the seas and oceans, leading to nuclear fusion with the participation of manganese, sodium, and phosphorus and stimulated by the processes of natural metabolism of microbiological communities.</t>
  </si>
  <si>
    <t>Wallace, J. P.; Wallace, M. J.</t>
  </si>
  <si>
    <t>Nuclear Structure and Cold Fusion</t>
  </si>
  <si>
    <t>http://lenr-canr.org/acrobat/BiberianJPjcondensedzc.pdf#page=6</t>
  </si>
  <si>
    <t>source: J. Condensed Matter Nucl. Sci., vol: 30, pages: 1-24</t>
  </si>
  <si>
    <t>Combining advances in understanding the strong force with experiments on lattice fusion allows a description of lattice D–D fusion to be constructed. What has to be exposed is a nuclear energy loss mechanism leaving little or no residual radioactivity. The requirements on the lattice for D–D fusion are strict and appear to be limited to particular FCC lattices within a range of lattice parameters. A mechanical understanding is needed of how elevated local concentrations of deuterium are achieved while avoiding being trapped at defect sites. Using optical, RF, and experimental anomalous heat data the metallurgical requirements for the process is refined by considering a combination of diffusion, partial molar volume, positron annihilation data, defect kinetics, and electronic band structure allowing logical exhaustion to identify the kinetic structure that drives lattice nuclear fusion.</t>
  </si>
  <si>
    <t>Zhang, H.</t>
  </si>
  <si>
    <t>Summary of abnormal heat release experiment of hydrogen flux vessel</t>
  </si>
  <si>
    <t>http://lenr-canr.org/acrobat/ZhangHsummaryofa.pdf</t>
  </si>
  <si>
    <t>A container was designed based on the assumption that the abnormal exothermic phenomenon of hydrogen (deuterium) metal is related to the hydrogen flux inside the metal. The container consists of an inner container and an outer container, and the inner container is filled with deuterium or hydrogen. The outer container is evacuated, the inner container is heated, and abnormal heat generation is observed. Both hydrogen and deuterium gas produce excess heat power, deuterium produces more heat, lasting longer. When the inner container is filled with hydrogen a maximum of 5 watts of excess heat power is observed, lasting about 3 hours. When the inner container is filled with deuterium it produces higher power than hydrogen, with maximum excess heat power up to 13 watts, also lasting about 3 hours.</t>
  </si>
  <si>
    <t>Zuppero, A.; Dolan, T. J.</t>
  </si>
  <si>
    <t>Heavy Electron Catalysis of Nuclear Reactions</t>
  </si>
  <si>
    <t>http://lenr-canr.org/acrobat/BiberianJPjcondensedzd.pdf#page=67</t>
  </si>
  <si>
    <t>source: J. Condensed Matter Nucl. Sci., vol: 31, pages: 62-90</t>
  </si>
  <si>
    <t>Our proposed three-body model attempts to understand the transmutations that have been observed in many experiments. The model combines several phenomena to derive the conditions where a binding potential energy and an electron’s Coulomb bond can combine to attract the ions together to form a new nucleus. We hypothesize that heavy electron quasiparticles are created by placing electrons near inflection points of a lattice band diagram and last about one collision time (~10 fs). They are placed near the inflection point by injection of phonons carrying crystal momentum, which last picoseconds, long enough to create many generations of transient heavy electron quasiparticles. We consider the interaction of two ions, such as a nickel nucleus and a proton, separated by a distance x with an electron of mass m trapped between them. The increase in energy needed to confine the electron (Kinetic Energy of Confinement, KEC) ? 1/(mx2) from the Heisenberg Uncertainty Principle acts like a repulsive potential. . . .</t>
  </si>
  <si>
    <t>Mizuno, Tadahiko; Rothwell, Jed</t>
  </si>
  <si>
    <t>Chapter 8 - Experimental procedures for excess heat generation from cold fusion reactions</t>
  </si>
  <si>
    <t>https://doi.org/10.1016/B978-0-12-815944-6.00008-7</t>
  </si>
  <si>
    <t>Cold Fusion, Advances in Condensed Matter Nuclear Science, 2020, Pages 115-156</t>
  </si>
  <si>
    <t>These chapters describe how to generate excess heat with cold fusion (that is, heat that exceeds the input energy). Two reactant treatment methods are presented: palladium on nickel plasma deposition, and direct application. Plasma deposition sometimes yields ~ 100% excess (twice as much as the input electric energy), up to ~ 500 W, but the process is complex and time-consuming. Direct application generates excess heat at lower power levels, about 5%–20% above input power, usually at ~ 20 W. The first chapter describes calorimetry, the second plasma deposition, and the third describes direct application.</t>
  </si>
  <si>
    <t>Book Section</t>
  </si>
  <si>
    <t>Galushkin, Nikolay E.; Yazvinskaya, Nataliya N.; Galushkin, Dmitriy N.</t>
  </si>
  <si>
    <t>Mechanism of thermal runaway as a cause of Fleischmann-Pons effect</t>
  </si>
  <si>
    <t>https://doi.org/10.1016/j.jelechem.2020.114237</t>
  </si>
  <si>
    <t>Journal of Electroanalytical Chemistry, Volume 870, 1 August 2020, 114237</t>
  </si>
  <si>
    <t>Starting from papers by Fleischmann and Pons, many investigators have found the excess power effect during a heavy water electrolysis. They connected this effect with the deuterons “cold fusion”. A significantly larger number of investigators did not have found this effect, so they do not agree with the proposed explanation and consider the results of Fleischmann and Pons being a mistake or an instrumental artifact. In this paper experimentally proved that the Fleischmann-Pons effect (of burst type) is caused by an exothermic reaction of a recombination of the atomic deuterium accumulated in electrodes during electrolysis of the electrolyte. This reaction is similar to the reaction of thermal runaway in electrochemical batteries with aqueous electrolyte. Thus experimentally proved that the Fleischmann-Pons effect is not associated with cold fusion of deuterium nuclei. While the Fleischmann-Pons effect (of the weak type) is due to a partial recombination of the deuterium and the oxygen, i.e. in this case the excess power is apparent or imaginary. It is shown that the established mechanism of Fleischmann-Pons effect explains all the currently known experimental facts. The recommendations are given allowing a reproduction of this effect without a failure.</t>
  </si>
  <si>
    <t>Pd-D electrolysis</t>
  </si>
  <si>
    <t>Savchenko, Alexey M.</t>
  </si>
  <si>
    <t>Connection of "strange radiation" with entropic flow from an energy source</t>
  </si>
  <si>
    <t>http://dx.doi.org/10.13140/RG.2.2.22085.47846</t>
  </si>
  <si>
    <t>It has been observed many times that intense energy processes are often accompanied by the so-called "strange radiation" [1-3] (Fig. 1). At short distances, it penetrated almost any material and was usually recorded on photographic plates, films, mica, etc. in the form of fat tracks that run strictly along the surface of the material, in contrast to the usual tracks caused by particles or ordinary radiation [4-7]. The most interest to this phenomenon has been appeared due to the use of LENR generators. It was also noted that by understanding the nature of "strange radiation" one can understand the physics of the LENR processes themselves and learn how to master them.</t>
  </si>
  <si>
    <t>Researchgate</t>
  </si>
  <si>
    <t>Alexandrov, D.</t>
  </si>
  <si>
    <t>Cold Fusion Synthesis of Helium Isotopes in Interaction of Deuterium and of Hydrogen Nuclei with Metals</t>
  </si>
  <si>
    <t>http://lenr-canr.org/acrobat/Alexandrovcoldfusion.pdf</t>
  </si>
  <si>
    <t>source: 2019 LANR/CF Colloquium at MIT</t>
  </si>
  <si>
    <t>Theoretical outcomes and their connections with the experimental outcomes  i) Increase of the temperature (T) increases the probabilities for both fusion reactions – it is connected with the experimental facts that the concentrations of both 4He and 3He increase with the increase of the temperature,  ii) Increase of the kinetic energies of the interacting nuclei (D and D, and D and H) increases the probability for both fusion reactions – it is connected with the experimental facts that the concentrations of both 4He and 3He increase with the increase of the plasma voltage,  Iii) The released energies of the fusion reactions partially destroy the crystal lattice making that the corresponding regions not to be able to participate in immediate further reactions – it corresponds to the cyclic change of the temperature that was observed experimentally, i.e. time for recovery of the crystal lattice is needed in order fusion reactions to be re-established again,  iv) Any partial destroy of the crystal lattice (mechanical or as result of fusion reaction) brings the corresponding destroyed regions out of order regarding the fusion reaction.</t>
  </si>
  <si>
    <t>Conference Proceedings</t>
  </si>
  <si>
    <t>Beiting, E.; Romein, D.</t>
  </si>
  <si>
    <t>High-temperature Calorimetric Measurements of Heat for Ni/H2 Exothermic Reactions</t>
  </si>
  <si>
    <t>http://lenr-canr.org/acrobat/BiberianJPjcondensedzb.pdf#page=50</t>
  </si>
  <si>
    <t>source: J. Condensed Matter Nucl. Sci., vol: 29, pages: 41-51</t>
  </si>
  <si>
    <t>Instrumentation developed to measure heat power from a high-temperature reactor for experimental trials lasting several weeks is being applied to gas-phase Ni/H2 LENR. We developed a reactor that can maintain and record temperatures in excess of 1200° C while monitoring pressures exceeding 7 bar. This reactor is inserted into a flowing-fluid calorimeter that allows both temperature rise and flow rate of the cooling fluid to be redundantly measured by different physical principles. A computerized data acquisition system was written to automate the collection of more than 20 physical parameters with simultaneous numerical and dual graphical displays comprising both a strip chart and complete history of key parameters. Initial studies of the absorption of light hydrogen (H2) by nickel are presented.</t>
  </si>
  <si>
    <t>Berlinguette, C. P.; Chiang, Y-M; Munday, J. N.; Schenkel, T.; Fork, D. K.; Koningstein, R.; Trevithick, M. D.</t>
  </si>
  <si>
    <t>Revisiting the cold case of cold fusion</t>
  </si>
  <si>
    <t>https://doi.org/10.1038/s41586-019-1256-6</t>
  </si>
  <si>
    <t>source: Nature</t>
  </si>
  <si>
    <t>The 1989 claim of ‘cold fusion’ was publicly heralded as the future of clean energy generation. However, subsequent failures to reproduce the effect heightened scepticism of this claim in the academic community, and effectively led to the disqualification of the subject from further study. Motivated by the possibility that such judgement might have been premature, we embarked on a multi-institution programme to re-evaluate cold fusion to a high standard of scientific rigour. Here we describe our efforts, which have yet to yield any evidence of such an effect. Nonetheless, a by-product of our investigations has been to provide new insights into highly hydrided metals and low-energy nuclear reactions, and we contend that there remains much interesting science to be done in this underexplored parameter space.</t>
  </si>
  <si>
    <t>http://lenr-canr.org/acrobat/BiberianJPjcondensedza.pdf</t>
  </si>
  <si>
    <t>vol: 28</t>
  </si>
  <si>
    <t>Biological Transmutations</t>
  </si>
  <si>
    <t>http://lenr-canr.org/acrobat/BiberianJPjcondensedza.pdf#page=27</t>
  </si>
  <si>
    <t>source: J. Condensed Matter Nucl. Sci., vol: 28, pages: 21-27</t>
  </si>
  <si>
    <t>For nearly 20 years, with many collaborators, I have studied biological transmutations, measuring the contents of seeds, bacteria, embryo cells and algae, before and after their growth. I have measured variations in their mineral composition indicating that it is very likely that transmutations occur in living systems.</t>
  </si>
  <si>
    <t>Anomalous Isotopic Distribution of Silver in a Palladium Cathode</t>
  </si>
  <si>
    <t>http://lenr-canr.org/acrobat/BiberianJPjcondensedzb.pdf#page=220</t>
  </si>
  <si>
    <t>source: J. Condensed Matter Nucl. Sci., vol: 29, pages: 211-218</t>
  </si>
  <si>
    <t>This paper demonstrates that during cold fusion experiments by electrolysis of heavy water with palladium cathodes, there is production of silver. By Secondary Ion Mass Spectroscopy, it is shown that silver detected is not due to contamination, but probably to transmutation of palladium by absorption of a deuterium nucleus, because only the 107Ag-isotope is present, and not 109Ag, as in natural silver. Another important result of this study is the determination of the depth at which the reaction occurs: 1.3 microm below the cathode surface.</t>
  </si>
  <si>
    <t>http://lenr-canr.org/acrobat/BiberianJPjcondensedzb.pdf</t>
  </si>
  <si>
    <t>vol: 29</t>
  </si>
  <si>
    <t>Blloshmi, H.</t>
  </si>
  <si>
    <t>Cold Fusion Invention</t>
  </si>
  <si>
    <t>http://lenr-canr.org/acrobat/BlloshmiHcoldfusion.pdf</t>
  </si>
  <si>
    <t>In the press conference held 23 April 1989, Dr. Martin Fleischmann said: "What we have done is to open the door of new research area, our indication is that the discovery will be relatively easy to make into a usable technology for generating heat and power, but continued work is needed to further understand the science and secondly, to determine its value to energy economics.”  Drs. Martin Fleischmann and Stanley Pons announced at the University of Utah "that they had captured the secret of the Sun's energy in a test tube at room temperature.“</t>
  </si>
  <si>
    <t>Ni-H</t>
  </si>
  <si>
    <t>A Simple Calculation of the Inter-nucleon Up-to-down Quark Bond and its Implications for Nuclear Binding</t>
  </si>
  <si>
    <t>http://lenr-canr.org/acrobat/BiberianJPjcondensedzb.pdf#page=258</t>
  </si>
  <si>
    <t>source: J. Condensed Matter Nucl. Sci., vol: 29, pages: 249-259</t>
  </si>
  <si>
    <t>This paper describes an interesting and potentially significant phenomenon regarding the properties of up and down quarks within the nucleus, and how the possible inter-nucleon bonding of these quarks may affect the bonding energy of the nuclear force. A very simple calculation is used, which involves a bond between two inter-nucleon up and down quarks. This simple calculation does not depend on the type or mechanism for the bond. Furthermore, this simple calculation does not specify the shape or structure for the nucleus. This calculation only examines the energy of all possible up-to-down inter-nucleon bonds that may be formed within a quantum nucleus. A comparison of this total energy is made to the experimental binding energy with excellent results. The potential significance of this finding is discussed.</t>
  </si>
  <si>
    <t>Celani, F.; Lorenzetti, C.; Vassallo, G.; Purchi, E; Fiorilla, S.; Cupellini, S.; Nakamura, M.; Boccanera, P.; Burri, R.; Cerreoni, P.; Spallone, A.</t>
  </si>
  <si>
    <t>Effects of "super-Capuchin knot" geometry, and additional electric fields, on Hydrogen/Deuterium absorption: related AHE on long and thin Constantan wires with sub-micrometric surfaces at high temperatures.</t>
  </si>
  <si>
    <t>http://lenr-canr.org/acrobat/CelaniFeffectsofs.pdf</t>
  </si>
  <si>
    <t>OUTLINE A) Short resume of key motivations to make knots with Constantan (Cu55Ni44Mn1) wires (long and thin), surface modified down to submicron dimensionality. Wires (initial diameter of 100 and 200 ?m) powered by proper amounts of current, to increases locally the temperature (up to 900°C), with related gradients of Hydrogen (or Deuterium) concentration. Mainly discussed at ICCF21 (Colorado State University, June 3-8 , 2018). . . .</t>
  </si>
  <si>
    <t>Celani, F.; Ortenzi, B.; Spallone, A.; Lorenzetti, C.; Purchi, E; Fiorilla, S.; Cupellini, S.; Nakamura, M.; Boccanera, P.; Notargiacomo, L.; Vassallo, G.; Burri, R.</t>
  </si>
  <si>
    <t>Steps to Identify Main Parameters for AHE Generation in Sub-micrometric Materials: Measurements by Isoperibolic and Air-flow Calorimetry</t>
  </si>
  <si>
    <t>http://lenr-canr.org/acrobat/BiberianJPjcondensedzb.pdf#page=61</t>
  </si>
  <si>
    <t>source: J. Condensed Matter Nucl. Sci., vol: 29, pages: 52-74</t>
  </si>
  <si>
    <t>In 2011, we introduced the use of constantan alloy in LENR, in the form of long and thin wires as a hydrogen dissociation promoter. We disclosed for the first time the reason for the choice of such material at IWAHLM-12 Workshop (2017), hypothesizing it was the initiator of the reaction in Andrea Rossi’s experiment. We developed a specific treatment to increase the dimensionality of wire surface through the application of high peak power pulses. The wire is inserted in fiberglass . . .</t>
  </si>
  <si>
    <t>Ciarlariello, T. W.</t>
  </si>
  <si>
    <t>Muon Catalyzed Fusion: From Prior Art to Future Space Planes</t>
  </si>
  <si>
    <t>http://lenr-canr.org/acrobat/Ciarlarielmuoncataly.pdf</t>
  </si>
  <si>
    <t>Muon catalyzed fusion is needed for space planes of upward angular acceleration into orbit since a brute force mentality of vertical flight guzzles fuel. In Russia Andrei Sakharov is credited in 1947 with muon catalyzed fusion soon after Soviet Communists pillaged Jun Shitagau Noguchi's Nitchitsu or Nihon Chisso factories in Eastern Part of North Korea called Hamgyong Province and in ihe United States a decade later Luis Alvarez is credited with muon catalyzed fusion just after United States military had returned from visiting ruins of Noguchi's Nitchitsu industries. Overwhelming evidence exists how Jun Shitagau Noguchi and his aid Kim Songsu both of Hamgyong Province or  Kankyo Province in Japanese during the early 1940s of WWII were working on rocket plane engine of a cryogenic Dewar fuel tank of cryogenic liquefied deuterium connected to a beryllium alloy reaction chamber tubing nozzle coiled in and around a direct current powered electromagnet lense cosmic ray telescope. . . .</t>
  </si>
  <si>
    <t>Claytor, T. N.; Stringham, R.; Fowler, M.</t>
  </si>
  <si>
    <t>Cavitation Effects on Various Metals in D2O</t>
  </si>
  <si>
    <t>http://lenr-canr.org/acrobat/BiberianJPjcondensedzb.pdf#page=84</t>
  </si>
  <si>
    <t>source: J. Condensed Matter Nucl. Sci., vol: 29, pages: 75-84</t>
  </si>
  <si>
    <t>Cavitation at high frequency in close proximity to metal surfaces was investigated in D2O. A new miniaturized cavitation system was operated at 1.7 MHz and was small enough to fit into a sensitive Seebeck calorimeter. The 1.7 MHz reactor was designed to hold 20 g of D2O or H2O. The cells were operated in a pulsed mode for 1 or 2 min and then allowed to cool in the calorimeter. Target foils were placed in close proximity to the transducer and different foils show a maximum of about 13</t>
  </si>
  <si>
    <t>Di Tommaso, A. O.; Vassallo, G.</t>
  </si>
  <si>
    <t>Electron Structure, Ultra-dense Hydrogen and Low Energy Nuclear Reactions</t>
  </si>
  <si>
    <t>http://lenr-canr.org/acrobat/BiberianJPjcondensedzb.pdf#page=534</t>
  </si>
  <si>
    <t>source: J. Condensed Matter Nucl. Sci., vol: 29, pages: 525-547</t>
  </si>
  <si>
    <t>In this paper, a simple Zitterbewegung electron model, proposed in a previous work, is presented from a different perspective based on the principle of mass-frequency equivalence. A geometric-electromagnetic interpretation of mass, relativistic mass, De Broglie wavelength, Proca, Klein-Gordon, Dirac and Aharonov-Bohm equations in agreement with the model is proposed. A non-relativistic, Zitterbewegung interpretation of the 3.7 keV deep hydrogen level found by J. Naudts is presented. According to this perspective, ultra-dense hydrogen can be conceived as a coherent chain of bosonic electrons with protons or deuterons located in the center of their Zitterbewegung orbits. This approach suggests a possible role of ultra-dense hydrogen in some aneutronic and many-body low energy nuclear reactions.</t>
  </si>
  <si>
    <t>Dolan, T. J.; Zuppero, A.</t>
  </si>
  <si>
    <t>http://lenr-canr.org/acrobat/DolanTJheavyelect.pdf</t>
  </si>
  <si>
    <t>We hypothesize that we can make some electrons heavy by crystal momentum injection, and that the heavy electrons can catalyze nuclear reactions, similar to muon catalyzed fusion reactions.</t>
  </si>
  <si>
    <t>Dong, Z. M.; Liang, C. L.; Li, X. Z.; Zheng, S. X.</t>
  </si>
  <si>
    <t>Temperature Dependence of Excess Power in Both Electrolysis and Gas-loading Experiments</t>
  </si>
  <si>
    <t>http://lenr-canr.org/acrobat/BiberianJPjcondensedzb.pdf#page=94</t>
  </si>
  <si>
    <t>source: J. Condensed Matter Nucl. Sci., vol: 29, pages: 85-94</t>
  </si>
  <si>
    <t>The earlier data from a “Heat after Death” electrolysis experiment and from a Tsinghua University gas-loading experiment are reviewed to show that temperature dependence of excess heat in both electrolysis and gas-loading experiments supports the straight-line behaviour in the semi-logarithmic plot discovered by Storms. Additional gas-loading data in seven Pd-tubes show that excess heat is correlated to a deuterium flux as a result of the diffusion process which is implied in this temperature dependence of excess heat.</t>
  </si>
  <si>
    <t>Forsley, L.; Mosier-Boss, P. A.</t>
  </si>
  <si>
    <t>Space Application of the GeNIE Hybrid (TM) Fusion-Fission Generator</t>
  </si>
  <si>
    <t>http://lenr-canr.org/acrobat/BiberianJPjcondensedzb.pdf#page=104</t>
  </si>
  <si>
    <t>source: J. Condensed Matter Nucl. Sci., vol: 29, pages: 95-118</t>
  </si>
  <si>
    <t>Fast fission, Fusion, LANR, NASA, Space power</t>
  </si>
  <si>
    <t>Fowler, M.; Claytor, T. N.</t>
  </si>
  <si>
    <t>Development of a Sensitive Detection System for the Measurement of Trace Amounts of 4He in Deuterium, Hydrogen, and Other Gasses</t>
  </si>
  <si>
    <t>http://lenr-canr.org/acrobat/BiberianJPjcondensedzb.pdf#page=307</t>
  </si>
  <si>
    <t>source: J. Condensed Matter Nucl. Sci., vol: 29, pages: 298-308</t>
  </si>
  <si>
    <t>Many LENR systems have been reported to generate small amounts of 4He from experiments that employ deuterium as part of the experiment. There are few analytical methods that can detect trace amounts of 4He in the presence of D2. Most commercial magnetic sector mass spectrometers are large and expensive and, while they have excellent ?m/m resolution, they still require some additional separation of He, such as a getter system to achieve ppb sensitivity. We have developed a lower cost, compact system that allows us to measure 4He down to sub ppm levels in D2 and other gasses. This system utilizes a column of activated carbon cooled with liquid nitrogen (LN2) that effectively absorbs everything but helium. Post absorption, the system uses an MKS Microvision residual gas analyzer (RGA) and a Stanford Research Systems (SRS) RS 100 RGA to check for helium purity. The helium eluted from the column is quantified by a small magnetic sector mass spectrometer tuned to mass 4. A typical sample size required to achieve ppb sensitivity to 4He is 50 cm3 at 50 Torr. Calibrations have been done with air, 4He in D2 at various concentrations and show a 3</t>
  </si>
  <si>
    <t>Govorukha, V.; Tashyrev, O.</t>
  </si>
  <si>
    <t>Novel Biotechnologies for Purification of Radioactive Waste Water</t>
  </si>
  <si>
    <t>http://lenr-canr.org/acrobat/BiberianJPjcondensedza.pdf#page=59</t>
  </si>
  <si>
    <t>source: J. Condensed Matter Nucl. Sci., vol: 28, pages: 53-55</t>
  </si>
  <si>
    <t>Extended abstract.</t>
  </si>
  <si>
    <t>Hagelstein, P. L.</t>
  </si>
  <si>
    <t>Calculation of the Boosted Spin–orbit Contribution to the Phonon–Nuclear Coupling Matrix Element for 181Ta</t>
  </si>
  <si>
    <t>http://lenr-canr.org/acrobat/BiberianJPjcondensedzb.pdf#page=401</t>
  </si>
  <si>
    <t>source: J. Condensed Matter Nucl. Sci., vol: 29, pages: 392-400</t>
  </si>
  <si>
    <t>Modern deformed shell model single–proton wave functions are used to evaluate the boosted spin–orbit contribution to the phonon– nuclear interaction for the 6.237 keV transition in 181Ta. This is the lowest energy E1 transition from the ground state among the stable nuclei, and is important in connection with proposed excitation transfer and up-conversion experiments. . . .</t>
  </si>
  <si>
    <t>Statistical Mechanics Models for PdDX and PdHX Phase Diagrams with both O-site and T-site Occupation</t>
  </si>
  <si>
    <t>http://lenr-canr.org/acrobat/BiberianJPjcondensedzb.pdf#page=410</t>
  </si>
  <si>
    <t>source: J. Condensed Matter Nucl. Sci., vol: 29, pages: 401-415</t>
  </si>
  <si>
    <t>The phase diagram of PdHX was first understood with the development of statistical mechanics models in the 1930s, where hydrogen atoms were modeled as occupying octahedral sites with an O-site energy that depended on the loading. In an earlier study we made use of a generalization of this kind of model to include both O-site and T-site occupation to model loading in the alpha phase, loading in the beta phase, and to develop a mean field model for the phase diagram of PdHX. Here we extend the modeling to develop a model phase diagram for PdDX. Since the PdDX phase diagram is less studied that the PdHx phase diagram, the selection of isotherms is an issue, and we encountered minor technical issues in the digitization of published isotherm data. It was possible to develop good extrapolations to low loading (required for our phase diagram optimization), but we found that a reliable extrapolation of isotherms at high temperature to high loading was not possible. Consequently, after some exploration we found that “reasonable” global phase diagram models could be obtained with the introduction of a “guiding” point, where we introduce an estimate for a single pressure at high temperature and high loading to constrain the O-site energies and resulting phase diagram. This underscores the need for experimental measurements in this regime in order to understand the phase diagram. We were successful in optimizing a mean field phase diagram model for PdDX using this approach. We made use of the isotherms from our earlier modeling for PdHX to develop a new phase diagram model for PdHX making use of the same basic approach. The resulting O-site energy curves are qualitatively similar, with a somewhat deeper binding for H at high loading (attributed to the increased lattice expansion), and larger spread in O-site energies as a function of temperature (attributed to the reduced number of configurations accessible at low energy due to the larger excitation energy of the lower mass hydrogen atom).</t>
  </si>
  <si>
    <t>Atomic Nuclei Binding Energy</t>
  </si>
  <si>
    <t>http://lenr-canr.org/acrobat/BiberianJPjcondensedzb.pdf#page=269</t>
  </si>
  <si>
    <t>source: J. Condensed Matter Nucl. Sci., vol: 29, pages: 260-274</t>
  </si>
  <si>
    <t>In 1936 Bethe and Bacher and in 1938 Hafstad and Teller predicted that a-particle structures could be present in atomic nuclei. In the course of developing a theory of nuclear structure based on the assumption of closest packing of clusters of nucleons, Linus Pauling found that the magic numbers have a very simple structural significance. He assumed that in nuclei the nucleons may, as a first approximation, be described as occupying localized 1s orbitals to form small clusters. These small clusters, called spherons, are usually helions (i.e. a-particles), tritons and dineutrons. In nuclei containing an odd number of neutrons, an 3He cluster or a deuteron may serve as a spheron. The close-packed-spheron model differs from the conventional liquid-drop model of the nucleus in having spherons rather than nucleons as the units. . . .`</t>
  </si>
  <si>
    <t>Higgins, R.; Letts, D.</t>
  </si>
  <si>
    <t>Modeling and Simulation of a Gas Discharge LENR Prototype</t>
  </si>
  <si>
    <t>http://lenr-canr.org/acrobat/BiberianJPjcondensedzb.pdf#page=318</t>
  </si>
  <si>
    <t>source: J. Condensed Matter Nucl. Sci., vol: 29, pages: 309-333</t>
  </si>
  <si>
    <t>Modeling of a thermal system is described using circuit analogues and the highly developed SPICE simulator operating in nonlinear transient mode. Thermal circuit modeling is shown to provide a good fit in a Seebeck calorimeter, even for complex experimental thermal behavior. Component values are either derived or extracted for the calorimeter. The resulting model is used to correct for experimental measurement deficiencies, and to deconvolve the excess heat (XH) waveform (residual) from the output response. Model computation time is less than 5 s for typical circuits on an average contemporary personal computer. Also, during the course of modeling the calorimeter, experimental evidence was found for the obscure phenomenon of nonFourier heat transfer.</t>
  </si>
  <si>
    <t>Imam, M. A.; Nagel, D. J.; Miles, M.</t>
  </si>
  <si>
    <t>Fabrication and Characterization of Palladium–Boron Alloys Used in LENR Experiments</t>
  </si>
  <si>
    <t>http://lenr-canr.org/acrobat/BiberianJPjcondensedzb.pdf#page=10</t>
  </si>
  <si>
    <t>source: J. Condensed Matter Nucl. Sci., vol: 29, pages: 1-11</t>
  </si>
  <si>
    <t>Most Low Energy Nuclear Reaction (LENR) electrochemical experiments have been performed with commercially pure palladium cathodes. There has also been interest in the use of alloys of palladium, which retain the ability of that element to absorb high fractions of deuterium, but also offer better mechanical properties. Alloying palladium with low levels of boron is a prime example. The fabrication and characterization of Pd–B alloys is described in this paper. Three alloys with nominal composition in weight percent of boron, 0.25, 0.5 and 0.75, were produced by arc melting, followed by annealing. Transmission electron microscopy and X-ray diffraction showed them to consist of two face-centered cubic phases with different lattice parameters, one dispersed as fine particles within the other. It was found that these alloys produce highly reliable LENR results.</t>
  </si>
  <si>
    <t>Iwamura, Y.; Itoh, T.; Kasagi, J.; Kitamura, A.; Takahashi, A.; Takahashi, K.; Seto, R.; Hatano, T.; Hioki, T.; Motohiro, T.; Nakamura, M.; Uchimura, M.; Takahashi, H.; Sumitomo, S.; Furuyama, Y.; Kishida, M.; Matsune, H.</t>
  </si>
  <si>
    <t>Anomalous Heat Effects Induced by Metal Nano-composites and Hydrogen Gas</t>
  </si>
  <si>
    <t>http://lenr-canr.org/acrobat/BiberianJPjcondensedzb.pdf#page=128</t>
  </si>
  <si>
    <t>source: J. Condensed Matter Nucl. Sci., vol: 29, pages: 119-128</t>
  </si>
  <si>
    <t>Collaborative research among Technova Inc., Nissan Motor Co. Ltd., Kobe Univ., Kyushu Univ., Nagoya Univ. and Tohoku Univ. was done from Oct. 2015 to Oct. 2017. For this collaborative work, a new accurate oil mass-flow calorimetry system was developed at Tohoku University to replicate anomalous heat generation experiments reported by Technova and the Kobe Univ. Group. In this paper, we present evidence of anomalous excess heat effects obtained from experiments at our laboratory at Tohoku University. Excess energy experiments were done using nano-sized metal composites with H2 and D2 gas . . .</t>
  </si>
  <si>
    <t>Katinsky, S.; Nagel, D. J.</t>
  </si>
  <si>
    <t>Preface</t>
  </si>
  <si>
    <t>http://lenr-canr.org/acrobat/BiberianJPjcondensedzb.pdf#page=4</t>
  </si>
  <si>
    <t>source: J. Condensed Matter Nucl. Sci., vol: 29</t>
  </si>
  <si>
    <t>The 21st International Conference on Condensed Matter Nuclear Science was held during the week of 3–8 June of 2018 in the Lory Student Center on the campus of Colorado State University in Fort Collins, Colorado. ICCF-21 was organized as a single-fee turn-key conference, which incorporated the technical program, housing, meals and all events. The campus setting, where participants shared meals and were lodged in the same village. encouraged the exchange of ideas, and also the development and refreshing of relationships. There were 104 abstracts submitted, and the program accommodated 63 oral presentations. . . .</t>
  </si>
  <si>
    <t>Kovacs, A.; Wang, D.; Ivanov, P. N.</t>
  </si>
  <si>
    <t>Investigation of Electron Mediated Nuclear Reactions</t>
  </si>
  <si>
    <t>http://lenr-canr.org/acrobat/BiberianJPjcondensedzb.pdf#page=425</t>
  </si>
  <si>
    <t>source: J. Condensed Matter Nucl. Sci., vol: 29, pages: 416-439</t>
  </si>
  <si>
    <t>We investigated the concept of electron mediated nuclear reactions. The analysis of experimental reaction data indicates burst-like reactions and continuous energy production phases, which appear to be two distinct processes. We discuss the signatures of electron states which are highly localized around the nucleus. A theory of electron transitions into such highly localized states is proposed, with good correspondence to the observed reaction dynamics. Understanding the underlying nuclear reaction requires further investigation. With respect to applications, the discovered process implies the possibility of sustainable energy production from fuels comprising hydrogen, nickel, and lithium.</t>
  </si>
  <si>
    <t>Kozima, H.</t>
  </si>
  <si>
    <t>Nuclear Transmutations and Stabilization of Unstable Nuclei in the Cold Fusion Phenomenon</t>
  </si>
  <si>
    <t>http://lenr-canr.org/acrobat/BiberianJPjcondensedza.pdf#page=34</t>
  </si>
  <si>
    <t>source: J. Condensed Matter Nucl. Sci., vol: 28, pages: 28-49</t>
  </si>
  <si>
    <t>We summarize the nuclear transmutations observed in the cold fusion phenomenon (CFP) putting a weight on the biotransmutation, i.e. nuclear transmutations in biological systems. The CF materials, i.e. materials where occurs the CFP, are classified into three groups: (1) the metallic material includes transition-metal hydrides (e.g. NiHx, AuHx) and deuterides (e.g. PdDx, TiDx), (2) the carbonic material includes hydrogen graphite (HCx) and cross-linked polyethylene (XLPE) and (3) the biological material includes microorganisms, microbial cultures and biological tissues or organs. We explain these characteristics briefly in this paper. The stabilization of unstable nuclei, including the decay-time shortening of radioactive nuclei, in the nuclear transmutation is especially interesting from the applicatory point of view in relation to the treatment of the hazardous nuclear waste accompanied to the nuclear power plant. A characteristic of biological systems where occurs selective adsorption of specific ions seems especially useful for the application. If we have a microorganism or microbial culture absorbing an ion of a radioactive element selectively, we can remediate the radioactivity by the biotransmutation.</t>
  </si>
  <si>
    <t>Letts, D.; Cravens, D.</t>
  </si>
  <si>
    <t>Building and Testing a High Temperature Seebeck Calorimeter</t>
  </si>
  <si>
    <t>http://lenr-canr.org/acrobat/BiberianJPjcondensedzb.pdf#page=343</t>
  </si>
  <si>
    <t>source: J. Condensed Matter Nucl. Sci., vol: 29, pages: 334-347</t>
  </si>
  <si>
    <t>A high temperature Seebeck calorimeter capable of operating at 200–300°C was built and tested. The testing used a glow discharge tube containing plated palladium on the side walls and a molybdenum central anode. Running with deuterium gas and high voltages demonstrated excess thermal power at levels of 5–10 W but no excess power was observed when natural abundance hydrogen was used. In addition to the normal Seebeck measurements, excess power was also observed using back-off power measurements of the enclosure heater containing the Seebeck. A resistive control heater was used to verify the system.</t>
  </si>
  <si>
    <t>Li, X. Z.; Dong, Z. M.; Liang, C. L.; Huang, G.</t>
  </si>
  <si>
    <t>Resonant Surface Capture Model</t>
  </si>
  <si>
    <t>http://lenr-canr.org/acrobat/BiberianJPjcondensedzb.pdf#page=449</t>
  </si>
  <si>
    <t>source: J. Condensed Matter Nucl. Sci., vol: 29, pages: 440-452</t>
  </si>
  <si>
    <t>A resonant surface capture model is proposed to explain the various phenomena: the temperature dependence of excess heat, nuclear fusion cross-section data from beam–target experiments and from condensed matter nuclear reactions. This model is based on Oppenheimer’s stripping nuclear reaction, and Bethe’s solar energy calculation using the resonance effect to put the incoming projectile at the edge of target nucleus without forming compound nucleus. This is a new kind of resonance at low energy . . .</t>
  </si>
  <si>
    <t>McCarthy, W.</t>
  </si>
  <si>
    <t>Light Hydrogen LENR in Copper Alloys</t>
  </si>
  <si>
    <t>http://lenr-canr.org/acrobat/BiberianJPjcondensedzb.pdf#page=200</t>
  </si>
  <si>
    <t>source: J. Condensed Matter Nucl. Sci., vol: 29, pages: 191-201</t>
  </si>
  <si>
    <t>An example of Low Energy Nuclear Reaction (LENR) is demonstrated. A cell containing copper-boron alloy electrodes, infused with hydrogen at high temperature and moderate pressure, was tested. Calorimetry showing assumed nuclear energy well in excess of standard statistical requirements is reported. Equipment to detect far infrared emissions produced by these cells was built and is described. An electronic resonance method to reduce input is being developed to greatly improve efficiency. This should lead to a commercially viable energy source, with little or no environmental consequences. Some theoretical discussion is also given.</t>
  </si>
  <si>
    <t>Meulenberg, A.; Paillet, J-L.</t>
  </si>
  <si>
    <t>Theoretical basis for Nuclear-waste Remediation with Femto-atoms and Femto-molecules</t>
  </si>
  <si>
    <t>http://lenr-canr.org/acrobat/BiberianJPjcondensedzb.pdf#page=362</t>
  </si>
  <si>
    <t>source: J. Condensed Matter Nucl. Sci., vol: 29, pages: 353-371</t>
  </si>
  <si>
    <t>The relativistic quantum mechanics equations for atoms predict deep electron orbits with radii in the femto-meter range in addition to the known atomic orbitals. In prior papers, we have explored a model for the deep-orbit solutions of these relativistic equations and of the resulting hydrogen and helium femto-atoms (and even femto-molecules). One prediction of this model, based on observations from successful cold fusion (CF) results and previously mentioned, is that of hard-radiation-free transmutation. An extension of this important feature is that of the relativistic long-range electromagnetic forces of the deep-orbit electrons that can draw a femto-atom or molecule through a lattice to an excited or unstable nucleus. The earlier papers on this topic assumed the deep-orbit electrons to have kinetic energies in the 1–2 MeV range. Our recent work has replaced and/or augmented the low-MeV range with ~100 MeV values. These highly relativistic electrons create basically the same remediation characteristics as those at 1–2 MeV. . . .</t>
  </si>
  <si>
    <t>The Production Of Helium In Cold Fusion Experiments: Research at NAWCWD, China Lake, California (A New Look At The Experimental Data)</t>
  </si>
  <si>
    <t>http://lenr-canr.org/acrobat/MilesMtheproduct.pdf</t>
  </si>
  <si>
    <t>Major Goals For This Presentation ·Derive Relationship between Experimental Excess Power and Cell Current and Theoretical Amounts of Helium-4 in Parts-per-billion (ppb). ·Present Theoretical Amounts of Helium-4 Expected Based on the Experimental Excess Power and Cell Current With the Assumption of the Fusion Reaction: D + D ? He-4 + 23.8465 MeV (Lattice). ·Prove That Atmospheric He-4 Diffusion Into the Glass Collection Flasks Was Not a Factor in the China Lake Experiments. ·Confirm The Calorimetric Excess Power Results By the Helium-4 Measurements. ·Show That Other Possible Fusion Reactions Do Not Fit as Well With the Experimental •Data (Predict Higher He-4 Levels). ·Establish That Excess Power and Helium-4 Production in Cold Fusion Experiments Are Related Based on 3 Different Sets of China Lake Experiments.</t>
  </si>
  <si>
    <t>Electrochemical Isoperibolic Calorimetry For D2O Electrolysis</t>
  </si>
  <si>
    <t>http://lenr-canr.org/acrobat/MilesMelectrochee.pdf</t>
  </si>
  <si>
    <t>source: ChemRxiv</t>
  </si>
  <si>
    <t>Equations developed for isoperibolic electrochemical calorimetry were tested for the electrolysis of D2O in an open calorimetric cell. The derivatives of these equations gave correct values within the experimental error range for the important rate of change of the cell temperature with time (dT/dt). In addition, these calorimetric equations were also tested directly in determining the enthalpy change (Delta H) for the D2O electrolysis reaction. The mean experimental value at 298.15 K was Delta H = 294.4 ± 0.3 kJ/mole. This compares favorably (within 0.10</t>
  </si>
  <si>
    <t>Online Database</t>
  </si>
  <si>
    <t>Miles, M.; Imam, M. A.</t>
  </si>
  <si>
    <t>Excess Power Measurements for Palladium-Boron Cathodes</t>
  </si>
  <si>
    <t>http://lenr-canr.org/acrobat/BiberianJPjcondensedzb.pdf#page=21</t>
  </si>
  <si>
    <t>source: J. Condensed Matter Nucl. Sci., vol: 29, pages: 12-20</t>
  </si>
  <si>
    <t>Palladium–Boron (Pd–B) cathodes prepared at the US Naval Research Laboratory have produced electrochemical excess power effects using D2O + LiOD electrolytes in nine often experiments conducted at three different laboratories and using three different types of calorimeters. The one failure was due to a structural defect in the Pd–B cathodes. An unusual result is the early appearance of the excess power effect for Pd-B cathodes. Three other research groups have also found excess power effects using these Navy Pd–B cathodes. Possible important factors for Pd–B electrodes are the removal of oxygen by the boron during processing, the increased mechanical strength versus pure palladium, less volumetric expansion of these electrodes during loading with deuterium, and the much slower escape of deuterium from this cathode.</t>
  </si>
  <si>
    <t>Mizuno, T.; Rothwell, J.</t>
  </si>
  <si>
    <t>Increased Excess Heat from Palladium Deposited on Nickel (Preprint)</t>
  </si>
  <si>
    <t>http://lenr-canr.org/acrobat/MizunoTincreasede.pdf</t>
  </si>
  <si>
    <t>source: The 22nd International Conference for Condensed Matter Nuclear Science ICCF-22</t>
  </si>
  <si>
    <t>We have developed an improved method of producing excess heat with nickel mesh coated with palladium. The new method produces higher power, a larger output to input ratio, and it can be controlled effectively. With 50 W of input, it produces ~250 W of excess heat, and with 300 W it produces ~2 to 3 kW. This paper is a comprehensive description of the apparatus, the reactant, and the method. We hope this paper will allow others to replicate the experiment.</t>
  </si>
  <si>
    <t>Important: COP larger than 5</t>
  </si>
  <si>
    <t>Supplemental Information on 'Increased Excess Heat from Palladium Deposited on Nickel'</t>
  </si>
  <si>
    <t>http://lenr-canr.org/acrobat/MizunoTsupplement.pdf</t>
  </si>
  <si>
    <t>Additional information about the experiment described in the paper Increased Excess Heat from Palladium Deposited on Nickel.</t>
  </si>
  <si>
    <t>Increased Excess Heat from Palladium Deposited on Nickel (PowerPoint slides)</t>
  </si>
  <si>
    <t>http://lenr-canr.org/acrobat/MizunoTincreasedea.pdf</t>
  </si>
  <si>
    <t>PowerPoint slides presented at ICCF22.</t>
  </si>
  <si>
    <t>Excess Heat from Palladium Deposited on Nickel</t>
  </si>
  <si>
    <t>http://lenr-canr.org/acrobat/MizunoTexcessheata.pdf</t>
  </si>
  <si>
    <t>Two methods of generating excess heat with palladium on nickel are described: an older method, and a newer, faster method. With the older method after sufficient pretreatment, the output heat peaked at 232 W, which was nearly two times input power. However, the pretreatment was complicated and took many weeks or in some cases months before heat appeared. The newer method is to directly apply palladium to nickel. This is simpler and quicker, taking only about a day, but so far it has produced only 10–30 W, and 40 W in one instance.</t>
  </si>
  <si>
    <t>http://lenr-canr.org/acrobat/BiberianJPjcondensedzb.pdf#page=30</t>
  </si>
  <si>
    <t>source: J. Condensed Matter Nucl. Sci., vol: 29, pages: 21-33</t>
  </si>
  <si>
    <t>Two methods of generating excess heat with palladium on nickel are described: an older method, and a newer, faster method. With the older method after sufficient pretreatment, the output heat peaked at 232 W, which was nearly two times input power. However, the pretreatment was complicated and took many weeks or in some cases months before heat appeared. The newer method is to directly apply palladium to nickel. This is simpler and quicker, taking only about a day, but so far it has produced only 10-30 W, and 40 Win one instance.</t>
  </si>
  <si>
    <t>Mosier-Boss, P. A.; Forsley, L.; Gordon, F.</t>
  </si>
  <si>
    <t>Overview of Pd/D Co-deposition</t>
  </si>
  <si>
    <t>http://lenr-canr.org/acrobat/BiberianJPjcondensedzb.pdf#page=43</t>
  </si>
  <si>
    <t>source: J. Condensed Matter Nucl. Sci., vol: 29, pages: 34-40</t>
  </si>
  <si>
    <t>Pd/D co-deposition has been used by a number of researchers to explore the condensed matter nuclear reactions occurring within the Pd lattice. Reported reaction products include heat, transmutation, tritium, energetic charged particles, neutrons, and gamma/X-ray emissions. An overview of these results are discussed in this communication.</t>
  </si>
  <si>
    <t>Mosier-Boss, P. A.; Forsley, L.; McDaniel, P.</t>
  </si>
  <si>
    <t>Uranium Fission Using Pd/D Co-deposition</t>
  </si>
  <si>
    <t>http://lenr-canr.org/acrobat/BiberianJPjcondensedzb.pdf#page=228</t>
  </si>
  <si>
    <t>source: J. Condensed Matter Nucl. Sci., vol: 29, pages: 219-229</t>
  </si>
  <si>
    <t>In this investigation, we explored using Pd/D generated energetic particles to fission uranium. Analysis of the CR-39 microphotographs liquid scintillation counter (LSC) alpha and beta spectra, and high purity germanium (HPGe) spectral gamma data support fissioning of U-238/U-235 implying that a hybrid fusion-fission reactor based upon Pd/D co-deposition could be feasible.</t>
  </si>
  <si>
    <t>Nee, H. H.; Subashiev, A. V.; Prados-Esteves, F. M.</t>
  </si>
  <si>
    <t>Lattice Confinement of Hydrogen in FCC Metals for Fusion Reactions</t>
  </si>
  <si>
    <t>http://lenr-canr.org/acrobat/BiberianJPjcondensedzb.pdf#page=502</t>
  </si>
  <si>
    <t>source: J. Condensed Matter Nucl. Sci., vol: 29, pages: 493-502</t>
  </si>
  <si>
    <t>Clusters of H isotope atoms segregated to vacancies, divacancies and vacancy–impurity complexes in FCC metals are proposed as fuel for low energy nuclear reactions (LENR). Such clusters combine extremely high H atomic density, large values of screening potential, and as a result, a low LENR ignition energy in eV region. Besides, high average H density can be achieved due to the superabundant vacancy state (SAV) formation. These conclusions are made based on the density functional theory (DFT) modeling of these clusters, estimations of the nuclear reaction rates using experimental data for the nuclear reaction cross sections and a wide set of experimental studies of charging and recharging of various Ni samples with H and D atoms. The results were analyzed using temperature programmed desorption. The experiments confirmed extremely high loading of Ni samples with H isotopes. We discuss the problem of suitable ignition mechanisms and sustainability conditions.</t>
  </si>
  <si>
    <t>Nikitin, A. N.; Gutzeva, G. Z.; Leferd, G. A.; Cheshyk, I. A.; Okumoto, S.; Sihintani, M.; Higa, T.</t>
  </si>
  <si>
    <t>Influence of Effective Microorganisms on the Activity of 137Cs in the Soil Contaminated due to the Accident on the Chernobyl NPP</t>
  </si>
  <si>
    <t>http://lenr-canr.org/acrobat/BiberianJPjcondensedzb.pdf#page=239</t>
  </si>
  <si>
    <t>source: J. Condensed Matter Nucl. Sci., vol: 29, pages: 230-237</t>
  </si>
  <si>
    <t>Microbiological soil improvers have a potential as a tool for regulation transfer of induced radioisotopes and other pollutants into crops. During the development of a method using effective microorganisms (EM) to reduce the soil-to-plant transfer of 137Cs on land contaminated with radioactive cesium, an unexpected effect of EM on the reduction of the 137Cs activity in soil samples was observed. Laboratory experiments were then conducted to evaluate the impact of EM and fermented organic fertilizer (EM Bokashi) on the 137Cs activity in soil samples to investigate this observation. The experimental results indicate an increase in the 137Cs decay rate of up to 4 times the usual decay rate corresponding to the half-life of 137Cs, which is 30.17 years. Our results suggest that EM accelerates the radioactive decay of 137Cs in soil.</t>
  </si>
  <si>
    <t>Page, C.</t>
  </si>
  <si>
    <t>Context &amp; Thoughts on LANR/LENR</t>
  </si>
  <si>
    <t>http://lenr-canr.org/acrobat/PageCcontexttho.pdf</t>
  </si>
  <si>
    <t>Organization Founded by Barbara and Carl Page Ocean Conservation for Resilience. Dispel Roadblocks to Long Term Success ? Enable Good Long Term Corporate Decision Making. ? Inspire Public to Take Action in Self Defense on Climate, Energy, Health. Cheap Clean Energy Research and Development. ? Small companies. ? University research groups.</t>
  </si>
  <si>
    <t>On Highly Relativistic Deep Electrons</t>
  </si>
  <si>
    <t>http://lenr-canr.org/acrobat/BiberianJPjcondensedzb.pdf#page=481</t>
  </si>
  <si>
    <t>source: J. Condensed Matter Nucl. Sci., vol: 29, pages: 472-492</t>
  </si>
  <si>
    <t>We address a number of questions relating to the progress of our study on the relativistic-electron deep orbits (EDOs): (1) How to combine different EM potentials having two possible versions (attractive and repulsive), while rejecting unrealistic energies? (2) What about the angular momentum of the deep electrons? How is the Heisenberg Uncertainty Relation satisfied in these EDOs? (3) From where is extracted the high kinetic energy (of order 100 MeV) of the deep-orbit electrons? (4) What is the behavior of the effective potential Veff as a function of distance to the nucleus? (5) What is the order of magnitude of the radiative corrections for the EDO’s? (6) What is the relation between EDO solutions of the Dirac equation and the high energy resonances (with high binding energies) corresponding to a semi-classical local minimum of energy?</t>
  </si>
  <si>
    <t>Plekhanov, V. G.</t>
  </si>
  <si>
    <t>A Possible Signature of Neutron Quarks -- Leptons via Gluon Interaction in Solids</t>
  </si>
  <si>
    <t>http://lenr-canr.org/acrobat/BiberianJPjcondensedzb.pdf#page=512</t>
  </si>
  <si>
    <t>source: J. Condensed Matter Nucl. Sci., vol: 29, pages: 503</t>
  </si>
  <si>
    <t>The experimental evidence for a macroscopic manifestation of the residual strong interaction in the optical spectra of solids (lumi-nescence and reflection) which differ by term of one neutron from each other (using LiD crystals instead LiH ones) is presented. As far as the gravitation, electromagnetic and weak interactions are the same in both of kind crystals, this only changes the residual strong interaction. Therefore, we conclude that the renormalization of the energy of electromagnetic excitations (electrons, excitons, and phonons) is carried out by the residual strong nuclear interaction. The necessity to take into account the more close relation between quantum chromodynamics and quantum electrodynamics is underlined. In the first step quantum electrodynamics should take into account the residual strong interaction at the description of the dynamics of elementary excitations (electrons, excitons, and phonons) dynamics.</t>
  </si>
  <si>
    <t>Ruer, J.; French, D.; Yuill, D.</t>
  </si>
  <si>
    <t>Reaction of the Hydrogen with Air During the Desorption of Palladium Hydride</t>
  </si>
  <si>
    <t>http://lenr-canr.org/acrobat/BiberianJPjcondensedzb.pdf#page=295</t>
  </si>
  <si>
    <t>source: J. Condensed Matter Nucl. Sci., vol: 29, pages: 286-297</t>
  </si>
  <si>
    <t>Palladium cathodes can be loaded with hydrogen or deuterium by electrolysis. Sometimes, when a piece of loaded palladium is removed from the cell, it turns red hot. A simplified numerical model confirms that high temperatures can be reached. The process requires a catalytic metal surface. The combination of a detonation in the gas phase and of palladium self-heating may offer an alternative scenario to explain the meltdown of the Fleischmann and Pons cell operated with a 1 cm cube palladium cathode.</t>
  </si>
  <si>
    <t>Coupled Calorimetry and Resistivity Measurements, in Conjunction with an Emended and More Complete Phase Diagram of the Palladium–Isotopic Hydrogen System</t>
  </si>
  <si>
    <t>http://lenr-canr.org/acrobat/BiberianJPjcondensedzb.pdf#page=138</t>
  </si>
  <si>
    <t>source: J. Condensed Matter Nucl. Sci., vol: 29, pages: 129-168</t>
  </si>
  <si>
    <t>Results of a calorimetric study established the energy produced, over and above input energy, from electrolytic loading of deuterium into Pd was 150 MJ/cm3 of Pd (14 000 eV/Pd atom) for a 46 day period. High fugacity of deuterium was developed in unalloyed palladium via electrolysis (0.5 mol electrolyte of lithium deuteroxide, LiOD) with the use of an independent electromigration current. In situ resistivity measurements of Pd were used to assay activity of D in the Pd lattice (ratio of D/Pd) and employed as an indicator of phase changes. During this period, two run-away events were triggered by suddenly increasing current density resulting in 100</t>
  </si>
  <si>
    <t>Stevenson, C. D.; Davis, J. P.</t>
  </si>
  <si>
    <t>Transmutations Involving the Di-neutron in Condensed Matter</t>
  </si>
  <si>
    <t>http://lenr-canr.org/acrobat/BiberianJPjcondensedzb.pdf#page=521</t>
  </si>
  <si>
    <t>source: J. Condensed Matter Nucl. Sci., vol: 29, pages: 512-524</t>
  </si>
  <si>
    <t xml:space="preserve">It has been recently revealed how a lattice bound proton, in an electrochemical cathode, can absorb a relativistic electron yielding a neutron. There is no longer much doubt that the analogous electron capture by a deuteron, in condensed matter, . . .  </t>
  </si>
  <si>
    <t>Relationship between the burnishing process used by Mizuno and the Storms theory of NAE formation</t>
  </si>
  <si>
    <t>http://lenr-canr.org/acrobat/StormsErelationsha.pdf</t>
  </si>
  <si>
    <t>Mizuno [1] has applied Pd to Ni mesh by burnishing and claimed to make excess energy by heating the material in D2 gas. This method is expected to produce the conditions predicted by Storms to cause LENR. The relationship between the burnishing method and the Storms theory of LENR is described as well as several testable predictions.</t>
  </si>
  <si>
    <t>The Enthalpy of Formation of PdH as a Function of H/Pd Atom Ratio</t>
  </si>
  <si>
    <t>http://lenr-canr.org/acrobat/BiberianJPjcondensedzb.pdf#page=284</t>
  </si>
  <si>
    <t>source: J. Condensed Matter Nucl. Sci., vol: 29, pages: 275-285</t>
  </si>
  <si>
    <t>A Seebeck calorimeter is used to measure the bond energy between H and the lattice in the Pd–H system as a function of H/Pd atom ratio during electrolysis. The bond energy was found to become increasingly endothermic in excess of about PdH0.75. This energy is found to be sensitive to repeated gain and loss of hydrogen and to the bond disruption caused by reduction in thickness. The study used Pd having various purities and in one case a single crystal. In addition, a new method is described to measure the H/Pd atom ratio during electrolysis, which is used to show how rapidly H reacts with Pd.</t>
  </si>
  <si>
    <t>Swartz, M. R.; Ahern, B. S.; Haldemann, C.; Weinberg, A.</t>
  </si>
  <si>
    <t>Excess Heat is Linked to Deuterium Loss in an Aqueous Nickel LANR System</t>
  </si>
  <si>
    <t>http://lenr-canr.org/acrobat/BiberianJPjcondensedzb.pdf#page=178</t>
  </si>
  <si>
    <t>source: J. Condensed Matter Nucl. Sci., vol: 29, pages: 169-176</t>
  </si>
  <si>
    <t>*These results indicate a loss of deuterium (more precisely, “deuterons”) from ordinary water when excess heat is observed in an aqueous Ni CF/LANR system (Ni/ordinaryH2O/Pt) using a very large cathodic area. The exit gas, from the enclosed electrolytic cell, had an HD/H2 isotopic ratio (3/2 ratio) which was significantly less than originally. When using V**I as electrical input power, the maximum incremental power gain was ~4 times electrical input, this occurred at lower electrical input power. The maximum excess power was circa 5 W. *</t>
  </si>
  <si>
    <t>Aqueous and Nanostructured CF/LANR Systems Each has Two Electrically Driven Modes</t>
  </si>
  <si>
    <t>http://lenr-canr.org/acrobat/BiberianJPjcondensedzb.pdf#page=186</t>
  </si>
  <si>
    <t>source: J. Condensed Matter Nucl. Sci., vol: 29, pages: 177-190</t>
  </si>
  <si>
    <t>An important difficulty to overcome for success in this field is the recognition and control of the two different electrically driven modes for both aqueous and nanostructured CF/LANR systems. Only one state is the active, desired, excess heat (XSH)-producing state (“mode”). This is demonstrated by presenting calorimetry and other measurements of both modes during a single run, and by confirmation using CMORE spectroscopy. It is fortunate that LANR systems, when active, have distinct calorimetric and CMORE anti-Stokes-XSH linked signatures, because it explains why some CF/LANR systems fail to create “excess heat” (XSH), and reveals unwanted reactions, XSH-quenching reactions and pathways.</t>
  </si>
  <si>
    <t>Comparison of NANOR®-type LANR Components to 238Pu as a Heat Source for Space Flight</t>
  </si>
  <si>
    <t>http://lenr-canr.org/acrobat/BiberianJPjcondensedzb.pdf#page=247</t>
  </si>
  <si>
    <t>source: J. Condensed Matter Nucl. Sci., vol: 29, pages: 238-248</t>
  </si>
  <si>
    <t>Plutonium-238 creates heat by its natural radioactive decay to alpha particles and generates electricity using thermoelectric genera¬tors (0.57 W/g, but 25 mW/g when shielding and supports are considered). The technology has been proven to work on more than two dozen US space vehicles. Yet, two problems exist: (1) NASA has currently only 1 kg of isotope exceeding the specifications requisite for space power delivery and (2) the safety of 238Pu. There is a need to consider alternative LANR systems. As a heat producing source, the Series 6 NANOR(R)-type components deliver up to 150 mW of excess power, and so less than a dozen of them could replace 1 g of 238Pu in the power density metric. If present limitation of higher temperatures can be achieved, then the most efficient and safe deep space energy production systems in the future may include preloaded LANR components.</t>
  </si>
  <si>
    <t>Tanzella, F. L.; Godes, R.; George, Robert</t>
  </si>
  <si>
    <t>Advanced Isoperibolic Calorimetry in Brillouin's Reactor</t>
  </si>
  <si>
    <t>http://lenr-canr.org/acrobat/TanzellaFLadvancedis.pdf</t>
  </si>
  <si>
    <t>Earlier results Existing reactor tube designs and pulse stimulation methods Isoperibol (IPB) calorimeter and existing methods Recent results from IPB reactor/calorimeter Mass flow calorimetry in IPB reactor New calibration methods Preliminary results</t>
  </si>
  <si>
    <t>Tanzella, F. L.; George, Robert; Godes, R.</t>
  </si>
  <si>
    <t>Nanosecond Pulse Stimulation in the Ni–H2 System</t>
  </si>
  <si>
    <t>http://lenr-canr.org/acrobat/BiberianJPjcondensedzb.pdf#page=211</t>
  </si>
  <si>
    <t>source: J. Condensed Matter Nucl. Sci., vol: 29, pages: 202-210</t>
  </si>
  <si>
    <t>Brillouin Energy and SRI International (SRI) have been performing calorimetry measurements on the Ni(Pd–Ni/ceramic/Cu(Ni) coated tubes in a H2 atmosphere with nanosecond pulses applied across the ceramic coating. We have been testing new materials, material fabrication techniques, and electrical stimulation methods to produce power and energy output in excess of that reported earlier. By applying fast pulses of several hundred volts and tens of nanoseconds long, the current follows the “skin-effect” principle and is concentrated at the Ni–ceramic interface but returns through the bulk of the Cu. Two stimulation methods were used – steady-state and dynamic. In the steady-state method, the pulse power is measured directly using fast oscilloscopes that record the voltage across the tube and a shunt resistor in series with the tube. The resistance of the shunt resistor is measured accurately under DC and pulse conditions. The input pulse power is determined by multiplying the calculated root-mean-square voltage and current and recorded every 10 s. Using a sophisticated model of the calorimeter with up to 15 coefficients, the power reaching the five temperature sensors is determined during simultaneous continuous ramps of both heater and pulse powers. The power emanating from the tube is determined during sequences of more frequent low voltage pulses (LVP) and compared to that found using less frequent high voltage pulses (HVP). The power determined during the more frequent LVP is set as the input power during that sequence. The power of the stimulation pulses during the less frequent HVP sequences is maintained equal to that during the more frequent LVP. Then the power calculated from the tube is divided by that calculated during the reference sequences, giving a so-called coefficient of performance (COP). We have shown an increase in both absolute LENR power produced and in COP.</t>
  </si>
  <si>
    <t>Tashyrev, O.; Govorukha, V.; Matvieieva, N.; Havryliuk, O.</t>
  </si>
  <si>
    <t>Thermodynamic Prediction for Novel Environmental Biotechnologies of Radioactive Waste Water Purification</t>
  </si>
  <si>
    <t>http://lenr-canr.org/acrobat/BiberianJPjcondensedza.pdf#page=56</t>
  </si>
  <si>
    <t>source: J. Condensed Matter Nucl. Sci., vol: 28, pages: 50-52</t>
  </si>
  <si>
    <t>Vysotskii, V.; Kornilova, A. A.</t>
  </si>
  <si>
    <t>“Biological Transmutation” of Stable and Radioactive Isotopes in Growing Biological Systems</t>
  </si>
  <si>
    <t>http://lenr-canr.org/acrobat/BiberianJPjcondensedza.pdf#page=13</t>
  </si>
  <si>
    <t>source: J. Condensed Matter Nucl. Sci., vol: 28, pages: 7-20</t>
  </si>
  <si>
    <t>The prehistory, present state and prospects of transmutation of stable and radioactive isotopes in growing biological objects are considered. The biological and physical causes of this phenomenon are briefly considered. It is shown that the most likely physical mechanism for the production of nuclear reactions in biological systems is the process of formation of coherent correlated states of interacting particles. This process is accompanied by giant energy fluctuations, which can exist for a long time, sufficient to produce nuclear reactions. This process happens automatically in non-stationary potential wells, which are formed during cell division, DNA replication, at the entrance to plasma ion channels and in other places of growing objects.</t>
  </si>
  <si>
    <t>Effective LENR in Weakly Ionized Gas Under the Action of Optimal Pulsed Magnetic Fields and Lightning (Theory and Experiments)</t>
  </si>
  <si>
    <t>http://lenr-canr.org/acrobat/BiberianJPjcondensedzb.pdf#page=357</t>
  </si>
  <si>
    <t>source: J. Condensed Matter Nucl. Sci., vol: 29, pages: 348-357</t>
  </si>
  <si>
    <t>The features and mechanism of LENR production in a system of free particles under the action of a weak impulse (e.g., the action of a pulsed magnetic field) are considered. It is shown that in such a system effective formation of coherent correlated states of particles with the accompanying very sharp increase in the energy fluctuations take place. The amplitude of these fluctuations exceeds by many orders the average thermal energy of the particles and can reach 10–50 keV and more. This mechanism fully explains the nuclear reaction both in the atmosphere during a lightning discharge, and laboratory experiments conducted using electric discharges.</t>
  </si>
  <si>
    <t>Vysotskii, V.; Vysotskyy, M.; Bartalucci, S.</t>
  </si>
  <si>
    <t>Using the Method of Coherent Correlated States for Production of Nuclear Interaction of Slow Particles with Crystals and Molecules</t>
  </si>
  <si>
    <t>http://lenr-canr.org/acrobat/BiberianJPjcondensedzb.pdf#page=367</t>
  </si>
  <si>
    <t>source: J. Condensed Matter Nucl. Sci., vol: 29, pages: 358-367</t>
  </si>
  <si>
    <t>In this paper, the possibility and characteristics of effective nuclear fusion based on the interaction of low energy proton beams with the nuclei on a crystal surface or gas of free molecules are discussed. It is shown that this effect can be explained by the process of formation of coherent correlated states, which take place during the interaction of moving protons with lithium molecule.</t>
  </si>
  <si>
    <t>Vysotskii, V.; Kornilova, A. A.; Krit, T.; Gaydamaka, S.</t>
  </si>
  <si>
    <t>Generation and Detection of Undamped Temperature Waves at Large Distance in LENR Related Experiments</t>
  </si>
  <si>
    <t>http://lenr-canr.org/acrobat/BiberianJPjcondensedzb.pdf#page=366</t>
  </si>
  <si>
    <t>source: J. Condensed Matter Nucl. Sci., vol: 29, pages: 368-375</t>
  </si>
  <si>
    <t>In this paper we describe the process of detecting undamped (self-channeled) high-frequency heat waves generated and propagated in air from the cavitation of a water jet in a closed chamber, and the results of action of these waves on low energy nuclear fusion in a remote deuterated polycrystalline titanium sample with grain sizes of not more than 50 microns. These waves are formed on the reverse side of the metal target, which is affected by the jet of water in a state of cavitation, and are characterized by strictly defined frequencies (in air under normal conditions and different humidity, the minimum frequency of such a wave is equal to MHz) [1–7] Such waves can propagate in air for a long distance (in the laboratory - more than 2 meters and this distance was limited only by the size of our laboratory). Under the influence of such waves to the remote target, effective quasicontinuous nuclear dd-fusion with a concomitant generation of alpha-particles process takes place.</t>
  </si>
  <si>
    <t>Einstein was Right</t>
  </si>
  <si>
    <t>http://lenr-canr.org/acrobat/WallaceJPeinsteinwa.pdf</t>
  </si>
  <si>
    <t>The most important problem confronting physics is to understand the nature of the quanta. His two efforts were on target: 1936 EPR showed quantum mechanics to be incomplete 1940-50s He searched for a method to unify the four forces. Subsequent Milestones 1964-1972 J. Clauser &amp; S. Freedman using J. Bell's analysis showed hidden variables are not the answer and support the EPR paper's conclusions of strangeness with the loss of lab frame locality.</t>
  </si>
  <si>
    <t>Yum, K-J.; Lee, M. L.; Bahng, G-W.; Rhee, S.</t>
  </si>
  <si>
    <t>An Experiment in Reducing the Radioactivity of Radionuclide (137Cs) with Multi-component Microorganisms of 10 Strains</t>
  </si>
  <si>
    <t>http://lenr-canr.org/acrobat/BiberianJPjcondensedza.pdf#page=7</t>
  </si>
  <si>
    <t>source: J. Condensed Matter Nucl. Sci., vol: 28, pages: 1-6</t>
  </si>
  <si>
    <t>In order to observe the effect of multi-component microorganisms on the radiation intensity of a radioactive 137Cs solution, a multi-component microorganism composed with 10 strains was designed and utilized in the experiment. It was composed of the radioactivity resistant Bacillus spp., aerobic bacteria which have a high temperature resistant and good biodegrade ability, anaerobic lactic acid bacteria, highly resistant to toxicity and good polymer degradable yeast, and photosynthetic strains with a better utilization of proton and high production rate of H+: An amount of 120 ml of this multi-component microorganism was mixed with 380 ml of deionized water. An amount of 0.159 ml of hydrochloric acid solution (0.1 mol/l) containing 137Cs was added to this mixture to adjust the final radioactivity to be 50 kBq. The mixed 500 ml samples were irradiated at 12-hour intervals with light and shaken at about 120 rpm at 25?C in a shaking incubator. . . .</t>
  </si>
  <si>
    <t>Reproduction of Professor Mizuno's Experiment</t>
  </si>
  <si>
    <t>http://lenr-canr.org/acrobat/ZhangHreproducti.pdf</t>
  </si>
  <si>
    <t>A replication of Mizuno's excess results with palladium burnished onto a nickel mesh</t>
  </si>
  <si>
    <t>Electron Quasi-particle Catalysis of Nuclear Reactions</t>
  </si>
  <si>
    <t>http://lenr-canr.org/acrobat/BiberianJPjcondensedzb.pdf#page=385</t>
  </si>
  <si>
    <t>source: J. Condensed Matter Nucl. Sci., vol: 29, pages: 376-391</t>
  </si>
  <si>
    <t>Our model applies solid state, nuclear, and quantum mechanics principles to the molecular chemistry process. We show how most of our predicted transmutation products are consistent with experimental data from a wide variety of LENR experiments, and how they can be triggered. Chemical physics recently discovered a new type of chemical reaction that concentrated most of the energy of reactants into electrons that were originally trapped between reactants. The reaction leaves the reaction product molecule relatively cool. Considering the rules of solid state physics, we apply the pattern of these chemical reactions to nuclear reactions, referred to as “Lattice Enabled Nuclear Reactions” (LENR, also called “Low Energy Nuclear Reactions”). The predicted nuclear energy release also concentrates the energy in electrons, energized inside the nuclear product. The nuclear products are predicted to be “cold”, implying non-radioactive, ground state. In some cases the excitation energy of the compound nucleus is sufficient to fracture it into more isotopes that were not originally present. The total attraction energy (coulomb plus nuclear) can overcome the quantum kinetic energy repulsion of the squeezed electron quasi-particles (Heisenberg Uncertainty Principle) when the effective electron mass exceeds a threshold value. . . .</t>
  </si>
  <si>
    <t>Miles, Melvin Henry</t>
  </si>
  <si>
    <t>The Production Of Helium In Cold Fusion Experiments</t>
  </si>
  <si>
    <t>http://dx.doi.org/10.13140/RG.2.2.23247.74403</t>
  </si>
  <si>
    <t>Preprint at https://www.researchgate.net/</t>
  </si>
  <si>
    <t>It is now known that cold fusion effects are produced only by certain palladium materials made under special conditions. Most palladium materials will never produce any excess heat, and no helium production will be observed. The palladium used in our first six months of cold fusion experiments in 1989 at the China Lake Navy laboratory never produced any measurable cold fusion effects. Therefore, our first China Lake result were listed with CalTech, MIT, Harwell and other groups reporting no excess heat effects in the DOE-ERAB report issued in November 1989. However, later research using special palladium made by Johnson-Matthey produced excess heat in every China Lake D2O-LiOD electrolysis experiment. Further experiments showed a correlation of the excess heat with helium-4 production. Two additional sets of experiments over several years at China Lake verified these measurements. This correlation of excess heat and helium-4 production has now been verified by cold fusion studies at several other laboratories. Theoretical calculations show that the amounts of helium-4 appearing in the electrolysis gas stream are in the parts-per-billion (ppb) range. The experimental amounts of helium-4 in our experiments show agreement with the theoretical amounts. The helium-4 detection limit of 1 ppm (1000 ppb) reported by CalTech and MIT was far too insensitive for such measurements. Very large excess powers leading to the boiling of the electrolyte would be required in electrochemical cold fusion experiments to even reach the CalTech or MIT helium-4 detection limit of 1000 ppb helium-4 in the electrolysis gas stream.</t>
  </si>
  <si>
    <t>T. Schenkel, A. Persaud, H. Wang, P. A. Seidl, R. MacFadyen, C. Nelson, W. L. Waldron, J.-L. Vay, G. Deblonde, B. Wen, Y.-M. Chiang, B. P. MacLeod, and Q. Ji</t>
  </si>
  <si>
    <t>Investigation of light ion fusion reactions with plasma discharges</t>
  </si>
  <si>
    <t>https://arxiv.org/ftp/arxiv/papers/1905/1905.03400.pdf</t>
  </si>
  <si>
    <t>ARXIV</t>
  </si>
  <si>
    <t>The scaling of reaction yields in light ion fusion to low reaction energies is important for our understanding of stellar fuel chains and the development of future energy technologies.  Experiments become progressively more challenging at lower reaction energies due to the exponential drop of fusion cross sections below the Coulomb barrier. We report on experiments where deuterium-deuterium (D-D) fusion reactions are studied in a pulsed plasma in the glow discharge regime using a benchtop apparatus. We model plasma conditions using particle-in-cell codes. Advantages of this approach are relatively high peak ion currents and current densities (0.1 to several A/cm2) that can be applied to metal wire cathodes for several days. We detect neutrons from D-D reactions with scintillator-based detectors. For palladium targets, we find neutron yields as a function of cathode voltage that are over 100 times higher than yields expected for bare nuclei fusion at ion energies below 2 keV (center of mass frame). A possible explanation is a correction to the ion energy due to an electron screening potential of 1000±250 eV, which increases the probability for tunneling through the repulsive Coulomb barrier.  Our compact, robust setup enables parametric studies of this effect at relatively low reaction energies.</t>
  </si>
  <si>
    <t>Pd-D glow discharge</t>
  </si>
  <si>
    <t>Tsyganov, E.</t>
  </si>
  <si>
    <t>Nuclear Fusion Processes in a Conductive Crystal Medium</t>
  </si>
  <si>
    <t>https://doi.org/10.1134/s1063779619060066</t>
  </si>
  <si>
    <t>Physics of Particles and Nuclei volume 50, pages 836–849 (2019)</t>
  </si>
  <si>
    <t>Using a metallic crystal as a medium for the fusion of light-element nuclei (hydrogen isotopes) into those of heavier elements, accompanied by a significant release of energy, is discussed. Since these reactions release more energy than any chemical ones by nearly seven orders of magnitude, using them as energy sources will open a new era in the history of civilization. The conductive crystal serves as an appropriate environment for the fusion-process and remains almost undamaged. In this paper, we rely on the extensive experimental data on the so-called “cold” nuclear fusion.</t>
  </si>
  <si>
    <t>Dalkarov, O.; Negodaev, M.; Rusetskii, A.; Tsechosh, V. I.; Lyakhov, B.; Saunin, E.; Bolotokov, A. A.; Kudryashov, I.</t>
  </si>
  <si>
    <t>Studying the Emission of X-Ray Quanta, Neutrons, and Charged Particles from Deuterated Structures Irradiated with X-Rays</t>
  </si>
  <si>
    <t>https://doi.org/10.1134/S1027451019020241</t>
  </si>
  <si>
    <t>Journal of Surface Investigation: X-ray, Synchrotron and Neutron Techniques volume 13, pages 272–279 (2019)</t>
  </si>
  <si>
    <t>The emission of X-ray quanta, neutrons, and charged particles from deuterated structures under X-ray irradiation is studied. Targets (deuterated chemical-vapor-deposited (CVD)-diamond, palladium, zirconium, and titanium) are irradiated with the use of an X-ray tube equipped with a polycapillary lens with an energy of up to 30 keV and an X-ray tube equipped with a collimator with an energy of up to 25 keV. Different types of detectors, such as a multichannel neutron detector based on He-3 counters, a CR-39 plastic track detector, and silicon surface barrier detectors, are used. The emission of neutrons with an energy of above 10 MeV and alpha particles with an energy range of 7–15 MeV is revealed. This result indicates the possibility of stimulating multiparticle fusion reactions between deuterium nuclei in solid deuterated structures. The analysis of X-ray fluorescence spectra demonstrate the existence of “additional” peaks, which cannot be identified by any characteristic X-ray fluorescence line. Their appearance cannot be associated with any known element or diffraction process. The nature of the origination of the “additional” peaks requires special study.</t>
  </si>
  <si>
    <t>important: 30keV X-rays causing nuclear reactions</t>
  </si>
  <si>
    <t>Ti-D gas loading, Zr-D gas loading, Pd-D gas loading, C-D gas loading</t>
  </si>
  <si>
    <t>O. Dalkarov, M. Negodaev, A. Rusetskii, B. Lyakhov, V. I. Tsehosh, E. Saunin, A. A. Bolotokov, I. A. Kudriashov, N. V. Famina</t>
  </si>
  <si>
    <t>Nuclear Reactions under Irradiation of Deuterated Structures by X Rays</t>
  </si>
  <si>
    <t>https://doi.org/10.1134/S1063778819050065</t>
  </si>
  <si>
    <t>Physics of Atomic Nuclei volume 82, pages 425–438 (2019)</t>
  </si>
  <si>
    <t>Measurements of emission from nuclear reaction products (neutrons and protons) have been carried out appearing in the deuterated structures of textured CVD diamond, palladium, titanium, and zirconium under irradiation with a beam of X rays using independent methods (neutron detector based on He-3 counters, Si surface-barrier semiconductor detectors and CR-39 track detector). The possibility of enhancement of both DD reaction and multi-particle deuterium fusion by the beam of X rays with energy ranging 20–30 keV in solid deuterated targets has been established. Analysis of X-ray fluorescence spectra of the target bombarded by beams of ions has revealed “additional” peaks, the occurrence of which cannot be related to any of the known elements, and requires separate study.</t>
  </si>
  <si>
    <t>Alabin, K.; Andreev, S. N.; Sobolev, A. G.; Zabavin, S. N.; Parkhomov, A.; Timerbulatov, T. R.</t>
  </si>
  <si>
    <t>Isotopic and Elemental Composition of Substance in Nickel–Hydrogen Heat Generators</t>
  </si>
  <si>
    <t>http://lenr-canr.org/acrobat/BiberianJPjcondensedy.pdf#page=37</t>
  </si>
  <si>
    <t>source: J. Condensed Matter Nucl. Sci., vol: 26, pages: 32-44</t>
  </si>
  <si>
    <t>Results of isotopic and elemental composition analyses of fuel and matter near the active zone of nickel–hydrogen reactors before and after experiment with the integral excess energy up to 790 MJ are presented. No significant changes in the isotopic composition of nickel or lithium were observed. A significant increase in the concentration of impurities of a number of nuclides has been observed not only in fuel but also in structural elements adjacent to the active zones of the reactors.</t>
  </si>
  <si>
    <t>Fulgurites, Boludes, Volcanoes and Planetary Cores: Do They Have Anything in Common?</t>
  </si>
  <si>
    <t>http://lenr-canr.org/acrobat/AndrianovBfulgurites.pdf</t>
  </si>
  <si>
    <t>source: Infinite Energy, issue: 140</t>
  </si>
  <si>
    <t>As a continuation of the author’s hypotheses about iron and sulfur formation in Kolyma fulgurite as a result of LENRfusion of two 28/14Si or two 16/8O nuclei, a common origin mechanism for phosphorus, manganese and titanium was retraced in fulgurites and magmatic spheroids. A manganese nucleus is formed at a fusion of 27/13Al and 28/14Si nuclei, and a titanium nucleus at a fusion of two 23/11Na nuclei. The appearance of nickel isotopes was explained in iron meteorites. On the basis of introduced reactions a hypothesis of planetary cores formation was put forward.</t>
  </si>
  <si>
    <t>Asami, T.</t>
  </si>
  <si>
    <t>Study on the Phenomenon Reported “Neutron Generation at Room Temperature in a Cylinder Packed with Titanium Shavings and Pressurized Deuterium Gas” (4)</t>
  </si>
  <si>
    <t>http://lenr-canr.org/acrobat/BiberianJPjcondensedz.pdf#page=149</t>
  </si>
  <si>
    <t>source: J. Condensed Matter Nucl. Sci., vol: 27, pages: 143-151</t>
  </si>
  <si>
    <t>In a previous paper, the Coulomb and nuclear forces between deuteron–deuteron (d–d) particles using the Coulomb formula and the Yukawa formula were calculated and compared. The force of each of them was evaluated in accordance with the distance between them, near the surface of an atomic nucleus. As a result, it was found that there were two regions. One of them is the stronger Coulomb force region and the other is the stronger nuclear force region. At the boundary of these regions, both forces are equal to each other. It appears that if the adsorbed deuterium atom in ligancy 2 and the desorbed free deuteron are placed in a suitable magnetic field, both the electron in the adsorbed deuterium atom in ligancy 2 and the desorbed free deuteron are influenced by the magnetic lines of force. The author deemed that there might be an aperture of the energy barrier. If there is the aperture of such an energy barrier, there must be a possibility for two deuterium nuclei to collide and produce nuclear fusion without being under tremendous high temperatures. To confirm this possibility, the author has studied and evaluated the behavior of the charged particle and calculated the working force under the homogeneous and stable magnetic field. As an example, under this influence in the magnetic field, the working force, the behavior of a deuteron, a co-existing deuteron and an adsorbed deuterium atom in ligancy have been analyzed. However, the working force to the particle, the Lorentz force, is very small compared to the Coulomb force. The motion of the charged particle and the electron orbital plane in an adsorbed deuterium atom in ligancy 2 in the magnetic field is the preferable direction. To analyze the possibility of nuclear fusion at room temperature, it is thought that a more advantageous circumstance than that proposed in this paper should be prepared.</t>
  </si>
  <si>
    <t>http://lenr-canr.org/acrobat/BiberianJPjcondensedy.pdf</t>
  </si>
  <si>
    <t>vol: 26</t>
  </si>
  <si>
    <t>Experiments and Methods in Cold Fusion  Proceedings of the   Proceedings of the 12th International Workshop on Anomalies in Hydrogen Loaded Metals, Asti, Italy, June 5–9, 2017</t>
  </si>
  <si>
    <t>http://lenr-canr.org/acrobat/BiberianJPjcondensedz.pdf</t>
  </si>
  <si>
    <t>vol: 27</t>
  </si>
  <si>
    <t>Cardone, F.; Albertini, G.; Bassani, D.; Cherubini, G.; Rosetto, F.; Guerriero, E.; Mignani, R.</t>
  </si>
  <si>
    <t>Nuclear Metamorphosis in Mercury: Rare Earths Production</t>
  </si>
  <si>
    <t>http://lenr-canr.org/acrobat/BiberianJPjcondensedz.pdf#page=7</t>
  </si>
  <si>
    <t>source: J. Condensed Matter Nucl. Sci., vol: 27, pages: 1-8</t>
  </si>
  <si>
    <t>In two previous papers, we described the equipment and the results of an experiment in which nuclear reactions occurred in a mole of mercury, in a condition of Local Lorentz Invariance breakdown. The elemental analyses performed after the experiment showed the presence of elements which were not part of the setup before the treatment. However, some of the detected elements were not reported in the results as they needed further analysis. In this final paper, all the elements detected in the above-mentioned experiment are presented along with their concentration measured in the analysed samples. Of particular interest is the presence of some rare earth elements among them.</t>
  </si>
  <si>
    <t>Celani, F.; Ortenzi, B.; Pella, S.; Spallone, A.; Vassallo, G.; Purchi, E; Fiorilla, S.; Notargiacomo, L.; Lorenzetti, A.; Calaon, A.; Spallone, A.; Nakamura, M.; Nuvoli, A.; Cirilli, P.; Boccanera, P.</t>
  </si>
  <si>
    <t>Improved Stability and Performance of Surface-Modified Constantan Wires, by Chemical Additions and Unconventional Geometrical Structures</t>
  </si>
  <si>
    <t>http://lenr-canr.org/acrobat/BiberianJPjcondensedz.pdf#page=15</t>
  </si>
  <si>
    <t>source: J. Condensed Matter Nucl. Sci., vol: 27, pages: 9-21</t>
  </si>
  <si>
    <t>At INFN-LNF, starting in 2011, we have investigated the behavior of the Constantan (Cst) alloy (Cu55Ni44Mn1, ISOTAN44) with hydrogen and/or deuterium (H2/D2) absorption and the generation of anomalous excess heat (AHE) at high temperatures (i.e. &gt;200?C). To further improve the intrinsic, excellent catalytic proprieties of Cst in H2 ?2H dissociation, we subjected the surface to repeated cycling of “flash” oxidation (pulsed power up to 20 kVA/g), obtaining sub-micrometric particles of mixed composition (Cst–NiOx–CuOy–CuxNiyOz) and reducing deleterious self-sintering problems with nano-materials at high temperatures. Despite the fact that results with thin, long wires (F = 200 µm, l = 100 cm) were generally positive and excess power (10–20</t>
  </si>
  <si>
    <t>Collis, W. J. M. F.</t>
  </si>
  <si>
    <t>The Organizer's personal perspective</t>
  </si>
  <si>
    <t>http://lenr-canr.org/acrobat/ISCMNSproceeding.pdf#page=6</t>
  </si>
  <si>
    <t>source: Proceedings of the 8th International Workshop on Anomalies in Hydrogen / Deuterium Loaded Metals</t>
  </si>
  <si>
    <t>Almost unexpectedly, the success of the 8th International Workshop has required the printing and publishing of Proceedings. Such Proceedings had always been planned in electronic form (and in colour). So it was mainly a question of cash as to if and how any printed publication would take form. The Workshop made a modest profit which would disappear when printing costs were taken into account. I’m glad to say ISCMNS stepped in with the necessary financial support. . . .</t>
  </si>
  <si>
    <t>http://lenr-canr.org/acrobat/BiberianJPjcondensedy.pdf#page=5</t>
  </si>
  <si>
    <t>source: J. Condensed Matter Nucl. Sci., vol: 26</t>
  </si>
  <si>
    <t>The 12th International Workshop on Anomalies in Hydrogen Loaded Metals was held at the Hotel Langhe e Monferrato, Costigliole d’Asti in Italy, June 2017. This is a four-star hotel with 55 rooms which overflowed with some 72 participants and guests. The choice of province of Asti continued the tradition of the original Asti Workshops organized by Fiat in 1993 and 1995.</t>
  </si>
  <si>
    <t>Alternatives to Calorimetry (PowerPoint slides and poster)</t>
  </si>
  <si>
    <t>http://lenr-canr.org/acrobat/DavidFalternativ.pdf</t>
  </si>
  <si>
    <t>source: The 21st International Conference for Condensed Matter Nuclear Science ICCF-21</t>
  </si>
  <si>
    <t>Since the first publication of Martin Fleischman and Stanley Pons in 1989, the majority of articles in the LENR field have focused on calorimetry. This is true for both electrolysis experiments and gaseous loading experiments.  Many calorimetry experiments are masterpieces of science [3] Nevertheless, despite the experimental evidence, the results indicating excessive heat have not convinced the scientific community. Well-designed calorimetry experiments take a very long time to be developped. It's an issue, because it would be good to test many alloys systematically.</t>
  </si>
  <si>
    <t>Fleischmann, M.; Miles, M.</t>
  </si>
  <si>
    <t>Letters from Martin Fleischmann to Melvin Miles</t>
  </si>
  <si>
    <t>http://lenr-canr.org/acrobat/Fleischmanlettersfroa.pdf</t>
  </si>
  <si>
    <t xml:space="preserve">This is a collection of letters between Martin Fleischmann, the co-discoverer of cold fusion, and Melvin Miles, who was one of the first to replicate the effect at the Naval Weapons Center, China Lake laboratory. It also includes some correspondence with Stanley Pons and various other people. The collection spans 13 years, from 1992 to 2005. Fleischmann and Miles coauthored several papers, including some with other researchers associated with the U.S. Navy, notably Pamela Mosier-Boss, Stanislaw Szpak and Ashraf Imam. Most of these papers are about calorimetry.  </t>
  </si>
  <si>
    <t>Critique of N.H.E. Paper by Saito et al.</t>
  </si>
  <si>
    <t>http://lenr-canr.org/acrobat/Fleischmancritiqueof.pdf</t>
  </si>
  <si>
    <t>This is a letter from Martin Fleischmann to Melvin Miles, written in 1998. It is mainly a critique of a report by Saito et al. of the N.H.E. The introduction is by Miles.</t>
  </si>
  <si>
    <t>French, D.</t>
  </si>
  <si>
    <t>Key Principles for Patenting in the Land of LENR</t>
  </si>
  <si>
    <t>http://lenr-canr.org/acrobat/BiberianJPjcondensedy.pdf#page=103</t>
  </si>
  <si>
    <t>source: J. Condensed Matter Nucl. Sci., vol: 26, pages: 98-108</t>
  </si>
  <si>
    <t>Patents can be obtained in the field of Cold Fusion/LENR but they will be specific to the arrangements that they describe. Proper patent drafting requires close cooperation between the inventor and attorney, with the inventor understanding the principles of claim drafting. Reference is made to the Andrea Rossi patent obtained before the US patent office and to the European patent obtained by Fleischmann and Pons before the European patent office with examples of claims for analysis.</t>
  </si>
  <si>
    <t>Phonon-mediated Nuclear Excitation Transfer</t>
  </si>
  <si>
    <t>http://lenr-canr.org/acrobat/BiberianJPjcondensedz.pdf#page=103</t>
  </si>
  <si>
    <t>source: J. Condensed Matter Nucl. Sci., vol: 27, pages: 97-142</t>
  </si>
  <si>
    <t>Excitation transfer has long been of interest in biophysics, where electronic excitation is transferred from one location to another mediated by photon exchange. We are interested in the transfer of nuclear excitation mediated by phonon exchange, which according to our theoretical approach lies at the foundation of many anomalies in Condensed Matter Nuclear Science. The transfer of excitation from one site to another involves coupling to off-resonant intermediate states with either no excitation or double excitation, as such it is a quantum mechanical effect with no classical counterpart. The indirect coupling interaction can be determined from second-order perturbation theory for an electric dipole (E1) interaction, and the resulting interaction is weak due to destructive interference. We present results for resonant phonon-mediated excitation transfer based on the relativistic phonon-nuclear boost interaction identified recently. The analysis is extended to the more complicated case of magnetic dipole (M1) interactions, where fourth-order perturbation theory is needed for the interaction. We find severe destructive interference effects very much weaken the indirect interaction in both cases. Some improvement is possible due to loss, however, the improvement seems insufficient to account for the effects seen in excitation transfer experiments in our lab. To address this issue, we propose here that shifts in the off-resonant basis state energies could lead to much larger indirect interactions. The evaluation of shifts in the basis state energies is a major project, which requires the specification of the nucleon-nucleon interaction off of resonance, and the evaluation of off-resonant binding energies, these are projects to be addressed in the future. The transverse Breit interaction is given off of resonance. The resulting indirect interaction for excitation transfer is consistent with a delocalized transfer effect, and also with cooperative (Dicke) enhancements, we expect shifts in the basis state energies to lead to new models for up-conversion and downconversion as well. Possible connections between the model and recent experimental results from excitation transfer experiments involving a 57 Co source on steel are discussed. We also consider incoherent excitation transfer, where the large excitation associated with the D2/4 He transition is transferred to highly excited unstable states in the nuclei of the host lattice. While the mechanism was proposed many years ago to account for low-level emission of energetic alphas, there has subsequently been no clarification of mechanism associated with these experiments, which provides motivation for us to consider the possibility of confirming or rejecting the mechanism through a systematic study where the ejected particle energy is determined as a function of the nuclear mass of host lattice nuclei. The argument is extended to excitation transfer from the HD/3 He transition, where few MeV alpha emission may be a candidate explanation for the observations of Storms and Scanlan, and where proton emission from 6Li may be a candidate explanation for the 0.79MeV proton signal reported by Lipinski and Lipinski.</t>
  </si>
  <si>
    <t>Cold Nuclear Transmutations. Distribution of Binding Energy within Nuclei</t>
  </si>
  <si>
    <t>http://lenr-canr.org/acrobat/BiberianJPjcondensedy.pdf#page=50</t>
  </si>
  <si>
    <t>source: J. Condensed Matter Nucl. Sci., vol: 26, pages: 45-53</t>
  </si>
  <si>
    <t>In 1936 Bethe and Bacher and in 1938 Hafstad and Teller predicted that a particle structures could be present in atomic nuclei. In the course of developing a theory of nuclear structure based on the assumption of closest packing of clusters of nucleons, Linus Pauling found that the magic numbers have a very simple structural significance. He assumed that in nuclei the nucleons may, as a first approximation, be described as occupying localized 1s orbitals to form small clusters. These small clusters, called spherons, are usually helions (i.e. a particles), tritons and dineutrons. In nuclei containing an odd number of neutrons, an He3 cluster or a deuteron may serve as a spheron. The close-packed-spheron model differs from the conventional liquid-drop model of the nucleus in having spherons rather than nucleons as the units.  . . .</t>
  </si>
  <si>
    <t>Modeling &amp; Simulation of a Gas Discharge LENR Prototype (PowerPoint slides)</t>
  </si>
  <si>
    <t>http://lenr-canr.org/acrobat/HigginsRmodelingsi.pdf</t>
  </si>
  <si>
    <t>Experimental results from a stainless-steel LENR prototype reactor in a large thermal mass Seebeck calorimeter are modeled to accurately simulate experimental results. The well-known SPICE simulator is used for this work, where thermal properties of the apparatus are converted to lumped electrical circuits for simulation. Lumped electrical analogues for thermal components allow well developed electrical simulation technologies to quickly solve time domain thermal problems. Once the thermal model for a system is extracted, the simulation is accurate enough to detect possible experimental errors and inconsistencies. In addition, the unknown excess heat can be readily de-embedded from the typically long time constant of the calorimeter, enabling better time alignment of the excess heat response to the inputs that may have been the proximate cause for the effect.</t>
  </si>
  <si>
    <t>Modeling &amp; Simulation of a Gas Discharge LENR Prototype (Preprint)</t>
  </si>
  <si>
    <t>http://lenr-canr.org/acrobat/HigginsRmodelingsia.pdf</t>
  </si>
  <si>
    <t xml:space="preserve">Modeling of a thermal system is described using circuit analogues and the highly developed SPICE simulator operating in nonlinear transient mode.  Thermal circuit modeling is shown to provide a good fit in a Seebeck calorimeter, even for complex experimental thermal behavior.  Component values are either derived or extracted for the calorimeter.  The resulting model is used to correct for experimental measurement deficiencies, and to deconvolve the excess heat waveform (residual) from the output response.  Model computation time is less than 5 seconds for typical circuits on an average contemporary personal computer.  Also, during the course of modeling the calorimeter, experimental evidence was found for the obscure phenomenon of non-Fourier heat transfer.  </t>
  </si>
  <si>
    <t>ICCF21</t>
  </si>
  <si>
    <t>Abstracts</t>
  </si>
  <si>
    <t>http://lenr-canr.org/acrobat/ICCFabstracts.pdf</t>
  </si>
  <si>
    <t xml:space="preserve">All of the abstracts from the ICCF-21 conference, combined into one file. The abstracts were downloaded from: https://www.iccf21.com/submit-abstract  </t>
  </si>
  <si>
    <t>Kitamura, A.; Takahashi, A.; Takahashi, K.; Seto, R.; Hatano, T.; Iwamura, Y.; Itoh, T.; Kasagi, J.; Nakamura, M.; Uchimura, M.; Takahashi, H.; Sumitomo, S.; Hioki, T.; Motohiro, T.; Furuyama, Y.; Kishida, M.; Matsune, H.</t>
  </si>
  <si>
    <t>Excess heat evolution from nanocomposite samples under exposure to hydrogen isotope gases</t>
  </si>
  <si>
    <t>source: International Journal of Hydrogen Energy</t>
  </si>
  <si>
    <t>http://www.sciencedirect.com/science/article/pii/S0360319918320925</t>
  </si>
  <si>
    <t>http://lenr-canr.org/acrobat/KitamuraAexcessheata.pdf</t>
  </si>
  <si>
    <t>source: Int. J. Hydrogen Energy, vol: 43, issue: 33, pages: 16187-1620</t>
  </si>
  <si>
    <t>Anomalous heat effect by interaction of hydrogen isotope gas and metal nanocomposites supported by zirconia or by silica has been examined. Observed absorption and heat evolution at RT were not too large to be explained by some chemical processes. At elevated temperatures of 200–300 °C, most samples with binary metal nanocomposites produced excess power of 3–24 W lasting for up to several weeks. The excess power was observed not only in the D-Pd·Ni system but also in the HPd·Ni system and HCu·Ni system, while single-element nanoparticle samples produced no excess power. The Pd/Ni ratio is one of the keys to increase the excess power. The maximum phase-averaged excess heat energy exceeded 270 keV/D, and the integrated excess heat energy reached 100 MJ/mol-M or 90 MJ/mol-H. It is impossible to attribute the excess heat energy to any chemical reaction, it is possibly due to radiation-free nuclear process.</t>
  </si>
  <si>
    <t>McKubre, M. C. H.</t>
  </si>
  <si>
    <t>LENR - What We must Do to Complete Martin Fleischmann's Undertaking</t>
  </si>
  <si>
    <t>http://lenr-canr.org/acrobat/BiberianJPjcondensedy.pdf#page=6</t>
  </si>
  <si>
    <t>source: J. Condensed Matter Nucl. Sci., vol: 26, pages: 1-14</t>
  </si>
  <si>
    <t>It is clear to most who have studied the matter carefully that condensed matter nuclear science (CMNS) expresses a real and new phenomenon in physics. The efforts to communicate this reality outside a rather small group have not been very convincing. For something of such potential importance this dichotomy seems strange. How might we improve this situation? A working theory could certainly help, and better correlation between experimental variables, both input and output. A working demonstration that stood alone even as a toy could help facilitate communication directly with influential technical but non-specialist individuals and groups. Some thoughts on the possibilities and constraints are offered below.</t>
  </si>
  <si>
    <t>Metzler, F.; Hagelstein, P. L.; Lu, S.</t>
  </si>
  <si>
    <t>Observation of Non-exponential Decay in X-ray and gamma Emission Lines from Co-57</t>
  </si>
  <si>
    <t>http://lenr-canr.org/acrobat/BiberianJPjcondensedz.pdf#page=52</t>
  </si>
  <si>
    <t>source: J. Condensed Matter Nucl. Sci., vol: 27, pages: 46-96</t>
  </si>
  <si>
    <t>On May 20, 2017, we started a series of experiments with the goal of observing vibrationally induced excitation transfer of the 14.4 keV nuclear state from excited Fe-57 to ground state Fe-57 nuclei. A steel plate with a Co-57 substrate on the front surface was vibrated by a piezoelectric transducer near 2.21 MHz, and emission in the X-ray region was recorded with an Amptek X-123 detector on the front side, a scintillator/photomultiplier detector on the back side, and a Geiger counter on the back side. The experiments provided a negative result for the originally sought ultrasonically induced excitation transfer effect, but instead showed non-exponential time histories for photon counts on all three detectors. Specifically, increased emission of the 14.4 keV gamma, Fe K-alpha and K-beta X-rays was observed at early time. This enhancement was present at the start of the experiments at about 19</t>
  </si>
  <si>
    <t>Excess power measurements for palladium-boron cathodes (PowerPoint slides)</t>
  </si>
  <si>
    <t>http://lenr-canr.org/acrobat/MilesMexcesspowe.pdf</t>
  </si>
  <si>
    <t>One of the major goals of the U.S. Navy cold fusion program (1992-1995) was to produce our own palladium cathode materials at the Naval Research Laboratory (NRL).  However, none of these Navy palladium metals and alloys were successful in producing the Fleischmann-Pons (F-P) excess power effect during the first two years.  This all changed with the NRL preparation of palladium-boron (Pd-B) alloy cathodes in 1994.  Seven out of eight experiments using these NRL Pd-B cathodes produced significant excess power in calorimetric studies at the Navy laboratory at China Lake, California (C/L).  The one failure was related to a folded over metal region which acted as a long crack on the electrode surface.  This success with Pd-B alloys made by NRL came too late to prevent the closure of the U.S. Navy cold fusion program in 1995, but these results are documented in a Navy report.</t>
  </si>
  <si>
    <t>Excess heat generation by simple treatment of reaction metal in hydrogen gas (PowerPoint slides)</t>
  </si>
  <si>
    <t>http://lenr-canr.org/acrobat/MizunoTexcessheat.pdf</t>
  </si>
  <si>
    <t>Reports of heat generation of reactions in the nickel-hydrogen system recently are increasing. These reactions mainly occurred with nickel together with other additive elements and hydrogen gas. We carefully cleaned the reactants and reactor and then processed in situ in the test system without exposure to air and have detected the excess heat. In these test, the thermal energy greatly exceeding the input and was continued for long time. In the best results so far, the output heat energy is twice of the input electric energy and can be lasted for several month. For example, when the input was 500 W, the excess heat can be continued for several hundred watts. It was found that the rise in temperature can be increased the output energy. We recently improved the method of preparing reactive materials and heat generation technic. This makes easier to obtain the excess heat. Here, we report the results of the new method for reactant preparation and results.</t>
  </si>
  <si>
    <t>Nagel, D. J.</t>
  </si>
  <si>
    <t>Expectations of LENR Theories</t>
  </si>
  <si>
    <t>http://lenr-canr.org/acrobat/BiberianJPjcondensedy.pdf#page=20</t>
  </si>
  <si>
    <t>source: J. Condensed Matter Nucl. Sci., vol: 26, pages: 15-31</t>
  </si>
  <si>
    <t>The mechanisms that cause Lattice Enabled (or Low Energy) Nuclear Reactions (LENR) are still not understood, even though much is known empirically about LENR. We provide list of 24 observations from almost three decades of LENR experiments. These observations require theoretical explanations. This paper deals with two aspects of the many theories about the mechanisms. The first is the theories themselves, i.e., their characteristics and results. The few dozen available theories on LENR mechanisms are diverse and complex. Only a lengthy paper could properly summarize their essence, including all assumptions and implications. Such a thorough review of extant LENR theories would be challenging to write. Here, we merely indicate reviews and other sources of information on LENR theories. The second focus of this paper is the status of development of LENR theories, specifically, the completeness of their elaboration. It is possible to detail what is expected of LENR theorists by experimentalists, teachers, students, developers and other interested personnel. We provide and discuss ten questions for LENR theoreticians about the description (characteristics) and status (development) of their ideas. The nearly three decades of theoretical work on LENR has resulted in remarkably few well-developed theories. None of them has yet been adequately tested and widely accepted. There remains a great opportunity for some theoretician to provide the basic understanding of LENR. That understanding would enable or speed the commercialization of this new, clean, promising and much needed energy source.</t>
  </si>
  <si>
    <t>Deepening Questions about Electron Deep Orbits of the Hydrogen Atom</t>
  </si>
  <si>
    <t>http://lenr-canr.org/acrobat/BiberianJPjcondensedy.pdf#page=59</t>
  </si>
  <si>
    <t>source: J. Condensed Matter Nucl. Sci., vol: 26, pages: 54-68</t>
  </si>
  <si>
    <t>In previous works, we analyzed and countered arguments against the deep orbits, as discussed in published solutions. Moreover, we revealed the essential role of Special Relativity as source of electron deep orbits (EDOs). We also showed, from a well-known analytic method of solution of the Dirac equation, that the obtained EDOs have a positive energy. When including the magnetic interactions near the nucleus, we observed a breakthrough in how to satisfy the Heisenberg Uncertainty Relation (HUR) for electrons confined near the nucleus, in a radial zone of only a few fm. Here we chose a different method, by directly facing the HUR for such confined electrons, from which we deduce the coefficient ? of these highly relativistic electrons. Then we show the effective Coulomb potential due to a relativistic correction, can maintain the electrons in containment. Next we resume and deepen our study of the effects of EM interactions near the nucleus. We first obtain computation results: though approximate, we can effectively expect high-energy resonances near the nucleus. These results should be confirmed by using QFT-based methods.</t>
  </si>
  <si>
    <t>Ruer, J.; Biberian, J. P.</t>
  </si>
  <si>
    <t>Reanalysis of an Explosion in a LENR Experiment</t>
  </si>
  <si>
    <t>http://lenr-canr.org/acrobat/BiberianJPjcondensedy.pdf#page=81</t>
  </si>
  <si>
    <t>source: J. Condensed Matter Nucl. Sci., vol: 26, pages: 76-97</t>
  </si>
  <si>
    <t>An electrolytic cell operated with a hollow Pd cathode exploded in 2004. The violence of the explosion was surprising. We decided to re-analyze this event. The examination of the cell remnants indicate that the explosion occurred in the gas phase, and the electrodes seem unaffected. The stoichiometric H2–O2 mix can explode following different mechanisms that are briefly reviewed. A particular phenomenon called Shock Wave Amplification by Coherent Energy Release (SWACER) is able to produce strong detonations. A gas quantity similar to the original cell ignited by a hot spot or a spark produces only weak explosions that do not break the glass tube. Strong detonations are reproducibly obtained with a setup designed to induce the SWACER. The re-analysis of the event shows that the explosion was probably triggered by the SWACER resulting from a reaction in the hollow Pd cathode. In order to avoid accidents in the future during the operation of closed electrolytic cells, it is advised in addition to the conventional safety measures to avoid the presence of hollow, gas-filled metallic pieces in the reactor gas space, like a tube or a folded sheet.</t>
  </si>
  <si>
    <t>PREPRINT Coupled Calorimetry and Resistivity Measurements, in Conjunction with an Emended and More Complete Phase Diagram of the Palladium - Isotopic Hydrogen System</t>
  </si>
  <si>
    <t>http://lenr-canr.org/acrobat/StakerMRpreprintco.pdf</t>
  </si>
  <si>
    <t>Results of a calorimetric study established the energy produced, over and above input energy, from electrolytic loading of deuterium into Pd was 150 MJ/cc of Pd (14000 eV/Pd atom) for a 46 day period.  High fugacity of deuterium was developed in unalloyed palladium via electrolysis (0.5 molar electrolyte of lithium deuteroxide, LiOD) with the use of an independent electromigration current.  In situ resistivity measurements of Pd were used to assay activity of D in the Pd lattice (ratio of D/Pd) and employed as an indicator of phase changes.  During this period, two run-away events were triggered by suddenly increasing current density resulting in 100 percent excess power (2.4 watts output with 1.2 watts input) and necessitating temporary cut back in electrolysis current.  The average excess power (excluding run-away) ranged from 4.7 ± 0.15 to 9.6 ± 0.30 percent of input power while input power ranged from 2.000 to 3.450 watts, confirming the Fleischmann-Pons effect.  The precision was: Power In = +/- .0005 W, Delta T = +/- .05°C, Power Out = +/- .015 W for an overall precision of +/- 0.5</t>
  </si>
  <si>
    <t>The enthalpy of formation of PdH as a function of H/Pd atom ratio and treatment (PowerPoint slides)</t>
  </si>
  <si>
    <t>http://lenr-canr.org/acrobat/StormsEtheenthalp.pdf</t>
  </si>
  <si>
    <t>Production of the LENR effect involves achieving a large concentration of D in the PdD lattice structure. A great deal of effort has been applied to understanding how this can be accomplished and the nature of the resulting structure. The bulk properties play a role in this process but are sensitive to the impurity content and treatment. The influence of the bulk properties on this process has not been fully explored.  This paper describes a new method to directly measure the bond energy between the PdH structure and the contained H atoms in real time as a function of H/Pd ratio from zero to the maximum H content using the electrolytic method and H2SO4+H2O to react Pd with H. A unique and very accurate calorimeter (+/-5 mW) is used to measure power during the loading reaction. This method is applied to several types of Pd including commercial Pd sheet, extra pure Pd, and a zone refine single-crystal of Pd after each is subjected to several treatments. These treatments include repeated loading-deloading cycles, annealing at 900°C, and reduction in thickness. The bond energy is found to be sensitive to purity, treatment, and H/Pd ratio, with good agreement with published measurements being achieved after certain treatments. In addition, three methods to measure the average H/Pd ratio are described and compared. These methods use weight gain, orphaned oxygen, and recombiner temperature. A great deal of information about the reaction process can be obtained by combining these three methods because they are sensitive to different possible errors and behaviours.</t>
  </si>
  <si>
    <t>Increase of an Anti-Stokes Peak at the Cathode of an Electrically Driven, Active Aqueous Nickel/H2O/Pt System</t>
  </si>
  <si>
    <t>http://lenr-canr.org/acrobat/BiberianJPjcondensedz.pdf#page=28</t>
  </si>
  <si>
    <t>source: J. Condensed Matter Nucl. Sci., vol: 27, pages: 22-29</t>
  </si>
  <si>
    <t>Coherent Multiwavelength Optical Reflection Electric-driven (CMORE) spectroscopy offers investigators of condensed matter nuclear science a new diagnostic – in addition to calorimetry and detection of classic emissions. The fact that these discerning spectra occur at the beginning of an experimental run before the temperature and calorimetry can respond in both nanomaterials, and now aqueous systems as reported here, is of tremendous potential value to experimentalists because it may enable avoiding inactive modes and undesired quenching reactions.</t>
  </si>
  <si>
    <t>Plasmonic Field Enhancement on Planar Metal Surfaces for Condensed Matter Nuclear Fusion</t>
  </si>
  <si>
    <t>http://lenr-canr.org/acrobat/BiberianJPjcondensedz.pdf#page=158</t>
  </si>
  <si>
    <t>source: J. Condensed Matter Nucl. Sci., vol: 27, pages: 152-157</t>
  </si>
  <si>
    <t>The enhancement of electromagnetic field energy density around planar metal/dielectric interfaces has been quantitatively investigated. We have found that a certain degree of enhancement is available for Pd, Ni, and Ti, which are commonly used in the field of condensed-matter nuclear fusion. Our results indicate that this electromagnetic boosting effect may have been unknowingly produced in the experiments reported so far, particularly for the electrolysis-type ones. Importantly, this plasmonic enhancement occurs in the case of an optical-power incidence as well as an electric-bias application. It is therefore important to design and optimize the experimental systems, including the choice of materials, structures, and operating conditions, while accounting for the plasmonic energy enhancement effect around the metal surfaces.</t>
  </si>
  <si>
    <t>Tanzella, F. L.</t>
  </si>
  <si>
    <t>Isoperibolic Hydrogen Hot Tube Reactor Studies</t>
  </si>
  <si>
    <t>https://brillouinenergy.com/newwebsite/wp-content/uploads/2018/12/SRI_Technical_Report.pdf</t>
  </si>
  <si>
    <t>TECHNICAL PROGRESS REPORT FOR THE PERIOD JANUARY 1ST - DECEMBER 31ST 2017 SRI International Project P21429</t>
  </si>
  <si>
    <t>In summary, when using cores constructed from similar metal compositions and built to the same  industrial specifications, the Brillouin IPB HHTtm LENR prototype reactors continue to show  results that are potentially:  Controllable on demand;   Reproducible;  Transportable;   Generated from multiple system components, made from relatively identical compositions, manufactured to the same industrial specifications, producing the same LENR heat output results;   Generating significantly greater, repeatable COP’s and absolute LENR power outputs in  2017 than in 2016.</t>
  </si>
  <si>
    <t>Toimela, T.</t>
  </si>
  <si>
    <t>On the Heat Transfer in LENR Experiments</t>
  </si>
  <si>
    <t>http://lenr-canr.org/acrobat/BiberianJPjcondensedy.pdf#page=74</t>
  </si>
  <si>
    <t>source: J. Condensed Matter Nucl. Sci., vol: 26, pages: 69-75</t>
  </si>
  <si>
    <t>Thermal conduction is considered in deuterated palladium. We assume that the energy released in a single LENR event thermalizes in a region that has a typical dimension on the order of a hundred nanometers. It is shown that thermal conductivity enables the heat transfer of the energy released in repeated events without causing the lattice to melt. Consequently, continuous power is possible. It is argued that power of close to one watt can arise from a single nuclear active environment, NAE. Both the experimental and theoretical consequences of the results are discussed.</t>
  </si>
  <si>
    <t>Tukaev, I. N.</t>
  </si>
  <si>
    <t>On the Experiment that Could Answer the Question Whether the Like Charged Particles, with Relative Velocity Close to Zero, Repel or Attract?</t>
  </si>
  <si>
    <t>http://lenr-canr.org/acrobat/BiberianJPjcondensedz.pdf#page=36</t>
  </si>
  <si>
    <t>source: J. Condensed Matter Nucl. Sci., vol: 27, pages: 30-35</t>
  </si>
  <si>
    <t>This paper considers the conditions of an experiment with results which could answer unambiguously the following question: do like charged particles repel or attract when the magnitude of their relative velocity is close to zero? The answer to this question will either confirm the validity of Coulomb’s law, which states that the like charged particles always repel, or the validity of hypothesis by Gustav Theodor Fechner, which was proposed in 1845, and stated that like charged particles with relative velocity close to zero, attract.</t>
  </si>
  <si>
    <t>Woo, T.</t>
  </si>
  <si>
    <t>Analysis of Martian Nuclear Spacecraft Powered by Low Energy Nuclear Reactions (LENRs)</t>
  </si>
  <si>
    <t>http://lenr-canr.org/acrobat/BiberianJPjcondensedz.pdf#page=42</t>
  </si>
  <si>
    <t>source: J. Condensed Matter Nucl. Sci., vol: 27, pages: 36-45</t>
  </si>
  <si>
    <t>This paper presents a model to determine the optimum power source for a manned spacecraft to Mars, that is to say, the most economical and reliable power source. Low energy nuclear reactions (LENR) is evaluated for application to several areas including space travel, in which the vacuum of space cannot provide any propellant or other materials. It is assumed that LENR may become a practical source of useable energy. Several things must be considered for a successful journey from Earth to Mars, including the trip rout, the type of rocket, energy source, and the spacecraft speed. These are discussed for space travel using LENR. The velocity of the rocket increases as the mass flow rate decreases. The shortest route of a trip to Mars is selected to reduce cost.</t>
  </si>
  <si>
    <t>Accomazzi, P.</t>
  </si>
  <si>
    <t>Binuclear Atoms: A Model to Explain Low Energy Nuclear Reactions</t>
  </si>
  <si>
    <t>http://lenr-canr.org/acrobat/BiberianJPjcondensedx.pdf#page=74</t>
  </si>
  <si>
    <t>source: J. Condensed Matter Nucl. Sci., vol: 25, pages: 68-75</t>
  </si>
  <si>
    <t>In this paper we show that the helium-like hydrogen spectra obtained by Randell L. Mills  and ultra-dense hydrogen obtained by Holmlid  can be interpreted as experimental evidence of Binuclear Atoms. The hydrogen Binuclear Atom, a model proposed 25 years ago, is a metastable configuration in which the two nuclei are held together at a very short distance in an atom-like configuration. This should be a distinctive configuration of the hydrogen molecule where nuclei are characterized by a high kinetic energy, and nuclear motion is coupled with electronic motion. This is a completely different model from the usual Born-Oppenheimer picture of atoms and molecules we are used to, where nuclei oscillate about their equilibrium positions and electronic motion is decoupled from the nuclear one. The identification of helium-like hydrogen spectra and ultra-dense hydrogen as Binuclear Atoms has a strong impact on one of the main objections to Low Energy Nuclear Reactions (LENR): the overcoming of the Coulomb barrier thus identifying a sound mechanism for the occurrence of LENR.  This work is not  conclusive. The only goal of this work is to focus the attention of people interested in LENR mechanism on this subject, and encourage them to take this hypothesis more seriously.</t>
  </si>
  <si>
    <t>Probable Products of Low Energy Nuclear Fusion Reactions on the Bodies of the Solar System</t>
  </si>
  <si>
    <t>http://lenr-canr.org/acrobat/AndrianovBprobablepr.pdf</t>
  </si>
  <si>
    <t>source: Infinite Energy, issue: 136</t>
  </si>
  <si>
    <t>In the context of hypotheses about probable realization of low energy nuclear fusion reactions (LENR) there have been considered common features joining such seemingly alien to one another objects as meteorites, fulgurites and also the products of volcanic activity on Jupiter’s satellite Io. Common for all of them is the combination of great values of pressure, temperature and electric current density. The most probable LENR for the Chelyabinsk meteor could be the reaction between magnesium and silicon nuclei contained in olivine and pyroxene, which were found in the meteorite. As a result of lightning strike quartz sand turns into fulgurite in which one can find metallic spheroids of troilite, alpha iron and shreibersite. . . .</t>
  </si>
  <si>
    <t>Beiting, E.</t>
  </si>
  <si>
    <t>Investigation of the nickel-hydrogen anomalous heat effect</t>
  </si>
  <si>
    <t>http://lenr-canr.org/acrobat/BeitingEinvestigat.pdf</t>
  </si>
  <si>
    <t>AEROSPACE REPORT NO. ATR-2017-01760</t>
  </si>
  <si>
    <t>*Experimental work was undertaken to reproduce a specific observation of the gas-phase Anomalous Heat Effect (AHE)**.  This task required the production of a quantity of heat energy by a mass of material so small that the origin of the energy cannot be attributable to a chemical process.  The gas-phase form of AHE is difficult to reproduce and hence lacks a measure of credibility.  The goal is to enhance its credibility by reproducing results first demonstrated in Japan and later reproduced in the U.S. by a solitary investigator.  The technique heated nanometer-sized Ni:Pd particles (20:1 molar ratio) embedded in micron-sized particles of an inert refractory of ZrO2. It was not within the purview of this work to investigate the physical origin of the AHE effect or speculate on its source.  An apparatus was built that comprised identical test and a reference heated cells.  These thermally isolated cells each contained two thermocouples and a 10 cm3 volume of ZrO2NiPd particles.  Calibration functions to infer thermal power from temperature were created by electrically heating the filled cells with known powers when they were either evacuated or pressurized with 1 bar of N2.  During the experimental trial, the test  cell  was  pressurized  with  hydrogen  and  the  control  cell  was  pressurized  with  nitrogen.    After conditioning the cells, both were heated to near 300°C for a period of 1000 hours (40 days).  During this period, the test cell registered 7.5% more power (approximately 1 W) than the input power. The control cell  measured  approximately 0.05 W of excess power.  The error in the excess power measurement was ±0.05 W.   Time-integrating the excess power to obtain an excess energy and normalizing to the 20 gram mass of the ZrO2NiPd sample yields a specific energy of 173 MJ/kg. Assuming that the active material is the 5.44g of Ni+Pd yields a specific energy of 635 MJ/kg.  For comparison, the highest specific energy of a hydrocarbon fuel  (methane)  is  55.5  MJ/kg.  The  highest  chemical  specific  energy  listed  [see  Energy  Density  in  Wikipedia] is 142 MJ/kg for hydrogen compressed to 700 bar. Based on these results, it is unlikely that the source of heat energy was chemical in origin.</t>
  </si>
  <si>
    <t>http://lenr-canr.org/acrobat/BiberianJPjcondensedu.pdf</t>
  </si>
  <si>
    <t>vol: 22</t>
  </si>
  <si>
    <t>http://lenr-canr.org/acrobat/BiberianJPjcondensedv.pdf</t>
  </si>
  <si>
    <t>vol: 23</t>
  </si>
  <si>
    <t>http://lenr-canr.org/acrobat/BiberianJPjcondensedw.pdf</t>
  </si>
  <si>
    <t>vol: 24</t>
  </si>
  <si>
    <t>Experiments and Methods in Cold Fusion.  Proceedings of the 20th International Conference on Condensed Matter Nuclear Science, Sendai, Japan, October 02–07, 2016</t>
  </si>
  <si>
    <t>http://lenr-canr.org/acrobat/BiberianJPjcondensedx.pdf</t>
  </si>
  <si>
    <t>vol: 25</t>
  </si>
  <si>
    <t>Bok, S.; Mathai, C; Gangopadhyay, K.; Gangopadhyay, S.; Azizi, O.; He, J.; El-Boher, A.; Hubler, G. K.; Pease, D.</t>
  </si>
  <si>
    <t>Fluorescence-based Temperature Sensor for Anomalous Heat from Loaded Palladium Electrodes with Deuterium or Hydrogen</t>
  </si>
  <si>
    <t>http://lenr-canr.org/acrobat/BiberianJPjcondensedw.pdf#page=37</t>
  </si>
  <si>
    <t>source: J. Condensed Matter Nucl. Sci., vol: 24, pages: 25-31</t>
  </si>
  <si>
    <t>Anomalous heat generation in palladium-based materials has been studied in various active research groups since M. Fleischmann, and S. Pons demonstrated an anomalous heat in 1989. There have been attempts to explain anomalous heat by deuteron–deuteron nuclear fusion in the Pd lattice while the search for radiation was unsuccessful which indicated that the origin of the excess heat is unknown. Despite the unknown origin of the excess heat, Pd system is in the core of the research for energy production. The excess heat has been demonstrated by using calorimeters that are well characterized. However, these measurements are not able to provide detailed information about a localized heat rather than a heat from a large area. A new method is demonstrated to investigate an excess heat from Pd electrode loaded with deuterium or hydrogen. It is capable of measuring a small amount of heat generated in a localized area with a sub-micrometer resolution by fluorescence imaging with temperature sensitive fluorescence dyes. Considering quantum yield, photostability, and thermal stability, rhodamine 6G (R6G) is selected for temperature sensor along with a polymer, Poly MethylSilsesquioxane (PMSSQ). The thermal quenching of fluorescence resulted in a decreased temperature over time with heat generation. We envisioned that this new method of the temperature measurement provided a novel diagnostic tool for localized excess heat which was not detectable by calorimetry due to intrinsic disability.</t>
  </si>
  <si>
    <t>Britz, D.</t>
  </si>
  <si>
    <t>Cold Nuclear Fusion Bibliography</t>
  </si>
  <si>
    <t>http://lenr-canr.org/acrobat/BritzDcoldnuclea.pdf</t>
  </si>
  <si>
    <t>This is a copy of the bibliography Dieter Britz uploaded to his web site at Aarhus University for many years. It is now hosted here:  http://coldfusioncommunity.net/Britz/biblio.html</t>
  </si>
  <si>
    <t>Budko, K.; Korshunov, A.</t>
  </si>
  <si>
    <t>Calorimetric Investigation of Anomalous Heat Production in Ni–H Systems</t>
  </si>
  <si>
    <t>http://lenr-canr.org/acrobat/BiberianJPjcondensedv.pdf#page=90</t>
  </si>
  <si>
    <t>source: J. Condensed Matter Nucl. Sci., vol: 23, pages: 85-90</t>
  </si>
  <si>
    <t>It has been claimed that Ni–H systems produce excess heat for long periods of time. We have performed experimental calorimetric investigations of this phenomenon. The experimental setup consisted of a ceramic reactor with nickel powder inside it, a heater, hydrogen loading system and calorimeter. Nickel powders with different grain size were used because of their large surface area. Hydrogen pressure varied from 0.5 to 2.5 atm. Temperature varied from 25 to 800?C. Different methods of input power were used in order to investigate possible effects of high amplitude magnetic pulses. The experimental runs lasted from 4 to 50 h. Experiments did not show any evidence of excess heat within the accuracy of measurement.</t>
  </si>
  <si>
    <t>Celani, F.; Di Tommaso, A. O.; Vassallo, G.</t>
  </si>
  <si>
    <t>The Zitterbewegung Interpretation of Quantum Mechanics as Theoretical Framework for Ultra-dense Deuterium and Low Energy Nuclear Reactions</t>
  </si>
  <si>
    <t>http://lenr-canr.org/acrobat/BiberianJPjcondensedw.pdf#page=44</t>
  </si>
  <si>
    <t>source: J. Condensed Matter Nucl. Sci., vol: 24, pages: 32-41</t>
  </si>
  <si>
    <t>This paper introduces a Zitterbewegung model of the electron by applying the principle of Occam’s razor to the Maxwell’s equations and by introducing a scalar component in the electromagnetic field. The aim is to explain, by using simple and intuitive concepts, the origin of the electric charge and the electromagnetic nature of mass and inertia. The Zitterbewegung model of the electron is also proposed as the best suited theoretical framework to study the structure of Ultra-Dense Deuterium (UDD), the origin of anomalous heat in metal–hydrogen systems and the possibility of existence of “super-chemical” aggregates at Compton scale.</t>
  </si>
  <si>
    <t>Celani, F.; Tommaso, A.; Vassallo, G.</t>
  </si>
  <si>
    <t>The Electron and Occam’s Razor</t>
  </si>
  <si>
    <t>http://lenr-canr.org/acrobat/BiberianJPjcondensedx.pdf#page=82</t>
  </si>
  <si>
    <t>source: J. Condensed Matter Nucl. Sci., vol: 25, pages: 76-99</t>
  </si>
  <si>
    <t>This paper introduces a Zitterbewegung (ZBW) model of the electron by applying the principle of Occam's razor to Maxwell's equations and by introducing a scalar component in the electromagnetic field. The aim is to explain, by using simple and intuitive concepts, the origin of the electric charge and the electromagnetic nature of mass and inertia. A ZBW model of the electron is also proposed as the best suited theoretical framework to study the structure of Ultra-Dense Deuterium (UDD), the origin of anomalous heat in metal--hydrogen systems and the possibility of existence of ``super-chemical'' aggregates at Compton scale.</t>
  </si>
  <si>
    <t>Maxwell’s Equations and Occam’s Razor</t>
  </si>
  <si>
    <t>http://lenr-canr.org/acrobat/BiberianJPjcondensedx.pdf#page=106</t>
  </si>
  <si>
    <t>source: J. Condensed Matter Nucl. Sci., vol: 25, pages: 100-128</t>
  </si>
  <si>
    <t>In this paper a straightforward application of Occam's razor principle to Maxwell's equation shows that only one entity, the electromagnetic four-potential, is at the origin of a plurality of concepts and entities in physics. The application of the so called ``Lorenz gauge'' in Maxwell's equations \emph {denies the status of real physical entity} to a scalar field that has a gradient in space-time with clear physical meaning: the four-current density field. The mathematical formalism of space-time Clifford algebra is introduced and then used to encode Maxwell's equations starting only from the electromagnetic four-potential. This approach suggests a particular \emph{Zitterbewegung}  (ZBW) model for charged elementary particles.</t>
  </si>
  <si>
    <t>Christianto, V.; Umniyati, Y.; Krasnoholovets, V.</t>
  </si>
  <si>
    <t>On Plausible Role of Classical Electromagnetic Theory and Submicroscopic Physics to understand and Enhance Low Energy Nuclear Reaction: A Preliminary Review</t>
  </si>
  <si>
    <t>http://lenr-canr.org/acrobat/BiberianJPjcondensedu.pdf#page=32</t>
  </si>
  <si>
    <t>source: J. Condensed Matter Nucl. Sci., vol: 22, pages: 27-34</t>
  </si>
  <si>
    <t>In this paper, we discussed how we can study some effects associated with LENR/CMNS from the principles of classical electromagnetic theory, and also from a very new approach based on a submicroscopic concept of physics. Perhaps our considerations have their own risks because the majority of mainstream physicists consider nuclear fusion rather as a phenomenon associated with tunneling through a Coulomb barrier, which is a pure quantum effect. We will discuss that there are some aspects of classical electromagnetic theories which may have impact on our understanding on LENR/CMNS phenomena, including: (a) nonlinear electrostatic potential as proposed by Eugen Andreev, (b) vortex sound theory of Tsutomu Kambe, (c) nonlinear ponderomotive force, and (d) submicroscopic consideration.</t>
  </si>
  <si>
    <t>Cook, N.</t>
  </si>
  <si>
    <t>LENR Theory Requires a Proper Understanding of Nuclear Structure</t>
  </si>
  <si>
    <t>http://lenr-canr.org/acrobat/BiberianJPjcondensedw.pdf#page=72</t>
  </si>
  <si>
    <t>source: J. Condensed Matter Nucl. Sci., vol: 24, pages: 60-74</t>
  </si>
  <si>
    <t>Deciphering the many puzzles of low-energy nuclear reactions (LENR) will require not only knowledge of the electromagnetic and chemical environment of the nuclear species that are susceptible to low-energy excitation, but also a detailed understanding of the many-body problem of the atomic nucleus itself. Today most LENR research focuses on the former issues, while nuclear structure theory remains the same conundrum that it has been for 80 years. The essence of the problem is that there has been no self-consistent spatiotemporal description of nuclear structure – and, as a consequence, no reliable framework within which to address the oldest and most outstanding problem in nuclear physics: the nuclear force. The unanswered question in traditional nuclear physics – and the new challenge in LENR – is how to reconcile the short-range nuclear force known from nucleon scattering experiments with the wealth of empirical data on nuclear structure. Despite problems due to the early rejection of spatiotemporal explanations in nuclear physics, 21st century computational power has opened the door to realistic “molecular dynamics”-style simulations of nuclear structure. Some implications both for LENR and for nuclear physics are discussed.</t>
  </si>
  <si>
    <t>Dubinko, V. I.</t>
  </si>
  <si>
    <t>Nuclear Catalysis Mediated by Localized Anharmonic Vibrations</t>
  </si>
  <si>
    <t>http://lenr-canr.org/acrobat/BiberianJPjcondensedv.pdf#page=50</t>
  </si>
  <si>
    <t>source: J. Condensed Matter Nucl. Sci., vol: 23, pages: 45-61</t>
  </si>
  <si>
    <t>In many-body nonlinear systems with sufficient anharmonicity, a special kind of lattice vibration, namely, Localized Anharmonic Vibrations (LAVs) can be excited either thermally or by external triggering, in which the amplitude of atomic oscillations greatly exceeds that of harmonic oscillations (phonons) that determine the system temperature. The coherency and persistence of LAVs may have a drastic effect on quantum tunneling due to correlation effects discovered by Schrödinger and Robertson in 1930. These effects have been applied to the tunneling problem by a number of authors, who demonstrated a giant increase of sub-barrier transparency during the increase of the correlation coefficient at a special high-frequency periodic action on the quantum system. Recently, it has been proposed that discrete breathers (a sub-class of LAVs arising in periodic systems) present the most natural and efficient way to produce correlation effects in regular crystals due to time-periodic modulation of the potential well (or the Coulomb barrier) width and hence to act as breather ‘nano-colliders’ catalyzing low energy nuclear reactions (LENR) in solids. It has been shown that the tunneling probability for D–D fusion under electrolysis of heavy water increases enormously with increasing number of oscillations resulting in the fusion rates comparable with those observed experimentally. In the present paper, we discuss possible ways of engineering the nuclear-active environment (NAE) and catalyzing LENR in NAE based on the LAV concept. We propose some practical ways of catalyzing LENR that are based on a special electro-magnetic treatment or electron and gamma irradiation, which could trigger LAVs in crystals and clusters.</t>
  </si>
  <si>
    <t>Dubinko, V. I.; Laptev, D.; Irwin, K.</t>
  </si>
  <si>
    <t>Catalytic Mechanism of LENR in Quasicrystals based on Localized Anharmonic Vibrations and Phasons</t>
  </si>
  <si>
    <t>http://lenr-canr.org/acrobat/BiberianJPjcondensedw.pdf#page=87</t>
  </si>
  <si>
    <t>source: J. Condensed Matter Nucl. Sci., vol: 24, pages: 75-86</t>
  </si>
  <si>
    <t>We propose a mechanism explaining high catalytic activity of quasicrystals (QCs), which is based on unusual dynamics of atoms at special sites in QCs, namely, localized anharmonic vibrations (LAVs) and phasons. With the vibrations, one deals with a large amplitude (fractions of an angstrom) time-periodic oscillations of a small group of atoms around their stable positions in the lattice, known also as discrete breathers, which can be excited in regular crystals as well as in QCs. On the other hand, phasons are a specific property of QCs, which are represented by very large amplitude (angstrom) oscillations of atoms between two quasi-stable positions determined by the geometry of a QC. Large amplitude atomic motion in LAVs and phasons may result in time-periodic driving of adjacent potential wells occupied by hydrogen ions (protons or deuterons). The rate of tunneling of the particle through the potential barrier separating the wells is shown to be drastically enhanced by the driving. These results support the concept of nuclear catalysis in QCs that can take place at special sites provided by their inherent topology.</t>
  </si>
  <si>
    <t>Gao, J.; Zhang, W-S.; Zhang, J-J.</t>
  </si>
  <si>
    <t>Effects of D/Pd Ratio and Cathode Pretreatments on Excess Heat in Closed Pd|D2O+D2SO4 Electrolytic Cells</t>
  </si>
  <si>
    <t>http://lenr-canr.org/acrobat/BiberianJPjcondensedw.pdf#page=54</t>
  </si>
  <si>
    <t>source: J. Condensed Matter Nucl. Sci., vol: 24, pages: 42-59</t>
  </si>
  <si>
    <t>The resistance method was used in situ to determine the D/Pd ratio in the cathode of Pd|D2O+D2SO4 electrolytic-calorimetric systems. Thirty-three experimental runs with excess heat production indicated that there is no clear correlation between the excess power and the D/Pd ratio. Most excess heat occurs when the ratio is 0.5 &lt; D/Pd &lt; 0.7. Three different cathode pretreatments were tested. It is found that the excess heat reproducibility rate is 2/11 (18</t>
  </si>
  <si>
    <t>Policy Interests Interests of U.S. Government Agencies in  Emerging Energy Technologies - Review for Potential Cold Fusion Contributions</t>
  </si>
  <si>
    <t>http://lenr-canr.org/acrobat/GrimshawTpolicyinte.pdf</t>
  </si>
  <si>
    <t xml:space="preserve">Many agencies of the U.S. Government have energy policy responsibilities. These responsibilities include both development and realization of emerging energy technologies and dealing with their secondary impacts. A paper has been prepared to describe the potential role that cold fusion may play in helping agencies accomplish their missions in realizing the benefits of new energy sources and mitigating their secondary impacts.  This White Paper serves as an underpinning of the above paper by identifying the most significant energy policymaking agencies of the U.S. Government, describing their overall missions and responsibilities, and delineating their interests specifically in emerging energy technologies. The stage is then set for assessing the potential role of cold fusion. A rigorous attempt is made to characterize the energy interests of the agencies "in their own words" by extensive review of publicly-available information (primarily websites) made available by the agencies themselves.   </t>
  </si>
  <si>
    <t>Probabilistic Models for Beam, Spot, and Line Emission for Collimated X-ray Emission in the Karabut Experiment</t>
  </si>
  <si>
    <t>http://lenr-canr.org/acrobat/BiberianJPjcondensedu.pdf#page=58</t>
  </si>
  <si>
    <t>source: J. Condensed Matter Nucl. Sci., vol: 22, pages: 53-73</t>
  </si>
  <si>
    <t>Collimated X-ray emission near 1.5 keV in the Karabut experiment is an anomaly that cannot be explained by conventional solid state, atomic, or nuclear physics. In order for the X-rays to be collimated, there must either be an X-ray laser present, or else a phased-array collimation effect produced by emitting dipoles that radiate in phase. Although there have been arguments made in support of an X-ray laser origin of the effect, from our perspective this approach suffers from an absence of a plausible mechanism, short excited-state electronic lifetimes, high power requirements, and an incompatibility between the experimental geometry and the need for an elongated laser medium for beam formation. In this work we consider a model for beam formation due to many emitting dipoles randomly positioned within a circle on a mathematically flat surface. When the emitting dipole density is low, a speckle pattern is produced. Above a critical emitting dipole density beam formation occurs. The average intensity of the speckle and beam is estimated from simple statistical models at low and high dipole density, and combined to develop an empirical intensity estimate over the full range of dipole densities which compares well with numerical simulations. Beam formation occurs above a critical number of emitting dipoles, which allows us to develop an estimate for the minimum number of emitting dipoles present in the Karabut experiment. The effect of surface deformations is considered, constant offsets do not impact beam formation, and locally linear offsets direct the beam slightly off of normal. Minor displacements quadratic in the surface coordinates can produce focusing and defocusing effects, leading to a natural explanation for intense spot and line formation observed in the experiments.</t>
  </si>
  <si>
    <t>Statistical Mechanics Models for PdHx and PdDx</t>
  </si>
  <si>
    <t>http://lenr-canr.org/acrobat/BiberianJPjcondensedw.pdf#page=99</t>
  </si>
  <si>
    <t>source: J. Condensed Matter Nucl. Sci., vol: 24, pages: 87-97</t>
  </si>
  <si>
    <t>In recent years we have developed simple empirical mean-field statistical mechanics models for PdHx and PdDx that include both O-site and T-site occupation. A brief account of this work is given here. At low loading it is impossible to fit solubility data over a wide range of temperature assuming only O-site occupation, however, with T-site occupation a good fit is obtained and an O-site to T-site excitation energy near 105 meV is found. Results from neutron diffraction studies at modest loading, and resistance and solubility measurements at high pressure and high loading, are used to infer O-site to T-site excitation energies and develop a smooth fit. The resulting statistical mechanics models have been optimized to provide systematic results at high loading for PdH and PdD, and also to fit the isotherms of the phase diagram of PdH. Estimates for the O-site energy as a function of loading and temperature have been developed in the latter case.</t>
  </si>
  <si>
    <t>Hagelstein, P. L.; Chaudhary, I.</t>
  </si>
  <si>
    <t>Coupling between the Center of Mass and Relative Degrees of Freedom in a Relativistic Quantum Composite and Applications</t>
  </si>
  <si>
    <t>http://lenr-canr.org/acrobat/BiberianJPjcondensedw.pdf#page=126</t>
  </si>
  <si>
    <t>source: J. Condensed Matter Nucl. Sci., vol: 24, pages: 114-122</t>
  </si>
  <si>
    <t>If we consider the nucleus as a relativistic composite, then we are able to derive from a many-particle Dirac model a coupling between the center of mass motion and internal nuclear degrees of freedom. This interaction can be rotated out in free space, but has the potential to give rise to new physics when two or more nuclei exchange phonons with a common vibrational mode. The simplest example of such a system is a homonuclear diatomic molecule in a frozen matrix, for which we are able to develop an expression for the second-order phonon–nuclear interaction that can result in a splitting of the nuclear energy levels as a result of excitation transfer between the nuclei. The phonon-nuclear coupling is an E1 interaction, so the low energy 6.237 keV E1 transition in 181Ta is special, this motivates an interest in molecular 181Ta2 as a candidate for a Mössbauer experiment where the splitting might be observable. We also consider excitation transfer in the case of a macroscopic a Ta plate.</t>
  </si>
  <si>
    <t>Hama, H.</t>
  </si>
  <si>
    <t>Welcome Address, ICCF20 Conference</t>
  </si>
  <si>
    <t>http://lenr-canr.org/acrobat/BiberianJPjcondensedw.pdf#page=12</t>
  </si>
  <si>
    <t>source: J. Condensed Matter Nucl. Sci., vol: 24</t>
  </si>
  <si>
    <t>Hanawa, K.</t>
  </si>
  <si>
    <t>http://lenr-canr.org/acrobat/BiberianJPjcondensedw.pdf#page=11</t>
  </si>
  <si>
    <t>Hioki, T.; Ichiki, A.; Motohiro, T.</t>
  </si>
  <si>
    <t>Stabilization of Nano-sized Pd Particles under Hydrogen Atmosphere</t>
  </si>
  <si>
    <t>http://lenr-canr.org/acrobat/BiberianJPjcondensedw.pdf#page=135</t>
  </si>
  <si>
    <t>source: J. Condensed Matter Nucl. Sci., vol: 24, pages: 123-129</t>
  </si>
  <si>
    <t>To enhance the reproducibility of anomalous heat effects reported in gas loaded experiments using nano-sized metal particle systems, stabilization of the nano-sized metal particles under hydrogen atmosphere and at elevated temperatures seems to be important. In this paper, the synthesis of nano-Pd particles embedded in the meso-pores of a mesoporous-silica is reported. We have succeeded in synthesizing nano-Pd particle systems with an average Pd particle size of 3.60 nm and a standard deviation of 0.64 nm. It was found that the synthesized nano-Pd particle system is very stable, i.e., the average size of the Pd particle is unchanged when exposed to a hydrogen atmosphere at temperatures ranging from room temperature up to 773 K. The hydrogen absorption capacity of the nano-Pd particles in the mesoporous silica host at room temperature was smaller than that of the Pd bulk.</t>
  </si>
  <si>
    <t>Itoh, T.; Iwamura, Y.; Kasagi, J.; Shishido, H.</t>
  </si>
  <si>
    <t>Anomalous Excess Heat Generated by the Interaction between Nano-structured Pd/Ni Surface and D2 Gas</t>
  </si>
  <si>
    <t>http://lenr-canr.org/acrobat/BiberianJPjcondensedw.pdf#page=191</t>
  </si>
  <si>
    <t>source: J. Condensed Matter Nucl. Sci., vol: 24, pages: 179-190</t>
  </si>
  <si>
    <t>A new experimental setup based on Mizuno’s work was introduced in our lab in order to investigate the anomalous heat generation phenomena. Following Mizuno’s procedures, we fabricated nano-structured material composed of Pd and Ni by glow discharge on a heater located in the center of a vacuum chamber. The nano-structured Pd/Ni was prepared with D2 before use. Then, we applied electrical power to the heater that was covered with the nano-structured Pd/Ni while evacuating the chamber, and we observed the heater temperature behavior. Next, we introduced D2 gas at about 250 Pa to the chamber while maintaining the heater input. As a result, in three experiments, we observed that heater temperature increases compared to the reference experiment (with no nano-structured Pd/Ni). In particular, in experiments with 7 W input, we observed a123?C heater temperature increase compared to the reference experiment. It can be said that we replicated Mizuno’s experiment successfully. Since the heater was covered with nano-structured material, there was a concern that a change in emissivity affected the heater temperature measurement. Numerical calculation was conducted to evaluate the effect of the change of the surface emissivity. It was concluded that even if the emissivity drop dramatically from 0.7 to 0.3 due to the coating of the nano-structured Pd/Ni, the temperature rise would be only 70?C at the most. The postulated emissivity change cannot explain the observed temperature increase of 123?C. These experimental and numerical results suggest that anomalous excess heat was generated by the interaction between nano-structured Pd/Ni surface and D2 gas.</t>
  </si>
  <si>
    <t>Iwamura, Y.; Itoh, T.; Kasagi, J.; Kitamura, A.; Takahashi, A.; Takahashi, K.</t>
  </si>
  <si>
    <t>Replication Experiments at Tohoku University on Anomalous Heat Generation Using Nickel-based Binary Nanocomposites and Hydrogen Isotope Gas</t>
  </si>
  <si>
    <t>http://lenr-canr.org/acrobat/BiberianJPjcondensedw.pdf#page=203</t>
  </si>
  <si>
    <t>source: J. Condensed Matter Nucl. Sci., vol: 24, pages: 191-201</t>
  </si>
  <si>
    <t>We built a new experimental system to replicate the anomalous heat generation experiments based on the papers by A. Kitamura and A. Takahashi. The system was developed in order to measure precisely heat generation using a flow-calorimetry method with liquid hydrocarbon coolant that enables us to measure at temperatures higher than 373 K. The Ni-based binary nano-composite samples were prepared by the melt spinning method. A fabricated material at Kobe University were separated into two samples. One sample was loaded and tested at Tohoku University and the other at Kobe University, in order to compare the experimental results at the two different places. Two experiments were performed up to now. One was the PNZ4s (Pd0:044Ni0:31Zr0:65) with D2 gas experiment and the other is the CNZ5s (Cu0:044Ni0:31Zr0:65) with H2 gas experiment. For the PNZ4s with D2 gas experiment, excess heat up to 10 W was observed. The amount of excess energy reached 2.5 MJ and it corresponded to 14.9 eV per absorbed D. CNZ5s (Cu0:044Ni0:31Zr0:65) with H2 gas experiment also showed anomalous excess heat ranging from 2 to 5 W. Coincident increase events of the pressure of reaction chamber and gas temperature, which suggested high temperature gas generation in the reactor chamber, was observed many times. The amount of excess energy amounted to 1.9 MJ and the generated energy per hydrogen atom was estimated as 67.8 eV/H. For the both samples subjected to the same fabrication process, results of the present work qualitatively agreed with those of the similar experiment performed at Kobe University. And these observations are supposed to be very difficult to explain by known chemical processes only.</t>
  </si>
  <si>
    <t>Kalman, P.; Keszthelyi, T.</t>
  </si>
  <si>
    <t>Cooperative Internal Conversion Process</t>
  </si>
  <si>
    <t>http://lenr-canr.org/acrobat/BiberianJPjcondensedx.pdf#page=135</t>
  </si>
  <si>
    <t>source: J. Condensed Matter Nucl. Sci., vol: 25, pages: 129-141</t>
  </si>
  <si>
    <t>This paper presents a theoretical discussion of a new phenomenon, called the `cooperative internal conversion process', in which the coupling of bound-free electron and neutron (or proton) transitions due to the dipole term of their Coulomb interaction, which permits cooperation of two nuclei leading to neutron (or proton) exchange if that is allowed by energy conservation. General expressions of the cross section of the processes are reported in the case of one particle nuclear and spherical shell models as well as in the case of free atoms (e.g. noble gases). A half-life characteristic of the process is also determined. As numerical examples, the cooperative internal conversion process by neutron exchange in Ne and by proton exchange in Al are dealt with. The processes may have significance in fields of nuclear waste disposal and nuclear energy production. As a generalization, cooperative internal conversion process by heavy charged particle exchange is discussed, and as an example of it, the cooperative internal conversion process by triton exchange is also discussed.</t>
  </si>
  <si>
    <t>Recoil Assisted Low Energy Nuclear Reactions</t>
  </si>
  <si>
    <t>http://lenr-canr.org/acrobat/BiberianJPjcondensedx.pdf#page=148</t>
  </si>
  <si>
    <t>source: J. Condensed Matter Nucl. Sci., vol: 25</t>
  </si>
  <si>
    <t>Low energy nuclear processes, which are strongly hindered by Coulomb repulsion between the reacting nuclei, are investigated in solid environment. It is shown that this hindering effect may be essentially weakened (it practically disappears) if one takes into account the Coulomb interaction of one of the reacting particles with the surroundings. It is obtained that if the modification of the wave function due to Coulomb interaction with charged constituents of the environment is taken into account applying standard perturbation calculation of quantum mechanics then waves of high momentum with small amplitude are mixed to the initial wave of small momentum. This may be interpreted as the slow, quasi-free heavy particle of positive charge pushes a heavy particle of the environment and they can obtain (virtually) such a great magnitude of momentum (of opposite direction) in the intermediate state in that the probability of nuclear reaction with another positively charged, slow, heavy particle significantly increases. This magnitude of (virtual) momentum is determined by energy and momentum conservation between initial and final states. The mechanism (called recoil assistance) opens the door to a great variety of nuclear processes that are now thought to have negligible rate at low energies. The recoil assisted nuclear $pd$ reaction is investigated like a sample reaction numerically. A partial overview of low energy nuclear reactions allowed by recoil assistance and leading to nuclear transmutations is presented. A critical analysis of Fleischmann-Pons type low energy nuclear reaction experiments is also presented.</t>
  </si>
  <si>
    <t>Kasagi, J.</t>
  </si>
  <si>
    <t>Opening Address, ICCF20 Conference</t>
  </si>
  <si>
    <t>http://lenr-canr.org/acrobat/BiberianJPjcondensedw.pdf#page=8</t>
  </si>
  <si>
    <t>Kitamura, A.; Takahashi, A.; Takahashi, K.; Seto, R.; Matsuda, Y.; Iwamura, Y.; Uchimura, M.; Takahashi, H.; Hioki, T.; Motohiro, T.; Furuyama, Y.; Kishida, M.</t>
  </si>
  <si>
    <t>Collaborative Examination on Anomalous Heat Effect Using Nickel-based Binary Nanocomposites Supported by Zirconia</t>
  </si>
  <si>
    <t>http://lenr-canr.org/acrobat/BiberianJPjcondensedw.pdf#page=214</t>
  </si>
  <si>
    <t>source: J. Condensed Matter Nucl. Sci., vol: 24, pages: 202-213</t>
  </si>
  <si>
    <t>Hydrogen isotope absorption by nickel-based binary nanocomposite samples has been examined in collaborative work in the new NEDO MHE project. The samples tested so far include Pd0.044Ni0.31Zr0.65 (“PNZ3” and re-calcined “PNZ3r”) and Cu0.044Ni0.31Zr0.65 (“CNZ5”). Material characterization by XRD and STEM/EDS has revealed the . . .</t>
  </si>
  <si>
    <t>Kovacs, A.; Brown, D.; Ek, F.</t>
  </si>
  <si>
    <t>Exothermic Reactions in the Partially Molten Li–Ni–Cu Alloy</t>
  </si>
  <si>
    <t>http://lenr-canr.org/acrobat/BiberianJPjcondensedx.pdf#page=165</t>
  </si>
  <si>
    <t>source: J. Condensed Matter Nucl. Sci., vol: 25, pages: 159-180</t>
  </si>
  <si>
    <t>Experiments with Li--Ni--Cu alloy, as a novel energy source, are described. The experiments are performed in the 1200--1300 deg C temperature range, using welded metallic containers and also in open tube under inert gas flow.  The measured reaction energy is too high to be explained by chemical origin. The initial experiments elucidate the properties of this reaction, while the last experiment demonstrates its continuous operation.</t>
  </si>
  <si>
    <t>Li, X. Z.; Dong, Z. M.; Liang, C. L.; Fu, Y.; Liu, B.; Huang, G.; Zheng, S.; Chen, S.</t>
  </si>
  <si>
    <t>Hydrogen-lithium Low Energy Resonant Electron-capture and Bethe’s Solar Energy Model</t>
  </si>
  <si>
    <t>http://lenr-canr.org/acrobat/BiberianJPjcondensedx.pdf#page=187</t>
  </si>
  <si>
    <t>source: J. Condensed Matter Nucl. Sci., vol: 25, pages: 181-192</t>
  </si>
  <si>
    <t>Bethe's solar energy model is applied to the case of (p+6Li) low energy resonance near 50 eV. The cross-section would be greatly enhanced to meet the experimental observations in Ni-H(LiAlH4) systems and in "`Hydrogen-lithium fusion devices."' The width of the resonance does not prevent low energy resonance from contributing to the cross-section.</t>
  </si>
  <si>
    <t>Important: claim to predict excess heat</t>
  </si>
  <si>
    <t>CMNS Research – Past, Present and Future</t>
  </si>
  <si>
    <t>http://lenr-canr.org/acrobat/BiberianJPjcondensedw.pdf#page=27</t>
  </si>
  <si>
    <t>source: J. Condensed Matter Nucl. Sci., vol: 24, pages: 15-24</t>
  </si>
  <si>
    <t>As a community, we have invested a great deal of time and money in investigating claims of anomalous heat first asserted by Martin Fleischmann and Stanley Pons in 1989. Despite this effort, we remain unable to specify the phenomenon or phenomena revealed. Although it is clear within the LENR community that the effect is of nuclear origin and is exo-energetic, we have yet to define with confidence the pathway to practical technology that seemed implicit in the original announcement. Bringing this community together largely is the belief that such a path is possible, or even imminent.  What is taking us so long?</t>
  </si>
  <si>
    <t>Developing Phonon–Nuclear Coupling Experiments with Vibrating Plates and Radiation Detectors</t>
  </si>
  <si>
    <t>http://lenr-canr.org/acrobat/BiberianJPjcondensedw.pdf#page=110</t>
  </si>
  <si>
    <t>Excess heat has been reported in cold fusion experiments since 1989, however, there is at present no accepted explanation for what mechanisms are involved. Over the past decades a general theory has been developed which seems applicable to excess heat and other anomalies systematically, but in this case we do not yet have unambiguous experimental support for the phonon–nuclear coupling and enhanced up-conversion and down-conversion mechanism. This has motivated experimental studies with which we hope to develop relevant experimental results from which clear tests of theory can be made. A facility has been developed with which we are able to induce vibrations in metal plates from about 10 kHz up to about 10 MHz and then measure the relative displacement. With a high-power piezo transducer we have driven a steel plate at 2.23 MHz to produce a vibrational power of 100 W. We are able to detect X-rays with film, scintillator and camera, with low-cost sensitive scintillator/PMT detectors, and with an Amptek X-123 detector. We also have detectors that can see gamma and neutron emission.</t>
  </si>
  <si>
    <t>Implications of the Electron Deep Orbits for Cold Fusion and Physics – Deep-orbit-electron Models in LENR: Present and Future</t>
  </si>
  <si>
    <t>http://lenr-canr.org/acrobat/BiberianJPjcondensedw.pdf#page=226</t>
  </si>
  <si>
    <t>source: J. Condensed Matter Nucl. Sci., vol: 24, pages: 214-229</t>
  </si>
  <si>
    <t>Relativistic deep-orbit electrons (D-O-Es) have previously been identified as the probable mechanism in the development of lowenergy nuclear reaction (LENR) theories based on experimental Cold Fusion (CF) results. This present paper highlights how relativity and the near-field interactions (of deep-orbit electrons with both the nucleus and the lattice) predict accepted and many reported, but not-yet-accepted, CF observations. Included in the former category are: all of the new fragmentation ratios for the D+D =&gt; 4He CF nuclear reaction, a high-probability p–e–p =&gt; d reaction, a ‘fast’ decay process for transitions from excited to ground nuclear states, and a means of transferring excess nuclear energy to the lattice. Included in the latter category are: energy transfer from s-orbit atomic electrons to low-lying nuclear states, the formation of femto-atoms and femto-molecules – a basis for transmutations without the known ‘hard’ radiation (particulate or photonic) characteristic of neutron activation processes, selective attraction of femto-atoms/molecules to radio-nuclides (nuclear remediation), and the ‘preferred’ transmutation pathways in CF. Other effects, based on the published deep-orbit models, are predicted. Because of the successes of these models in explaining so much of CF, their mathematical basis is presently being explored beyond previous work(s). The physical bases for, and the consequences of, the mathematical predictions are proposed and described here. These include: special relativity and binding energy, the deBroglie term and spin-axis precessions, the deep-orbit quantum number, k, and deep-level splitting from spin–orbit, spin–spin, momentum and magnetic interactions. Theoretical concepts such as: symmetry breaking, ‘sequestration’, and elementary-particle mass changes to below their rest mass are also addressed. The new results and their interpretation, while incomplete, provide both satisfaction (in resolving prior issues) and surprises (in the magnitude and variety of near-nuclear effects).</t>
  </si>
  <si>
    <t>Physical Reasons for Accepting the Deep-Dirac Levels– Physical Reality vs Mathematical Models in LENR</t>
  </si>
  <si>
    <t>http://lenr-canr.org/acrobat/BiberianJPjcondensedw.pdf#page=242</t>
  </si>
  <si>
    <t>source: J. Condensed Matter Nucl. Sci., vol: 24, pages: 230-235</t>
  </si>
  <si>
    <t>Limitations to contemporary models of Coulomb and nuclear interactions have previously been identified in the development of low-energy nuclear reaction (LENR) theories based on experimental Cold Fusion (CF) results. However, relativistic quantum mechanics has already provided a means to overcome these limitations. Nevertheless, this ‘anomalous’ solution has been repeatedly rejected, based on the mathematical formalism of an assumed singular potential, simply because it has not been necessary heretofore in the description of available physical data. The physical realities of a non-singular potential and its interaction with a relativistic electron are not new physics and provide a solid theoretical basis for CF (as indicated in another paper in this conference, and the references therein) and for new fields in femto-physics and nuclear chemistry. This present paper is essentially a reasoned complaint against those critics who proclaim the limitations of the anomalous solution, yet ignore the inapplicability of their chosen potential to the real world where they claim the solution(s) fail. It also castigates those physicists who accept the mathematical limitations as applicable to the real world even when presented with the evidence of assumptions made where they are no longer valid. The paper picks a few of these alleged limitations and shows how relativity and near-field interactions alter predictions based on the mathematical models and approximations used to characterize the conventionally accepted observations. It identifies where the simple models fail, or violate physical reality, and points to the implications of extending the models to better fit the real world and to properly understand the physical mechanism(s) involved.</t>
  </si>
  <si>
    <t>The Fleischmann–Pons Calorimetric Methods, Equations and New Applications</t>
  </si>
  <si>
    <t>http://lenr-canr.org/acrobat/BiberianJPjcondensedw.pdf#page=13</t>
  </si>
  <si>
    <t>source: J. Condensed Matter Nucl. Sci., vol: 24, pages: 1-14</t>
  </si>
  <si>
    <t>The Fleischmann–Pons Dewar isoperibolic calorimetry remains the most accurate system for measuring excess power in cold fusion experiments. The use of mathematical modelling and numerical integration of the experiment data, along with appropriate averaging methods, can achieve a calorimetric accuracy of _x005F_x005F_x005F_x005F_x005F_x005F_x005F_x005F_x005F_x005F_x005F_x0006_0.1 mW. The Fleischmann–Pons “Lower Bound Method” can be used to determine the heat-transfer co-efficient during an experiment and yields accurate results. Important information can be obtained from time periods where the cell is first turned on and when the cell is shut off. Periods of large cell temperature changes are accurately modelled by the differential equations. These Fleischmann–Pons calorimetric methods and equations are applied to a new experiment where excess power is produced in the Pd/D2O + 0.1 M KNO3 systems. A heat conduction calorimeter was used in this study, but the same methods and equations apply.</t>
  </si>
  <si>
    <t>Mizuno, T.</t>
  </si>
  <si>
    <t>Observation of excess heat by activated metal and deuterium gas</t>
  </si>
  <si>
    <t>http://lenr-canr.org/acrobat/MizunoTpreprintob.pdf</t>
  </si>
  <si>
    <t>Reports of heat-generating cold fusion reactions in the nickel–hydrogen system have been increasing. The reactions mainly involve nickel with other additive elements. The authors of these reports emphasized the importance of an extremely clean system in the electrolytic tests in which excess heat was generated. Therefore, we attempted to detect excess heat after reducing impurities to a minimum by cleaning the electrode carefully and then fabricating nanoparticles in situ in our test system, without ever exposing them to air. As a result, energy far exceeding input was continuously obtained. In the best results obtained thus far, the output thermal energy is double the input electrical energy, amounting to several hundred watts. The generated thermal energy follows an exponential temperature function. When the reactor temperature is 300°C, the generated energy is 1 kW. An increase of the temperature is expected to greatly increase the output energy.  We have recently improved the preparation of the electrode material. This enhanced reproducibility and increased excess heat. The new methods are described in an appendix.</t>
  </si>
  <si>
    <t>http://lenr-canr.org/acrobat/BiberianJPjcondensedx.pdf#page=7</t>
  </si>
  <si>
    <t>source: J. Condensed Matter Nucl. Sci., vol: 25, pages: 1-25</t>
  </si>
  <si>
    <t>Evidence of Operability and Utility from Low Energy Nuclear Reaction Experiments</t>
  </si>
  <si>
    <t>http://lenr-canr.org/acrobat/NagelDJevidenceof.pdf</t>
  </si>
  <si>
    <t>An objective of this report is to remove doubt about measured results from Low Energy Nuclear Reaction (LENR) experiments, even though the mechanisms that produce LENR are not fully understood.  The report demonstrates that there is much reputable evidence in available technical records, which shows LENR devices are capable of producing energy.  It has been demonstrated experimentally and often that chemical energies can produce nuclear reactions.   Significant energy gains are possible.  The “excess heat” found by Fleischmann and Pons has attractive features.  They include low levels of prompt and residual radiation, and no production of green house gases.   Reaction by-products, such as tritium or helium, are also generated.  They can only result from nuclear reactions.  Low Energy Nuclear Reactions have great practical potential.</t>
  </si>
  <si>
    <t>Naitoh, K.; Tsuchiya, K.; Ayukawa, K.; Oyanagi, S.; Kanase, T.; Tsuru, K.; Konagaya, R.</t>
  </si>
  <si>
    <t>Fundamental Experimental Tests toward Future Cold Fusion Engine Based on Point-compression due to Supermulti-jets Colliding with Pulse (Fusine)</t>
  </si>
  <si>
    <t>http://lenr-canr.org/acrobat/BiberianJPjcondensedw.pdf#page=248</t>
  </si>
  <si>
    <t>source: J. Condensed Matter Nucl. Sci., vol: 24, pages: 236-243</t>
  </si>
  <si>
    <t>Our previous reports based on theoretical considerations and supercomputer simulation showed the possibility that super multi-air jets of gases such as air or deuterium colliding with pulse (K. Naitoh, patent: 2012-519298 (2010)) lead to self-compression over 60 MPa and 2000 K at single point around the reacted center, at maximum. This may bring about a more stable occurrence of cold fusion. This approach due to supermulti-jets will also cause an insulation effect because of encasing, which will result in less heat loss from the reactor walls. Based on this, we developed three types of prototype engine reactors using the supermulti-jets colliding with pulse. In the present report, we show some fundamental experimental data for one of the three prototype engine reactors, derived now, before we plan to begin testing for cold fusion.</t>
  </si>
  <si>
    <t>Narayanaswamy, C. R.</t>
  </si>
  <si>
    <t>Observation of Anomalous Production of Si and Fe in an Arc Furnace Driven Ferro Silicon Smelting Plant at levels of Tons per day</t>
  </si>
  <si>
    <t>http://lenr-canr.org/acrobat/BiberianJPjcondensedw.pdf#page=256</t>
  </si>
  <si>
    <t>source: J. Condensed Matter Nucl. Sci., vol: 24, pages: 244-251</t>
  </si>
  <si>
    <t>In the period 1978–2002, The Silcal Metallurgic Ltd., a Coimbatore (India) based company, was engaged in the production of ferro silicon alloy deploying a 12 MVA “Submerged Carbon Arc” powered smelter. During a 11-week long non-stop round the clock operation of the plant in 1995, daily feed of raw materials was: Quartz (33.4 ton), charcoal (with fixed carbon content of 13.2 ton) and scrap steel (5.1 ton) while the daily output production of Fe–Si alloy (73.5</t>
  </si>
  <si>
    <t>Neuville, S.</t>
  </si>
  <si>
    <t>Perspective on Low Energy Bethe Nuclear Fusion Reactor with Quantum Electronic Atomic Rearrangement of Carbon</t>
  </si>
  <si>
    <t>http://lenr-canr.org/acrobat/BiberianJPjcondensedv.pdf#page=96</t>
  </si>
  <si>
    <t>source: J. Condensed Matter Nucl. Sci., vol: 23, pages: 91-116</t>
  </si>
  <si>
    <t>The relatively low/medium proton/carbon collision threshold energy (1–8 keV) of the Bethe–Weizsäcker nuclear reaction cycle C, N, and O observed in low temperature carbon rich stars suggests the eventual technical feasibility of a solid-state carbon fusion reactor. H+ used as a precursor nuclear material can be implanted in solid-state carbon material. We must then consider all effects that can affect nuclear collision efficiency, including solid-state structure specificity, proton channeling and the reduction of the original proton energy with electronic interactions, before looking at the possible nuclear reactions themselves. We then have to consider the different effects and types of atomic rearrangement favoring either sp2 or sp3 sites or which influence the carbon material structure. For this purpose, we review first a recently developed theoretical approach, which might explain important aspects of this phenomenon with still high confidence up to now. These aspects include quantum electronic activation especially with H2 recombination energy release, which is different from usual chemical and metallurgical thermal atomic rearrangement with which an optimized ta-C sp3 carbon structure can be controlled. It should also be considered that carbon structure determination methodology – including the recently revised Raman theory – provide more correct and accurate results. To be falsified a study of this type of proton–carbon nuclear reactor must also take into account effects which modify the carbon nucleus structure in favor of nuclear fusion. It is suggested that anharmonic synchronic phonon–nuclear resonance may be a contributing factor. However, present failures and the limits of abstract Quantum Mechanical formalism bring little clarification on this last point, which we suggest is owing to insufficient physical description of particle wave character. In order to improve these aspects of the theory, we suggest revisiting aether theory which with further investigation and development of 3D fluid mechanics is expected to account for all QM acquired, and to be able to provide clearer physical insight into the subatomic particle wave aspects and corresponding nuclear reaction mechanism.</t>
  </si>
  <si>
    <t>Okubo, K.; Umeno, K.</t>
  </si>
  <si>
    <t>Physical Model of Energy Fluctuation Divergence</t>
  </si>
  <si>
    <t>http://lenr-canr.org/acrobat/BiberianJPjcondensedw.pdf#page=264</t>
  </si>
  <si>
    <t>source: J. Condensed Matter Nucl. Sci., vol: 24, pages: 252-257</t>
  </si>
  <si>
    <t>In this paper, we propose a new classical model in which energy fluctuation diverges. In detail, for certain parameter ranges, kinetic energy diverges since the momentum obeys the Cauchy distribution. This phenomenon will be applied to the cold fusion since jumping over the potential wall is essential to cold fusion.</t>
  </si>
  <si>
    <t>Okuyama, E.</t>
  </si>
  <si>
    <t>Mayor's Speech, ICCF20 Conference</t>
  </si>
  <si>
    <t>http://lenr-canr.org/acrobat/BiberianJPjcondensedw.pdf#page=10</t>
  </si>
  <si>
    <t>Electron Deep Orbits of the Hydrogen Atom</t>
  </si>
  <si>
    <t>http://lenr-canr.org/acrobat/BiberianJPjcondensedv.pdf#page=67</t>
  </si>
  <si>
    <t>source: J. Condensed Matter Nucl. Sci., vol: 23, pages: 62-84</t>
  </si>
  <si>
    <t>This work continues our previous works, on electron deep orbits of the hydrogen atom. An introduction shows the importance of the deep orbits of hydrogen (H or D) for research in the LENR domain, and gives some general considerations on the Electron Deep Orbits (EDO) and on other works about deep orbits. A first part recalls the known criticism against the EDO and how we face it. At this occasion we highlight the difference of resolution of these problems between the relativistic Schrödinger equation and the Dirac equation, which leads for this latter, to consider a modified Coulomb potential with finite value inside the nucleus. In the second part, we consider the specific work of Maly and Va’vra on deep orbits as solutions of the Dirac equation, the so-called Deep Dirac Levels (DDLs). As a result of some criticism about the matching conditions at the boundary, we verified their computation, but by using a more complete ansatz for the “inside” solution. We can confirm the approximate size of the mean radii ?r? of DDL orbits and that ?r? decreases when the Dirac angular quantum number k increases. This latter finding is a self-consistent result since (as distinct from the atomic-electron orbitals) the binding energy of the DDL electron increases (in absolute value) with k. We observe that the essential element for obtaining deep orbits solutions is special relativity.</t>
  </si>
  <si>
    <t>Advance on Electron Deep Orbits of the Hydrogen Atom</t>
  </si>
  <si>
    <t>http://lenr-canr.org/acrobat/BiberianJPjcondensedw.pdf#page=270</t>
  </si>
  <si>
    <t>source: J. Condensed Matter Nucl. Sci., vol: 24, pages: 258-277</t>
  </si>
  <si>
    <t>In the previous works, we discussed arguments for and against the deep orbits, as exemplified in published solutions. So we considered the works of Maly and Va’vra on the topic, the most complete solution available and one showing an infinite family of EDO solutions. In particular, we deeply analyzed their second of these papers, where they consider a finite nucleus and look for solutions with a Coulomb potential modified inside the nucleus. In the present paper, we quickly recall our analysis, verification, and extension of their results. Moreover, we answer to a recent criticism that the EDOs would represent negative energy states and therefore would not qualify as an answer to the questions posed by Cold Fusion results. We can prove, by means of a simple algebraic argument based on the solution process, that, while at the transition region, the energy of the EDOs are positive. Next, we deepen the essential role of Special Relativity as source of the EDOs, which we discussed in previous papers. But the central topic of our present study is an initial analysis of the magnetic interactions near the nucleus, with the aim of solving important physical questions: do the EDOs satisfy the Heisenberg Uncertainty relation (HUR)? Are the orbits stable? So, we examine some works related to the Vigier–Barut Model, with potentials including magnetic coupling. We also carried out approximate computations to evaluate the strength of these interactions and the possibilities of their answering some of our questions. As a first result, we can expect the HUR to be respected by EDOs, due to the high energies of the magnetic interactions near the nucleus. Present computations for stability do not yet give a plain result, we need further studies and tools based on QED to face the complexity of the near-nuclear region. For the creation of EDOs, we outline a possibility based on magnetic coupling.</t>
  </si>
  <si>
    <t>Rajeev, K. P.; Gaur, D.</t>
  </si>
  <si>
    <t>Evidence for Nuclear Transmutations in Ni–H Electrolysis</t>
  </si>
  <si>
    <t>http://lenr-canr.org/acrobat/BiberianJPjcondensedw.pdf#page=290</t>
  </si>
  <si>
    <t>source: J. Condensed Matter Nucl. Sci., vol: 24, pages: 278-283</t>
  </si>
  <si>
    <t>We report an easily reproducible Low Energy Nuclear Reactions (LENR) electrolysis experiment on an Ni–H system. An electrolytic cell with a Ni cathode and a Pt anode with an aqueous (H2O not D2O) solution of K2CO3 as electrolyte was used for the experiment. A dc-power supply capable of supplying up to 5 A current was used to drive the electrolysis with the typical current being around 4 A and the applied voltage about 100 V. After running the electrolysis for about two weeks with a daily run time of 8 h on an average, a part of the nickel electrode, which by this time had become black, was taken for elemental analysis using Energy Dispersive Spectroscopy (EDS). The EDS analysis showed that a whole host of new elements had appeared on the cathode such as: K, Fe, Cu, O, Rh, Zr and Pb. The apparent concentration of the elements varied from just over a percent for K and Pb to about 10</t>
  </si>
  <si>
    <t>Basic Design Considerations for Industrial LENR Reactors</t>
  </si>
  <si>
    <t>http://lenr-canr.org/acrobat/BiberianJPjcondensedu.pdf#page=12</t>
  </si>
  <si>
    <t>source: J. Condensed Matter Nucl. Sci., vol: 22, pages: 7-26</t>
  </si>
  <si>
    <t>LENR reactors able to deliver heat at a high temperature can be coupled with heat engines to generate electric power. The conditions of temperature and COP to achieve self-sustaining operation are given. According to the literature, the heat generation rate of some LENR processes increases rapidly with the temperature. This phenomenon dictates the cooling criteria to maintain a stable reactor operation. Power control can be obtained through appropriate temperature regulation. Several types of heat engines can be coupled to LENR reactors with appropriate power control. Heat losses must be minimized with sufficient  thermal insulation. The insulation enclosure is also useful to recover the leaks of light gas, if any are present in the system.</t>
  </si>
  <si>
    <t>Simulation of the Behavior of Exotic Neutral Particles by a Monte-Carlo Modelisation</t>
  </si>
  <si>
    <t>http://lenr-canr.org/acrobat/BiberianJPjcondensedv.pdf#page=32</t>
  </si>
  <si>
    <t>source: J. Condensed Matter Nucl. Sci., vol: 23, pages: 27-44</t>
  </si>
  <si>
    <t>Hot spots are small features that some authors suppose are created by a sudden local release of thermal energy. For example, the estimation of the energy involved in the formation of a 2 µm crater is 3 × 10-8 J or 2 × 105 MeV. Some theories attempting to explain these phenomena, and excess heat in general, involve the role of Exotic Neutral Particles (ENP), like Polyneutrons or Erzions. According to such theories, these ENPs are relatively rare. The problem investigated in this paper is whether a single particle may trigger a series of many reactions within a short time in solids that are properly loaded. A Monte-Carlo simulation has been written to study the potential behavior of ENPs. It is shown that the ENPs follow a developed and Brownian type movement. The number of reactions occurring at a given depth below the surface is calculated, as well as the probability for a series to exceed a given value. From a pure mathematical viewpoint, a parallel can be made between the diffusion laws and Brownian motion. It is shown that a small fraction of the ENP flux can trigger large series of reaction, to the point that the energy that can be produced is not limited if the ENP is stable as long as it is present in the lattice. It is necessary to introduce a limited lifetime with a decay to reconcile the model with the experimental observations. The discussion of the simulation results in the light of experimental data leads me to propose a mean free path on the order of 100 Å, and a lifetime in the nanosecond range.</t>
  </si>
  <si>
    <t>Savrasov, A.; Prokopenko, V.; Andreev, E.</t>
  </si>
  <si>
    <t>CR-39 Detector Track Characterization in Experiments with Pd/D Co-deposition</t>
  </si>
  <si>
    <t>http://lenr-canr.org/acrobat/BiberianJPjcondensedu.pdf#page=6</t>
  </si>
  <si>
    <t>source: J. Condensed Matter Nucl. Sci., vol: 22, pages: 1-6</t>
  </si>
  <si>
    <t>Four experiments replicating the GALILEO Project were performed. In two of them, excess ?-particle track density was observed in the CR-39 detectors in comparison with background CR-39 detectors.</t>
  </si>
  <si>
    <t>A New Source of Energy using Low-Energy Fusion of Hydrogen</t>
  </si>
  <si>
    <t>http://lenr-canr.org/acrobat/StormsEanewsource.pdf</t>
  </si>
  <si>
    <t>source: Environ Sci Ind J, vol: 13, issue: 2</t>
  </si>
  <si>
    <t>Chemical energy alone has powered civilization until relatively recently when nuclear fission power based on uranium became available. Efforts are now underway to go the next step on this path to nuclear sources by harnessing fusion power using hydrogen. So far, this so-called hot fusion process has not been successful in producing practical power. The complexity and size of the generator is expected to make this source impractical even after the many engineering problems are solved. Perhaps a different approach is needed. As answer to this need, a new method called cold fusion was recently discovered to cause fusion. Even though this might prove to be a better way to extract fusion energy, the claim has been difficult for some scientists to accept because it conflicts with what is known about nuclear interaction. This paper describes the cold fusion claim and gives reasons why the method should be accepted and applied.</t>
  </si>
  <si>
    <t>Helium Measurements From Target Foils, LANL and PNNL, 1994</t>
  </si>
  <si>
    <t>http://lenr-canr.org/acrobat/BiberianJPjcondensedw.pdf#page=296</t>
  </si>
  <si>
    <t>source: J. Condensed Matter Nucl. Sci., vol: 24, pages: 284-295</t>
  </si>
  <si>
    <t>The alphas formed in Ti and Pd target foils were measured as 4He in a mass spectrum, MS, analysis at the Pacific Northwest National Laboratory, PNNL, a lab that specializes in 3He and 4He measurements. The exposed bcc crystal lattice Ti target foil, TF, measured an average of 39 x 10^12 +/- 1.4 trapped 4He atoms. The fcc crystal lattices of Pd, Ag, Ni, and Cu target foils, particularly the two measured fcc Pd TF lattices produced ~ 0.35 x 10^12 trapped 4He atoms. This helium level was just above its background level, and 1/100 that of the bcc Ti TF. In the fcc palladium TF, SEM crater volume measurements show that most of the alphas are ejected into the circulating D2O, where they were measured in the gas phase. In 1994 the samples were run at LANL and measured at PNNL. The helium was measured by melting small TF pieces cut from the active center zone. Then each piece was placed in a crucible, and melted under vacuum, releasing all gases including background helium. These collected gases from one piece were pretreated, then were measured. The data was converted to total 4He atoms trapped in the active zone of the TF lattice. A total of 24 measurements for 3He and 4He on three TFs found no 3He but 4He in all 12 measurements. SEM photos of single ejecta sites were combined with calculations of old data that used knowledge gained from 23 years of cavitation experience that enhances the old data.</t>
  </si>
  <si>
    <t>Oscillating Excess Power Gain and Magnetic Domains in NANOR (R) -type CF/LANR Components</t>
  </si>
  <si>
    <t>http://lenr-canr.org/acrobat/BiberianJPjcondensedu.pdf#page=40</t>
  </si>
  <si>
    <t>source: J. Condensed Matter Nucl. Sci., vol: 22, pages: 35-46</t>
  </si>
  <si>
    <t>Post-magnetization effects, both significant and time-variant, were observed in NANOR (R) -type CF/LANR components. In contrast to previously observed exponential falloffs of sample activity (peak incremental excess power gain), post-magnetization activity demonstrates oscillatory activity. This paper reports an analysis of the force density and expected theoretical frequency for oscillations, which have already been observed to exist between these magnetic domains after magnetization, calculated by using the Maxwell stress tensor.</t>
  </si>
  <si>
    <t>Swartz, M. R.; Hagelstein, P. L.</t>
  </si>
  <si>
    <t>Increased PdD anti-Stokes Peaks are Correlated with Excess Heat Mode</t>
  </si>
  <si>
    <t>http://lenr-canr.org/acrobat/BiberianJPjcondensedw.pdf#page=142</t>
  </si>
  <si>
    <t>source: J. Condensed Matter Nucl. Sci., vol: 24, pages: 130-145</t>
  </si>
  <si>
    <t>Volume-enhanced Coherent Multi-wavelength Optical Reflection Electric-driven (CMORE) spectroscopy successfully differentiates active states in LANR nanomaterials. All the anti-Stokes peaks are relatively missing in the undriven mode for all of the nanostructured materials. Weak anti-Stokes peaks are elicited from Pd (and Ni and their alloy) nanostructured material in ZrO2. But when NANOR-type components are electrically driven, there is diversity in outcome. When driven in the avalanche mode, the anti-Stokes peaks differ considerably from those which appear during the excess heat (XSH)-producing or desired mode. The anti-Stokes peak(s) differ in energy, amount, and in what stimulates their appearance. However, normal anti-Stokes peaks return when the electrical drive creates “avalanche mode” characterized by higher electrical current at decreasing voltage. The avalanche anti-Stokes peaks are many, and they are lower energy than the XSH mode produced anti-Stokes peak (described main text). By contrast, successful cold fusion is heralded by a large increase in the anti-Stokes to Stokes (aS/S) ratio, and the generated anti-Stokes peak for the desired and XSH-producing state is very different from the avalanche-generated multiple anti-Stokes peaks. That XSHrelated peak is singular and at higher energy. This distinguishing, higher energy, single, anti-Stokes peak is also not seen in the “off” state or the avalanche (undesirable) mode. Our analysis finds that the excess-heat produced anti-Stokes peak is matched to the Stokes line of PdD. We also find that the several lower energy anti-Stokes in avalanche mode (unsuccessful regarding CF/LANR) are matched to the many Stokes peaks for zirconia. In the desired electric-driven XSH-producing mode, the two-terminal deuterided NANORr-type CF/LANR component has a measured Boltzmann Stokes ratio ~1.3. Analysis of the phonon gain heralds ~7^+/- 0 15 acoustic phonons assisting nuclear reactions and a core peak calculated Stokes temperature of circa 1645 K. Therefore, these findings confirm a role for PdD acoustic phonons in successful CF/LANR.</t>
  </si>
  <si>
    <t>Quasiparticles, Collective Excitations and Higher-order Collective Quasi-excitations in Lattice Assisted Nuclear Reactions</t>
  </si>
  <si>
    <t>http://lenr-canr.org/acrobat/BiberianJPjcondensedx.pdf#page=32</t>
  </si>
  <si>
    <t>source: J. Condensed Matter Nucl. Sci., vol: 25, pages: 26-55</t>
  </si>
  <si>
    <t xml:space="preserve">Quasiparticles and collective excitations are similar in that they arise de novo from material interactions. They are in need of classi?cation and important because some of them are highly relevant to successful lattice assisted nuclear reactions (LANR). This report reviews this classi?cation along with discussion of their impact on our ability to enable LANR.  </t>
  </si>
  <si>
    <t>Plasmonic Concepts for Condensed Matter Nuclear Fusion</t>
  </si>
  <si>
    <t>http://lenr-canr.org/acrobat/BiberianJPjcondensedw.pdf#page=308</t>
  </si>
  <si>
    <t>source: J. Condensed Matter Nucl. Sci., vol: 24, pages: 296-300</t>
  </si>
  <si>
    <t>We propose and numerically investigate a scheme to provide high-density optical or electromagnetic energy to fuel materials for condensed matter nuclear fusion. Surface plasmons in metal nanoparticulates strongly interact with electromagnetic fields at their resonance, resulting in an intense focusing of the incident energy around the metal surface. It is therefore possible to take the advantage of such high energy concentration, under laser or electric power input, for instance by simply coating the conventional Pd-based fuel materials with noble-metal nanoparticles or nanoshells. This field-enhancement effect can be a powerful method to boost the fusion-triggering electromagnetic or optical energy to significantly improve the reaction rate and experimental reproducibility, and to create low-D-load fusion systems. Importantly, this enhancement scheme is applicable to both gas- and liquid-phase systems, and furthermore, not only for laser/optical power, but also for the conventional electrolysis systems due to the equivalency between light and electromagnetic fields. We also show that the conventional fusion-catalyzing metals of Pd, Ni, and Ti themselves intrinsically exhibit a certain degree of field enhancement for their nanostructured form. Therefore, we point out that this plasmonic effect may have been unknowingly produced particularly in the electrolysis-type fusion experiments reported so far. This field-enhancement phenomenon thus could be a clue to solve the mystery of the energy supplied to overcome the gigantic Coulomb barrier to produce the fusion reaction observed with visible rates, as well as a powerful tool for further technical progress.</t>
  </si>
  <si>
    <t>Tanzella, F. L.; Godes, R.; Herrera, R.; Eveleigh, C.</t>
  </si>
  <si>
    <t>Controlled Electron Capture: Enhanced Stimulation and Calorimetry Methods</t>
  </si>
  <si>
    <t>http://lenr-canr.org/acrobat/BiberianJPjcondensedw.pdf#page=313</t>
  </si>
  <si>
    <t>source: J. Condensed Matter Nucl. Sci., vol: 24, pages: 301-311</t>
  </si>
  <si>
    <t>The Controlled Electron Capture (CEC) method has been extended to use faster rise and fall time pulses, hydrogen isotope gas based systems at temperatures up to 650?C, and more precise and accurate calorimetry relative to results presented earlier. Our isoperibolic (IPB) cell/calorimeter is operated as an isothermal compensation type calorimeter. Potential sources of error in this system are discussed as well the methods used to minimize them. In power compensation mode the cell is held at a constant temperature using a heater power feedback system and constant power pulses or DC power steps are added to the system, resulting in a reduction of heater power. The relationship between this heater power reduction and DC power passed along the reactor core yields a calibration curve at different temperatures that allows us to evaluate how much output power increased during a given stimulation pulse. The IPB cell/calorimeter was stimulated by commanding different pulse widths at constant amplitude with the pulse power held constant by appropriately varying the pulse repetition rate. At 250–300?C the ratio of output power increase to input pulse power varied from 1.0 to over 2.0 depending on the pulse width at constant input power. That ratio was always 1.0 at all pulse widths attempted at 600?C. These results have been seen tens of times. The amount of excess power was also dependent on the composition of the gas and the metal alloy coatings on the core. The outer layer of the core was always pure Ni. The composition of a multilayer metal–dielectric metal coated core was chosen to allow for reasonable hydrogen solubility and mobility at 300?C. The results of various experiments are discussed Importantly these results presented here ignore the heater power necessary to maintain temperature and the losses in the pulse generator, which can be several times greater than either the stimulation power or power gain.</t>
  </si>
  <si>
    <t>Tsirlin, M.</t>
  </si>
  <si>
    <t>Concerning the Problem of Searching for the Optimal Palladium Cathode</t>
  </si>
  <si>
    <t>http://lenr-canr.org/acrobat/BiberianJPjcondensedx.pdf#page=62</t>
  </si>
  <si>
    <t>source: J. Condensed Matter Nucl. Sci., vol: 25, pages: 56-67</t>
  </si>
  <si>
    <t>This article attempts to describe the processes occurring on the surface of palladium cathodes during their electrolytic electrolysis in electrolyte on the base of heavy water. The discussion is based on the experimental data on which were obtained in Low Energy Nuclear Reactions (LENR) experiments lead for a number of years in Energetics Technology (Israel) (ET). The results of these experiments were presented in detail at the international conferences on cold fusion (ICCF). The main subject of these presentations was the description of experimental techniques and analysis of the results of calorimetric measurements, which in a number of cases indicated anomalous heat release, sometimes very significant, accompanying the process of electrochemical deuteration of Pd cathodes. However, the processes occurring in the cathode material, in particular, its structural transformations occurring during the absorption of deuterium by palladium, in these reports have appeared practically outside of discussion. This article partially fills this gap and, as the author believes, brings some clarity to the problem of searching for ``optimal'' palladium cathodes from the point of view of the probability of initiation of LENR.</t>
  </si>
  <si>
    <t>Urutshoev, L.; Filippov, D.; Voitenko, D.; Astapenko, G.; Birykov, A.; Markoliya, A.; Alabin, K.</t>
  </si>
  <si>
    <t>A Study on the Possibility of Initiating Tungsten Alpha Decay Using Electric Explosion</t>
  </si>
  <si>
    <t>http://lenr-canr.org/acrobat/BiberianJPjcondensedv.pdf#page=6</t>
  </si>
  <si>
    <t>source: J. Condensed Matter Nucl. Sci., vol: 23, pages: 1-26</t>
  </si>
  <si>
    <t>Experiments with electric explosion of tungsten wires are described. These are intended to check the results of G.L. Wendt and C.E. Irion’s experiments published in 1922. The historical and theoretical background of this study are described in detail. The gas phase formed in the chamber after the electric explosion was carefully studied in the experiments. The results of the study do not contradict with the results of the Wendt and Irion experiments.</t>
  </si>
  <si>
    <t>Verner, G. M.; Swartz, M. R.; Hagelstein, P. L.</t>
  </si>
  <si>
    <t>Development of a Cold Fusion Science and Engineering Course</t>
  </si>
  <si>
    <t>http://lenr-canr.org/acrobat/BiberianJPjcondensedu.pdf#page=52</t>
  </si>
  <si>
    <t>source: J. Condensed Matter Nucl. Sci., vol: 22, pages: 47-52</t>
  </si>
  <si>
    <t>For three consecutive years, an introductory non-credit short course was taught on the science and engineering of cold fusion (CF). It reviewed its origin, extent, basis and substantial experimental proof of the observed excess energy (XSE) from active cold fusion (lattice assisted nuclear reactions) systems. The range of CF technologies spanned from early aqueous CF/LANR systems to recent day nanomaterials. While academic officials are slow to recognize cold fusion and its viability, the fact is that the subject and its science have entered the academic domain, and students can learn that the phenomenon is real and reproducible.</t>
  </si>
  <si>
    <t>Zelensky, V. F.</t>
  </si>
  <si>
    <t>Fusion of Light Atomic Nuclei in Vacuum and in Solids and Two Ways of Mastering Nuclear Fusion Energy</t>
  </si>
  <si>
    <t>http://lenr-canr.org/acrobat/BiberianJPjcondensedw.pdf#page=158</t>
  </si>
  <si>
    <t>source: J. Condensed Matter Nucl. Sci., vol: 24, pages: 146-167</t>
  </si>
  <si>
    <t>Two ways of mastering nuclear fusion energy, viz., controlled thermonuclear fusion and cold fusion, are considered. This paper deals with the intensive cold fusion model, hereinafter referred to as the chemonuclear fusion hypothesis. The determining role of virtual photons and electrons of anomalous internal  gamma-conversion in cold fusion is shown. The chemonuclear fusion hypothesis for the 2D-, HD- and (7Li–1H)gas-transition metal systems provides an explanation of cold fusion. It is demonstrated that this hypothesis can serve as a base for the development of cold fusion reactors.</t>
  </si>
  <si>
    <t>Zelensky, V. F.; Gamov, V. O.; Ulybkin, A. L.; Virich, V. D.</t>
  </si>
  <si>
    <t>Experimental Device of Cold HD-Fusion Energy Development and Testing (Verification Experiment)</t>
  </si>
  <si>
    <t>http://lenr-canr.org/acrobat/BiberianJPjcondensedw.pdf#page=180</t>
  </si>
  <si>
    <t>source: J. Condensed Matter Nucl. Sci., vol: 24, pages: 168-178</t>
  </si>
  <si>
    <t>The work is devoted to experimental check of the intensive cold fusion model (the chemonuclear fusion scenario) developed. For experiments, the experimental device of cold fusion energy in HD–nickel system has been made. To create an “active pseudocomposite” layer (offered in V.F. Zelensky, The Int. Conf. on Cold Fusion-20. Japan, 2016) on the electrode surface, an operating procedure has been developed for processing nickel electrodes of the energy generator. All the phenomena expected in the chemonuclear fusion scenario were observed in the “verification experiment” (except  gamma-radiation caused by the bineutron–nickel nucleus interaction). The conclusion is drawn that the chemonuclear fusion scenario successfully explains the process of intensive cold fusion in three fusion systems (2D–, HD– and (7Li–1H)gas-transitive metal), and thus, can form the basis for the development of cold fusion reactors.</t>
  </si>
  <si>
    <t>Takahashi, Akito; Iida, Toshiyuki; Maekawa, Fujio; Sugimoto, Hisashi; Yoshida, Shigeo</t>
  </si>
  <si>
    <t>Windows of Cold Nuclear Fusion and Pulsed Electrolysis Experiments</t>
  </si>
  <si>
    <t>https://doi.org/10.13182/FST91-A29373</t>
  </si>
  <si>
    <t>Based on the electron screening effect and the excitation of deuteron harmonic oscillators in a palladium lattice, possible explanations of cold fusion phenomena and the possibility of nuclear heating are discussed. A narrow window is proposed to reach the ∼10 W/cm3 required nuclear heating for three-body fusion by a hypothetical excitation-screening model. A relatively wide window is feasible to reach a few fusion events per second per cubic centimetre under the non-stationary conditions of deuteron charging and discharging. Cold fusion is not feasible under stationary lattice conditions.  To confirm the cold fusion phenomena, a heavy water electrolysis experiment is carried out using biased-pulse electrolytic currents, in order to enhance the detection of cold fusion events during charging and discharging of deuterons. A cross-checking system consisting of a recoil-proton scintillation detector and a 3He thermal neutron detector is used to determine the patterns of neutron emission over time. To determine the energy of the emitted neutrons, the pulse-height spectra of the recoil-proton detector are monitored. For a deuterium charging time of 300 h, neutron yields of 1 to 2 n/s·cm3 are obtained for time intervals of 60 to 200 h. From the recoil-proton spectra, it is confirmed that 2.45-MeV neutrons from the D(d, n)3He fusion branch reaction are emitted. The observed time patterns of neutron emission suggest the existence of cold fusion under deuterium charging and discharging.</t>
  </si>
  <si>
    <t>Tchakoua Tchouaso, Modeste</t>
  </si>
  <si>
    <t>An investigative study on neutron emissions from titanium- deuterium system under thermal shock</t>
  </si>
  <si>
    <t>https://mospace.umsystem.edu/xmlui/handle/10355/66746</t>
  </si>
  <si>
    <t>University of Missouri Library Systems</t>
  </si>
  <si>
    <t>The purpose of this study is to investigate the titanium-deuterium system under thermal shock, as a potential neutron source. The expected neutron emission is unique, i.e. it is monoenergetic with energy of 2.45 MeV, which is valuable for calibrating neutron detectors. In our study, titanium was loaded with deuterium gas at room temperature in an experimental system, and the system was subjected to rapid thermal cycling by repeated cooling with liquid nitrogen, followed by rapid warm up phases to create a non-equilibrium condition in titanium lattice. Neutron bursts were monitored using a [superscript 3]He detector, which responds to slow neutrons, a moderated [superscript 3]He detector, which responds to slow and fast neutrons, and a proton recoil detector, which responds to fast neutrons. The pressure and temperature of the system was monitored throughout the experiments. The result of this work shows that: 1) loading of titanium with deuterium gas should be done under high vacuum conditions (&lt;1 X 10[superscript 6] torr) to remove environmental contaminants, which was found to inhibit the titanium-deuterium reaction, 2) cracks observed in titanium samples from lattice stress varied in size and location in titanium lattice and dependent on the level of deuterium loading. The presence of cracks in some locations indicates that the titanium-deuterium reaction is a local effect, 3) low level neutron burst were observed in less than 23% of all experiments and involved the detection of a single neutron burst, suggesting that neutron emission is a statistical process occurring at low probability. The neutron burst was observed from partially deuterated titanium samples. The level of neutrons detected is consistent with what has been reported in literature. 4). A large temperature increased from room temperature to 450 [degree sign]C during phase transition from [delta]-titanium to [delta]-titanium occurred, but no neutrons were observed. The temperature increased is likely associated with the exothermic reaction that occurs during hydride formation, which does not lead to neutron emission. 5) No evidence of tritium or nuclear transmutation was observed in our experimental system.</t>
  </si>
  <si>
    <t>Ti-D gas loading</t>
  </si>
  <si>
    <t>Bagulya, A.; Dalkarov, O.; Negodaev, M.; Rusetskii, A.; Tsehosh, V. I.; Lyakhov, B.; Saunin, E.; Bolotokov, A. A.; Tuleushev, Y.</t>
  </si>
  <si>
    <t>Interaction between 20−30 keV X-ray quanta and deuterated crystal structures</t>
  </si>
  <si>
    <t>https://doi.org/10.1134/S1027451017010232</t>
  </si>
  <si>
    <t>Journal of Surface Investigation: X-ray, Synchrotron and Neutron Techniques volume 11, pages 179–185 (2017)</t>
  </si>
  <si>
    <t>Two independent methods based on a neutron detector with He-3 counters and a CR-39 track detector are used to measure neutron and proton emissions from the nuclear reaction in samples of deuterated structures of textured CVD (chemical vapor deposited) diamond, palladium, and zirconium irradiated with X-ray quantum beams. It is demonstrated that, in solid-state deuterated targets, the DD reaction can be stimulated by X-ray quanta with energies of 20−30 keV.</t>
  </si>
  <si>
    <t>Zr-D gas loading, Pd-D gas loading, C-D gas loading</t>
  </si>
  <si>
    <t>Asami, T.; Giorgi, G.; Yamashita, K.; Balanzoni, P.</t>
  </si>
  <si>
    <t>Study on the Phenomenon Reported "Neutron Generation at Room Temperature in a Cylinder Packed with Titanium Shavings and Pressurized Deuterium Gas" (3)</t>
  </si>
  <si>
    <t>http://lenr-canr.org/acrobat/BiberianJPjcondensedq.pdf#page=29</t>
  </si>
  <si>
    <t>source: J. Condensed Matter Nucl. Sci., vol: 18</t>
  </si>
  <si>
    <t>In this paper, the authors have intended to ascertain the driving force for an adsorbed deuterium atom or a deuteron to collide in titanium crystal. Recent simulation analysis results, related to the predicted cluster or cell models of deuterium atoms adsorbed in titanium crystal, together with the related calculations by Coulomb formula and Yukawa formula were investigated. Coulomb force working between deuteron–deuteron (d–d) particles is compared with the nuclear force working between them. The change of the force to each of them is evaluated in accordance with the distance between them, near the surface of the atomic nucleus. Taking into account the results of previous studies, it seems that nuclear fusion will occur occasionally without adding any specified energy. We think that there is a possibility of a collision of free deuterons through the medium of a negative charge in a deuterium atom in ligancy 2. On the other hand, we think that if a suitable amount of energy, which is far smaller than that of high temperature nuclear fusion, such as the irradiation of the alternative electromagnetic wave, for example, is supplied to adsorbed deuterium atoms and desorbed deuterons in the titanium (Ti) shavings packed in the experimental cylinder under a pressurized or evacuation condition with a suitable temperature rise, then there also will be a higher probability of nuclear fusion being achieved.</t>
  </si>
  <si>
    <t>Azizi, O.; He, J.; Paterson, D.; El-Boher, A.; Pease, D.; Hubler, G. K.</t>
  </si>
  <si>
    <t>Effect of Cathode Pretreatment and Chemical Additives on H/D Absorption into Palladium via Electrochemical Permeation</t>
  </si>
  <si>
    <t>http://lenr-canr.org/acrobat/BiberianJPjcondensedr.pdf#page=9</t>
  </si>
  <si>
    <t>source: J. Condensed Matter Nucl. Sci., vol: 19</t>
  </si>
  <si>
    <t>In this study, we applied a variety of palladium pretreatment methods, including nitric acid etching, Aqua regia etching and electrochemical oxidation/reduction to determine the effect of cathode initial condition on hydrogen absorption into palladium during the loading process. The electrochemical behavior of palladium was characterized using electrochemical permeation, electrochemical desorption, and electrochemical impedance spectroscopy (EIS). The hydrogen diffusion coefficient in palladium membrane was obtained using the time-lag method. The lattice diffusivity of hydrogen as well as the amounts and distribution of the diffused and trapped hydrogen were analyzed using the desorption rate of hydrogen. We also investigated the effect of pyridine, a permeation promoter on hydrogen absorption in palladium membranes. Electrochemical parameters of double layer capacitance, charge transfer resistance and surface roughness were characterized using electrochemical impedance spectroscopy for both treated and untreated cathodes. This study shows that the ability to load Pd with hydrogen is only mildly affected by surface pretreatment and the chemical additives, and therefore, we consider the pretreatments a second order effect regarding the ability to load.</t>
  </si>
  <si>
    <t>Bazhutov, Y.; Gerasimove, A.; Evmenenko, V.; Koretskiy, V.; Parkhomov, A.; Sapozhnikov, Y.</t>
  </si>
  <si>
    <t>Calorimetric and Radiation Diagnostics of Water Solutions Under Intense Light Irradiation</t>
  </si>
  <si>
    <t>http://lenr-canr.org/acrobat/BiberianJPjcondensedr.pdf#page=18</t>
  </si>
  <si>
    <t>A series of experiments with light irradiation of saltwater solutions and alkalis in special vessels was performed. The sources of irradiation were: a Light Emitting Diode (LED) lamp, a matrix of LEDs, and a laser. All of them were in the red wavelength. Possible calorimetric diagnostics and nuclear radiation (gamma rays, X-rays, and neutrons) were monitored. Liquid scintillation diagnostics of tritium were used. Gamma-ray radiation detection with an NaI scintillation detector, and X-ray radiation detection with Geiger counters was performed. No such radiation was observed. Excess heat was not detected in any experiment. Neutrons were measured with help of 3He counters placed in a paraffin barrel. Small neutron emissions (up to 100 neutrons) was observed in the form of a series of short bursts (lasting a few milliseconds) during some minutes at the background level. The generation of tritium after LED lamp and matrix of LEDs irradiation of water solutions LiOH and Na2CO3has been demonstrated in some experiments.</t>
  </si>
  <si>
    <t>http://lenr-canr.org/acrobat/BiberianJPjcondensedr.pdf</t>
  </si>
  <si>
    <t>vol: 19</t>
  </si>
  <si>
    <t>Experiments and Methods in Cold Fusion  Proceedings of the ICCF 19 Conference, April 13–17, 2015, Padua, Italy</t>
  </si>
  <si>
    <t>http://lenr-canr.org/acrobat/BiberianJPjcondenseds.pdf</t>
  </si>
  <si>
    <t>vol: 20</t>
  </si>
  <si>
    <t>http://lenr-canr.org/acrobat/BiberianJPjcondensedt.pdf</t>
  </si>
  <si>
    <t>vol: 21</t>
  </si>
  <si>
    <t>A Tribute to Georges Lonchampt</t>
  </si>
  <si>
    <t>http://lenr-canr.org/acrobat/BiberianJPjcondensedt.pdf#page=6</t>
  </si>
  <si>
    <t>source: J. Condensed Matter Nucl. Sci., vol: 21, pages: 1-6</t>
  </si>
  <si>
    <t>Georges Lonchampt was one of the few French researchers who, from day one, worked on Cold Fusion. He started performing his own experiments, and later worked with Martin Fleischmann and Stanley Pons. He successfully reproduced the two scientists’ original experiment, and was the only one able to successfully replicate the boil-off experiment.</t>
  </si>
  <si>
    <t>Buxerolle, M.; Kurkdjian, J.</t>
  </si>
  <si>
    <t>An Historical Experiment of Neutron Detection Near an Electrolytic Cell</t>
  </si>
  <si>
    <t>http://lenr-canr.org/acrobat/BiberianJPjcondensedt.pdf#page=12</t>
  </si>
  <si>
    <t>source: J. Condensed Matter Nucl. Sci., vol: 21, pages: 7-12</t>
  </si>
  <si>
    <t>An electrolysis experiment performed in April 1989, with a hollow palladium cathode in heavy water showed neutrons production. The results were sufficiently reliable to exclude any experimental error. Unfortunately a similar experiment has never been attempted since then. The presence of neutrons is the signature of nuclear reactions.</t>
  </si>
  <si>
    <t>Calaon, A.</t>
  </si>
  <si>
    <t>Yet Another LENR Theory: Electron-mediated Nuclear Reactions (EMNR)</t>
  </si>
  <si>
    <t>http://lenr-canr.org/acrobat/BiberianJPjcondensedr.pdf#page=25</t>
  </si>
  <si>
    <t>An attempt is made to build an LENR theory that does not contradict any basic principle of physics and gives a relatively simple explanation to the plethora of experimental results. A single unconventional assumption is made, namely that nuclei are kept together by a magnetic attraction mechanism, as proposed in the 1980s of the past century by Valerio Dallacasa and Norman Cook. This assumption contradicts a non-proven detail of the standard model, which instead attributes the nuclear force to a residual effect of the strong interaction. The theory is based also on a property of the electron which has been known for long, but has rarely been used: the Zitterbewegung (ZB). This property should allow the magnetic attraction mechanism that binds nucleons together, to manifest also between the electron and any isotope of hydrogen, leading to the formation of three neutral pseudo-particles (the component particles remain separate entities), collectively named here Hydronions (or Hyd). These pseudo-particles can then couple with other nuclei and lead to a fusion reaction “inside” the electron. The Coulomb barrier is not overcome kinetically, but through what could be interpreted as a range extension of the nuclear force itself, realized by the electron when some specific conditions are satisfied. The most important of these necessary conditions is that the electron has to “orbit” the hydrogen nucleus at a frequency of 2.055 x 1016Hz. This frequency corresponds to photons with an energy of about 85 eV or equivalently a wavelength of 14.6 nm in the Extreme Ultra Violet (EUV). So the large quanta of nuclear energy fractionate into EUV photons during the formation of the Hydronions and during the coupling of Hydronions to other nuclei. The formation of Hydronions requires the so called Nuclear Active Environment (NAE), which is what makes LENR so rare and difficult to reproduce. The numbers suggest that the NAE forms when an unshielded atomic core electron orbital that has an “orbital frequency” near to the coupling frequency is stricken by a naked Hydrogen Nucleus (HNu). This theory therefore implies that the NAE is not inside the metal matrix, but in its immediate neighbourhood. The best candidate atoms for a NAE are listed, based on the energy of their ionization energies. The coincidence with the most common LENR materials appears noteworthy. The Electron Mediated Nuclear Reactions (EMNR) theory can explain also very rapid runaway conditions, radio emissions, biological NAE, and the so called “strange radiation”.</t>
  </si>
  <si>
    <t>Celani, F.; Spallone, A.; Ortenzi, B.; Pella, S.; Purchi, E; Santandrea, F.; Fiorilla, S.; Nuvoli, A.; Nakamura, M.; Cirilli, P.; Boccanera, P.; Notargiacomo, L.</t>
  </si>
  <si>
    <t>Observation of Macroscopic Current and Thermal Anomalies, at High Temperature, by Hetero-structures in Thin and Long Constantan Wires Under H2 Gas</t>
  </si>
  <si>
    <t>http://lenr-canr.org/acrobat/BiberianJPjcondensedr.pdf#page=37</t>
  </si>
  <si>
    <t>Since 2011, we introduced into LENR field, the use of a Constantan (Cnst) alloy to absorb/adsorb proper amounts of H2 or D2 and to generate thermal anomalies even at low temperatures (&gt;200?C). We developed a reactor with a core of sub-micrometric layered Cnst wires that produced measurable excess power (almost reproducible). Subsequently, we used fiberglass sheaths as electrical insulation and found out that this material actually improves reactor performance. In the most recent configuration, we studied the effects of adding Fe nanolayers to the Cnst wires and of including several small knots along their extension, actions that resulted in a larger excess power that grew with increasing wire temperature. We detected a new electric effect: the generation of spontaneous voltage between the ends of a floating wire in the reactor. We performed tests to study results in agreement with Inverse Rydberg Matter model by L. Holmlid.</t>
  </si>
  <si>
    <t>Davidson, M.</t>
  </si>
  <si>
    <t>Off-mass-shell Particles and LENR</t>
  </si>
  <si>
    <t>http://lenr-canr.org/acrobat/BiberianJPjcondensedr.pdf#page=54</t>
  </si>
  <si>
    <t>A recent and somewhat radical theoretical explanation for LENR is reviewed. It is based on variable mass theories of relativistic quantum mechanics that date back to the 1930s in works by Fock and Stueckelberg, and up to the present by many others. It explains a large number of observed anomalous effects in LENR by positing that nuclear rest-masses can vary in “nuclear active environments” in condensed matter settings. The varying masses modify the kinematic constraints of the nuclear reactions. It also offers a mechanism for enhancing electron screening and-or quantum tunneling rates, for allowing for resonant tunneling, and for modified radioactive decay rates by mass changes in the decaying isotopes.</t>
  </si>
  <si>
    <t>de Guerville, F.</t>
  </si>
  <si>
    <t>Proton Conductors: Nanometric Cavities, H2 Precipitates under Pressure, and Rydberg Matter Formation</t>
  </si>
  <si>
    <t>http://lenr-canr.org/acrobat/BiberianJPjcondensedt.pdf#page=31</t>
  </si>
  <si>
    <t>source: J. Condensed Matter Nucl. Sci., vol: 21, pages: 26-39</t>
  </si>
  <si>
    <t>Proton conductors (PC) are metal oxides often used as solid electrolyte with hydrogen above 400 K, in which anomalous presence increase of several chemical elements and excess heat would have been obtained from near-surface locations. Near the surface of other metal oxides, closely spaced hydrogen at a distance of only 2 pm at least during a fraction of the time has been detected, and has been proposed to be in the form of hypothetical ultradense Rydberg matter H(0). How can H(0) form in PC near the cathode interface? Nanometric cavities (NC) were observed in the PC near their cathode interfaces. These NC would contain H2 precipitates with impurities, under a pressure of the order of 0.1 GPa. Since PC are crossed by a large flux of protons, a simple mechanism is proposed to increase the H2 pressure in these NC rapidly and temporarily well above the PC tensile strength. A second mechanism is then described to turn this H2 into a metallic-molecular state, form a Rydberg matter H(1) and then H(0) with a pressure decrease. In NC, the presence of impurities and the entry of the hydrogen atoms in the form of Rydberg atoms are proposed to decrease the pressure required to form metallic-molecular hydrogen. Finally, different experiments are proposed to test this research approach, particularly by transmission electron microscopy and Raman micro-spectroscopy.</t>
  </si>
  <si>
    <t>De Ninno, A.; Bassignana, A.; Musumeci, F.; Tudisco, S.; Cammarata, G.</t>
  </si>
  <si>
    <t>Nuclear Project: Preliminar Study of the Hydrogen Flux in Palladium Film under Electric Field</t>
  </si>
  <si>
    <t>https://www.iieta.org/download/file/fid/5446</t>
  </si>
  <si>
    <t>source: International J. of Heat and Technology, vol: 34, issue: 1</t>
  </si>
  <si>
    <t>NUCLEAR (Nuclear CLEAn Reactor) Project arises from a scientific collaboration among of the Department of Industrial Engineering and the Department of Physics and Astronomy of the University of Catania, and the TECFIS Division of the Frascati Research Center of ENEA. Aim of the project is to develop a device prototype able to check the production of clean energy trough Lattice Assisted Nuclear Reactions LANR. The first step of the project is to study an engineered version of an experiment realized at ENEA Frascati in 1992 by one of the authors (ADN). It has been shown that whenever a flux of deuterons crosses a strong deuterated palladium membrane, an anomalous excess heat is produced which cannot be accounted for conventional chemical reactions. That experiment was realized in electrolysis of heavy water in order to produce a flux of d+ towards a cathode made out of 500 microns thick palladium membrane. The thermal anomaly has been shown to be related to the flux of atoms crossing the metal. The new design of the experiment avoids the obstacle of electrolysis such as the poisoning of the materials, due to long time running, using Polymer Electrolyte Membranes (PEM) such as those used in fuel cells. Furthermore is possible to drive the current of positive ions applying an electric field across the PEM. Preliminary measures have shown that the flux obtained in such a configuration is even greater than the flux obtained in electrolysis with several hundreds of milliampere and it is linearly related to the voltage across the PEM. The condition of the experiments thus result to be easily and accurately controlled and reproducible.</t>
  </si>
  <si>
    <t>Important: excess heat correlates with ion flow</t>
  </si>
  <si>
    <t>Quantum Tunneling in Breather ‘Nano-colliders’</t>
  </si>
  <si>
    <t>http://lenr-canr.org/acrobat/BiberianJPjcondensedr.pdf#page=64</t>
  </si>
  <si>
    <t>In many crystals with sufficient anharmonicity, special kinds of lattice vibrations, namely, discrete breathers (DBs) can be excited either thermally or by external triggering, in which the amplitude of atomic oscillations greatly exceeds that of harmonic oscillations (phonons). Coherency and persistence of large atomic oscillations in DBs may have drastic effect on quantum tunneling due to correlation effects discovered by Schrödinger and Robertson in 1930. These effects have been applied recently to the tunneling problem by Vysotskii et al:, who demonstrated a giant increase of sub-barrier transparency during the increase of the correlation coefficient at special high-frequency periodic action on the quantum system. In the present paper, it is argued that DBs present the most natural and efficient way to produce correlation effects due to time-periodic modulation of the potential well width (or the Coulomb barrier width) and hence to act as breather ‘nano-colliders’ (BNC) triggering low energy nuclear reactions (LENR) in solids. The tunneling probability for deuterium (D–D) fusion in ‘gap DBs’ formed in metal deuterides is shown to increase with increasing numbers of oscillations by _x005F_x005F_x005F_x005F_x005F_x005F_x005F_x005F_x005F_x005F_x005F_x0018_190 orders of magnitude, resulting in the observed LENR rate at extremely low concentrations of DBs. Possible ways of engineering the nuclear active environment based on the present concept are discussed.</t>
  </si>
  <si>
    <t>El-Boher, A.; Isaacson, W.; Azizi, O.; He, J.; Pease, D.; Hubler, G. K.</t>
  </si>
  <si>
    <t>Final Report on Calorimetry-based Excess Heat Trials using Celani Treated NiCuMn (Constantan) Wires</t>
  </si>
  <si>
    <t>http://lenr-canr.org/acrobat/BiberianJPjcondensedr.pdf#page=76</t>
  </si>
  <si>
    <t>Sensitive mass flow calorimetry was used in a series of tests to evaluate eight treated NiCuMn (Constantan) wires in a gas loading cell. The goal of this testing was to reproduce and confirm the production of excess heat when using an experimental setup similar to that demonstrated in 2013 by Dr. Francesco Celani at National Instrument’s NI week and ICCF 17. Six of the eight Constantan wires used in the SKINR tests were provided by Dr. Celani and the remaining two were obtained from Mathieu Valat. Initial tests in the series closely followed the set-up, operation, and heating protocols used by Dr. Celani with a significantly modified stainless test cell to enable the use of mass flow calorimetry. Later tests used the same modified test cell but added additional heating protocols using pulsed or highly modulated electric currents (SuperWaves) to enhance hydrogen loading and create additional thermal gradients within the Constantan wires. No excess heat was observed in a calorimeter of a sensitivity &lt;10 mW when running either the initial or later test protocols during _x005F_x005F_x005F_x005F_x005F_x005F_x005F_x005F_x005F_x005F_x005F_x0018_ 200 days of testing.</t>
  </si>
  <si>
    <t>Integrated Policymaking for Realizing Benefits and Mitigating Impacts of LENR</t>
  </si>
  <si>
    <t>http://lenr-canr.org/acrobat/BiberianJPjcondensedr.pdf#page=96</t>
  </si>
  <si>
    <t>The potential benefits of LENR as a source of energy have been well understood since its announcement in 1989. The improved prospects of LENR in the past few years are indicated by the significant numbers and varied locations of researchers in several countries, a large body of accumulated evidence, major advances in explanation and theory development, and recent favourable occurrences, including a plethora of proposed energy-producing devices. The changing landscape creates policymaking opportunities for supporting LENR to realize its potential benefits, planning proactively to deal with anticipated adverse secondary impacts, and integrating the updates in a comprehensive policy program. The first policymaking opportunity, updates of current policies for LENR support, may best be accomplished in a framework of evidence-based policymaking. The level of evidence for the existence of LENR is at least a preponderance of evidence (greater than 50</t>
  </si>
  <si>
    <t>Guffey, M. J.; Tang, Y.; King, P. J.</t>
  </si>
  <si>
    <t>Attempted Replication of Excess Heat in the Letts Dual-laser Experiment</t>
  </si>
  <si>
    <t>http://lenr-canr.org/acrobat/BiberianJPjcondenseds.pdf#page=6</t>
  </si>
  <si>
    <t>source: J. Condensed Matter Nucl. Sci., vol: 20</t>
  </si>
  <si>
    <t>By attempting a nearly exact replication of prior published work, we test the claim that release of non-chemical excess heat from loaded palladium deuteride (PdD) can be triggered by the application of two laser beams with wavelengths selected at specific difference frequencies around 8, 15 and 20 THz. No significant excess heat events were observed in 231 laser triggered trials across 9 cathode runs. The average excess heat rate observed from all runs was 6.1 _x005F_x005F_x005F_x005F_x005F_x005F_x005F_x005F_x005F_x005F_x005F_x0006_ 21.6 mW with _x005F_x005F_x005F_x005F_x005F_x005F_x005F_x005F_x005F_x005F_x005F_x0018_10 W of input electrical power. We found no evidence of excess heat on the order of 100 mW reported by Letts. Calorimetry artifacts stemming from apparatus design issues often exceeded 100 mW and contributed to larger-than-desired uncertainties on individual excess heat measurements.</t>
  </si>
  <si>
    <t>Current Status of the Theory and Modeling Effort based on Fractionation</t>
  </si>
  <si>
    <t>http://lenr-canr.org/acrobat/BiberianJPjcondensedr.pdf#page=106</t>
  </si>
  <si>
    <t>The theoretical problems associated with excess heat in the Fleischmann–Pons experiment were once viewed as insurmountable, nevertheless, some progress has been made in the past quarter century. Conceptually the problem can be split into one area involving new physics which is needed to address the microscopic physics of the reaction process, and a second area involving known physics which allows one to connect with the different practical issues involved in the experiments and observations. We review the ideas and progress first in the area of new physical mechanisms, in which models that describe the down-conversion of the large nuclear quantum allowing for coherent energy exchange of the nuclear energy into vibrational energy. These ideas provide a connection between excess heat experiments with Pd and Ni, with D or a mixture of H and D, experiments where tritium or low-level nuclear emission is seen, and other experiments with collimated X-ray emission. In the area of conventional physics mechanisms, we are interested in the basic physics of PdH and PdD, modeling cathode loading and understanding why some cathodes loaded very poorly in the early days, understanding active sites which we attribute to monovacancies in PdD and NiH, figuring out how active sites are created, triggering excess heat, and removing the helium made in the new reactions.</t>
  </si>
  <si>
    <t>Models for the Phase Diagram of Palladium Hydride Including O-site and T-site Occupation</t>
  </si>
  <si>
    <t>http://lenr-canr.org/acrobat/BiberianJPjcondenseds.pdf#page=59</t>
  </si>
  <si>
    <t>Early statistical mechanics models for palladium hydride allowed for a good description of the phase diagram based on a simple parameterization of the O-site energy. In this work we study generalizations of these models to include higher-order dependence on loading, temperature-dependent O-site energies, and also to include T-site occupation.  xperimental data sets for 10 isotherms were assembled, and augmented with additional extrapolated points for the low-pressure a-phase region as well as the high pressure ß-phase region. Loading-dependent O-site energies are optimized by minimizing the mean square error in the chemical potential between the model and data set. The resulting models give a good match to the phase diagram. If the O-site energy is allowed to be temperature dependent then the fit is better, but the resulting optimum is a mathematical optimum not so closely connected with the physical system. Models were studied in which O-site and T-site occupation occurs. When optimized these models are able to provide a good match to the phase diagram. When the O-site to T-site excitation energy is fixed according to estimates developed in earlier studies, the resulting temperature-dependent O-site energies are physically plausible. When the excitation energy are optimized together with the O-site energy, the resulting optimum is a mathematical one much less connected to the physical system. An earlier analysis of solubility in the a-phase led to a strong argument that T-site occupation occurs in palladium hydride and in palladium deuteriude, the present study supports this conclusion based on an independent data set.</t>
  </si>
  <si>
    <t>Quantum Composites: A Review, and New Results for Models for Condensed Matter Nuclear Science</t>
  </si>
  <si>
    <t>http://lenr-canr.org/acrobat/BiberianJPjcondenseds.pdf#page=144</t>
  </si>
  <si>
    <t>A composite is made up of constituent particles, the center of mass dynamics is that of a single particle, and the composite can have many internal states and degrees of freedom. The notion of a quantum composite is foundational to atomic, molecular, nuclear and particle physics, in our view it is also foundational to condensed matter nuclear science. It comes as a surprise that there do not appear to be review papers that discuss quantum composites. Here we consider elementary particles models, which are used to model composites, the most widely used example is that of the Dirac phenomenology for protons and neutrons. Quantum composite models can be developed from many-particle models, in some cases simply by rewriting in terms of center of mass and relative operators, and in other cases through a reduction or transformation. We have proposed models for anomalies in condensed matter nuclear science which rely heavily on the notion of a relativistic quantum composite. In the nonrelativistic case there is a clean separation of center of mass and internal degrees of freedom, so that any coupling between them must occur through external field interactions. The relativistic composite has a sizeable coupling between the center of mass motion and internal degrees of freedom, which we have proposed is responsible for the anomalies in condensed matter nuclear science. We have developed a new model in which the center of mass dynamics is modeled as nonrelativistic, but the internal structure is kept relativistic, this kind of model is much better adapted to problems in condensed matter nuclear science. Our approach has been strongly criticized, since in a Poincaré invariant theory the center of mass motion separates from the internal degrees of freedom in free space. We are able to rotate out the strongest part of this coupling in free space, consistent with Poincaré invariance. However, in the lattice the problem is in general much more complicated, and more powerful tools are required to diagonalize this relativistic coupling. The spin-boson type of models that we have considered previously for this are the simplest idealized models that can be diagonalized, they describe rich dynamics not present in the free-space version of the problem.</t>
  </si>
  <si>
    <t>Henry-Couannier, F.</t>
  </si>
  <si>
    <t>From Dark Gravity to LENR</t>
  </si>
  <si>
    <t>http://lenr-canr.org/acrobat/BiberianJPjcondensedq.pdf#page=6</t>
  </si>
  <si>
    <t>Dark Gravity (DG) theories are extensions of General Relativity having a stable anti-gravitational sector. From the beginning, the motivation for such an extended framework was not only phenomenological, trying to address several well-known enigmatic cosmological discoveries in an alternative way: missing mass effects, universe acceleration, ... but also theoretical, and the main achievement is that indeed, it is possible to avoid most if not all generic instability issues which are well known to prevent the introduction of negative masses in General Relativity. Moreover it was also shown that such constructions are not arbitrary but can be entirely derived following the alternative mathematical choice for understanding the Time Reversal Symmetry, that of a Unitary T operator in QFT, needing a complete rehabilitation of negative energies in theoretical physics. All versions of DG theories studied so far unsurprisingly share many phenomenological outcomes, but here we shall focus on one which, for the first time, very naturally leads us to investigate the likely existence of genuine field discontinuities. The resulting phenomenology started to be explored. The first part of the article is a reminder of the main steps that led us to Dark Gravity. The second part focuses on discontinuities to show that these are all we need to explain in an unifying and very simple way many if not all of the well known so called “LENR miracles”: Large eXcess Power (XP) not possibly of chemical origin with extremely low levels of nuclear radiations (alpha, beta, gamma, neutrons) as compared to what would be expected from nuclear processes producing the same amount of energy, Transmutations and isotopic anomalies in cold conditions, Incredible properties such as huge inertia anomalies and temperature discontinuities of a new category of objects produced in association with LENR and behaving as extremely magnetic micro ball lightnings.</t>
  </si>
  <si>
    <t>The Dark side of Gravity and LENR</t>
  </si>
  <si>
    <t>http://lenr-canr.org/acrobat/BiberianJPjcondensedt.pdf#page=64</t>
  </si>
  <si>
    <t>source: J. Condensed Matter Nucl. Sci., vol: 21, pages: 59-80</t>
  </si>
  <si>
    <t>A previous article paved the way from a dark gravity theory (DG) toward LENR. This article is intended to go beyond the conceptual foundations (which will only be briefly summarized), and to provide a more technical detailed road map. An important revision of the theory was also made necessary by the recent direct detection of gravitational waves by Ligo. Finally, justifications will be given for adopting a slightly modified view of the process that triggers the formation of micro lightning balls, those enigmatic objects being produced in association with (and arguably responsible for) LENR, as we have recently identified the key role being played by a local increase of the density of electrons by various  methods including a high luminosity beam (pulse) of electrons on a target.</t>
  </si>
  <si>
    <t>Iwamura, Y.; Kasagi, J.; Kikunaga, H.; Yoshino, H.; Itoh, T.; Hattori, M.; Mizuno, T.</t>
  </si>
  <si>
    <t>The Launch of a New Plan on Condensed Matter Nuclear Science at Tohoku University</t>
  </si>
  <si>
    <t>http://lenr-canr.org/acrobat/BiberianJPjcondensedr.pdf#page=127</t>
  </si>
  <si>
    <t>A new division devoted to Condensed Matter Nuclear Reaction (CMNR) was established at the Research Center for Electron Photon Science of Tohoku University in April 2015. This division consist of researchers from Tohoku University, Mitsubishi Heavy Industries and Clean Planet Inc., who have been actively engaged in the field of CMNR. In this division, fundamental research on condensed matter nuclear reaction, R&amp;D on energy generation and nuclear waste decontamination will be performed.</t>
  </si>
  <si>
    <t>Kaneko, K.</t>
  </si>
  <si>
    <t>Cold Fusion in U.S. patent, successful replication, re-evaluation is accelerating (translation)</t>
  </si>
  <si>
    <t>http://lenr-canr.org/acrobat/KanekoKcoldfusion.pdf</t>
  </si>
  <si>
    <t>source: Nihon Keizai Shimbun</t>
  </si>
  <si>
    <t>A description of the research projects at Tohoku U and Kobe U.</t>
  </si>
  <si>
    <t>Newspaper Article</t>
  </si>
  <si>
    <t>Kasagi, J.; Honda, Y.</t>
  </si>
  <si>
    <t>Screening Energy of the d+d Reaction in an Electron Plasma Deduced from Cooperative Colliding Reaction</t>
  </si>
  <si>
    <t>http://lenr-canr.org/acrobat/BiberianJPjcondensedr.pdf#page=135</t>
  </si>
  <si>
    <t>We have measured protons and tritons from the d (d,p) t reaction in liquid In, Sn, Pb and Bi during the D+3 molecular deuterium beam bombardment for 15 &lt; E &lt; 60 keV. Observed energy spectra and yield excitation functions are anomalous and suggest that the target deuteron is also in motion. It is found that the reaction mechanism is unique to the molecular beam in such a way that one deuteron in a molecule is elastically scattered by a host metal atom and then it collides with the other to cause the d+d reaction. We call it as the cooperative colliding mechanism (CCM). Experimental data are compared with the CCM calculation and values of the screening energy of the d+d reaction are deduced. They are 380 _x005F_x005F_x005F_x005F_x005F_x005F_x005F_x005F_x005F_x005F_x005F_x0006_ 80, 570 _x005F_x005F_x005F_x005F_x005F_x005F_x005F_x005F_x005F_x005F_x005F_x0006_ 80, 670 _x005F_x005F_x005F_x005F_x005F_x005F_x005F_x005F_x005F_x005F_x005F_x0006_ 100 and 490 _x005F_x005F_x005F_x005F_x005F_x005F_x005F_x005F_x005F_x005F_x005F_x0006_ 100 eV for In, Sn, Pb and Bi, respectively. It is concluded that the screening energy of the d+d reaction in an electron plasma in metal is really large: the averaged value of 530 eV is more than ten times larger than the simple Thomas–Fermi screening prediction.</t>
  </si>
  <si>
    <t>Kitamura, A.; Takahashi, A.; Seto, R.; Fujita, Y.; Taniike, A.; Furuyama, Y.</t>
  </si>
  <si>
    <t>Effect of Minority Atoms of Binary Ni-based Nano-composites on Anomalous Heat Evolution under Hydrogen Absorption</t>
  </si>
  <si>
    <t>http://lenr-canr.org/acrobat/BiberianJPjcondensedr.pdf#page=143</t>
  </si>
  <si>
    <t>Ni-based binary nano-composite samples supported by mesoporous silica and single-component nickel samples were subjected to hydrogen absorption runs at various temperatures up to 350?C. The former include Pd0:016Ni0:070/SiO2 (PNSII) and Cu0:011Ni0:077/SiO2 (CNS2), and the latter NiO/Ni (NN) and Ni/SiO2 (NS). Only the binary nano-composite samples, PNSII and CNS2, showed excess power reaching 8 W/g-Pd and 1 W/g-Ni with integrated excess energy of 3.8 keV/Pd (6.5 keV/atom-H) and 0.6 keV/Ni (10 keV/atom-H), respectively, in elevated temperature runs, implying a catalytic effect of the minority atoms on the phenomena. These excess heat values were observed after the saturation of H-absorption to metal, which implies a non-chemical source of energy.</t>
  </si>
  <si>
    <t>Klimov, A.</t>
  </si>
  <si>
    <t>Energy Release and Transmutation of Chemical Elements in Cold Heterogeneous Plasmoids</t>
  </si>
  <si>
    <t>http://lenr-canr.org/acrobat/BiberianJPjcondensedr.pdf#page=164</t>
  </si>
  <si>
    <t xml:space="preserve">Our main experimental results from excess energy release (COP &gt;1) in cold heterogeneous (nano-cluster) plasmoid are considered and analyzed in this work. These experimental results were obtained by our team during the last 20 years. The main results may be divided into four groups.  (1) Excess energy release behind shock wave in a non-equilibrium heterogeneous plasma and plasma precursor creation before its front was revealed in our experiment. This measured energy is much higher than the electric energy consumed by the plasma, COP ~ 4–10. This excess energy is estimated by measured gas density and pressure behind shock wave, its propagation velocity in plasma, and by using gas dynamics conservation laws.  (2) A systematic study of new chemical element creation in water by cold heterogeneous plasmoids was performed. The plasmoids are created by RF discharge over water surface. The plasmoid’s chemical composition is determined by optical spectroscopy. The chemical compositions of water and its sediment are studied by independent diagnostic methods: IR spectroscopy, atomic absorption spectroscopy, ion mass spectroscopy, chemical analysis and micro-X-ray spectroscopy. We observed optical lines of the H, Li, K, Ca, OH-molecular bands, CaO-molecular bands and unknown molecular bands inside red plasmoids. The Li concentration and the Ca concentration are increased in a water sample by factor 102  </t>
  </si>
  <si>
    <t>Klimov, A.; Grigorenko, A.; Efimov, A.; Evstigneev, N.; Ryabkov, O.; Sidorenko, M.; Soloviev, A.; Tolkunov, B.</t>
  </si>
  <si>
    <t>High-energetic Nano-cluster Plasmoid and its Soft X-ray Radiation</t>
  </si>
  <si>
    <t>http://lenr-canr.org/acrobat/BiberianJPjcondensedr.pdf#page=153</t>
  </si>
  <si>
    <t>Artificial stable microwave (MW) plasmoids were obtained and studied by Kapitsa in swirl gas flow. ThisMWplasmoid had unusual physical properties close to those of natural ball lightning. We studied the physical parameters and properties of a longitudinal heterogeneous plasmoid (plasma formation with erosive nano-clusters) created by capacity coupled high-frequency (HF) discharge in high-speed swirl flow in our previous papers. These nano-clusters were created by an electrode’s erosion in a plasma reactor. Measurement of the power balance of this heterogeneous plasmoid is very important for aluminium–hydrogen power energetics, using a new plasma generator with high coefficient of performance (COP). This work is a continuation of our previous work. We determined that there is extra power released in heterogeneous plasmoids created by combined discharge (HF discharge + DC discharge). The measured COP in this plasmoid is about 2–10. We suppose that this extra power release in a heterogeneous plasmoid is connected with LENR. The obtained experimental results (COP, optical spectra, soft X-ray spectra, chemical composition of dusty particles) prove our suggestion. It was revealed that a heterogeneous non-equilibrium plasmoid creates intensive soft X-ray radiation (with quantum energy about 1–10 keV). We determined that excited and charged cluster particles are responsible for this soft X-ray radiation creation, to be exact. Parameters of heterogeneous non-equilibrium plasmoid (Ne, Te, TV, TR and others) were measured in the experimental plasma vortex reactor (PVR). The main goals of this work are the following: (1) Creation of plasma-chemical vortex reactor (PVR) with high COP. (2) Obtaining of the key experimental results in this reactor for the future theoretical LENR model creation based on the PVR’s operation.</t>
  </si>
  <si>
    <t>Liang, C. L.; Dong, Z. M.; Fu, Y.; Li, X. Z.</t>
  </si>
  <si>
    <t>Lithium – An Important Additive in Condensed Matter Nuclear Science</t>
  </si>
  <si>
    <t>http://lenr-canr.org/acrobat/BiberianJPjcondensedr.pdf#page=172</t>
  </si>
  <si>
    <t>A (p+6Li) low energy resonance state is found using the 3-parameter formula for fusion cross-section based on the selective resonant tunneling model. The electron capture is the possible weak interaction to make use of this low energy resonance. When the resonance energy level is close to zero, the width of the resonance peak in the fusion cross-section is much greater than the width of the resonance energy level, therefore, the absorption through this low energy resonance level is no longer a problem for resonant tunneling of Coulomb barrier at low energy. Both hot fusion data and the CMNS experiment data support this resonant tunneling concept. As a result, lithium turns out to be an important additive in both CMNS and Hot Plasma fusion research.</t>
  </si>
  <si>
    <t>LENR Anomalies in Pd–H2 Systems Submitted to Laser Stimulation</t>
  </si>
  <si>
    <t>http://lenr-canr.org/acrobat/BiberianJPjcondensedr.pdf#page=181</t>
  </si>
  <si>
    <t>In a continuation of the research started in the late 1990s at the University of Lecce, and then repeated in 2004, recently in the second half of 2014 in the A.R.G.A.L. lab., it was decided to thoroughly investigate the LENR anomalies of Pd–H2 system (in gaseous environment), having as reference the preparation techniques and surface analysis used in the microelectronics industry, to demonstrate convincingly that material contamination was not affecting the transmutation findings. As previously, the activation of the anomalies occurred during irradiation by low power lasers (633 nm, 1 mW, or 403 nm, 3 mW) on 250 nm thick palladium layers deposited by high vacuum e-beam evaporation on silicon oxide substrates, and with 30 nm of Cr as adhesion layer. In summary we did the following: in a stainless steel chamber filled with hydrogen, through a glass viewport, the sample surface was irradiated for two weeks and then accurately inspected in a SEM equipped with an EDX microprobe. A reference sample was also accurately analyzed before irradiation.</t>
  </si>
  <si>
    <t>Cold Fusion – CMNS – LENR, Past, Present and Projected Future Status</t>
  </si>
  <si>
    <t>http://lenr-canr.org/acrobat/BiberianJPjcondensedr.pdf#page=191</t>
  </si>
  <si>
    <t>A brief overview of the SRI effort over 26 years is provided as a precursor to suggestions on how we might best proceed to validate the vision of Martin Fleischmann and Stanley Pons, and proceed towards its logical conclusion.</t>
  </si>
  <si>
    <t>Nature of the Deep-Dirac Levels</t>
  </si>
  <si>
    <t>http://lenr-canr.org/acrobat/BiberianJPjcondensedr.pdf#page=200</t>
  </si>
  <si>
    <t>Maly and Va’vra (M&amp;V) in 1993 and 1995 presented a computational evaluation of the Dirac equations that included the ‘anomalous’ solution. The regular solutions of these equations are the basis for modern quantum mechanical predictions for comparison with the experimental values of atomic-electron orbital energies. The other solution, discussed in the literature for over 55 years, is relativistic and considered anomalous because its predicted levels are very deep (up to 511 keV) and have never been observed. Nevertheless, the existence of these deep levels provides a ready explanation of the mechanism for penetration of the Coulomb barrier and the means of D–D fusion below the 4He fragmentation levels. Since these levels also provide the basis for all of the other cold fusion observations (both PdD and NiH systems), it is important that arguments for and against the Dirac model be examined. The theoretical support for this anomalous solution is provided in a companion paper in this conference. This presentation seeks: to update the deep-orbit information provided in a poster at ICCF-17, to describe the nature of these deep–Dirac levels (DDLs), to report on additional, but unpublished, results presented by Va’vra in 1998, and to correct some interpretations of the model that Va’vra has provided in 2013. There are some unusual properties of the DDLs relative to those of the known atomic orbitals. Interpretation of the DDL properties, based on the non-relativistic solutions, leads to misunderstandings and further rejection of the concept of the deep levels. We hope to clarify this situation and indicate the importance of the calculations for cold fusion models. Cold fusion results provide a basis for understanding the DDLs and the proposed new fields of femto-physics and femto-chemistry.</t>
  </si>
  <si>
    <t>Basis for Femto-molecules and -Ions Created from Femto-atoms</t>
  </si>
  <si>
    <t>http://lenr-canr.org/acrobat/BiberianJPjcondensedr.pdf#page=210</t>
  </si>
  <si>
    <t>Starting with the assumption of validity of the Dirac equations (relativistic quantum mechanics), which are fundamental to much of atomic physics today, we also assume that the anomalous solutions to these equations are valid. If they are valid, then short-lived femto-atoms with electron orbitals in the low femto-meter range should exist. If femto-atoms exist, then the existence of femtomolecules could be expected. This paper addresses the possibility and nature of the femto-molecules and the nature of the forces creating them. The approach is that of Feynman’s molecular-hydrogen ion derivation using the Yukawa potential. The result is a molecular ion with femto-meter order spacing between the nuclei and an attractive potential identical with a medium-range Yukawa potential for an exchange particle with the mass of an electron. There are significant implications for both cold fusion and for nuclear physics and chemistry.</t>
  </si>
  <si>
    <t>Introduction To “A Summary of NRL Research on Anomalous Effects in Deuterated Palladium Electrochemical Systems” (published in 1996)</t>
  </si>
  <si>
    <t>http://lenr-canr.org/acrobat/DominguezDasummaryof.pdf#page=2</t>
  </si>
  <si>
    <t>Two U.S. Navy laboratories reported important cold fusion results in 1991 at ICCF-2 in Como, Italy. Stan Szpak and Pam Boss reported studies involving co-deposition, and this author, along with Ben Bush, reported correlations at China Lake between the excess heat effect and helium-4 production. In January 1992, a Navy program began that was funded by the Office of Naval Research (ONR) and involved NCCOSC-NRaD in San Diego (now SPAWAR), NAWC in China Lake, and NRL inWashington, D.C. The Naval Research Laboratory (NRL) is recognized worldwide as a top research facility, and a major publication from NRL on positive cold fusion results would have been a game-changer for this field in 1992 and equivalent to the CalTech, Harwell and MIT negative cold fusion publications in 1989. Even today, a publication in a major scientific journal from NRL supporting cold fusion would likely have a dramatic effect on the acceptance of this new science.</t>
  </si>
  <si>
    <t>The Fleischmann-Pons Calorimetric Methods And Equations (PowerPoint slides)</t>
  </si>
  <si>
    <t>http://lenr-canr.org/acrobat/MilesMthefleisch.pdf</t>
  </si>
  <si>
    <t>source: Satellite Symposium of the 20th International Conference on Condensed Matter Nuclear Science</t>
  </si>
  <si>
    <t>*Short Cold Fusion Review ** Martin Fleischmann Had Remarkable Skills in Calorimetry and Mathematical Modelling ** Vastly Inferior Calorimetric Experiments by CalTech, MIT and Harwell Blocked Scientific Acceptance ** A Great Scientific Discovery Became A Scientific Tragedy ** Many Cold Fusion Scientists Suffered Career Damage *</t>
  </si>
  <si>
    <t>Miles, M.; Cantwell, R.</t>
  </si>
  <si>
    <t>Data from Melvin Miles' July 2016 experiment</t>
  </si>
  <si>
    <t>http://lenr-canr.org/acrobat/MilesMdatafromme.pdf</t>
  </si>
  <si>
    <t>A document linking a spreadsheet and two papers describing Melvin Miles' July 2016 experiment.</t>
  </si>
  <si>
    <t>Excerpts from Martin Fleischmann Letters</t>
  </si>
  <si>
    <t>http://lenr-canr.org/acrobat/BiberianJPjcondensedr.pdf#page=218</t>
  </si>
  <si>
    <t>There were many letters exchanged between Martin Fleischmann and this author that reveal Fleischmann’s scientific thoughts about various cold fusion topics. These topics included possible critical factors for excess enthalpy effects in the palladium/deuterium system, errors in the CalTech, MIT and Harwell calorimetry, helium-4 production, critics such as Morrison, Taubes and Jones, and the advantages of using integrated forms of the calorimetric equations. Furthermore, Fleischmann mathematically shows that there is never a true steady state in the cell temperature for an open isoperibolic calorimetric system because both the cell heat transfer coefficient and the heat capacity of the cell change with time. Therefore, an important power term involving the change of the cell temperature with time has often been neglected by various groups using isoperibolic calorimetry. This power term is especially important when there are large changes in the cell temperature with time such as when the cell is first turned on.</t>
  </si>
  <si>
    <t>Mosier-Boss, P. A.</t>
  </si>
  <si>
    <t>http://lenr-canr.org/acrobat/DominguezDasummaryof.pdf#page=4</t>
  </si>
  <si>
    <t xml:space="preserve">In January 1992, NRL began an ONR-funded project to replicate experimental procedures provided by NAWC and NRaD (now SSC-Pac) to verify the results. At ICCF-2, Stan Szpak reported that thermometry showed that the heat source in Pd/D co-deposition was the cathode (this was later verified using infrared imagery), the emission of X-rays using photographic film, and tritium production. In the thermometry measurements done at NRaD, a large diameter cell was used and the anode and cathode were completely immersed in the electrolyte.  </t>
  </si>
  <si>
    <t>Investigation of Nano Nuclear Reactions in Condensed Matter, Final Report</t>
  </si>
  <si>
    <t>http://lenr-canr.org/acrobat/MosierBossinvestigat.pdf</t>
  </si>
  <si>
    <t>On March 23, 1989, Martin Fleischmann and Stanley Pons, professors of chemistry at the University of Utah, held a press conference to announce the results of electrochemical experiments that produced more heat than could be accounted for by chemical means. They speculated that the heat had a nuclear origin. The experiments were quickly dubbed “Cold Fusion” by the news media. The physics community noted that Fleischmann and Pons had not published their results in any journal prior to their announcement, there had been no reports of any replications of the effect, there was no mention of the generation of any nuclear ash, and that the reported results did not match theory. Despite these perceived irregularities scientists, worldwide, went into their laboratories to replicate the Fleischmann–Pons results. A few scientists succeeded but a great many more failed. It is now known that those failures were due to the fact that the experimental conditions necessary to achieve the effect, i.e., high D loading and high D flux inside the Pd lattice, had not been achieved. Ultimately, the lack of replication by others and the fact that Fleischmann and Pons were not able to defend their original claims caused most scientists to lose interest.</t>
  </si>
  <si>
    <t>Nagel, D. J.; Moser, A. E.</t>
  </si>
  <si>
    <t>High Energy Density and Power Density Events in Lattice-enabled Nuclear Reaction Experiments and Generators</t>
  </si>
  <si>
    <t>http://lenr-canr.org/acrobat/BiberianJPjcondensedr.pdf#page=227</t>
  </si>
  <si>
    <t>The rapid release of energy from Lattice Enabled (or Low Energy) Nuclear Reactions is of interest for three reasons. First, it constrains and challenges theories about the mechanism(s) active in producing LENR. Next, it might heavily influence the design of heat and electrical generators based on LENR, since they have to be safe for use by a wide variety of people. Finally, there has long been interest in whether or not LENR could be used to augment existing weapons or produce to entirely new weapons. This paper first reviews reports in the literature of meltdowns or explosions that might have been caused by LENR. Then, each of the three areas cited above is examined. It is clear that reported high energy or high power events will heavily impact theories about LENR and the development of safe products. It is unclear now if LENR will be weaponized in any form. Control of the initiation of explosive LENR events is obviously necessary for that possibility.</t>
  </si>
  <si>
    <t>Arguments for the Anomalous Solutions of the Dirac Equations</t>
  </si>
  <si>
    <t>http://lenr-canr.org/acrobat/BiberianJPjcondensedq.pdf#page=55</t>
  </si>
  <si>
    <t>In this paper, we look into the difficult question of electron deep levels in the hydrogen atom. An introduction shows some general considerations on these orbits as “anomalous” (and usually rejected) solutions of relativistic quantum equations. The first part of our study is devoted to a discussion of the arguments against the deep orbits and for them, as exemplified in published solutions. We examine each of the principal negative arguments found in the literature and show how it is possible to resolve the questions raised. In fact, most of the problems are related to the singularity of the Coulomb potential when considering the nucleus as a point charge, and so they can be easily resolved when considering a more realistic potential with finite value inside the nucleus. In the second part, we consider specific works on deep orbits as solutions of the relativistic Schrödinger and of the Dirac equations, named Dirac Deep Levels (DDLs). The latter presents the most complete solution and development for spin1 /2 particles, and includes an infinite family of DDL solutions. We examine particularities of these DDL solutions and more generally of the anomalous solutions. We next analyze the methods for, and the properties of, the solutions that include a corrected potential inside the nucleus, and we examine the questions raised by this new element. Finally, we indicate, in the conclusion, open questions such as the physical meaning of the relation between quantum numbers determining the deep levels and the fact that the angular momentum seems two orders-of-magnitude lower than the values associated with the Planck constant. As a prerequisite to a deep comprehension of the resolution methods, we recall in the appendices some essential elements of the Dirac theory.</t>
  </si>
  <si>
    <t>Basis for Electron Deep Orbits of the Hydrogen Atom</t>
  </si>
  <si>
    <t>http://lenr-canr.org/acrobat/BiberianJPjcondensedr.pdf#page=238</t>
  </si>
  <si>
    <t>In this paper, we look into the difficult question of electron deep levels (EDLs) in the hydrogen atom. Acceptance of these levels and, in particular, experimental evidence of their existence would have major implications for the basis for cold fusion and would open up new fields of femto-physics and -chemistry. An introduction shows some general considerations on these orbits as “anomalous” (and usually rejected) solutions of relativistic quantum equations. The first part of our study is devoted to a discussion of the arguments against the deep orbits and for them, as exemplified in published solutions. We examine each of the principal negative arguments found in the literature and show how it is possible to resolve the questions raised. In fact, most of the problems are related to the singularity of the Coulomb potential when considering the nucleus as a point charge, and so they can be easily resolved when considering a more realistic potential with finite value inside the nucleus. In a second part, we consider specific works on deep orbits, named Dirac Deep Levels (DDLs), as solutions of the relativistic Schrödinger and of the Dirac equations. The latter presents the most complete solution and development for spin 1/2 particles, and includes an infinite family of DDL solutions. We examine particularities of these DDL solutions and more generally of the anomalous solutions. Next, we analyze the methods for, and the properties of, the solutions that include a corrected potential inside the nucleus, and we examine the questions raised by this new element. Finally, we indicate, in the conclusion, open questions such as the physical meaning of the relation between quantum numbers determining the deep levels and the fact that the angular momentum seems two orders-of-magnitude lower than the values associated with the Planck constant.</t>
  </si>
  <si>
    <t>Relativity and Electron Deep Orbits of the Hydrogen Atom</t>
  </si>
  <si>
    <t>http://lenr-canr.org/acrobat/BiberianJPjcondensedt.pdf#page=45</t>
  </si>
  <si>
    <t>source: J. Condensed Matter Nucl. Sci., vol: 21, pages: 40-58</t>
  </si>
  <si>
    <t>This work continues our previous works on electron deep orbits of the hydrogen atom. An introduction shows the importance of the deep orbits of hydrogen (H or D) for research in the LENR domain, and gives some general considerations on the Electron Deep Orbits (EDOs). In a first part we quickly recall the known criticism against the EDO and how we face it. In particular, a solution to fix all problems is to consider a modified Coulomb potential with finite value inside the nucleus. For this reason, we deeply analyzed the specific work of Maly and Va’vra on deep orbits as solutions of the Dirac equation, with such a modified Coulomb potential without singular point. Then, by using a more complete ansatz, we made numerous computations on the wavefunctions of these EDOs, allowing to confirm the approximate size of the mean radii ?r? of orbits and to find further properties. Moreover, we observed that the essential element for obtaining deep orbits solutions is special relativity. At a first glance, this fact results from an obvious algebraic property of the expression of energy levels obtained by the relativistic equations. Now, a comparative analysis of the relativistic and of the non-relativistic Schrödinger equation allows us to affirm that Special Relativity leads to the existence of EDOs because of the non-linear form of the relativistic expression for the total energy, which implies a relativistic non-linear correction to the Coulomb potential.</t>
  </si>
  <si>
    <t>Parkhomov, A.; Belousova, E.</t>
  </si>
  <si>
    <t>Research into Heat Generators Similar to High-temperature Rossi Reactor</t>
  </si>
  <si>
    <t>http://lenr-canr.org/acrobat/BiberianJPjcondensedr.pdf#page=252</t>
  </si>
  <si>
    <t>Devices similar to a high-temperature Rossi reactor were made. Excess heat at the temperature of about 1100 deg C and higher was demonstrated. No nuclear radiation above the background level was observed during the excess heat production.</t>
  </si>
  <si>
    <t>Pease, D.; Azizi, O.; He, J.; El-Boher, A.; Hubler, G. K.; Bok, S.; Mathai, C.; Gangopadhyay, S.; Lecci, S.; Violante, V.</t>
  </si>
  <si>
    <t>Search for Low-energy X-ray and Particle Emissions from an Electrochemical Cell</t>
  </si>
  <si>
    <t>http://lenr-canr.org/acrobat/BiberianJPjcondensedr.pdf#page=265</t>
  </si>
  <si>
    <t>Several theories to explain anomalous heat production predict the emission of low-energy X-rays and/or MeV alpha particles from PdD cathodes in electrochemical cells. Such radiation, however, is not detectable from outside of a standard electrochemical cell due to absorption in the electrolyte and cell walls. A custom cell was therefore assembled which permits X-rays of energy &gt; 1 keV to pass through a thin cathodic membrane and enter into an X-ray detector with minimal attenuation. This test cell geometry also potentially allows any emitted MeV alpha particles to be detected when they impact a Pd cathode and cause fluorescent emission of Pd-K  (21.2, 23.8 keV) X-rays. The detection of X-ray emissions from a membrane electrolytic cell potentially permits the mechanism(s) for anomalous heat production to be investigated with great sensitivity. As an example, a typical X-ray detector allows 1 keV X-rays to be detected at emission rates of less than one per second and this level of sensitivity corresponds to a thermal resolution of &lt; 0.2 fW. Time resolved X-ray spectral data ranging from 1 to 30 keV was collected for over a year using various types of membranes and different electrolytic solutions. None of these test cells, however, yielded any X-rays which were above ambient background levels.</t>
  </si>
  <si>
    <t>Ritter, S. K.</t>
  </si>
  <si>
    <t>Cold fusion died 25 years ago, but the research lives on</t>
  </si>
  <si>
    <t>source: C&amp;EN, vol: 94, issue: 44, pages: 34-39</t>
  </si>
  <si>
    <t>Cold Fusion Will Lower the Cost of both Energy and Equipment</t>
  </si>
  <si>
    <t>http://lenr-canr.org/acrobat/RothwellJcoldfusionb.pdf</t>
  </si>
  <si>
    <t>source: ICCF20 International Conference on Condensed Matter Nuclear Science</t>
  </si>
  <si>
    <t>Cold fusion will lower the cost of energy because the fuel costs nothing. It will also greatly reduce the cost of many machines, especially electric generators. The cost of generators is likely to fall by a factor of 200, from $2,000/kW to $10/kW, which is the cost difference between a power company central generator and a portable gasoline generator.  A radical reduction in the cost of one device does not always reduce the cost of others. Since 1900, the cost of illumination has fallen by a factor of 80, but this has not directly reduced the cost of other goods and services by a similar factor. Since 1970, the cost of computer memory has fallen by a factor of 108. Microprocessors and cheap memory enhanced many products. They brought us the Internet and ubiquitous cheap computing. But so far they have not drastically lowered costs outside of computer applications. Cold fusion is different. All machines use energy, so cold fusion will lower the cost of everything, but it will have the biggest impact replacing large, expensive machines with small mass-produced versions. Other new sources of energy such as solar panels also have zero cost fuel, but they will not reduce the cost of other machines. Only cold fusion can do this.  It follows that the most profitable use of cold fusion in the first decades after it is introduced will be to replace existing technology, rather than to make radical new technology. Microprocessors brought us machines we did not have, such as cell phones and the Internet. Cold fusion will — at first — dramatically lower the cost of machines we already have.</t>
  </si>
  <si>
    <t>Characterization of Energy Fluxes in LENR Reactors –Excess Heat, Coefficient of Performance and Conditions for Self-sustained Operation</t>
  </si>
  <si>
    <t>http://lenr-canr.org/acrobat/BiberianJPjcondensedt.pdf#page=18</t>
  </si>
  <si>
    <t>source: J. Condensed Matter Nucl. Sci., vol: 21, pages: 13-25</t>
  </si>
  <si>
    <t>LENR reactors are considered as units that operate at a temperature above ambient and need an excitation provided by a supply powered by electricity. Different modes of operation are described following the characteristics of the heat and energy balance. LENR reactors may be characterized by different parameters, Coefficient of Performance (COP) or Energy Amplification factor (A). The thermal insulation plays an important role. LENR reactors that require external heating in small units may become self-sustained for large sizes. The production of electricity involves the coupling with a thermal machine. The system is able to export power if the COP and the temperature are high enough.</t>
  </si>
  <si>
    <t>Rusetskiy, A. S.; Bagulya, A. V.; Kalkarov, O. D.; Negodaev, M. A.; Chubenko, A. P.; Lyakhov, B. F.; Saunin, E. I.; Ralchenko, V. G.</t>
  </si>
  <si>
    <t>Investigation of Enhancement and Stimulation of DD-reaction Yields in Crystalline Deuterated Heterostructures at Low Energies using the HELIS Ion Accelerator</t>
  </si>
  <si>
    <t>http://lenr-canr.org/acrobat/BiberianJPjcondensedr.pdf#page=272</t>
  </si>
  <si>
    <t>In this study, we present the results of studies of DD reactions in crystalline heterostructures at low energies using the ion accelerator HELIS. The results of measurements of the DD-reaction yields from the Pd/PdO:Dx and the Ti/TiO2:Dx heterostructures in the energy range of 10–25 keV are presented. The neutron and proton fluxes are measured using a neutron detector based on 3Hecounters and a CR-39 plastic track detector. Comparisons with calculations show significant DD-reaction yield enhancement. It was first shown that the impact of the H+ and Ne+ ion beams in the energy range of 10–25 keV at currents of 0.01–0.1 mA on the deuterated heterostructure results in an appreciable DD-reaction yield stimulation. We also studied the neutron yield in DD reactions within a polycrystalline deuterium-saturated CVD diamond, during irradiation of its surface by a deuterium ion beam with energy of less than 30 keV. The measurements of the neutron flux in the beam direction are performed in dependence on the target angle, Beta, with respect to the beam axis. A significant anisotropy in neutron yield is observed, it was higher by a factor of 3 at Beta = 0 compared to that at Beta = +/- 45 deg.</t>
  </si>
  <si>
    <t>Scarborough, T.; Duncan, R.; McKubre, M. C. H.; Violante, V.</t>
  </si>
  <si>
    <t>The Center to Study Anomalous Heat Effects [AHE] at Texas Tech University</t>
  </si>
  <si>
    <t>http://lenr-canr.org/acrobat/BiberianJPjcondensedr.pdf#page=282</t>
  </si>
  <si>
    <t>The Center for Emerging Energy Sciences at Texas Tech University (CEES) has been established to explore critical parameters in the observation of the anomalous heat effects (AHE). A large number of experiments report the production of heat from metal samples loaded with hydrogen or deuterium in amounts that are often thousands of times greater than the enthalpies of possible chemical reactions. The effect is anomalous because there is no agreed-to mechanism, and particle radiation rates are not reported at levels that are consistent with any known nuclear process.</t>
  </si>
  <si>
    <t>Scholkmann, F.; Nagel, D. J.</t>
  </si>
  <si>
    <t>Is the Abundance of Elements in Earth’s Crust Correlated with LENR Transmutation Rates?</t>
  </si>
  <si>
    <t>http://lenr-canr.org/acrobat/BiberianJPjcondensedr.pdf#page=289</t>
  </si>
  <si>
    <t>Nuclear transmutations are reported in many low-energy nuclear reaction (LENR) experiments. We showed in a previous study (Scholkmann and Nagel, J. Condensed Matter Nucl. Sci. 13 (2014) 485–494) that (i) the transmutation data of three independent experiments have a similar pattern and (ii) this pattern correlates with a model-based on the prediction of Widom and Larsen (WL). In the present study, we extended our analysis and investigated whether the abundance of elements in Earth’s crust is correlated with either (i) the WL-prediction, or (ii) the three LENR transmutation data sets. The first analysis revealed that there is no statistically significant correlation between these variables. The second analysis showed a significant correlation, but the correlation only reflects the trend of the data and not the peak-like pattern. This result strengthens the interpretation that the observed peak-like pattern in the transmutation data sets does not originate from contamination. Further implications of our study are discussed and a recommendation is given for future transmutation experiments.</t>
  </si>
  <si>
    <t>Scholkmann, F.; Nagel, D. J.; DeChiaro, L.</t>
  </si>
  <si>
    <t>Electromagnetic Emission in the kHz to GHz Range Associated with Heat Production During Electrochemical Loading of Deuterium into Palladium: A Summary and Analysis of Results Obtained by Different Research Groups</t>
  </si>
  <si>
    <t>http://lenr-canr.org/acrobat/BiberianJPjcondensedr.pdf#page=333</t>
  </si>
  <si>
    <t>There is a small literature on the combination of low energy nuclear reactions (LENR) experiments and radiofrequencies (RF). The papers are worth attention in case they can teach anything about the mechanisms behind LENR. Application of RF to LENR electrochemical cells in the mid-1990s clearly showed increases in the production of excess power. More recently, RF have been measured in LENR cells. However, it is still possible that those data are artifacts of the operation of the system, and not indicative of LENR. It has been suggested that the appearance of RF in LENR experiments is the cause of LENR, and not merely a manifestation of such reactions. That possibility has significant implications. In the present paper, we summarize and analyze the results obtained by different research groups concerning the application and emission of RF in the kHz to GHz range associated with heat production during electrochemical loading of deuterium into palladium.</t>
  </si>
  <si>
    <t>Anomalous Energy Produced by PdD</t>
  </si>
  <si>
    <t>http://lenr-canr.org/acrobat/BiberianJPjcondenseds.pdf#page=86</t>
  </si>
  <si>
    <t>Two samples of commercial Pd from the same batch were reacted with D using the electrolytic method and found to produce sustained excess power and energy. The effects of temperature, applied current, and D/Pd ratio on the amount of excess power were studied.</t>
  </si>
  <si>
    <t>How Basic Behavior of LENR can Guide A Search for an Explanation</t>
  </si>
  <si>
    <t>http://lenr-canr.org/acrobat/BiberianJPjcondenseds.pdf#page=105</t>
  </si>
  <si>
    <t>The LENR effect was identified 27 years ago by Profs. Fleischmann and Pons as production of extra energy in a normal chemical structure, in this case PdD. Over a thousand published papers now support the discovery and the energy is shown to result from fusion of hydrogen isotopes without the need to apply energy and without energetic radiation being produced. By conventional standards, the claims are impossible. Nevertheless, a new phenomenon has been discovered requiring acceptance and understanding. The major behaviors and their present understanding are described in this paper and are used to suggest how an effective explanation might be constructed. Once again, science has been forced to either reject the obvious or accept the impossible. In this case, the normal skepticism needs to be ignored in order to determine if this promised energy source is real and can provide the ideal energy so critically needed.</t>
  </si>
  <si>
    <t>Swartz, M. R.; Verner, G. M.; Hagelstein, P. L.</t>
  </si>
  <si>
    <t>Impact of Electrical Avalanche through a ZrO2–NiD Nanostructured CF/LANR Component on its Incremental Excess Power Gain</t>
  </si>
  <si>
    <t>http://lenr-canr.org/acrobat/BiberianJPjcondensedr.pdf#page=295</t>
  </si>
  <si>
    <t>Cold fusion nanomaterials, in general, and NANOR R-type LANR components (derived from them), in particular, have two distinct regions of performance on each side of the electrical avalanche. This had lead to the identification of three (3) distinct regions of their electrical operation. We now report that the optimal power gain of NANOR R-type cold fusion components is found far below the breakdown voltage and that the power gain decreases continuously as the electrical avalanche threshold is approached. Beyond the region of electrical avalanche, the previously active preloaded LANR quantum electronic components then give a thermal output similar to a standard ohmic control (a carbon composition resistor). Therefore, use of this technique of driving an active CF/LANR nanomaterial component into, and beyond, their avalanche threshold, provides verification of the excess heat an additional way, which confirms that the calorimetry was calibrated. Also, this investigation indicates where, on the input power axis, to drive them for a maximum effective use. We also report that deuterium can fuel nanomaterial ZrO2–Ni systems, consistent with the previously report involving aqueous CF/LANR systems by Swartz et al. (ICCF-9).</t>
  </si>
  <si>
    <t>Optical Detection of Phonon Gain Distinguishes an Active Cold Fusion/LANR component (3)</t>
  </si>
  <si>
    <t>http://lenr-canr.org/acrobat/BiberianJPjcondenseds.pdf#page=34</t>
  </si>
  <si>
    <t>Successful cold fusion is heralded by a large, if not quite abnormal, increase in the anti-Stokes to Stokes (aS/S) ratio in coherent multi-wavelength optical reflection volume-enhanced electric-driven spectroscopy (CMORE-spectroscopy). This distinguishing phonon gain is not seen in the “off” state or the avalanche (undesirable) mode. It heralds seven acoustic phonons assisting nuclear reactions and a core peak calculated Stokes temperature of circa 1645 K.</t>
  </si>
  <si>
    <t>Takahashi, A.</t>
  </si>
  <si>
    <t>Fundamental of Rate Theory for CMNS</t>
  </si>
  <si>
    <t>http://lenr-canr.org/acrobat/BiberianJPjcondensedr.pdf#page=306</t>
  </si>
  <si>
    <t>The condensed matter nuclear reactions (CMNR) are thought to happen for trapped H(D) particles within some chemical (electromagnetic) potential well with finite lifetime. As the lifetime is much longer than the collision time of two-body interaction of free particles, the CMNR reaction rates are significantly (of the order of 19–20 in magnitude) enhanced if we compare with estimated reactions rates by the two-body collision formula. The basis of CMNR rate theory is reviewed in this paper by extracting essence of the TSC theory tools developed until now. Derivation of Fermi’s golden rule with nuclear optical potential, rate formulas by Born–Oppenheimer wave function separation, estimation of bracket integral of inter-nuclear strong interaction rate, estimation of time dependent barrier penetration probability by the HMEQPET method for dynamic D(H)-cluster condensation/collapse process, and DD fusion power levels as functions of inter-nuclear d–d distance and effective existing (life) time are given. A DD fusion power level of 10 kW/mol-dd-pairs is possible for a 1 pm inter-nuclear d–d distance with 10 ato-seconds lifetime. The level of 2.8 nano-mol 4D/TSC formations/s may release 10 kW neutron-free heat-power with 4He ash.</t>
  </si>
  <si>
    <t>Tanzella, F. L.; Bao, J.; McKubre, M. C. H.; Hagelstein, P. L.</t>
  </si>
  <si>
    <t>Seeking X-rays and Charge Emission from a Copper Foil Driven at MHz Frequencies</t>
  </si>
  <si>
    <t>http://lenr-canr.org/acrobat/BiberianJPjcondensedr.pdf#page=118</t>
  </si>
  <si>
    <t>The absence of energetic nuclear particles in the Fleischmann–Pons experiment has been interpreted as indicating that a large nuclear quantum can be down-converted into a great many low energy vibrational quanta. Models that describe this also suggest that low energy vibrational quanta can be up-converted to produce nuclear excitation. Karabut’s collimated X-ray emission has been interpreted as being due to the up-conversion of vibrational energy in a small cathode to produce excitation in 201Hg. To test this, we developed a new experiment to vibrate a copper foil with and without surface Hg, and we looked for X-ray emission and charge emission from the surface. Signals were observed in the detectors in both cases, however, the signals in the X-ray detector did not respect the absorption edge of the Be window and are artifacts, and the large current signals associated with charge emission did not charge a capacitor in a simple configuration. We conclude that both are artifacts. The absence of collimated X-ray emission in this case is interpreted as due to the absence of strong low energy nuclear transitions in the copper, and also as ruling out a candidate theoretical model involving up-conversion due to interactions with negative energy transitions. A new interpretation of the Karabut experiment focuses now on lower frequency vibrations in the massive steel cathode holder and vacuum chamber as responsible for the up-conversion, and transfer of the up-converted energy to surface 201Hg to produce the collimated X-ray emission.</t>
  </si>
  <si>
    <t>Theoretical Study of the Transmutation Reactions</t>
  </si>
  <si>
    <t>http://lenr-canr.org/acrobat/BiberianJPjcondensedr.pdf#page=324</t>
  </si>
  <si>
    <t>Transmutation reactions are studied from a theoretical point of view. An idea is proposed to explain the variations in the transmutation ability of different elements, especially the relative inertness of palladium compared to the other elements. Proposals are made in order to verify experimentally this explanation and to enhance the transmutation signal.</t>
  </si>
  <si>
    <t>Valat, M.</t>
  </si>
  <si>
    <t>http://lenr-canr.org/acrobat/BiberianJPjcondensedt.pdf#page=5</t>
  </si>
  <si>
    <t>source: J. Condensed Matter Nucl. Sci., vol: 21</t>
  </si>
  <si>
    <t>It was with a profound sense of duty that our French Society for Condensed Matter Nuclear Science held its first “Symposium sur les Réactions Nucléaires à Basse Énergie” during the weekend of March 18–20, 2016, in Avignon, France. After 27 years of sustained research in the field of CMNS, this was the first time a conference was held for the French speaking community.</t>
  </si>
  <si>
    <t>Valat, M.; Goldwater, A.; Greenyer, R.; Higgins, R.; Hunt, R.</t>
  </si>
  <si>
    <t>Investigations of the Lugano HotCat Reactor</t>
  </si>
  <si>
    <t>http://lenr-canr.org/acrobat/BiberianJPjcondensedt.pdf#page=86</t>
  </si>
  <si>
    <t>source: J. Condensed Matter Nucl. Sci., vol: 21, pages: 81-96</t>
  </si>
  <si>
    <t>Since its release, the “Lugano Report” has attracted a lot of attention from many scientific groups as well as individuals. Following attempts to reproduce the claimed results, the Martin Fleischmann Memorial Projecty(MFMP) is adding significant insights to the replication community across the Internet. The first part of the paper describes the replication of the Lugano Report’s thermal measurements. It presents the experimental setup, instrumentations as well as the results produced by the MFMP team. The second part describes attempts to reproduce the excess energy claimed in the Report. After ten experiments and five incremental revisions of the apparatus, MFMP published results on the Internet showing apparent correlation between anomalous heat production and broadband low energy gamma radiation. This paper offers a review of these two significant experiments, done in March 2015 and January 2016.</t>
  </si>
  <si>
    <t>Violante, V.; Castagna, E.; Lecci, S.; Pagano, G.; Sansovini, M.; Sarto, F.</t>
  </si>
  <si>
    <t>Heat Production and RF Detection during Cathodic Polarization of Palladium in 0.1 M LiOD</t>
  </si>
  <si>
    <t>http://lenr-canr.org/acrobat/BiberianJPjcondensedr.pdf#page=327</t>
  </si>
  <si>
    <t>Abstract The study of the Fleischmann–Pons Effect (FPE), i.e. the production of excess power production during electrochemical loading of deuterium in palladium (in the past labeled cold fusion) has had a notably multidisciplinary character, involving solid state and nuclear physics, material science, electrochemistry and other fields. Correlations between the material status and the occurrence of the effect as well as some changes in the electrochemical interface status have been observed. Although during the last two decades, in several calorimetric experiments the effect was observed to be well above the measurement uncertainty, the mechanism producing the excess power is not completely understood. So far, the lack of reproducibility has been responsible for the absence of a clear explanation of the phenomenon based on experimental apparatus designed to enhance the spectrum of information required to define the effect. Recently, In order to improve this aspect of this research, specific work has been carried out to investigate whether the excess power was produced concurrently with the emission of Radio Frequency from the active cathode. Suitable probes and triggering included in the RF experimental system revealed RF signal emission during electrochemical loading of palladium samples, and a correlation between the heat production, in active samples, and RF signal emission was found. The preliminary results highlight the importance of performing studies on the electrodynamic effects that may be involved in the phenomenon, and the importance of the design of appropriate instruments designed to investigate unexplored regions of metal hydrogen systems.</t>
  </si>
  <si>
    <t>Wayte, R.</t>
  </si>
  <si>
    <t>A Technique for Making Nuclear Fusion in Solids</t>
  </si>
  <si>
    <t>http://lenr-canr.org/acrobat/BiberianJPjcondensedq.pdf#page=41</t>
  </si>
  <si>
    <t>A technique is described for making nuclear fusion at room temperature by compressing a powder mixture comprising a deuteride and catalytic material. The result is explosive beyond known chemical reaction for the materials.</t>
  </si>
  <si>
    <t>Test of Abnormal Heat in Hydrogen Loaded Metal (in Chinese)</t>
  </si>
  <si>
    <t>http://lenr-canr.org/acrobat/ZhangHtestofabno.pdf</t>
  </si>
  <si>
    <t>This report describes the experimental replication of the significant abnormal exothermic phenomenon observed with the Rossi E-CAT apparatus.</t>
  </si>
  <si>
    <t>Test of Abnormal Heat in Hydrogen Loaded Metal (translation)</t>
  </si>
  <si>
    <t>http://lenr-canr.org/acrobat/ZhangHtestofabnoa.pdf</t>
  </si>
  <si>
    <t>Manuello, A.; Malvano, R.; Borla, O.; Palumbo, A.; Carpinteri, A.</t>
  </si>
  <si>
    <t>Neutron Emissions from Hydrodynamic Cavitation</t>
  </si>
  <si>
    <t>https://doi.org/10.1007/978-3-319-21611-9_22</t>
  </si>
  <si>
    <t>Conference Proceedings of the Society for Experimental Mechanics Series book series (CPSEMS) - Fracture, Fatigue, Failure and Damage Evolution, Volume 8 pp 175-182</t>
  </si>
  <si>
    <t>During the last few years, some investigators reported interesting results regarding neutron emissions from ultra-sonic cavitation in liquids and solids. In the present paper, the described experiments were conducted in order to evaluate neutron emissions from liquids subjected to hydrodynamic cavitation by an hydraulic circuit prototype. In particular, different aqueous iron salt solutions were tested in order to correlate neutron emissions and evolution of chemical element concentrations after different operating hours. The experiments were conducted using an hydraulic circuit fine-tuned by the authors. The pilot plant, which also includes the power supply and the electronic control of the recirculation pump, was realized entirely by plastic material (with the exception of the centrifugal pump and the hydraulic cavitator). The pump will be equipped with a system of six stages and with a maximum flow rate of 6 m3/h. The maximum working pressure is equal to 10 bar. The evidence obtained during the tests returned an appreciable neutron emission, about 30 % greater than the background level. A significant decrement in Fe concentration was detected at the end of the test, whereas a considerable amount of aluminum—previously absent—was found on the internal walls of the pipe.</t>
  </si>
  <si>
    <t>Cavitation</t>
  </si>
  <si>
    <t>Lakatos, Ernő</t>
  </si>
  <si>
    <t>Microwave Induced Elemental Transmutation in Compact Flourescent Lamps</t>
  </si>
  <si>
    <t>https://www.researchgate.net/publication/310536783_Microwave_Induced_Elemental_Transmutation_in_Compact_Flourescent_Lamps</t>
  </si>
  <si>
    <t>The low energy nuclear transmutation reactions were investigated within a compact flourescent lamp (CFL), which was irradiated by intense microwave energy. A modified microwave owen operated as a source of intense electromagnetic field. Solids like glasses or CFLs absorbed efficiently microwave energy (E+H field both) resulting arcing, ionization and plasma state. We observed and measured possible elemental transmutation of the P to Si and S in CFL-s during intense microwave (MW) irradiation. Since this phenomenon seems to be very complex, therefore it requires multidisciplinary approaches.</t>
  </si>
  <si>
    <t>Manuscript</t>
  </si>
  <si>
    <t>Christianto, V.; Umniyati, Yunita; Krasnoholovets, V.</t>
  </si>
  <si>
    <t>Some Novel Features of the Classical Electromagnetic Theory and their possible impact to understand and enhance Low Energy Nuclear Reaction ( LENR )</t>
  </si>
  <si>
    <t>http://vixra.org/pdf/1611.0161v1.pdf</t>
  </si>
  <si>
    <t>In this paper we will discuss how we can study some effects associated with LENR from the principles of classical electromagnetic theory. We are aware that this approach has its own risks, because many mainstream physicists consider nuclear fusion should be associated with tunneling through Coulomb barrier, which is a pure quantum effect. Introduction Since Pons &amp; Fleischmann reported their experiments around 1989, many labs in the world tried to replicate their results, but many failed. Thereafter, there was a wave of rejection to their claim that table-top nuclear fusion at room temperature is possible. Some establishment physicists even called cold fusion idea as pathological science. But many non-mainstream physicists and chemists continued their works in underground manner. And some eminent physicists have taken risks to join this underground movement, including Prof. Hagelstein from MIT. But the rejection of mainstream physics towards cold fusion/LENR remain strong. Even the famous Prof. Brian Josephson from Cavendish Lab in Cambridge University was denied access from arXiv server because of his endorsement to E. Storm’s works. He went on to write a paper suggesting that such a denial of many successful experiments related to cold fusion/LENR can be called pathological disbelief.</t>
  </si>
  <si>
    <t>王傑</t>
  </si>
  <si>
    <t>Room temperature hydrogen capture type neutron nuclear fusion-ignited self-holding chain type hydrogen reactor</t>
  </si>
  <si>
    <t>The invention provides a room temperature hydrogen capture type neutron nuclear fusion-ignited self-holding chain type hydrogen reactor that is improved on the basis of an existing controlled nuclear fusion reactor. The hydrogen reactor mainly comprises (1) a deuterium (D) container, (2) a hydrogen (H) container, (3) a D and H program-controlled proportioner, (4) a hydrogen reactor, (5) a heat collector (or a thermoelectric conversion device), (6) a helium (He) adsorption trap, (7) a graphite nuclear reaction ball, (8) a high-voltage nanosecond (ns) pulse discharge power supply, and (9) a transient magnetic-field power supply. According to the technical scheme of the invention, the deuterium and the hydrogen are adopted as the fuel of the gas reactor, and the hydrogen spontaneously captures neutrons so as to form a compound nuclear deuterium. To improve the plasma density to be a critical density is the only way to realize the self-holding fusion reaction of a compound nucleus within an extremely short existence time period. In this way, to break through the limitation of the lawson criterion on the plasma density is the only way and the necessary and sufficient condition to realize the deuteron alpha reaction. The concentration of alpha particles in the reactor constrains the thermal power output of the reactor. The metabolic function, namely the Helium (He) adsorption trap, is activated just in time to discharge alpha particles to the outside, so that the power of the reactor is recovered immediately.</t>
  </si>
  <si>
    <t>Patent</t>
  </si>
  <si>
    <t>Not found</t>
  </si>
  <si>
    <t>Azizi, O.; El-Boher, A.; He, J.; Hubler, G. K.; Pease, D.; Isaacson, W.; Violante, V.; Gangopadhyay, S.</t>
  </si>
  <si>
    <t>Progress towards understanding anomalous heat effect in metal deuterides</t>
  </si>
  <si>
    <t>https://www.researchgate.net/publication/282984864_Progress_towards_understanding_anomalous_heat_effect_in_metal_deuterides</t>
  </si>
  <si>
    <t>source: Curr. Sci., vol: 108, issue: 4</t>
  </si>
  <si>
    <t>The present article summarizes anomalous heat events which were observed in a large number of electrolysis experiments using heavy water and palladium-based cathodes. The amount of excess heat produced by some of these experiments is too large to be accounted for by any known chemical processes. It was found that events of the anomalous heat effect (AHE) are accompanied by increased cell voltage during electrolysis and that there are characteristic cathode surface morphologies which are associated with excess heat events. AHE has been observed during electrolysis following dynamic stimulation of the cell by timedependent electrolytic currents (SuperWaves) and ultrasonic excitation. Past experiments have increased our understanding of the anomalous heat effect in the palladium-deuterium systems, but there is much left to be learned.</t>
  </si>
  <si>
    <t>Pd-D</t>
  </si>
  <si>
    <t>http://lenr-canr.org/acrobat/BiberianJPjcondensedn.pdf</t>
  </si>
  <si>
    <t>vol: 15</t>
  </si>
  <si>
    <t>Experiments and Methods in Cold Fusion  Proceedings of the ICCF18 Conference, July 21–27, 2013, University of Missouri, Columbia, Missouri, U.S.A.</t>
  </si>
  <si>
    <t>Biberian, J. P.; Valat, M.; Sigaut, W.; Clauzon, P.; Fauvarque, J.</t>
  </si>
  <si>
    <t>Pressurized Plasma Electrolysis Experiments</t>
  </si>
  <si>
    <t>http://lenr-canr.org/acrobat/BiberianJPjcondensedn.pdf#page=197</t>
  </si>
  <si>
    <t>source: J. Condensed Matter Nucl. Sci., vol: 15</t>
  </si>
  <si>
    <t>We have performed a plasma electrolysis experiment for the first time at a pressure of 5 x 10^5 Pa in a specially designed calorimeter. The cathode was a 2 mm tungsten rod, and the anode was a stainless-steel foil. The electrolyte was 0.6 mol K2CO3 in light water. In one instance, we observed excess heat of 20 W for 90 min.</t>
  </si>
  <si>
    <t>http://lenr-canr.org/acrobat/BiberianJPjcondensedo.pdf#page=5</t>
  </si>
  <si>
    <t>source: J. Condensed Matter Nucl. Sci., vol: 16</t>
  </si>
  <si>
    <t>I met John Bockris only once, in 2003, during the ICCF 10 conference in Boston. . . .</t>
  </si>
  <si>
    <t>http://lenr-canr.org/acrobat/BiberianJPjcondensedo.pdf</t>
  </si>
  <si>
    <t>vol: 16</t>
  </si>
  <si>
    <t>http://lenr-canr.org/acrobat/BiberianJPjcondensedp.pdf</t>
  </si>
  <si>
    <t>vol: 17</t>
  </si>
  <si>
    <t>http://lenr-canr.org/acrobat/BiberianJPjcondensedq.pdf</t>
  </si>
  <si>
    <t>vol: 18</t>
  </si>
  <si>
    <t>Biological transmutations</t>
  </si>
  <si>
    <t>http://www.currentscience.ac.in/Volumes/108/04/0633.pdf</t>
  </si>
  <si>
    <t>Carpinteri, A.; Manuello, A.; Veneziano, D.; Cook, N.</t>
  </si>
  <si>
    <t>Piezonuclear Fission Reactions Simulated by the Lattice Model</t>
  </si>
  <si>
    <t>http://lenr-canr.org/acrobat/BiberianJPjcondensedn.pdf#page=156</t>
  </si>
  <si>
    <t>Recent experiments conducted on natural rocks subjected to different mechanical loading conditions have shown energy emissions in the form of neutrons and anomalous chemical changes. In the present study, a numerical model is used to simulate the anomalous nuclear products according to the fission interpretation. Specifically, the reactions were simulated by means of a nuclear lattice model assuming that nucleons are ordered in an antiferromagnetic face-centered-cubic (fcc) array. The simulations indicate that small and middle-sized nuclei can be fractured along weakly bound planes of the lattice structure. It is argued that the simulations provide theoretical support for the experimentally-observed reactions and, moreover, that the probabilities calculated for various low-energy fissions can be used to explain the stepwise changes in the element abundances of the Earth’s crust, evolved from basaltic to sialic composition over geological time.</t>
  </si>
  <si>
    <t>Carpinteri, A.; Borla, O.; Manuello, A.; Veneziano, D.; Goi, A.</t>
  </si>
  <si>
    <t>Hydrogen Embrittlement and Piezonuclear Reactions in Electrolysis Experiments</t>
  </si>
  <si>
    <t>http://lenr-canr.org/acrobat/BiberianJPjcondensedn.pdf#page=169</t>
  </si>
  <si>
    <t>Several evidences of anomalous nuclear reactions occurring in condensed matter have been observed in the phenomena of electrolysis, fracture (solids), and cavitation (liquids). Despite the great amount of experimental results coming from the so-called Cold Nuclear Fusion and Low Energy Nuclear Reactions research activities, the comprehension of these phenomena still remains unanswered. On the other hand, as reported by most of the articles devoted to Cold Nuclear Fusion, one of the principal features is the appearance of micro-cracks on the electrode surfaces after the experiments. In the present paper, a mechanical explanation is proposed considering a new kind of nuclear reactions, the piezonuclear  fissions, which are a consequence of hydrogen embrittlement of the electrodes during electrolysis. The experimental activity was conducted using a Ni–Fe anode and a Co–Cr cathode immersed in a potassium carbonate solution. Emissions of neutrons and alpha particles were measured during the experiments and the electrode compositions were analyzed both before and after the electrolysis, recognizing the effects of piezonuclear fissions occurring in the host lattices. The symmetrical fission of Ni appears to be the main and most evident feature. Such reaction would produce two Si atoms or two Mg atoms with additional fragments as alpha particles.</t>
  </si>
  <si>
    <t>Clarke, T.</t>
  </si>
  <si>
    <t>Comment on the report "Observation of abundant heat production from a reactor device and of isotopic changes in the fuel" by Levi et al</t>
  </si>
  <si>
    <t>http://lenr-canr.org/acrobat/ClarkeTcommentont.pdf</t>
  </si>
  <si>
    <t>In a recent report titled “Observation of abundant heat production from a reactor device and of isotopic changes in the fuel” and published by Bologna University, G. Levi and co-workers put forth several claims concerning the performance of the so-called E-Cat of inventor Andrea Rossi. High and sustained levels of anomalous heat production are reported in extended tests of a reactor device. These results are based on a calculated temperature of 1400C from infrared camera thermography measurements that assumes gray-body radiation from an alumina surface. We show that when the varying spectral emissivity of alumina is taken into account the calculated temperature is much lower, and estimated power out matches power in to within the experimental error, so resolving this anomaly. Claimed isotopic shift results in the same report derive from material handled by the inventor, and therefore are not independent.</t>
  </si>
  <si>
    <t>Cravens, D.; Swartz, M. R.; Ahern, B. S.</t>
  </si>
  <si>
    <t>Condensed matter nuclear reactions with metal particles in gases</t>
  </si>
  <si>
    <t>https://www.jstor.org/stable/24216608</t>
  </si>
  <si>
    <t>Various metals have been used by a number of researchers to study the condensed matter nuclear reactions occurring within the metal lattice when exposed to gases containing hydrogen, its deuterium isotope and various mixes. This article will give a brief overview of such studies.</t>
  </si>
  <si>
    <t>DeChiaro, L.; Forsley, L.; Mosier-Boss, P. A.</t>
  </si>
  <si>
    <t>Strained Layer Ferromagnetism in Transition Metals and its Impact Upon Low Energy Nuclear Reactions</t>
  </si>
  <si>
    <t>http://lenr-canr.org/acrobat/BiberianJPjcondensedp.pdf#page=6</t>
  </si>
  <si>
    <t>source: J. Condensed Matter Nucl. Sci., vol: 17</t>
  </si>
  <si>
    <t>Spin-polarized Density Functional Theory (DFT) calculations have been performed to model the lattice  structures for the Transition Metal Group, Columns I and II, and a number of sp elements in the Periodic Table. Our results suggest that most of the transition metals can exhibit ferromagnetic ordering if the lattice is placed in sufficiently high tensile stress. These results are applied to the study of some layered structures employed by a number of Low Energy Nuclear Reaction (LENR) research teams and may help to explain some of the anomalous results and the difficulty in reproduction of those results.</t>
  </si>
  <si>
    <t>Dmitriyeva, O.; Knies, D.; Hamm, S.; Cantwell, R.; McConnell, M.</t>
  </si>
  <si>
    <t>Role of dopants in deuterium loading during electrochemical experiment (PowerPoint slides)</t>
  </si>
  <si>
    <t>http://lenr-canr.org/acrobat/Dmitriyevaroleofdopa.pdf</t>
  </si>
  <si>
    <t>source: ICCF19 conference</t>
  </si>
  <si>
    <t>Density functional theory was applied to study the hydrogen/deuterium evolution reaction on the palladium surface. High deuterium loading ratio ( &gt; 0.9 ) has been identified as a necessary condition for initiating low energy nuclear reaction in palladium material. However, electrochemical loading of deuterium to the concentrations above 0.75 has its own challenges. While loading concentrations above 0.95 have been reported, the mechanism responsible for such elevated loading levels is still unknown. Our recent experiments gave an indication that the use of certain dopants modifies the process of deuterium adsorption on palladium surfaces. Such modifications promote deuterium loading to higher concentrations. We provide a detailed explanation on how the presence of dopants changes the activation overpotential and alter the deuterium escape kinetics during the evolution reaction.</t>
  </si>
  <si>
    <t>Dmitriyeva, O.; McConnell, M.; Goulet, E.; Cantwell, R.</t>
  </si>
  <si>
    <t>Machine learning to analyze deuterium loading patterns during electrochemical experiments (PowerPoint slides)</t>
  </si>
  <si>
    <t>http://lenr-canr.org/acrobat/Dmitriyevamachinelea.pdf</t>
  </si>
  <si>
    <t>Machine learning is an effective and powerful computational approach that can be successfully applied towards a vast variety of engineering and scientific problems. The key to the approach is to generalize from the observed data to predict the behavior of the system and recognize the correlations and patterns.  We discuss the implementation of machine learning algorithms to analyze experimental electrochemical data obtained in our lab. We use the supervised and unsupervised learning approaches to train the algorithms to recognize patterns in deuterium loading in palladium electrodes. Our analysis reveals important material parameters and experimental conditions that alter loading ratio. Open-source Python-based implementation along with the use of MongoDB relational database makes the data manipulation fast and effective.  More than two decades of collective efforts resulted in significant LENR experimental data pool. Applying learning algorithms for data analysis can provide some important insight to what the nature of the phenomenon is.</t>
  </si>
  <si>
    <t>Dmitriyeva, O.; Cantwell, R.; McConnell, D.</t>
  </si>
  <si>
    <t>Numerical Modeling of H2 Molecule Formation within Near-surface Voids in Pd and Ni Metals in the Presence of Impurities</t>
  </si>
  <si>
    <t>http://lenr-canr.org/acrobat/BiberianJPjcondensedn.pdf#page=202</t>
  </si>
  <si>
    <t>We have used density functional theory (DFT) to investigate crucial material parameters that can promote a low energy nuclear reaction (LENR). This approach significantly decreases the experimental burden involved into material fabrication and testing. It also provides the foundation for systematical study and optimization of important material properties. We focused on three characteristics to describe the LENR environment: (1) a high hydrogen isotope loading ratio, (2) the presence of dopants or impurities, and (3) material morphology. We chose two figures of merit to characterize those environments: hydrogen adsorption energy on metal surface and H2 bond length. We showed that high hydrogen loading and the presence of impurities in Pd and Ni can lower the adsorption energy, thus increasing hydrogen surface mobility potentially improving the reaction rate. Another factor that would increase the fusion probability is the distance between two hydrogen atoms. We demonstrated that a hydrogen molecule can be formed in a near-surface void in Pd and Ni at the bond length of 0.70–0.74 Å.</t>
  </si>
  <si>
    <t>Dong, Z. M.; Liang, C. L.; Li, X. Z.</t>
  </si>
  <si>
    <t>Condensed matter nuclear science research status in China</t>
  </si>
  <si>
    <t>https://www.currentscience.ac.in/Volumes/108/04/0594.pdf</t>
  </si>
  <si>
    <t>A brief  introduction of 25 year  research on ‘cold fusion’  in  China  is  presented  with  address  on  its  five features and the international recognitions.</t>
  </si>
  <si>
    <t>Duncan, R.</t>
  </si>
  <si>
    <t>http://lenr-canr.org/acrobat/BiberianJPjcondensedn.pdf#page=7</t>
  </si>
  <si>
    <t>My thanks to everyone who attended ICCF-18, which was held at the University of Missouri. We had a total of 215 registered participants, of whom 125 submitted original work that was presented within the scientific program. This was the first time in many years that ICCF has been held on the campus of a major research university, and we were delighted to have the opportunity to host this important conference.</t>
  </si>
  <si>
    <t>Fisher, J. C.</t>
  </si>
  <si>
    <t>Neutron Isotope Theory of LENR Processes</t>
  </si>
  <si>
    <t>http://lenr-canr.org/acrobat/BiberianJPjcondensedn.pdf#page=190</t>
  </si>
  <si>
    <t>Neutron isotopes are characterized and their reactions with ordinary isotopes are described. A theory of LENR processes emerges.</t>
  </si>
  <si>
    <t>Possibility of Tachyon Monopoles Detected in Photographic Emulsions</t>
  </si>
  <si>
    <t>http://lenr-canr.org/acrobat/BiberianJPjcondensedn.pdf#page=210</t>
  </si>
  <si>
    <t>Low-energy nuclear reaction experiments using photographic emulsions, including those by Urutskoev, et.al, Ivoilov, and others have shown unique particle tracks. Analysis of a sample population of these types of tracks suggests detection of magnetically charged particles with faster-than-light velocities. Particle kinetic energy was estimated from energy deposition and momentum was estimated from track curvature in magnetic fields. Measured values were plotted on a kinetic energy versus momentum graph and were found to fall in the v &gt; c region. Track curvature was found to be parabolic, which is a signature for monopoles. Using the classical theory of tachyons, the plane of parabolic curvature suggests electrically charged tachyons detected as slower-than-light monopoles. Preliminary lower limits for particle mass are found. Further study is suggested to broaden this search.</t>
  </si>
  <si>
    <t>Frisone, F.</t>
  </si>
  <si>
    <t>Nuclear Exothermic Reactions in Lattices: A Theoretical Study of D–D Reaction</t>
  </si>
  <si>
    <t>http://lenr-canr.org/acrobat/BiberianJPjcondensedp.pdf#page=32</t>
  </si>
  <si>
    <t>In this work we try to explain the deuteron–deuteron reactions within palladium lattice by means of the coherence theory of nuclear and condensed matter. The coherence model of condensed matter affirms that within a deuteron-loaded palladium lattice there are three different plasmas: electrons, ions and deuterons plasma. Then, according to the loading percentage x = D/Pd, the ions deuterium can take place on the octahedrical sites or in the tetrahedral in the (1,0,0)-plane. In the coherence theory it is called ß-plasma the deuterons plasma in the octahedral site and ?-plasma which in tetrahedral. We propose a general model of effective local time-dependent deuteron–deuteron potential, that takes into account the electrons and ions plasma oscillations. The main features of this potential are extracted by means of many-body theory considering the interaction deuteron–phonon–deuteron. In fact the phonon exchange produces a attractive component between two deuteron within the D2 molecular. This attractive force is able to reduce the inter-nuclear distance from about 0.7 to 0.16 Å. It means that the lattice strongly modifies the nuclear environment with respect to free space. In this way according to deuterons energy, loading percentage and plasma frequency we are able to predict high o low tunneling probability.</t>
  </si>
  <si>
    <t>Integrated Policymaking for Realizing Benefits and Mitigating Impacts of LENR (PowerPoint slides)</t>
  </si>
  <si>
    <t>http://lenr-canr.org/acrobat/GrimshawTintegrated.pdf</t>
  </si>
  <si>
    <t>Setting the Stage... ll LENR potential as energy source understood since 1989 ll Changing landscape since rejection by mainstream science ll Four lines of argument for LENR policy changes 1. Number and location of researchers 2. Large body of evidence 3. Advances in LENR explanation 4. Recent developments (e.g., proposed devices)</t>
  </si>
  <si>
    <t>Equation of State and Fugacity Models for H2 and for D2</t>
  </si>
  <si>
    <t>http://lenr-canr.org/acrobat/BiberianJPjcondensedo.pdf#page=28</t>
  </si>
  <si>
    <t>When Pd is in equilibrium with H2 or D2 in gas, the chemical potentials are equal, and this allows a determination of the chemical potential and other thermodynamic properties of palladium hydride and palladium deuteride. At high loading near room temperature, the gas pressure must be very high, and an ideal gas law no longer applies. In this case a knowledge of the fugacity is required to interpret and understand the results. We examine empirical models for the equation of state and fugacity of H2 which are relevant to the high pressure regime of interest, including an old model of Holley et al (1958), and the more modern models of Spycher and Reed (1988), Tkacz and Litwiniuk (2002), and Joubert (2010). At high pressure the more recent models are best, but the model of Tkacz and Litwiniuk diverges from the ideal gas equation of state at low pressure, which leads to an offset in the fugacity. We examine the difference between the equation of states for H2 and D2 in recent models, and find that the small difference at high pressure in the models of Tkacz and Litwiniuk agree best with experiment, while the larger difference in the models of Joubert (2010) and Joubert and Thiebaut (2011) is probably not reliable. We examine the possibility of developing a difference correction for the fugacity theoretically. It may be possible to account accurately for the zero-point contribution, however, accounting for the difference in inter-molecular potentials due to the different degrees of rotational excitation requires the development of new potential models.</t>
  </si>
  <si>
    <t>Deuterium Evolution Reaction Model and the Fleischmann–Pons Experiment</t>
  </si>
  <si>
    <t>http://lenr-canr.org/acrobat/BiberianJPjcondensedo.pdf#page=51</t>
  </si>
  <si>
    <t>The hydrogen evolution reaction model was proposed many years ago by the founders of modern electrochemistry. The closely related deuterium evolution reaction model describes deuterium loading in Pd cathodes in the Fleischmann–Pons experiment. We were interested in what issues were involved in the development of a high D/Pd loading, since over the years the importance of obtaining a high D/Pd ratio to obtain excess heat has been emphasized. In order to simplify things, we focus on the Volmer and Tafel reactions, and develop a steady state adsorption isotherm for the Vomer-Tafel regime. The adsorption isotherm is extended to become an absorption isotherm within a simplified picture that takes the surface sites to be equivalent to the bulk sites. While not a particularly good approximation, this allows us to model the D/Pd loading simply as a function of the overpotential, and hence the electrochemical current density. From a Tafel curve we can get some of the parameters for the Volmer current model, and from other eletrochemical data we can estimate the remaining Volmer and Tafel parameters. The resulting model fits the experimental data used well at low current density. Cathodes that load more highly with this approach require new models, potentially one for each cathode. We examine our earlier proposal that the differences in loading seen in experiment is due in part to large variations in the rate for internal D2 leaks. Consequently, we modify the Tafel reaction current model to account for internal leaks separately from the surface gas loss, and take advantage of data from the most highly loaded cathodes to estimate the surface Tafel reaction rate. Using this approach, the reference cathode that we used for our fits initially must have an internal leak rate more than two orders of magnitude higher than the rate of surface D2 loss. We conclude that minimizing the internal leaks is important in achieving high loading. Probably a key reason that there were so many negative results early in the field was because the cathode internal leak rate was very high in the cathodes used.</t>
  </si>
  <si>
    <t>Empirical Models for Octahedral and Tetrahedral Occupation in PdH and in PdD at High Loading</t>
  </si>
  <si>
    <t>http://lenr-canr.org/acrobat/BiberianJPjcondensedp.pdf#page=40</t>
  </si>
  <si>
    <t>High D/Pd loading is known to be a requirement for producing excess heat in the Fleischmann–Pons experiment, and much work has in recent years been focused on electrochemical protocols and cathode processing in order to achieve D/Pd loadings approaching unity routinely. However, we know very little about PdD at a loading near unity, and almost nothing about what happens when the loading exceeds unity. It may be that when the octahedral sites are fully occupied, additional interstitial deuterium atoms occupy tetrahedral sites, a proposal which at this point has little experimental support. It is nevertheless possible to construct an empirical model for this scenario, and to make use of available experimental data to fit the associated model parameters. We worked with empirical models for both PdD and PdH that assume an O-site energy quadratic in loading, and an O-site to T-site excitation which is either constant in loading, or else taken as an empirical function fit to estimates inferred from the analysis of experimental data. There are two empirical models, each with four or more free parameters, and insufficient experimental data from which to choose each parameter or function independently. We add supplementary constraints that presume the models for PdH and PdD must be very similar, which reduces the number of degrees of freedom within the models. This allows data from PdH to be used to construct a model for PdD, and vice versa. The models which result are interesting, they suggest these complicated systems might be understood based on a simple underlying picture, they indicate that there is more T-site occupation than has been appreciated previously in the literature, they indicate that the resistance ratio calibrations for PdH and PdD are inconsistent, and finally, measurements of the chemical potential at high loading have the potential to provide information about the O-site to T-site excitation energy.</t>
  </si>
  <si>
    <t>O-site and T-site Occupation of alpha-phase PdHX and PdDX</t>
  </si>
  <si>
    <t>http://lenr-canr.org/acrobat/BiberianJPjcondensedp.pdf#page=72</t>
  </si>
  <si>
    <t>An important study of the solubility of hydrogen in a-phase PdHX and deuterium in a-phase PdDX over a wide temperature range was published by Clewley et al. (J. Chem. Soc., Faraday Trans. 1: Phy. Chem. Condensed Phases 69 (1973) 449–458). An analysis of the data based on an empirical solubility model based on O-site occupation allows for an understanding of the data at low temperature, but probably is not a good starting place for understanding the solubility at high temperature. We have applied a recently developed empirical model for both O-site and T-site occupation to this data set, and find good agreement between data and a basic version of the model which assumes that the O-site and T-site partition functions are taken to be harmonic oscillator partition functions. Even better agreement is obtained when a more realistic O-site partition function is used. A range of optimum models with different assumptions about the T-site partition function is considered, and it is found to be possible to select one that matches the T-site occupation at zero loading inferred from neutron diffraction measurements of Pitt and Gray (Europhys. Let. 64 (2003) 344). The O-site to T-site excitation energy is assumed independent of temperature in these models, and we obtain specific model values of 105.3 meV for a-phase PdDX and 106.5 meV for a-phase PdHX.</t>
  </si>
  <si>
    <t>Phonon models for anomalies in condensed matter nuclear science</t>
  </si>
  <si>
    <t>Directional X-ray and gamma emission in experiments in condensed matter nuclear science</t>
  </si>
  <si>
    <t>Hamm, S.; Dmitriyeva, O.; Knies, D.; Cantwell, R.; McConnell, M.</t>
  </si>
  <si>
    <t>Electrochemical Analysis of Palladium Cathodes towards the Advancement of Reproducibly High H/Pd Loading Ratios (PowerPoint slides)</t>
  </si>
  <si>
    <t>http://lenr-canr.org/acrobat/HammSelectroche.pdf</t>
  </si>
  <si>
    <t>Motivation: • A strong correlation has been found between surface impurities and H/Pd (D/Pd) loading. Impurities that promote increased loadings are referred to as “promoter” impurities. • Therefore, it is important to understand the effects of these impurities since it is believed there is a higher probability of observing the Fleischmann-Pons Effect when D/Pd&gt;0.9. • It is also important to determine how pure Pd in a pure electrolyte theoretically behaves, and whether it would be possible to achieve high loading in such a configuration.  Experimental Approach:  • We are studying the electrochemical properties of surface impurities and how they affect loading/de-loading behavior using impedance spectroscopy (EIS) and chronopotentiometry (CP). Unless otherwise noted, experiments were performed in 0.1 M LiOH in H2O. . . .</t>
  </si>
  <si>
    <t>Hubler, G. K.; El-Boher, A.; Azizi, O.; Pease, D.; He, J.; Isaacson, W.; Gangopadhyay, S.; Violante, V.</t>
  </si>
  <si>
    <t>Sidney Kimmel Institute for Nuclear Renaissance</t>
  </si>
  <si>
    <t>https://www.currentscience.ac.in/Volumes/108/04/0562.pdf</t>
  </si>
  <si>
    <t>Anomalous heat effect (AHE) is the appearance of excess energy in the form of heat when a palladium cathode is electrolysed in heavy water, and is much less evident when light water is used. The present article describes the organization, motivation and plans of an institute formed to perform fundamental research aimed at discovering the mechanism of AHE.</t>
  </si>
  <si>
    <t>ICCF19</t>
  </si>
  <si>
    <t>Posters from conference</t>
  </si>
  <si>
    <t>http://lenr-canr.org/acrobat/ICCFpostersfro.pdf</t>
  </si>
  <si>
    <t>Posters displayed at ICCF19, courtesy F. Scholkmann</t>
  </si>
  <si>
    <t>Iwamura, Y.; Itoh, T.; Tsuruga, S.</t>
  </si>
  <si>
    <t>Transmutation reactions induced by deuterium permeation through nano-structured palladium multilayer thin film</t>
  </si>
  <si>
    <t>https://doi.org/10.18520/CS%2FV108%2FI4%2F628-632</t>
  </si>
  <si>
    <t>Low energy nuclear transmutation reactions have been observed in nano-structured Pd multilayer thin film which is composed of Pd and CaO thin film and Pd substrate, induced by D 2 gas permeation 1-5 . Up to now we have observed transmutation reactions of Cs into Pr, Ba into Sm and W into Pt. Replication experiments have been successfully performed by some researchers and Toyota R&amp;D Center published almost complete replication experiments 8 on the transmutation of Cs into Pr last year. This new phenomenon would be used as an innovative nuclear transmutation method for radioactive waste 9-11 or a new energy source if we could solve many problems for commercialization.</t>
  </si>
  <si>
    <t>Pd-D gas load</t>
  </si>
  <si>
    <t>Kidwell, D.; Dominguez, D. D.; Grabowski, K. S.; DeChiaro, L.</t>
  </si>
  <si>
    <t>Observation of radio frequency emissions from electrochemical loading experiments</t>
  </si>
  <si>
    <t>A Mass-Flow-Calorimetry System for Scaled-up Experiments on Anomalous Heat Evolution at Elevated Temperatures</t>
  </si>
  <si>
    <t>http://lenr-canr.org/acrobat/BiberianJPjcondensedn.pdf#page=238</t>
  </si>
  <si>
    <t>A new mass-flow calorimetry system has been installed to investigate the excess-power phenomena at elevated temperatures with an increased amount of the sample. Calibration runs using alumina powder has revealed very good stability with very high heat recovery rate. The first trial runs with a silica-included Cu_x005F_x005F_x005F_x005F_x005F_x005F_x005F_x005F_x005F_x005F_x005F_x0001_Ni nano-composite sample containing 4 g of Ni mixed with 200 g of Al2O3 showed anomalous increase in temperature of the sample, which could imply a long-lasting excess power of 5 W/g-Ni.</t>
  </si>
  <si>
    <t>Brief summary of latest experimental results with a mass-flow calorimetry system for anomalous heat effect of nano-composite metals under D(H)-gas charging</t>
  </si>
  <si>
    <t>https://www.currentscience.ac.in/Volumes/108/04/0589.pdf</t>
  </si>
  <si>
    <t>A mass-flow calorimetry system has been installed to investigate the excess power phenomenon at elevated temperatures. The first trial runs with a silica-included Cu-Ni nano-composite sample (CNS) containing 4.1 g of Ni showed an implication of a few days lasting excess power of 5 W/g-Ni. Next, a Cu-Ni-Zr oxide nanocomposite sample (CNZ4) containing 61 g of Ni has been examined to show excess power of 15 W lasting for 3 days and gradually increasing at a rate of 10 W per 3 weeks. Each corresponds to 30 eV/atom-Ni and 100 eV/atom-Ni, implying a nuclear origin of the excess energy.</t>
  </si>
  <si>
    <t>Kitamura, A.</t>
  </si>
  <si>
    <t>Status of cold fusion research in Japan</t>
  </si>
  <si>
    <t>https://www.currentscience.ac.in/Volumes/108/04/0655.pdf</t>
  </si>
  <si>
    <t>In Japan, the Condensed Matter Nuclear Science (CMNS) works have been centring around the Japan CF-Research Society (JCFRS) established in 1999. Recently, about 10 research groups are actively working in the CMNS field, and have been exchanging information mainly in the annual meetings of JCFRS in addition to the International ICCF conferences. Table 1 indicates the approach of these groups to CMNS. For details, refer to the recent issues of the proceedings of JCF meetings and the Journal of Condensed Matter Nuclear Science. For many years efforts have been exclusively devoted to clarification of the underlying physics of excess heat phenomenon and isotopic composition change. Recently, however, an entrepreneur group, Clean Planet Inc., has entered into the CMNS field in Japan, and joined Mizuno to form the above-mentioned group and made a presentation at the LANR/CF Colloquium, at MIT in March 2014. In their work they used glow discharge to form surface Iwamura, Mitsubishi Heavy Industries, Ltd. also presented a paper at the 2014 LANR/CF Colloquium. The group is performing advanced studies on deuterium permeation through nano-structured Pd multilayer films not in the gas phase, but in the liquid phase. The purpose of adoption of the latter is to increase the deuterium influx and therefore the number of atoms to be transmuted, typically Cs, with commercial-level applications in mind, i.e. radioactive waste disposal and energy source. The Technova–Kobe University group has been examining physical basis of anomalous heat phenomenon in nano-composite metals under hydrogen isotope gas loading with high-precision mass flow calorimetry. Recently, their interest has been shifted also to nickel-based material from the palladium-based one in consideration of commercialization. Repeated excess power of 10–20 W, although not high enough, has been reported. As for the theory, the Takahashi model of cluster condensation under platonic symmetry can make quantitative</t>
  </si>
  <si>
    <t>Knies, D.; Cantwell, R.; Dmitriyeva, O.; Hamm, S.; McConnell, M.</t>
  </si>
  <si>
    <t>A Method to Control Palladium Crystallographic Texture and Surface Morphology (PowerPoint slides)</t>
  </si>
  <si>
    <t>http://lenr-canr.org/acrobat/KniesDamethodtoc.pdf</t>
  </si>
  <si>
    <t>Statistical studies performed at SRI and ENEA have identified a potential threshold deuterium loading (D/Pd~0.9), surface texture {100}&lt;001&gt;, and surface morphology that give the highest probability to observation of the Fleischman-Pons excess heat effect using palladium foils. The development of crystallographic texture, grain size distribution, and rate of recrystallization are controlled by many factors. The surface morphology that develops during strong acid etching is strongly influenced by the thickness of the type of oxide layer that forms during recrystallization and subsequent cooling. This paper will report on annealing, oxidation and etching procedures to produce foils with desired crystallographic texture, surface morphology, strong grain boundary grooving, and the apparent discount between metallurgical treatment treatments and hydrogen loading.</t>
  </si>
  <si>
    <t>Letts, D.</t>
  </si>
  <si>
    <t>Remembering John Bockris</t>
  </si>
  <si>
    <t>http://lenr-canr.org/acrobat/BiberianJPjcondensedo.pdf#page=15</t>
  </si>
  <si>
    <t>This brief note recalls the authors first interaction with Professor John Bockris in 1992 and how well Bockris could communicate lasting scientific truth.</t>
  </si>
  <si>
    <t>Highly reproducible LENR experiments using dual laser stimulation</t>
  </si>
  <si>
    <t>https://www.currentscience.ac.in/Volumes/108/04/0559.pdf</t>
  </si>
  <si>
    <t>The present article reports a summary of results relating to 170 on-protocol tests performed on five deuterated palladium bulk cathodes stimulated by dual lasers at 8, 15 and 20 THz over the period March 2007 to May 2008. These frequencies were not measured but assumed to be effective based on a calculated difference beat frequency. Excess power was observed in 161 tests, giving a success rate of approximately 95%. The cathode fabrication, loading and laser application protocols are discussed.</t>
  </si>
  <si>
    <t>Pd-D eletrolysis</t>
  </si>
  <si>
    <t>Liang, C. L.; Dong, Z. M.; Li, X. Z.</t>
  </si>
  <si>
    <t>Selective resonant tunnelling -- turning hydrogen-storage material into energetic material</t>
  </si>
  <si>
    <t>https://www.currentscience.ac.in/Volumes/108/04/0519.pdf</t>
  </si>
  <si>
    <t>A new formula for nuclear fusion cross-sections reveals the existence of a low energy resonance in p + 6 Li system, and the selectivity of low energy resonance. It indicates that lithium-6 might be a nuclear fuel in condensed matter nuclear science. Evidences from both hot fusion and 'cold fusion' experiments are presented.</t>
  </si>
  <si>
    <t>Lomax, A.</t>
  </si>
  <si>
    <t>Replicable cold fusion experiment: heat/helium ratio</t>
  </si>
  <si>
    <t>https://www.jstor.org/stable/24216606</t>
  </si>
  <si>
    <t>Cold fusion effects have often been called 'unreliable', even by those convinced of their reality. The chaotic nature of material conditions, so far, has made ordinary reliability elusive. However, the Fleischmann–Pons experiment produces more than one effect, and two major ones are heat and</t>
  </si>
  <si>
    <t>Mastromatteo, U.; Bertele, A.; Celani, F.</t>
  </si>
  <si>
    <t>Hydrogen Absorption and Excess Heat in a Constantan Wire with Nanostructured Surface</t>
  </si>
  <si>
    <t>http://lenr-canr.org/acrobat/BiberianJPjcondensedn.pdf#page=247</t>
  </si>
  <si>
    <t>To go beyond the important and encouraging results obtained in Pd–D and Pd–H systems, overcoming the limitations related to the relative rareness of Pd, several tests were made using constantan wires with nanostructured surface in hydrogen atmosphere and temperatures up to 350 deg C.</t>
  </si>
  <si>
    <t>Mathews, S.; Nagel, D. J.; Minor, B.; Pique, A.</t>
  </si>
  <si>
    <t>Surface Preparation of Materials for LENR: Femtosecond Laser Processing</t>
  </si>
  <si>
    <t>http://lenr-canr.org/acrobat/BiberianJPjcondensedn.pdf#page=275</t>
  </si>
  <si>
    <t>Because surfaces have been shown to be important for Low Energy Nuclear Reactions (LENR), their preparation for experiments or energy generators is naturally of interest. We demonstrate that irradiation of Pd with pulses from a femtosecond laser produces surface topography with features on both micro- and nano-meter size scales. Micrographs of these features were analyzed to obtain the spatial frequencies for later correlation with production of excess heat.</t>
  </si>
  <si>
    <t>Water-free Replication of Pons–Fleischmann LENR</t>
  </si>
  <si>
    <t>http://lenr-canr.org/acrobat/BiberianJPjcondensedn.pdf#page=263</t>
  </si>
  <si>
    <t>Statistically significant heat is produced by a method similar to Pons and Fleischmann but not involving electrolysis or water. Instead of putting hydrogen into electrodes by operation for a few days, hydrogen solute is incorporated into electrode alloys by temperature and pressure, before the cell is assembled.</t>
  </si>
  <si>
    <t>A Brief History and Introduction to the International Conference Series</t>
  </si>
  <si>
    <t>http://lenr-canr.org/acrobat/McKubreMCHabriefhist.pdf</t>
  </si>
  <si>
    <t>This is a six-part history of the ICCF conferences. It was originally uploaded to the ICCF-19 website.  1. ICCF1 to ICCF3 2. ICCF4 to ICCF6 3. ICCF7 to ICCF9 4. ICCF10 to ICCF12 5. ICCF13 to ICCF15 6. ICCF16 to ICCF18   Organization of this document. This history is being written in sections. The first “episode” covers the foundational years, ICCF1 through ICCF3. In perusing the rich photographic library that documents all of the eighteen ICCF conferences to date, I decided to choose content based upon those images. For the first three conferences the photographic record is slight but informational content is high. This historical document is intended to be faithful and inclusive. Part of our intent is to feature the cold fusion warriors that are no longer with us. It is important to document how we came to today, to ICCF19 — what forces were put in play to make the seemingly impossible transition from one conference to nineteen. In doing this the role of the  International Advisory Committee (IAC) and the roles of the chairmen throughout the years are critical.</t>
  </si>
  <si>
    <t>McKubre, M. C. H.; Tanzella, F. L.</t>
  </si>
  <si>
    <t>Flux Effects in Metal Hydrogen Loading: Enhanced Mass Transfer</t>
  </si>
  <si>
    <t>http://lenr-canr.org/acrobat/BiberianJPjcondensedn.pdf#page=8</t>
  </si>
  <si>
    <t>source: J. Condensed Matter Nucl. Sci., vol: 15, pages: 1</t>
  </si>
  <si>
    <t>SRI has shown over hundreds of electrochemical experiments that the Fleischmann–Pons heat effect can be generated if high current, high loading and deuterium flux are present. Until the work of Dardik and the Energetics group, we were unable to generate the deuterium flux synthetically. Using Dardik’s Superwave method to generate deuterium flux, we have shown that excess heat is regularly seen in PdDx electrolysis cells, given the appropriate cathode metallurgy.</t>
  </si>
  <si>
    <t>Personal Recollections of John O’Mara Bockris</t>
  </si>
  <si>
    <t>http://lenr-canr.org/acrobat/BiberianJPjcondensedo.pdf#page=16</t>
  </si>
  <si>
    <t>Nobody contributed more to the development of physical electrochemistry than John Bockris. He did this directly through his thinking, research and teaching, and indirectly through his numerous publications and by taking responsibility for the training of the next generations of electrochemists in Europe, North America (twice) and Australia / New Zealand. My career might have been impossible, and would certainly have been greatly different, were it not for the direct and indirect contributions that John Bockris made to my life and learning. For this I am eternally grateful. Some details are described.</t>
  </si>
  <si>
    <t>Cold fusion: comments on the state of scientific proof</t>
  </si>
  <si>
    <t>Meulenberg, A.</t>
  </si>
  <si>
    <t>Femto-Helium and PdD Transmutation</t>
  </si>
  <si>
    <t>http://lenr-canr.org/acrobat/BiberianJPjcondensedn.pdf#page=113</t>
  </si>
  <si>
    <t>Extensive evidence exists for cold fusion to produce transmutation products as well as excess heat. This paper deals with the palladium–deuteride (PdD) structure that is generally modeled with a deuterium-to-helium (D + D ) 4He) cold-fusion process. How this process results in transmutation is based on the extended-lochon model that predicts deep-orbit electrons that are tightly bound to the 4He nucleus and thus make the equivalent of a neutralized alpha particle. This model is compared with the NiH system (H + H)D, H##2 , or 2H#/ described earlier and distinguishes long-range from short-range transmutation (distance from the fusion site) as well as the relative excess energies from fusion vs. transmutation. The model predicts the probable transmutation process(es) and products in the palladium system and explains other observed results of cold-fusion experiments.</t>
  </si>
  <si>
    <t>Pictorial Description for LENR in Linear Defects of a Lattice</t>
  </si>
  <si>
    <t>http://lenr-canr.org/acrobat/BiberianJPjcondensedn.pdf#page=124</t>
  </si>
  <si>
    <t>This note provides a pictorial description of several new concepts in low energy nuclear reactions (LENR) and thereby provides an image for both theoreticians and experimentalists to better grasp the differences with the old. Recent work on the concept of a ‘linear hydrogen molecule within a lattice defect’ is emphasized by showing how the interatomic spacing of the unusual molecule is no longer bound by the lattice spacing. A concept of the nature of the Coulomb potential for finite-sized charges at nuclear distances is pictured so that people stop clinging to the point- and separated-charge descriptions that are no longer appropriate. A known force, spin-spin coupling, may be important when dimensions approach those of the nucleus. The strong magnetic moment of the electron, indicating the importance of this effect at larger distances, is also pictured.</t>
  </si>
  <si>
    <t>Radiation Coupling: Nuclear Protons to Deep-Orbit-Electrons, then to the Lattice</t>
  </si>
  <si>
    <t>http://lenr-canr.org/acrobat/BiberianJPjcondensedn.pdf#page=132</t>
  </si>
  <si>
    <t>This paper [1] explores the properties of the tightly bound electrons predicted by the anomalous solution to the Dirac equations. Starting with the assumption that electrons can exist in these deep-Dirac levels (DDLs) with orbits in the femtometer range and_x005F_x005F_x005F_x005F_x005F_x005F_x005F_x005F_x005F_x005F_x005F_x0018_ 500 keV binding energies, the electromagnetic radiation fields and their coupling to both nuclear and atomic-electrons are identified. The shapes of both the nuclear potentials and the potential at the bottom of the Coulomb regime have a major role in the coupling between excited nucleons and the DDL electrons. The many orders-of-magnitude differences in frequency of the nucleons, the DDL electrons, and the atomic electrons account for the small interactions under normal circumstances. The changes in these frequencies in radioactive nuclides and for excitation of the DDL electrons account for many of the observed phenomena in cold fusion.</t>
  </si>
  <si>
    <t>Extensions to physics: what cold fusion teaches</t>
  </si>
  <si>
    <t>This article documents some condensed matter nuclear science work where contemporary physics models are re-examined, extended and/or supplemented. Primarily for DD fusion: (1) ability of two low-energy protons or deuterons to penetrate their mutual Coulomb barrier; (2) production of heat far in excess of that possible based on the measured particulate radiation; (3) high levels of 4 He measured; (4) enhanced coupling of nuclear energy to local lattice; (5) transmutation, and (6) selective 'scavenging' of radionuclides in the lattice have been explained in terms of several extended physics models. More than sufficient evidence now proves that low energy nuclear reactions occur and lead forward.</t>
  </si>
  <si>
    <t>Thermodynamic and Kinetic Observations Concerning the D + D Fusion Reaction for the Pd/D System</t>
  </si>
  <si>
    <t>http://lenr-canr.org/acrobat/BiberianJPjcondensedo.pdf#page=22</t>
  </si>
  <si>
    <t>Activation energy, Diffusion, Double layer, Eyring rate theory, Fusion reaction zones, Helium</t>
  </si>
  <si>
    <t>Mosier-Boss, P. A.; Forsley, L.; Roussetski, A. S.; Lipson, A.; Tanzella, F. L.; Saunin, E. I.; McKubre, M. C. H.; Earle, B.; Zhou, D.</t>
  </si>
  <si>
    <t>Use of CR-39 detectors to determine the branching ratio in Pd/D co-deposition</t>
  </si>
  <si>
    <t>https://www.currentscience.ac.in/Volumes/108/04/0585.pdf</t>
  </si>
  <si>
    <t>Columbia Resin-39 (CR-39) detectors used in Pd/D co-deposition experiments were examined using an optical microscope, scanned using an automated scanner, and underwent both sequential etching analysis as well as LET spectrum analysis. These analyses identified and quantified the energetic particles responsible for the tracks observed in the CR-39 detectors and made it possible to estimate the branching ratios of the primary and secondary reactions.</t>
  </si>
  <si>
    <t>Mosier-Boss, P. A.; Forsley, L.; Gordon, F.; Letts, D.; Cravens, D.; Miles, M.; Swartz, M. R.; Dash, J.; Tanzella, F. L.; Hagelstein, P. L.; McKubre, M. C. H.; Bao, J.</t>
  </si>
  <si>
    <t>Condensed matter nuclear reaction products observed in Pd/D co-deposition experiments</t>
  </si>
  <si>
    <t>https://brillouinenergy.com/newwebsite/wp-content/uploads/2018/11/Condensed-matter-nuclear-reaction-products-observed-in-PdD-co-deposition-experiments.pdf</t>
  </si>
  <si>
    <t>Pd/D co-deposition has been used by a number of researchers to explore the condensed matter nuclear reactions occurring within the palladium lattice by generating highly loaded layers of lattice over the cathode. Reaction products that have been observed include heat, transmutation, tritium, energetic charged particles and neutrons. The results of these experiments are discussed here.</t>
  </si>
  <si>
    <t>Scientific and Commercial Overview of ICCF19</t>
  </si>
  <si>
    <t>http://lenr-canr.org/acrobat/NagelDJscientificb.pdf</t>
  </si>
  <si>
    <t>source: Infinite Energy, issue: 122</t>
  </si>
  <si>
    <t>ICCF is the abbreviation for International Conference on Cold Fusion. It is the historic identifier of a series of conferences that started in 1990. The 19th conference had the full title of International Conference on Condensed Matter Nuclear Science (CMNS). It was held from April 13 to 17, 2015 in Padua, Italy, about 40 kilometers west of Venice. This was the fourth conference in this series that was held in Italy. The General Chairman of the conference was Anthony La Gatta, who is the Founder and President of the company TSEM. He opened the conference with an interesting theme on the melding of mathematics and music. The Co-Chairmen were Michael C.H. McKubre from SRI International and Vittorio Violante of Italian National Agency for New Technologies, Energy and Sustainable Economic Development (ENEA).</t>
  </si>
  <si>
    <t>Nagel, D. J.; Swanson, R.</t>
  </si>
  <si>
    <t>LENR Excess Heat may not be Entirely from Nuclear Reactions</t>
  </si>
  <si>
    <t>http://lenr-canr.org/acrobat/BiberianJPjcondensedn.pdf#page=286</t>
  </si>
  <si>
    <t>Some theories of the mechanisms active in producing Lattice Enabled (or Low Energy) Nuclear Reactions (LENR) predict the formation of compact objects with binding energies and sizes intermediate between those of atoms and nuclei. The existence of compact objects remains unproven. But, if such objects exist and are formed during what are now called LENR experiments, they might release substantial energy without any nuclear reactions. Because of the small size of hypothetical compact objects, it is thought that the protons or deuterons at their centers might subsequently participate in nuclear reactions, producing more energy, transmutation products or energetic quanta. Such a two-step sequence could explain the relatively low production rates of nuclear reaction products, and also difficulties in correlating excess heat with the amounts of such products.</t>
  </si>
  <si>
    <t>Energy gains from lattice-enabled nuclear reactions</t>
  </si>
  <si>
    <t>https://www.currentscience.ac.in/Volumes/108/04/0641.pdf   https://doi.org/10.18520/CS%2FV108%2FI4%2F641-645</t>
  </si>
  <si>
    <t>The energy gain of a system is defined as the ratio of its output energy divided by the energy provided to operate the system. Most familiar systems have energy gains less than one due to various inefficiencies. By contrast, lattice-enabled nuclear reactions (LENR) offer high energy gains. Theoretical values in excess of 1000 are possible. Energy gains over 100 have already been reported. But, they have not yet been sustained for commercially significant durations. This article summarizes the current status of LENR energy gains.</t>
  </si>
  <si>
    <t>Lattice-enabled nuclear reactions in the nickel and hydrogen gas system</t>
  </si>
  <si>
    <t>Olafsson, S.; Holmlid, L.</t>
  </si>
  <si>
    <t>Ultra-dense Hydrogen and Low Energy Nuclear Reactions (PowerPoint slides)</t>
  </si>
  <si>
    <t>http://lenr-canr.org/acrobat/OlafssonSultradense.pdf</t>
  </si>
  <si>
    <t>source: AVS 62</t>
  </si>
  <si>
    <t>1. Fusion reactions short overview 2. Palladium Deuterium 3. Nickel - Hydrogen 4. The Ultra-dense hydrogen 5. Theoretical discussion 6. Summary</t>
  </si>
  <si>
    <t>Passell, T. O.</t>
  </si>
  <si>
    <t>The Case for Deuteron Stripping with Metal Nuclei as the Source of the Fleischmann–Pons Excess Heat Effect</t>
  </si>
  <si>
    <t>http://lenr-canr.org/acrobat/BiberianJPjcondensedn.pdf#page=295</t>
  </si>
  <si>
    <t>Evidence is cited from the research literature on metals containing absorbed deuterium supporting the hypothesis that the excess heat episodes observed over the past 25 years are the result of exothermic deuteron stripping reactions with atomic nuclei of the absorbing metal. The deuteron stripping reaction is one in which the neutron half of the mass 2 deuteron is captured by an atomic nucleus while the proton half of the deuteron is ejected, repelled by the coulomb field of the positively charged metal nucleus. This hypothesis provides a plausible explanation why so little external radiation accompanies the episodes of excess heat first observed by Fleischmann and Pons [1]. The reaction products from stable isotopes of the host metal are a proton with energies up to 9.2 MeV energy and a recoiling nucleus with energies of _x005F_x005F_x005F_x005F_x005F_x005F_x005F_x005F_x005F_x005F_x005F_x0018_100–to 600 keV. These two reaction products are retained near their birthplace because their range in solids is less than _x005F_x005F_x005F_x005F_x005F_x005F_x005F_x005F_x005F_x005F_x005F_x0018_100 _x005F_x005F_x005F_x005F_x005F_x005F_x005F_x005F_x005F_x005F_x005F_x0016_m. The emitted proton is energetic enough to produce by (p,n), (p, ), (p,T), and (p,X-ray), reactions with host metal nuclei and their light-element impurities, the small number of neutrons, alpha particles, tritium atoms (T), and X-rays, occasionally observed associated with deuterated Ti and Pd. The PIXE process (proton induced X-ray emission) is expected in which numerous K, L, and M X-rays of the absorbing metal are produced. For metals with thicknesses of &gt;1 mm the vast majority of such X-rays do not escape the metal. In experiments with foils of the host metal sufficiently thin, low levels of charged particles (mostly protons) have been observed. Some of the observed protons were at energies larger than 3.0 MeV, the largest possible energy of protons from the fusion of two deuterons. Widely observed He4 and tritium are known products of the deuteron stripping reaction with Li6, which is a major constituent of electrolytes and a minor impurity in most metals. In any case, researchers have observed small but definite indicators of nuclear reactions other than d+d fusion in deuterated metals at temperatures not significantly above ambient.</t>
  </si>
  <si>
    <t>Lessons from cold fusion archives and from history</t>
  </si>
  <si>
    <t>http://lenr-canr.org/acrobat/RothwellJlessonsfro.pdf</t>
  </si>
  <si>
    <t>The field is somewhat chaotic. Results are inconsistent and seem contradictory. There is no widely-accepted theoretical explanation. History shows that this kind of chaos is healthy in emergent science. In fields such as plasma fusion there is broad agreement and a solid theoretical basis, but not much progress. We should embrace chaos and celebrate intellectual ferment.  Despite the confusion, the literature does prove the effect is real, and it teaches how to replicate.</t>
  </si>
  <si>
    <t>Lessons from cold fusion archives and from history (Japanese version)</t>
  </si>
  <si>
    <t>http://lenr-canr.org/acrobat/RothwellJlessonsfroa.pdf</t>
  </si>
  <si>
    <t>Japanese version</t>
  </si>
  <si>
    <t>Sinha, A.</t>
  </si>
  <si>
    <t>Model of low energy nuclear reactions in a solid matrix with defects</t>
  </si>
  <si>
    <t>https://doi.org/10.18520/CS%2FV108%2FI4%2F516-518</t>
  </si>
  <si>
    <t>This theoretical development consists of several aspects of low energy nuclear reactions, involving both established effects (such as the interaction of hydrogen, or deuterium, with defects in a lattice, e.g. palladium) and proposed solid-state effects. A known effect is the lattice concentration of electrons into local charge pairs, turning Coulomb barriers into attractive configurations. In one configuration, the proposed effect is linear defects that, when filled with hydrogen atoms, form internal lattices with no fixed lattice constant. The resulting multi-atom, linear, hydrogen molecule has a unique property shown quantum mechanically to allow di-atomic approach to within fusion dimensions.</t>
  </si>
  <si>
    <t>Srinivasan, M.</t>
  </si>
  <si>
    <t>Revisiting the Early BARC Tritium Results</t>
  </si>
  <si>
    <t>http://lenr-canr.org/acrobat/BiberianJPjcondensedn.pdf#page=144</t>
  </si>
  <si>
    <t>Within days of the F&amp;P announcement of 1989, several groups at BARCembarked on a program to look for the generation of neutrons and tritium when deuterium (or hydrogen) is loaded into metals such as Pd, Ti and Ni. Electrolytic, gas and plasma loading techniques were deployed. Post run electrolyte samples were analyzed for tritium content using standard liquid scintillation techniques. In the case of gas and plasma loaded “dry” samples, surface tritium content was measured directly using windowless beta counters. Autoradiography was deployed as a very effective tool to monitor the spatial distribution of tritium in the near surface layers of test samples. The first confirmation of copious tritium generation was obtained on 21 April 1989 in a commercial “Milton Roy” Pd–D2O electrolytic cell. The results obtained during the first year of the BARC Cold Fusion campaign were presented at ICCF 1 in March 1990 where we reported observing tritium generation in 22 different electrolytic cells, which were set up totally independently by diverse research groups. The present paper revisits the early BARCtritium results obtained in a variety of experimental configurations during the period 1989–1996.</t>
  </si>
  <si>
    <t>Srinivasan, M.; Meulenberg, A.</t>
  </si>
  <si>
    <t>http://www.currentscience.ac.in/Volumes/108/04/0491.pdf</t>
  </si>
  <si>
    <t>Observation of neutrons and tritium in the early BARC cold fusion experiments</t>
  </si>
  <si>
    <t>Introduction to isotopic shifts and transmutations observed in LENR experiments</t>
  </si>
  <si>
    <t>A Student's Guide to Cold Fusion (Russian version)</t>
  </si>
  <si>
    <t>http://lenr-canr.org/acrobat/StormsEastudentsga.pdf</t>
  </si>
  <si>
    <t>Translation of "Student's Guide to Cold Fusion."  Evidence supporting cold fusion (LENR) is summarized and requirements an explanation must take into account are justified. A plausible nuclear-active-environment is identified by ruling out various possibilities and by identifying an environment that is common to all methods used to produce LENR. When this environment is combined with a plausible mechanism, many testable predictions result. These insights and proposals are offered to help clarify understanding of LENR and to suggest future studies.</t>
  </si>
  <si>
    <t>Explaining Cold Fusion</t>
  </si>
  <si>
    <t>http://lenr-canr.org/acrobat/StormsEexplaining.pdf</t>
  </si>
  <si>
    <t>Five assumptions are used to create a new explanation of low energy nuclear reactions (cold fusion) based on formation of a novel active environment within a variety of materials. The method to form this environment and the nuclear consequences are described. The fusion process is proposed to occur when a form of metallic hydrogen is created in nano-cracks. Methods to test the model are provided. Engineering variables are identified and used to show how the process can be controlled and amplified. These assumptions can also be used to evaluate other proposed explanations.</t>
  </si>
  <si>
    <t>In the Spirit of John Bockris</t>
  </si>
  <si>
    <t>http://lenr-canr.org/acrobat/BiberianJPjcondensedo.pdf#page=13</t>
  </si>
  <si>
    <t>The life of Prof. John Bockris provides a reminder of how good science should be undertaken and the harm a scientist and all of science suffer when these expectations are ignored.</t>
  </si>
  <si>
    <t>How the explanation of LENR can be made consistent with observed behaviour and natural laws</t>
  </si>
  <si>
    <t>http://www.currentscience.ac.in/Volumes/108/04/0531.pdf</t>
  </si>
  <si>
    <t>Introduction to the main experimental findings of the LENR field</t>
  </si>
  <si>
    <t>https://doi.org/10.18520/CS%2FV108%2FI4%2F535-539</t>
  </si>
  <si>
    <t>Twenty-five years ago in March 1989, Martin Fleischmann and Stanley Pons announced their success in initiating fusion between deuterons in palladium used as the cathode in an electrolytic cell. Since then, a battle has waged between skeptics who reject the claim and people who observe behaviour that is consistent with the claim. This article briefly summarizes the major experimental observations. A companion article in this special section provides insight into how the observations might be explained.</t>
  </si>
  <si>
    <t>Conservation of E and M, Single Cavitation Heat Events</t>
  </si>
  <si>
    <t>http://lenr-canr.org/acrobat/BiberianJPjcondensedn.pdf#page=62</t>
  </si>
  <si>
    <t>Experiments spread over a period of 24 years create a model for sonofusion. An explanation of results will influence new paths for its further development. Cavitation produced z-pinch target-foil implanting jets produce SEM photos of single event ejecta sites equal to the binding energy differences, Eb, for alpha production.</t>
  </si>
  <si>
    <t>Swartz, M. R.; Verner, G. M.; Tolleson, J.; Wright, L.; Goldbaum, R.; Hagelstein, P. L.</t>
  </si>
  <si>
    <t>Amplification and Restoration of Energy Gain Using Fractionated Magnetic Fields on ZrO2–PdD Nanostructured Components</t>
  </si>
  <si>
    <t>http://lenr-canr.org/acrobat/BiberianJPjcondensedn.pdf#page=73</t>
  </si>
  <si>
    <t>Lattice Assisted Nuclear Reactions (LANR) (CF) activated nanocomposite ZrO2–PdNiD CF/LANR components are capable of significant energy gain over long periods of time with reproducibility and controllability. We report the response of such active components to steady and dynamic applied magnetic field intensities up to _x005F_x005F_x005F_x005F_x005F_x005F_x005F_x005F_x005F_x005F_x005F_x0018_1.5 T changing with a 0.1 ms rise time. Power gain was determined by the triple verified system of dT/Pin, HF/Pin, and calorimetry. Fractionated magnetic fields have a significant, unique amplification effect. Residual, late-appearing effects are complex. Importantly, at higher input electrical currents, high intensity fractionated magnetic fields demonstrate their own, new optimal operating point (OOP) manifold curve. This suggests that cold fusion (LANR) is the first stage, and may be mediated by other than phonons.</t>
  </si>
  <si>
    <t>Swartz, M. R.; Verner, G. M.; Tolleson, J.; Wright, L.; Goldbaum, R.; Mosier-Boss, P. A.; Hagelstein, P. L.</t>
  </si>
  <si>
    <t>Imaging of an Active NANOR-type LANR Component using CR-39</t>
  </si>
  <si>
    <t>http://lenr-canr.org/acrobat/BiberianJPjcondensedn.pdf#page=88</t>
  </si>
  <si>
    <t>This effort examined CR-39 chips exposed to a ZrO2-PdD NANOR-type CF/LANR component exhibiting significant energy. There was a fall-off in pit count with increasing distance from the operating system. Most interestingly, the CR-39 over the device essentially imaged the active CF/LANR device at very low resolution. Large tracks were the most effective for imaging. Smaller and mid-sized tracks appear to be useful for measuring fall off of the chip irradiation as a function of distance. The conclusion is that CF/LANR is a nuclear process, and for this system at this power level, the quantitative amount is measurable in a spatial, controllable, pattern.</t>
  </si>
  <si>
    <t>Incremental High Energy Emission from a ZrO2–PdD Nanostructured Quantum Electronic Component CF/LANR</t>
  </si>
  <si>
    <t>http://lenr-canr.org/acrobat/BiberianJPjcondensedn.pdf#page=98</t>
  </si>
  <si>
    <t>In situ measurement for possible incremental penetrating ionizing radiation output from an activated nanocomposite ZrO2–PdD CF/LANR component revealed a barely detectable, incremental emission when there was significant energy gain. The autonomous driver minimized background radiobiological interference. This effort demonstrates that CF/LANR is relatively safe, with penetrating ionizing emissions, at these power levels, of lower biological impact than typical background sources.</t>
  </si>
  <si>
    <t>Entrepreneurial Efforts: Cold Fusion Research at JET Energy Leads to Innovative, Dry Components</t>
  </si>
  <si>
    <t>http://lenr-canr.org/acrobat/BiberianJPjcondensedn.pdf#page=109</t>
  </si>
  <si>
    <t>Dry, preloaded NANOR-type technology makes cold fusion (LANR) reactions more accessible. These self-contained, twoterminal nanocomposite components have at their core PdD and NiD nanostructured material. Their CF/LANR/CF activation is separated from their loading, and yields up to 20 times input, characterized by reasonable reproducibility and controllability. With an excess power density of 19,500 W/kg, and zero-carbon footprint, could these ready-to-be-activated NANOR-type LANR components/systems/materials be the future of clean efficient energy production?</t>
  </si>
  <si>
    <t>Swartz, M. R.; Verner, G. M.; Tolleson, J.; Hagelstein, P. L.</t>
  </si>
  <si>
    <t>Dry, preloaded NANOR (R)-type CF/LANR components</t>
  </si>
  <si>
    <t>https://doi.org/10.18520/CS%2FV108%2FI4%2F595-600</t>
  </si>
  <si>
    <t>Dry, preloaded NANOR ® -type technology makes LANR reactions more accessible. These self-contained, twoterminal nanocomposite ZrO 2 -PdNiD CF/LANR components have at their core ZrO 2 -PdD nanostructured material. The excess energy gain compared to driving input energy is up to 20 times the input; characterized by reasonable reproducibility and controllability. The CF/LANR/CF activation is separated from its loading. Although small in size, the LANR excess power density is more than 19,500 W/kg of nanostructured material, with zero carbon footprint.</t>
  </si>
  <si>
    <t>Szpak, S.</t>
  </si>
  <si>
    <t>On the Path Leading To The Fleischmann–Pons Effect</t>
  </si>
  <si>
    <t>http://lenr-canr.org/acrobat/BiberianJPjcondensedp.pdf#page=96</t>
  </si>
  <si>
    <t>Processes leading to the excess enthalpy production, the Fleischmann–Pons effect, are identified. The thermodynamic treatment [1] is extended to include self-organization. Discussion is limited to cells employing cathodes prepared by the co-deposition process.</t>
  </si>
  <si>
    <t>Nuclear Products of Cold Fusion by TSC Theory</t>
  </si>
  <si>
    <t>http://lenr-canr.org/acrobat/BiberianJPjcondensedn.pdf#page=18</t>
  </si>
  <si>
    <t>*Prediction of nuclear products both for metal–deuterium systems and metal protium systems is made on the basic physics of cold fusion by the Tetrahedral Symmetric Condensate (TSC) theory. This paper focuses on final state nuclear reactions of intermediate compound states as 8Be** of 4D/TSC fusion and 4Li** of 4H/TSC WS fusion. Prediction of final products is made by the nucleonhalo model of the highly excited intermediate compound states. *</t>
  </si>
  <si>
    <t>Takahashi, A.; Kitamura, A.; Seto, R.; Fujita, Y.; Taniike, A.; Furuyama, Y.; Murota, T.; Tahara, T.</t>
  </si>
  <si>
    <t>Anomalous Exothermic and Endothermic Data Observed by Nano-Ni-Composite Samples</t>
  </si>
  <si>
    <t>http://lenr-canr.org/acrobat/BiberianJPjcondensedn.pdf#page=30</t>
  </si>
  <si>
    <t>To study the anomalous heat effect of Ni-based binary-metal-nano-powder samples by gas-phase hydrogen isotope absorption/desorption, three kinds of samples CNZ, CNZ-II and NZ were tested for the temperature range 300–573 K. The highest excess heat power, ca. 2W/g-Ni was obtained with CNZ at 573 K. Peculiar H(D)-isotopic effect and sudden heat sink by abrupt H(D)-desorption were observed. The heat phenomenon looks happening on surface of nano-particle.</t>
  </si>
  <si>
    <t>Development status of condensed cluster fusion theory</t>
  </si>
  <si>
    <t>https://www.currentscience.ac.in/Volumes/108/04/0514.pdf</t>
  </si>
  <si>
    <t>The condensed cluster fusion theory has been developed since 1989, under the view that dynamic ordering processes of confined transient clusters of D(H)-particles in catalytic surface sites, vacancies and global mesoscopic potential well of metal nanoparticles may induce simultaneous multi-body fusion reactions. One thorough answer is obtained for the condensation motion of clusters under platonic symmetry like 4D(H)/TSC, 6D(H)/RDC and 8D(H)/RDC and their fusion reaction rates. Theoretical analysis for initial dynamic clustering process on/in catalytic sites is still speculative and under searching a technique to combine the electron density functional method and the QM Langevin method.</t>
  </si>
  <si>
    <t>Tsyganov, E. N.; Bavizhev, M. D.; Buryakov, M. G.; Golovatyuk, V. M.; Lobastov, S. P.; Dabagov, S. B.</t>
  </si>
  <si>
    <t>Cold Nuclear Fusion in Metal Environment</t>
  </si>
  <si>
    <t>http://lenr-canr.org/acrobat/BiberianJPjcondensedp.pdf#page=101</t>
  </si>
  <si>
    <t>This paper discusses the mechanism of cold fusion with deuterium and other elements implanted in the potential sites of conductive crystals. Cold fusion in metals becomes possible due to the fact that the implantation of atoms in a crystal guides them to their p excitation levels, which are determined primarily by the positioning of free conduction electrons in a zone of potential sites. The excitation energy of the p-states is about 10–14 eV. The excited atoms’ orientation in the crystal is not random but dictated by the crystal lattice’s electrostatic potentials. Calculations show that the transparency of the Coulomb potential barrier, for example, in the case of DD-fusion, increases by about 60 orders of magnitude if two deuterium atoms meet each other in the minima of the conductor’s potentials in the crisscross orientation. Most of the papers are devoted to the process of DD-fusion in the electrolytic saturation by deuterium in crystals, a process that is extensively studied in these experiments. This paper also briefly comments on other experimental results related to cold fusion.</t>
  </si>
  <si>
    <t>Valat, M.; Hunt, R.; Greenyer, R.</t>
  </si>
  <si>
    <t>Celani's Wire Excess Heat Effect Replication</t>
  </si>
  <si>
    <t>http://lenr-canr.org/acrobat/BiberianJPjcondensedn.pdf#page=253</t>
  </si>
  <si>
    <t>This paper describes progress made by the Martin Fleischmann Memorial Project while attempting to replicate Celani’s experiments. Celani claimed to see consistent and reproducible excess heat generation results coming from treated constantan wires using different protocols. The design of the cell is described in detail, with attention to the choice of materials, the design geometry and operating conditions. Differences between the original experiment and later replications that improved believability are explored. Results and interpretations are discussed.</t>
  </si>
  <si>
    <t>Martin Fleischmann Memorial Project status review</t>
  </si>
  <si>
    <t>https://www.currentscience.ac.in/Volumes/108/04/0614.pdf https://doi.org/10.18520/CS%2FV108%2FI4%2F614-618</t>
  </si>
  <si>
    <t>Two years have passed since the Martin Fleischmann Memorial Project started developing and operating experiments openly on the Internet. This article recaps the results which the project has been able to nail down so far. Two main aspects of the research were conducted in multiple laboratories-the first one was the replication of the experiments conducted by Francesco Celani on his sub-micrometric featured constantan wires, and the second one dealt with nickel nanopowders inspired by the work of Brian Ahern. Both systems are hydrogen gas in heated environment above Curie temperature.</t>
  </si>
  <si>
    <t>Vasanthi, N.; Raj, S. A.; Saleena, L. M.</t>
  </si>
  <si>
    <t>Silica Favours Bacterial Growth Similar to Carbon</t>
  </si>
  <si>
    <t>http://lenr-canr.org/acrobat/BiberianJPjcondensedp.pdf#page=116</t>
  </si>
  <si>
    <t>Silicate solubilising bacteria were isolated from soil, river water, pond sediment and talc mineral. The isolates were characterised and found to belong to the genera Bacillus and Pseudomonas sp. Some of the isolates are also identified by 16S r RNA sequencing. Both Bacillus and Pseudomonas isolates solubilised magnesium trisilicate under in vitro conditions either in the presence or in the absence of glucose. Bacillus megaterium isolated from soil solubilised talc, feldspar and magnesium trisilicate by releasing silica in solution. This also exhibited growth exclusively on silicate in the absence of a carbon source and after removal CO2 in the head space of the flask containing medium. Bacillus mucilaginosus, a silicate solubilising species, exhibited growth on acid washed sand (pure quartz) and also in silicic acid in the absence of carbon source revealing the capability of the bacteria to utilise silica or silicate for its growth. The carbon analysis by SEM with EDAX revealed the presence of carbon in cells grown exclusively on silica suggesting the biological transmutation of silica to carbon. The ability of silicate solubilising bacteria to grow exclusively on silica or silicate in the absence of carbon reveals not only their ecological survival in a carbon-free environment in earth but also their likely survival in other celestial bodies.</t>
  </si>
  <si>
    <t>Summary report: ‘Introduction to Cold Fusion’ -- IAP course at the Massachusetts Institute of Technology, USA</t>
  </si>
  <si>
    <t>https://www.currentscience.ac.in/Volumes/108/04/0653.pdf https://doi.org/10.18520/CS%2FV108%2FI4%2F653-654</t>
  </si>
  <si>
    <t>For three years running now, the Massachusetts Institute of Technology (MIT), USA, has offered the introductory cold fusion course during its Independent Activities Period (IAP), designed for students to engage in topics outside-of-the-normal-curriculum; enrollment is open with permission from the instructor, and there is no advance registration required. IAP at MIT, for those not familiar with it, is a special fourweek programme where students can choose from a vast array of non-credit and for-credit short coursework offered only during January of each year. CF- 101 is a non-sign up, non-credit introductory course, open to MIT and non-MIT students alike, as well as the public. Peter Hagelstein, Professor of electrical engineering at MIT has been teaching the course with Mitchell Swartz, from JET Energy, Inc. In some years the CF/IAP classes extended over two weeks; at other times over several days.</t>
  </si>
  <si>
    <t>Veziroglu, T. N.</t>
  </si>
  <si>
    <t>An Obituary note to John O’Mara Bockris (1923–2013)</t>
  </si>
  <si>
    <t>http://lenr-canr.org/acrobat/BiberianJPjcondensedo.pdf#page=6</t>
  </si>
  <si>
    <t>An Obituary note to John O’Mara Bockris.</t>
  </si>
  <si>
    <t>Violante, V.; Castagna, E.; Lecci, S.; Sarto, F.; Sansovini, M.; Makris, T. D.; Torre, A.; Knies, D.; Kidwell, D.; Grabowski, K. S.; Dominguez, D. D.; Hubler, G. K.; Duncan, R.; El-Boher, A.; Azizi, O.; McKubre, M. C. H.; La Gatta, A.</t>
  </si>
  <si>
    <t>Excess Power during Electrochemical Loading: Materials, Electrochemical Conditions and Techniques (Powerpoint Slides)</t>
  </si>
  <si>
    <t>http://lenr-canr.org/acrobat/ViolanteVexcesspowe.pdf</t>
  </si>
  <si>
    <t>source: ICCF18 Conference</t>
  </si>
  <si>
    <t>The critical role of the electrode material characteristics in increasing the probability for observation of excess of power during electrochemical loading of palladium cathodes with deuterium is investigated, and, excesses of power production obtained by using palladium material with these identified characteristics are reported. Characterizations have been performed by using SEM and AFM microscopy as well as electrochemical analysis and XPS. The emerging scenario suggested by these results is that the poor control in achieving the identified material status is reflected in the reproducibility of the excess heat phenomenon.</t>
  </si>
  <si>
    <t>Excess Power during Electrochemical Loading: Materials, Electrochemical Conditions and Techniques</t>
  </si>
  <si>
    <t>http://lenr-canr.org/acrobat/BiberianJPjcondensedn.pdf#page=51</t>
  </si>
  <si>
    <t>Violante, V.; Castagna, E.; Lecci, S.; Sarto, F.; Sansovini, M.; Torre, A.; La Gatta, A.; Duncan, R.; Hubler, G. K.; El-Boher, A.; Azizi, O.; Pease, D.; Knies, D.; McKubre, M. C. H.</t>
  </si>
  <si>
    <t>Review of materials science for studying the Fleischmann and Pons effect</t>
  </si>
  <si>
    <t>http://www.currentscience.ac.in/Volumes/108/04/0540.pdf</t>
  </si>
  <si>
    <t>Vysotskii, V.; Vysotskii, M.</t>
  </si>
  <si>
    <t>Coherent correlated states of interacting particles – the possible key to paradoxes and features of LENR</t>
  </si>
  <si>
    <t>https://www.currentscience.ac.in/Volumes/108/04/0524.pdf</t>
  </si>
  <si>
    <t>In this article, the universal mechanism of optimization of low energy nuclear reactions (LENR) on the basis of coherent correlated states (CCS) of interacting particles is discussed. Formation of these states is the result of special nonstationary low energy action to parameters of potential well containing interacting particles. It was shown that in real nuclear-physical systems usage of CCS leads to sharp growth (up to 10 30 -10 100 and more) of Coulomb barrier penetrability at very low energy of interacting particles. Several successful LENR experiments based on CCS are discussed.</t>
  </si>
  <si>
    <t>Vysotskii, V.; Kornilova, A. A.; Vasilenko, A. O.</t>
  </si>
  <si>
    <t>Observation and investigation of anomalous X-ray and thermal effects of cavitation</t>
  </si>
  <si>
    <t>https://doi.org/10.18520/CS%2FV108%2FI4%2F608-613</t>
  </si>
  <si>
    <t>The anomalous X-ray and thermal processes associated with cavitation of fast liquid jet in a narrow channel and in free space outside the channel are considered. It has been found that the output of the channel and the initial part of the free jet are sources of intense X-rays, generation of which is connected with shock waves. The energy of X-rays (ℏω ≈ 0.7- 5.0 keV) depends on the type of atoms on the radiating surface. Formation of shock waves and X-rays is accompanied by generation of undamped high-frequency thermal waves.</t>
  </si>
  <si>
    <t>Microbial transmutation of Cs-137 and LENR in growing biological systems</t>
  </si>
  <si>
    <t>https://www.currentscience.ac.in/Volumes/108/04/0636.pdf https://doi.org/10.18520/CS%2FV108%2FI4%2F636-640</t>
  </si>
  <si>
    <t>This article presents the results of long-term investigations of stable and radioactive isotopes transmutation in growing microbiological cultures. It is shown that transmutation during growth of microbiological associations is 20 times more effective than the same process in the form of 'clean' microbiological culture. In this work, the process of controlled decontamination of highly active reactor isotopes (reactor waste) through the process of growing microbiological associations has been studied. The most rapidly increasing decay rate of Cs 137 isotope, which occurred with the 'effective' half life τ * ≈ 310 days (involving an increase in rate and decrease in half life by a factor of 35) was observed in the presence of Ca salt in closed flask with active water containing Cs 137 solution and optimal microbiological association.</t>
  </si>
  <si>
    <t>Biological</t>
  </si>
  <si>
    <t>Weaver, C.; Prelas, M. A.; Kasiwattanawut, H.; Shim, J.; Watermann, M.; Mathai, C; Gangopadhyay, S.; Lukosi, E.</t>
  </si>
  <si>
    <t>Progress in Development of Diamond-based Radiation Sensor for Use in LENR Experiments</t>
  </si>
  <si>
    <t>http://lenr-canr.org/acrobat/BiberianJPjcondensedn.pdf#page=312</t>
  </si>
  <si>
    <t>This work discusses the ongoing development of diamond-based radiation sensors for spectrometry within the environments found in low energy nuclear reaction (LENR) experiments. Specifically discussed are the efforts to demonstrate the robustness of palladium-electrode sensors. This includes fabrication methods, characterization and calibration techniques, and the results of deuterium gas loading trials which demonstrate performance throughout the entire test. The results are positive. One notable peak in the spectrometry results, additional trials are required to both determine the cause of this peak and determine which criteria.</t>
  </si>
  <si>
    <t>Weaver, C.; Prelas, M. A.; Shimn, J.; Kasiwattanawut, H.; Gangopadhyay, S.; Mathai, C</t>
  </si>
  <si>
    <t>Investigation of Possible Neutron Production by D/Ti Systems under High Rates of Temperature Change</t>
  </si>
  <si>
    <t>http://lenr-canr.org/acrobat/BiberianJPjcondensedn.pdf#page=321</t>
  </si>
  <si>
    <t>This paper discusses recent attempts to reproduce thermal shock experiments from 1991 using additional diagnostics. This was motivated by an apparent series of neutron bursts which were observed during the deuterium loading of titanium powder at cryogenic temperatures. The neutron count rate and temperature measurements are presented for control and experimental trials. Some neutrons were observed during trials, but the magnitude of the burst which motivated this work could not be replicated. Control trials with inert gas, which should produce no reaction, also demonstrated neutron signal. Future experimental directions are also discussed.</t>
  </si>
  <si>
    <t>Zaromb, S.</t>
  </si>
  <si>
    <t>The Latest Environmental Contributions of John O’Mara Bockris</t>
  </si>
  <si>
    <t>http://lenr-canr.org/acrobat/BiberianJPjcondensedo.pdf#page=8</t>
  </si>
  <si>
    <t>While widely acknowledged as the father of the Hydrogen Economy and worthy to be dubbed as grandfather of the Methanol Economy, John O’Mara Bockris (JOMB) continued to inspire important environmental advances to the end of his most creative life. His co-invention of what may turn out to be a ground-breaking US Patent 8,413,420 helps to open the way to capturing CO2 from automotive exhausts and its conversion to recyclable methanol fuel, thereby greatly reducing and possibly even reversing global warming. Most recently, in a letter dated shortly before his death, published herein as the Appendix, JOMB pointed to inexpensive mass production of methanol from natural gas via the syngas route which may lead to the displacement of gasoline by methanol as the main automotive fuel and to major reductions in global CO2 emissions.</t>
  </si>
  <si>
    <t>Zhang, W.-S.; Zhang, X.-W.; Wang, D.; Qin, J.-G.; Fu, Y.</t>
  </si>
  <si>
    <t>Thermal Analysis of Explosions in an Open Palladium/Deuterium Electrolytic System</t>
  </si>
  <si>
    <t>http://lenr-canr.org/acrobat/BiberianJPjcondensedp.pdf#page=121</t>
  </si>
  <si>
    <t>An explosion occurred in an open Pd/D electrolytic system at a low current density of 62 mA cm-2. The average power was greater than 6.7 W (65 W cm-3 Pd or 430</t>
  </si>
  <si>
    <t>Zhou, D.; Wang, C.; Sun, Y.; Liang, J. B.; Zhu, G.; Forsley, L.; Li, X. Z.; Mosier-Boss, P. A.; Gordon, F.</t>
  </si>
  <si>
    <t>Energetic Particles Generated in Earlier Pd + D Nuclear Reactions</t>
  </si>
  <si>
    <t>http://lenr-canr.org/acrobat/BiberianJPjcondensedn.pdf#page=40</t>
  </si>
  <si>
    <t>Energy of low energy nuclear reactions (LENRs) is clean, cheap, sustainable and can solve all environmental problems. Linear Energy Transfer (LET) spectrum method using CR-39 detectors is the best method to investigate particles generated in LENRs. This paper introduces LET method and presents LET spectra and energy distributions for particles  produced in Pd + D reactions obtained by re-analyzing the original data measured with CR-39 detectors by SPAWAR group using LET spectrum method.</t>
  </si>
  <si>
    <t xml:space="preserve"> A. Yu. Didyk, R. Wiśniewski, T. Wilczynska-Kitowska</t>
  </si>
  <si>
    <t>On the synthesis of carbon-based structures in nuclear reactions under the action of bremsstrahlung γ gamma-quanta with 10-MeV threshold energy at 1.1-kbar pressure of spectrally pure helium</t>
  </si>
  <si>
    <t>https://www.infona.pl/resource/bwmeta1.element.springer-doi-10_1134-S1027451015060087</t>
  </si>
  <si>
    <t xml:space="preserve">  Journal of Surface Investigation: X-ray, Synchrotron and Neutron Techniques &gt; 2015 &gt; 9 &gt; 6 &gt; 1195-1205</t>
  </si>
  <si>
    <t>A helium high-pressure chamber (HeHPC) filled with gaseous helium (its initial pressure is about 1.1 kbar) is irradiated with bremsstrahlung γ quanta with a threshold energy of 10 MeV for 1.0 × 105 s at an electron-beam current of 22–24 μA. Before opening the chamber, the residual helium pressure is established to be 430 bar. Synthesized black foils and numerous other objects are detected inside on the internal surfaces of the reactive chamber fabricated from high purity (99.99%) copper, on the γ-quantum input window made of beryllium bronze, and in the copper collector of nuclear and chemical reaction products. With the help of scanning electron microscopy and X-ray microprobe analysis, it is ascertained that the foils mainly consist of carbon and contain smaller amounts of other elements (from carbon to iron). The detected phenomena and anomalies are explained on the basis of the nuclear fusion reactions of helium irradiated with gamma rays by analogy with reactions occurring in stars. The developed approach agrees well with our previous studies where results were obtained under the action of γ quanta on dense hydrogen and deuterium gases.</t>
  </si>
  <si>
    <t>Roland Wiśniewski; Alexander Yu. Didyk; Teresa Wilczyńska-Kitowska</t>
  </si>
  <si>
    <t>Objects Obtained by γ Quanta Irradiation with Threshold  Energy of 10 MeV of Pure Gaseous He, under High  Pressure, in CuBe2 Apparatus</t>
  </si>
  <si>
    <t>http://www.davidpublisher.com/Public/uploads/Contribute/563c62fa81304.pdf</t>
  </si>
  <si>
    <t>Journal of Physical Science and Application 5 (4) (2015) 268-276</t>
  </si>
  <si>
    <t>A HeHPC (Helium high pressure chamber) filled up with pure gaseous helium at initial pressure about 1.1 bar was irradiated  by braking γ-rays of 10 MeV threshold energy during 1.0 × 105 s at the electron beam current 22 ~ 24 μА. After irradiation, the residual  pressure inside was equal to 430 bar. Synthesized foils of black color and other multiple objects were found inside the HeHPC mainly  at the entrance window for γ-rays made from beryllium bronze as a plug of beryllium bronze HPC, at the inner surfaces of the reaction  chamber made of high purity copper and at the copper collector. The element analysis, using SEM (Scanning electron microscopy) and  MPRA (Microprobe roentgen analysis), allowed us to establish that the foils consist predominantly of carbon and the smaller quantities  of other elements from carbon to iron. An explanation for the observed elements is suggested on the basis of helium fusion reactions  under the action of γ-rays with the reactions taking place in giant stars (thermally activated). The possible mechanism after 3α reaction  is nα reactions and under barrier reactions. A second experiment with initial pressure of 3.05 kbar (with pressure drop by about 65 bar  -  after  almost  the  same  procedure  of  γ-rays  irradiation  and  with  fully  beryl  bronze  environment)  suggests  another  possible  nuclear   reactions - He(Be,  p)C, He(C,  γ)O, and so on. The developed approach agrees well with a series of studies carried out by the authors  where dense hydrogen and deuterium gases are acted on by γ-rays in the presence or absence of metals in the reaction chambers.</t>
  </si>
  <si>
    <t>Important: shows nuclear reactions with He, like Papp engine</t>
  </si>
  <si>
    <t>Tsyganov, E. N.; Bavizhev, M. D.; Buryakov, M. G.; Dabagov, S. B.; Golovatyuk, V. M.; Lobastov, S. P.</t>
  </si>
  <si>
    <t>Cold nuclear fusion</t>
  </si>
  <si>
    <t>https://doi.org/10.1016/j.nimb.2015.01.039</t>
  </si>
  <si>
    <t>Nuclear Instruments and Methods in Physics Research Section B: Beam Interactions with Materials and Atoms, Volume 355, 15 July 2015, Pages 333-339</t>
  </si>
  <si>
    <t>If target deuterium atoms were implanted in a metal crystal in accelerator experiments, a sharp increase in the probability of DD-fusion reaction was clearly observed when compared with the reaction’s theoretical value. The electronic screening potential, which for a collision of free deuterium atoms is about 27 eV, reached 300–700 eV in the case of the DD-fusion in metallic crystals. These data leads to the conclusion that a ban must exist for deuterium atoms to be in the ground state 1s in a niche filled with free conduction electrons. At the same time, the state 2p whose energy level is only 10 eV above that of state 1s is allowed in these conditions. With anisotropy of 2p, 3p or above orbitals, their spatial positions are strictly determined in the lattice coordinate system. When filling out the same potential niches with two deuterium atoms in the states 2p, 3p or higher, the nuclei of these atoms can be permanently positioned without creating much Coulomb repulsion at a very short distance from each other. In this case, the transparency of the potential barrier increases dramatically compared to the ground state 1s for these atoms. The probability of the deuterium nuclei penetrating the Coulomb barrier by zero quantum vibration of the DD-system also increases dramatically. The so-called cold nuclear DD-fusion for a number of years was registered in many experiments, however, was still rejected by mainstream science for allegedly having no consistent scientific explanation. Finally, it received the validation. Below, we outline the concept of this explanation and give the necessary calculations. This paper also considers the further destiny of the formed intermediate state of 4He∗.</t>
  </si>
  <si>
    <t>Petrescu, Florian Ion Tiberiu</t>
  </si>
  <si>
    <t>New in Cold Nuclear Fusion</t>
  </si>
  <si>
    <t>https://www.researchgate.net/publication/282789891_New_in_Cold_Nuclear_Fusion</t>
  </si>
  <si>
    <t>In nuclear fusion process two or more atomic nuclei join together, or "fuse", to form a single heavier nucleus. During this process, matter is not conserved because some of the mass of the fusing nuclei is converted to energy which is released. The binding energy of the resulting nucleus is greater than the binding energy of each of the nuclei that fused to produce it. This produces an enormous amount of energy.</t>
  </si>
  <si>
    <t>Pletcher, Derek; Tian, Zhong-Qun; Williams, David</t>
  </si>
  <si>
    <t>Developments in Electrochemistry - Science Inspired by Martin Fleischmann</t>
  </si>
  <si>
    <t>https://www.wiley.com/en-us/Developments+in+Electrochemistry%3A+Science+Inspired+by+Martin+Fleischmann-p-9781118694435</t>
  </si>
  <si>
    <t>ISBN: 978-1-118-69443-5</t>
  </si>
  <si>
    <t>Aizawa, H.; Mita, K.; Mizukami, D.; Uno, H.; Yamada, H.</t>
  </si>
  <si>
    <t>Detecting Energetic Charged Particle in D2O and H2O Electrolysis Using a Simple Arrangement of Cathode and CR-39</t>
  </si>
  <si>
    <t>http://lenr-canr.org/acrobat/BiberianJPjcondensedl.pdf#page=16</t>
  </si>
  <si>
    <t>source: J. Condensed Matter Nucl. Sci., vol: 13</t>
  </si>
  <si>
    <t>Electrolysis of D2O and H2O solutions is carried out under several DC current patterns using a Ni film cathode. A CR-39 track detector is set in close contact with the cathode to detect an energetic charged particle. An impressive increasing in number of etch pit is occasionally observed.</t>
  </si>
  <si>
    <t>Natural Low Energy Nuclear Fusion Reaction</t>
  </si>
  <si>
    <t>http://lenr-canr.org/acrobat/AndrianovBnaturallow.pdf</t>
  </si>
  <si>
    <t>source: Infinite Energy, issue: 114</t>
  </si>
  <si>
    <t>A hypothesis is put forward explaining a superpower flash, a shock wave and instant evaporation of most of the Chelyabinsk meteor by the emergence of conditions for a low energy fusion exothermic reaction between Mg and Si nuclei contained in olivine and pyroxene, which were found in the meteorite. The possible initiators of that reaction are considered. They are supposed as common for the known experiments of similar type.</t>
  </si>
  <si>
    <t>Bazhutov, Y.</t>
  </si>
  <si>
    <t>Erzion model interpretation of the experiments with hydrogen loading of various metals</t>
  </si>
  <si>
    <t>http://lenr-canr.org/acrobat/BiberianJPjcondensedl.pdf#page=39</t>
  </si>
  <si>
    <t>The short review of Cold Nuclear Transmutation investigation for 22 years after its discovery is presented. It is shown the main physical results of Rossi-Focardi and our experiment with the hydrogen loading of various metals. It is proposed the Erzion Model of Catalytic Nuclear Transmutation for theoretical explanation of the generation of excess heat, new chemical elements and isotopes, X-ray and neutron bursts radiation in these experiments.</t>
  </si>
  <si>
    <t>Bazhutov, Y.; Belousova, E.; Koretsky, V. P.; Parkhomov, A.</t>
  </si>
  <si>
    <t>Investigation of Radiation Effects at Loading Ni, Be and LaNi5 by Hydrogen</t>
  </si>
  <si>
    <t>http://lenr-canr.org/acrobat/BiberianJPjcondensedl.pdf#page=29</t>
  </si>
  <si>
    <t>The installation permitting to investigate gamma, x-ray and neutron radiations emitted by metals loaded with protium-deuterium mixture at temperature up to 750Ã‚Â°C and pressure up to 100 bars is created. It was discovered that LaNi5 powder, nickel and beryllium are radiated presumably X-rays and neutrons. Radiation emission occurs in the form of short bursts or series of bursts lasting up to several tens minutes.</t>
  </si>
  <si>
    <t>http://lenr-canr.org/acrobat/BiberianJPjcondensedl.pdf</t>
  </si>
  <si>
    <t>vol: 13</t>
  </si>
  <si>
    <t>Experiments and Methods in Cold Fusion  Proceedings of the ICCF 17 Conference,  August 12–17, 2012, Daejeon, Korea</t>
  </si>
  <si>
    <t>Cold Fusion</t>
  </si>
  <si>
    <t>http://lenr-canr.org/acrobat/BiberianJPcoldfusiona.pdf</t>
  </si>
  <si>
    <t>This paper is a review of the work I have performed on the subject of Cold Fusion alone or in cooperation with other scientists. It covers a number of fields like solid-state electrolytes, electrolysis, gas diffusion. The experiments described below are the one having given positive results. However, many other attempts have failed.</t>
  </si>
  <si>
    <t>Biberian, J. P.; Parchamazad, I.; Miles, M.</t>
  </si>
  <si>
    <t>Possible Role of Oxides in the Fleischmann-Pons Effect</t>
  </si>
  <si>
    <t>http://lenr-canr.org/acrobat/BiberianJPpossiblero.pdf</t>
  </si>
  <si>
    <t>The mechanism of the Fleischmann-Pons effect is not yet fully understood. It appears that in many occasions an oxide layer, or an insulating one covers the surface of the active material. In this paper we list a number of experiments displaying such a situation, and suggest possible role of these layers.</t>
  </si>
  <si>
    <t>Important: confirms a common statement from Ni-H  experiments, that excess heat appears in Nickel cathodes only after oxidation (blackened Nickel), oxide role</t>
  </si>
  <si>
    <t>http://lenr-canr.org/acrobat/BiberianJPjcondensedm.pdf</t>
  </si>
  <si>
    <t>vol: 14</t>
  </si>
  <si>
    <t>Celani, F.; Marano, E.; Spallone, A.; Nuvoli, A.; Purchi, E; Nakamura, K.; Ortenzi, B.; Pella, S.; Righi, E.; Trenta, G.; Bartalucci, S.; Zangari, G.; Micciulla, F.; Bellucci, S.</t>
  </si>
  <si>
    <t>Cu-Ni-Mn alloy wires, with improved sub-micrometric surfaces, used as LENR device by new transparent, dissipation-type, calorimeter</t>
  </si>
  <si>
    <t>http://lenr-canr.org/acrobat/CelaniFcunimnallo.pdf</t>
  </si>
  <si>
    <t>source: J. Condensed Matter Nucl. Sci., vol: 13, pages: 56-67</t>
  </si>
  <si>
    <t>Abstract -- Starting in February 2011, we studied the feasibility of new Nickel based alloys that are able to absorb  proper  amounts  of  Hydrogen  (H2)  and/or Deuterium D2) and that have, in principle,  some possibility to generate anomalous thermal effects at temperatures &gt;100°C. The interest in Ni comes in part because there is the possibility to use H2 instead of expensive D2. Reports by F. Piantelli (since 1992), G. Miley (about 1995), M. Patterson, F. Celani (since 2010) and, overall, claims by A. Rossi and (later on) by Defkalion Company, could be further investigated. Moreover, cross-comparison of results using Hydrogen instead of Deuterium can be  made  and  could  help the understanding  of  the phenomena involved (nuclear origin?) because use of such isotopes.</t>
  </si>
  <si>
    <t>Cu-Ni-Mn alloy wires, with improved submicrometric surfaces, used as LENR device by new transparent, dissipation-type, calorimeter (PowerPoint slides)</t>
  </si>
  <si>
    <t>http://lenr-canr.org/acrobat/CelaniFcunimnalloa.pdf</t>
  </si>
  <si>
    <t>source: ICCF18 Conference, vol: 13</t>
  </si>
  <si>
    <t>Cook, N.; Dallacasa, V.</t>
  </si>
  <si>
    <t>LENR and Nuclear Structure Theory</t>
  </si>
  <si>
    <t>http://lenr-canr.org/acrobat/BiberianJPjcondensedl.pdf#page=78</t>
  </si>
  <si>
    <t>The significance of LENR research for understanding nuclear structure is discussed. In contrast to atomic-level Quantum Electrodynamics (QED), nuclear theory has remained a collection of mutually-exclusive "models" lacking a rigorous foundation. I argue that LENR indicates the way forward to a quantitative theory of nuclear structure, Quantum Nucleodynamics (QND).</t>
  </si>
  <si>
    <t>Dash, J.; Solomon, J.</t>
  </si>
  <si>
    <t>Effect of Recrystallization on Heat Output and Surface Composition of Ti and Pd Cathodes</t>
  </si>
  <si>
    <t>http://lenr-canr.org/acrobat/BiberianJPjcondensedl.pdf#page=90</t>
  </si>
  <si>
    <t>The microstructure of Pd and Ti foils was altered by cold rolling followed by heating at temperatures up to ~700Ã‚Â°C. The surface topography and microchemical composition of these foils was studied before and after electrolysis with heavy water electrolyte. Temperature measurements during electrolysis showed that Ti and Pd cathodes which had been heated to ~700Ã‚Â°C gave about 1W excess power relative to a control.</t>
  </si>
  <si>
    <t>Didyk, A.; Wisniewski, R.</t>
  </si>
  <si>
    <t>Changes Observed in the Elemental Composition of Palladium and Rhenium Specimens Irradiated in Dense Deuterium by gamma-Quanta with Boundary of Energy 23 MeV</t>
  </si>
  <si>
    <t>http://lenr-canr.org/acrobat/BiberianJPjcondensedl.pdf#page=99</t>
  </si>
  <si>
    <t>We have studied the elemental composition of palladium and rhenium specimens irradiated in dense gaseous deuterium by gamma-quanta of a continuous spectrum with the threshold energy of 23 MeV. Significant anomalies are found in the structure and elemental composition of the irradiated specimens. At both ends of the palladium wire considerable changes are observed in the form of blowouts (resembling congealed “Solar protuberances”) of molten metal with complex elemental composition. The palladium surface proved to be covered with small particles, approximately 1–2 ìm in size, composed of rhenium oxide Re2O7 , while near the cracks and fractures the surface was covered with rhenium, carbon and oxygen crystallites of hexagonal symmetry. The entire surface of the rhenium sample became cracked and coated with a thick layer of carbon compounds with rhenium as RexCy . The phenomenological model of nuclear reactions leading to the observed elemental composition of rhenium and palladium is discussed.</t>
  </si>
  <si>
    <t>Dmitriyeva, O.; Cantwell, R.; Moddel, G.</t>
  </si>
  <si>
    <t>Measurement Artifacts in Gas-loading Experiments</t>
  </si>
  <si>
    <t>http://lenr-canr.org/acrobat/BiberianJPjcondensedl.pdf#page=116</t>
  </si>
  <si>
    <t>Numerous reports on gas loading of hydrogen isotope into powdered materials indicate excess heat generation that could be the result of a low energy nuclear reaction (LENR). When the amount of generated heat is small, it is important to characterize the calorimeter to account for possible measurement errors, or artifacts, which can result in long-term apparent excess heat. In this paper we investigate one of those possible measurement artifacts applicable to the gas loading systems that (1) use thermometry as a proxy for energy flow measurements, and (2) run at elevated temperatures. When loading gas into Pd-impregnated alumina, we have found that thermal gradients inside the system result in apparent heating or cooling of the measuring system. We experimentally magnified this effect and confirmed that it was due to temperature nonuniformity inside the calorimetric system. We quantified the effect using a numerical simulation tool to show that a temperature gradient as small as 0.5 K/m might result in 50 mW of apparent excess heat “generation”. We suggest a simple approach for investigators to account for this measurement artifact by calibrating their systems with helium gas either prior to, or at the end of, the experimental sequence.</t>
  </si>
  <si>
    <t>Dominguez, D. D.; Moser, A. E.; He, J.</t>
  </si>
  <si>
    <t>Evidence for Excess Energy in Fleischmann–Pons-Type Electrochemical Experiments</t>
  </si>
  <si>
    <t>http://lenr-canr.org/acrobat/BiberianJPjcondensedm.pdf#page=21</t>
  </si>
  <si>
    <t>source: J. Condensed Matter Nucl. Sci., vol: 14</t>
  </si>
  <si>
    <t>The production of excess energy in palladium cathodes electrochemically loaded with deuterium (the Fleischmann–Pons Experiment) has been debated in the literature since its first publication in 1989. In a subset of 61 trials, we electrochemically loaded palladium–rhodium foil cathodes with deuterium from alkaline solutions of heavy water in specially designed closed calorimeter cells. We observed excess energy bursts in the range 2.4–44.3 kJ in 6</t>
  </si>
  <si>
    <t>Low-energy Nuclear Reactions Driven by Discrete Breathers</t>
  </si>
  <si>
    <t>http://lenr-canr.org/acrobat/BiberianJPjcondensedm.pdf#page=93</t>
  </si>
  <si>
    <t>A new mechanism of LENR in solids is proposed, which is based on the large amplitude anharmonic lattice vibrations, a.k.a. intrinsic localized modes or “discrete breathers” (DBs). In particular, so called gap DBs, which can arise in diatomic crystals such as metal hydrides, are argued to be the LENR catalyzers. The large mass difference between H or D and the metal atoms provides a gap in phonon spectrum, in which DBs can be excited in the H/D sub-lattice resulting in extreme dynamic closing of adjacent H/D atoms (" 0.01 Å) required for the tunneling through the nuclear Coulomb barrier. DBs have been shown to arise either by thermal activation at elevated temperatures or by knocking atoms out of equilibrium positions under non-equilibrium gas loading conditions, employed under radiolysis or plasma deposition methods. The DB statistics in both cases are analyzed, and an attempt is made to quantify part of the vibrational problem in terms of electrochemical current or ion flux, connecting them with external excitation of DBs that act as nano-colliders of deuterons, triggering LENR. Resulting analytical expressions (under a selected set of material parameters) describe quantitatively the observed exponential dependence on temperature and linear dependence on the electric (or ion) current. Possible ways of engineering the nuclear active environment based on the present concept are discussed.</t>
  </si>
  <si>
    <t>Esko, E.</t>
  </si>
  <si>
    <t>Anomalous Metals in Electrified Vacuum</t>
  </si>
  <si>
    <t>http://lenr-canr.org/acrobat/BiberianJPjcondensedl.pdf#page=124</t>
  </si>
  <si>
    <t>Independent analysis of Quantum Rabbit (QR) vacuum arc test samples from an experiment conducted on Sept. 27, 2011 revealed the anomalous appearance of potassium (K) and gold (Au). These anomalies appeared in a prior QR vacuum arc test and raise the possibility of low energy transmutation.</t>
  </si>
  <si>
    <t>Patents and Cold Fusion</t>
  </si>
  <si>
    <t>http://lenr-canr.org/acrobat/FrenchDpatentsand.pdf</t>
  </si>
  <si>
    <t>Patents are available for any arrangement that exploits Cold Fusion. The arrangement must incorporate a feature which is new. Furthermore, the Patent Office may require proof that the procedures defined in the patent actually work. And the description must be sufficient to enable others to duplicate the invention.</t>
  </si>
  <si>
    <t>Gamberale, L.</t>
  </si>
  <si>
    <t>Final technical report on the Defkalion GT calorimetric protocol</t>
  </si>
  <si>
    <t>http://lenr-canr.org/acrobat/GamberaleLfinaltechn.pdf</t>
  </si>
  <si>
    <t>I show that the experimental protocol used by Defkalion Green Technologies (DGT) is not reliable to demonstrate the production of large amounts of energy with the use of the reactor R5. Experimental tests  carried out using the same measurement system used by DGT in public demonstrations show that the measurement of excess of thermal energy carried out following the experimental protocol of DGT is obtainable regardless of the use of H2 and of the high voltage excitation.</t>
  </si>
  <si>
    <t>Godes, R.; George, R.; Tanzella, F. L.; McKubre, M. C. H.</t>
  </si>
  <si>
    <t>Controlled Electron Capture and the Path toward Commercialization</t>
  </si>
  <si>
    <t>http://lenr-canr.org/acrobat/GodesRcontrolled.pdf</t>
  </si>
  <si>
    <t>We have run over 150 experiments using two different cell/calorimeter designs. Excess power has always been seen using Q pulses tuned to the resonance of palladium and nickel hydrides in pressurized vessels. Excess energies of up to 100</t>
  </si>
  <si>
    <t>Cold Fusion Public Policy: Rational -- and Urgent -- Need for Change (PowerPoint slides)</t>
  </si>
  <si>
    <t>http://lenr-canr.org/acrobat/GrimshawTcoldfusiona.pdf</t>
  </si>
  <si>
    <t>source: Cold Fusion/LANR Colloquium at MIT</t>
  </si>
  <si>
    <t>Cold Fusion Energy Policy Two Main Questions  •How do we get it? •How do we deal with it when it gets here?  •That is… •Public support for R&amp;D •Dealing with secondary impacts</t>
  </si>
  <si>
    <t>Models for Phonon–nuclear Interactions and Collimated X-ray Emission in the Karabut Experiment</t>
  </si>
  <si>
    <t>http://lenr-canr.org/acrobat/BiberianJPjcondensedl.pdf#page=187</t>
  </si>
  <si>
    <t>Excess heat in the Fleischmann–Pons experiment occurs without commensurate energetic nuclear radiation, which motivated us to seek mechanisms capable of fractionating a large quantum, resulting in the lossy spin-boson model. Collimated x-ray emission in the Karabut experiment we interpreted as demonstrating the conversion of vibrational energy to nuclear excitation, as predicted from the lossy spin-boson model, this motivated us to seek physical models that could account for the effect. We found that the coupling strength associated with electron–nuclear and electron–electron coupling was too weak to fractionate keV quanta into 100 MHz vibrations, which motivated us to seek a theory in which nuclear transitions coupled directly to vibrations. These considerations led us to a lattice model with a relativistic description of compound nuclei, in which a strong phonon-nuclear interaction is present. This interaction is normally rotated out with the Foldy–Wouthuysen transformation, but in the presence of strong loss mechanisms this transformation becomes unhelpful. The model that results describes the coupling of vibrational energy to nuclear excitation, but earlier efforts to apply it to the Karabut experiment resulted in inconsistencies. This motivated us to analyze fluctuations due to electron-phonon coupling in metals, which we find here to be a weak effect for Bloch picture phonon exchange, and a somewhat stronger effect with Born–Oppenheimer phonon exchange. As no new physics were found to substantially enhance fractionation, we returned to the basic theory, and carried out a systematic analysis of the three different degrees of freedom that result from simple product approximations for the wavefunction. We find that when there are more virtual phonons than real, a significant enhancement of the coupling strength occurs, corresponding to a new anomalous regime. Conditions on the coupling matrix element and relative state occupation are derived for the anomalous regime, which favors strongly-coupled low energy transitions which constitute a large fraction of all nuclei present. The fractionation power of a sample in the anomalous regime is very much constrained, which allows us to be able to make predictions with the new model. We find that the 30.77 keV transition in 93Nb is likely to be in the anomalous regime in a Nb cathode, that the threshold fractionation energy is too low for excitation of the 30.77 keV transition, but that the threshold fractionation energy is high enough to result in the excitation of the 1565 eV transition in 201Hg, and x-ray emission in the few keV regime consistent with Karabut’s observations.</t>
  </si>
  <si>
    <t>Hagelstein, P. L.; Letts, D.</t>
  </si>
  <si>
    <t>Temperature Dependence of Excess Power in Two-laser Experiments</t>
  </si>
  <si>
    <t>http://lenr-canr.org/acrobat/BiberianJPjcondensedl.pdf#page=175</t>
  </si>
  <si>
    <t>Data published previously on the two-laser experiment shows that the excess heat depends on temperature, and is mostly zero in the absence of a magnetic field. A new experiment shows higher excess power at higher temperature. We augment our previous empirical model with temperature dependence. A picture for the temperature dependence is described in terms of the elimination of 4He which blocks active sites when the excess power is high.</t>
  </si>
  <si>
    <t>Molecular D2 Near Vacancies in PdD and Related Problems</t>
  </si>
  <si>
    <t>http://lenr-canr.org/acrobat/BiberianJPjcondensedl.pdf#page=148</t>
  </si>
  <si>
    <t>Excess heat is observed correlated with 4He in PdD excess heat experiments, consistent with proposed D2/4He reaction mechanisms. The electron density is too high in PdD for molecular D2 to form, so we consider the problem of D2 formation in a monovacancy, and related problems involving other metal deuterides and hydrides.</t>
  </si>
  <si>
    <t>Hioki, T.; Sugimoto, N.; Nishi, T.; Itoh, A.; Motohiro, T.</t>
  </si>
  <si>
    <t>Isotope Effect for Heat Generation upon Pressurizing Nano-Pd/Silica Systems with Hydrogen Isotope Gases</t>
  </si>
  <si>
    <t>http://lenr-canr.org/acrobat/BiberianJPjcondensedl.pdf#page=233</t>
  </si>
  <si>
    <t>The isotope effect for heat generation upon pressurization with hydrogen isotope gases was clearly observed in a reproducible manner for nano-Pd/silica systems. For Pd/zeolite, the isotope effect decreased with increasing cycle of pressurization and almost disappeared at several cycles, whereas the effect was observed up to 15 cycles or more for Pd/FSM. Pd particles with sizes less than 2 nm are suggested to be essential for the isotope effect to be clearly observable.</t>
  </si>
  <si>
    <t>Hora, H.; Miley, G. H.; Yang, X.</t>
  </si>
  <si>
    <t>Bose–Einstein Condensation and Inverted Rydberg States in Ultra-high Density Deuterium Clusters Related to Low Energy Nuclear Reactions</t>
  </si>
  <si>
    <t>http://lenr-canr.org/acrobat/BiberianJPjcondensedl.pdf#page=244</t>
  </si>
  <si>
    <t>Results about low energy nuclear reactions (LENR) are related to very high density clusters of deuterons where properties of Bose-Einstein condensation and/or inverted Rydberg states are compared. A modification of Bohr’s atom model is used to overcome the problem that a quantum state with n = 1 does not emit radiation from an “orbiting” electron. This permits then the description of the inverted state of Rydberg matter in agreement with the recent measurements of Holmlid et al. for deuterium clusters with ultra-high deuteron densities in the range of 1029cm-3. A virtual oscillation model for laser excitation clusters explains the low intensity ionization threshold in clusters. MeV particle emission from LENR can then be compared with measurements from inverted Rydberg states.</t>
  </si>
  <si>
    <t>Increase of Reaction Products in Deuterium Permeation-induced Transmutation</t>
  </si>
  <si>
    <t>http://lenr-canr.org/acrobat/BiberianJPjcondensedl.pdf#page=252</t>
  </si>
  <si>
    <t>Low-energy nuclear transmutations have been observed in the nano-sized Pd complexes, which are composed of Pd and CaO thin film and Pd substrate, induced by D2 gas permeation. In order to increase the transmutation products, an electrochemical method was applied to increase deuterium density near the surface of the nano-structured Pd multilayer film. Transmutation products were successfully increased by this approach. Laser irradiation method was also applied to make surface Plasmon on the Pd multilayer, however, the effect of laser irradiation was not so prominent.</t>
  </si>
  <si>
    <t>Jiang, S.; Xu, X.; Zhu, L.; Gu, S.; Ruan, X.; He, M.; Qui, B.; Li, X. Z.</t>
  </si>
  <si>
    <t>Neutron burst emissions from uranium deuteride and deuterium-loaded titanium</t>
  </si>
  <si>
    <t>http://lenr-canr.org/acrobat/BiberianJPjcondensedl.pdf#page=263</t>
  </si>
  <si>
    <t>This paper reports a new result of anomalous neutron emission, or called cascade neutron bust emission, from deuterium-loaded titanium and uranium deuterium samples at room temperature. The number of neutron in the large bursts was measured up to 2800 in less than 64-Ã‚Âµs interval. After accidental artifact noise and cosmic-ray source are ruled out, we suggest that the anomalous cascade neutron bursts are correlated with deuterium-loaded metals and probably is the result of nuclear reaction occurring in the samples.</t>
  </si>
  <si>
    <t>Kim, Y. E.</t>
  </si>
  <si>
    <t>Conventional Nuclear Theory of Low-Energy Nuclear Reactions in Metals: Alternative Approach to Clean Fusion Energy Generation</t>
  </si>
  <si>
    <t>http://lenr-canr.org/acrobat/KimYEconvention.pdf</t>
  </si>
  <si>
    <t>Low-energy nuclear reactions (LENR) in metals are described using conventional nuclear theory based on the optical theorem formulation. It can be applied to both deuteron and proton induced LENRs. Cryogenic ignition of deuteron fusion in metal particles is proposed as an alternative approach to clean fusion energy generation.</t>
  </si>
  <si>
    <t>Kitamura, A.; Miyoshi, Y.; Sakoh, H.; Taniike, A.; Furuyama, Y.; Takahashi, A.; Seto, R.; Fujita, Y.; Murota, T.; Tahara, T.</t>
  </si>
  <si>
    <t>Recent progress in gas-phase hydrogen isotope absorption/adsorption experiments</t>
  </si>
  <si>
    <t>http://lenr-canr.org/acrobat/BiberianJPjcondensedl.pdf#page=287</t>
  </si>
  <si>
    <t>To enhance reusability of the nanopowder samples for heat generation by gas-phase hydrogen isotope absorption, porous-silica-inclusion has been applied to Pd nanopowders (PSII) and Pd?Ni nanocomposite (PNS) samples. Absorption parameters repeatedly obtained in the repeated runs including repeated oxidization-hydridation cycles suggest interesting role of admixed minority atoms in the nanoparticles.</t>
  </si>
  <si>
    <t>Kleehaus, A.; Eisner, C.</t>
  </si>
  <si>
    <t>Potential Economic Impact of LENR Technology in Energy Markets</t>
  </si>
  <si>
    <t>http://lenr-canr.org/acrobat/KleehausApotentiale.pdf</t>
  </si>
  <si>
    <t>There has been a huge discussion about the technology of Low Energy Nuclear Reaction (LENR) devices. Some of the common assumptions about this technology discussed the projected major transformation of our present society in points of infrastructure, cost of power and power storage, but a clear economic impact simulation in a business plan systematic review matter with different parameters and scenarios is still missing.</t>
  </si>
  <si>
    <t>Lee, K. H.; Jang, H. J.; Kim, S. J.</t>
  </si>
  <si>
    <t>A Change of Tritium Content in D2O Solutions during Pd/D Co-deposition</t>
  </si>
  <si>
    <t>http://lenr-canr.org/acrobat/BiberianJPjcondensedl.pdf#page=304</t>
  </si>
  <si>
    <t>In this study electrochemical co-deposition of Pd/D on nickel electrodes was performed to determine whether a nuclear fusion reaction occurs in the palladium deposit. Co-deposition was performed with a palladium salt/D2O solution. The content of tritium in D2O solution was varied depending on the electrolysis procedure during co-deposition. A comparison between the co-deposition of Pd/D and the simple electrolysis of D2O was performed to investigate the change of tritium concentration in the D2O solution.</t>
  </si>
  <si>
    <t>Levi, G.; Foschi, E.; Hoistad, B.; Pettersson, R.; Tegner, L.; Essen, H.</t>
  </si>
  <si>
    <t>Observation of abundant heat production from a reactor device and of isotopic changes in the fuel</t>
  </si>
  <si>
    <t>http://lenr-canr.org/acrobat/LeviGobservatio.pdf</t>
  </si>
  <si>
    <t>New results are presented from an extended experimental investigation of anomalous heat production in a special type of reactor tube operating at high temperatures. The reactor, named E-Cat, is charged with a small amount of hydrogen-loaded nickel powder plus some additives, mainly Lithium. The reaction is primarily initiated by heat from resistor coils around the reactor tube. Measurements of the radiated power from the reactor were performed with high-resolution thermal imaging cameras. The measurements of electrical power input were performed with a large bandwidth three-phase power analyzer. Data were collected during 32 days of running in March 2014. The reactor operating point was set to about 1260ºC in the first half of the run, and at about 1400 °C in the second half. The measured energy balance between input and output heat yielded a COP factor of about 3.2 and 3.6 for the 1260ºC and 1400ºC runs, respectively. The total net energy obtained during the 32 days run was about 1.5 MWh. This amount of energy is far more than can be obtained from any known chemical sources in the small reactor volume. A sample of the fuel was carefully examined with respect to its isotopic composition before the run and after the run, using several standard methods: XPS, EDS, SIMS, ICP-MS and ICP-AES. The isotope composition in Lithium and Nickel was found to agree with the natural composition before the run, while after the run it was found to have changed substantially. Nuclear reactions are therefore indicated to be present in the run process, which however is hard to reconcile with the fact that no radioactivity was detected outside the reactor during the run.</t>
  </si>
  <si>
    <t>Li, X. Z.; Dong, Z. M.; Liang, C. L.</t>
  </si>
  <si>
    <t>Excess Heat in Ni-H Systems and Selective Resonant Tunneling</t>
  </si>
  <si>
    <t>http://lenr-canr.org/acrobat/BiberianJPjcondensedl.pdf#page=309</t>
  </si>
  <si>
    <t>Selective resonant tunneling model is applied to Ni-H systems to explain the "excess heat" without strong neutron and gamma radiations. In combination with BetheÃ¢â‚¬â„¢s solar model of weak interaction, the reaction rate is estimated, and compared with experiments. An experimental test is further suggested.</t>
  </si>
  <si>
    <t>Liu, B.; Dong, Z. M.; Liang, C. L.; Li, X. Z.</t>
  </si>
  <si>
    <t>Nuclear Transmutation on a Thin Pd Film in a Gas-Loading D/Pd System</t>
  </si>
  <si>
    <t>http://lenr-canr.org/acrobat/BiberianJPjcondensedl.pdf#page=321</t>
  </si>
  <si>
    <t>This paper discusses the deformation and elemental distribution of different palladium film surfaces after loading and unloading many times deuterium gas in the system.</t>
  </si>
  <si>
    <t>Lukosi, E.; Prelas, M. A.; Shim, J.; Kasiwattanawut, H.; Weaver, C.; Mathai, C; Gangopadhyay, S.</t>
  </si>
  <si>
    <t>Diamond-based Radiation Sensor for LENR Experiments. Part 1: Sensor Development and Characterization</t>
  </si>
  <si>
    <t>http://lenr-canr.org/acrobat/BiberianJPjcondensedl.pdf#page=329</t>
  </si>
  <si>
    <t>There have been many reports on charged particle and neutron production in LENR experiments but as of yet they have not been correlated in time with excess heat generation. Diamond sensors with palladium electrodes can be utilized to address this need. First results using a diamond sensor is presented.</t>
  </si>
  <si>
    <t>Lukosi, E.; Prelas, M. A.; Shim, J.; Kasiwattanawut, H.; Weaver, C.; Mathai, C; Gangopadhyay, S.; Preece, K.</t>
  </si>
  <si>
    <t>Diamond-based Radiation Sensor for LENR Experiments. Part 2: Experimental Analysis of Deuterium-loaded Palladium</t>
  </si>
  <si>
    <t>http://lenr-canr.org/acrobat/BiberianJPjcondensedl.pdf#page=339</t>
  </si>
  <si>
    <t>The purpose of this paper is to report on the continued work on utilizing a palladium electrode on a diamond sensor in a pressurized hydrogen or deuterium environment to investigate the release of radiation during low energy nuclear reactions (LENR). In this investigation we conducted a long hydrogen exposure to see if palladium electrode delamination occurred due to chemical reactions and it was found that after seven days the electrode did not delaminate. A pressurized deuterium run was conducted immediately following the hydrogen exposure on the same sensor and some interesting count burst data was observed. Further analysis is required to determine what the observed effect could be  attributed to.</t>
  </si>
  <si>
    <t>Cold Fusion, 25 years of research at SRI</t>
  </si>
  <si>
    <t>http://lenr-canr.org/acrobat/McKubreMCHcoldfusione.pdf</t>
  </si>
  <si>
    <t>source: NTVA - Tekna, Can LENR provide cheap and clean energy?</t>
  </si>
  <si>
    <t>The slides from a presentation given at Norwegian Academy of Technological Sciences (NTVA) on November 5, 2014. See:  http://www.infinite-energy.com/iemagazine/issue119/norway.html</t>
  </si>
  <si>
    <t>McKubre, M. C. H.; Bao, J.; Tanzella, F. L.; Hagelstein, P. L.</t>
  </si>
  <si>
    <t>Calorimetric Studies of the Destructive Stimulation of Palladium and Nickel Fine Wires</t>
  </si>
  <si>
    <t>http://lenr-canr.org/acrobat/McKubreMCHcalorimetra.pdf</t>
  </si>
  <si>
    <t>An experimental program was designed and performed to test three aspects of CMNS studies. A fourth objective was added in the light of reports from Rossi regarding large scale heat release from the nickel - natural hydrogen system, that prompted re-evaluation of earlier work on this system performed by Piantelli, and later claims by Defkalion</t>
  </si>
  <si>
    <t>Femto-Atoms and transmutation</t>
  </si>
  <si>
    <t>http://lenr-canr.org/acrobat/BiberianJPjcondensedl.pdf#page=356</t>
  </si>
  <si>
    <t>The low-energy nuclear-reaction fusion process for a deep-electron orbit femto-hydrogen atom, H# , with an atomic nucleus yields new isotopes and femto-atoms. The multi-body interaction, strong near-field radiation from tightly bound electrons, and low input energies, make energetic particle emission less common than for normal fusion or neutron-activation processes.</t>
  </si>
  <si>
    <t>Meulenberg, A.; Sinha, A.</t>
  </si>
  <si>
    <t>New Visions of Physics through the Microscope of Cold Fusion</t>
  </si>
  <si>
    <t>http://lenr-canr.org/acrobat/BiberianJPjcondensedl.pdf#page=388</t>
  </si>
  <si>
    <t>Cold-Fusion (CF) Research is not hindered as much by what we do not know as it is by what we know too well. This paper identifies several standard physics models, which must be extended beyond present practice, and indicates condensed-matter nuclear science (CMNS) work in this direction.</t>
  </si>
  <si>
    <t>*Deep-orbit-electron radiation emission in decay from 4H^**# to 4He*</t>
  </si>
  <si>
    <t>http://lenr-canr.org/acrobat/BiberianJPjcondensedl.pdf#page=367</t>
  </si>
  <si>
    <t>The process of nuclear energy transfer to the lattice involves near-field electromagnetic coupling of energy from energetic charged nuclei to deep-Dirac level electrons. From there, the energetic electrons near-field and far-field couple energy into adjacent Pd-bound electrons causing intense local ionization, but no energetic radiation beyond the multi-keV level.</t>
  </si>
  <si>
    <t>Deep-electron orbits in cold fusion</t>
  </si>
  <si>
    <t>http://lenr-canr.org/acrobat/BiberianJPjcondensedl.pdf#page=378</t>
  </si>
  <si>
    <t>The lochon models of cold fusion, among others, propose deep-energy electrons as necessary for low-energy nuclear reactions (LENR). Relativistic Schrodinger equations, e.g., the Klein-Gordon (K-G) and Dirac equations, have Ã¢â‚¬ËœirregularÃ¢â‚¬â„¢ solutions that predict such levels at ~500 keV. The basis for such a level and its implications are presented.</t>
  </si>
  <si>
    <t>Co-Deposition of Palladium and other Transition Metals in H2O and D2O Solutions</t>
  </si>
  <si>
    <t>http://lenr-canr.org/acrobat/BiberianJPjcondensedl.pdf#page=411</t>
  </si>
  <si>
    <t>The co-deposition of palladium, ruthenium, rhenium, nickel, and iridium were investigated in H2O and D2O ammonia systems (NH4Cl / NH3). Significant amounts of excess power were observed only in the deuterated Pd / D2O system. There was no excess power observed for the co-deposition of ruthenium, rhenium or nickel in any H2O or D2O experiment.</t>
  </si>
  <si>
    <t>Examples of Isoperibolic Calorimetry in the Cold Fusion Controversy</t>
  </si>
  <si>
    <t>http://lenr-canr.org/acrobat/BiberianJPjcondensedl.pdf#page=402</t>
  </si>
  <si>
    <t>The Dewar isoperibolic calorimetry developed by Fleischmann and Pons can achieve an accuracy of ±0.1 mW. This accuracy requires the use of seven power terms to adequately describe the rate of enthalpy flowing into and out of the calorimetric system. The isoperibolic calorimetry reported by Caltech, MIT, and Harwell neglected important power terms leading to large errors.</t>
  </si>
  <si>
    <t>Miley, G. H.; Yang, X.; Kim, K-J.; Hora, H.</t>
  </si>
  <si>
    <t>Use of D/H Clusters in LENR and Recent Results from Gas Loaded Nanoparticle-Type Clusters</t>
  </si>
  <si>
    <t>http://lenr-canr.org/acrobat/BiberianJPjcondensedl.pdf#page=421</t>
  </si>
  <si>
    <t>source: J. Condensed Matter Nucl. Sci., vol: 13, pages: 411-421</t>
  </si>
  <si>
    <t>Anomalous heat, attributed to Low Energy Nuclear Reactions (LENRs), is obtained by pressurizing metal alloy nanoparticles with deuterium gas. The reactions are enhanced by creation of ultra high density deuterium clusters in the nanoparticles. Experiments comparing various nanoparticles and plans for a proof-of-principle unit are presented.</t>
  </si>
  <si>
    <t>Method of Controlling a Chemically Induced Nuclear Reaction in Metal Nanoparticles</t>
  </si>
  <si>
    <t>http://lenr-canr.org/acrobat/BiberianJPjcondensedl.pdf#page=432</t>
  </si>
  <si>
    <t>source: J. Condensed Matter Nucl. Sci., vol: 13, pages: 422-431</t>
  </si>
  <si>
    <t>A nuclear reaction can occur when metal nanoparticles are exposed to hydrogen isotopes in the gas phase. When hydrogen isotopes (light hydrogen and deuterium) enter the nanoparticles and are exposed to electron irradiation, the hydrogen reacts inside the lattice, producing energy. The reaction also produces neutrons, gamma rays and transmutations. Protons and heavy electrons take part in the reaction. The method of control and the experimental results are reported here.</t>
  </si>
  <si>
    <t>It is not Low Energy -- But it is Nuclear</t>
  </si>
  <si>
    <t>http://lenr-canr.org/acrobat/BiberianJPjcondensedl.pdf#page=442</t>
  </si>
  <si>
    <t>In this communication, CR-39 track results obtained as a result of Pd/D co-deposition are discussed and criticisms of those results are addressed. Implications of the CR-39 results with reports of transmutation are explored.</t>
  </si>
  <si>
    <t>The Use of CR-39 Detectors in LENR Experiments</t>
  </si>
  <si>
    <t>http://lenr-canr.org/acrobat/BiberianJPjcondensedm.pdf#page=35</t>
  </si>
  <si>
    <t>In this communication, the use of CR-39 detectors to detect energetic charged particles and neutrons in LENR experiments is discussed. The main advantages of these detectors over real-time electronic detectors are its integration capability and its ability to speciate energetic particles. Unlike real-time detectors, CR-39 can be placed in close proximity to the cathode and can be used for both electrolysis experiments and gas loading. These advantages of CR-39 detectors over real time, electronic detectors are particularly important when energetic particle emissions occur either sporadically in bursts or at a low flux.</t>
  </si>
  <si>
    <t>Questions About Lattice Enabled Nuclear Reactions: Mechanisms and Materials</t>
  </si>
  <si>
    <t>http://lenr-canr.org/acrobat/NagelDJquestionsaa.pdf</t>
  </si>
  <si>
    <t>source: Infinite Energy, issue: 118</t>
  </si>
  <si>
    <t xml:space="preserve">Abstract -- Questions serve to focus discussions of research problems and engineering challenges. This is the first of three papers, which will pose and address technical questions about Lattice Enabled Nuclear Reactions (LENR). It deals with theoretical mechanisms and key materials in LENR experiments and potential power generators.  </t>
  </si>
  <si>
    <t>Nagel, D. J.; Srinivasan, M.</t>
  </si>
  <si>
    <t>Evidence from LENR Experiments for Bursts of Heat, Sound, EM Radiation and Particles and for Micro-explosions</t>
  </si>
  <si>
    <t>http://lenr-canr.org/acrobat/BiberianJPjcondensedl.pdf#page=453</t>
  </si>
  <si>
    <t>We examined published evidence for power production by LENR, which occurred too fast to be captured by calorimeters. That evidence includes observations of craters in materials, measurements of sound emission, recordings of radio-frequency, infrared and X-ray emissions, measurements of neutrons and charged particles and micro-explosions. The energy emission times, some below 1 ms, are tabulated.</t>
  </si>
  <si>
    <t>Orondo, P.; Hagelstein, P. L.</t>
  </si>
  <si>
    <t>Basic Physics Model for PdH Thermodynamics</t>
  </si>
  <si>
    <t>http://lenr-canr.org/acrobat/BiberianJPjcondensedl.pdf#page=159</t>
  </si>
  <si>
    <t>We made use of the very powerful modern density functional code Quantum Espresso for an ab initio calculation of the thermodynamics of PdH. There is an energy offset of about 100 meV in the calculation as compared to experiment. We developed an empirical correction to the theoretical energies which allowed us to fit the experimental results for excess enthalpy and excess entropy with some success. We also explored a new model that posits a weak binding between absorbed hydrogen atoms in PdH, and is able to provide a better fit to the experimental results. The model provides a simple physical explanation of observed phase diagram, and also of the observed dependence of the thermodynamic variables (excess enthalpy and excess entropy) on loading.</t>
  </si>
  <si>
    <t>Park, S.; Gordon, F.</t>
  </si>
  <si>
    <t>Cold Fusion – from the Laboratory to the World Setting the Stage for ICCF-17</t>
  </si>
  <si>
    <t>http://lenr-canr.org/acrobat/BiberianJPjcondensedl.pdf#page=11</t>
  </si>
  <si>
    <t>The objective of ICCF-17 is to allow international groups of scientists to present their data to further the collective understanding of scientists working in the field and so that skeptical members of the mainstream scientific community, the media, and the public will see the evidence that “Cold Fusion” is real. Indeed several groups are currently developing commercial products that produce energy using the “Cold Fusion” phenomena. Ultimately, the reality of cold fusion will be determined by the public acceptance of commercial devices. People and companies who continue to deny the existence of cold fusion will become irrelevant as the applications are placed into service.</t>
  </si>
  <si>
    <t>Prelas, M. A.; Lukosi, E.</t>
  </si>
  <si>
    <t>Neutron Emission from Cryogenically Cooled Metals Under Thermal Shock</t>
  </si>
  <si>
    <t>http://lenr-canr.org/acrobat/PrelasMAneutronemi.pdf</t>
  </si>
  <si>
    <t>During the summer of 1991, intense neutron bursts were observed after temperature shocking titanium chips which had been saturated with deuterium gas. The titanium chips were cooled and loaded with deuterium at 77 K and then rapidly heated to 323 K. The rapid heating produces a large pressure increase inside the crystalline lattice of the host metal. An Event Timer/Counter (ETC) card was designed and developed which counted and kept a time distribution of the neutron pulses as they occurred from a helium-3 neutron counter embedded in a paraffin moderator [1]. The experiment produced copious neutron counts. During one cooling and heating cycle, over 2 million neutrons were counted over a 5 min time period. In subsequent cooling and heating cycles using the same titanium chips, significant neutron bursts were observed with diminishing counts after each subsequent cycle. This paper will discuss the 1991 experiments and the status of ongoing experiments.</t>
  </si>
  <si>
    <t>Report on Mizuno's adiabatic calorimetry</t>
  </si>
  <si>
    <t>http://lenr-canr.org/acrobat/RothwellJreportonmi.pdf</t>
  </si>
  <si>
    <t>A report on the method of calorimetry employed by T. Mizuno starting in August 2014. Five sample runs are described.</t>
  </si>
  <si>
    <t>Pd-D gas load, Ni-H gas load</t>
  </si>
  <si>
    <t>The Future May Be Better Than You Think</t>
  </si>
  <si>
    <t>http://lenr-canr.org/acrobat/RothwellJthefuturem.pdf</t>
  </si>
  <si>
    <t>Cold fusion researchers are prone to be unduly pessimistic about the potential for cold fusion. They know too much, they are too close to the problem. They may also have unexamined assumptions. Researchers feel put-upon because of political opposition. The LENR-CANR.org website log file proves there is a great deal of interest in this field. There is broad, untapped, latent support for it. The log shows that every week scientists and engineers download thousands of papers on cold fusion.</t>
  </si>
  <si>
    <t>The Future May Be Better Than You Think (Japanese version)</t>
  </si>
  <si>
    <t>http://lenr-canr.org/acrobat/RothwellJthefuturema.pdf</t>
  </si>
  <si>
    <t>Japanese version.</t>
  </si>
  <si>
    <t>Response to Comment on the Article ‘Simulation of Crater Formation on LENR Cathodes Surfaces’</t>
  </si>
  <si>
    <t>http://lenr-canr.org/acrobat/BiberianJPjcondensedm.pdf#page=11</t>
  </si>
  <si>
    <t>In Ref. [1] the kinetics of heat transfer during the heat bursts at the origin of the formation of the micro-craters on Pd cathodes during electrolysis are discussed. It is assumed that LENR is the source of energy. In Ref. [2], M. Tsirlin made several comments. The present paper answers these comments. Tsirlin thinks it is premature to accept the fact that craters  result from LENR events. Other less exotic phenomena should be considered first to explain the crater formation, before nuclear reactions. Tsirlin proposes three potential heat sources:  (A) Recombination (molarization) of atomic hydrogen. (B) Oxidation of the hydrogen at the cathode surface by oxygen evolved at the anode. (C) Sudden emissions of the absorbed gas.  . . .</t>
  </si>
  <si>
    <t>Sakoh, H.; Miyoshi, Y.; Taniike, A.; Furuyama, Y.; Kitamura, A.; Takahashi, A.; Seto, R.; Fujita, Y.; Murota, T.; Tahara, T.</t>
  </si>
  <si>
    <t>Hydrogen isotope absorption and heat release characteristics of a Ni-based sample</t>
  </si>
  <si>
    <t>http://lenr-canr.org/acrobat/BiberianJPjcondensedl.pdf#page=481</t>
  </si>
  <si>
    <t>source: J. Condensed Matter Nucl. Sci., vol: 13, pages: 471-484</t>
  </si>
  <si>
    <t>Recently, several researchers claimed excess heat from Ni-based alloy samples under application to gas-phase protium absorption experiments instead of expensive Pd-based nanocompounds. We have performed hydrogen isotope absorption runs using the Cu-Ni-ZrO2(CNZ) and Ni-ZrO2(NZ) nano-powders. We observed long-lasting temperature change corresponding to astonishingly large output energy of several hundred eV/atom-Ni.</t>
  </si>
  <si>
    <t>Statistical Analysis of Transmutation Data from Low-energy Nuclear Reaction Experiments and Comparison with a Model-based Prediction of Widom and Larsen</t>
  </si>
  <si>
    <t>http://lenr-canr.org/acrobat/BiberianJPjcondensedl.pdf#page=495</t>
  </si>
  <si>
    <t>Nuclear transmutations were reported in many low-energy nuclear reaction (LENR) experiments. In the present study, we analyzed (i) whether three available nuclear transmutation data sets show a consistent pattern and (ii) whether this pattern correlates with a model-based prediction ofWidom and Larsen. Our analysis revealed that the data sets (i) exhibit a similar pattern and (ii) correlate with the predicted function. The last three peaks as a function of atomic mass A (intervals: 64–70, 116–129, 191–208 A) were significantly (p &lt; 0.05) correlated with the averaged data despite great differences in the experiments.</t>
  </si>
  <si>
    <t>Transmutations and Isotopic shifts in LENR Experiments: An Overview</t>
  </si>
  <si>
    <t>http://lenr-canr.org/acrobat/Srinivasantransmutat.pdf</t>
  </si>
  <si>
    <t>This overview presents a brief summary of observations of products of transmutation reactions which occur in a variety of LENR configurations wherein the "host metal" nuclei react with loaded deuterium or hydrogen, resulting in the formation of new stable elements or isotopes not present prior to an experimental run.</t>
  </si>
  <si>
    <t>Sonofusion's Transient Condensate Clusters</t>
  </si>
  <si>
    <t>http://lenr-canr.org/acrobat/BiberianJPjcondensedl.pdf#page=515</t>
  </si>
  <si>
    <t>D2O cavitation produces Z-pinch jets implanting a target lattice. Measurements, data interpretations, and FE SEM photos explain products heat and 4He produced in target foils. The picosecond dynamics of a deuteron electron plasma charge separation and pressure pulse produce alpha particles and heat.</t>
  </si>
  <si>
    <t>Sonofusion: Ultrasound-Activated He Production in Circulating D2O</t>
  </si>
  <si>
    <t>http://lenr-canr.org/acrobat/BiberianJPjcondensedm.pdf#page=85</t>
  </si>
  <si>
    <t>Experiments over the last 25 years have demonstrated sonofusion: the formation of He by ultrasound incident on D2O. The observed effect is described. Neither the characteristic gamma nor the neutron typically seen in the formation from two deuterons of 4He and 3He, respectively, is observed. The experimental arrangement is specified. A proposed model, based on cavitation-produced z-pinch jets in target-foil implants, is outlined. It involves formation in the implants of a BE condensate that provides the source of the deuterons and whose recoil ensures energy-momentum conservation. The model accounts for all experimental results. It also provides a guide for future work on sonofusion.</t>
  </si>
  <si>
    <t>Demonstration of Energy Gain from a Preloaded ZrO2-PdD Nanostructured CF/LANR Quantum Electronic Device at MIT</t>
  </si>
  <si>
    <t>http://lenr-canr.org/acrobat/BiberianJPjcondensedl.pdf#page=526</t>
  </si>
  <si>
    <t>A self-contained, preloaded CF/LANR quantum electronic component, a NANOR-type LANR device containing active ZrO2–PdD nanostructured material at its core, showed energy gain during, and after, the January, 2012 IAP MIT Course on CF/LANR. The Series VI two terminal device featured new composition, structure, and superior handling properties. Most importantly it was preloaded so that LANR activation is separated from loading. The calorimeter had parallel diagnostics, including heat flow measurement, and calibrations included an ohmic (thermal) control located next to the NANOR-type device. The preloaded LANR device demonstrated energy gain which ranged generally from 5 to 16. It was 14.1 energy gain while the MIT IAP course was ongoing. During February and March, through a range of experiments, the NANOR continued to produce excess energy, confirmed by daily calibrations. This open demonstration has confirmed the existence, reproducibility, and improved control of CF/LANR reactions, and as importantly, has shown a possibly superior preloaded nanostructured LANR material and driving device.</t>
  </si>
  <si>
    <t>Swartz, M. R.; Verner, G. M.; Tolleson, J.</t>
  </si>
  <si>
    <t>Energy Gain From Preloaded ZrO2-PdNi-D Nanostructured CF/LANR Quantum Electronic Components</t>
  </si>
  <si>
    <t>http://lenr-canr.org/acrobat/BiberianJPjcondensedl.pdf#page=538</t>
  </si>
  <si>
    <t>Previously, we reported that such nanocomposite ZrO2–PdNiD LANR materials have been made into LANR/CF transistors which exhibit energy gain and simultaneous non-thermal near infrared emission. This is accompanied by complicated polarization/transconduction phenomena including an avalanche transconduction electrical breakdown, which has a critical role in excess heat generation. This paper presents a new generation of preloaded LANR (CF) activated nanocomposite ZrO2–PdNiD CF/LANR quantum electronic devices capable of energy gain. These devices dry, glued into electrically conductive, sealed, configurations. The core is ZrO2–(PdNiD) with additional D2 and H2. They are self-contained CF/LANR quantum electronic components containing ZrO2–PdNi–D LANR/CF nanostructured materials which generate significant excess heat from applied electric fields. They also feature two terminals and self-contained superior handling properties enabling portability and transportability. Most importantly, the activation of the desired LANR reactions is, for the first time, separated from the loading of the substrate. Although their development has required control of their breakdown states and the quenching tendencies of nanostructured materials, these ZrO2–PdNiD CF/LANR quantum electronic devices are potentially very useful because they are reproducible active nanostructured CF/LANR quantum electronic devices.</t>
  </si>
  <si>
    <t>Transient Vacancy Phase States in Palladium after High Dose-rate Electron Beam Irradiation</t>
  </si>
  <si>
    <t>http://lenr-canr.org/acrobat/BiberianJPjcondensedm.pdf#page=56</t>
  </si>
  <si>
    <t>A high voltage electron irradiator was used to generate high vacancy content VP metal samples. High Frenkel defects (FD) content (vacancy phase) metal samples of Pd and Ni were generated by a single treatment with a high voltage electron irradiator (2.5 MV electrons, 2500 Gray/s dose rate, single portal, 1.50–3.0 megaGray midplane dose) at room temperature. These irradiationsynthesized, vacancy-phase (ISVP) metals were examined for their room-temperature annealing rate using four-terminal conductivity measurements. We show that high dose rate supervoltage irradiated palladium and nickel can achieve saturation densities of defects at the level of a few tenths percent and that level can be followed with the appearance of lattice quakes repairing the damage. The most heavily irradiated samples developed incremental electrical resistivities of "4 µ!-cm, with rapid recovery consistent with room-temperature annealing. The early labile vacancy phase state of ISVP metals has a half-life "2.5 h. Lattice quakes are observed when electrical transconduction spectroscopy is used to monitor the lattice healing and vacancy recombination. The irradiation produced an effective increase in the cross-sectional area of the palladium wires (99.98</t>
  </si>
  <si>
    <t>Szpak, S.; Gordon, F.</t>
  </si>
  <si>
    <t>Forcing the Pd/^1 H - ^1H2O System into a Nuclear Active State</t>
  </si>
  <si>
    <t>http://lenr-canr.org/acrobat/BiberianJPjcondensedl.pdf#page=553</t>
  </si>
  <si>
    <t>In cells employing cathodes prepared by the co-deposition process, the polarized Pd/D - D2O system becomes nuclear active when the concentration of deuterium, expressed as D/Pd atomic ratio, is equal to or greater than one. In contrast, to activate the polarized Pd/H-H2O system, action of an external magnetic field, modulation of cell current or both, are required. Evidence for the nuclear active state in the Pd/H - H2O system, namely deuterium production, particle emission and catastrophic thermal event, is presented. Extension of nuclear active state to the Pd/^1 H - ^1H2O system under the application of an external magnetic field and modulated cell current profile is discussed.</t>
  </si>
  <si>
    <t>Pd-H electrolysis</t>
  </si>
  <si>
    <t>On the Mechanism of Tritium Production in Electrochemical Cells</t>
  </si>
  <si>
    <t>http://lenr-canr.org/acrobat/BiberianJPjcondensedm.pdf#page=67</t>
  </si>
  <si>
    <t>An electron capture reaction e-+d+ " 2n followed by deuteron to triton transmutation, the n+d+ " t+ reaction, is judged to be the prime reaction in polarized Pd/D–D2O system . Supporting evidence for the proposed mechanism is interpreted and discussed in terms arising from the content and meaning of chemical and nuclear reactions occurring in condensed matter.</t>
  </si>
  <si>
    <t>The Pd + D Co-Deposition: Process, Product, Performance</t>
  </si>
  <si>
    <t>http://lenr-canr.org/acrobat/BiberianJPjcondensedm.pdf#page=74</t>
  </si>
  <si>
    <t>The preparation of electrodes by a co-deposition is discussed in detail. The electrode reactions are identified, the structural features of the deposit are described and the relevant experimental evidence is assembled.</t>
  </si>
  <si>
    <t>Cathode to Electrolyte Transfer of Energy Generated in the Fleischmann–Pons Experiment</t>
  </si>
  <si>
    <t>http://lenr-canr.org/acrobat/BiberianJPjcondensedm.pdf#page=82</t>
  </si>
  <si>
    <t>In our recent paper [1] we asked: why an exothermic system with the positive feedback, such as the Fleischmann–Pons experiment, does not suffer thermal run-a-way. In seeking an answer we selected two items (i) formation of hot spots and (ii) system’s response following a fast nuclear event, that seem to point to a simple model of cathode to electrolyte  energy transfer.</t>
  </si>
  <si>
    <t>Szumski, D.</t>
  </si>
  <si>
    <t>Nickel Transmutation and Excess Heat Model Using Reversible Thermodynamics</t>
  </si>
  <si>
    <t>http://lenr-canr.org/acrobat/BiberianJPjcondensedl.pdf#page=564</t>
  </si>
  <si>
    <t>This research develops the Least Action Nuclear Process (LANP) model of cold fusion, by assuming that the process is thermodynamically reversible. This requires: 1) one element of new physical theory, a far-from-equilibrium blackbody equation having a second temperature scale, and 2) a nuclear reaction selection method based in the Principle of Least Action. The model appears to predict nuclear transmutations observed in MileyÃ¢â‚¬â„¢s nickel microspheres, without false positives, and provides a plausible explanation of loading and ignition processes, excess heat, no excess heat, and the absence of gamma radiation. The model shows how solar core temperatures can exist in a laboratory temperature device. The presentation is abstracted from a larger technical paper.</t>
  </si>
  <si>
    <t>Physics of Cold Fusion by TSC Theory</t>
  </si>
  <si>
    <t>http://lenr-canr.org/acrobat/BiberianJPjcondensedl.pdf#page=575</t>
  </si>
  <si>
    <t>This paper explains the basic physics of cold fusion by the tetrahedral symmetric condensate (TSC) theory. Models of TSC formation conditions in condensed matter are first proposed. Secondly formulas for cold fusion rates per D(H)-cluster are explained with typical quantitative results. The 4D/TSC fusion and the 4H/TSCWS fusion describe the D (deuterium)-system and the H (protium)-system, respectively.</t>
  </si>
  <si>
    <t>Takahashi, N.; Kosaka, S.; Hioki, T.; Motohiro, T.</t>
  </si>
  <si>
    <t>Detection of Pr in Cs ion-implanted Pd/CaO multilayer complexes with and without D2 gas permeation</t>
  </si>
  <si>
    <t>http://lenr-canr.org/acrobat/BiberianJPjcondensedl.pdf#page=585</t>
  </si>
  <si>
    <t>Iwamura-type nuclear transmutation, 133Cs --&gt; 141Pr, with D2 permeation through Pd/CaO multilayer complex was examined. Using ICP-MS, the amounts of Pr were measured in the range 10E10 atoms/cm^2. The amounts of Pr measured in D2 permeated samples were larger than those in non-D2 permeated samples.</t>
  </si>
  <si>
    <t>Tian, J.; Shen, B.; Jin, L. H.; Zhao, X. G; Lu, X.; Wang, H.-Y.</t>
  </si>
  <si>
    <t>Excess Heat Triggered by Different Current in a D/Pd Gas-loading System</t>
  </si>
  <si>
    <t>http://lenr-canr.org/acrobat/BiberianJPjcondensedl.pdf#page=596</t>
  </si>
  <si>
    <t>In order to study the relationship between the triggering current, deuterium pressure and the excess heat, a series of experiments were made in a D/Pd gas-loading system. By comparing the system constants (k=?T/?P) in both nitrogen and deuterium atmosphere we found an optimum current (8A) and a deuterium pressure (9Ãƒâ€"104 Pa) in which the system could release a maximum excess power (more than 80W). The reproducibility was 16/16 and the excess energy released in the longest experiment was about 300MJ within 40 days, which was corresponding to 104 eV for each palladium atom. Analysis of the palladium surface with a scanning electron microscopy (SEM) and an energy dispersive spectrometer (EDS) revealed that some new surface topographical feature with concentrations of unexpected elements (such as Ag, Sn, Pb and Ca) appeared after the current triggering. The results implied that the excess heat might come from a nuclear transmutation.</t>
  </si>
  <si>
    <t>Comment on the Article ‘Simulation of Crater Formation on LENR Cathodes Surfaces’</t>
  </si>
  <si>
    <t>http://lenr-canr.org/acrobat/BiberianJPjcondensedm.pdf#page=7</t>
  </si>
  <si>
    <t>Formation of small craters on the surface of Pd cathode during electrolysis in electrolytes based on heavy water is sometimes interpreted as a consequence of low-temperature nuclear reactions. In this note we discuss the validity of these statements.</t>
  </si>
  <si>
    <t>Tsuchiya, K.</t>
  </si>
  <si>
    <t>A Self-Consistent Iterative Calculation for the Two Species of Charged Bosons Related to the Nuclear Reactions in Solids</t>
  </si>
  <si>
    <t>http://lenr-canr.org/acrobat/BiberianJPjcondensedl.pdf#page=604</t>
  </si>
  <si>
    <t>Many theoretical studies on cold fusion have been done by many workers using Bose–Einstein condensation (BEC) in order to find a possible mechanism of this phenomenon. In our previous work on BEC approach to the theoretical interpretation of cold fusion, we estimated the transition temperature of BEC in palladium deuteride [1]. It was based on theY.E.Kim’s work by using equivalent linear two-body (ELTB) method to the many-body problems of charged bosons trapped in an ion trap [2]. Recently, Kim et al. tried to explain the results of Rossi’s experiment [3] by using the ELTB method for a mixture of different two species of positive charged bosons trapped to the harmonic potential [4]. In this study, we verified Kim’s theory and considered how to perform the numerical calculation. A self-consistent iterative calculation was introduced and the coupled two equations corresponding to the two species of positive charged bosons were solved.</t>
  </si>
  <si>
    <t>RF detection and anomalous heat production during electrochemical loading of deuterium in palladium</t>
  </si>
  <si>
    <t>http://lenr-canr.org/acrobat/ViolanteVrfdetectio.pdf</t>
  </si>
  <si>
    <t>source: EAI - Energia, Ambiente e Innovazione, vol: 2</t>
  </si>
  <si>
    <t>The production of excess power during electrochemical loading of palladium with deuterium was discovered in 1989 by Prof Martin Fleischmann and Prof Stanley Pons. In this article a picture of the research activities performed to correlate the effect and the material status is given. The structures of the electrochemical interface during the excess event and in the absence of excess power are compared, revealing a resonant equivalent circuit when the electrode is active. RF signals have also been detected when the anomalous heat production takes place</t>
  </si>
  <si>
    <t>Vysotskii, V.</t>
  </si>
  <si>
    <t>On Problems of Widom-Larsen Theory Applicability to Analysis and Explanation of Rossi Experiments</t>
  </si>
  <si>
    <t>http://lenr-canr.org/acrobat/BiberianJPjcondensedl.pdf#page=625</t>
  </si>
  <si>
    <t>The effectiveness and possibility of application of Widom-Larsen (W-L) theory for explanation of Rossi experiments on stimulation of (p, Ni^A) low energy nuclear reactions (LENR) is analyzed. The carried out analysis has shown that W-L theory, which is connected with the inverse reaction of beta-decay in variable electric field of surface plasmon in metal hydride, is unsuitable for the description and explanation of Rossi experiments in metal hydrides.</t>
  </si>
  <si>
    <t>Vysotskii, V.; Kornilova, A. A.; Chernysh, V.; Gavrilova, N.; Lotonov, A.</t>
  </si>
  <si>
    <t>Stimulated (B^11 p) LENR and Emission of Nuclear Particles in Hydroborates in the Region of Phase Transfer Point</t>
  </si>
  <si>
    <t>http://lenr-canr.org/acrobat/BiberianJPjcondensedl.pdf#page=618</t>
  </si>
  <si>
    <t>In thiswork, we consider the characteristics of proton (hydrogen) processes that take place in a special class of crystals (hydroborates), linked to the task of isolating and separating hydrogen and nuclear fusion with the participation of hydrogen. Preliminary results on observation of stimulated B11 + p = He4 + !E reaction in hydroborates are presented.</t>
  </si>
  <si>
    <t>Vysotskii, V.; Vysotskyy, M.; Adamenko, S.</t>
  </si>
  <si>
    <t>Application of Correlated States of Interacting Particles in Nonstationary and Periodical Modulated LENR Systems</t>
  </si>
  <si>
    <t>http://lenr-canr.org/acrobat/BiberianJPjcondensedl.pdf#page=634</t>
  </si>
  <si>
    <t>In the report the universal mechanism of optimization of low energy nuclear reactions on the basis of coherent correlated states of interacting particles at different kinds of nonstationary periodical action to the system is considered. We have considered the peculiarities and investigated the efficiency of the creation of a correlated state under a periodic action on a harmonic oscillator. This method is shown to lead to rapid formation of a strongly correlated particle state that provides an almost complete clearing of the potential barrier even for a narrow range of oscillator frequency variations. Several successful low energy fusion experiments based on usage of correlated states of interacting particles are discussed.</t>
  </si>
  <si>
    <t>Vysotskii, V.; Kornilova, A. A.; Chernysh, V.</t>
  </si>
  <si>
    <t>Features and Giant Acceleration of “Warm” Nuclear Fusion at Interaction of Moving Molecular Ions (D-...-D)+ with the Surface of a Target</t>
  </si>
  <si>
    <t>http://lenr-canr.org/acrobat/BiberianJPjcondensedl.pdf#page=613</t>
  </si>
  <si>
    <t>The nuclear interaction mechanism and optimization methods of (dd) synthesis under bombardment of solid targets by linear oriented molecular ions consisting of a few deuterium atoms (nano-clusters) are discussed. Preliminary results on observation of optimized d + d = He3 + n reaction during collective interaction are presented.</t>
  </si>
  <si>
    <t>Wang, X. F.; Arata, Y.</t>
  </si>
  <si>
    <t>The Importance of the Removal of Helium from Nano-Pd Particles after Solid Fusion</t>
  </si>
  <si>
    <t>http://lenr-canr.org/acrobat/BiberianJPjcondensedl.pdf#page=23</t>
  </si>
  <si>
    <t>source: J. Condensed Matter Nucl. Sci., vol: 13, pages: 13-18</t>
  </si>
  <si>
    <t>According to the measuring results of our paper presented at ICCF15 (2009), helium as an important evidence of solid-state fusion has been confirmed clearly by mass analyzer “QMS”.After one solid fusion cycle, the produced helium remained inside the particles. To measure the quantity of helium correctly, the residual helium inside these particles must be completely removed. However, it is not very easy. In this paper, one of the methods to solve the problem of the removal from the nano-Pd particle is discussed.</t>
  </si>
  <si>
    <t>Yoshino, H.; Igari, E.; Mizuno, T.</t>
  </si>
  <si>
    <t>Replicable Model for Controlled Nuclear Reaction using Metal Nanoparticles (PowerPoint slides)</t>
  </si>
  <si>
    <t>http://lenr-canr.org/acrobat/YoshinoHreplicable.pdf</t>
  </si>
  <si>
    <t>source: The 2014 Cold Fusion [LANR] Colloquium at MIT</t>
  </si>
  <si>
    <t xml:space="preserve">Purposes of this Report  1. Formalize a replicable CF methodology with Ni and D2 Gas: Derive a formula based on test results only using Ni nanoparticles as metal and D2 gas, which generated the best results. 2. Analyze the Gas Composition during the Test: Accurately analyzed the changes of gas composition during the test, which we believe hasn’t been reported before. 3. Find CF Reaction Kinetics: Aim to find the reaction kinetics.  </t>
  </si>
  <si>
    <t>Ni-H glow discharge</t>
  </si>
  <si>
    <t>A. Yu. Didyk, R. Wisniewski</t>
  </si>
  <si>
    <t>Structure and Chemical Composition Changes of Pd Rod  and Reaction Product Collector Irradiated by 10_x005FMeV Braking  Gamma Quanta inside High Pressure Chamber Filled  with 2.5_x005Fkbar Molecular Hydrogen</t>
  </si>
  <si>
    <t>https://link.springer.com/content/pdf/10.1134/S1547477114040141.pdf</t>
  </si>
  <si>
    <t>ISSN 1547_x005F4771, Physics of Particles and Nuclei Letters, 2014, Vol. 11, No. 4, pp. 513–527.</t>
  </si>
  <si>
    <t>Research into the elemental composition and surface structure of a Pd rod saturated with hydrogen and a brass collector of nuclear and chemical reaction products, irradiated by 10_x005FMeV braking gamma quanta in dense molecular hydrogen gas at 2.5_x005Fkbar pressure, is carried out. Changes in the elemental composition and surface structure of the Pd rod and collector, similar to analogous changes in the experiment carried out in dense gas deu_x005F terium, are observed. Possible explanations for the firstly observed phenomena are offered.</t>
  </si>
  <si>
    <t>The Present Status of Cold Fusion and its Expected Influence on Science and Technology</t>
  </si>
  <si>
    <t>https://doi.org/10.4172/2090-5009.1000113</t>
  </si>
  <si>
    <t>Innovative Energy Policies, Vol 4(1)</t>
  </si>
  <si>
    <t>The nuclear reaction called cold fusion or low energy nuclear reaction (LENR) has been rejected by conventional science for 25 years. Since then, evidence has accumulated to prove that nuclear reactions can be initiated in special materials without application of significant energy or production of significant radiation. This paper briefly surveys a selection of the evidence and the conclusions about the unusual new phenomenon that this information supports.</t>
  </si>
  <si>
    <t>Wang, Xing Ye; Shen, Bing Jun; Jin, Li Hong; Zhao, Xin Le; Wang, Hong Yu; Lu, Xin; Li, Ling Yu; Tian, Jian</t>
  </si>
  <si>
    <t>Excess Heat Measurement and Transmutation Study of Pd Wires after Lasers Stimulation in a D2 Gas-Loading System</t>
  </si>
  <si>
    <t>https://doi.org/10.4028/www.scientific.net/AMR.977.300</t>
  </si>
  <si>
    <t>Advanced Materials Research (Volume 977), pp. 300-303</t>
  </si>
  <si>
    <t>This study involves excess heat generation stimulated by Argon-ion (λ = 488, 514 nm) and infrared (λ = 1037, 1560 nm) lasers in a D/Pd gas-loading system. The deuteron loading ratios of palladium deuterides ranged from 0 to 0.76. The results showed that more excess heat was produced in the system triggered by a shorter wavelength (λ = 488 nm) laser than the other wavelengths’. Some new elements, such as Ag, Ca and some others, are found by SEM and EDS on the surface of palladium samples after being triggered by the lasers. It implied that some nuclear transmutation processes might happen in the experiment.</t>
  </si>
  <si>
    <t>Shen, Bing Jun; Wang, Xing Ye; Zhang, Wu Shou; Jin, Li Hong; Zhao, Xin Le; Zhou, Dan; Lu, Xin; Li, Ling Yu; Tian, Jian</t>
  </si>
  <si>
    <t>Excess Heat Power Measurement by Heat-Flow Calorimeter in a D/Pd Gas-Loading System</t>
  </si>
  <si>
    <t>https://doi.org/10.4028/www.scientific.net/AMM.687-691.874</t>
  </si>
  <si>
    <t>Applied Mechanics and Materials Vols. 687-691, pages 874-877</t>
  </si>
  <si>
    <t>In order to confirm the reliability and accuracy of the excess heat triggered by current in the previous work [1-3], a new designed and built heat-flow calorimeter [4] was introduced in the same D/Pd gas-loading system as mentioned previously. The calorimeter was calibrated in nitrogen atmosphere and the results between the input power (P) and the exothermal electromotive force (V) could be simulated by a quadratic equation: P = (15.356 ± 0.068) V – (0.014 ± 0.039) V2. The maximum excess power (6.398 ± 0.191 W) were found at the condition of an optimum current (8.47 A) and a deuterium pressure (3 × 104 Pa). The reproducibility was 3/3 and the total excess energy released in these experiments was about 0.70 ± 0.02 MJ within 40 hours, which means (1.6 ± 0.1) ×103 eV for each palladium atom. The excess heat power and excess heat energy were far more than that in a chemical reaction.</t>
  </si>
  <si>
    <t>Lu, Xin; Shen, Bing Jun; Zhao, Xin Le; Jin, Li Hong; Tian, Jian</t>
  </si>
  <si>
    <t>Excess Heat Production in a Deuterium/Palladium Gas-Solid System</t>
  </si>
  <si>
    <t>https://doi.org/10.4028/www.scientific.net%2FAMM.521.591</t>
  </si>
  <si>
    <t>Applied Mechanics and Materials (Volume 521), Pages: 591-594</t>
  </si>
  <si>
    <t>In a D-Pd gas-loading system some deuterium atoms were introduced into a palladium wire under the pressure of PD2&lt;1atm and 8A electric current was passed through another palladium wire. The relationship between electric current and excess heat triggered by the current was studied at different conditions of reaction. Evidence of large excess heat was found in the system and details of the calorimetric measurements were reported in this paper. The system produced excess energy of about 11 MJ within 11 hours, which was corresponding to 2.5×10e3eV for each palladium atom witch more than that in any chemical process. The results of SEM and EDS did not show any remarkable evidence of nuclear reaction in this exothermic process.</t>
  </si>
  <si>
    <t>S. Timashev, A. V. Simakin, G. Shafeev</t>
  </si>
  <si>
    <t>Nuclear-chemical processes under the conditions of laser ablation of metals in aqueous media (problems of “cold fusion”)</t>
  </si>
  <si>
    <t>https://doi.org/10.1134/S0036024414110168</t>
  </si>
  <si>
    <t>Russian Journal of Physical Chemistry A volume 88, pages 1980–1988 (2014)</t>
  </si>
  <si>
    <t>A brief review of results on initiation of nuclear transformations under conditions of the laser ablation of metals in aqueous media upon exposure to picosecond laser impulses with peak intensity JE ∼ 1010–1013 W/cm2, which is orders of magnitude less than required for the direct initiation of nuclear processes, JE ∼ 1018–1019 W/cm2, is presented. It is shown that the decay rate of radioactive nuclei (using the example of uranium 238) increases significantly (by orders of magnitude), nucleus transmutation processes are initiated (using the example of the transmutation of mercury 196 nuclei into gold 197), and the nuclear fusion of light elements occurs (using the example of tritium nuclei) under such conditions. Concepts regarding the processes of inelastic (with the generation of neutrino-antineutrino pair) interactions between electrons of high (on the chemical scale) energies (∼5–10 eV) and nuclei are developed in order to understand the totality of the current experimental data on the initiation of such processes under conditions of the laser ablation of metals in solutions of ordinary and heavy water. This is reflected in the definition of such processes as nuclear-chemical. It is suggested that the state of nuclear matter in nuclei formed during such interactions is in an unbalanced in-shake-up state, and cannot be pictured in the standard manner, as an ensemble of a certain number of nucleons. Such states are reactive for a wide class of nuclear transformations.</t>
  </si>
  <si>
    <t>Amini, F.</t>
  </si>
  <si>
    <t>The Study of Cavitation Bubble-Surface Plasmon Resonance Interaction For LENR and Biochemical processes</t>
  </si>
  <si>
    <t>http://lenr-canr.org/acrobat/AminiFthestudyof.pdf</t>
  </si>
  <si>
    <t>The cavitation bubble resonator (CBR) can be used as a new coupling technique. The purpose of this paper is to study coupled SPR-CBR, coupled CBR-Nickel and coupled CBR-Biochemical. It is expected the cavitation bubble resonator assists a pseudo coupling process. The design of nano CBR cell can play a significant role in the sciences of therapeutic drugs and power generation.</t>
  </si>
  <si>
    <t>Beene, J.</t>
  </si>
  <si>
    <t>Critique of "Cold Fusion from a Chemist’s Point of View"</t>
  </si>
  <si>
    <t>http://lenr-canr.org/acrobat/BeeneJcritiqueof.pdf</t>
  </si>
  <si>
    <t>source: Infinite Energy, issue: 108</t>
  </si>
  <si>
    <t>The following critique of Dr. Edmund Storms’ recent observations and theory, “Cold Fusion from a Chemist’s Point of View,” can be called un-critical, in the sense that his arguments appear to be fully defensible, at least within a narrow focus. There is little to dispute within what Storms presents -- but the problem, if there is one, goes to the validity of any underlying premise of simplification, which can be called “parsimony” or “Ockham’s razor.”</t>
  </si>
  <si>
    <t>Bernstein, L. A.</t>
  </si>
  <si>
    <t>Destruction of Radioactivity by Stimulation of Nuclear Transmutation Reactions</t>
  </si>
  <si>
    <t>http://lenr-canr.org/acrobat/BiberianJPjcondensedj.pdf#page=13</t>
  </si>
  <si>
    <t>source: J. Condensed Matter Nucl. Sci., vol: 11, pages: 8-14</t>
  </si>
  <si>
    <t>Modern science considers properties of radioactive decay as intrinsic characteristics of each isotope that cannot be affected by changes in the surroundings. Here, we present an approach for stimulation of nuclear transmutation reactions leading to accelerated destruction of radioactive isotopes that allows expedited disposal of radioactive materials.</t>
  </si>
  <si>
    <t>Comments Regarding the Storms Paper</t>
  </si>
  <si>
    <t>http://lenr-canr.org/acrobat/BiberianJPcommentsre.pdf</t>
  </si>
  <si>
    <t>source: Infinite Energy, issue: 108, pages: 36</t>
  </si>
  <si>
    <t>The paper, “Cold Fusion from a Chemist’s Point of View,” is divided in two parts. In the first part, Storms explains the difference between hot fusion and cold fusion. The mechanisms of hot fusion and cold fusion cannot be the same. For example, in fractofusion the mechanism is identical to hot fusion (it is not LENR), and the reaction products are the same as those of hot fusion. Cold fusion operates under a different mechanism. Storms assumes that hot fusion operates under the basic laws of thermodynamics which explain the data observed. On the other hand, cold fusion operates under the laws of statistics. This is the explanation of the different behaviors between hot and cold fusion. . . .</t>
  </si>
  <si>
    <t>http://lenr-canr.org/acrobat/BiberianJPjcondensedi.pdf</t>
  </si>
  <si>
    <t>vol: 10</t>
  </si>
  <si>
    <t>Experiments and Methods in Cold Fusion  Proceedings of the ICCF 16 Conference, February 6–11, 2011, Chennai, India</t>
  </si>
  <si>
    <t>http://lenr-canr.org/acrobat/BiberianJPjcondensedj.pdf</t>
  </si>
  <si>
    <t>vol: 11</t>
  </si>
  <si>
    <t>http://lenr-canr.org/acrobat/BiberianJPjcondensedk.pdf</t>
  </si>
  <si>
    <t>vol: 12</t>
  </si>
  <si>
    <t>Bockris, J.</t>
  </si>
  <si>
    <t>On Martin Fleischmann: An Obituary and More</t>
  </si>
  <si>
    <t>http://lenr-canr.org/acrobat/BiberianJPjcondensedj.pdf#page=6</t>
  </si>
  <si>
    <t>source: J. Condensed Matter Nucl. Sci., vol: 11, pages: 1-7</t>
  </si>
  <si>
    <t>After receiving a Ph.D. Degree from Imperial College, Fleischmann (F) went to work in the University of Newcastle in the U.K. and spent productive years there (metal deposition, micro-electrodes, and electrochemical extraction from mixtures metals). His reputation grew at a time (1950-1960) when electrochemistry was a popular subject for university research. British Electricity saw their chance to get a star performer down to Southampton University as professor, so they paid for a chair for a person who could attract research support and found that F could fill the job, although it was open to other candidates. Fleischmann occupied the chair for only a few years, less than had been foreseen, and retired from university life some years before it is usual. By this time he already was a Fellow of the Royal Society and also a director of the Max Planck Institute in Berlin. Fleischmann made a colleague of Stanley Pons, head of the Chemistry Department in the University in Utah. Pons (P) was of independent means and could fund research which the two of them might think out together. Fusion means coming together and F saw in electrochemistry a high performance way whereby this might be done. What they found was that the heat evolved in a particular deuterium solution when they passed current through it was larger than it should have been according to known chemical theory. In addition to this they observed some neutrons. They suggested that the extra heat was due to an unknown nuclear reaction. What was unusual about the next step was that F&amp;P got on the McNeil-Lehrer Hour and announced that they had been the first to carry out a nuclear reaction in the cold. After a short time, the nuclear chemists of the world turned against F&amp;P and said that their claims must be all nonsense. The anti-Fleischmann opinion expressed at meetings was so great that they decided that it would be a good thing to escape to some other country. They had a friendship with a very wealthy man, Mr. Toyota, and he had already founded some laboratories in the South of France. He offered F and P laboratory space there and they could move their operation to it free of the negative atmosphere which reigned in America. At first the news which came from the laboratory in France was good. Alas, this was not maintained and after two years they split up and P retired to live in France whilst F retired to Tisbury in the U.K. But F’s creativity would not lie down and he was soon to apply something new, Quantum Electrodynamics. He made a colleagueship with a well-known Italian physicist Preparata. However, fate was not kind to F and he discovered that he was suffering from Parkinson’s disease. This is a slow disease but it’s incurable. However, for a couple of years F continued to attend meetings and make intelligent remarks at them. He died on 3 August 2012. Was F a brilliant theorist who did not have time to realize his true vision or had Jack the Flash, his nickname, flashed too much? The field that could have been his greatest is now called condensed matter nuclear reactions.</t>
  </si>
  <si>
    <t>Celani, F.; Vassallo, G.; Purchi, E; Nuvoli, A.; Spallone, A.; Nakamura, M.; Marano, E.; Ortenzi, B.; Pella, S.; Ovidi, A.; Bartalucci, S.; Righi, E.; Trenta, G.; Santandrea, F.; Cirilli, P.; Grotta, A.</t>
  </si>
  <si>
    <t>Further progress/developments, on surface/bulk treated Constantan wires, for anomalous heat generation by H2/D2 interaction</t>
  </si>
  <si>
    <t>http://lenr-canr.org/acrobat/CelaniFfurtherpro.pdf</t>
  </si>
  <si>
    <t>Outline and motivations  1) Path of HT anomalies: from Langmuir (W&amp;H2) to nano-Constantan.  2) Proof, by calibration experiments with Pt wires (different diameters, gases, pressures, power), that main results obtained on 2012 with surface-treated Constant wires, were right. Focused on not-dependence of Anomalous Heat Effects (AHE) on pressure variations inside the transparent glass reactor: reconfirmed and reinforced previous calibration data (June 2012) using He.  3) Evidence of unexpected water splitting phenomena, under vacuum, by "nanodiamandoids-coated" Constantan. . . .</t>
  </si>
  <si>
    <t>Celani, F.; Marano, E.; Spallone, A.; Nuvoli, A.; Ortenzi, B.; Pella, S.; Righi, E.; Trenta, G.; Micciulla, F.; Bellucci, S.; Bartalucci, S.; Nakamura, K.; Purchi, E; Zangari, G.; Cupellini, S.; Mancini, A.; Maggiore, F.; Ovidi, A.</t>
  </si>
  <si>
    <t>Experimental Results on Sub-Micro structured Cu-Ni Alloys under High Temperature Hydrogen/Deuterium Interaction</t>
  </si>
  <si>
    <t>http://lenr-canr.org/acrobat/CelaniFexperimenta.pdf</t>
  </si>
  <si>
    <t>source: Chemistry and Materials Research, vol: 3, issue: 3</t>
  </si>
  <si>
    <t>This study shows in detail how even a low cost material, like commercial Cu-Ni-Mn alloy (named Konstantan or ISOTAN 44), as far its surface is properly modified from the point of view of dimensionality, can be used as material able to produce anomalous heat effects due to close interaction with Hydrogen (or Deuterium, but at lower intensity) at high temperature. This work is supported by Enel Engineering and Innovation SpA, Via Andrea Pisano 120, 56122, Pisa (Italy), ORIM SpA, Via Concordia 65, 62100 Macerata (Italy) and Kresenn Ltd, 5a Frascati Way, SL6 4UY, Maidenhead (United Kingdom).</t>
  </si>
  <si>
    <t>Celani, F.; Marano, E.; Nuvoli, A.; Purchi, E; Nakamura, M.; Pella, S.; Ortenzi, B.; Righi, E.; Trenta, G.; Bartalucci, S.; Ovidi, A.; Zangari, G.; Micciulla, F.; Bellucci, S.; Vassallo, G.</t>
  </si>
  <si>
    <t>Improved understanding of self-sustained, sub-micrometric multicomposition surface Constantan wires interacting with H2 at high temperatures: experimental evidence of Anomalous Heat Effects</t>
  </si>
  <si>
    <t>http://lenr-canr.org/acrobat/CelaniFimprovedun.pdf</t>
  </si>
  <si>
    <t>source: Chemistry and Materials Research, vol: 3, issue: 12</t>
  </si>
  <si>
    <t>This article is an extension of what presented by our team at 17th International Conference on Cold Fusion, ICCF-17, in Daejon, Korea, in 2012 [1]. It documents the improvements on Constantan-related experiments, started in 2011, in order to study the feasibility of new Nickel based alloys that are able to absorb proper amounts of Hydrogen (H2) and/or Deuterium (D2) and that have, in principle, some possibility to generate anomalous thermal effects at temperatures &gt;100°C. The interest in Ni comes in part because there is the possibility to use also H2 instead of expensive D2. Moreover, cross-comparison of results using H2 instead of D2 can be made and could help the understanding of the phenomena involved (atomic, nuclear, super-chemical origin?) due to the use of such isotopes.</t>
  </si>
  <si>
    <t>Cravens, D.; Gimpel, R.</t>
  </si>
  <si>
    <t>Cold Fusion at NI Week 2013</t>
  </si>
  <si>
    <t>http://lenr-canr.org/acrobat/CravensDcoldfusiona.pdf</t>
  </si>
  <si>
    <t>source: Infinite Energy, issue: 111</t>
  </si>
  <si>
    <t>National Instruments’ annual NI Week hosts some of the most advanced electronic and instrumentation technologies on the planet. This year’s event, held in Austin, Texas from August 5-8, was no exception. Electronically controlled robots roamed the aisles. Next year’s auto electronics and advanced controls for cars, airplanes and missiles were displayed. There was even an 800 mph land speed car in the corner.  However, in our humble opinion, the most unique booth displayed two golden spheres resting in a bed of silver beads. But the left sphere is 4°C warmer than the right one and the bed it rests in. Why is it warmer? Cold fusion keeps it warm and it has been warm for 2½ months now. . . .</t>
  </si>
  <si>
    <t>Dmitriyeva, O.; Moddel, G.; Cantwell, R.; McConnell, M.</t>
  </si>
  <si>
    <t>Using Bakeout to Eliminate Heat from H/D Exchange During Hydrogen Isotope Loading of Pd-impregnated Alumina Powder</t>
  </si>
  <si>
    <t>http://lenr-canr.org/acrobat/BiberianJPjcondensedk.pdf#page=18</t>
  </si>
  <si>
    <t>source: J. Condensed Matter Nucl. Sci., vol: 12, pages: 13-17</t>
  </si>
  <si>
    <t>Earlier studies [1,2] have shown that a hydrogen–deuterium (H/D) exchange chemical reaction initiated in Pd-impregnated material can account for at least some of the excess heat observed during gas-loading experiments. We report on using in-situ  material bakeout for an extended time to assess and eliminate the chemical heat contribution.</t>
  </si>
  <si>
    <t>Dufour, J.</t>
  </si>
  <si>
    <t>An Introduction to the Pico-chemistry Working Hypothesis</t>
  </si>
  <si>
    <t>http://lenr-canr.org/acrobat/BiberianJPjcondensedi.pdf#page=45</t>
  </si>
  <si>
    <t>source: J. Condensed Matter Nucl. Sci., vol: 10, pages: 40-45</t>
  </si>
  <si>
    <t>The nuclear signatures that can be expected when contacting hydrogen with nickel were derived from thermal results recently obtained (Rossi energy amplifier), using the type of reaction paths proposed as the explanation of the energy produced. The consequences of either proton or neutron capture have been studied. It was shown that these consequences are not in line with the experimental observations. A novel tentative explanation is thus described. Should this explanation be true? It is proposed to call pico-chemistry the novel field thus opened.</t>
  </si>
  <si>
    <t>Grimshaw, T.; Concezzi, S.; Wenzel, L.; Glass, B.</t>
  </si>
  <si>
    <t>Verifications of Francesco Celani's LENR Observations in Nickel-Copper Alloy (Constantan) and Hydrogen Experiments (Poster)</t>
  </si>
  <si>
    <t>http://lenr-canr.org/acrobat/GrimshawTverificati.pdf</t>
  </si>
  <si>
    <t>A list of attempted replications of the Celani constantan experiment.</t>
  </si>
  <si>
    <t>On Theory and Science Generally in Connection with the Fleischmann-Pons Experiment</t>
  </si>
  <si>
    <t>http://lenr-canr.org/acrobat/Hagelsteinontheoryan.pdf</t>
  </si>
  <si>
    <t>I was encouraged to contribute to an editorial generally on the topic of theory in science, in connection with publication of a paper focused on some recent ideas that Ed Storms has put forth regarding a model for how excess heat works in the Fleischmann-Pons experiment. Such a project would compete for my time with other commitments, including teaching, research and family-related commitments, so I was reluctant to take it on. On the other hand I found myself tempted, since over the years I have been musing about theory, and also about science, as a result of having been involved in research on the Fleischmann-Pons experiment. As you can see from what follows, I ended up succumbing to temptation.</t>
  </si>
  <si>
    <t>Central and Tensor Contributions to the Phonon-exchange Matrix Element for the D2/4He Transition</t>
  </si>
  <si>
    <t>http://lenr-canr.org/acrobat/BiberianJPjcondensedj.pdf#page=20</t>
  </si>
  <si>
    <t>source: J. Condensed Matter Nucl. Sci., vol: 11, pages: 15-58</t>
  </si>
  <si>
    <t>The biggest theoretical problem associated with excess heat in the Fleischmann-Pons experiment in our view has been the absence of energetic particles in amounts commensurate with the energy produced. In response we have pursued models in which the large nuclear energy quantum is fractionated into a great many lower energy quanta. To connect these idealized models to the physical system we need to evaluate the associated coupling matrix elements. Recently we have found a new coupling mechanism that arises when a lattice model is derived starting from a Dirac description of individual nucleons, this coupling mechanism can be considered a generalization of spin-orbit coupling and produces interactions between the center of mass dynamics and internal nuclear degrees of freedom. In this work we develop a simplified model for 4He and molecular D2 states with which we evaluate the phonon exchange matrix element for D2/4He transitions based on the new interaction. We restrict our calculation to the central and tensor contributions of the Hamada-Johnston nucleon-nucleon potential, which are the strongest, and find coupling between ground state 4He and triplet P and F molecular states. This interaction matrix element can be used in generalized lossy spin-boson models for the calculation of excess heat production in the Fleischmann-Pons experiment.</t>
  </si>
  <si>
    <t>Lossy Spin-boson Model with an Unstable Upper State and Extension to N-level Systems</t>
  </si>
  <si>
    <t>http://lenr-canr.org/acrobat/BiberianJPjcondensedj.pdf#page=64</t>
  </si>
  <si>
    <t>source: J. Condensed Matter Nucl. Sci., vol: 11, pages: 59-92</t>
  </si>
  <si>
    <t>In the Fleischmann-Pons experiment, excess heat is thought to have a nuclear origin due to the amount of energy produced, yet there are no commensurate energetic particles. This has motivated us over the years to focus attention on models in which a large quantum is fractionated into a great many small quanta. We have found that many two-level systems with a large transition energy are able to exchange energy coherently with an oscillator with a much smaller characteristic energy as long as decay channels are present in the vicinity of the two-level transition energy. In previous work we analyzed this basic model, and obtained estimates for the coherent energy exchange rate in the strong coupling limit. In this work we consider a version of this model where the upper states of the two-level systems are unstable. In this case, there is no coherent energy exchange, but instead we find a dynamical polarization effect which we have analyzed. We extend the model to the case of three-level systems, and generalize the result to apply to general N-level systems. Coherent energy exchange is possible within the context of a donor and receiver model, where the receiver transitions have unstable upper states. We give results for the donor dynamics in this case. This model provides a foundation for a new kind of model that we put forth recently for which the predictions appear to be closely connected to experiment.</t>
  </si>
  <si>
    <t>Electron Mass Enhancement and the Widom–Larsen Model</t>
  </si>
  <si>
    <t>http://lenr-canr.org/acrobat/BiberianJPjcondensedk.pdf#page=23</t>
  </si>
  <si>
    <t>source: J. Condensed Matter Nucl. Sci., vol: 12, pages: 18-40</t>
  </si>
  <si>
    <t>Widom and Larsen have put forth a model to describe excess heat and transmutation in LENR experiments. This model is the single most successful theoretical model that the ?eld has seen since it started, it has served as the theoretical justi?cation for a program at NASA, and it has accumulated an enormous number of supporters both within and outside of the condensed matter nuclear science community. The ?rst step in the model involves the proposed accumulation of mass by electrons through Coulomb interactions with electrons and ions in highly-excited coupled plasmon and optical phonon modes. Historically for us this mass increase has been hard to understand, so we were motivated in this study to understand better how this comes about. To study it, we consider simple classical models which show the effect, from which we see that the mass increase can be associated with the electron kinetic energy. The basic results of the simple classical model carry over to the quantum problem in the case of simple wave packet solutions. Since there are no quantum ?uctuations of the longitudinal ?eld in the Coulomb gauge, the resulting problem is conventional, and we ?nd no reason to expect MeV electron kinetic energy in a conventional consideration of electrons in metals. We consider the numerical example outlined in a primer on the Widom–Larsen model, and ?nd that multiple GW/cm2 would be required to support the level of vibrational excitation assumed in the surface layer, this very large power per unit area falls short by orders of magnitude the power level needed to make up the expected energy loss of the mass-enhanced electrons. We note that the mass enhancement of an electron in a transverse ?eld is connected to acceleration, so that the electron radiates. A similar effect is expected in the longitudinal case, and a very large amount of easily detected X-ray radiation would be expected if an MeV-level mass enhancement were present even in a modest number of electrons</t>
  </si>
  <si>
    <t>Born-Oppenheimer and Fixed-point Models for Second-order Phonon Exchange in a Metal</t>
  </si>
  <si>
    <t>http://lenr-canr.org/acrobat/BiberianJPjcondensedk.pdf#page=74</t>
  </si>
  <si>
    <t>source: J. Condensed Matter Nucl. Sci., vol: 12, pages: 69-104</t>
  </si>
  <si>
    <t>We have been interested in the development of a model for anomalies in condensed matter nuclear science, and over the past few years we have developed new models that describe coherent phonon exchange between a highly-excited vibrational mode and nuclei under conditions of fractionation. When we modeled collimated X-ray emission in the Karabut experiment, we found that the conditions required by the model did not match the conditions of the experiment. One possible reason for this might be the neglect of phonon ?uctuations due to coupling with conduction electrons. We would like to add a description of this effect to our phonon–nuclear model, however, models normally used for electron–phonon interactions in metals are based on the Bloch picture, and we were concerned that it may not be well suited to the problem. This has motivated us to develop a new model for phonon ?uctuations in a metal that is based on the Born–Oppenheimer picture, within the context of a Brillouin–Wigner formulation. The Born–Oppenheimer results are complicated, so we have reduced them in a simpler ?xed-point picture (which is based on a Taylor series expansion of the Born–Oppenheimer approximation around ?xed nuclear equilibrium points). In order to verify the resulting formalism, we constructed a simpli?ed model for the monatomic crystal phonon dispersion relation, which is well known in the Bloch picture literature. From this model we are able to extract the longitudinal dielectric constant. We ?nd that the ?xed-point dielectric constant at second order is more accurate than the Bloch picture equivalent, and that it includes dynamic corrections that match the result from ?eld theory up to O(?2). This model is used in a subsequent paper for the development of phonon ?uctuation models, where it is found that the Bloch picture is appropriate when the metal sample is micron scale or larger, and that the Born–Oppenheimer picture is appropriate for nano-scale samples.</t>
  </si>
  <si>
    <t>Phonon-nuclear Coupling for Anomalies in Condensed Matter Nuclear Science</t>
  </si>
  <si>
    <t>http://lenr-canr.org/acrobat/BiberianJPjcondensedk.pdf#page=110</t>
  </si>
  <si>
    <t>source: J. Condensed Matter Nucl. Sci., vol: 12, pages: 105-142</t>
  </si>
  <si>
    <t>Excess heat in the Fleischmann–Pons experiment is thought to have a nuclear origin, yet there are no energetic particles observed in amounts commensurate with the energy produced. This in our view is the most fundamental issue in connection with theory. In earlier work we developed a mathematical model (the lossy spin–boson model) which shows coherent energy exchange between two-level systems and an oscillator under conditions of fractionation. Recently, we have found an interesting physical model that is closely connected, and which is capable of coherent energy exchange with fractionation, this model is based on a relativistic description of composite nuclei in a lattice. In this work we present a much stronger development of the model directly from ?eld theory than given previously. In the lossy spin–boson model, the ability of the model to fractionate a large quantum depends on the presence of suitable loss mechanisms, the same is true in the case of the new physical model. The new model predicts anomalies such as excess heat without energetic nuclear radiation, 4He production, low-level gamma emission, and collimated X-ray emission in the Karabut experiment, however, as yet we have not demonstrated agreement between theory and experiment. Last summer we concluded (erroneously) that coupling with strong static transitions might impact the fractionation power of the model on dynamic transitions, and the resulting model appeared to be in agreement with our interpretation of the experiment. Here we review this kind of model more carefully, and ?nd that no such enhancement is present. Our conclusion in the end is that the theory, model, and interpretation are “close” to the experimental results in the case of the Karabut experiment, but some problem remains.</t>
  </si>
  <si>
    <t>Iwamura, Y.; Itoh, T.; Yamazaki, N.; Yonemura, H.; Fukutani, K.; Sekiba, D.</t>
  </si>
  <si>
    <t>Recent Advances in Deuterium Permeation Transmutation Experiments</t>
  </si>
  <si>
    <t>http://lenr-canr.org/acrobat/BiberianJPjcondensedi.pdf#page=68</t>
  </si>
  <si>
    <t>source: J. Condensed Matter Nucl. Sci., vol: 10, pages: 63-71</t>
  </si>
  <si>
    <t>We have been investigating low-energy nuclear transmutation reactions observed in the nano-structured Pd/CaO multilayer complex induced by deuterium permeation through it. A micro-beam Nuclear Reaction Analysis (NRA) system, by means of a resonant nuclear reaction 1H(15N,alpha gamma )12C, has been developed for the purpose of the 3D mapping of the hydrogen distribution in the Pd multilayer complex. Using this system, we observed hydrogen density of Pd/CaO multilayer is higher than that of normal Pd. Preliminary experimental results were obtained, which suggested that implanted W was transmuted into Os or Pt.</t>
  </si>
  <si>
    <t>Levi, G.; Foschi, E.; Hartman, T.; Hoistad, B.; Pettersson, R.; Tegner, L.; Essen, H.</t>
  </si>
  <si>
    <t>Indication of anomalous heat energy production in a reactor device containing hydrogen loaded nickel powder</t>
  </si>
  <si>
    <t>http://arxiv.org/abs/1305.3913v1</t>
  </si>
  <si>
    <t>This document copied from:  &lt;a href="http://arxiv.org/abs/1305.3913v1"&gt;http://arxiv.org/abs/1305.3913v1&lt;/a&gt;  An experimental investigation of possible anomalous heat production in a special type of reactor tube named E-Cat HT is carried out. The reactor tube is charged with a small amount of hydrogen loaded nickel powder plus some additives. The reaction is primarily initiated by heat from resistor coils inside the reactor tube. Measurement of the produced heat was performed with high-resolution thermal imaging cameras, recording data every second from the hot reactor tube. The measurements of electrical power input were performed with a large bandwidth three phase power analyzer. Data were collected in two experimental runs lasting 96 and 116 hours, respectively. An anomalous heat production was indicated in both experiments.</t>
  </si>
  <si>
    <t>Li, X. Z.</t>
  </si>
  <si>
    <t>The Big Elephant and Blind Men</t>
  </si>
  <si>
    <t>http://lenr-canr.org/acrobat/LiXZthebigelep.pdf</t>
  </si>
  <si>
    <t>There were five blind men who tried to understand what an elephant was. The first touched the nose, and said that it was like a soft tube. The second touched the big ear, and said it was like a fan (ancient Chinese fans are made of a big piece of palm leaf). The third touched the big leg, and said it was like a pillar. The fourth touched the body, and said it was like a wall. The fifth touched the tail, and said it was like a rope. This Chinese fable tells us that after more than 20 years of experimental study of anomalous phenomena in metal hydrides (deuterides), we are supposed to integrate our knowledge about these phenomena and extract an image of this “big elephant.” Infinite Energy initiated this discussion about the “elephant.” Logically speaking, one should read the 162 papers in Storms’ JCMNS paper, then comment on this new Storms paper. Nevertheless, I would like to support this initiative, and provide my imagination as a sixth blind after reading Storms’ review.</t>
  </si>
  <si>
    <t>Review of Storms Paper</t>
  </si>
  <si>
    <t>http://lenr-canr.org/acrobat/Meulenbergreviewofst.pdf</t>
  </si>
  <si>
    <t>Edmund Storms’ paper, “Cold Fusion from a Chemist’s Point of View,” has some serious flaws, but it also has some good points.  A major flaw of the paper is its dependence on a hypothesis of “two-in-two-out.” The argument is flawed and is based on physics quite different than that suggested in the paper. It is used throughout the paper and, by it being incorrect, thereby vitiates the value of the paper. . . .</t>
  </si>
  <si>
    <t>From the Naught Orbit to the 4He Excited State</t>
  </si>
  <si>
    <t>http://lenr-canr.org/acrobat/BiberianJPjcondensedi.pdf#page=20</t>
  </si>
  <si>
    <t>source: J. Condensed Matter Nucl. Sci., vol: 10</t>
  </si>
  <si>
    <t>*An electron pair (lochon) in a deep hydrogen ‘naught' orbit (n = 0) has similarities to muonic hydrogen in that it has a small orbital radius that allows the protons in molecular hydrogen to be very much closer together than is possible in a normal molecule. There are also significant differences between lochon- and muon-catalyzed fusion (e.g., one leads to ‘cold' fusion and the other the ‘hot' fusion). However, since muon-catalyzed fusion is an accepted phenomenon and Lattice-assisted Nuclear Reaction (LANR) or Low-energy Nuclear Reaction ( LENR) is not, we will examine the similarities and differences in various mechanisms with the fusion of deuterons in mind. We start with the assumption that both solutions of the Klein-Gordon equation are actually real and the one that has here-to-for been rejected correctly identifies a single deep orbit below the n = 1 ground state. (It is generally accepted that, at least for spinless bosons such as the lochon, this solution of the Klein-Gordon equation holds.) We then compare the creation model and characteristics of these two naught orbits with those of the muonic orbits (both atomic and molecular). The similarities lead both naught-orbit and muonic-orbit molecules to fusion. The differences lead the non-relativistic (but &gt;100 MeV excess energy) muon-induced fusion of deuterons to the fragmentation of excited helium nuclei and the relativistic (but &lt;10 eV excess energy) lochon-induced D-D fusion to an excited helium 4He** state that is below these fragmentation levels. The reason for this different response to the respective "tight" orbits is described along with some of the consequences, e.g., electron capture. In addition, internal conversion, a known physical process involving nucleon interaction with atomic electrons, is compared with the Extended Lochon Model to provide a means of de-exciting 4He** without production of energetic particles or radiation. *</t>
  </si>
  <si>
    <t>Miyoshi, Y.; Sakoh, H.; Taniike, A.; Kitamura, A.; Takahashi, A.; Seto, R.; Fujita, Y.</t>
  </si>
  <si>
    <t>Effect of Forced Oxidation on Hydrogen Isotope Absorption/Adsorption Characteristics of Pd-Ni-Zr Oxide Compounds</t>
  </si>
  <si>
    <t>http://lenr-canr.org/acrobat/BiberianJPjcondensedi.pdf#page=51</t>
  </si>
  <si>
    <t>source: J. Condensed Matter Nucl. Sci., vol: 10, pages: 46-62</t>
  </si>
  <si>
    <t>Deuterium and protium gas absorption/adsorption by 0.1-µm! Pd powder (PP), Pd-black (PB), Pd nano-particles ("10nm!) admixed with ZrO2 (PZ) and Pd·Ni binary nano-particles ("2 nm!) dispersed in ZrO2 holder-flakes (PNZ2B) has been examined. For the PP, the PB and the PZ samples, both the deoxidized samples and those reused without baking process showed essentially the same values of the loading ratio D(H)/Pd, the specific output energy E1 and the hydridation energy QD(H) which are consistent with the published values for bulky samples. For the as-received and oxidized samples both D(H)/Pd and E1 are increasing functions of fineness of the Pd surface, and exceeds 2.0 and 1.5 eV/atom-Pd, respectively, for the PZ sample, giving the hydridation energy larger than the published value of the surface adsorption energy of 0.5 eV for bulky Pd samples. A rather large isotope effect in the differential heat of sorption, "D(H), has sometimes been observed in the 1a-phase characteristic of the oxygen-treated samples. The Pd0.04Ni0.29Zr0.67 oxide composite sample, PNZ2B, has unique properties: Both D(H)/[Pd·Ni] # 3.0 and E1 # 1.4 eV/atom- [Pd·Ni] for the as-received, the oxidized and deoxidized sample runs are very large, while QD(H) = 0.50± 0.1 eV/atom-D(H) for all cases is modest. It is inferred that the Pd atoms act as a catalyst for the hydrogen isotope absorption/adsorption of Ni at room temperature. From the fact that the No. 2 run after the forced deoxidation has essentially the same values of the absorption parameters as those of the No. 1 and No. 3 runs, it is inferred that the surface adsorption potential is made shallower in the PNZ2B sample than in Pd-based samples. The ratio "D/"H is sometimes greater than 1.5, which appears to be suggesting the existence of heat component of nuclear origin.</t>
  </si>
  <si>
    <t>Method of controlling a chemically-induced nuclear reaction in metal nanoparticles</t>
  </si>
  <si>
    <t>http://lenr-canr.org/acrobat/MizunoTmethodofco.pdf</t>
  </si>
  <si>
    <t>A nuclear reaction can occur when metal nanoparticles are exposed to hydrogen isotopes in the gas phase. When hydrogen isotopes (light hydrogen and deuterium) enter the nanoparticles and are exposed to electron irradiation, the hydrogen reacts inside the lattice, producing energy. The reaction also produces neutrons, gamma rays and transmutations. Normally, electron irradiation does not produce anomalous heat or radiation. A reaction occurs when hydrogen acts as a heavy fermion (a heavy electron) inside metal nanoparticles below a certain particle size, allowing protons or deuterons to approach one another closely.</t>
  </si>
  <si>
    <t>Ni-H gas loading, Pd-D gas loading</t>
  </si>
  <si>
    <t>Poster for 'Method of controlling a chemically-induced nuclear reaction in metal nanoparticles'</t>
  </si>
  <si>
    <t>http://lenr-canr.org/acrobat/MizunoTposterform.pdf</t>
  </si>
  <si>
    <t>Excess heat is observed when nanoparticles of nickel or palladium undergo glow discharge electrolysis in hydrogen or deuterium gas. After glow discharge ends, when additional gas is admitted to the cell, another burst of heat is sometimes observed.  This method produces nanoparticles by bombarding the electrodes with electrons during ~30 hours of glow discharge. The nanoparticles are created in situ in electrodes. The electrodes have already been cleaned and purified, and they are kept in a high-purity gas environment, so the nanoparticles have little contamination on the surface and they are highly absorbent. With other methods, the nanoparticle material is fabricated elsewhere and exposed to air and contamination before being placed in the cell.</t>
  </si>
  <si>
    <t>How the Flawed Journal Review Process Impedes Paradigm Shifting Discoveries</t>
  </si>
  <si>
    <t>http://lenr-canr.org/acrobat/BiberianJPjcondensedk.pdf#page=6</t>
  </si>
  <si>
    <t>source: J. Condensed Matter Nucl. Sci., vol: 12</t>
  </si>
  <si>
    <t>The purpose of scientific journals is to review papers for scientific validity and to disseminate new theoretical and experimental results. This requires that the editors and reviewers be impartial. Our attempt to publish novel experimental results in a renowned physics journal shows that in some cases editors and reviewers are not impartial, they are biased and closed-minded. Although our subject matter was technical, its rejection was not: it was emotionally charged. It was an agenda-laden rejection of legitimate experiments that were conducted in US DoD and DoE laboratories. This paper describes the ?awed journal review process, detailing our own case and citing others. Such behavior on the part of editors and reviewers has a stifling effect on innovation and the diffusion of knowledge.</t>
  </si>
  <si>
    <t>Scientific and Commercial Overview of ICCF18</t>
  </si>
  <si>
    <t>http://lenr-canr.org/acrobat/NagelDJscientifica.pdf</t>
  </si>
  <si>
    <t>source: Infinite Energy, issue: 112</t>
  </si>
  <si>
    <t>ICCF is short for the International Conference on Cold Fusion. That abbreviation was first used for the third conference in the series in 1992. In 2002, the proceedings of ICCF9 were called Condensed Matter Nuclear Science (CMNS). Since then, some of the conferences have also borne that title. ICCF18 retained the historical label and numbering system, but employed a new conference title: "Applying the Scientific Method to Understanding Anomalous Heat Effects: Opportunities and Challenges." This conference title emphasized an operational aspect of the research, rather than a name for the field. The focus on scientific methodology and understanding is entirely appropriate at this stage in development of the field. The science remains a vexing and challenging endeavor spanning several disciplines.</t>
  </si>
  <si>
    <t>Comments on Storms' Ideas About the Location and Mechanism for Low Energy Nuclear Reactions</t>
  </si>
  <si>
    <t>http://lenr-canr.org/acrobat/NagelDJcommentson.pdf</t>
  </si>
  <si>
    <t>Character and Role of Theory  Storms’ view of where and how low energy nuclear reactions (LENR) occur has been called a theory, so we begin with an examination of the character of a scientific theory. A compact summary about theory in any science is available in Wikipedia: “A scientific theory is a well-substantiated explanation of some aspect of the natural world, based on a body of facts that have been repeatedly confirmed through observation and experiment. Scientists create scientific theories from hypotheses that have been corroborated through the scientific method, then gather evidence to test their accuracy. As with all forms of scientific knowledge, scientific theories. . .aim for predictive and explanatory force.”</t>
  </si>
  <si>
    <t>Characteristics and Energetics of Craters in LENR Experimental Materials</t>
  </si>
  <si>
    <t>http://lenr-canr.org/acrobat/BiberianJPjcondensedi.pdf#page=6</t>
  </si>
  <si>
    <t>source: J. Condensed Matter Nucl. Sci., vol: 10, pages: 1-14</t>
  </si>
  <si>
    <t>Small craters have been observed frequently in the surfaces of cathodes from electrochemical LENR experiments. They are generally 1Ã¢â‚¬â€œ100Ã‚Âµm in size. The craters vary widely in shape and areal distribution. Two methods were used to determine the energies needed to produce such craters. The resulting energies range from nJ to mJ, depending on the crater size. If craters are caused by LENR, then many nearly simultaneous MeV-level energy releases would have to occur in a very small volume. There are numerous open basic questions regarding the formation and characteristics of craters in LENR cathodes. It remains to be seen if craters will be helpful in understanding the origin and nature of LENR. But already, the existence and features of craters seriously challenge theories that seek to understand LENR.</t>
  </si>
  <si>
    <t>Narita, S.; Neichi, K.; Matsumoto, T.</t>
  </si>
  <si>
    <t>Evaluation of Uncertainties in Measurement of Isotopic Abundance by Semi-quantitative Analysis with TOF-SIMS</t>
  </si>
  <si>
    <t>http://lenr-canr.org/acrobat/BiberianJPjcondensedj.pdf#page=98</t>
  </si>
  <si>
    <t>source: J. Condensed Matter Nucl. Sci., vol: 11, pages: 93-100</t>
  </si>
  <si>
    <t>In &lt;i&gt;Condensed Matter Nuclear Science&lt;/i&gt;, an anomaly in isotopic abundances of the sample components is often considered as an evidence of a nuclear transmutation. TOF-SIMS is one of the popular tools to investigate the isotopic composition in the research, and it is known that a measured abundance possibly has a certain uncertainty due to unique effects of the device. In this study, we measured isotopic abundances for some types of metal foil samples with various surface conditions by a semi-quantitative analysis with TOF-SIMS, and evaluated the uncertainties.</t>
  </si>
  <si>
    <t>Pell, E.</t>
  </si>
  <si>
    <t>Agreements and Disagreements with Storms</t>
  </si>
  <si>
    <t>http://lenr-canr.org/acrobat/PellEagreements.pdf</t>
  </si>
  <si>
    <t>Storms points out that cold fusion (LENR) does not produce a high energy particle as part of the final product. There is ample experimental proof of this and I agree.  Storms includes all lattice defects as being lattice and not potential reaction sites. I disagree. I still see lattice defects as potential sites, particularly single atom vacancies. I do agree that regular undisturbed lattice material is not where reactions occur, even when loaded greater than 0.9 with deuterium.</t>
  </si>
  <si>
    <t>Popa-Simil, L.</t>
  </si>
  <si>
    <t>The Fusion-Transmutation Battery</t>
  </si>
  <si>
    <t>http://lenr-canr.org/acrobat/PopaSimilLthefusiont.pdf</t>
  </si>
  <si>
    <t>source: Nuclear and Emerging Technologies for Space 2013</t>
  </si>
  <si>
    <t>Nuclear reactions such as transmutation, fusion or fission may occur in special nano-structures arrangements with a specific excitation that creates a nuclear active environment.  All the parameters of mass distribution, quantum states and field excitation contribute to the process that involves more than two bodies that are not smashed together through their Coulombian barrier, as is the normal nuclear practice. New concepts in physics such as quantum nonlocality and potential formation of nuclear molecules come into play when considering high quantum energy reactions triggered by low energy excitation of special quantum states. Several nuclear or sub-nuclear entities in various positions may entangle putting the nuclear mass in special communion that may react and end in totally different structures than for normally encountered combinations.  In the past 20 years of experiments, some observations of reactions producing heat only, reactions exhibiting strong bursts of neutrons, gammas and X-rays, some explosions, and over 40 accidents give strong support for new physics ideas in the world.</t>
  </si>
  <si>
    <t>Ritchie, B.</t>
  </si>
  <si>
    <t>Compatibility of Hydrino States and Quantum Mechanics</t>
  </si>
  <si>
    <t>http://lenr-canr.org/acrobat/BiberianJPjcondensedj.pdf#page=106</t>
  </si>
  <si>
    <t>source: J. Condensed Matter Nucl. Sci., vol: 11, pages: 101-122</t>
  </si>
  <si>
    <t>Rathke’s assertion [&lt;i&gt;New J. Phys.&lt;/i&gt; 7 (2005) 127] that states with binding energy and size below those of known literature values are incompatible with quantum mechanics is corrected by reviewing the analytically known Coulomb solution of the Klein-Gordon equation with binding energy of order mc2 and size of order of the Compton wavelength. This is an example of a quantum state, which is mathematically acceptable in the sense of being square integrable and having a finite binding energy but yet is rejected as unphysical due in part to the point-nucleus nature of the model. Then the Dirac equation is studied for the existence of states which are similarly mathematically acceptable but whose physical acceptability requires physical judgment. States of Landau symmetry are found which meet these criteria. The existence of states of ambiguous physical interpretation for both the Klein-Gordon and Dirac equations depends on using a point-nucleus versus a finite-nucleus potential model. On using a realistic model for the charge distribution of the proton, a Klein-Gordon state is found in the binding range of 5 keV, but no state is found for the Dirac equation.</t>
  </si>
  <si>
    <t>Neutrino Equation of Motion and Neutrino–electron Bound Pairs in LENR</t>
  </si>
  <si>
    <t>http://lenr-canr.org/acrobat/BiberianJPjcondensedk.pdf#page=46</t>
  </si>
  <si>
    <t>source: J. Condensed Matter Nucl. Sci., vol: 12, pages: 41-53</t>
  </si>
  <si>
    <t>The long-established electron-capture reaction e- +p+ = n +? may be considered to be a prototype reaction in the nascent ?eld of physics known as low-energy nuclear reactions (LENR) since it involves an interface between electron and atomic physics (EAP) on the left-hand side and nuclear physics on the right-hand side of the reaction. It is a form of inverse beta decay n = p+ +e- +?, which is understood using a conceptual and mathematical methodology (forces mediated by the exchange of bosons known as force carriers and speci?cally for beta decay the W- boson as the force carrier for the electroweak force) which is totally foreign to EAP but well-supported by copious nuclear experimental data. Since no such established experimental database exists in LENR, an equation of motion (EOM) is proposed for the neutrino in analogy to Dirac’s equation, which is the EOM for the electron. The combined electron and neutrino EOM’s support temporary neutrino-electron binding and discover the mass and length scales of a nucleon on an ab initio basis. It is believed that the bound pair is a form of W boson, symbolized here by W± s for binding of a neutrino to a positron or electron (±) and for spin (s) equal to 0 or 1. It is also believed that W±s bosons may be useful as building blocks in constructing models in the LENR regime which may be physically equivalent to quarks and the known W± boson in the high-energy regime.</t>
  </si>
  <si>
    <t>Roarty, B.; Walker, C.</t>
  </si>
  <si>
    <t>Protocol for a Silicate-based LENR Using Electrodes of Various Metals</t>
  </si>
  <si>
    <t>http://lenr-canr.org/acrobat/BiberianJPjcondensedi.pdf#page=35</t>
  </si>
  <si>
    <t>source: J. Condensed Matter Nucl. Sci., vol: 10, pages: 30-39</t>
  </si>
  <si>
    <t>This paper reports a protocol that consists of applying concurrent electronic and photonic stimuli in a cell with two or more electrodes at or near the boiling point of the liquid. The liquid in the cell is a solution including a silicate, a lithium salt, and a surfactant. The electrical stimuli are RF signals and, optionally, a direct current. The protocol generates an exothermic reaction characterized by sharp temperature transients. We have successfully used three different silicates and four different metals for electrodes. We believe the exothermic reaction is nuclear in nature. The evidence supporting that statement includes:  • Data logs show brief, intense temperature transients. • Electron diffraction scattering (EDS) analyses show elements to be present after the reaction that could be transmutation products of several elements in the ingredients of the protocol, specifically including silver, a possible transmutation product of palladium. • Auger analysis of one experiment also shows evidence of transmutation of the elements in the reaction cell. • SEM photos show "volcanic sites" and other evidence of metal migration. • Other SEM photos show large areas where electrodes have spalled during experiments.</t>
  </si>
  <si>
    <t>Simulation of Crater Formation on LENR Cathodes Surfaces</t>
  </si>
  <si>
    <t>http://lenr-canr.org/acrobat/BiberianJPjcondensedk.pdf#page=59</t>
  </si>
  <si>
    <t>source: J. Condensed Matter Nucl. Sci., vol: 12, pages: 54-68</t>
  </si>
  <si>
    <t>Many authors reported the presence of small-size craters on the surface of cathodes after Low-energy Nuclear Reaction (LENR) electrolysis experiments. It is conjectured the craters result from violent reactions, perhaps of nuclear origin. Nagel proposed a correlation between the crater diameter and the energy involved in its formation. Starting from this assumption, it can be estimated that the enthalpy released can raise the temperature of the crater content to about 2000 K. A simple model is used to calculate the crater cooling by conduction and radiation. It gives the order of magnitude of the maximum event duration in order to achieve some melting of the cathode material. The duration of the eruption is estimated from the gas pressure developed within the crater. A value of 6 ns is obtained for a 2µm diameter, and 600 ns for a 20µm crater. In large craters, a part of inner material can be molten. Small craters are strongly cooled by the surrounding metal and do not show signs of fusion.</t>
  </si>
  <si>
    <t>Cold fusion from a chemist's point of view</t>
  </si>
  <si>
    <t>http://lenr-canr.org/acrobat/StormsEcoldfusionf.pdf</t>
  </si>
  <si>
    <t>Very small cracks are proposed as the location of the LENR process in a material. A resonance process is proposed to occur in these structures, resulting in fusion, while energy is emitted as coherent photons having a characteristic energy. The nuclear product depends on which isotope of hydrogen is present. Reasons are given why a crack structure is required to explain LENR.</t>
  </si>
  <si>
    <t>Response to Reviewer Comments</t>
  </si>
  <si>
    <t>http://lenr-canr.org/acrobat/StormsEresponseto.pdf</t>
  </si>
  <si>
    <t>source: Infinite Energy, issue: 109</t>
  </si>
  <si>
    <t xml:space="preserve">I want to thank the reviewers (IE #108) for taking the time to make interesting and sometimes useful comments on my paper, “Cold Fusion from a Chemist’s Point of View.” This is the first and hopefully not the last time a proposed explanation of LENR has been reviewed publicly in such detail. The process is effective in revealing not only flaws but also how the ideas can be better explained to avoid misunderstanding. I will comment on each review in the order they appeared in IE #108.  </t>
  </si>
  <si>
    <t>The Role of Voids as the Location of LENR</t>
  </si>
  <si>
    <t>http://lenr-canr.org/acrobat/BiberianJPjcondensedj.pdf#page=128</t>
  </si>
  <si>
    <t>source: J. Condensed Matter Nucl. Sci., vol: 11, pages: 123-141</t>
  </si>
  <si>
    <t>A proposed model explaining the low-energy nuclear reaction (LENR) process is described. The process occurs in voids of a critical size and involves a string of resonating hydrons, each of which is separated by an electron. This unique structure, called a “hydroton”, is proposed to make LENR possible and provides a process that can explain all reported observations and predict several new behaviors while using only three basic assumptions.</t>
  </si>
  <si>
    <t>Storms, E.; Scanlan, B.</t>
  </si>
  <si>
    <t>Nature of Energetic Radiation Emitted from a Metal Exposed to H2</t>
  </si>
  <si>
    <t>http://lenr-canr.org/acrobat/BiberianJPjcondensedj.pdf#page=147</t>
  </si>
  <si>
    <t>source: J. Condensed Matter Nucl. Sci., vol: 11, pages: 142-156</t>
  </si>
  <si>
    <t>Layers of metals were applied so as to cause local stress, which is proposed to create voids in which nuclear reactions can be initiated when the material is exposed to H2. Photon emission having energy sufficient to pass through 3.86 g/cm2 of absorbing material was detected using a Geiger-Mueller detector. This radiation was observed to last many hours and is not typical of what is called fracto-fusion.</t>
  </si>
  <si>
    <t>The Fleischmann–Pons Effect: Reactions and Processes</t>
  </si>
  <si>
    <t>http://lenr-canr.org/acrobat/BiberianJPjcondensedk.pdf#page=148</t>
  </si>
  <si>
    <t>source: J. Condensed Matter Nucl. Sci., vol: 12, pages: 143-157</t>
  </si>
  <si>
    <t>A selected group of experimental evidence indicates that the Pd/D–D2O system can be put in its nuclear active state. This is done by negatively polarizing the system which (i) starts the process of self-organization, i.e. development of coherent processes involving protons/deuterons and lattice defects to produce the pre-nuclear active state and (ii) creates conditions for the electron capture by proton/deuteron reaction to occur. The low energy neutrons transform the pre-nuclear active state into an active state, i.e. display of features such as hot spots, transmutation and particle emission which, in turn, yields information on participating reactions and processes.</t>
  </si>
  <si>
    <t>Tsyganov, E. N.; Golovatyuk, V. M.; Bavizhev, M. D.; Dabagov, S. B.</t>
  </si>
  <si>
    <t>Registration of energy discharge in D + D -&gt; 4He** reaction in conducting crystals (simulation of experiment)</t>
  </si>
  <si>
    <t>http://www.coldfusion-power.com/uploads/7/3/6/7/7367632/6_1-s2.0-s0168583x13003169-main.pdf     https://doi.org/10.1016/J.NIMB.2013.01.077</t>
  </si>
  <si>
    <t>source: Nuclear Instruments &amp; Methods in Physics Research Section B-beam Interactions With Materials and Atoms</t>
  </si>
  <si>
    <t>The experiment on registration of low-energy electrons which occur after the fusion reaction of two deuterons in the palladium crystal at very low excitation energies was modeled using Monte Carlo simulations.</t>
  </si>
  <si>
    <t>The Problem of Creating a Universal Theory of LENR</t>
  </si>
  <si>
    <t>http://lenr-canr.org/acrobat/VysotskiiVtheproblem.pdf</t>
  </si>
  <si>
    <t>It is well known that the total probability of nuclear reactions with participation of charged particles is defined as the action of the Coulomb barrier. This fundamental limitation stimulates the use of fast particles in the composition of a thermonuclear plasma, which leads at once to the necessity to solve the extremely complicated technological problems related to the formation and confinement of such a plasma. It is also obvious that the choice of the “thermonuclear” approach makes any attempt of using (under terrestrial conditions) the reactions of synthesis on the base of isotopes heavier than deuterium or tritium absolutely unreal.</t>
  </si>
  <si>
    <t>NUCLEAR PROCESSES IN DEUTERIUM/NATURAL HYDROGEN - METAL SYSTEMS</t>
  </si>
  <si>
    <t>https://vant.kipt.kharkov.ua/ARTICLE/VANT_2013_3/article_2013_3_76.pdf</t>
  </si>
  <si>
    <t>SSN 1562-6016. PROBLEMS OF ATOMIC SCIENCE AND TECHNOLOGY, 2013, N3(85). Series: Nuclear Physics Investigations (60), p.76-118</t>
  </si>
  <si>
    <t>The survey presents the analysis of the phenomena taking place in deuterium - metal and natural hydrogen - metal systems under cold fusion experimental conditions. The cold fusion experiments have shown that the generation of heat and helium in the deuterium-metal system without emission of energetic gamma-quanta is the result of occurrence of a chain of chemical, physical and nuclear processes observed in the system, culminating in both the fusion of deuterium nuclei and the formation of a virtual, electron-modified excited 4He nucleus. The excitation energy of the helium nucleus is transferred to the matrix through emission of conversion electrons, and that, under appropriate conditions, provides a persistent synthesis of deuterium. The processes occurring in the deuterium/natural hydrogen - metal systems have come to be known as chemonuclear DD- and HD-fusion. The mechanism of stimulation of weak interaction reactions under chemonuclear deuterium fusion conditions by means of strong interaction reactions has been proposed. The results of numerous experiments discussed in the survey bear witness to the validity of chemonuclear fusion. From the facts discussed it is concluded that the chemonuclear deuterium fusion scenario as presented in this paper may serve as a basis for expansion of deeper research and development of this ecologically clean energy source. It is shown that the natural hydrogen-based system, containing 0.015% of deuterium, also has good prospects as an energy source. The chemonuclear fusion processes do not require going beyond the scope of traditional physics for their explanation.</t>
  </si>
  <si>
    <t>Ahern, B. S.</t>
  </si>
  <si>
    <t>Energy Localization The key to Understanding Energy in Nanotechnology &amp; Nature (PowerPoint slides)</t>
  </si>
  <si>
    <t>http://lenr-canr.org/acrobat/AhernBSenergyloca.pdf</t>
  </si>
  <si>
    <t>source: International Low Energy Nuclear Reactions Symposium, ILENRS-12</t>
  </si>
  <si>
    <t>Nature assembles ordered structures out of chaos without a temperature gradient or energy input.  Systems generally go from ordered to chaotic.  How does nature go from the chaotic to ordered?</t>
  </si>
  <si>
    <t>Anderson, M.</t>
  </si>
  <si>
    <t>Big Idea: Bring Back the "Cold Fusion" Dream</t>
  </si>
  <si>
    <t>source: Discover Magazine</t>
  </si>
  <si>
    <t>Asami, T.; Sano, N.</t>
  </si>
  <si>
    <t>Study on the Phenomenon Reported "Neutron Generation at Room Temperature in a Cylinder Packed with Titanium Shavings and Pressurized Deuterium Gas" (2)</t>
  </si>
  <si>
    <t>http://lenr-canr.org/acrobat/BiberianJPjcondensedh.pdf#page=6</t>
  </si>
  <si>
    <t>source: J. Condensed Matter Nucl. Sci., vol: 9, pages: 1-9</t>
  </si>
  <si>
    <t>Following the previous study of the state of deuterium atoms in the titanium crystal (J. Condensed Matter Nucl. Sci. 5 ( 2011 ) 7), in this paper, the authors have analyzed the state of the deuterium atom in a tetrahedron cage, using the first principle molecular orbital calculation. In the simulation analysis of the tetrahedron cage, it is indicated that the titanium pair causes the deuterium atom to have ligancy 2 in the cage with two hydrogen atoms. If neutron generation occurs, we can deduce from the past experimental results that it occurs after a small increase of kinetic energy of deuterium atoms. This suggests that the quantity of neutron generated may increase if we can give kinetic energy to the adsorbed deuterium atoms in the titanium crystal by another means other than a temperature rise, at a suitable temperature and pressure. The authors propose a new experimental apparatus which appears to promote and increase the neutron generation.</t>
  </si>
  <si>
    <t>http://lenr-canr.org/acrobat/BiberianJPjcondensede.pdf</t>
  </si>
  <si>
    <t>vol: 6</t>
  </si>
  <si>
    <t>http://lenr-canr.org/acrobat/BiberianJPjcondensedf.pdf</t>
  </si>
  <si>
    <t>vol: 7</t>
  </si>
  <si>
    <t>Biological Transmutations: Historical Perspective</t>
  </si>
  <si>
    <t>http://lenr-canr.org/acrobat/BiberianJPjcondensedf.pdf#page=16</t>
  </si>
  <si>
    <t>source: J. Condensed Matter Nucl. Sci., vol: 7</t>
  </si>
  <si>
    <t>In this review paper, it is shown that in biological systems, chemical elements can be transmuted into other elements. These facts have been established since the early 19th century, but they have been ignored by established science ever since. The purpose of this work is to show how during the past two centuries, a number of experimentalists have questioned the mass conservation law established by Antoine Lavoisier [1] for chemical reactions. They have proved experimentally in plants, bacteria and other living organisms, some elements are transmuted into other elements.</t>
  </si>
  <si>
    <t>http://lenr-canr.org/acrobat/BiberianJPjcondensedg.pdf</t>
  </si>
  <si>
    <t>vol: 8</t>
  </si>
  <si>
    <t>http://lenr-canr.org/acrobat/BiberianJPjcondensedh.pdf</t>
  </si>
  <si>
    <t>vol: 9</t>
  </si>
  <si>
    <t>Evidence Concerning the Mechanism of the Nuclear Reaction between Deuterium and Tritium</t>
  </si>
  <si>
    <t>http://lenr-canr.org/acrobat/BiberianJPjcondensedf.pdf#page=31</t>
  </si>
  <si>
    <t>Both hydrogen and deuterium in their electrolysis on palladium gave linear Tafel lines but each had a kink in it at about 0.35 V overpotential (&amp;eta,). At this value damage begins to be seen in the SEM photographs of the interior of the electrodes. Tritium formation became detectable at an overpotential (&amp;eta,) of about 0.4 V. The reaction occurs in two consecutive steps: the first is a Volmer-Tafel reaction which occurs when the overpotential is less than 0.3 V. But as the measured coverage &amp;theta,D approaches unity, the deuterons begin to discharge onto the adsorbed deuterium (Heyrovsky mechanism). The second (consecutive) step leads to the tritium formation via a neutron transfer from the electrode to the Pd-D bond which at this stage (near to full occupancy by D) is relatively weak. The ready availability of neutrons in the surface region of the metal catalyst is rationalized in terms of the high electron concentration associated with the surface and he presence of D arriving from D2O in the solution: e- + D+ = 2 neutrons + a neutrino. The model is applied to two anomalies which have troubled this reaction. One is irreproducibility and also the long time (100 h or more) before any nuclear activity is seen.</t>
  </si>
  <si>
    <t>Priority in Nuclear Reactions in the Cold</t>
  </si>
  <si>
    <t>http://lenr-canr.org/acrobat/BiberianJPjcondensedf.pdf#page=37</t>
  </si>
  <si>
    <t>Fleischman, Pons and Hawkins [1] have been thought to have published the first invitro (but unknown) nuclear reaction in the cold in March 23, 1989. Bockris and Mallove [2] published in 1999 a survey of earlier nuclear reactions in the cold (later condensed matter nuclear reactions). Included in their list was a publication by two Italian engineers Speri and Zorzi [3] which came out in 1989. Drawn by this latter fact, in 2011, I investigated further the Speri and Zorzi paper which Mallove and I had mentioned with only a publication date. I found the paper in an obscure medium and discovered upon being able to read it that Speri and Zorzi had been awarded an Italian patent in 1978. The patent was awarded for the discovery of the fusion of hydrogen isotopes to form helium. The original work was carried out in 1974.</t>
  </si>
  <si>
    <t>Instrumentation Relevant to Electrochemical Measurements in Condensed Matter Nuclear Reactions</t>
  </si>
  <si>
    <t>http://lenr-canr.org/acrobat/BiberianJPjcondensedh.pdf#page=15</t>
  </si>
  <si>
    <t>source: J. Condensed Matter Nucl. Sci., vol: 9, pages: 10-20</t>
  </si>
  <si>
    <t>The typical electrochemical cell consists of four potentials. One of these is spurious: it should be eliminated from the measurement. A method of doing this is described. The major recommendation is that a third or, so called reference electrode, should be involved in all measurements from which structural information is to be taken from the working electrode. This is then attached to the reference electrode and a high resistance volt meter measures the potential of the working electrode with respect to the reference electrode. Alternative reference electrodes are described.</t>
  </si>
  <si>
    <t>Bushnell, D.</t>
  </si>
  <si>
    <t>LENR and NASA (PowerPoint slides)</t>
  </si>
  <si>
    <t>http://lenr-canr.org/acrobat/BushnellDlenrandnas.pdf</t>
  </si>
  <si>
    <t>*Outline  ** What ** Status ** Why ** Plans *</t>
  </si>
  <si>
    <t>Cantwell, R.; McConnell, D.; Claytor, T. N.</t>
  </si>
  <si>
    <t>Search for excess heat in metal cathodes exposed to pulsed hydrogen plasma (PowerPoint slides)</t>
  </si>
  <si>
    <t>http://lenr-canr.org/acrobat/CantwellRsearchfore.pdf</t>
  </si>
  <si>
    <t>source: 10th International Workshop on Anomalies in Hydrogen Loaded Metals</t>
  </si>
  <si>
    <t>Claytor tritium since early 90’s: High current, high pressure. This work in this pressure/current/voltage regime  Karabut variety of effects since ‘92: Low pressure, lower current. Reference only - this work does not attempt to replicate Karabut.</t>
  </si>
  <si>
    <t>Pd-D glow discharge, Ni-H glow discharge, Zr-D glow discharge</t>
  </si>
  <si>
    <t>Cardone, F.; Petrucci, A.; Mignani, R.</t>
  </si>
  <si>
    <t>Piezonuclear Neutrons from Iron</t>
  </si>
  <si>
    <t>http://lenr-canr.org/acrobat/BiberianJPjcondensedg.pdf#page=204</t>
  </si>
  <si>
    <t>source: J. Condensed Matter Nucl. Sci., vol: 8, pages: 198-207</t>
  </si>
  <si>
    <t>We report the results of neutron measurements carried out during the application of ultrasounds to bars of iron and Steel. Like in our previous similar works with cavitated solutions of iron, neutrons were emitted in bursts and the spectrum of this peculiar emission was measured for the first time. A further and very interesting outcome of these experiments was the unexpected appearance of circular, macroscopical and regular damages on the lateral surface of the bars which was not directly in contact with the sonotrode. The superficial elemental micro-analysis on these spots showed some interesting and macroscopic departures of the concentration of chemical elements from that of the undamaged surface, which may suggest that, along with the emission of neutrons, some transmutations occurred as well.</t>
  </si>
  <si>
    <t>Castagna, E.; Lecci, S.; Sansovini, M.; Sarto, F.; Violante, V.</t>
  </si>
  <si>
    <t>Correlation Between Surface Properties and Anomalous Effects in F&amp;P Experiments</t>
  </si>
  <si>
    <t>http://lenr-canr.org/acrobat/BiberianJPjcondensedg.pdf#page=55</t>
  </si>
  <si>
    <t>source: J. Condensed Matter Nucl. Sci., vol: 8, pages: 49-59</t>
  </si>
  <si>
    <t>The reproducibility of anomalous excess heat production during electro-chemical deuterium permeation of Pd cathodes has been recently observed1 to be strongly correlated with the palladium surface properties (easy loading at low current, crystal grain distribution, crystallographic orientation, and surface morphology). The understanding of the physical mechanism that is responsible for such observed correlation is very challenging and it is complicated further by the fact that the different features are not, in principle, independent each from the other. In this work, the experimental results concerning the correlation of the excess heat production with the cathode surface properties are reviewed and some possible connections of the observed effects with the deuterium kinetics inside the palladium and the electromagnetic interactions at the metal/electrolyte interface are discussed.</t>
  </si>
  <si>
    <t>Celani, F.; Marano, E.; Spallone, A.; Nuvoli, A.; Ortenzi, B.; Nakamura, K.; Purchi, E; Zangari, G.; Pella, S.; Righi, E.; Trenta, G.; Micciulla, F.; Bellucci, S.; Bartalucci, S.; Cupellini, S.; Mancini, A.; Maggiore, F.</t>
  </si>
  <si>
    <t>Experimental results on sub-micro structured Cu-Ni alloys under high temperatures Hydrogen/Deuterium interactions (PowerPoint slides)</t>
  </si>
  <si>
    <t>http://lenr-canr.org/acrobat/CelaniFexperiment.pdf</t>
  </si>
  <si>
    <t>source: X International Workshop on Anomalies in Hydrogen Loaded Metals</t>
  </si>
  <si>
    <t>In the framework of studies devoted to detect thermal and/or nuclear anomalies during the  close interactions of H2 and/or D2 with Hydrogen-absorbing materials (e.g. Pd, Ni, Ti, Th, U, Fe, rare-earths, pure and their alloys), since March 2011, we made several experiments with a specific commercial alloy (ISOTAN 44  from Isabellenhutte, Germany) with nominal composition: Cu55-Ni44-Mn1.</t>
  </si>
  <si>
    <t>Celani, F.; Calamai, O. M.; Spallone, A.; Nuvoli, A.; Andreassi, V.; Ortenzi, F.; Piastra, F.; Righi, E.; Trenta, G.; Marano, E.; Marini, P.; Di Stefano, V.; Nakamura, M.; Purchi, E</t>
  </si>
  <si>
    <t>Development of a High Temperature Hybrid CMNS Reactor</t>
  </si>
  <si>
    <t>http://lenr-canr.org/acrobat/BiberianJPjcondensede.pdf#page=33</t>
  </si>
  <si>
    <t>source: J. Condensed Matter Nucl. Sci., vol: 6, pages: 24-33</t>
  </si>
  <si>
    <t>We presents some improvements on the reactor presented at ICCF14 (Washington DC, August 2008): use of long-thin Pd wires with nano-coated surfaces by multi-layers of several elements, loading with D2 at pressure &lt;10 bar, wires temperatures &gt;500°C, Stainless Steel (SS) reactor wall temperature &lt;100°C, current density along Pd up to 45 kA/cm2, voltage drop along the Pd wire up to 70 V. Mainly, the Pd wire temperature was increased up to 750°C and was improved the temperature detection of anomalous excess heat, if any, using a SS shielded type-K thermocouple: it was put inside a small Cu tube, used as thermal equalizer, where, at the outer surface, both the “active” Pd wire and the “reference” Pt were twisted. The overall results were in agreement with that obtained in 2008 experiments and they confirm the positive effect of high temperatures in increasing the amount of anomalous energy gain. In both the experiments the fast and simple isoperibolic calorimetry was used. Main gas adopted were: He and He (60</t>
  </si>
  <si>
    <t>Chauvin, N.</t>
  </si>
  <si>
    <t>LENR Powered Electrict Vehicles</t>
  </si>
  <si>
    <t>http://lenr-canr.org/acrobat/ChauvinNlenrpowere.pdf</t>
  </si>
  <si>
    <t>Current electric vehicles (EV) and fuel cell vehicles (FCEV) suffer from several limitations that prevent them from becoming a true commercial success.  When available, kilowatt class LENR generators combined with modern thermoelectric conversion technology could enable designing new type of automobiles, being low cost, maintenance free and zero emission at the same time.  In the present talk, we will discuss what are to current limitations of electric vehicles and battery technology, how LENR technology can propose an alternative to large battery storage on EV, what are the available compact solutions for energy harvesting and thermoelectric conversion from LENR thermal energy, what are the longer term design alternatives and finally what is the expected timeline to develop prototypes and commercial products.</t>
  </si>
  <si>
    <t>Claytor, T. N.; Fowler, M.; Tuggle, D. G.; Cantwell, R.; McConnell, M.</t>
  </si>
  <si>
    <t>Search for Excess Heat and Tritium in Nickel Alloys Exposed to Pulsed H/D Plasmas (PowerPoint slides)</t>
  </si>
  <si>
    <t>http://lenr-canr.org/acrobat/ClaytorTNsearchfore.pdf</t>
  </si>
  <si>
    <t>Conclusions  Ni Alloy is reproducible, (this is a big deal!)  Tritium can be several sigma over background  Effect can be obtained in 1-2 days  Excess heat is small but not inconsistent with Helium data  If X-ray effect can be increased then might serve as a &amp;quot,CB&amp;quot, demo  Parameter space, effects of pressure, electrical driving conditions, temperature, etc. have only been partially explored.</t>
  </si>
  <si>
    <t>Dmitriyeva, O.; Cantwell, R.; McConnell, D.; Moddel, G.</t>
  </si>
  <si>
    <t>Control of excess heat production in Pd-impregnated alumina powder (PowerPoint slides)</t>
  </si>
  <si>
    <t>http://lenr-canr.org/acrobat/Dmitriyevacontrolofe.pdf</t>
  </si>
  <si>
    <t>We carried out an experimental study of excess heat production during deuterium loading of Pd-impregnated alumina.  Earlier studies [1,2] have shown that a hydrogen-deuterium (H/D) exchange chemical reaction can account for at least some of excess heat observed during gas-loading experiments. In this work we show that excess heat contributed by H/D exchange can be eliminated by prebaking the material in vacuum at 390°C, due to the removal of residual water from the material. After the material is given the opportunity to reabsorb water from air the reaction and excess heat production in the presence of deuterium resumes. Our calculations on the energy available from H/D exchange show that all the excess heat observed during our experiment can be accounted for by this chemical reaction.</t>
  </si>
  <si>
    <t>Effect of temperature gradient on calorimetric measurements during gas-loading experiments (PowerPoint slides)</t>
  </si>
  <si>
    <t>http://lenr-canr.org/acrobat/Dmitriyevaeffectofte.pdf</t>
  </si>
  <si>
    <t>We studied the influence of the temperature gradient on heat measurements during gas-loading experiments. The quasi isothermal chamber that we conducted our experiments in is built to keep the inside temperature uniform. However, when experimenting at the elevated temperatures above 200°C nonuniformities induced by the air flow inside the chamber produce local hot and cold spots.</t>
  </si>
  <si>
    <t>Dmitriyeva, O.; Cantwell, R.; McConnell, M.</t>
  </si>
  <si>
    <t>Mechanisms for Heat Generation during Deuterium and Hydrogen Loading of Palladium Nanostructures</t>
  </si>
  <si>
    <t>http://lenr-canr.org/acrobat/BiberianJPjcondensedg.pdf#page=35</t>
  </si>
  <si>
    <t>source: J. Condensed Matter Nucl. Sci., vol: 8</t>
  </si>
  <si>
    <t>Our group has confirmed excess heat production and isotope effects in alumina and zeolite powders containing highly dispersed Pd nanoparticles. Varying the pressures and loading rates produced correlations between the exothermic and endothermic aspects of the experiments. It was shown that the generated power is proportional to the pressurization rate times a quantity &amp;Phi,, which is the energy content of what we called “fuel”. There are two types of fuels, both of which can trigger the reaction that can be either exothermic or endothermic depending on the gas used in the experiment (deuterium or hydrogen). Observed heat generation during the pressurization phase is most likely of a chemical nature.</t>
  </si>
  <si>
    <t>Dominguez, D. D.; Kidwell, D.; Hubler, G. K.; Cheng, S-F.; Imam, M. A.; Grabowski, K. S.; Knies, D.; DeChiaro, L.; Moser, A. E.; He, J.; Violante, V.</t>
  </si>
  <si>
    <t>Anomalous Results in Fleischmann-Pons Type Electrochemical Experiments (PowerPoint slides)</t>
  </si>
  <si>
    <t>http://lenr-canr.org/acrobat/DominguezDanomalousr.pdf</t>
  </si>
  <si>
    <t>source: 17th International Conference on Cold Fusion</t>
  </si>
  <si>
    <t>*Presentation Outline: Generation of FPE ** The addition of metals/metal salts to shorten time to onset of effect ** Focus on Pd 90*
Generation of FPE
• The addition of metals/metal salts to shorten time to onset of effect
• Focus on Pd 90% Rh 10% cathode material
Steps taken to confirm results
• Improved electrochemical cell design to eliminate the possibility of shorts
to ground being mistaken for excess heat
• Implemented many additional cell diagnostics (Used redundant
measurements for independent verification)
• Attempted to “crash” the VSP and initiate excess heat and RF production
Bottom Line:
• Large excess power (≥ 1kJ) events generated in 5% of Pd90Rh10 cathodes
• Failed to disprove these results excess heat results observed at NRL are real!</t>
  </si>
  <si>
    <t>Important: RF correlated with excess heat</t>
  </si>
  <si>
    <t>Dominguez, D. D.; Kidwell, D.; Knies, D.; Grabowski, K. S.; Hubler, G. K.; He, J.; Violante, V.</t>
  </si>
  <si>
    <t>Are Oxide Interfaces Necessary in Fleischmann-Pons-type Experiments?</t>
  </si>
  <si>
    <t>http://lenr-canr.org/acrobat/BiberianJPjcondensedg.pdf#page=225</t>
  </si>
  <si>
    <t>The generation of excess power in a palladium deuteride electrochemical system is often difficult and time consuming. Long incubation times, on the order of weeks or months, are necessary presumably for the basic electrolyte to dissolve and redeposit essential impurities onto the cathode surface. To accelerate this process, we added chemical additives to the electrolyte once the palladium was loaded with deuterium. Chemicals that produce oxide interfaces on the palladium surface seemed to occasionally produce apparent excess power. A single Pd90Rh10 cathode generated a total apparent excess energy on the order of 10 kJ after a series of additions in an experiment that only took one week. The results are encouraging and may lead to an understanding of what triggers excess power production in Fleischmann-Pons-type experiments. A hypothetical model describing the possible role of oxide interfaces is described.</t>
  </si>
  <si>
    <t>important: role of oxides</t>
  </si>
  <si>
    <t>Nuclear Signatures to be Expected from Rossi Energy Amplifier</t>
  </si>
  <si>
    <t>http://lenr-canr.org/acrobat/BiberianJPjcondensedg.pdf#page=130</t>
  </si>
  <si>
    <t>The nuclear signatures that can be expected when contacting hydrogen with fine nickel powders are derived from thermal results recently obtained (Rossi energy amplifier). The initiation of the reactions (either by proton or neutron capture) is not discussed and considered as true. Proposals are made to check the process either by radiation emission measurements or by elemental analysis (ICP-MS)</t>
  </si>
  <si>
    <t>Search for the Origins of the Anomalous Heat Effect (AHE) in Deuterium-loaded Palladium Driven Far From Equilibrium (PowerPoint slides)</t>
  </si>
  <si>
    <t>http://lenr-canr.org/acrobat/DuncanRsearchfort.pdf</t>
  </si>
  <si>
    <t>Discovery is Creatively Disruptive  &amp;quot,If we all worked on the assumption that what is accepted as true is really true, there would be little hope of advance.&amp;quot,  - Orville Wright</t>
  </si>
  <si>
    <t>Dunn, J.</t>
  </si>
  <si>
    <t>LENR Market Development Technology of the (near) Future? (PowerPoint slides)</t>
  </si>
  <si>
    <t>http://lenr-canr.org/acrobat/DunnJlenrmarket.pdf</t>
  </si>
  <si>
    <t>*LENR Technology overview  ** Sporadic development since Pons &amp;amp, Fleishman’s famous Cold Fusion announcement in 1989 ** Replication/Scale limited -- Many reports of excess heat, several groups planning to market LENR systems in 2013 ** Many scientists &amp;amp, efforts -- recent progress -- great hope ** Promising efforts of Rossi, Defkalion, Piantelli, others ** R&amp;amp,D rekindled, but still mostly small level efforts ** Increasing interest and growing media attention ** Huge anticipation and potential partners &amp;amp, customers ** New formal efforts by U-Missouri + energy co’s, others *</t>
  </si>
  <si>
    <t>Featherstone, S.</t>
  </si>
  <si>
    <t>Can Andrea Rossi's Infinite-Energy Black Box Power The World--Or Just Scam It?</t>
  </si>
  <si>
    <t>source: Popular Science</t>
  </si>
  <si>
    <t>Thermal Behavior of the Polarized Pd/D2O System</t>
  </si>
  <si>
    <t>http://lenr-canr.org/acrobat/Fleischmanthermalbeh.pdf</t>
  </si>
  <si>
    <t>The research in the thermal behavior of the polarized Pd/D-D2O system was, and still is, directed towards determining the conditions maximizing excess enthalpy production. At the present time, a sustained low grade heat source can be maintained for considerable periods of time.  Although the excess enthalpy production in these systems is generally accepted, there are still instances of misunderstanding even among seasoned scientists. In the series of papers entitled &amp;quot,Our penultimate papers on the isoperibolic calorimetry of the Pt/D2O and Pd/D2) systems&amp;quot,, Prof. Fleischmann (and his collaborators) deals with the correct and incorrect interpretation of calorimetric data.  In a separate paper &amp;quot,More about positive feedback, more about boiling&amp;quot, Prof. Fleischmann discusses aspects of this system of interest to practical applications, viz the design of an effective energy source.</t>
  </si>
  <si>
    <t>Fleischmann, M.; Szpak, S.; Mosier-Boss, P. A.; Gordon, F.; Dea, J.; Miles, M.; Chubb, S. R.</t>
  </si>
  <si>
    <t>Experimental Evidence of Nuclear Reactions Generated in a Polarized Pd/D Lattice</t>
  </si>
  <si>
    <t>http://lenr-canr.org/acrobat/Fleischmanexperiment.pdf</t>
  </si>
  <si>
    <t>This report reviews research activities on the polarized Pd/D2O system. In contrast to the pioneering work of Fleischmann and his collaborators, we consider only events at, and/or, within Pd electrodes prepared by the co-deposition technique developed in this laboratory. Our effort proceeded along two paths: (i) investigation of thermal and nuclear events in the Pd host lattice and (ii) examination of the role of the interphase region. These paths were undertaken to assess the intensity of events and to provide some information on the factors controlling the initiation and maintenance of excess enthalpy generation, i.e., the &amp;quot,performance envelope&amp;quot,.</t>
  </si>
  <si>
    <t>Nuclear Products Observed in the PdD Co-Dep System (PowerPoint slides)</t>
  </si>
  <si>
    <t>http://lenr-canr.org/acrobat/ForsleyLnuclearpro.pdf</t>
  </si>
  <si>
    <t>*Conclusion  ** Multiple Nuclear Channels   ** Fast protons   ** Fast neutrons ** Collateral Damage   ** Tritium previously observed   ** Elemental transmutation ** Aneutronic Thermal Channel *</t>
  </si>
  <si>
    <t>Fralick, G. C.; Wrbanek, J.; Wrbanek, S.; Niedra, J. M.</t>
  </si>
  <si>
    <t>LENR at GRC (PowerPoint slides)</t>
  </si>
  <si>
    <t>http://lenr-canr.org/acrobat/FralickGClenratgrcpa.pdf</t>
  </si>
  <si>
    <t>*BACKGROUND: Changes from 1989 to 2009  ** Previous NASA D-Pd experiment (Fralick, et al., 1989) looked for neutrons (saw none) -but saw anomalous heating ** NASA H2O-Ni-K2CO3 Electrolytic Cell experiment (Niedra et al,1996) Apparent current-dependent excess heat consistent as heat from hydrogen-oxygen  recombination ** NASA Sonoluminescence Experiment (Wrbanek, et al) - Cratering seen with heavy water, not seen with light water ** After 1989, Cold Fusion research evolved into research in "Low Energy Nuclear Reactions" (LENR), primarily at U.S. Navy, DARPA &amp;amp, various Universities  2009: NASA IPP-sponsored effort to:  -- Repeat the initial tests to investigate this anomalous heat -- Apply GRC’s instrumentation expertise to improve the diagnostics for this experiment -- Establish credible framework for future work in LENR *</t>
  </si>
  <si>
    <t>Nuclear Exothermic Reactions in Lattices Pd: A Theoretical Study of d-d Reaction</t>
  </si>
  <si>
    <t>http://lenr-canr.org/acrobat/BiberianJPjcondensedg.pdf#page=7</t>
  </si>
  <si>
    <t>The aim of this paper is to demonstrate that the Coulomb barrier has variations in both time and space. Further, in this paper, we have taken the interaction between deuteron-optical photons, we want to clarify this point, of course, these photons have a vibrational frequency of interest because it was discovered that the interaction between photons and deuterons causes the Coulomb barrier is not static, that has of oscillations in different directions within the lattice. So we can conclude that this phenomenon of cold fusion that breaks new ground in modern nuclear physics. In recent years, over 20 years, have seen thousands of experiments and theoretical models to explain the phenomenon of fusion at low energy (LENR) in specialized heavy hydrogen systems. We can say that a new possible way to obtain nuclear energy without waste is emerging. Nevertheless in spite of experimental contributions, the theoretical framework is not known. In this work, we try to explain the deuteron-deuteron reactions within palladium lattice by means of the coherence theory of nuclear and condensed matter. The coherence model of condensed matter affirms that within a deuteron-loaded palladium lattice there are three different plasmas: electrons, ions and deuterons plasma. Then, according to the loading percentage x = D/Pd, the ions deuterium can take place on the octahedrical sites or in the tetrahedral in the (1,0,0)-plane. In the coherence theory it is called ß-plasma the deuterons plasma in the octahedral site and ? -plasma which in tetrahedral. We propose a general model of effective local time-dependent deuteron-deuteron potential, that takes into account the electrons and ions plasma oscillations. The main features of this potential are extracted by means of many-body theory considering the interaction deuteron-phonon-deuteron. In fact the phonon exchange produces a attractive component between two deuteron within the D2 molecular. This attractive force is able to reduce the inter-nuclear distance from about 0.7 to 0.16 Å. It means that the lattice strongly modifies the nuclear environment with respect to free space. In this way according to deuterons energy, loading percentage and plasma frequency we are able to predict high o low tunneling probability. The fusion rates (s-1) computed vary from 10^-70 to 10^-17 and also a set of other mechanism, which could be enhanced these values, are proposed. In this way we hope that by means of this approach in the future will be possible to realize and control the nuclear exothermic reactions that take place in the condensed matter in order to obtain clean energy.</t>
  </si>
  <si>
    <t>Gibbs, M.</t>
  </si>
  <si>
    <t>Cold Fusion Gets a Little More Real [Updated]</t>
  </si>
  <si>
    <t>source: Forbes</t>
  </si>
  <si>
    <t>Public Policy Planning for Broad Deployment of Cold Fusion for Energy Production</t>
  </si>
  <si>
    <t>http://lenr-canr.org/acrobat/GrimshawTpublicpoli.pdf</t>
  </si>
  <si>
    <t>Cold fusion (LENR) may soon be deployed as a major energy source. Despite its immense public welfare benefit, CF/LENR will likely have adverse secondary impacts that must be addressed through proactive public policy planning. Technology Assessment is a proven method of dealing with the impacts of emerging technologies like CF/LENR.</t>
  </si>
  <si>
    <t>Evidence-Based Public Policy for Support of Cold Fusion (LENR) Development (Poster)</t>
  </si>
  <si>
    <t>http://lenr-canr.org/acrobat/GrimshawTevidencebaa.pdf</t>
  </si>
  <si>
    <t>Six Questions to Guide Rational Policy Decisions 1. What is the potential public welfare benefit of CF/LENR? •Cheap, unlimited energy •Elemental transmutation •Other direct benefits (e.g. dispersed units, low O&amp;M) •Many indirect benefits (e.g. reduced energy related environmental impacts)</t>
  </si>
  <si>
    <t>Evidence-Based Public Policy for Support of Cold Fusion (LENR) Development</t>
  </si>
  <si>
    <t>http://lenr-canr.org/acrobat/GrimshawTevidencebab.pdf</t>
  </si>
  <si>
    <t>Cold fusion (LENR) has enormous potential public welfare benefit. The level of public support for its development should be determined by evidence-based policymaking. The CF/LENR level of evidence mandates its support with other emerging energy technologies. The evidence may even indicate that a crash program is the most rational policy.</t>
  </si>
  <si>
    <t>Public Policy Planning for Broad Deployment of Cold Fusion for Energy Production in the U.S.: Technology Assessment of LENR Impacts</t>
  </si>
  <si>
    <t>Modeling Karabut's collimated x-rays, and excess heat in the Piantelli NiH exp't (PowerPoint slides)</t>
  </si>
  <si>
    <t>http://lenr-canr.org/acrobat/Hagelsteinmodelingka.pdf</t>
  </si>
  <si>
    <t>*Take away message  ** Excess heat seen in NiH ** Electrochemical systems, gas systems ** Harder to load ** Easier to make vacancies ** HD formation good ** Donor-receiver model happy ** Is some D in H ** Larger interaction matrix element since Gamow factor smaller *</t>
  </si>
  <si>
    <t>Modeling excess heat and related issues (PowerPoint Slies)</t>
  </si>
  <si>
    <t>http://lenr-canr.org/acrobat/Hagelsteinmodelingexa.pdf</t>
  </si>
  <si>
    <t>*Take away message  ** If d+d -&gt; 4He, would expect 24 MeV for Q-value ** But experiments need to weigh in (might be other reactants) ** 4He retention problem ** Results from (2) experiments with scrubbing give 24 MeV ** Consistent with d+d -&gt; 4He (but not proof of) ** Need more experiments (prevented by lack of support) ** Theoretical issues loom large since no 24 MeV gamma *</t>
  </si>
  <si>
    <t>Bird’s EyeView of Phonon Models for Excess Heat in the Fleischmann-Pons Experiment</t>
  </si>
  <si>
    <t>http://lenr-canr.org/acrobat/BiberianJPjcondensede.pdf#page=178</t>
  </si>
  <si>
    <t>source: J. Condensed Matter Nucl. Sci., vol: 6, pages: 169-180</t>
  </si>
  <si>
    <t>Over the past several years, we have been developing models relevant to excess heat in the Fleischmann-Pons experiment. Here we review some of the key issues, and give an account of some of the progress that we have made. The excess heat effect is prodigious, and 4He seems to be correlated with the energy, but there are no energetic particles seen in amounts commensurate with the energy. This motivated us to seek models which fractionate a large energy quantum, and the lossy spin-boson model appears to do the job. Coherent energy exchange in the fractionation limit and excitation transfer are the mechanisms required which allow us to describe a new set of reactions and associated models which seem to be relevant to the experiments. The resulting models allow us to develop interpretations for numerous experimental observations.</t>
  </si>
  <si>
    <t>Including Nuclear Degrees of Freedom in a Lattice Hamiltonian</t>
  </si>
  <si>
    <t>http://lenr-canr.org/acrobat/BiberianJPjcondensedf.pdf#page=40</t>
  </si>
  <si>
    <t>Motivated by many observations of anomalies in condensed matter systems, we consider a new fundamental Hamiltonian in which condensed matter and nuclear systems are described initially on the same footing. Since it may be possible that the lattice will respond to the mass change associated with a excited nuclear state, we adopt a relativistic description throughout based on a many-particle Dirac formalism. This approach has not been used in the past, perhaps due to the difficulty in separating the center of mass and relative degrees of freedom of the nuclear system, or perhaps due to an absence of applications for such a model. In response to some recent ideas about how to think about the center of mass and relative separation, we obtained from the Dirac model a new fundamental Hamiltonian in which the lattice couples to different states within the composite nuclei within the lattice. In this description the different nuclear states have different mass energies and kinetic energies, as we had expected. In addition there appear new terms which provide for nuclear excitation as a result of coupling to the composite momentum. This new effect comes about because of changes in the composite nuclear state as a result of the dynamical Lorentz boost in the lattice.</t>
  </si>
  <si>
    <t>Errata and Comments on a Recent Set of Papers in Journal of Condensed Matter in Nuclear Science</t>
  </si>
  <si>
    <t>http://lenr-canr.org/acrobat/BiberianJPjcondensedf.pdf#page=6</t>
  </si>
  <si>
    <t>Recently we published a series of papers that focused on coherent energy exchange in the context of the lossy spin-boson model in this journal. Minor errors have been identified, and we provide corrections here. In addition, we give additional discussion of some of the issues.</t>
  </si>
  <si>
    <t>Pulse and Amplitude Approximation for the Lossy Spin-Boson Model</t>
  </si>
  <si>
    <t>http://lenr-canr.org/acrobat/BiberianJPjcondensedh.pdf#page=35</t>
  </si>
  <si>
    <t>source: J. Condensed Matter Nucl. Sci., vol: 9, pages: 30-49</t>
  </si>
  <si>
    <t>The lossy spin-boson model is of interest to us since it predicts efficient energy exchange between identical two-level systems and an oscillator when the transition energy is a large (odd) multiple of the the oscillator energy. This model is not so easy to solve directly in the strong coupling regime, so we have developed approximate versions of the model that are easier to analyze. Here we introduce the pulse and amplitude approximation which compares very well with exact numerical solutions when the coupling is strong, and when the characteristic oscillator energy is much less than the transition energy. We examine discrete and continuum versions of the approximation, and find that they give good results for the solutions and for the self-energy. We show that the indirect coupling matrix element can be estimated from differences in the eigenvalue of the pulse optimization constraint for solutions with different phases.</t>
  </si>
  <si>
    <t>Coupling between a Deuteron and a Lattice</t>
  </si>
  <si>
    <t>http://lenr-canr.org/acrobat/BiberianJPjcondensedh.pdf#page=55</t>
  </si>
  <si>
    <t>source: J. Condensed Matter Nucl. Sci., vol: 9, pages: 50-63</t>
  </si>
  <si>
    <t>We recently put forth a new fundamental lattice Hamiltonian based on an underlying picture of electrons and deuterons as elementary Dirac particles. Within this model there appears a term in which lattice vibrations are coupled to internal nuclear transitions. This is interesting as it has the potential to provide a connection between experiment and models that describe coherent energy transfer between two-level systems and an oscillator. In this work we describe a calculation of the coupling matrix element in the case of the deuteron based on the old empirical Hamada-Johnston model for the nucleon-nucleon interaction. The triplet S and D states of the the deuteron in the rest frame couples to a singlet P state through this new interaction. The singlet P state in this calculation is a virtual state with an energy of 125 MeV, and a coupling matrix element for z-directed motion given by 2.98 × 10&lt;sup&gt;-3&lt;/sup&gt; M JcPz .</t>
  </si>
  <si>
    <t>Hambling, D.</t>
  </si>
  <si>
    <t>Cold fusion: smoke and mirrors, or raising a head of steam?</t>
  </si>
  <si>
    <t>source: wired.co.uk</t>
  </si>
  <si>
    <t>Hioki, T.; Takahashi, N.; Gao, J.; Murase, A.; Hibi, S.; Motohiro, T.</t>
  </si>
  <si>
    <t>Effects of Self-poisoning of Pd on the Deuterium Permeation Rate and Surface Elemental Analysis for Nuclear Transmutation</t>
  </si>
  <si>
    <t>http://lenr-canr.org/acrobat/BiberianJPjcondensede.pdf#page=73</t>
  </si>
  <si>
    <t>source: J. Condensed Matter Nucl. Sci., vol: 6, pages: 64-76</t>
  </si>
  <si>
    <t>Factors affecting the deuterium permeation rate through Pd foils at a temperature as low as 70?C have been studied using X-ray photoelectron spectroscopy. It has been demonstrated that the surface segregation of S from the interior of Pd bulk during the permeation process causes a significant lowering of permeation rate with increasing permeation time, although the concentration of S impurity in Pd bulk is probably less than 10 ppm. The surface accumulated S during D2 permeation also gives rise to a difficulty in detecting small amount of elements on the surface of Pd after deuterium permeation treatment. For selected nuclear transmutation from Sr to Mo reported by Iwamura group, we have successfully observed Mo on the surface of Sr ion-implanted Pd after a deuterium permeation treatment, by adding a process that removes the sulfur accumulated on the surface of the Pd foil. A time-of-flight secondary ion mass spectroscopy (TOF-SIMS) study on the origin of the observed Mo will be described in a separate paper.</t>
  </si>
  <si>
    <t>Jiang, S.-S.; Xu, X.-M.; Zhu, L.; Gu, S.-G.; Ruan, X.; He, M.; Qui, B.</t>
  </si>
  <si>
    <t>Anomalous Neutron Burst Emissions in Deuterium-Loaded Metals: Nuclear Reaction at Normal Temperature</t>
  </si>
  <si>
    <t>https://doi.org/10.1088/0256-307X%2F29%2F11%2F112501</t>
  </si>
  <si>
    <t>source: Chin. Phys. Lett., vol: 29, issue: 11</t>
  </si>
  <si>
    <t>Conventional nuclear fusion occurs in plasma at temperatures greater than 10e7°C or when energy higher than 10 keV is applied. We report a new result of anomalous neutron emission, also called cascade neutron burst emission, from deuterium-loaded titanium and uranium deuteride samples at room temperature. The number of neutrons in the large bursts is measured as up to 2800 in less than a 64-μs interval. We suggest that the anomalous cascade neutron bursts are correlated with deuterium-loaded metals and probably the result of nuclear reactions occurring in the samples.</t>
  </si>
  <si>
    <t>Ti-D, U-D</t>
  </si>
  <si>
    <t>Karabut, A. B.; Karabut, E. A.</t>
  </si>
  <si>
    <t>Experimental results on Excess Heat Power, Impurity Nuclides and X-ray Production in Experiments with a High-Voltage Electric Discharge System</t>
  </si>
  <si>
    <t>http://lenr-canr.org/acrobat/BiberianJPjcondensede.pdf#page=208</t>
  </si>
  <si>
    <t>source: J. Condensed Matter Nucl. Sci., vol: 6, pages: 199-216</t>
  </si>
  <si>
    <t>We review results on low-energy nuclear reaction (LENR) processes in a high-voltage (1000-4000 V) electric discharge system. The experimental results are divided into three sets: excess heat measurements, yield of impurity nuclides (nuclear ash), x-ray measurements. Up to 8Wof excess power was observed, with a power gain of up to 170</t>
  </si>
  <si>
    <t>Karabut, A. B.; Karabut, E. A.; Hagelstein, P. L.</t>
  </si>
  <si>
    <t>Spectral and Temporal Characteristics of X-ray Emission from Metal Electrodes in a High-current Glow Discharge</t>
  </si>
  <si>
    <t>http://lenr-canr.org/acrobat/BiberianJPjcondensede.pdf#page=226</t>
  </si>
  <si>
    <t>source: J. Condensed Matter Nucl. Sci., vol: 6, pages: 217-240</t>
  </si>
  <si>
    <t>We have observed X-ray emission from metal cathodes in high-current (up to 500 mA) glow discharge experiments in the spectral range from 600 eV to 6 keV. The effect has been seen with a variety of different metal cathodes (including Al, Sc, Ti, V, Ni, Nb, Zr, Mo, Pd, Ta, W, and Pt), as well as with different gasses (including D2, H2, Kr, Ar, and Xe) at low pressure (10 torr). We have observed both diffuse and collimated X-ray emission. Diffuse emission occurs in bursts of X-rays, with up to 10e5 bursts per second, with up to 10e6 photons per burst. Collimated X-ray emission appears in the form of beamlets directed normal to the cathodes surface with a very small angular divergence, with up to 10e4 bursts per second, and up to 10e13 photons overall. Switching off the glow discharge current produces substantial X-ray bursts in these experiments, and we see some bursts during the discharge, and up to 20 h after switch off. We present results from a variety of diagnostics, including: pinhole camera imaging, thermo-luminescent detector measurements, time-resolved scintillator measurements, and a curved mica spectrometer to register X-ray spectra. The spectra of the collimated X-rays shows a strong broad emission feature that is centered near 1.5 keV in many experiments. Line emission is sometimes observed in addition along with the broad feature.</t>
  </si>
  <si>
    <t>Experimental Results on Excess Power, Impurity Nuclides, and X-ray Production in Experiments with a High-voltage Electric Discharge System</t>
  </si>
  <si>
    <t>http://lenr-canr.org/acrobat/BiberianJPjcondensedg.pdf#page=145</t>
  </si>
  <si>
    <t>We review results on low energy nuclear reaction (LENR) processes in a high-voltage (1000-4000 V) electric discharge system. The experimental results are divided into three sets: excess heat measurements, yield of impurity nuclides (nuclear ash), X-ray measurements. Up to 8Wof excess power was observed, with a power gain of up to 170</t>
  </si>
  <si>
    <t>Research into Excited 0.6-6.0 keV Energy Levels in the Cathode Solid Medium of Glow Discharge by X-ray Spectra Emission</t>
  </si>
  <si>
    <t>http://lenr-canr.org/acrobat/BiberianJPjcondensedg.pdf#page=165</t>
  </si>
  <si>
    <t>The results of X-ray spectra registration are presented. The X-ray spectra were registered in film using a curved mica crystal X-ray spectrometer. The experiments were carried out using a high-current glow discharge device, which consisted of a water-cooling chamber, water-cooling cathode and anode units. X-ray emission was detected through a diagnostic window placed above the cathode. The discharge was performed in H2, D2, Ar, Kr and Xe at pressure ranging from 1 to 5 Torr, using cathode samples made of Al, Sc, V, Ti, Ni, Zr, Nb, Mo, Pd, Ta, and W. Current ranged from 50 up to 300 mA and discharge voltage was 1500-4300 V. A pulse-periodical power supply was used to generate the glow discharge. The X-ray spectrum were registered both as bands of the continuum with energies ranging 0.6-10.0 keV and as spots resulting from the emission of series of high-density monoenergetic X-ray beams (with energies of 0.6-10.0 keV) characterized by small angular divergence. The X-ray spectra were repeatedly recorded during the Glow Discharge operation and after the Glow Discharge current switch off (for up to 20 h afterwards). The obtained results were direct experimental evidence of excited long living energy levels with the energy of 0.6-6.0 keV in the solid cathode sample.</t>
  </si>
  <si>
    <t>Kidwell, D.; Imam, M. A.; Dominguez, D. D.</t>
  </si>
  <si>
    <t>Fabrication, Characterization, and Evaluation of Excess Heat in Zirconium-Nickel-Palladium Alloys</t>
  </si>
  <si>
    <t>http://lenr-canr.org/acrobat/BiberianJPjcondensedg.pdf#page=214</t>
  </si>
  <si>
    <t>Prior gas loading experiments of Zirconium-Nickel-Palladium alloys have been reported to generate a greater amount of heat with deuterium than with hydrogen. What is intriguing about these experiments was the long-term heat observed. Others, using commercial materials of similar composition, have been unable to observe long-term heat. We also have been unable to observe long-term heat in the commercial materials and materials prepared at NRL. Furthermore, when tested using our gas-loading protocol of measuring both the heat during pressurization and evacuation, these alloys do not show much, if any, excess heat and the majority of the heat observed can be attributed to chemistry.</t>
  </si>
  <si>
    <t>Kim, Y. E.; Ward, T. E.</t>
  </si>
  <si>
    <t>Bose-Einstein Condensation Nuclear Fusion: Role of Monopole Transition</t>
  </si>
  <si>
    <t>http://lenr-canr.org/acrobat/BiberianJPjcondensede.pdf#page=110</t>
  </si>
  <si>
    <t>source: J. Condensed Matter Nucl. Sci., vol: 6, pages: 101-107</t>
  </si>
  <si>
    <t>Based on a single conventional physical concept of Bose-Einstein condensation of deuterons in metal, theory of Bose-Einstein condensation nuclear fusion (BECNF) has been developed to explain many diverse experimental results. We investigate the role of monopole transition in BECNF theory, assuming a collective monopole vibrational excited nuclear state in 4He. Using the threshold resonance reaction mechanism, we derive formulae for S-factor, which can be used in BECNF theory to obtain the nuclear reaction rate. We find the reaction rate for this reaction is far greater than other exit reaction channels. The proposed monopole transition mechanism is capable of dissipating fusion energy into vibrational (phonon) energies in metal. Experimental tests of the monopole transition mechanism are proposed.</t>
  </si>
  <si>
    <t>Knies, D.; Violante, V.; Grabowski, K. S.; Hu, J. Z.; Dominguez, D. D.; He, J.; Qadri, S. B.; Hubler, G. K.</t>
  </si>
  <si>
    <t>In-situ synchrotron energy-dispersive x-ray diffraction study of thin Pd foils with Pd:D and Pd:H concentrations up to 1:1</t>
  </si>
  <si>
    <t>https://doi.org/10.1063/1.4759166</t>
  </si>
  <si>
    <t>source: J. Appl. Phys., vol: 112, issue: 083510</t>
  </si>
  <si>
    <t>Time resolved, in-situ, energy dispersive x-ray diffraction was performed in an electrolysis cell during electrochemical loading of palladium foil cathodes with hydrogen and deuterium. Concentrations of H:Pd (D:Pd) up to 1:1 in 0.1 M LiOH (LiOD) in H2O (D2O) electrolyte were obtained, as determined by both the Pd lattice parameter and cathode resistivity. In addition, some indications on the kinetics of loading and deloading of hydrogen from the Pd surface were obtained. The alpha-beta phase transformations were clearly delineated but no new phases at high concentration were determined.</t>
  </si>
  <si>
    <t>Kowalski, L.</t>
  </si>
  <si>
    <t>Cold Fusion is not Voodoo Science</t>
  </si>
  <si>
    <t>http://lenr-canr.org/acrobat/KowalskiLcoldfusion.pdf</t>
  </si>
  <si>
    <t>The best way to start explaining CMNS is to refer to so-called &amp;quot,hot fusion,&amp;quot, a process in which two atomic nuclei of hydrogen fuse at temperatures exceeding several million degrees. This process generates thermal energy (heat) in hydrogen bombs, and in stars. In the last five decades numerous attempts have been made to turn a hydrogen bomb explosion into a &amp;quot,slowly burning&amp;quot, controllable process. This line of technological research, costing tens of billions of dollars, has not yet produced anything of practical use.  Fusion of atomic nuclei has been studied by physicists since 1930s. We know that such fusion is only possible at extremely high temperatures. Its probability at ordinary temperatures-- that is below ten thousand degrees or so--is practically impossible, due to mutual electric repulsion of atomic nuclei.</t>
  </si>
  <si>
    <t>Lakshmanan, A.</t>
  </si>
  <si>
    <t>Excess Energy Release During Na Metal Dissolution in a Dilute Epsom (MgSO4 · 7H2O) Solution</t>
  </si>
  <si>
    <t>http://lenr-canr.org/acrobat/BiberianJPjcondensedh.pdf#page=69</t>
  </si>
  <si>
    <t>source: J. Condensed Matter Nucl. Sci., vol: 9, pages: 64-71</t>
  </si>
  <si>
    <t>During sodium metal dissolution in aqueous Epsom salts, it was accidentally discovered that a massive explosion occurs in 0.85 M Epsom solution on the completion of Na dissolution. Borosil glass vaporizes at temperatures&gt;1000°C. This fact indicated that a very high temperature has indeed been reached in this experiment. The timing of the explosion (20-25 s after Na addition) indicated that hydrogen somehow got trapped in cavitation induced meta-stable nano-crystals. The excess energy release could not be explained by conventional hydrogen combustion in air. One must therefore look elsewhere for an explanation of the process behind the excess energy release.</t>
  </si>
  <si>
    <t>Anomalous Heat Energy Released through Cavitation-Coulombic Repulsion Oscillations Following Sodium Metal Dissolution in a Dilute Epsom Solution - Plausible Mechanisms</t>
  </si>
  <si>
    <t>http://lenr-canr.org/acrobat/BiberianJPjcondensedh.pdf#page=77</t>
  </si>
  <si>
    <t>source: J. Condensed Matter Nucl. Sci., vol: 9, pages: 72-85</t>
  </si>
  <si>
    <t>Plausible mechanisms are discussed for explaining the sudden burst of energy released from 0.85MEpsom (MgSO4·7H2O) aqueous solution following sodium metal dissolution which led to the vaporization of the entire system including the glass beaker. Exothermic reactions lead to micro/nano-metastable crystal formation due to steam cavitation. H + 2 molecular ions trapped at Mg2+ ion lattice sites in cavitation-induced metastable crystals were considered as precursors for energy release. In principle, for charge compensation, two protons should occupy one Mg2+ lattice site in these crystals. Therefore, cavitation crystal formation brings in the two protons in molecular ions closer. This process is, however, opposed by Coulombic repulsion between the two protons which results in the collapse of the nanocrystal containing hydrogen. This leads to the release of hydrogen ions into the solution resulting in the release of hydration energy during the formation of H3O+, hydronium ions and in local heating. Stirring distributes the heat energy uniformly in the solution. Local heating, however, leads to the promotion of cavitation - this time with more vigor since additional energy input has occurred. Thus reformation of the crystal takes place quickly and the hydrogen ions are brought together more closer than during the previous occasion which increases the electrostatic repulsive force. As a result, the crystal collapses faster leading to the release of more hydration energy. This is how cavitation gains energy from repulsion. The above cavitation Coulombic repulsion oscillation (CCRO) cycle continues leading to an exponential build-up of the pressure and oscillation speed of the precursors and a decrease in inter-proton separation leading to their collision. Finally a sudden burst of energy witnessed occurs due to cavitation collapse. It remains to be ascertained if the energy release is a consequence of p-p fusion, or other mechanisms proposed which include volume casimir effect, miniature black holes and lattice phonon amplification. The fact that increase in the oscillation speed of the two protons in the proposed H + 2 species is exponential without an upper limit till the end-point is reached should determine the logistics of the underlying mechanism causing the energy release. The p-p fusion should, however, be accompanied by positron emission whose presence could be verified by its annihilation gamma rays or with 5.5 MeV gamma rays produced from HD fusion reactions if energetic deuterium is formed from p-p fusion in amounts commensurate with the energy produced but this fusion process is mediated by weak interaction process and hence is less probable. No other proposal explains burst of energy observed better than the collapse of miniature black holes.</t>
  </si>
  <si>
    <t>Letts, D.; Hagelstein, P. L.</t>
  </si>
  <si>
    <t>Modified Szpak Protocol for Excess Heat</t>
  </si>
  <si>
    <t>http://lenr-canr.org/acrobat/BiberianJPjcondensede.pdf#page=53</t>
  </si>
  <si>
    <t>source: J. Condensed Matter Nucl. Sci., vol: 6, pages: 44-54</t>
  </si>
  <si>
    <t>In recent theoretical work, vacancies in PdD have been shown to be able to host molecular D2, which is conjectured to be necessary for excess heat in Fleischmann-Pons experiments. Vacancies in the original Fleischmann-Pons experiment are proposed to be created through inadvertent codeposition at high loading. This suggests that a better approach should be to focus on experiments in which Pd codeposition is controlled, such as in the Szpak experiment. Unfortunately, the Szpak experiment has proven difficult to replicate, and we conjecture that this is due to low D/Pd loading. A modified protocol has been tested in which codeposition is carried out at higher current density with a lower PdCl2 concentration. Positive results have been obtained in all of the tests done with this protocol so far.</t>
  </si>
  <si>
    <t>Lewis, E.</t>
  </si>
  <si>
    <t>More Evidence of Microscopic Ball Lightning (Plasmoids) in CF Devices</t>
  </si>
  <si>
    <t>http://lenr-canr.org/acrobat/BiberianJPjcondensedf.pdf#page=13</t>
  </si>
  <si>
    <t>The traces and marks of micrometer-sized plasmoids have been found in many transmutation and cold fusion experiments. This author has counted about 12 groups that have published photographs that show such microscopic markings on their electrodes, experimental apparatus, X-ray films, or particle track-detecting nuclear emulsions. Twenty years  ago, this author proposed a theory that these objects will be commonly produced in these kinds of devices. A survey article of such markings and traces exhibited in various experiments from the year 2000 to 2007 was published in this journal in 2009. In it, the author compared the markings to those previously detected by T. Matsumoto and K. Shoulders. In this letter, markings and features that were published more recently by Mosier-Boss et al. and Adamenko et al. are described. The author believes that this kind of highly anomalous microscopic plasmoid is similar to macroscopic natural ball lightning and so calls these objects "microscopic ball lightning." The author proposes that more focus on  investigating these objects will greatly enhance the researchers' understanding of the processes involved in atomic transmutations.</t>
  </si>
  <si>
    <t>Important: ball lightning review</t>
  </si>
  <si>
    <t>Luo, N.; Miley, G. H.</t>
  </si>
  <si>
    <t>First-principles Studies of Electronic and Ionic Transport in Palladium Hydrides/Deuterides</t>
  </si>
  <si>
    <t>http://lenr-canr.org/acrobat/BiberianJPjcondensede.pdf#page=250</t>
  </si>
  <si>
    <t>source: J. Condensed Matter Nucl. Sci., vol: 6, pages: 241-255</t>
  </si>
  <si>
    <t>We review first principles studies on some transport properties and ion dynamics of the palladium hydride/deuteride system. The review is not meant to extensive, because it is aimed at understanding the abnormal and not-so-well-known part of the transport in the aforementioned compound that may be of particular importance to scientists studying Low-energy Nuclear Reactions (LENRs) as well as persons interested in hydrogen storage in metal hydrides. Many well-known properties of Pd/H, such as the steady-state electronic structure, have already been covered by numerous studies and reviews elsewhere. Many of the studies reviewed here were carried out at the University of Illinois. We focus on the three different but related topics: (1) The charge state of H in Pd, especially in the hopping process. (2) The electron-phonon interaction, and its role in the negative differential resistivity. (3) Defects and dislocations in Pd and their effects in the H state and its transport. The latter is of intellectual interest relative to our recent research on LENRs involving the conjectured formation of hydrogen/deuterium clusters in such defects.</t>
  </si>
  <si>
    <t>Maxwell, J.; Grimshaw, T.</t>
  </si>
  <si>
    <t>http://lenr-canr.org/acrobat/MaxwellJpublicpoli.pdf</t>
  </si>
  <si>
    <t>The introduction of technology can be viewed as throwing a rock into a body of water and the ripples which radiate outwards are the impacts to society with the strongest ripples being the structures of society which have a disturbance of the highest magnitude. Technology Assessment is one way that policymakers can predict where and how far those “ripples” will travel with the “splash” of a new technology.</t>
  </si>
  <si>
    <t>What is needed in LENR/FPE studies?</t>
  </si>
  <si>
    <t>http://lenr-canr.org/acrobat/BiberianJPjcondensedg.pdf#page=193</t>
  </si>
  <si>
    <t>ICCF16 marks nearly 22 years of research into the phenomenon first called “cold fusion”. This newfield has expanded in breadth to the point that numerous acronyms compete to describe overlapping effects. Two of these are: LENR(LowEnergy Nuclear Reactions) and its subset FPE (the Fleischmann Pons Effect). Research to elucidate the basic processes and shed light on mechanisms has proceeded effectively continuously since March 1989 at SRI and elsewhere, and diligently and as “time and funds” have allowed at numerous other accomplished institutions worldwide. It is now clear to a well-informed but relatively small group of scientifically interested individuals that the deuterium-palladium systems conceals a heat source with energy exceeding by several orders of magnitude mechanical, lattice storage or chemical energy effects. Evidences of possible dd fusion products have been widely and numerously observed, at least partially ratifying the original speculative designation of “cold fusion”. The effect, however, is apparently not limited to deuterium as a fuel, to helium as a product or to palladium as a matrix, hence the classification of the field as Condensed Matter Nuclear Science (CMNS) to differentiate these “new” effects from those observed in the rarified environments of particle and plasma physics. The materials-related issues associated with the so-called irreproducibility of CMNS effects presents the greatest barrier to the advancement and acceptance of the field. Precisely because we are dealing with condensed matter, micro-structural and micro-impurity control is difficult and expensive, requiring specialized equipment, control and skill. Problems of similar scale (and origin) have been faced and overcome in the past in the development of technologies having similar significance for mankind. Two (of many) examples are: the development of solid-state semiconductors, implementation of conventional nuclear power (and weapons). Absent another Bell Labs or Manhattan Project how should the CMNS field best proceed? Several overlapping options will be discussed. It is well within the capability of “mainstream” scientists and engineers in academia, and in national and private laboratories to resolve the materials issues and the questions of whether or not specific products are or are not present. Without funding they will not be encouraged to do so, without (a higher degree of) acceptance, adequate funding will not be made available. This paper will address various options and strategies to surmount this logical dilemma.</t>
  </si>
  <si>
    <t>Investigations of Possible Shuttle Reactions in Co-deposition Systems</t>
  </si>
  <si>
    <t>http://lenr-canr.org/acrobat/BiberianJPjcondensedg.pdf#page=18</t>
  </si>
  <si>
    <t>Experiments in the 0.025 M PdCl2 + 0.15 M ND4Cl + 0.15 M ND4OD/D2O co-deposition system produced anomalous excess power in three out of three prior experiments in Japan. Completely new experiments have produced even larger excess power effects for this deuterated co-deposition system. The largest excess power effect in D2O produced 1.7Wor about 13 W/g of palladium (160 W/cm3). These large excess power effects were absent in extensive studies of H2O controls. Excess power was also absent in various experiments involving the co-deposition of ruthenium (Ru), rhenium (Re), and nickel (Ni) in both H2O and D2O ammonia solutions. The statistical analysis of all 18 co-deposition experiments yields a probability of greater than 99.9989</t>
  </si>
  <si>
    <t>Miles, M.; Hagelstein, P. L.</t>
  </si>
  <si>
    <t>New analysis of MIT Calorimetric Errors</t>
  </si>
  <si>
    <t>http://lenr-canr.org/acrobat/BiberianJPjcondensedg.pdf#page=138</t>
  </si>
  <si>
    <t>Accurate isoperibolic calorimetry requires a well-defined heat transfer pathway from the calorimetric cell to a constant temperature water bath. The MIT isoperibolic calorimetric results published in 1990 had a major impact in convincing scientists, as well as US Patent officials, that the anomalous excess enthalpy reported in 1989 by Fleischmann and Pons in Pd/D systems was due to various calorimetric errors. Additional information about the MIT calorimetry has allowed a more detailed analysis. The major new finding is that the walls of the MIT calorimetric cell were so well insulated with glass wool (2.55 cm thickness) that the major heat transfer pathway was out of the cell top into the room air rather from the cell into the constant temperature water bath. This helps to explain the reported sensitivity of 40mWfor the MIT calorimetry versus the sensitivity of 0.1mWachieved for the Fleischmann-Pons Dewar calorimetry. The evaluation of calorimetric designs, accuracy of temperature measurements, electrolyte level effects, calorimetric equations, and data analysis methods leads to the clear conclusion that the Fleischmann-Pons calorimetry was far superior to that of MIT. Therefore, the results of the MIT calorimetry cannot be used as a refutation of the Fleischmann-Pons experiments.</t>
  </si>
  <si>
    <t>Miley, G. H.</t>
  </si>
  <si>
    <t>LENR Reactions Using Clusters (PowerPoint slides)</t>
  </si>
  <si>
    <t>http://lenr-canr.org/acrobat/MileyGHlenrreacti.pdf</t>
  </si>
  <si>
    <t>Our previous experimental results have demonstrated the formation of ultra high-density hydrogen/deuterium nanoclusters with 10E24 atom/cm^3 in metal defects. Both experimental and theoretical studies have demonstrated that due to the close distance between ions in the cluster, they can easily be induced to undergo intense nuclear reactions among themselves and some neighboring lattice atoms. In view of their multi-body nature, such reactions are termed Low Energy Nuclear Reactions (LENRs) -- a terminology generally accepted by workers in the cold fusion field. Since the interacting ions have little momentum, the compound nucleus formed in these reactions is near the ground state so few energetic particles are emitted from it’s decay. Triggering excess heat generation, thus nuclear reactions in LENR experiments has been accomplished in various ways, all involving the loading of protons or deuterons into a solid metal or alloy material.</t>
  </si>
  <si>
    <t>Mosier-Boss, P. A.; Gordon, F.; Forsley, L.</t>
  </si>
  <si>
    <t>Characterization of Neutrons Emitted during Pd/D Co-deposition</t>
  </si>
  <si>
    <t>http://lenr-canr.org/acrobat/BiberianJPjcondensede.pdf#page=22</t>
  </si>
  <si>
    <t>source: J. Condensed Matter Nucl. Sci., vol: 6, pages: 13-23</t>
  </si>
  <si>
    <t>Experiments using CR-39 detectors have shown that energetic particles and neutrons are emitted during Pd/D co-deposition. Using 6 &amp;mu,m Mylar between the CR-39 and the cathode, it has been shown that the majority of the tracks formed have energies on the order of 1-3 MeV. This conclusion was supported by computer analysis of the pits using the ‘Track_Test’ program developed by Nikezic and Yu. In this communication, additional analysis of the detectors will be discussed. In particular, it will be shown that the size distribution of the neutron-generated tracks on the back side of the CR-39 detectors are consistent with the occurrence of DD and DT fusion reactions. This is supported by the presence of triple tracks in the CR-39 as well as the energies of the charged particles as determined in the Mylar experiments.</t>
  </si>
  <si>
    <t>A Review on Nuclear Products Generated During Low-Energy Nuclear Reactions (LENR)</t>
  </si>
  <si>
    <t>http://lenr-canr.org/acrobat/BiberianJPjcondensede.pdf#page=144</t>
  </si>
  <si>
    <t>source: J. Condensed Matter Nucl. Sci., vol: 6, pages: 135-148</t>
  </si>
  <si>
    <t>Given the response to the Fleischmann-Pons news conference in 1989, it became clear to many researchers in the field that excess heat was not convincing enough evidence to prove that nuclear processes were occurring inside a metal lattice. Skeptics attributed the excess heat to recombination of deuterium and oxygen gases and/or poor calorimetry, despite the fact that control experiments showed that this was not the case. Consequently, a number of researchers redirected their efforts from measuring heat to looking for nuclear products such as neutrons, charged particles, X- and gamma rays, and transmutation. The results of these efforts are discussed in this communication.</t>
  </si>
  <si>
    <t>Murase, A.; Takahashi, A.; Hibi, S.; Hioki, T.; Motohiro, T.; Kasagi, J.</t>
  </si>
  <si>
    <t>TOF-SIMS Investigation on Nuclear Transmutation from Sr to Mo with Deuterium Permeation through Multi-layered Pd/CaO</t>
  </si>
  <si>
    <t>http://lenr-canr.org/acrobat/BiberianJPjcondensede.pdf#page=43</t>
  </si>
  <si>
    <t>source: J. Condensed Matter Nucl. Sci., vol: 6, pages: 34-43</t>
  </si>
  <si>
    <t>The selective nuclear transmutation from 88Sr to 96Mo reported by Iwamura et al. was investigated replacing electrochemical deposition with ion implantation for seeding 88Sr+ and replacing a quadrupole mass spectrometer with a time of flight mass spectrometer for secondary ion mass spectrometry (TOF-SIMS) for analysis of possible transmuted products. At the surface of the Sr implanted Pd/CaO multilayer foil, Mo was clearly detected by X-ray photoelectron spectroscopy (XPS) after deuterium gas permeation. After the D2 permeation, the sample was heat treated in the air to remove S which condensed at the surface during the permeation. After the successful removal of S, Mo could be clearly detected by XPS on the surface of the 88Sr+ implanted Pd/CaO multilayer foil. The isotopic abundance ratio of the surface Mo measured by TOF-SIMS was similar to that of natural Mo. However, after the removal of the outermost surface layer with ion sputtering, the observed isotopic abundance ratio of Mo changed from that of natural Mo with an isolatedly strong peak at a mass close to 96Mo. This result duly suggests that the transmutation from 88Sr to 96Mo had took place, although the peak of m/z = 96 might be also assigned to GaAl+, Ca2O+ or CaFe+, beside 96Mo+. By further analyses of the TOF-SIMS data from the viewpoint of accurate masses, depth profiles and isotopic abundances, it was clarified that the peak of m/z = 96 was assigned to Ca2O+ originated from Pd/CaO multilayer.</t>
  </si>
  <si>
    <t>Potential Advantages and Impacts of LENR Generators of Thermal and Electrical Power and Energy</t>
  </si>
  <si>
    <t>http://lenr-canr.org/acrobat/NagelDJpotentiala.pdf</t>
  </si>
  <si>
    <t>source: Infinite Energy, issue: 103, pages: 11</t>
  </si>
  <si>
    <t>Many lists give the possible performance and implications of systems which use LENR for generation of thermal or electrical power. They mostly reside at various places on the internet. This paper brings together in one location and in written form the separate, though often related, items from the lists of possible positive features and future importance of LENR generators of power and energy. Some comments are provided on each of the putative advantages and impacts in the following pages.</t>
  </si>
  <si>
    <t>Challenges, Attractions and Possible Impacts of Commercial Generators Based on Low Energy Nuclear Reactions</t>
  </si>
  <si>
    <t>http://lenr-canr.org/acrobat/NagelDJchallenges.pdf</t>
  </si>
  <si>
    <t>This file includes a paper and PowerPoint slides.  Commercialization of LENR sources of power and energy has several challenges.  But, if they are overcome, attractive potential advantages and important impacts should follow.  These challenges, attractions and possible impacts are cited and discussed.  The next few years might reveal which of these factors are realistic.</t>
  </si>
  <si>
    <t>Oriani, R. A.</t>
  </si>
  <si>
    <t>Nuclear Particles Generated by Electrolysis -- a Review</t>
  </si>
  <si>
    <t>http://lenr-canr.org/acrobat/BiberianJPjcondensede.pdf#page=117</t>
  </si>
  <si>
    <t>source: J. Condensed Matter Nucl. Sci., vol: 6, pages: 108-117</t>
  </si>
  <si>
    <t>CR39 plastic detectors for nuclear particles are employed to demonstrate that a nuclear reaction can accompany electrolysis, an electrochemical process. Detectors placed within or above the electrolyte display statistically greater numbers of nuclear pits than do detectors used as controls. Placing the cathodes in contact with Mylar-covered detectors is the basis for a technique that reproducibly generates evidence for a nuclear reaction during electrolysis. Nuclear pits are produced in plastic detectors exposed to the oxygen evolved at the anode, as well as to the hydrogen evolved at the cathode. Nuclear damage trails are found that are initiated within the 0.83mm thickness of the plastic detectors. These phenomena clearly show that a nuclear reaction of as yet unknown nature can be generated during electrolysis.</t>
  </si>
  <si>
    <t>Ouellette, J.</t>
  </si>
  <si>
    <t>Genie in a Bottle: The Case Against Cold Fusion</t>
  </si>
  <si>
    <t>source: Scientific American</t>
  </si>
  <si>
    <t>Peterson, C.</t>
  </si>
  <si>
    <t>The Guardian Poplar, A Memoir of Deep Roots, Journey and Rediscovery</t>
  </si>
  <si>
    <t>http://lenr-canr.org/acrobat/PetersonCtheguardia.pdf</t>
  </si>
  <si>
    <t>Selected portions of chapter 12 from Chase Peterson’s autobiography. Peterson was president of the University of Utah when cold fusion was announced. This chapter is titled, &lt;i&gt;"THEY WILL ONLY LAUGH AT YOU": Cold Fusion&lt;/i&gt;.</t>
  </si>
  <si>
    <t>Pike, R.</t>
  </si>
  <si>
    <t>Chemical Aspects of LENR</t>
  </si>
  <si>
    <t>http://lenr-canr.org/acrobat/PikeRchemicalas.pdf</t>
  </si>
  <si>
    <t>This file includes a paper and PowerPoint slides.  The chemistry connected with low energy nuclear reactions is considered, starting with the Fleischmann and Pons work. Further innovations in electrochemical experiments following upon Fleischmann and Pons are examined. The chemical and structural nature of metal hydrides is discussed. Attention is paid to the variety of mixed metal hydrides that might potentially be exploited in LENR. Finally, the issues connected with LENR reactor design are touched upon.</t>
  </si>
  <si>
    <t>Roadmap to Fusion Battery A Novel Type of Nuclear Battery and Potential Outcomes and Applications</t>
  </si>
  <si>
    <t>http://lenr-canr.org/acrobat/PopaSimilLroadmaptof.pdf</t>
  </si>
  <si>
    <t>This file includes a paper and PowerPoint slides.  The Fusion battery was the object of many science fiction novels and movies, the most recent one being &amp;quot,Star Trek,&amp;quot, but now it is poised to come to life. These batteries rely on a process that converts the fusion energy into electricity. They are more compact and state-of-the-art and resemble an aluminum air battery, but up to about 10 million times more powerful. . . .</t>
  </si>
  <si>
    <t>How Nature refused to re-examine the 1989 CalTech experiment</t>
  </si>
  <si>
    <t>http://lenr-canr.org/acrobat/RothwellJhownaturer.pdf</t>
  </si>
  <si>
    <t>In 1989 &lt;i&gt;Nature&lt;/i&gt; published a paper by Lewis showing no excess heat in a cold fusion experiment. Several researchers including Noninski, Miles and Fleischmann discovered errors in this paper. Noninski wrote a critique of the paper describing one of these errors, and submitted it for publication. David Lindley, an editor at &lt;i&gt;Nature&lt;/i&gt;, rejected the critique. This paper examines some of the errors in the paper, and Lindley’s reasons for refusing to re-examine the experiment.</t>
  </si>
  <si>
    <t>Savvatimova, I. B.</t>
  </si>
  <si>
    <t>Transmutation of Elements in Low-energy Glow Discharge and the Associated Processes</t>
  </si>
  <si>
    <t>http://lenr-canr.org/acrobat/BiberianJPjcondensede.pdf#page=190</t>
  </si>
  <si>
    <t>source: J. Condensed Matter Nucl. Sci., vol: 6, pages: 181-198</t>
  </si>
  <si>
    <t>The review of the main transmutation results in palladium and tungsten after the exposure to deuterium Glow Discharge (GD) measured by different Mass Spectrometry (MS) and Gamma-Spectrometry (GS) methods is given. The registered structure and isotopic ratio change alongside with formation of additional elements were accompanied by gamma and X-ray emission. The registered isotopic ratio change ranged within 2-1000 times, the quantity of additional elements undetected before varying within one tenth to dozens percents in Pd and Pd alloys. The isotopes with masses less than and exceeding those of the cathode material were measured in most of the experiments. The MS revealed that the tungsten isotopes transmutated into elements lighter than tungsten, higher post-experimental intensity of mass numbers 169, 170, 171, 178 and 180 being observed. The mass spectra peaks magnituded for isotopes lighter than W isotopes increased by factors ranging from 5 to 400. The registered increase varied from 5-50 cps in the original foils to 100-20 000 cps after the exposure to deuterium GD. Lighter isotopes in tungsten and tantalum foils placed on the GD cathode after deuterium GD exposure were identified using high resolution gamma/X-ray spectrometry. The comparison of thermal ionization mass-spectrometry (TIMS) data and data of gamma-spectra energy peaks allowed to assume that the peaks series observed in gamma spectra belong to the following isotopes: 169 70 Yb, 170 72 Hf , 171m 70 Yb, 172 72 Hf and 178 70 Yb. Correlation of TIMS and Gamma spectrometry data leads to the assumption that the appearance of light isotopes in tungsten resulted from the low-energy decay process initiation caused by deuterium GD.</t>
  </si>
  <si>
    <t>Sawada, T.</t>
  </si>
  <si>
    <t>Underlying Mechanism of the Nuclear of Implied by the Energy-momentum Conservation [ I ]</t>
  </si>
  <si>
    <t>http://lenr-canr.org/acrobat/BiberianJPjcondensede.pdf#page=127</t>
  </si>
  <si>
    <t>source: J. Condensed Matter Nucl. Sci., vol: 6, pages: 118-134</t>
  </si>
  <si>
    <t>By studying the conservation of energy and momentum, it is found that in the nuclear cold fusion, existence of the localized external potential is necessary to absorb the large momentum transfer. We can narrow down the candidate of the required external field to the magnetic field produced by the magnetic monopole. The roll of the magnetic monopole in lowering the repulsive Coulomb barrier when two deuterons come close and fuse is considered.</t>
  </si>
  <si>
    <t>Scholkmann, F.; Mizuno, T.; Nagel, D. J.</t>
  </si>
  <si>
    <t>Statistical Analysis of Unexpected Daily Variations in an Electrochemical Transmutation Experiment</t>
  </si>
  <si>
    <t>http://lenr-canr.org/acrobat/BiberianJPjcondensedg.pdf#page=43</t>
  </si>
  <si>
    <t>In two electrochemical transmutation experiments, unexpected oscillations in the recorded signals with a daily period were observed for deuterium/palladium loading ratio (D/Pd), temperature (T ) and pressure (P). The aim of the present study was to analyze the time courses of the signals of one of the experiments using an advanced signal-processing framework. The experiment was a high temperature (375 K), high pressure (750 kPa) and long-term (866 h . 35 days) electrochemical transmutation exploration done in 2008. The analysis was performed by (i) selecting the intervals of the D/Pd, T and P signals where the daily oscillations occurred, (ii) filtering the signals to remove low-frequency noise, (iii) analyzing the waveforms of the daily oscillations, (iv) applying Ensemble Empirical Mode Decomposition (EEMD) to decompose the signals into Intrinsic Mode Functions (IMFs), (v) performing a statistical test on the obtained IMFs in order to identify the physically most meaningful oscillation mode, (vi) performing an power spectral analysis, (vii) calculating the correlations between the signals, and (viii) determining the time-dependent phase synchronization between the signals. We found that (i) in all three signals (D/Pd, T and P) a clear daily oscillation was present while the current density J did not show such an oscillation, (ii) the daily oscillation in T and P had similar waveforms and where anti-correlated to the oscillation in D/Pd, (iii) D/Pd and T had the highest correlation (r = 0.7693), (iv) all three signals exhibited phase synchronization over the whole signal length while the strongest phase synchronization took place between D/Pd and T . Possible origins of the daily oscillation were discussed and implications for further investigations and experiments were outlined.</t>
  </si>
  <si>
    <t>Sinha, K. P.; Meulenberg, A.</t>
  </si>
  <si>
    <t>Lochon-mediated Low-energy Nuclear Reactions</t>
  </si>
  <si>
    <t>http://lenr-canr.org/acrobat/BiberianJPjcondensede.pdf#page=64</t>
  </si>
  <si>
    <t>source: J. Condensed Matter Nucl. Sci., vol: 6, pages: 55-63</t>
  </si>
  <si>
    <t>*In heavily hydrogenated (deuterated) palladium crystals, the crystallinity is degraded. This non-uniformity results in phonon modes that are localized and of higher frequency than for unloaded lattices. These modes create dynamic electrostatic fields that couple strongly with both bound and free electrons and the hydrogen (H and D) sub-lattice. A consequent potential inversion leads to the formation of “lochons” (local-charged bosons-electron pairs in the singlet state) and results in H- or D- ions in the sub-lattice. The nuclear-Coulomb repulsion between colliding D+ D- ion pairs in the sub-lattice is considerably reduced by the resultant “strong screening” and “lochon-drag” effects. Furthermore, work is done, by the bound lochon in a D- ion attracting an adjacent D+ ion. This results in reductions: of the deuteron’s electron-orbital radii, as the ion pair approaches, of the mass deficit between the deuteron pair and a 4He atom (or a proton pair and a 2He/2H atom), and finally of the Coulomb repulsion between nuclear protons in a helium nucleus. Thus, the end product of such a deuteron-pair fusion is an excited-helium nucleus (4He**) with lower energy relative to that resulting from energetic deuteron collisions. This reduced energy of the excited nucleus may be lower than its new fragmentation levels. The effect of lochon mediation, to alter the nuclear potential-well and fragmentation energies, allows decay to the 4He ground states to be free of particulate radiation. This decay process, of “neutral” 2He (from p+p) or 4He excited nuclei, is also a basis for observed transmutation. *</t>
  </si>
  <si>
    <t>Sinha, A.; Meulenberg, A.</t>
  </si>
  <si>
    <t>Quantum-correlated Fluctuations, Phonon-induced Bond Polarization, Enhanced Tunneling, and Low-energy Nuclear Reactions in Condensed Matter</t>
  </si>
  <si>
    <t>http://lenr-canr.org/acrobat/BiberianJPjcondensedg.pdf#page=111</t>
  </si>
  <si>
    <t>In heavily (deuterated or hydrogenated) palladium, some of the crystallinity is lost. As a consequence, the localized phonon modes of the crystal/damaged-region interface have a much higher frequency than the host. These high-frequency modes create electrostatic fields that interact strongly with electrons of the local atoms. A resulting instantaneous potential inversion, from polarization, leads to the formation of lochons (local charged bosons-electron pairs in the singlet state, perhaps isolated from the Pd d-orbital energy levels) and of an associated H+ or D+ ion (with its two shared electrons instantaneously isolated into the adjacent Pd d-levels). The Coulomb repulsion between the nuclei of these pairs is greatly reduced by strong screening from the lochons that can even generate an attractive polarization potential. Furthermore, the mutual tunneling penetration probability of the Coulomb barrier is enhanced by correlated fluctuations. This arises from the generalized uncertainty relations, _x005F_x005F_x005F_x005F_x005F_x005F_x005F_x005F_x005F_x005F_x005F_x0001_x _x005F_x005F_x005F_x005F_x005F_x005F_x005F_x005F_x005F_x005F_x005F_x0001_px,_x005F_x005F_x005F_x005F_x005F_x005F_x005F_x005F_x005F_x005F_x005F_x0001_E _x005F_x005F_x005F_x005F_x005F_x005F_x005F_x005F_x005F_x005F_x005F_x0001_t = (n + 1/2)h/(1 - ?2)0.5, where n may be on the order of 10-100 and where results from two models are combined. The integer n values represent excitations in the phonon modes of the H or D sub-lattice and ? is the correlation coefficient with 0 &lt; ? &lt; 1. Higher values of nand ?, for a particle in a potential well, imply less localization and greater uncertainties in location (i.e., extending its probability distribution further into the barrier). These periodic fluctuations into the barrier are an interference effect similar to that of beat frequencies.</t>
  </si>
  <si>
    <t>An Approach to Explaining Cold Fusion</t>
  </si>
  <si>
    <t>http://lenr-canr.org/acrobat/StormsEanapproach.pdf</t>
  </si>
  <si>
    <t>Cold fusion or Low Energy Nuclear Reaction (LENR) is a process that results in various nuclear reactions involving all isotopes of hydrogen within what appear to be ordinary materials at ordinary temperatures. In general terms, the reactions can be described as fusion when two hydrogen isotopes combine to form a single product nuclei or as transmutation when one or more hydrogen isotope nuclei enter a larger nuclei. As expected, these reactions generate energy but very little radiation is detected, which is unexpected and has been a cause for rejection.  Sufficient evidence is now available to justify believing this is a real phenomenon and not the result of error. The challenge is to explain how such an unusual process operates. The approached used in this paper is based on six assumptions and their logical relationship to many observations. Although many details are not quantified, the general characteristics of the LENR process are described. This analysis places severe limits on any proposed explanation.</t>
  </si>
  <si>
    <t>What Is Cold Fusion and Why Should You Care?</t>
  </si>
  <si>
    <t>coldfusionnow.org/wp-content/uploads/2012/03/What-Is-Cold-Fusion-And-Why-Should-You-Care-Albq-Talk.pdf</t>
  </si>
  <si>
    <t>source: Proc. NPA</t>
  </si>
  <si>
    <t>Cold  fusion  or  low-energy-nuclear-reaction  (LENR)  has  now  been  demonstrated  to initiate  various  nuclear  reactions  in  solid  materials  without  application  of  high  energy.  This creates a significant challenge for science to explain and for industry to use in a rational way. Therefore, understanding what has been discovered is very important. This paper proposes to provide this understanding.</t>
  </si>
  <si>
    <t>An explanation of low energy nuclear reactions (cold fusion)</t>
  </si>
  <si>
    <t>http://lenr-canr.org/acrobat/StormsEanexplanat.pdf</t>
  </si>
  <si>
    <t>source: J. Condensed Matter Nucl. Sci., vol: 9</t>
  </si>
  <si>
    <t>A plausible nuclear-active-environment in which LENR occurs is identified by ruling out various possibilities and by identifying an environment that is common to all successful methods. When this environment is combined with a plausible mechanism, many testable predictions result. These insights and proposals are offered to help clarify understanding of LENR and to suggest future studies. The common environment in which LENR occurs is proposed to be cracks of a critical size, followed by a resonance process that dissipates energy by X-ray emission based on a laser-like process.  The LENR behavior has the potential to test the Standard Model of nuclear interaction.</t>
  </si>
  <si>
    <t>An Explanation of Low-energy Nuclear Reactions (Cold Fusion) (translation into Chinese)</t>
  </si>
  <si>
    <t>http://lenr-canr.org/acrobat/StormsEanexplanata.pdf</t>
  </si>
  <si>
    <t>source: J. Condensed Matter Nucl. Sci., vol: 9, pages: 86</t>
  </si>
  <si>
    <t>A version of this paper, translated into Chinese:  http://lenr-canr.org/acrobat/StormsEanexplanat.pdf  English Abstract begins:  A plausible nuclear-active-environment in which LENR occurs is identified by ruling out various possibilities and by identifying an environment that is common to all successful methods. When this environment is combined with a plausible mechanism, many testable predictions result. . . .</t>
  </si>
  <si>
    <t>Nature of energetic radiation emitted from a metal exposed to H2</t>
  </si>
  <si>
    <t>http://lenr-canr.org/acrobat/StormsEnatureofen.pdf</t>
  </si>
  <si>
    <t>source: J. Condensed Matter Nucl. Sci., vol: 11, issue:</t>
  </si>
  <si>
    <t>Layers of metals were applied so as to cause local stress, which is proposed to create voids in which nuclear reactions can be initiated when the material is exposed to H2. Photon emission having energy sufficient to pass through 3.86 g/cm^2 of absorbing material was detected using a Geiger-Mueller detector. This radiation was observed to last many hours and is not typical of what is called fractofusion.</t>
  </si>
  <si>
    <t>When Bubble Cavitation becomes Sonofusion</t>
  </si>
  <si>
    <t>http://lenr-canr.org/acrobat/BiberianJPjcondensede.pdf#page=10</t>
  </si>
  <si>
    <t>source: J. Condensed Matter Nucl. Sci., vol: 6, pages: 1-12</t>
  </si>
  <si>
    <t>Experimentally, excess heat, Qx, and 4He are the measured fusion products of transient high-density sonofusion, SF.A possible path to DD fusion is explained by piezo driven cavitation bubbles, where the critical parameters are temperature, pressure, acoustic input, and frequency that control, for a picosecond, the low-energy nuclear reactions that produce DD fusion events. The electromagnetic, EM, pulse compressed deuteron clusters squeezing them into a Bose Einstein Condensate. The BEC cluster environment provides for the direct conversion of fusion energy into heat and 4He. The continuous production of 1016 bubbles/sec produces radiation free usable heat as observed via ejecta site surveys.</t>
  </si>
  <si>
    <t>Model for Electromagnetic pulsed BEC Experiments</t>
  </si>
  <si>
    <t>http://lenr-canr.org/acrobat/BiberianJPjcondensedg.pdf#page=81</t>
  </si>
  <si>
    <t>Sonofusion experiments, which incorporate transient Bose Einstein condensates, BEC, have recently focused on related sonosuperconductivity. Cavitation jets implant high-density deuteron clusters into a target foil. Clusters are then squeezed by accelerated charges that form dense transient EM pulses. Cavitation and the associated sonoluminescence phenomena, used as a measuring tool, helps develop and explain related experimental results. Two outcomes, sonofusion and sono-superconductivity both produce D+clusters in reactors of different geometries. MHz reactor No. 1 is driven by a disk piezo and has produced excess heat, Qx, using the foil target and other products, including 4He. The newMHz reactor No. 2 is driven by a cylindrical piezo lowpower with a concentric wire target with transient cluster steady state concentration near the wire surface. The target’s steady state cluster coverage may satisfy a sono-superconductivity subsurface cluster connectivity during the MHz’s 100 ns collective sonoluminescence pulse. It was anticipated that ambient sono-superconductivity was possible but so far has proved difficult to measure. Cavitation D2O bubbles in both reactors were controlled by three main parameters for the two reactors: temperature, pressure of Ar gas over D2O, and acoustic watt input, Ti, Pi, andQa. The z-pinch jets’contents of deuterons and electrons were implanted, with an induced picosecond transient charge separation. This charge separation produced an electromagnetic, EM, cluster compression pulse that formed a high-density BEC environment, as the EM pulse pressure overwhelmed repulsive deuteron cluster pressure for that picosecond. This model used unique attributes of the high-density transient deuterons to produce sonofusion in reactor No. 1 and sono-superconductivity in reactor No. 2 near ambient temperature. The measurements showed the presence of sonoluminescence pulses, implanted plasma, and heat pulse ejecta sites.</t>
  </si>
  <si>
    <t>LANR Nanostructures and Metamaterials Driven at their Optimal Operating Point</t>
  </si>
  <si>
    <t>http://lenr-canr.org/acrobat/BiberianJPjcondensede.pdf#page=158</t>
  </si>
  <si>
    <t>source: J. Condensed Matter Nucl. Sci., vol: 6, pages: 149-168</t>
  </si>
  <si>
    <t>In lattice-assisted nuclear reactions (LANR, or LENR), the size and structural metamaterial shape of Pd-D nanostructures, and the deuterium flux through them all play decisive roles. The spiral Phusor®-type cathode system with open helical cylindrical geometry in a high electrical resistance solution is a LANR metamaterial design creating an unusual electric field distribution and requisite intrapalladial deuteron flow. Optimal operating point (OOP) technology allows improved and more reproducible operation. LANR power gain can be considerable. In situ imaging has revealed that the excess power gain is linked to non-thermal near-IR emission when the LANR devices are operated at their OOP.</t>
  </si>
  <si>
    <t>Szpak, S.; Dea, J.</t>
  </si>
  <si>
    <t>Evidence for the Induction of Nuclear Activity in Polarized Pd/H-H2O System</t>
  </si>
  <si>
    <t>http://lenr-canr.org/acrobat/BiberianJPjcondensedh.pdf#page=26</t>
  </si>
  <si>
    <t>source: J. Condensed Matter Nucl. Sci., vol: 9, pages: 21-29</t>
  </si>
  <si>
    <t>In cells employing cathodes prepared by the co-deposition process, the polarized Pd/D-D2O system becomes nuclear active when the concentration of deuterium, expressed as D/Pd atomic ratio, is equal to or greater than one. In contrast, to activate the polarized Pd/H-H2O system, action of an external magnetic field, modulation of cell current or both, are required. Evidence for the nuclear active state in the Pd/H-H2O system namely deuterium production, particle emission and catastrophic thermal event, is presented.</t>
  </si>
  <si>
    <t>Taft, S. L.; Marwan, J.</t>
  </si>
  <si>
    <t>The Open Gate Phenomenon: A New Energy Technology</t>
  </si>
  <si>
    <t>http://lenr-canr.org/acrobat/BiberianJPjcondensede.pdf#page=86</t>
  </si>
  <si>
    <t>source: J. Condensed Matter Nucl. Sci., vol: 6, pages: 77-89</t>
  </si>
  <si>
    <t>The Open Gate Phenomenon is a unique solid-state mechanism that results in a significant and sustained electron transfer from an n-type semiconductor to Schottky metal particles that are grown from the semiconductor substrate itself. This results in a unique interface that acts as a one-way (rectifying) open gate. First identified in reduced polycrystalline titanium dioxide (an n-type semiconductor) to Group VIII metal particles, the interface significantly affects the Schottky barrier height resulting in electron flow into the metal particles from the reduced titanim dioxide (TiO2) based on their respective work functions. The result is a negative charge on the metal particles which is of sufficient magnitude and duration to provide cathodic protection of the metal particles from surface oxidation. In essence, the metal particles behave as a negatively charged electrode without an externally supplied power source.</t>
  </si>
  <si>
    <t>Are Ni + H Nuclear Reactions Possible?</t>
  </si>
  <si>
    <t>http://lenr-canr.org/acrobat/BiberianJPjcondensedh.pdf#page=113</t>
  </si>
  <si>
    <t>source: J. Condensed Matter Nucl. Sci., vol: 9, pages: 108-127</t>
  </si>
  <si>
    <t>Various cases of possible orthodox nuclear reaction processes, including newly proposed 4H/TSC fusion by simultaneous weak and strong interactions, 4H/TSC + Ni induced fission products, Ni + p reactions and reaction by deuteron impurity, are comparatively discussed for feasibility.  (1) Ni + p nuclear reaction is impossibly difficult to make the Coulomb-field penetration of proton through so many inner electron shells (K, L, M), usually non-active in chemical reactions, of Ni-atom. Also the proton capture with Ni-nucleus, if any with kW level power, should emit lethal prompt gamma-rays which have never been observed. So, this type of nuclear reactions is unlikely. (2) Deuteron impurity (1/6700 in H2 gas usually) may induce (3H+D)/TSC fusion to be considered. Conditioning of 3-dimensional symmetry of QM-wave function for TSC is however of problem to condense into microscopic neutral entity small enough for causing any strong interactions. (3) The newly proposed 4H/TSCWS (weak-strong interaction simultaneously) fusion is a plausible scenario to have clean products (3He and proton, or deuterons) with significantly enhanced reaction rates in Ni nano-particles, for rare-conditioned (as discussed) visible heat generation with very weak secondary neutrons (10-13 order of 3He primary product)  and gamma-rays (10-11 order of 3He primary product). Degrees of the generation rate of 4H/TSC (t = 0) transient clusters in Ni-H nano-particles and the life-time elongation of 4H/TSC-minimum state are speculatively studied. The auto-recovery capability of Ni nano-catalyst is considered as the key. (4) The 4H/TSC + Ni-isotope capture-and-fission process, previously proposed in our paper of JCMNS 1 (2007) 86-96 is another plausible scenario, to result in generation of clean fission products in A &lt; 60 mass region. More enhanced 4p + Ni to fission rates than the previous prediction is expected due to the possible elongation of 4H/TSC-minimum-state life time without complete nuclear break-up of the symmetric cluster under dynamic condensation.</t>
  </si>
  <si>
    <t>Tanzella, F. L.; Bao, J.; McKubre, M. C. H.</t>
  </si>
  <si>
    <t>CMNS Research at SRI (PowerPoint slides)</t>
  </si>
  <si>
    <t>http://lenr-canr.org/acrobat/TanzellaFLcmnsresear.pdf</t>
  </si>
  <si>
    <t>*Three Major Parts of the Field Now  ** Electrochemical loading of Deuterons into Palladium   - The initial Fleischmann-Pons approach [FPE]   - Most work in the field has been in this class   - 90*</t>
  </si>
  <si>
    <t>Cryogenic Calorimetry of "Exploding" PdDx Wires</t>
  </si>
  <si>
    <t>http://lenr-canr.org/acrobat/BiberianJPjcondensede.pdf#page=99</t>
  </si>
  <si>
    <t>source: J. Condensed Matter Nucl. Sci., vol: 6, pages: 90-100</t>
  </si>
  <si>
    <t>Reports in the literature have shown that thin PdDx structures have yielded anomalous effects (heat and nuclear products) when stimulated by different forms of electro diffusion. We have designed, constructed, and operated a calorimeter operating at 77 K with a minimum detectability of less than 0.1 J and an accuracy of less than 0.06 J, which utilizes an “exploding wire” technique to examine the effect of a destructive electro-diffusion on a highly loaded PdDx wire. We have shown, using a very thin Pd wire cathode and a thin Pt wire anode, that highly loaded PdDx wires can be formed using high-voltage electrolysis of very high-purity D2O. Highly loaded PdDx wires can disintegrate (“explode”) to form microscopic particles when subjected to high current density pulses at 77 K. Under certain conditions PdDx wires can yield excess energy when subjected to high-current density pulses at 77 K.</t>
  </si>
  <si>
    <t>Stimulation of Metal Deuteride Wires at Cryogenic Temperatures</t>
  </si>
  <si>
    <t>http://lenr-canr.org/acrobat/BiberianJPjcondensedg.pdf#page=182</t>
  </si>
  <si>
    <t>Several groups have reported anomalous effects (heat and nuclear products) in thin PdDx materials stimulated by different forms of electro-diffusion. Using our cryogenic calorimeter we have measured the energy released from destructive electro-diffusion of a highly loaded PdH(D)x wires, co-deposited PdH(D)xon highly loaded PdH(D)x wires, and NiH(D)x wires. Generally, the D loaded metals yielded greater and more reliable excess energy than seen with the H loaded metals. The co-deposited PdDxon highly loaded PdDxwires yielded greater excess energy than the bulk wire hydrides or PdDxco-deposited on Ag wires as predicted by the calculations of Hagelstein and DeChiaro. The addition of a partial monolayer of a recombination poison yields a highly loaded PdDx cathode. Electro-stimulation of NiH(D)xwires have also shown excess energy, suggesting that renewed interest in this system may be justified.</t>
  </si>
  <si>
    <t>Tsvetkov, S. A.</t>
  </si>
  <si>
    <t>Initiation of the Cold Fusion Reactions by Air Components</t>
  </si>
  <si>
    <t>http://lenr-canr.org/acrobat/BiberianJPjcondensedg.pdf#page=29</t>
  </si>
  <si>
    <t>The approach to cold fusion phenomenon based on interactions between deuterium and the components of air in titanium is considered. Experimental results which point at release of excess heat and neutrons are shown. On the basis of these results the nuclear fusion method and the device for its realization are patented. The application of this nuclear fusion method for nuclear waste transmutation, in particular caesium-137, is considered. On the basis of the calculations given conclusion about applicability of the method is made. According to the experimental data, saturation of titanium with deuterium-air mix results in temperature increase of the titanium deuteride sample by 45°C, in comparison with saturation of the same sample with pure deuterium. The calculation of excessive heat emission based on these results is given. The conditions necessary for the cold fusion reactions to occur are  formulated.</t>
  </si>
  <si>
    <t>Tsyganov, E. N.</t>
  </si>
  <si>
    <t>Cold Nuclear Fusion</t>
  </si>
  <si>
    <t>http://pages.erau.edu/~reynodb2/blog/Rafelski_Jones_ColdNuclearFusion.pdf    https://doi.org/10.1016/J.NIMB.2015.01.039</t>
  </si>
  <si>
    <t>source: Phys. At. Nucl., vol: 75, issue: 2</t>
  </si>
  <si>
    <t>Recent accelerator experiments on fusion of various elements have clearly demonstrated that the effective cross-sections of these reactions depend on what material the target particle is placed in. In these experiments, there was a significant increase in the probability of interaction when target nuclei are imbedded in a conducting crystal or are a part of it. These experiments open a new perspective on the problem of so-called cold nuclear fusion.</t>
  </si>
  <si>
    <t>Violante, V.; Sarto, F.; Castagna, E.; Lecci, S.; McKubre, M. C. H.; Tanzella, F. L.</t>
  </si>
  <si>
    <t>The Study of the Fleischman and Pons Effect through the Materials Science Development</t>
  </si>
  <si>
    <t>http://lenr-canr.org/acrobat/BiberianJPjcondensedg.pdf#page=66</t>
  </si>
  <si>
    <t>The state of the palladium metal has been identified on the basis of statistical data to play fundamental roles in producing the Fleischman-Pons excess heat effect. The deuterium loading dynamics and its equilibrium concentration are mostly controlled by the metallurgy, a minimum threshold loading (D/Pd ~ 0.9) is necessary to observe the excess. The crystallographic orientation is also correlated with the phenomenon such that mainly _x005F_x005F_x005F_x005F_x005F_x005F_x005F_x005F_x005F_x005F_x005F_x0003_100_x005F_x005F_x005F_x005F_x005F_x005F_x005F_x005F_x005F_x005F_x005F_x0004_ oriented samples gave the highest reproducibility. A specific cathode surface morphology, identified by means of the power spectral density function, represents an additional identified condition to observe the effect. Materials specimens respecting the characteristics described above have been used to obtain a transportable reproducibility. Designed materials giving excess power have been produced but the amplitude of the signals and full reproducibility are not yet achieved. Other features of the material such as the nature and content of impurities and defects seems to be crucial in obtaining the required palladium characteristics.</t>
  </si>
  <si>
    <t>Vysotskii, V.; Adamenko, S.</t>
  </si>
  <si>
    <t>Low-energy Subbarrier Correlated Nuclear Fusion in Dynamical Systems</t>
  </si>
  <si>
    <t>http://lenr-canr.org/acrobat/BiberianJPjcondensedg.pdf#page=97</t>
  </si>
  <si>
    <t>In the work the method of formation of a correlated coherent states of nuclei in the nuclear-synthesis systems and application of the method for essential optimization of low-energy nuclear interaction are considered. The relation of the correlation coefficient of these nuclei to the probability of their passage through a Coulomb barrier in order to realize a nuclear reaction is studied. We have determined the form of such an optimum dependence of the correlation coefficient on time, at which the formation of a maximally correlated states of particles and the attainment of the maximum variance of their coordinates under a parametric pumping of a harmonic oscillator are possible. The conditions allowing the choice of those possible laws of variations of the frequency of a harmonic oscillator, which cause the formation of a correlated state, are established. The possible type of a parametric pumping which induces the fast asymptotic formation of the completely correlated state of a particle with giant increasing variance of the coordinate under the parabolic barrier and similar increasing of nuclear reactions probability are determined.</t>
  </si>
  <si>
    <t>CHEMICAL COMPOSITION AND STRUCTURAL PHASE CHANGES OF NOVEL SYNTHESIZED STRUCTURE AND OF Pd SAMPLE UNDER γ-QUANTA IRRADIATION IN DENSE DEUTERIUM GAS</t>
  </si>
  <si>
    <t>http://wwwinfo.jinr.ru/publish/Preprints/2012/034(E15-2012-34).pdf</t>
  </si>
  <si>
    <t>Studies have been carried out into the element composition of Pd and brass with associated materials and of synthesized novel structure (ANNAWIT), placed in dense deuterium gas in a special high-pressure chamber (HPC) under the pressure of 3 kbar and irradiated with γ-quanta of energy up to 8.8 MeV. Using the methods of scanning electron microscopy, microelement chemical analysis and X-ray diffraction, it was determined that in the absence of all HPC-forming materials in the chamber volume and walls, the synthesized structure is largely composed of alumosilicates and Al and Si oxides with high content of Ti compounds as rutile TiO2, Pd 1.5D2. Considerable anomalies in the chemical composition were found both on the surface and at large depth in a Pd specimen. The entire Pd surface turned into a structure comprised of Pd clusters, Cu and Zn compounds, with a notable content of Mg, Al, S, Si, K, Ca, Ti, and Fe compounds. Results of evaluative calculations, including computation of the Q-value, are presented for nuclear reactions produced in a saturated with deuterium Pd specimen and dense deuterium gas under the action of γ-quanta, neutrons and protons of energies up to En + Ep ≈Eγ −ΔW MeV generated by deuteron ˇssion. The obtained results can be explained by ®collective effects ̄ as chain reactions caused by deuteron ˇssion induced by protons (Ep &gt; 3.39 MeV) and neutrons (En &gt; 2.25 MeV), as well as by thermonuclear synthesis of deuterium atoms elastically scattered by protons of energies up to EP &lt; Eγ −ΔW MeV.</t>
  </si>
  <si>
    <t>http://dx.doi.org/10.13140/RG.2.1.1798.2163</t>
  </si>
  <si>
    <t xml:space="preserve">    Edition: 1Publisher: Books on Demand GmbH, NorderstedtEditor: Books On Demand ISBN: ISBN-10: 3848228521 ISBN-13: 978-3848228522</t>
  </si>
  <si>
    <t>Nuclear fusion is the process by which two or more atomic nuclei join together, or "fuse", to form a single heavier nucleus. During this process, matter is not conserved because some of the mass of the fusing nuclei is converted to energy which is released. The binding energy of the resulting nucleus is greater than the binding energy of each of the nuclei that fused to produce it. Fusion is the process that powers active stars. Creating the required conditions for fusion on Earth is very difficult, to the point that it has not been accomplished at any scale for protium, the common light isotope of hydrogen that undergoes natural fusion in stars. In nuclear weapons, some of the energy released by an atomic bomb (fission bomb) is used for compressing and heating a fusion fuel containing heavier isotopes of hydrogen, and also sometimes lithium, to the point of "ignition". At this point, the energy released in the fusion reactions is enough to briefly maintain the reaction. Fusion-based nuclear power experiments attempt to create similar conditions using far lesser means, although to date these experiments have failed to maintain conditions needed for ignition long enough for fusion to be a viable commercial power source.</t>
  </si>
  <si>
    <t>Fomitchev-Zamilov, Max I.</t>
  </si>
  <si>
    <t>Cavitation-Induced Fusion: Proof of Concept</t>
  </si>
  <si>
    <t>https://arxiv.org/pdf/1209.2407.pdf</t>
  </si>
  <si>
    <t>Cavitation-induced  fusion  (also  known  as  bubble  fusion  or  sonofusion)  has  been  a  topic  of  much debate and controversy and is generally (albeit incorrectly) perceived as unworkable. In this  paper  we  present  the  theoretical  foundations  of  cavitation-induced  fusion  and  summarize  the  experimental results of the research conducted in the past 20 years. Based on the systematic study  of all available data we conclude that the cavitation-induced fusion is feasible, doable, and can be  used for commercial power generation. We present the results of our own research and disclose a  commercial reactor prototype.</t>
  </si>
  <si>
    <t>Study on the Phenomenon Reported "Neutron Generation at Room Temperature in a Cylinder Packed with Titanium Shavings and Pressurized Deuterium Gas"</t>
  </si>
  <si>
    <t>http://lenr-canr.org/acrobat/BiberianJPjcondensedd.pdf#page=13</t>
  </si>
  <si>
    <t>source: J. Condensed Matter Nucl. Sci., vol: 5, pages: 7-16</t>
  </si>
  <si>
    <t>This paper describes the analysis and study of the neutron generation experiment performed under pressurized and/or evacuated conditions between room temperature and liquid nitrogen temperature, using titanium shavings and deuterium gas packed in a cylinder. To clarify the mechanism of this phenomenon, the author has studied the experiment taking into account the characteristics of the phase equilibrium, the metal crystal construction, the theory of chemical bond and the first principle molecular orbital calculation. From the result of this study, it seems that the same phenomenon will happen in a similar experiment performed using another electron deficient metal with a suitable crystal construction.</t>
  </si>
  <si>
    <t>Bacchi, S.</t>
  </si>
  <si>
    <t>Coletanea de artigos sobre o aparelho de fusao a frio Rossi</t>
  </si>
  <si>
    <t>http://lenr-canr.org/acrobat/BacchiScoletanead.pdf</t>
  </si>
  <si>
    <t>Some articles and papers about the Rossi device translated into Portuguese.</t>
  </si>
  <si>
    <t>http://lenr-canr.org/acrobat/BiberianJPjcondensedc.pdf</t>
  </si>
  <si>
    <t>vol: 4</t>
  </si>
  <si>
    <t>http://lenr-canr.org/acrobat/BiberianJPjcondensedd.pdf</t>
  </si>
  <si>
    <t>vol: 5</t>
  </si>
  <si>
    <t>Cantwell, R.; McConnell, M.</t>
  </si>
  <si>
    <t>Search for charged particle emissions resulting from Pd-D Co-Deposition (PowerPoint slides)</t>
  </si>
  <si>
    <t>http://lenr-canr.org/acrobat/CantwellRsearchforc.pdf</t>
  </si>
  <si>
    <t>source: ACS National Meeting</t>
  </si>
  <si>
    <t>We have attempted to replicate Pd-D Co-Deposition charged particle results reported by Mosier-Boss et al. CR-39 pits similar to those reported by Mosier-Boss et al. were found using both in-situ CR-39 and Mylar-protected CR-39. However, CR-39 protected by a combination of Mylar and a small air gap did not show any pits. The electrolyte, as its chemistry changes during the electrolysis, is shown to damage the acrylic cell containing the experiment and to damage an aluminum foil separated from the electrolyte by a Mylar film. This damage together with the absence of pits when a small air gap is added to the Mylar protection suggests chemical reactions may be the source of the observed CR-39 pits.</t>
  </si>
  <si>
    <t>Celani, F.; Nakamura, M.; Zangari, G.; Spallone, A.; Nuvoli, A.; Purchi, E; Marano, E.; Ortenzi, B.; Righi, E.; Trenta, G.; Micciulla, F.; Bellucci, S.</t>
  </si>
  <si>
    <t>Sviluppo di catalizzatore ternario, skeleton type, per studi su anomalie termiche nei sistemi Metallo-Idrogeno ad alta temperatura (PowerPoint slides)</t>
  </si>
  <si>
    <t>http://lenr-canr.org/acrobat/CelaniFsviluppodi.pdf</t>
  </si>
  <si>
    <t>source: Coherence 2011</t>
  </si>
  <si>
    <t>Nell’ambito degli studi volti ad evidenziare eventuali anomalie di tipo termico (e/o nucleare) nei sistemi Metallo-Idrogeno (e/o Deuterio), studi che rientrano nella fenomenologia nota (dal 2002) con la sigla CMNS (Condensed Matter Nuclear Science), è divenuta sempre più palese l’importanza che ricoprono sistemi nanostrutturati per poter ottenere, in opportune condizioni di temperatura e pressione, fenomeni anomali riconducibili a processi NON di origine chimica e fisica convenzionale.</t>
  </si>
  <si>
    <t>Chubb, S. R.</t>
  </si>
  <si>
    <t>The Rossi 10 kW Reactor</t>
  </si>
  <si>
    <t>http://lenr-canr.org/acrobat/ChubbSRtherossikw.pdf</t>
  </si>
  <si>
    <t>source: Infinite Energy, issue: 96, pages: 31</t>
  </si>
  <si>
    <t>Andrea Rossi and Sergio Focardi held a public demonstration on January 14, 2011 of Rossi’s ECat (energy catalyzer) boiler, a nickel-hydrogen fusion reactor, at the University of Bologna (Italy). A group of about 50 scientists from the university and the Instituto Nazionale di Fisica Nucleare (INFN, the Italian Institute of Nuclear Physics) were on hand to examine the device. The experiment was organized by Dr. Giuseppe Levi and other faculty at the University of Bologna/INFN.</t>
  </si>
  <si>
    <t>O Reator Rossi de 10kW</t>
  </si>
  <si>
    <t>http://lenr-canr.org/acrobat/ChubbSRoreatorros.pdf</t>
  </si>
  <si>
    <t>Andrea Rossi e Sergio Focardi realizaram uma demonstração pública em 14 de Janeiro de 2011 do ECat (catalisador de energia) aquecedor de água Rossi, um reator níquel-hidrogênio a fusão, na Universidade de Bolonha (Itália). Um groupo de cerca de 50 scientistas da  universidade e do Instituto Nazionale di Fisica Nucleare (INFN, o Instituto de Física Nuclear Italiano) onde se examinou o dispositivo. O experimento foi organizado pelo Dr. Giuseppe Levi e outros docentes da Universidaede de Bolonha/INFN.</t>
  </si>
  <si>
    <t>Conventional physics can explain cold fusion excess heat</t>
  </si>
  <si>
    <t>http://lenr-canr.org/acrobat/ChubbSRconvention.pdf</t>
  </si>
  <si>
    <t>source: Physics Procedia</t>
  </si>
  <si>
    <t>solid, a firestorm of controversy erupted. Beginning in 1991, the Office of Naval Research began a decade-long study of the FP excess heat effect. This effort documented the fact that the excess heat that FP observed is the result of a form of nuclear fusion that can occur in solids at reduced temperature, dynamically, through a deuteron (d)+d_x005F_x005F_x005F_x005F_x005F_x005F_x005F_x005F_x005F_x005F_x005F_x001F_4He reaction, without high-energy particles or gamma  rays. A key reason this fact has not been accepted is the lack of a cogent argument, based on fundamental physical ideas, justifying it. In the paper, this question is re-examined, based on a generalization of conventional energy band theory that applies to finite, periodic solids, in which d’s are allowed to occupy wave-like, ion band states, similar to the kinds of states that  electrons occupy in ordinary metals. Prior to being experimentally observed, the Ion Band State Theory (IBST) of cold fusion predicted a potential d+d =&gt; 4He reaction, without high energy particles, would explain the excess heat, the 4He would be found in an unexpected place (outside heat-producing electrodes), and high-loading, x_x005F_x005F_x005F_x005F_x005F_x005F_x005F_x005F_x005F_x005F_x005F_x001F_1, in PdDx, would be required.</t>
  </si>
  <si>
    <t>Concerning the Role of Electromagnetism in Low-energy Nuclear Reactions</t>
  </si>
  <si>
    <t>http://lenr-canr.org/acrobat/BiberianJPjcondensedc.pdf#page=221</t>
  </si>
  <si>
    <t>source: J. Condensed Matter Nucl. Sci., vol: 4, pages: 213-224</t>
  </si>
  <si>
    <t>Considerable confusion has resulted in the “debate” (and lack of “debate”) about whether or not Low-Energy Reactions (LENR) can take place. A key reason for this has involved the lack of a cogent argument, based on fundamental physical ideas, involving electromagnetism. In this paper, I re-examine this question. In fact, a cogent argument does exist, based on resonant electrodynamics, and its more general formulation, involving quantum electrodynamics. Lessons learned from this and their relevance are key to understanding the most salient effects, including the Infra-Red (IR) results from the SPAWAR experiments, and Mitchell Swartz’s experiments. The associated arguments suggest that magnetic effects that have only been indirectly applied may be used to trigger LENR in particular situations. A new experiment, based on this line of reasoning, is suggested.</t>
  </si>
  <si>
    <t>Cravens, D.</t>
  </si>
  <si>
    <t>Inhibition of LENR by Hydrogen within Gas-loaded Systems</t>
  </si>
  <si>
    <t>http://lenr-canr.org/acrobat/BiberianJPjcondensedc.pdf#page=290</t>
  </si>
  <si>
    <t>source: J. Condensed Matter Nucl. Sci., vol: 4, pages: 282-290</t>
  </si>
  <si>
    <t>This paper develops a model of reaction kinetics for Low-energy Nuclear Reactions (LENR) for gas loaded systems. The method is patterned after mathematics used in Michaelis-Menten kinetic models, which are standard in enzyme catalytic studies. Hydrogen is found to inhibit the deuterium reaction rates and can be explained by mixed inhibition kinetics where the hydrogen both competes with deuterium at the active sites requiring higher concentrations of deuterium for a given reaction rate and it also undergoes noncompetitive inhibition, which alters the maximum rate of the reaction. This kinetic model predicts that hydrogen contamination would require ligher loading ratios for similar reaction rates or heat production and also such contamination may lower ultimate heat production due to hydrogen active site complex productions.</t>
  </si>
  <si>
    <t>De Ninno, A.</t>
  </si>
  <si>
    <t>Dynamics in Pd-H(D) Systems</t>
  </si>
  <si>
    <t>http://lenr-canr.org/acrobat/BiberianJPjcondensedc.pdf#page=299</t>
  </si>
  <si>
    <t>source: J. Condensed Matter Nucl. Sci., vol: 4, pages: 291-303</t>
  </si>
  <si>
    <t>PdH(D) shows many peculiar aspects which make it unique both for solid state and for LENR physics. Its most surprising characteristic is that it behaves like a stable dense plasma consisting of H(D) nuclei which can be well explained on the basis of an appropriate many-body model.</t>
  </si>
  <si>
    <t>Defkalion</t>
  </si>
  <si>
    <t>Defkalion Green Technologies: Company Overview, Market Strategy, Global Positioning</t>
  </si>
  <si>
    <t>http://lenr-canr.org/acrobat/Defkaliondefkaliong.pdf</t>
  </si>
  <si>
    <t>Defkalion Green Technologies s.a. was established to manufacture and market products based on the E-Cat, which was invented by Andrea Rossi. We are undertaking a path from invention to industrialization on a global scale. There is no government financing involved.</t>
  </si>
  <si>
    <t>Dmitriyeva, O.; Cantwell, R.; McConnell, M.; Moddel, G.</t>
  </si>
  <si>
    <t>Mechanisms for heat generated during deuterium loading of alumina-based Pd nanoparticle material (PowerPoint slides)</t>
  </si>
  <si>
    <t>http://lenr-canr.org/acrobat/Dmitriyevamechanisms.pdf</t>
  </si>
  <si>
    <t>Recent studies on gas-loading of Pd nanoparticle materials have demonstrated consistent and repeatable anomalous heat production in the presence of deuterium gas [1-4]. Our group has confirmed anomalous heat production in zeolite and alumina powders containing Pd nanoparticles and found additional features. Investigations at low pressure and slow loading showed a clear association between exothermic and endothermic features and the presence of specific chemical species. These provide insight into the underlying mechanisms and the crucial question as to the origins of the anomalous heat.</t>
  </si>
  <si>
    <t>Dong, Z. M.; Liang, C. L.; Liu, B.; Wei, Q.; Tian, J.; Zheng, S.; Yu, J. Z.; Li, X. Z.</t>
  </si>
  <si>
    <t>Studies on Anomalous Phenomena of D/Pd Systems using a Gas-loading Process - A Stride Towards Neutrino Detection</t>
  </si>
  <si>
    <t>http://lenr-canr.org/acrobat/BiberianJPjcondensedc.pdf#page=127</t>
  </si>
  <si>
    <t>source: J. Condensed Matter Nucl. Sci., vol: 4, pages: 119-131</t>
  </si>
  <si>
    <t>A brief reviewof 20 years of experiments at Tsinghua University confirms anomalous phenomena during gas loading in D/Pd systems. A scale-up of the experiment would make it feasible to test the hypothesis that neutrinos are emitted during these phenomena (the “neutrino conjecture”).</t>
  </si>
  <si>
    <t>Driscoll, J.; Horton, M.; Kowalski, L.; Lohstreter, P.</t>
  </si>
  <si>
    <t>Issues Related to Reproducibility in a CMNS Experiment</t>
  </si>
  <si>
    <t>http://lenr-canr.org/acrobat/BiberianJPjcondensedd.pdf#page=40</t>
  </si>
  <si>
    <t>source: J. Condensed Matter Nucl. Sci., vol: 5, pages: 34-41</t>
  </si>
  <si>
    <t>Unexplained emission of charged nuclear projectiles due to electrolysis has been reported by Richard Oriani. Experimental results were said to be highly reproducible. Working independently, we were not able to observe emission of charged nuclear particles (in a chemical process similar to Oriani’s) and therefore are unable to provide supporting evidence that the effect is reproducible.</t>
  </si>
  <si>
    <t>Essen, H.; Kullander, S.</t>
  </si>
  <si>
    <t>Experimental test of a mini-Rossi device at the Leonardocorp, Bologna 29 March 2011</t>
  </si>
  <si>
    <t>http://lenr-canr.org/acrobat/EssenHexperiment.pdf</t>
  </si>
  <si>
    <t>source: NyTeknik</t>
  </si>
  <si>
    <t>We gathered in the Leonardo Corporation building where the 10 kW apparatus for anomalous energy production by nickel and hydrogen was demonstrated during a press conference on 14th of January.  References [1] to [4] for the original papers describing the innovation are listed at the end. In the same building, two CHP facilities were located, based on biodiesel from waste which Andrea Rossi, prior to his present Ni-H activity, had developed.  The present test was done on a smaller device [5] than the 10 kW device that has been used earlier during the January press conference. One of the reasons for going to smaller dimensions is safety according to Rossi.</t>
  </si>
  <si>
    <t>http://lenr-canr.org/acrobat/FralickGClenratgrcp.pdf</t>
  </si>
  <si>
    <t>Excess heat experiments were performed at NASA using a Johnson Matthey HP Series palladium membrane hydrogen purifier.</t>
  </si>
  <si>
    <t>Grabowski, K. S.; Knies, D.; Melich, M. E.; Moser, A. E.; Nagel, D. J.</t>
  </si>
  <si>
    <t>Robust Performance Validation of LENR Energy Generators (PowerPoint slides)</t>
  </si>
  <si>
    <t>http://lenr-canr.org/acrobat/GrabowskiKrobustperf.pdf</t>
  </si>
  <si>
    <t>source: 16th International Conference on Condensed Matter Nuclear Science</t>
  </si>
  <si>
    <t>Motivation: Develop a robust test for a &amp;quot,Black Box&amp;quot, device, to show that more energy is produced than can be explained by conventional physics and chemistry</t>
  </si>
  <si>
    <t>Energy Exchange Using Spin-Boson Models with Infinite Loss</t>
  </si>
  <si>
    <t>http://lenr-canr.org/acrobat/BiberianJPjcondensedc.pdf#page=210</t>
  </si>
  <si>
    <t>source: J. Condensed Matter Nucl. Sci., vol: 4, pages: 202-212</t>
  </si>
  <si>
    <t>From experiment we know that energy is produced in the Fleischmann-Pons experiment, and that commensurate 4He is observed, with about 24 MeV per helium atom. From the absence of neutrons in experiments producing excess heat, we know that the helium nuclei are born with less than 10 keV energy on average. This results in the key theoretical problem associated with the Fleischmann-Pons experiment: where does the energy go? In the lossy spin-boson model, a large energy quantum is converted into many small quanta. Here we present a new analysis of the lossy spin-boson model.</t>
  </si>
  <si>
    <t>Energy Exchange In The Lossy Spin-Boson Model</t>
  </si>
  <si>
    <t>http://lenr-canr.org/acrobat/BiberianJPjcondensedd.pdf#page=58</t>
  </si>
  <si>
    <t>source: J. Condensed Matter Nucl. Sci., vol: 5, pages: 52-71</t>
  </si>
  <si>
    <t>Excess heat in the Fleischmann-Pons experiment is observed without commensurate energetic particles, which is inconsistent with known nuclear reactions. Any proposed model must address this at the outset. At present, we recognize are two general approaches to the problem: mechanisms which transfer the reaction energy directly to a condensed matter mode, which requires the fractionation of a large quantum into many small quanta, mechanisms in which the large energy quantum is converted to kinetic energy over a very large number of neighboring nuclei. We have focused on the first approach, and we have found a model that seems to accomplish this. Here we introduce the model, which we call the “lossy spin-boson model”. We find that energy exchange in the lossless spin-boson model is hindered due to destructive interference effects. Augmenting the model with loss removes the destructive interference, and we use perturbation theory on a specific example for illustration. Feshbach projection operators and the Brillouin-Wigner formalism which we adopt to describe loss in the model are reviewed in Appendix A.</t>
  </si>
  <si>
    <t>Dynamics in the Case of Coupled Degenerate States</t>
  </si>
  <si>
    <t>http://lenr-canr.org/acrobat/BiberianJPjcondensedd.pdf#page=78</t>
  </si>
  <si>
    <t>source: J. Condensed Matter Nucl. Sci., vol: 5, pages: 72-86</t>
  </si>
  <si>
    <t>Excess heat in the Fleischmann-Pons experiment has been observed in a great many experiments, and we have been working toward the development of a theoretical model to account for it. In the experiments, excess heat is correlated with 4He, but there are no commensurate energetic particles. This has motivated us to consider models in which the excess energy is communicated directly to low energy degrees of freedom associated with the solid state environment. We have found relatively simple models which are capable of splitting up a large energy quantum into a very large number of much smaller energy quanta. In order to analyze these new models, we are motivated to consider the dynamics associated with a set of ordered degenerate states with nearest neighbor coupling.</t>
  </si>
  <si>
    <t>Second-order Formulation and Scaling in the Lossy Spin-Boson Model</t>
  </si>
  <si>
    <t>http://lenr-canr.org/acrobat/BiberianJPjcondensedd.pdf#page=93</t>
  </si>
  <si>
    <t>source: J. Condensed Matter Nucl. Sci., vol: 5, pages: 87-101</t>
  </si>
  <si>
    <t>In the Fleischmann-Pons experiment, energy is produced without commensurate energetic reaction products. To account for this we have proposed new models in which coherent energy exchange occurs between two-level systems with a large energy quantum, and an oscillator with a much smaller characteristic energy. In earlier work we demonstrated using perturbation theory that the lossy spin-boson model is capable of efficient coherent energy exchange when many oscillator quanta are exchanged for a two-level system quanta on resonance. Here we introduce a formulation that isolates nearly degenerate states in the lossy spin-boson model, and allows the computation of the self-energy and indirect coupling matrix elements. From calculations of simple lossy spin boson models we establish a scaling law and define the dimensionless coupling constant g for the system. Direct calculations using this approach is not possible for large models in which a great many oscillator quanta are exchanged, but the formulation provides a foundation for understanding this kind of model, and will allow us to develop more powerful approximate methods.</t>
  </si>
  <si>
    <t>Local Approximation for the Lossy Spin-boson Model</t>
  </si>
  <si>
    <t>http://lenr-canr.org/acrobat/BiberianJPjcondensedd.pdf#page=108</t>
  </si>
  <si>
    <t>source: J. Condensed Matter Nucl. Sci., vol: 5</t>
  </si>
  <si>
    <t>We are interested in the problem of coherent energy exchange in the spin-boson model augmented with loss, in the limit of infinite loss. This model is interesting because it predicts rapid coherent energy exchange under conditions when the transition energy of the two-level systems is much greater than the characteristic energy of the oscillator. Here we introduce the local approximation, in which we assume that the matrix elements change little when an energy exchange event occurs. This approximation results in a periodic system when a resonance condition is satisfied, which is much easier to solve than the original problem. We consider a model problem where we analyze the self-energy and indirect coupling matrix elements numerically and in the local approximation, with good agreement. Systematic results from the local approximation are obtained for the self-energy and indirect coupling matrix elements in models where 3, 5, 7, 9, and 11 quanta are exchanged.</t>
  </si>
  <si>
    <t>Coherent Energy Exchange in the Strong Coupling Limit of the Lossy Spin-Boson Model</t>
  </si>
  <si>
    <t>http://lenr-canr.org/acrobat/BiberianJPjcondensedd.pdf#page=122</t>
  </si>
  <si>
    <t>source: J. Condensed Matter Nucl. Sci., vol: 5, pages: 116-139</t>
  </si>
  <si>
    <t>We focus on the lossy spin-boson model since it is capable of efficient energy exchange between two-level systems and an oscillator under conditions where the characteristic energy of the oscillator is small compared to the transition energy of the two-level systems. We are considering this model as the essential component for a theoretical understanding of the excess heat effect in the Fleischmann-Pons experiment. We introduce an iterative algorithm that allows the numerical calculation of eigenfunctions and eigenvalues of the coefficient eigenvalue equation that arises in the local approximation. From systematic calculations in the strong coupling limit we establish scaling laws for the self-energy and for the indirect coupling matrix element in the local approximation. These results are used to study the system dynamics for simple strong coupling models.</t>
  </si>
  <si>
    <t>Generalization of the Lossy Spin-Boson Model to Donor and Receiver Systems</t>
  </si>
  <si>
    <t>http://lenr-canr.org/acrobat/BiberianJPjcondensedd.pdf#page=146</t>
  </si>
  <si>
    <t>source: J. Condensed Matter Nucl. Sci., vol: 5, pages: 140-154</t>
  </si>
  <si>
    <t>Energy in the Fleischmann-Pons experiment is produced without commensurate energetic particles, and 4He is seen in amounts proportional to the energy produced (with a ratio of energy to number near 24 MeV). Correspondingly we focus on the D2/ 4He transition as a two-level system coupled to an oscillator, in order to make a connection with the lossy spin-boson model considered in previous work. Because of the strong Coulomb repulsion between the deuterons, the associated coupling matrix element is very small, and there is no possibility of converting the transition energy to oscillator quanta within a simple lossy spin-boson model. This motivates us to generalize to more complicated model that includes a set of (donor) two-level systems for the D2/ 4He transition, and a set of (receiver) two-level systems that are strongly coupled to the oscillator. We analyze the resulting model in the limit that the receiver system is very strongly coupled. Within this formulation, the associated dynamics can be interpreted in terms of a transition from D2 to 4He with direct conversion (and fractionation) of the large energy quantum to the oscillator, once the coupling with the receiver system is sufficiently strong.</t>
  </si>
  <si>
    <t>Hioki, T.; Azuma, H.; Nishi, T.; Itoh, A.; Hibi, S.; Gao, J.; Motohiro, T.; Kasagi, J.</t>
  </si>
  <si>
    <t>Absorption Capacity and Heat Evolution with Loading of Hydrogen Isotope Gases for Pd Nanopowder and Pd/Ceramics Nanocomposite</t>
  </si>
  <si>
    <t>http://lenr-canr.org/acrobat/BiberianJPjcondensedc.pdf#page=77</t>
  </si>
  <si>
    <t>source: J. Condensed Matter Nucl. Sci., vol: 4, pages: 69-80</t>
  </si>
  <si>
    <t>Using Sievert’s method, the hydrogen (/deuterium) absorption capacitywas measured for Pd nanopowder with particle size 10-20 nm and for Pd-?Al2O3 nanocomposites with Pd particle size 2-5 nm. In order to eliminate the influence of oxidized Pd particles on the absorption capacity, measurements were repeated three or four times without exposing the samples to air. For both nano-Pd materials, the absorption capacity at 1MPa was found to be slightly smaller than that of Pd bulk. The difference in the absorption capacity between hydrogen and deuterium, i.e., the isotope effect, was negligible within the experimental error. It was found that the average size of the Pd particles was significantly increased after the repeated measurements of the absorption capacity. The heat generated upon pressurizing the materials with deuterium or hydrogen up to 1MPa was measured using a flow calorimeter. Similar to the measurements of absorption capacity, the heat measurements were also conducted repeatedly. The observed heat generation was composed of two stages, i.e., the first stage during pressurizing the samples from 0 to 1 MPa and the second stage, where the sample was kept under a fixed pressure of 1 MPa. The heat generated in the first stage was much larger at the time of the first measurement than at the second or third. The heat generated in the first stage was largely explained by taking into account two chemical reactions, i.e., the water formation reaction and the deuteride formation reaction. It was noted that in the second stage, where the heat generated from chemical reactions was hardly expected to occur, a small heat power was observed intermittently. This heat evolution was observed frequently when the samples were loaded with deuterium.</t>
  </si>
  <si>
    <t>Iwamura, Y.; Itoh, T.; Yamazaki, N.; Kasagi, J.; Terada, Y.; Ishikawa, T.; Sekiba, D.; Yonemura, H.; Fukutani, K.</t>
  </si>
  <si>
    <t>Observation of Low Energy Nuclear Transmutation Reactions Induced by Deuterium Permeation through Multilayer Pd and CaO thin Film</t>
  </si>
  <si>
    <t>http://lenr-canr.org/acrobat/BiberianJPjcondensedc.pdf#page=140</t>
  </si>
  <si>
    <t>source: J. Condensed Matter Nucl. Sci., vol: 4, pages: 132-144</t>
  </si>
  <si>
    <t>Low energy nuclear transmutations in condensed matter have been observed in the nano-structured Pd multilayer complex, which are composed of Pd and CaO thin film and Pd substrate, induced by D2 gas permeation through Pd multilayer complexes. Permeation of deuterium is attained by exposing one side of the Pd complex to D2 gas while keeping the other side under vacuum conditions. Transmutation reactions of Cs into Pr, Ba into Sm were observed. Especially, transmutation of Cs into Pr has been confirmed by “in-situ” measurements using xray fluorescence spectrometry (XRF) at SPring-8 in Japan. Similar experiments have been performed by some researchers and positive results have been obtained in some cases. However, more systematic experiments and theoretical approaches are required to make clear the nature of this phenomenon.</t>
  </si>
  <si>
    <t>Johnson, R.; Melich, M. E.</t>
  </si>
  <si>
    <t>Weight of Evidence for the Fleischmann-Pons Effect</t>
  </si>
  <si>
    <t>http://lenr-canr.org/acrobat/BiberianJPjcondensedc.pdf#page=233</t>
  </si>
  <si>
    <t>source: J. Condensed Matter Nucl. Sci., vol: 4, pages: 225-240</t>
  </si>
  <si>
    <t>Cravens and Letts [1] have analyzed a portion (167 papers) of the published literature reporting on D2O electrolysis experiments such as Fleischmann and Pons’s (FP). They identify four criteria for what constitutes a “proper” FP experiment and state that experiments that satisfy all four criteria are likely to succeed in producing excess heat, while those that do not are likely to fail. This paper presents results of using a Bayesian network for probabilistic analysis of this claim. Consideration of a small subset of the papers (12) is sufficient to give a likelihood ratio of about 28 to 1 in favor, and this number appears to grow generally rapidly, though not monotonically, as more papers are added to the set.</t>
  </si>
  <si>
    <t>Generalized Theory of Bose-Einstein Condensation Nuclear Fusion for Hydrogen-Metal System</t>
  </si>
  <si>
    <t>http://lenr-canr.org/acrobat/KimYEgeneralize.pdf</t>
  </si>
  <si>
    <t>Generalized theory of Bose-Einstein condensation nuclear fusion (BECNF) is used to carry out theoretical analyses of recent experimental results of Rossi et al. for hydrogen-nickel system. Based on incomplete experimental information currently available, preliminary theoretical explanations of the experimental results are presented in terms of the generalized BECNF theory. Additional accurate experimental data are needed for obtaining more complete theoretical descriptions and predictions, which can be tested by further experiments.</t>
  </si>
  <si>
    <t>Nuclear Reactions in Micro/Nano-Scale Metal Particles</t>
  </si>
  <si>
    <t>http://lenr-canr.org/acrobat/KimYEnuclearrea.pdf</t>
  </si>
  <si>
    <t>Low-energy nuclear reactions in micro/nano-scale metal particles are described based on the theory of Bose-Einstein condensation nuclear fusion (BECNF). The BECNF theory is based on a single basic assumption capable of explaining the observed LENR phenomena, deuterons in metals undergo Bose-Einstein condensation. The BECNF theory is also a quantitative predictive physical theory. Experimental tests of the basic assumption and theoretical predictions are proposed. Potential application to energy generation by ignition at low temperatures is described. Generalized theory of BECNF is used to carry out theoretical analyses of recently reported experimental results for hydrogen-nickel system.</t>
  </si>
  <si>
    <t>Bose-Einstein Condensate Theory of Deuteron Fusion in Metal</t>
  </si>
  <si>
    <t>http://lenr-canr.org/acrobat/BiberianJPjcondensedc.pdf#page=196</t>
  </si>
  <si>
    <t>source: J. Condensed Matter Nucl. Sci., vol: 4, pages: 188-201</t>
  </si>
  <si>
    <t>Theory of Bose-Einstein condensation nuclear fusion (BECNF) has been developed to explain many diverse experimental results of deuteron induced nuclear reactions in metals, observed in electrolysis and gas loading experiments. The theory is based on a single conventional physical concept of Bose-Einstein condensation of deuterons in metal and provides a consistent theoretical description of the experimental results. The theory is capable of explaining most of the diverse experimental observations, and also has predictive powers as expected for a quantitatively predictive physical theory. It is shown that the fusion energy transfer to metal can be accomplished by the stopping power of metal without invoking hypothesis of fusion energy transfer to metal lattice vibrations. It is also shown that observed anomalous tritium production can be explained by a sub-threshold resonance reaction mechanism. The basic concept and important features of the BECNF theory is presented, and theoretical explanations of the experimental observations are described. Key experimental tests of theoretical predictions are proposed and discussed.</t>
  </si>
  <si>
    <t>Kitamura, A.; Miyoshi, Y.; Sakoh, H.; Taniike, A.</t>
  </si>
  <si>
    <t>Hydrogen Isotope Gas Absorption/Adsorption Charactoristics of Pd Nanopowders (PowerPoint slides)</t>
  </si>
  <si>
    <t>http://lenr-canr.org/acrobat/KitamuraAhydrogenis.pdf</t>
  </si>
  <si>
    <t>Extensive measurements of heat release under hydrogen isotope absorption/adsorption of 7 kinds (PP, PB, PZ, NZ, PNZ-I,PNZ-II, PNZ2B) of Pd nano-powdersin a twin gas charging system have been made by Kobe group in 2010-2011. Anomalies in heat and D(H)-absorption observed by Pd (and Pd-Ni) nano-powders dispersed into/onto ZrO2support are briefly overviewed. Heat and absorption data for larger Pure Pd powder and Pd-Black are shown in concentration in the present report.</t>
  </si>
  <si>
    <t>Kitamura, A.; Sasaki, Y.; Miyoshi, Y.; Taniike, A.; Takahashi, A.; Seto, R.; Fujita, Y.</t>
  </si>
  <si>
    <t>Heat Evolution from Pd Nano-powders Exposed to High-pressure Hydrogen Isotopes and Associated Radiation Measurements</t>
  </si>
  <si>
    <t>http://lenr-canr.org/acrobat/BiberianJPjcondensedc.pdf#page=64</t>
  </si>
  <si>
    <t>source: J. Condensed Matter Nucl. Sci., vol: 4, pages: 56-68</t>
  </si>
  <si>
    <t>Using a twin system for hydrogen absorption, experiments on heat evolution and charged particle generation by D2 (H2) gas absorption in nano-sized Pd powders were done for the 0.1 µm. Pd powder, the Pd-black, and the mixed oxides of Pd·Zr, Pd·Ni·Zr and Ni·Zr. It has been found that the D(H)/Pd loading ratio and the absorption energy per D (H) is an increasing function of fineness of the sample surface. The Pd·Zr oxide nano-composites showed anomalously large energies of hydrogen isotope absorption as well as large loading ratio in the phase of deuteride/hydride formation. Although the samples were deteriorated by the repeated baking-hydrogenation cycles, an artificial oxidation of the PZ and the PNZ samples recovered the excellent original performances, and gave hydride formation energies of 1.5-2.3 eV/D and 1.5-2.0 eV/H, which are anomalously high compared with values for bulk Pd metal. In the second phase after the deuteride formation, the Pd·Zr and Pd·Ni·Zr oxide composites charged exclusively with D2 sometimes gave significantly positive output, which should be subjected to repeated investigation. Nuclear reaction products including energetic charged-particles for a possible cause of the phenomena were examined using a variety of nuclear diagnostics.</t>
  </si>
  <si>
    <t>Kitamura, A.; Miyoshi, Y.; Sakoh, H.; Taniike, A.; Takahashi, A.; Seto, R.; Fujita, Y.</t>
  </si>
  <si>
    <t>Time-resolved Measurements of Loading Ratios and Heat Evolution in D2 (and H2)-Pd·Zr Mixed-oxide Systems</t>
  </si>
  <si>
    <t>http://lenr-canr.org/acrobat/BiberianJPjcondensedd.pdf#page=48</t>
  </si>
  <si>
    <t>source: J. Condensed Matter Nucl. Sci., vol: 5, pages: 42-51</t>
  </si>
  <si>
    <t>Using a twin system for hydrogen absorption, we have studied heat evolution and high-energy particle generation by D2 and H2 gas absorption into nano-sized mixed oxide powders of palladium and zirconium. We have found very large energy of hydrogen absorption by Pd·Zr oxide compounds exceeding 1.0 eV/D (or H) together with a very high D/Pd loading ratio, exceeding 1.0. The system has been improved to enable time-dependent measurements of the gas flow rate and loading ratio simultaneously with the output heat. It has been revealed that the first phase is divided into two sub-phases, the 1a-phase, where most of the anomalously large output energy is produced with a very high loading, D/Pd ~ 1.2, and the 1b-phase, where much smaller power is produced as loading increases further by a ratio of about 0.5 with a difference in pressure between deuterium and hydrogen.</t>
  </si>
  <si>
    <t>Codeposition Methods: A Search for Enabling Factors</t>
  </si>
  <si>
    <t>http://lenr-canr.org/acrobat/BiberianJPjcondensedc.pdf#page=89</t>
  </si>
  <si>
    <t>source: J. Condensed Matter Nucl. Sci., vol: 4, pages: 81-92</t>
  </si>
  <si>
    <t>This paper is a preliminary report on results obtained from a series of experiments conductedApril-September 2009. The experiments were designed to test for excess power using the basic methods disclosed in 1991 by Szpak, Mossier-Boss and Smith. A large and repeatable excess power signal was observed and the efforts to test mundane explanations for the signal are described. The design, fabrication and calibration methods of a new type of Seebeck calorimeter used for these experiments are also disclosed.</t>
  </si>
  <si>
    <t>Levi, G.; Bianchini, D.</t>
  </si>
  <si>
    <t>Report on heat production during preliminary tests on the Rossi "Ni-H" reactor</t>
  </si>
  <si>
    <t>http://lenr-canr.org/acrobat/LeviGreportonhe.pdf</t>
  </si>
  <si>
    <t>In this first and preliminary document are reported the heat production measures done during two short tests done on December 16 2010 [Test 1] and January 14 2011 [Test 2].</t>
  </si>
  <si>
    <t>Levi, G.; Bianchini, D.; Leonardi, C.; Essen, H.; Kullander, S.; Rossi, A.; Focardi, S.</t>
  </si>
  <si>
    <t>Teste experimental de um dispositivo mini-Rossi na corporacao Leonardo, Bologna 29 de marco de 2011</t>
  </si>
  <si>
    <t>http://lenr-canr.org/acrobat/LeviGtesteexper.pdf</t>
  </si>
  <si>
    <t>Relatório do evento por Hanno Essen e Kullander Sven, 03 de abril de 2011.  Nós nos reunimos no edifício da Corporação Leonardo, onde o aparelho de 10 kW para a produção de energia anômala pelo níquel e hidrogênio foi demonstrada durante uma conferência de imprensa em 14 de janeiro. Referências [1] a [4] para os artigos originais descrevendo a inovação são listados no final. No mesmo edifício, foram colocadas duas instalações CHP, com base no biodiesel a partir de resíduos que Andrea Rossi, tinha desenvolvido antes de sua atividade em Ni-H presente.</t>
  </si>
  <si>
    <t>Lewan, M.</t>
  </si>
  <si>
    <t>Swedish physicists on the E-cat: "It's a nuclear reaction"</t>
  </si>
  <si>
    <t>Cold Fusion: 18 hour test excludes combustion</t>
  </si>
  <si>
    <t>Cold fusion: Observing researcher wants more tests</t>
  </si>
  <si>
    <t>Kall fusion -- nu ska den vara klar fÃƒÂ¶r produktion</t>
  </si>
  <si>
    <t>Macy, M.</t>
  </si>
  <si>
    <t>Specifics of Andrea Rossi's "Energy Catalyzer" Test, University of Bologna, January 14, 2011</t>
  </si>
  <si>
    <t>http://lenr-canr.org/acrobat/MacyMspecificso.pdf</t>
  </si>
  <si>
    <t>On January 14, 2011, Andrea Rossi submitted his &amp;quot,Energy Catalyzer&amp;quot, reactor, which burns hydrogen in a nickel catalyst, for examination by scientists at the University of  Bologna and The INFN (National Institute of Nuclear Physics). The test was organized by Dr. Giuseppe Levi of INFN and the University of Bologna and was assisted by other members of the physics and chemistry faculties. This result was achieved without the production of any measurable nuclear radiation. The magnitude of this result suggests that there is a viable energy technology that uses commonly available materials, that does not produce carbon dioxide, and that does not produce radioactive waste and will be economical to build.</t>
  </si>
  <si>
    <t>Defkalion Press Conference in Athens Introduces Rossi Energy Catalyzer</t>
  </si>
  <si>
    <t>http://lenr-canr.org/acrobat/MacyMdefkalionp.pdf</t>
  </si>
  <si>
    <t>source: Infinite Energy</t>
  </si>
  <si>
    <t>Defkalion Green Technologies held a press conference and went online with a new website (http://www.defkalion-energy.com) to formally introduce themselves as the Greek, Balkan and worldwide representatives of Andrea Rossi’s Energy Catalyzer (E-Cat), which they plan to market as Hyperion. Ampenergo is the North and South American representative.</t>
  </si>
  <si>
    <t>What Happened to Cold Fusion (PowerPoint slides)</t>
  </si>
  <si>
    <t>http://lenr-canr.org/acrobat/McKubreMCHwhathappen.pdf</t>
  </si>
  <si>
    <t>These are the PowerPoint slides from a lecture by Michael McKubre of SRI, Inc.  A look at McKubre's own work and at some of the major trends in the field, especially the gas-loading approach pioneered by Arata and Piantelli, which and now the focus of the field, especially with Rossi. It is available as an 8-part video on YouTube:  1. Introduction http://www.youtube.com/watch?v=EtweR_qGHEc 2. Major Segments http://www.youtube.com/watch?v=MeikEgjC1qg 3. Department of Energy Reference http://www.youtube.com/watch?v=gqeA8n37XFg 4. Necessary but Not Sufficient Conditions http://www.youtube.com/watch?v=5_XN52jXl78 5. Gas-Loading Experiments http://www.youtube.com/watch?v=mYZfgvSFYDM 6. Experiments by Italian Scientists http://www.youtube.com/watch?v=N3N3dWlIPUQ 7. Recap http://www.youtube.com/watch?v=1QhIWrA4pGI 8. Q&amp;amp,A Discussion http://www.youtube.com/watch?v=LWkVyg_iul4</t>
  </si>
  <si>
    <t>Cold Fusion, LENR, CMNS, FPE: One Perspective on the State of the Science Based on Measurements Made at SRI</t>
  </si>
  <si>
    <t>http://lenr-canr.org/acrobat/BiberianJPjcondensedc.pdf#page=40</t>
  </si>
  <si>
    <t>source: J. Condensed Matter Nucl. Sci., vol: 4, pages: 32-44</t>
  </si>
  <si>
    <t>Our object is to clarify in non-specialist terms what is known and what is understood in the general field of so called Low-Energy or Lattice Enhanced Nuclear Reactions (LENR). It is also crucial and timely to expose and elaborate what objections or reservations exist with regard to these new understandings. In essence, we are concerned with the answers to the following three questions: What do we think we know? Why do we think we know it? Why do doubts still exist in the broader scientific community? Progress in the LENR field will be reviewed with primary focus on the experimental work performed at SRI by and with its close collaborators with a view to defining experiments based non-traditional understandings of new physical effects in metal deuterides. Particular attention is directed to the Fleischmann-Pons Effect, nuclear level heat from the deuterium-palladium, and the associated nuclear products: 4He, 3He and 3H.</t>
  </si>
  <si>
    <t>Meulenberg, A.; Sinha, K. P.</t>
  </si>
  <si>
    <t>*Tunneling Beneath the 4He** Fragmentation Energy*</t>
  </si>
  <si>
    <t>http://lenr-canr.org/acrobat/BiberianJPjcondensedc.pdf#page=249</t>
  </si>
  <si>
    <t>source: J. Condensed Matter Nucl. Sci., vol: 4, pages: 241-255</t>
  </si>
  <si>
    <t>The repulsive Coulomb barrier between deuterium nuclei is reduced in length and height by a catalytic mechanism involving optical phonons and electric fields in a lattice. If this mechanism induces the formation of D- D+ pairs, the tightly bound and energetic electron pair (a “lochon” in the D- ion) becomes an attractive force between the nuclei. The lattice constraints and slow collision processes force the ions into a near 1-D configuration within the lattice that deepens the electron ground-state potential well. This permits the electron pair to remain closely bound to one deuteron and to do work in bringing the D- D+ pair together. The work done reduces the nuclear-mass deficit (transferring it to electron kinetic and field energy) and that, along with the reduced Coulomb repulsion of the nuclear protons, brings down the helium nuclear-energy levels of the fusing pair and raises the 4He fragmentation level. The proposed model accounts for the observations in condensed-matter nuclear science (CMNS) of excess heat (in both p-p and d-d reactions) and the differing observations (or for the absence) of tritium, 3He, neutrons, and 4He. The variation (unpredictability) of results (inherent in the many experiments) and evidence for transmutation, heretofore stumbling blocks to acceptability of CMNS, is now perhaps a validation of its existence. All major observed CMNS processes are addressed by the model.</t>
  </si>
  <si>
    <t>Miles, M.; Fleischmann, M.</t>
  </si>
  <si>
    <t>Measurements of Excess Power Effects In Pd/D2O Systems Using a New Isoperibolic Calorimeter</t>
  </si>
  <si>
    <t>http://lenr-canr.org/acrobat/BiberianJPjcondensedc.pdf#page=53</t>
  </si>
  <si>
    <t>source: J. Condensed Matter Nucl. Sci., vol: 4, pages: 45-55</t>
  </si>
  <si>
    <t>Relatively inexpensive isoperibolic calorimeters have been designed and constructed with the goal of obtaining a constant heat transfer coefficient that is insensitive to normal changes in the electrolyte level during electrolysis. Four prototypes were constructed from copper tubing and used different insulating materials. Preliminary tests on two of these new calorimeters show excellent stability for the cell temperature measurements, stable heat transfer coefficients during electrolysis, and precise power measurements. Initial applications include nitrate electrolytes and co-deposition systems. There was no evidence for any shuttle reactions in these experiments.</t>
  </si>
  <si>
    <t>Miley, G. H.; Yang, X.; Hora, H.</t>
  </si>
  <si>
    <t>Ultra-High Density Deuteron-cluster Electrode for Low-energy Nuclear Reactions</t>
  </si>
  <si>
    <t>http://lenr-canr.org/acrobat/BiberianJPjcondensedc.pdf#page=264</t>
  </si>
  <si>
    <t>source: J. Condensed Matter Nucl. Sci., vol: 4, pages: 256-268</t>
  </si>
  <si>
    <t>This paper reviews new and previous theoretical and experimental studies of the possibility of nuclear events in clusters created in multilayer thin film electrodes, including the correlation between excess heat, transmutations, and the cluster theory that predicts it. As a result of this added understanding of cluster reactions, a new class of electrodes is under study. These electrodes are designed to enhance cluster formation and subsequent reactions. Two approaches are under development. The first employs improved loading-unloading techniques, intended to obtain a higher volumetric density of sites favoring cluster formation. The second is designed to achieve Rydberg Matters. Various methods of exciting (triggering) cluster reactions are also discussed. Based on these insights, the design of Low-energy Nuclear Reaction (LENR) power cells is proposed. While still in the research stage, this  approach promises ultimate development of “green” nuclear powered “batteries” offering remarkable energy densities well beyond present technology.</t>
  </si>
  <si>
    <t>Heat and Radiation Generation during Hydrogenation of CH Compound</t>
  </si>
  <si>
    <t>http://lenr-canr.org/acrobat/MizunoTheatandrad.pdf</t>
  </si>
  <si>
    <t>source: J. Environ. Sci. Eng., vol: 5, issue: 8, pages: 1017</t>
  </si>
  <si>
    <t>Abstract: Securing new sources of energy has become a major concern, because fossil fuels are expected to be depleted within several decades. In some of the major wars of the 20th century, control of oil was either a proximate cause or a decisive factor in the outcome. Especially in Japan and Germany, a great deal of research was devoted to making liquid fuels from coal. In one such experiment, a large amount of excess heat was observed. The present study was devoted to replicating and controlling that excess heat effect. The reactant is phenanthrene, a heavy oil fraction, which is subjected to high pressure and high heat in the presence of a metal catalyst. This results in the production of excess heat and strong penetrating electromagnetic radiation. After the reaction, an analysis of residual gas reveals a variety of hydrocarbons, but it seems unlikely that these products can explain the excess heat. Most of them form endothermically, and furthermore heat production reached 60 W. Overall heat production exceeded any conceivable chemical reaction by two orders of magnitude.</t>
  </si>
  <si>
    <t>Mosier-Boss, P. A.; Dea, J.; Gordon, F.; Forsley, L.; Miles, M.</t>
  </si>
  <si>
    <t>Review of Twenty Years of LENR Research Using Pd/D Co-deposition</t>
  </si>
  <si>
    <t>http://lenr-canr.org/acrobat/BiberianJPjcondensedc.pdf#page=181</t>
  </si>
  <si>
    <t>source: J. Condensed Matter Nucl. Sci., vol: 4, pages: 173-187</t>
  </si>
  <si>
    <t>In the Pd/D co-deposition process, working and counter electrodes are immersed in a solution of palladium chloride and lithium chloride in deuterated water. Palladium is then electrochemically reduced onto the surface of the working electrode in the presence of evolving deuterium gas. Electrodes prepared by Pd/D co-deposition exhibit highly expanded surfaces consisting of small spherical nodules. Because of this high surface area and electroplating in the presence of deuterium gas, the incubation time to achieve high D/Pd loadings necessary to initiate LENR is orders of magnitude less than required for bulk electrodes. Besides heat, the following nuclear emanations have been detected using Pd/D co-deposition: X-ray emission, tritium production, transmutation, and particle emission. Experimental details and results obtained over a twenty year period of research are discussed.</t>
  </si>
  <si>
    <t>Check List for LENR Validation Experiments</t>
  </si>
  <si>
    <t>http://lenr-canr.org/acrobat/NagelDJchecklistf.pdf</t>
  </si>
  <si>
    <t>Focardi and Rossi demonstrated a boiler device on 14 January 2011, which converted water at about 13°C to steam at 101°C. It was said to involve nuclear reactions between nickel built into the device and input hydrogen gas. An electrical heater in the device consumed about 1000 W at startup. Later, once the reactions started and provided heat, the input power was reduced to about 400 W. Consumption of hydrogen gas was essentially negligible.</t>
  </si>
  <si>
    <t>Hot and Cold Fusion for Energy Generation</t>
  </si>
  <si>
    <t>http://lenr-canr.org/acrobat/BiberianJPjcondensedc.pdf#page=9</t>
  </si>
  <si>
    <t>source: J. Condensed Matter Nucl. Sci., vol: 4, pages: 1-16</t>
  </si>
  <si>
    <t>Sixty years of research on hot fusion have cost more than $ 20 B. Only one of the dozens of experiments has barely reached breakeven, the point at which the energy produced is equal to the energy spent for its production. Twenty years of work on “cold fusion” cost less than $ 0.2 B. Energy amplifications exceeding 10 for the  palladium-deuterium system, and more than 100 for the nickel-hydrogen system, have been reported, but not verified. Hot fusion is understood and may result in large power plants in several decades. “Cold fusion”, now called Low-Energy Nuclear Reactions (LENR), remains a scientific mystery. If adequately funded, LENR could lead to safe, non-radioactive, green, small, distributed nuclear energy sources in less than two or three decades, well before hot fusion can produce commercial power.</t>
  </si>
  <si>
    <t>Nassisi, V.; Carettom, A.; Manno, D.; Fama, L.; Buccolieri, G.; A/, Buccolieri.; Mastromatteo, U.</t>
  </si>
  <si>
    <t>Modification of Pd-H2 and Pd-D2 Thin Films Processed by He-Ne Laser</t>
  </si>
  <si>
    <t>http://lenr-canr.org/acrobat/BiberianJPjcondensedd.pdf#page=7</t>
  </si>
  <si>
    <t>source: J. Condensed Matter Nucl. Sci., vol: 5, pages: 1-6</t>
  </si>
  <si>
    <t>In this work, we performed experiments of absorption of hydrogen and deuterium gas by Pd thin films, and we compared the behavior of these samples to unprocessed films. We also employed a continuous wave He-Ne laser to irradiate the samples inside the chamber during the treatment, in order to increase the gas absorption. Using a scanning electron microscope (SEM) and an electron probe micro-analyzer (EDX), we observed structures like spots on the surface of the treated samples. Inside the spots, elements other than Pd were found. Based on these results, we determined that gas loading is an effective way to transmute elements, and the laser action has been a very effective way to increase morphological changes in the treated samples.</t>
  </si>
  <si>
    <t>Rossi, A.</t>
  </si>
  <si>
    <t>Method And Apparatus For Carrying Out Nickel And Hydrogen Exothermal Reactions US 2011/0005506</t>
  </si>
  <si>
    <t>http://lenr-canr.org/acrobat/RossiAmethodandaa.pdf</t>
  </si>
  <si>
    <t>Abstract: A method and apparatus for carrying out highly efficient exothermal reaction between nickel and hydrogen atoms in a tube, preferably, though not necessary, a metal tube filled by a nickel powder and heated to a high temperature, preferably, though not necessary, from 150 to 5000C are herein disclosed. In the inventive apparatus, hydrogen is injected into the metal tube containing a highly pressurized nickel powder having a pressure, preferably though not necessarily, from 2 to 20 bars.</t>
  </si>
  <si>
    <t>Brief Technical Description of the Leonardo Corporation, University of Bologna, and INFN Scientific Demonstration of the Andrea Rossi ECat (Energy Catalyzer) Boiler</t>
  </si>
  <si>
    <t>http://lenr-canr.org/acrobat/RothwellJbrieftechn.pdf</t>
  </si>
  <si>
    <t>Dr. Andrea Rossi, President of Leonardo Corporation, prepared in cooperation with scientists from the University of Bologna and INFN-Bologna an experimental demonstration of his ECat boiler for about 50 people, mostly scientists the afternoon of 14 January 2011.</t>
  </si>
  <si>
    <t>Srinivasan, M.; Krishnan, L. V.</t>
  </si>
  <si>
    <t>ICCF16, 16th International Conference on Condensed Matter Nuclear Science, Abstracts</t>
  </si>
  <si>
    <t>http://lenr-canr.org/acrobat/Srinivasaniccfthinte.pdf</t>
  </si>
  <si>
    <t>Book of Abstracts for ICCF-16 conference, 16th International Conference on Condensed Matter Nuclear Science, February 6 - 11, 2011, Chennai, India</t>
  </si>
  <si>
    <t>Srinivasan, M.; Miley, G. H.; Storms, E.</t>
  </si>
  <si>
    <t>Low Energy Nuclear Reactions: Transmutations</t>
  </si>
  <si>
    <t>http://lenr-canr.org/acrobat/Srinivasanlowenergyn.pdf</t>
  </si>
  <si>
    <t>source: Nuclear Energy Encyclopedia: Science, Technology and Applications, pages: 503-540</t>
  </si>
  <si>
    <t>Preprint of review article distributed to participants of ICCF 16 Conference held in Chennai during Feb 2011  This article describes different aspects of the phenomenon called "Low Energy Nuclear Reactions" (LENR) which investigate the occurrence of various types of nuclear reactions in certain "host" metals such as Palladium, Titanium, Nickel, etc.  when they are "loaded" or "charged" with deuterium (or hydrogen) to form the corresponding metallic deuterides (or hydrides).</t>
  </si>
  <si>
    <t>Neutron Emission in Bursts and Hot Spots: Signature of Micro-Nuclear Explosions?</t>
  </si>
  <si>
    <t>http://lenr-canr.org/acrobat/BiberianJPjcondensedc.pdf#page=169</t>
  </si>
  <si>
    <t>source: J. Condensed Matter Nucl. Sci., vol: 4, pages: 161-172</t>
  </si>
  <si>
    <t>Within a few months of the Fleischmann Pons announcement of 1989 several independent groups at BARC had confirmed the production of neutrons and tritium in a variety of electrolytic cells. Among the many findings of the BARC groups were the first hint of the neutron to tritium branching ratio anomaly, namely that tritium production is several orders of magnitude higher than that of neutrons, that neutrons and tritium are probably being emitted simultaneously and that at least in the case of titanium targets, the generated tritium is found to be entrenched in highly localized “hot spots”. But the most intriguing observation of all was that neutrons appeared to be emitted in sharp bursts of up to 10^3 neutrons per event. An integrated view of all these findings taken together led to the speculation that perhaps up to 10^10-10^12 tritons each were being generated in the form of micro-nuclear explosions, with neutron emission being only a minor side reaction in the process. Whatever the nature of the phenomenon, it seemed to be occurring in a highly localized fashion, both in space and time. Since those early days however the aspect of spatially localized occurrence of nuclear reactions has gained further acceptance through the concept of “Nuclear Active Environment”. The observation of thermal hot spots, micro-craters and isolated regions wherein transmutation products are concentrated on the cathode surface has reinforced the suspicion that the phenomenon is spatially localized. But how reliable is the evidence for localization in time? This review revisits our early neutron multiplicity measurements since it appears that confirmation of multiple neutron production is possibly the only handle we have to establish the temporal localization feature and thereby give some insight into the possible occurrence of micro-nuclear explosions which in turn would have a tremendous bearing on the nature of the theoretical mechanism governing these LENR reactions.</t>
  </si>
  <si>
    <t>Examination of errors that occur when using a gas-filled calorimeter</t>
  </si>
  <si>
    <t>http://lenr-canr.org/acrobat/StormsEexaminatio.pdf</t>
  </si>
  <si>
    <t>Measurement of a reaction between D2  gas and a material using a calorimeter that is calibrated using H2 will show erroneous excess power production at temperatures above ambient if all energy present in the calorimeter is not totally measured, a requirement very difficult to accomplish. This insidious error is explored using a stable Seebeck calorimeter.</t>
  </si>
  <si>
    <t>What is now known about cold fusion? (Addendum to Student's Guide)</t>
  </si>
  <si>
    <t>http://lenr-canr.org/acrobat/StormsEwhatisnowk.pdf</t>
  </si>
  <si>
    <t>This is an addendum to the &amp;quot,Student's Guide to Cold Fusion.&amp;quot, It clarifies several issues. Because this is a stand-alone summary, some of the basic information given in more detail in the Guide is briefly repeated here.</t>
  </si>
  <si>
    <t>What is Real about Cold Fusion and What Explanations are Plausible?</t>
  </si>
  <si>
    <t>http://lenr-canr.org/acrobat/BiberianJPjcondensedc.pdf#page=25</t>
  </si>
  <si>
    <t>source: J. Condensed Matter Nucl. Sci., vol: 4, pages: 17-31</t>
  </si>
  <si>
    <t>Experimental observations are now available to test rational theories and models about the cold fusion effect. Some of these informations are summarized and used to draw logical inferences about the requirements a plausible theory must satisfy. A model based on the role of super-clusters is proposed.</t>
  </si>
  <si>
    <t>Model for Sonofusion</t>
  </si>
  <si>
    <t>http://lenr-canr.org/acrobat/BiberianJPjcondensedc.pdf#page=312</t>
  </si>
  <si>
    <t>source: J. Condensed Matter Nucl. Sci., vol: 4, pages: 304-316</t>
  </si>
  <si>
    <t>Experimental cavitation sonofusion results needed a mechanism to explain the measured 4He and heat produced. A model is introduced based on high-density low-energy transient astrophysical behavior, creating an environment for fusion events by forming electron free clusters. The cluster’s low temperature and high density are shown to be essential to the fusion environment.</t>
  </si>
  <si>
    <t>Impact of an Applied Magnetic Field on a High Impedance Dual Anode LANR Device</t>
  </si>
  <si>
    <t>http://lenr-canr.org/acrobat/BiberianJPjcondensedc.pdf#page=101</t>
  </si>
  <si>
    <t>source: J. Condensed Matter Nucl. Sci., vol: 4, pages: 93-105</t>
  </si>
  <si>
    <t>This paper reports on the impact of an applied magnetic field intensity on LANR solution electrical resistance and an analysis of its role in metal deuteride loading and LANR performance. A dual anode PHUSOR®-type Pd/D2O/Au LANR device was driven at its optimal operating point, with two electrical current sources, to drive, and examine by 4-terminal electrical resistance, the loaded PdDx cathode. An applied magnetic field ~0.3 T increases the LANR solution’s electrical resistance ~10-17</t>
  </si>
  <si>
    <t>Chemical Aspects of the Pd/nH-H2O System in Its Nuclear Active State</t>
  </si>
  <si>
    <t>http://lenr-canr.org/acrobat/SzpakSchemicalas.pdf</t>
  </si>
  <si>
    <t>Throughout his career, Dr. Stanislaw (Stan) Szpak was a friend, a mentor, and a co-worker to many people. He was respected for his expertise and knowledge by many including Dr. Martin Fleischmann and Dr. John Bockris with whom he shared many private communications both before and after the 1989 Fleischmann-Pons announcement that became known as “cold fusion” or Low Energy Nuclear Reactions (LENR). Stan quickly applied his expertise toward understanding the underlying processes involved. One of his first contributions, which has been widely used, is the use of codeposition to prepare the cathode. LENR is a very complex problem and Stan recognized that it was not going to be solved during his lifetime so he decided to document his thoughts in a book.</t>
  </si>
  <si>
    <t>Jyouon kakuyuugou hurontia 2011 (in Japanese: "The Frontiers of Cold Fusion 2011")</t>
  </si>
  <si>
    <t>http://lenr-canr.org/acrobat/TakahashiAjyouonkakua.pdf</t>
  </si>
  <si>
    <t>source: JCFRS</t>
  </si>
  <si>
    <t>Extended Review Paper for JCF12 Invited Talk, December 17-18, 2011, Kobe, in Japanese.  &amp;#24120,&amp;#28201,&amp;#26680,&amp;#34701,&amp;#21512,&amp;#12398,&amp;#30740,&amp;#31350,&amp;#12399,&amp;#12289,2008&amp;#24180,&amp;#12398,&amp;#25305,&amp;#33879,&amp;#12300,&amp;#24120,&amp;#28201,&amp;#26680,&amp;#34701,&amp;#21512,2008&amp;#8213,&amp;#20957,&amp;#38598,&amp;#26680,&amp;#34701,&amp;#21512,&amp;#12398,&amp;#12513,&amp;#12459,&amp;#12491,&amp;#12474,&amp;#12512,&amp;#12289,&amp;#24037,&amp;#23398,&amp;#31038,&amp;#12301,&amp;#12391,&amp;#35500,&amp;#26126,&amp;#12375,&amp;#12383,&amp;#29366,&amp;#27841,&amp;#12398,&amp;#20197,&amp;#24460,&amp;#12289,&amp;#12393,&amp;#12398,&amp;#12424,&amp;#12358,&amp;#12394,&amp;#21205,&amp;#21521,&amp;#12392,&amp;#12394,&amp;#12387,&amp;#12390,&amp;#12356,&amp;#12427,&amp;#12363,&amp;#12392,&amp;#27671,&amp;#12395,&amp;#12363,&amp;#12369,&amp;#12390,&amp;#12362,&amp;#12425,&amp;#12428,&amp;#12427,&amp;#12371,&amp;#12392,&amp;#12392,&amp;#24605,&amp;#12358,&amp;#12290,2011&amp;#24180,&amp;#26411,&amp;#12398,&amp;#26368,&amp;#26032,&amp;#12398,&amp;#29366,&amp;#27841,&amp;#12434,&amp;#12289,&amp;#29702,&amp;#35542,&amp;#12398,&amp;#36914,&amp;#23637,&amp;#12392,&amp;#12460,&amp;#12473,&amp;#31995,&amp;#23455,&amp;#39443,&amp;#12398,&amp;#36914,&amp;#23637,&amp;#12434,&amp;#20013,&amp;#24515,&amp;#12395,&amp;#12375,&amp;#12390,&amp;#12289,&amp;#12371,&amp;#12398,&amp;#23567,&amp;#35542,&amp;#12391,&amp;#32057,&amp;#20171,&amp;#12375,&amp;#12390,&amp;#12415,&amp;#12383,&amp;#12356,&amp;#12290, &amp;#29366,&amp;#27 Review Vol.19 (April 2011)&amp;#12395,&amp;#25522,&amp;#36617,&amp;#12373,&amp;#12428,&amp;#12383,&amp;#33879,&amp;#32773,&amp;#12398,&amp;#23567,&amp;#25305,&amp;#25991,&amp;#12300,&amp;#12414,&amp;#12384,&amp;#12414,&amp;#12384,&amp;#32154,&amp;#12367,&amp;#24120,&amp;#28201,&amp;#26680,&amp;#34701,&amp;#21512,&amp;#30740,&amp;#31350,&amp;#12301,&amp;#12434,&amp;#12381,&amp;#12398,&amp;#12414,&amp;#12414,&amp;#20197,&amp;#19979,&amp;#12395,&amp;#12467,&amp;#12500,&amp;#12540,&amp;#12375,&amp;#12390,&amp;#24341,&amp;#29992,&amp;#12377,&amp;#12427,&amp;#12371,&amp;#12392,&amp;#12392,&amp;#12375,&amp;#12383,&amp;#12290,</t>
  </si>
  <si>
    <t>Not read</t>
  </si>
  <si>
    <t>Takahashi, A.; Kitamura, A.; Miyoshi, Y.; Sakoh, H.; Taniike, A.; Seto, R.; Fujita, Y.</t>
  </si>
  <si>
    <t>Phenomenology of Nano-Particle/Gas-Loading Experiments (PowerPoint slides)</t>
  </si>
  <si>
    <t>http://lenr-canr.org/acrobat/TakahashiAphenomenol.pdf</t>
  </si>
  <si>
    <t>[Part-I] Brief Summary of the Kobe Group Experiments Anomalous data for D(H) absorption and heat-evolution by nano-Pd/ZrO2 and Pd-Ni/ZrO2 dispersed samples Recovery of Loading Ratio and Heat-level by Forced Oxidization (MO) and deoxidization of Used Samples Role of PdO surface coating of Pd nano-particle and Pd ad-atoms on binary nano-particle (Pd-Ni), what happens under D(H) charging [Part-II] Modeling Anomalies Phenomenological Model for anomalous "chemical + nuclear" heat evolution Anomalous Chemical Heat by "Mesoscopic Catalyst" Link to D-cluster formation and 4D/TSC fusion</t>
  </si>
  <si>
    <t>Progress in Condensed Cluster Fusion Theory</t>
  </si>
  <si>
    <t>http://lenr-canr.org/acrobat/BiberianJPjcondensedc.pdf#page=277</t>
  </si>
  <si>
    <t>source: J. Condensed Matter Nucl. Sci., vol: 4, pages: 269-281</t>
  </si>
  <si>
    <t>The theoretical models on Condensed Cluster Fusion in the dynamic ordering process of deuterons in condensed matter (especially PdDx lattice) have been elaborated in three steps in the period from 1989 to 2009. The present paper briefly reviews theoretical modeling, mathematical formulation and quantitative estimations of multi-body deuteron fusion rates, time-dependent screening effect by electron clouds, and time-dependent size of condensing clusters as 4D/TSC. TSC is the tetrahedral symmetric condensate and key idea for clustering and dynamic condensation. Final products of 4D fusion are mainly 4He nuclei with 2-5 MeV main component and 23.8 MeV minor component.</t>
  </si>
  <si>
    <t>Takahashi, A.; Seto, R.; Fujita, Y.; Kitamura, A.; Sasaki, Y.; Miyoshi, Y.; Taniike, A.</t>
  </si>
  <si>
    <t>Role of PdO Surface-coating in CMNE D(H)-Gas Loading Experiments</t>
  </si>
  <si>
    <t>http://lenr-canr.org/acrobat/BiberianJPjcondensedd.pdf#page=23</t>
  </si>
  <si>
    <t>source: J. Condensed Matter Nucl. Sci., vol: 5, pages: 17-33</t>
  </si>
  <si>
    <t>The PdO-coated layer of Pd-nano-particle may arrange fractal nano-dips on its surface when D(H)-gas is charged and de-oxidation molecules (D2Oor H2O) are released. Fractal nano-dips may make local deep adsorption potentials, through which rapid penetration of D-atoms (ions) into deeper Pd-local lattice (Bloch potential) O-sites of nano-particle may be induced, to realize full or over-full D(H) loaded state (x &gt;1.0) of PdDx in a short time of the Phase-I process. Formation of D-clusters, such as 4D/TSC on surface may be enhanced at nano-dips. A phenomenological model of quasi-free D-motion under constraint of the Bloch potential within a global mesoscopic potential well is proposed for the Phase-II phenomena, where nuclear heating by 4D fusion reactions may rather steadily take place. Generation of collective mesoscopic potential well (CMPW) will make a Pd nano-particle with PdO working as “mesoscopic catalyst” which realizes very large D(H)-loading ratios and anomalously large chemical heat releases both for H-gas and D-gas loading.</t>
  </si>
  <si>
    <t>Urutskoev, L.; Filippov, D.; Rukhadze, A.; Lebedev, L.</t>
  </si>
  <si>
    <t>Detection of Abnormal Quantity of Hydrogen upon Electrical Explosion of Titanium Foil in a Liquid</t>
  </si>
  <si>
    <t>http://lenr-canr.org/acrobat/BiberianJPjcondensedc.pdf#page=114</t>
  </si>
  <si>
    <t>source: J. Condensed Matter Nucl. Sci., vol: 4, pages: 106-118</t>
  </si>
  <si>
    <t>Experimental studies of pulse electrical explosion of thin titanium foils in water, with discharge power of ~0.2 GW are described. Production of a considerable amount of molecular hydrogen is revealed whose origin cannot be explained either by water decomposition or by known chemical reactions. A nuclear mechanism for the formation of the observed molecular hydrogen upon electric explosion is hypothesized. Emphasis is laid on some measurements confirming the hypothesis.</t>
  </si>
  <si>
    <t>Villa, M.</t>
  </si>
  <si>
    <t>On the gamma radiation measurements on the Rossi system</t>
  </si>
  <si>
    <t>http://lenr-canr.org/acrobat/VillaMonthegamma.pdf</t>
  </si>
  <si>
    <t>We report here on the measurement of gamma emission from the system built by Rossi et al. to produce energy. While the details of the production system are still not known, an international patent request (WO/2009/125444) and a paper describing the main characteristics and performances are available: copper synthesis starting from an hydrogenated nickel compound and energy production lasting for months. On the 14th of January 2011, the first public test of this system was performed under partially controlled conditions.Since the interpretation proposed by the authors for the energy production and for the copper synthesis are the chain reactions involving X−1N i + p →XCu + Q (fusion), XCu →X N i + e+ + ν + Q (β+ decay) and XCu + e−→XN i + ν + Q (electron capture) the system internal should produce a significant amount of γ radiation produced directly or through the annihilation reaction e+e−→γγ. The energy power input and output and gamma radiations were measured before, during and after the active phase of the system, as well as the hydrogen consumption. While a net energy output was observed, no γ excess (with energy above 200keV ) has been measured above the natural background level (&lt; 180 Hz rate in single mode, compared to an expected rate largely in excess of 1 M Hz). The theoretical interpretation of the effect mentioned in the patent filed and in the paper seems to be therefore not adequate. Moreover, the short duration of the preliminary test (45 minutes) and the test conditions, suggest therefore to conduct accurate and long measurements before drawing any conclusion on the nature of the energy production process.</t>
  </si>
  <si>
    <t>No photons beyond 200keV, but 511keV from pair production should be present.</t>
  </si>
  <si>
    <t>Low-energy Nuclear Reactions and Transmutation of Stable and Radioactive Isotopes in Growing Biological Systems</t>
  </si>
  <si>
    <t>http://lenr-canr.org/acrobat/BiberianJPjcondensedc.pdf#page=154</t>
  </si>
  <si>
    <t>source: J. Condensed Matter Nucl. Sci., vol: 4, pages: 146-160</t>
  </si>
  <si>
    <t>The report presents the results of combined (Mossbauer and mass-spectroscopy) qualifying examinations of stable isotope transmutation processes in growing microbiological cultures, in the iron-region of atomic masses. It is shown that transmutation during the process of growth of microbiological cultures, at optimal conditions in microbiological associations, is 20 times more effective than the same transmutation process in the form of “One-line" (clean) microbiological cultures. In the work, the process of direct, controlled decontamination of highly active intermediate lifetime and long-lived reactor isotopes through the process of growing microbiological associations has been studied. For the first time, an accelerated deactivation rate is observed that is 35 times larger than the controlled deactivation of the Cs137 isotope. A theoretical model of low-energy nuclear transmutation in biological objects</t>
  </si>
  <si>
    <t>Woo, T.; Noh, S.</t>
  </si>
  <si>
    <t>Lattice Squeezed Nuclear Reaction (LSNR) of Power-Cell for Nanoscopic Investigations Using Ion Beam Injections</t>
  </si>
  <si>
    <t>https://doi.org/10.1080/15435075.2011.588768</t>
  </si>
  <si>
    <t>source: Int. J. Green Energy, vol: 8, pages: 511-517</t>
  </si>
  <si>
    <t>The lattice squeezed nuclear reaction (LSNR) has been investigated for power-cell analysis, which originated from low energy nuclear reaction (LENR). This nuclear reaction, in the room temperature, can give an empirical scenario. The experiment of ion beam injection is investigated for theoretical analysis by using a computational simulation. Regarding the theory of Bethe, the tabletop facility is explained instead of star or solar conditions. There are simulations using molecular behaviors, which in this study show the most probable energy for the vacancy on 10 keV. Sandwich-type structures with particular elements (graphite, Ca, and Ni) are examined, which are generally used for the possible power-cell manufacturing. Conventional palladium-related experiment can be exchanged with a room temperature nuclear reaction as a power-cell.</t>
  </si>
  <si>
    <t>Zawodny, J.</t>
  </si>
  <si>
    <t>Method for Producing Heavy Electrons, Patent US 2011/0255645 Al</t>
  </si>
  <si>
    <t>http://lenr-canr.org/acrobat/ZawodnyJmethodforp.pdf</t>
  </si>
  <si>
    <t>A method for producing heavy electrons is based on a material system that includes an electrically-conductive material is selected. The material system has a resonant frequency associated therewith for a given operational environment. A structure is formed that includes a non-electrically-conductive material and the material system. The structure incorporates the electrically-conductive material at least at a surface thereof. The geometry of the structure supports propagation of surface plasmon polaritons at a selected frequency that is approximately equal to the resonant frequency of the material system. As a result, heavy electrons are produced at the electrically-conductive material as the surface plasmon polaritons propagate along the structure.  Patent Assignee: NASA</t>
  </si>
  <si>
    <t>Lomaev, M. I.; Dudkin, G. N.; Nechaev, B. A.; Padalko, V. N.; Sorokin, D. A.; Tarasenko, V. F.; Yalovets, A. P.</t>
  </si>
  <si>
    <t>Neutron generation during pulsed discharge in deuterium</t>
  </si>
  <si>
    <t>https://www.researchgate.net/publication/251407717_Neutron_generation_during_pulsed_discharge_in_deuteriumhttps://doi.org/10.1134/S1063785011070261</t>
  </si>
  <si>
    <t>Technical Physics Letters volume 37, Article number: 646 (2011)</t>
  </si>
  <si>
    <t>The process of neutron generation during pulsed discharge in inhomogeneous electric field in deuterium has been studied. At a deuterium pressure of several Torr, the generation of neutrons is possible with both deuterated and deuterium-free cathodes.</t>
  </si>
  <si>
    <t>220 kV amplitude, 2ns pulses, 2200 neutrons per pulse</t>
  </si>
  <si>
    <t>Zr-D glow discharge</t>
  </si>
  <si>
    <t>Neutron Emission in the Cold Fusion Phenomenon</t>
  </si>
  <si>
    <t>http://www.kozima-cfrl.com/Papers/paperr/paperr28.pdf</t>
  </si>
  <si>
    <t>Proc. JCF11,  pp. 76 – 82 (2010)</t>
  </si>
  <si>
    <t>The physics of the cold fusion phenomenon (CFP), i.e. low energy nuclear reactions in solids including high density hydrogen isotopes at near room-temperature in a non-equilibrium condition including ambient radiations, has not yet been given appropriate explanations in spite of abundant experimental data obtained in these more than twenty years. We focus on the nature of neutrons from cold fusion (CF) materials observed in these years to investigate mechanisms relevant to nuclear reactions responsible to the neutron emission. In the data sets by Jones et al. (1989), Shani et al. (1989), Takahashi et al. (1990, 1991), Bressani et al. (1991, 1992), and Okamoto et al. (1993) obtained in the early stage of this field, we point out the energy spectrum of the emitted neutrons extends more than about 7 MeV – which is consistent with recent observation of neutrons with</t>
  </si>
  <si>
    <t>Gazzoni, G.</t>
  </si>
  <si>
    <t>Empirical Data of Nuclear Reactions that Take Place in Conditions of Cold Fusion</t>
  </si>
  <si>
    <t>https://vixra.org/pdf/1103.0129v1.pdf</t>
  </si>
  <si>
    <t>viXra</t>
  </si>
  <si>
    <t>Classical semi-empirical analysis of beta decay, decays to electron capture and the phenomena of "cold fusion" This article dealt with a statistical empirical decays b + b -., with empirical formulas semiclassical. derivate da semplici osservabili macroscopiche. derived from simple macroscopic observables. In this way, we can find and "isolate" sensitive variables which determine the rate of decay of nuclei.� and we can begin to understand how to intervene "to artificially change the natural rate of decay, and find ways to invalidate, fission and fuse nuclei in terms of energy" cool " We can identify the underlying mechanism that allows this type of decays, and we can understand why the decay times, for b + , electron capture and decay a are the same when the decay modes occur simultaneously. We can understand the mechanisms of the mysterious so-called Cold Fusion. and explain how weak mergers occur in environments with very low energy density.</t>
  </si>
  <si>
    <t>Bass, R. W.</t>
  </si>
  <si>
    <t>The only conventionally viable Cold Nuclear Fusion theory?</t>
  </si>
  <si>
    <t>http://lenr-canr.org/acrobat/BassRWtheonlycon.pdf</t>
  </si>
  <si>
    <t>source: American Chemical Society</t>
  </si>
  <si>
    <t>What is meant in this context by &amp;quot,conventionally viable&amp;quot,?  1. Every concept &amp;amp, technique used is found in standard works on Quantum Mechanics and Solid State Physics &amp;amp, Nuclear Physics. 2. A practitioner of accepted scientific usages will find nothing legitimately objectionable. 3. Straightforward calculations actually PREDICT that under appropriate conditions Cold Fusion must occur despite Huizenga’s alleged requirement of '3 miracles' that are required.</t>
  </si>
  <si>
    <t>http://lenr-canr.org/acrobat/BiberianJPjcondensedb.pdf</t>
  </si>
  <si>
    <t>vol: 3</t>
  </si>
  <si>
    <t>Models of the Atomic Nucleus, Unification Through a Lattice of Nucleons</t>
  </si>
  <si>
    <t>http://lenr-canr.org/acrobat/CookNmodelsofth.pdf</t>
  </si>
  <si>
    <t>Models of the Atomic Nucleus (2nd Edition, Springer, 2010) is an attempt to unify the diverse and mutually-contradictory models of traditional nuclear structure theory within the framework of a lattice of nucleons. At the level of nuclear “modeling”, the lattice is rather successful at reproducing the major features of the historical models. To wit, the binding energies and nuclear radii predictions of the liquid-drop model [LDM] are reproduced in a close-packed lattice because the lattice is dominated by near-neighbor, two-body, nucleon-nucleon interactions, as in the LDM. The alpha particle substructure of nuclei, as postulated in the cluster models, is reproduced in a nucleon lattice with spin- and isospin-layering because a close-packed lattice inherently contains He4-like, tetrahedral nucleon clusters. Most importantly, the shells, subshells and “magic” numbers of the independent-particle model [IPM] are reproduced in the lattice on a purely geometrical basis – a direct consequence of nucleon build-up from a central tetrahedron. That fact was noted (and illustrated in Physical Review!) by Eugene Wigner in 1937 – who later won the Nobel Prize in Physics explicitly “for his contributions to the theory of the atomic nucleus [...], particularly through the discovery and application of fundamental symmetry principles”. It is noteworthy that the exact same lattice described by Wigner achieves unification of the modern-day nuclear models using a realistic, short-range, nuclear potential – and not the purely-theoretical, quark-based fiction of a long-range, nuclear “mean field.”  Models of the Atomic Nucleus goes beyond the traditional concerns of nuclear modeling in addressing the still-unexplained topics of the fragment asymmetry in fission, the millisecond instability of the so-called super-heavy nuclei, and the remarkable findings of transmutation of elements in low-energy nuclear reaction [LENR] studies. The book clearly illustrates the fact that, for resolution of any of these and other long-standing controversies in theoretical nuclear physics, it will be necessary to return to the many loose-ends and inconclusive qualitative arguments that have dominated nuclear structure theory since the 1930s.</t>
  </si>
  <si>
    <t>Focardi, S.; Rossi, A.</t>
  </si>
  <si>
    <t>A new energy source from nuclear fusion</t>
  </si>
  <si>
    <t>http://lenr-canr.org/acrobat/FocardiSanewenergy.pdf</t>
  </si>
  <si>
    <t>source: www.journal-of-nuclear-physics.com</t>
  </si>
  <si>
    <t>A process (international patent publication no WO 2009/125444 A1) capable of producing large amounts of energy by a nuclear fusion process between nickel and hydrogen, occurring below 1000 K, is described. Experimental values of the ratios between output and input energies obtained in a certain number of experiments are reported. The occurrence of the effect is justified on the basis of existing experimental and theoretical results. Measurements performed during the experiments allow to exclude neutron and gamma rays emissions.</t>
  </si>
  <si>
    <t>Simple Parameterizations of the Deuteron-Deuteron Fusion Cross Sections</t>
  </si>
  <si>
    <t>http://lenr-canr.org/acrobat/BiberianJPjcondensedb.pdf#page=37</t>
  </si>
  <si>
    <t>source: J. Condensed Matter Nucl. Sci., vol: 3, pages: 31-34</t>
  </si>
  <si>
    <t>Simple parameterizations of the deuteron-deuteron fusion cross sections are given in a form suitable for numerical calculations.</t>
  </si>
  <si>
    <t>Neutron Yield for Energetic Deuterons in PdD and in D2O</t>
  </si>
  <si>
    <t>http://lenr-canr.org/acrobat/BiberianJPjcondensedb.pdf#page=41</t>
  </si>
  <si>
    <t>source: J. Condensed Matter Nucl. Sci., vol: 3, pages: 35-40</t>
  </si>
  <si>
    <t>To account for the excess heat in the Fleischmann-Pons experiment, it has been proposed that the reaction energy can be shared among a large number of deuterons. In order to help quantify how many deuterons are required to be consistent with experiment, we have computed the neutron yield for deuteron-deuteron fusion reactions in both PdD and in D2O.</t>
  </si>
  <si>
    <t>Secondary Neutron Yield in the Presence of Energetic Alpha Particles in PdD</t>
  </si>
  <si>
    <t>http://lenr-canr.org/acrobat/BiberianJPjcondensedb.pdf#page=47</t>
  </si>
  <si>
    <t>source: J. Condensed Matter Nucl. Sci., vol: 3, pages: 41-49</t>
  </si>
  <si>
    <t>It has been proposed that energy can be released in the Fleischmann-Pons experiment as energetic alpha particles in aneutronic fusion reactions. In this scenario, the energetic alpha particles could be “hidden” since they have a relatively short range in PdD. We evaluate the yield of secondary neutrons which result from deuteron-deuteron fusion reactions from energetic deuterons produced in collisions with energetic alpha particles.</t>
  </si>
  <si>
    <t>On the connection between K&amp;alpha, X-rays and energetic alpha particles in Fleischmann-Pons experiments</t>
  </si>
  <si>
    <t>http://lenr-canr.org/acrobat/BiberianJPjcondensedb.pdf#page=56</t>
  </si>
  <si>
    <t>source: J. Condensed Matter Nucl. Sci., vol: 3, pages: 50-58</t>
  </si>
  <si>
    <t>X-ray emission at K&amp;alpha, energies has been reported in Fleischmann-Pons experiments, and alpha particle emission has been reported in others. It is possible for energetic alpha particles to result in K&amp;alpha, radiation following impact ionization. As a result, one might imagine that Ka radiation is a signature of energetic ions in these experiments. We have calculated yields for K&amp;alpha, X-rays as a function of the energetic alpha particle energy in PdD. As a result of these calculations, we conclude that it is unlikely that these X-rays are a result of energetic alpha particles. We note that energetic alpha particles can produce excitation in lithium at 478 keV, and that the relative line strength of the Pd K&amp;alpha,, the Pt K&amp;alpha, and the Li 478 keV line can be used as a consistency check for energetic alpha particles.</t>
  </si>
  <si>
    <t>Hagelstein, P. L.; Letts, D.; Cravens, D.</t>
  </si>
  <si>
    <t>Terahertz difference frequency response of PdD in two-laser experiments</t>
  </si>
  <si>
    <t>http://lenr-canr.org/acrobat/BiberianJPjcondensedb.pdf#page=65</t>
  </si>
  <si>
    <t>source: J. Condensed Matter Nucl. Sci., vol: 3, pages: 59-76</t>
  </si>
  <si>
    <t>The cell responded to three difference frequencies in the THz range at 8.2 THz, at 15.1 THz, and at 20.8 THz. The first two of these frequencies can be associated with optical phonon frequencies of PdD with zero velocity. We examine the conjectures that the response at 20.8 THz is due to deuterium in vacancies in the gold coating, or due to hydrogen contamination.</t>
  </si>
  <si>
    <t>Analysis of some experimental data from the two-laser experiment</t>
  </si>
  <si>
    <t>http://lenr-canr.org/acrobat/BiberianJPjcondensedb.pdf#page=83</t>
  </si>
  <si>
    <t>source: J. Condensed Matter Nucl. Sci., vol: 3, pages: 77-92</t>
  </si>
  <si>
    <t>We consider simple relaxation models for fitting data from two-laser experiments. The approach has been used to analyze the data systematically from many data sets. A result of the fitting is that we find that the excess power responds quickly near 8 THz, and slowly near 15 and 21 THz.</t>
  </si>
  <si>
    <t>Constraints on energetic particles in the Fleischmann-Pons experiment</t>
  </si>
  <si>
    <t>http://lenr-canr.org/acrobat/Hagelsteinconstraint.pdf</t>
  </si>
  <si>
    <t>source: Naturwiss., vol: 97, issue: 4</t>
  </si>
  <si>
    <t>In recent Fleischmann-Pons experiments carried out by different groups, a thermal signal is seen indicative of excess energy production of a magnitude much greater than can be accounted for by chemistry. Correlated with the excess heat appears to be 4He, with the associated energy near 24 MeV per helium atom. In nuclear reactions, the energy produced is expressed through the kinetic energy of the products, hence it would be natural to assume that some of the reaction energy ends up as kinetic energy of the 4He nucleus. Depending on the energy that the helium nucleus is born with, it will result in radiation (such as neutrons or x-rays) that can be seen outside of the cell. We have computed estimates of the expected neutron and x-ray emission as a function of helium energy, and compared the results with upper limits taken from experiments. Experimental results with upper limits of neutron emission between 0.008 to 0.8 n/J are found to correspond to upper limits in alpha energy between 6.2 keV and 20.2 keV.</t>
  </si>
  <si>
    <t>Comments on Codeposition Electrolysis Results</t>
  </si>
  <si>
    <t>http://lenr-canr.org/acrobat/BiberianJPjcondensedb.pdf#page=7</t>
  </si>
  <si>
    <t>source: J. Condensed Matter Nucl. Sci., vol: 3, pages: 1-3</t>
  </si>
  <si>
    <t>Results from SPAWAR-type experiments show that dominant pits, recorded with CR-39 detectors, are probably not due to alpha particles, as originally suspected. Two points of conflict, one experimental and another interpretational, remain to be resolved.</t>
  </si>
  <si>
    <t>Marwan, J.; McKubre, M. C. H.; Tanzella, F. L.; Hagelstein, P. L.; Miles, M. H.; Swartz, M. R.; Storms, Edmund; Iwamura, Y.; Mosier-Boss, P. A.; Forsley, L. P. G.</t>
  </si>
  <si>
    <t>A new look at low-energy nuclear reaction (LENR) research: a response to Shanahan</t>
  </si>
  <si>
    <t>http://lenr-canr.org/acrobat/MarwanJanewlookat.pdf</t>
  </si>
  <si>
    <t>source: J. Environ. Monit., vol: 12, issue: 9, pages: 1765-1770</t>
  </si>
  <si>
    <t>In his criticisms of the review article on LENR by Krivit and Marwan, Shanahan has raised a number of issues in the areas of calorimetry, heat after death, elemental transmutation, energetic particle detection using CR-39, and the temporal correlation between heat and helium-4. These issues are addressed by the researchers who conducted the original work discussed in the Krivit and Marwan (K&amp;M) review paper.</t>
  </si>
  <si>
    <t>Comments on Co-deposition Electrolysis Results: A Response to Kowalski</t>
  </si>
  <si>
    <t>http://lenr-canr.org/acrobat/BiberianJPjcondensedb.pdf#page=10</t>
  </si>
  <si>
    <t>source: J. Condensed Matter Nucl. Sci., vol: 3, pages: 4-8</t>
  </si>
  <si>
    <t>In 2009, it was reported that the tracks observed on the front surface of CR-39 detectors as a result of co-deposition were due to 0.45-0.97 MeV protons, 0.55-1.25 MeV tritons, 1.40-3.15 MeV 3He, and/or 1.45-3.30 MeV alphas. Recently those conclusions have been challenged. In this communication, additional experimental data and further analysis of our earlier results are provided that support our original conclusions.</t>
  </si>
  <si>
    <t>Mosier-Boss, P. A.; Szpak, S.; Gordon, F.; Forsley, L.</t>
  </si>
  <si>
    <t>Comparison of Pd/D co-deposition and DT neutron generated triple tracks observed in CR-39 detectors</t>
  </si>
  <si>
    <t>source: Eur. Phys. J. Appl. Phys., vol: 51</t>
  </si>
  <si>
    <t>Nagel, D. J.; Melich, M. E.; Johnson, R.; Chubb, S. R.; Rothwell, J.</t>
  </si>
  <si>
    <t>Proceedings of the 14th International Conference on Condensed Matter Nuclear Science (ICCF-14)</t>
  </si>
  <si>
    <t>http://lenr-canr.org/acrobat/NagelDJproceeding.pdf</t>
  </si>
  <si>
    <t>vol: 1</t>
  </si>
  <si>
    <t>As a result of the empirical knowledge now in hand, it is not unreasonable to imagine safe and green sources of nuclear power for homes, free of carbon emissions, which also will relieve stress on the power grid, because they might be small and distributed. LENR could be the basis for portable nuclear power sources, maybe even batteries. The production of clean drinking water by desalination or by purification of polluted river waters is one of the many, and perhaps the most attractive potential applications of LENR. The world health implications of clean water would be momentous. Those of us who work on the Fleischmann-Pons Effect find it an exciting and challenging field of research with remarkable practical potential. As a scientific effect, it is already historic. It remains to be seen if it will turn out to be a "game changing" practical source of energy. The field is indeed EXCITING NEW SCIENCE and it offers POTENTIAL CLEAN ENERGY.</t>
  </si>
  <si>
    <t>http://lenr-canr.org/acrobat/NagelDJproceedinga.pdf</t>
  </si>
  <si>
    <t>vol: 2</t>
  </si>
  <si>
    <t>Proceedings continued from Volume 1.</t>
  </si>
  <si>
    <t>Piantelli, S.; Piantelli, F.</t>
  </si>
  <si>
    <t>Method for producing energy and apparatus therefor WO 2010/058288</t>
  </si>
  <si>
    <t>http://lenr-canr.org/acrobat/PiantelliSmethodforp.pdf</t>
  </si>
  <si>
    <t>Abstract: A method and a generator to produce energy from nuclear reactions between hydrogen and a metal, comprising the steps of a) production of a determined quantity of micro/nanometric clusters of a transition metal, b) bringing hydrogen into contact with said clusters and controlling its pressure and speed, preferably after applying vacuum cycles of at least 10^-9 bar between 35° and 500°C for degassing the clusters . . .</t>
  </si>
  <si>
    <t>Storms, E.; Grimshaw, T.</t>
  </si>
  <si>
    <t>Judging the Validity of the Fleischmann-Pons Effect</t>
  </si>
  <si>
    <t>http://lenr-canr.org/acrobat/BiberianJPjcondensedb.pdf#page=15</t>
  </si>
  <si>
    <t>source: J. Condensed Matter Nucl. Sci., vol: 3, pages: 9-30</t>
  </si>
  <si>
    <t>The Fleischmann-Pons Effect (FPE, aka cold fusion) was rejected as legitimate science within a year after its announcement in 1989. The growing need for a source of clean energy makes a re-examination of the initial rejection increasingly important. An effective way of assessing the status of the effect as legitimate science is to apply criteria that have been established by scientific skeptics. When 27 criteria set forth by Langmuir, Sagan and Shermer are applied, the requirements for scientific legitimacy appear to be met. In addition, a large and growing number of independent experiments are consistent with a nuclear mechanism being the cause of FPE.</t>
  </si>
  <si>
    <t>Status of cold fusion (2010)</t>
  </si>
  <si>
    <t>http://lenr-canr.org/acrobat/StormsEstatusofcoa.pdf</t>
  </si>
  <si>
    <t>source: Naturwiss., vol: 97, issue: 10, pages: 861-881</t>
  </si>
  <si>
    <t>The phenomenon called cold fusion has been studied for the last 21 years since its discovery by Profs. Fleischmann and Pons in 1989. The discovery was met with considerable skepticism, but supporting evidence has accumulated, plausible theories have been suggested, and research is continuing in at least eight countries. This paper provides a brief overview of the major discoveries and some of the attempts at an explanation. The evidence supports the claim that a nuclear reaction between deuterons to produce helium can occur in special materials without application of high energy. This reaction is found to produce clean energy at potentially useful levels without the harmful byproducts normally associated with a nuclear process. Various requirements of a model are examined.</t>
  </si>
  <si>
    <t>Zhang, W.-S.</t>
  </si>
  <si>
    <t>Construction, calibration and testing of a decimeter-size heat-flow calorimeter</t>
  </si>
  <si>
    <t>http://lenr-canr.org/acrobat/ZhangWSconstructia.pdf</t>
  </si>
  <si>
    <t>source: Thermochim. Acta, issue: 499</t>
  </si>
  <si>
    <t>A heat-flow calorimeter was designed and built. Its measurements are 26cm× 26cm× 26cm (17.6dm3). 18,796 thermocouples are used to measure the heat-flow from the vessel walls to the outer walls, for which temperature is controlled within 0.01◦ C from 0 to 100◦ C by a refrigerating/heating circulator. Homogeneity of temperature in the measuring vessel is improved by a fan with constant power. The calibration was performed with an electric heater, with input power up to 50W. The device constant is 5.8954± 0.0025WV−1; the time constant is 501.7± 3.2s; the uncertainty is 0.6% at 2W to 0.06% at 50W. Nonlinearity of this calorimeter is analyzed. The calorimeter can be utilized for studies of kinetics and thermodynamics of physical, chemical and biological systems of decimeter-size. A Sony 26650 Li-ion rechargeable battery was tested with this device during charging and discharging, and an electrolytic cell with Pd-D2O was also tested with this device.</t>
  </si>
  <si>
    <t>Experimental studies on condensed matter nuclear science (in Chinese)</t>
  </si>
  <si>
    <t>http://lenr-canr.org/acrobat/ZhangWSexperiment.pdf</t>
  </si>
  <si>
    <t>source: Science (Shanghai), vol: 62, issue: 5, pages: 20-25</t>
  </si>
  <si>
    <t>In Chinese. A review of results since 1989. The field, known as condensed matter nuclear science, has grown to encompass nuclear transmutations, nuclear reaction cross section increases, and other anomalies.</t>
  </si>
  <si>
    <t>Urutskoev, Leonid Irbekovich; Filippov,  D. V.; Rukhadze, Anri Amvrosievich; Bystrov, V. P.; Dontsov, Yury Petrovich; Parbuzin, Victor Semionovich; Steblevsky, Alexandr Vvasilievich</t>
  </si>
  <si>
    <t>Research of a Gas Phase under Electrical Explosion of the Titan Foil in Liquid</t>
  </si>
  <si>
    <t>https://www.researchgate.net/publication/229041669_Research_of_a_Gas_Phase_under_Electrical_Explosion_of_the_Titan_Foil_in_Liquid http://dx.doi.org/10.1515/zna-2010-6-714</t>
  </si>
  <si>
    <t>Zeitschrift für Naturforschung A 65(6-7):573-590</t>
  </si>
  <si>
    <t>Experimental studies of pulsed electric explosion of thin titanium foils in water with discharge power of ∼ 0.2 GW are described. The production of a considerable amount of molecular hydrogen is revealed whose origin can be explained neither by water decomposition nor by known chemical reactions. A nuclear mechanism of occurrence of the observed molecular hydrogen upon electric explosion is hypothesized. Emphasis is laid on some measurements confirming the hypothesis.</t>
  </si>
  <si>
    <t>important: may have relation to Stanley Meyer patent</t>
  </si>
  <si>
    <t>Exploding wire</t>
  </si>
  <si>
    <t>Afonichev, D.</t>
  </si>
  <si>
    <t>About products of nucleus reactions during diffusion of deuterium through palladium membrane (PowerPoint slides)</t>
  </si>
  <si>
    <t>http://lenr-canr.org/acrobat/AfonichevDaboutprodu.pdf</t>
  </si>
  <si>
    <t>source: 15th International Conference on Condensed Matter Nuclear Science</t>
  </si>
  <si>
    <t>On the basis of the results of our previous experiments on deformation of deuterium saturated titanium alloy samples and saturation of titanium alloys, the mechanism of cold nuclear fusion proceeding via the tritium channel is proposed.</t>
  </si>
  <si>
    <t>Afonichev, D.; Galkin, E. G.</t>
  </si>
  <si>
    <t>On the products of nucleus reactions formed during deuterium diffusion through palladium membrane</t>
  </si>
  <si>
    <t>http://lenr-canr.org/acrobat/ViolanteVproceedinga.pdf#page=54</t>
  </si>
  <si>
    <t>source: 15th International Conference on Condensed Matter Nuclear Science, pages: 237</t>
  </si>
  <si>
    <t>We report on the results of experimental observation of interaction of deuterons in a palladium membrane in deuterium gas under the pressure of P=0,07 Mpa. The temperature fluctuation with an amplitude of Delta T= 4 / 5°C was observed. After a 42 hour experiment, a significant increase in the number of of tritium (3T) atoms, N&gt;109, has been revealed, while no traces of 4He have been found.</t>
  </si>
  <si>
    <t>Aina, R.; Mastromatteo, U.</t>
  </si>
  <si>
    <t>Investigation of anomalous densities of high-energy alpha-particles tracks in CR-39 detectors during electrolysis of heavy water on palladium cathodes (PowerPoint slides)</t>
  </si>
  <si>
    <t>http://lenr-canr.org/acrobat/AinaRinvestigat.pdf</t>
  </si>
  <si>
    <t>No meaningful evidence of specific particle emission with E&amp;gt,2.5 MeV during D2O electrolysis (comparable track count), with or without Pd codeposition.</t>
  </si>
  <si>
    <t>Al Katrib, A. K.; Nagel, D. J.</t>
  </si>
  <si>
    <t>Can Water be the Origin of Excess Energy?</t>
  </si>
  <si>
    <t>http://lenr-canr.org/acrobat/ViolanteVproceeding.pdf#page=109</t>
  </si>
  <si>
    <t>source: 15th International Conference on Condensed Matter Nuclear Science, pages: 65</t>
  </si>
  <si>
    <t>This study was initiated due to the concern of some critics of LENR research that small energy changes in many H2O or D2O molecules in electrochemical cells can explain observed excess heat. More than three hundred LENR papers from 1989 to 2008 that reported excess energy were acquired and reviewed to extract quantitative results and other information. Excess energies and cell volumes were found in 17 papers. These data were used to compute eV per water molecule values. Most experiments showed excess energy outputs that would lead to ratios below the vibrational energy of water molecules at room temperature (0.04 eV/molecule). However, 65</t>
  </si>
  <si>
    <t>Angelone, M.</t>
  </si>
  <si>
    <t>Neutron Detection: Principles, Methods, Issues (and Tips) (PowerPoint slides)</t>
  </si>
  <si>
    <t>http://lenr-canr.org/acrobat/AngeloneMneutrondet.pdf</t>
  </si>
  <si>
    <t>In this paper a very brief review of the main physical laws and basic detection principles for neutrons are addressed. The main issues to be faced when measuring pulsed &amp;quot,neutron emission&amp;quot,, as claimed in most experiments, are addressed too. It is not in the author's intention to investigate whether or not neutrons are actually emitted in CMNS phenomena, however, an "ideal", experiment that could allow to unambiguous measurement of neutrons from a CMNS type experiment will be outlined.</t>
  </si>
  <si>
    <t>Neutron Detection: Principles, Methods, Issues (and Tips)</t>
  </si>
  <si>
    <t>http://lenr-canr.org/acrobat/ViolanteVproceedinga.pdf#page=26</t>
  </si>
  <si>
    <t>source: 15th International Conference on Condensed Matter Nuclear Science, pages: 209</t>
  </si>
  <si>
    <t>The production and detection of neutrons in the so called “cold fusion” phenomena is claimed since the first announcement by Fleischmann and Pons in 1989. In the last twenty years the same claim has been made by other authors despite they were operating under different experimental conditions.  However, most of the scientific community is yet sceptic about the actual emission of neutrons from events that in a more general statement are known as “low energy nuclear reactions in condensed matter“ (CMNS) and the methods adopted by the various authors are often subjected to several criticisms. Indeed CMNS phenomena are rather complex and relate with several different subjects so synergy among various experts is necessary. Among these subjects, neutron detections requires a particular care and expertise because the measurements are carried out with a very low signal to noise ratio. In this paper a very brief review of the main physical laws and basic detection principles for neutrons are addressed. It is not in the author’s intention to investigate whether or not neutrons are actually emitted in CMNS phenomena, however, some tips that could allow to unambiguous measurement of neutrons from a CMNS type experiment will be addressed too.</t>
  </si>
  <si>
    <t>Apicella, M.; Castagna, E.; Lecci, S.; Sansovini, M.; Sarto, F.; Violante, V.</t>
  </si>
  <si>
    <t>Mass spectrometry: critical aspects related to the particles detection in the Condensed Matter Nuclear Science (PowerPoint slides)</t>
  </si>
  <si>
    <t>http://lenr-canr.org/acrobat/ApicellaMmassspectr.pdf</t>
  </si>
  <si>
    <t>*SUMMARY ** Mass spectrometry - potentiality of the technique - details on the measurement ** Critical aspects and experimental requirements for: - mass spectrometer - measurment apparatus ** Experimental set up at ENEA and some results *</t>
  </si>
  <si>
    <t>Mass Spectrometry: Critical Aspects of Particles Detection related to Condensed Matter Nuclear Science</t>
  </si>
  <si>
    <t>http://lenr-canr.org/acrobat/ViolanteVproceedinga.pdf#page=44</t>
  </si>
  <si>
    <t>source: 15th International Conference on Condensed Matter Nuclear Science, pages: 227</t>
  </si>
  <si>
    <t>The detection of transmutations in Fleischmann and Pons experiments is a critical issue in order to assess the nuclear origin of the excess heat production. A very accurate study in this field has been carried out in ENEA, aimed to investigate the possible occurrence of nuclear transmutation in nickel hydride thin films. The research work, which took several years and involved an international collaboration between many research laboratories, came to the conclusion that the experiments didn’t produce any evidence of transmutation experiments, pointing out the importance of using state of the art instrumentation in performing such a kind of study.</t>
  </si>
  <si>
    <t>Arata, Y.; Zhang, Y.; Wang, X.</t>
  </si>
  <si>
    <t>Production of Helium and Energy in the "Solid Fusion" (PowerPoint slides)</t>
  </si>
  <si>
    <t>http://lenr-canr.org/acrobat/ArataYproduction.pdf</t>
  </si>
  <si>
    <t>Conclusion: (1) Either excess energy or helium of the ZrNiPd powder is always about ten times higher than that of the ZrPd powder. (2) By using the weight 16 [g] of the ZrNiPd powder, the excess power 4 [watt] lasted stably for one hour, only less than one gram palladium was consumed. Its cost is lower than the ZrPd powder. We choose the ZrNiPd powder as a good material for the solid fusion. (3) The concentration of helium was very successful. These results indicate that the reacted gas of "solid nuclear fusion" can serve as a source of helium production.</t>
  </si>
  <si>
    <t>Arata, Y.; Zhang, Y.; Wang, X. F.</t>
  </si>
  <si>
    <t>Production of Helium and Energy in the “Solid Fusion”</t>
  </si>
  <si>
    <t>http://lenr-canr.org/acrobat/ViolanteVproceeding.pdf#page=116</t>
  </si>
  <si>
    <t>source: 15th International Conference on Condensed Matter Nuclear Science, pages: 72</t>
  </si>
  <si>
    <t>In this paper, a new type “Solid Fusion Reactor” has been developed to test the existence of solid state nuclear fusion (“Solid Fusion”): reproducible experiments have been made at room temperature and without external power input. (Both of the energy and helium generation affected by the reactor structure, gas flow rate, powder weight, and cooling condition were studied.) Deuterium gas loading processes of two types of nano material (ZrO2Pd35 and ZrO2Ni30Pd5) were studied respectively in this paper. The results showed the energy produced in ZrNiPd powder is higher than in ZrPd powder. Helium as an important evidence of solid-state fusion was detected by mass analyzer “QMS”. As results, “Solid Fusion” has been confirmed by the helium existence.</t>
  </si>
  <si>
    <t>Avino, P.; Rosada, A.; Santoro, E.; Sarto, F.; Violante, V.</t>
  </si>
  <si>
    <t>Impurity measurements by instrumental neutron activation analysis on palladium, nickel and copper thin-films (PowerPoint slides)</t>
  </si>
  <si>
    <t>http://lenr-canr.org/acrobat/AvinoPimpurityme.pdf</t>
  </si>
  <si>
    <t>AIM OF THE WORK Series of experiments analyzing the materials and substances with the Instrumental Neutron Activation Analysis (INAA) for both choosing the purest materials and discarding the others, and checking the blanks, and investigating elements present in electrodes after the test.  Preliminarily, some candidate materials to be used in the experiments were analyzed by INAA, after, electrode blanks and electrolyte solutions were analyzed, and finally, the electrodes used and the electrolyte solutions exhausted as well.  Electrolysis experiments on mono- and multi-layered thin films of Pd and Ni, possibility of observation of new atomic species, some species could be produced by nuclear transmutation in condensed matter.</t>
  </si>
  <si>
    <t>Barbieri, G.; Caravella, A.; Drioli, E.</t>
  </si>
  <si>
    <t>Concentration Polarization in hydrogen permeation through self-supported Pd-based membranes (PowerPoint slides)</t>
  </si>
  <si>
    <t>http://lenr-canr.org/acrobat/BarbieriGconcentrat.pdf</t>
  </si>
  <si>
    <t>Concentration polarization present in any membrane separation affects the system performance depending on the membrane permeance, i.e., a higher permeance leads to a higher polarization. Hydrogen transport in Pd-based supported membranes was described by means of a model [1] considering several elementary steps of the permeation process, improving what done by Ward and Dao for self-supported membranes. The model includes the external mass transfer in the multicomponent gaseous phases on both membrane sides, described by the Stefan-Maxwell equations. The transport of the multicomponent mixture in the multilayered porous support was also considered and described by means of the Dusty Gas Model, which takes into account Knudsen, Poiseuille and ordinary diffusion. . . .</t>
  </si>
  <si>
    <t>Barnhart, B.; McDaniel, P.; Mosier-Boss, P. A.; McKubre, M. C. H.; Forsley, L.; DeChiaro, L.</t>
  </si>
  <si>
    <t>Technology Forecast: Worldwide Research on Low-Energy Nuclear Reactions Increasing and Gaining Acceptance</t>
  </si>
  <si>
    <t>http://lenr-canr.org/acrobat/BarnhartBtechnology.pdf</t>
  </si>
  <si>
    <t>Scientists worldwide have been quietly investigating low-energy nuclear reactions (LENR) for the past 20 years. Researchers in this controversial field are now claiming paradigm-shifting results, including generation of large amounts of excess heat, nuclear activity and transmutation of elements. Although no current theory exists to explain all the reported phenomena, some scientists now believe quantum-level nuclear reactions may be occurring. DIA assesses with high con fidence that if LENR can produce nuclear-origin energy at room temperatures, this disruptive technology could revolutionize energy production and storage, since nuclear reactions release millions of times more energy per unit mass than do any known chemical fuel.</t>
  </si>
  <si>
    <t>Bemporad, E.; Sebastiani, M.; Palmieri, V.; Deambrosis, S.</t>
  </si>
  <si>
    <t>Integrated Approach for High Resolution Surface Characterisation: Coupling Focused Ion Beam with Micro and Nano Mechanical Tests (PowerPoint slides)</t>
  </si>
  <si>
    <t>http://lenr-canr.org/acrobat/BemporadEintegrated.pdf</t>
  </si>
  <si>
    <t>At present, mechanical characterisation of engineered surfaces is gaining more and more interest for the growing industrial application of surface modification and coating techniques, which are usually applied to improve either surface mechanical or functional performances (i.e hardness, load bearing capacity, wear resistance, surface free energy and chemical reactivity, electrical resistivity, thermal conductivity, . . .).  Furthermore, it has to be considered that the development of nanostructured materials and the growing use and application of nano-systems and nano-structures make the use of advanced procedures for nano-scale mechanical characterisation strictly necessary, in other cases, mechanical behaviour can be strongly influenced by microstructural and size effects (grain size, defects, interfaces, porosity,…), so multi-scale characterisation procedures are strongly needed for a determination of the correct correlation function among process parameters, surface properties and in-service performances.</t>
  </si>
  <si>
    <t>Integrated approach for high resolution surface characterization: coupling focused ion beam with micro and nano mechanical tests</t>
  </si>
  <si>
    <t>http://lenr-canr.org/acrobat/ViolanteVproceeding.pdf#page=219</t>
  </si>
  <si>
    <t>source: 15th International Conference on Condensed Matter Nuclear Science, pages: 175</t>
  </si>
  <si>
    <t>In the present paper, we will give a brief overview about the synergic use of two high resolution techniques with focus on applications on thin coatings: Focused Ion Beam (coupled with electron beam) imaging, milling and deposition technique (briefly called FIB) and Nanoindentation. After a basic description of both techniques (architecture, probe-sample interaction basics and operation modes), we will demonstrate effectiveness of this approach for microstructural investigation on very small samples without any sample preparation or preprocessing by presenting two case studies:  (i) Analysis of residual stresses of engineered surfaces by coupling focused ion beam controlled material removal and nanoindentation testing, and  (ii) Nano-mechanical characterization of sputtered niobium thin films for application in accelerating cavities.</t>
  </si>
  <si>
    <t>Low Energy Nuclear Reactions in Gas Phase: A Comprehensive Review</t>
  </si>
  <si>
    <t>source: Low-Energy Nuclear Reactions and New Energy Technologies Sourcebook Volume 2, pages: 9-34</t>
  </si>
  <si>
    <t>http://dx.doi.org/10.1021/bk-2009-1029.ch002</t>
  </si>
  <si>
    <t>http://lenr-canr.org/acrobat/BiberianJPjcondenseda.pdf</t>
  </si>
  <si>
    <t>Unexplained Explosion During an Electrolysis Experiment in an Open Cell Mass Flow Calorimeter</t>
  </si>
  <si>
    <t>http://lenr-canr.org/acrobat/BiberianJPunexplaine.pdf</t>
  </si>
  <si>
    <t>source: J. Condensed Matter Nucl. Sci., vol: 2</t>
  </si>
  <si>
    <t>While running an electrochemical cell designed to measure excess heat with a hollow palladium cathode and a platinum wire anode in heavy water, an explosion occurred. The Dewar that contained the experiment shattered. It is unlikely that the explosion was due to a deuterium oxygen recombination explosive reaction, since the cell was open, the amount of deuterium and oxygen gas was very limited in the cell and any pressure created by recombination should have escaped through the unsealed open end of the cell. It is very likely that under some not yet understood conditions, chain reactions occur in highly loaded palladium samples giving rise to an explosion. Several experimentalists before have already observed this same phenomenon.</t>
  </si>
  <si>
    <t>Bressani, T.</t>
  </si>
  <si>
    <t>Exotic Nuclear Physics: from Cold Fusion to Antikaonic Nuclear Clusters (PowerPoint slides)</t>
  </si>
  <si>
    <t>http://lenr-canr.org/acrobat/BressaniTexoticnucl.pdf</t>
  </si>
  <si>
    <t>One of the more controversial recent issues in Hadronic and Nuclear Physics is the possible existence of the so-called AntiKaonic Nuclear Clusters (AKNC). They are strange (S=-1, -2) nuclear systems composed by nucleons strongly bound to one or two AntiKaons: This topic is connected with the possible existence of exotic nucleon bound states like pp or ppp, with the possibility that a high-density nuclear medium will be created around the AntiKaon, that could be seed for the understanding of the dense nuclear matter in the neutron stars.  In 2002 Akaishi and Yamazaki (1) predicted the appearance of discrete, narrow bound states of Kbar in few-body nuclear systems. The search for such systems started quite soon with nondedicated experiments at Laboratories of KEK (Japan), Frascati (Italy) , CERN (Switzerland), Saclay (France)</t>
  </si>
  <si>
    <t>Exotic Nuclear Physics: From Cold Fusion To Antikaonic Nuclear Clusters</t>
  </si>
  <si>
    <t>http://lenr-canr.org/acrobat/ViolanteVproceedinga.pdf#page=174</t>
  </si>
  <si>
    <t>source: 15th International Conference on Condensed Matter Nuclear Science, pages: 357</t>
  </si>
  <si>
    <t>A short review of the status of the experimental searches and theoretical speculations on the possible existence of the AntiKaonic Nuclear Clusters is given. There are no scientific relationships with the  possible Cold Fusion phenomena, but some similarities and differences in the perception and acceptance by other communities of physicists.</t>
  </si>
  <si>
    <t>Brown, J.</t>
  </si>
  <si>
    <t>Enhanced Low Energy Fusion Rate in Metal Deuterides Due to Vibrational Deuteron Dipole-Dipole Interactions and Associated Resonant Tunneling Between Neighbouring Sites</t>
  </si>
  <si>
    <t>http://lenr-canr.org/acrobat/BiberianJPjcondenseda.pdf#page=50</t>
  </si>
  <si>
    <t>It is observed that interstitial hydrogen nucleii on a metallic lattice are strongly coupled to their near neighbours by the unscreened electromagnetic field mediating transitions between low-lying states. It is shown that the dominant interaction is of dipole-dipole character. By means of numerical calculations based upon published data, it is then shown that in stoichiometric PdD, in which essentially all interstitial sites are occupied by a deuteron, certain specific superpositions of many-site product states exist that are lower in energy than the single-site ground state, suggesting the existence of a new low temperature phase. Finally, the modified behaviour of the two-particle wavefunction at small separations is investigated and prelimary results suggesting a radical narrowing of the effective Coulomb barrier are presented.</t>
  </si>
  <si>
    <t>Caneve, L.</t>
  </si>
  <si>
    <t>Characterization of Materials by Means of Laser-Based Techniques (PowerPoint slides)</t>
  </si>
  <si>
    <t>http://lenr-canr.org/acrobat/CaneveLcharacteri.pdf</t>
  </si>
  <si>
    <t>Laser-based techniques are more and more used in the field of materials processing and analysis.  In particular, laser spectroscopic techniques as the Laser Induced Breakdown Spectroscopy (LIBS) and Laser Induced Fluorescence (LIF) have been applied to investigate the chemical-physical properties and the morphological structure of several kinds of materials.  Some results in different fields of application are reported.</t>
  </si>
  <si>
    <t>Characterization of materials by means of laser-based techniques</t>
  </si>
  <si>
    <t>http://lenr-canr.org/acrobat/ViolanteVproceeding.pdf#page=214</t>
  </si>
  <si>
    <t>source: 15th International Conference on Condensed Matter Nuclear Science, pages: 170</t>
  </si>
  <si>
    <t>Laser-based techniques are more and more used in the field of materials processing and analysis. In particular, laser spectroscopic techniques as the Laser Induced Breakdown Spectroscopy (LIBS) and Laser Induced Fluorescence (LIF) have been applied to investigate the chemical-physical properties and the morphological structure of several kinds of materials. Some results in different fields of application are reported.</t>
  </si>
  <si>
    <t>Caravella, A.; Barbieri, G.; Drioli, E.</t>
  </si>
  <si>
    <t>Concentration polarization in Pd-based membranes for hydrogen separation: modeling and simulation</t>
  </si>
  <si>
    <t>http://lenr-canr.org/acrobat/ViolanteVproceeding.pdf#page=198</t>
  </si>
  <si>
    <t>source: 15th International Conference on Condensed Matter Nuclear Science, pages: 154</t>
  </si>
  <si>
    <t>In this study, a new hydrogen permeation model through Pd-based membranes is developed and used to analyze the role of the concentration polarization. According to this new model, the entire hydrogen permeation process is divided into several elementary steps: multicomponent mass transport in the feed and permeate side, adsorption and desorption on/from the membrane surface, absorption and de-absorption into/from the metal lattice, diffusion through the Pd-based bulk and multicomponent mass transport through an asymmetric multilayered porous support. Each of these steps is modeled by means of some equations whose solution provides as result the value of transmembrane flux and the hydrogen partial pressure profile through the membrane. The influence of each step is evaluated as a function of several operating conditions (membrane thickness, temperature, fluid-dynamic conditions, hydrogen partial pressure on feed and permeate side). The effect of the mass transfer in the feed and permeate side is evaluated in terms of concentration polarization effect by defining an opportune coefficient and analyzing its behaviour in different conditions. As results, the investigation shows that the influence of the polarization can be appreciable even for not so thin membranes and provides some “polarization maps”, which are diagrams where the polarization level (in terms of CPC) can be directly visualized and simply estimated once knowing the external operating conditions. Hence, these maps can be very useful in order to predict better the membrane performances and, consequently, reduce the uncertainness during the design step of the membrane modules.</t>
  </si>
  <si>
    <t>Carpinteri, A.; Lacidogna, G.</t>
  </si>
  <si>
    <t>Piezonuclear Reactions in Inert Solids: Neutron Emissions from Brittle Fracture (PowerPoint slides)</t>
  </si>
  <si>
    <t>http://lenr-canr.org/acrobat/Carpinteripiezonucle.pdf</t>
  </si>
  <si>
    <t>Neutron emission measurements by means of helium-3 neutron detectors were performed on solid test specimens during crushing failure.  The materials used were marble and granite, selected in that they present a different behaviour in compression failure (i.e., a different brittleness index) and a different iron content. All the test specimens were of the same size and shape.  Neutron emissions from the granite test specimens were found to be about one order of magnitude larger than the natural background level at the time of failure. These neutron emissions were caused by piezonuclear reactions that occurred in the granite, but did not occur in the marble.</t>
  </si>
  <si>
    <t>Carpinteri, A.; Cardone, F.; Lacidogna, G.; Manuello, A.; Boria, O.</t>
  </si>
  <si>
    <t>Piezonuclear reactions in inert solids revealed by neutron emissions from brittle fracture</t>
  </si>
  <si>
    <t>http://lenr-canr.org/acrobat/ViolanteVproceedinga.pdf#page=68</t>
  </si>
  <si>
    <t>source: 15th International Conference on Condensed Matter Nuclear Science, pages: 251</t>
  </si>
  <si>
    <t>Neutron emission measurements by means of 3He neutron detectors were performed on solid test specimens during crushing failure. The tests were carried out at the Laboratory of Fracture Mechanics of the Politecnico di Torino. The materials used were marble and granite, selected in that they present a different behaviour in compression failure (i.e., a different brittleness index) and a different iron content. All the test specimens were of the same size and shape. Neutron emissions from the granite test specimens were found to be of about one order of magnitude higher than the natural background level at the time of failure. These neutron emissions should be caused by nucleolysis or piezonuclear “fissions” that occurred in the granite, but did not occur in the marble: Fe 2Al14 2 neutrons. . . .</t>
  </si>
  <si>
    <t>Interaction Of The Electromagnetic Radiation With The Surface Of Palladium Hydride Cathodes (PowerPoint slides)</t>
  </si>
  <si>
    <t>http://lenr-canr.org/acrobat/CastagnaEinteractio.pdf</t>
  </si>
  <si>
    <t>The change of the electronic density of metallic Pd due to the hydride formation and to the build-up of the double layer, rising at the metal-dielectric interface when an electric field is  applied, is involved in the variation of the metal dielectric function. A model including also metal surface roughness has been developed to take into account such modifications.</t>
  </si>
  <si>
    <t>Interaction of the Electromagnetic Radiation with the Surface of Palladium Hydride Cathodes</t>
  </si>
  <si>
    <t>http://lenr-canr.org/acrobat/ViolanteVproceeding.pdf#page=188</t>
  </si>
  <si>
    <t>source: 15th International Conference on Condensed Matter Nuclear Science, pages: 144</t>
  </si>
  <si>
    <t>The change of the electronic density of metallic Pd due to the hydride formation and to the build-up of the double layer, rising at the metal-dielectric interface when an electric field is applied, is involved in the variation of the metal dielectric function. A model including also metal surface roughness has been developed to take into account such modifications.</t>
  </si>
  <si>
    <t>CBS</t>
  </si>
  <si>
    <t>60 Minutes, Cold Fusion is Hot Again</t>
  </si>
  <si>
    <t>Film or Broadcast</t>
  </si>
  <si>
    <t>Celani, F.; Marini, P.; Di Stefano, V.; Nakamura, M.; Calamai, O. M.; Spallone, A.; Purchi, E.; Andreassi, V.; Ortenzi, B.; Righi, E.; Trenta, G.; Cappuccio, G.; Hampai, D.; Piastra, F.; Nuvoli, A.</t>
  </si>
  <si>
    <t>Towards a high temperature CMNS reactor: nano-coated Pd wires with D2 at high pressures (PowerPoint slides)</t>
  </si>
  <si>
    <t>http://lenr-canr.org/acrobat/CelaniFtowardsahi.pdf</t>
  </si>
  <si>
    <t>1) Improved measurements on "Washington type" reactor (P&lt;10bar, max wires temp. 500°C, reactor SS wall temperature &lt;,40°C): main results of ICCF14 confirmed (i.e. anomalous excess power, stable over time, up to 400W/g Pd). 2) Experiments on HP (60bar)-HT (600°C) reactor wall are still in progress: experienced heavy problems coming out because degassing impurities (especially S, P) from SS (304, 316) used in the reactor wall. The scavenger effect of H2 (and D2) on SS makes the impurities problem quite difficult to be overcome. For such reasons we designed and build a new, multilayer (SS/Cu 3N), reactor that is now under the stage of final test.</t>
  </si>
  <si>
    <t>Celani, F.; Marini, P.; Di Stefano, V.; Nakamura, M.; Calamai, O. M.; Spallone, A.; Purchi, E.; Andreassi, V.; Ortenzi, B.; Righi, E.; Trenta, G.; Cappuccio, G.; Hampai, D.; Piastra, F.; Nuvoli, A.; Mastromatteo, U.; Mancini, A.; Falcioni, F.; Marchesini, M.; Di Biagio, P.; Martini, U.; Gamberale, L.; Garbelli, D.</t>
  </si>
  <si>
    <t>Towards a High Temperature CMNS Reactor: Nano-Coated Pd Wires with D2 at High Pressures</t>
  </si>
  <si>
    <t>http://lenr-canr.org/acrobat/ViolanteVproceeding.pdf#page=126</t>
  </si>
  <si>
    <t>source: 15th International Conference on Condensed Matter Nuclear Science, pages: 82</t>
  </si>
  <si>
    <t>There were improved measurements on our reactor presented at ICCF14 (2008): long-thin Pd wires with surfaces nano-coated by multi-layers of several elements, D2 at P&lt;10bar, wires temp. &lt;500°C, SS reactor wall temperature &lt;100°C, longitudinal current density up to 45 kA/cm2 (voltage drop up to 70V), transversal electric field up to 700V/cm. Previous ICCF14 results confirmed: anomalous excess power, stable over time and power cycling, up to 400 W/g of Pd. Made a new experiment with D2-Ar mixture: demonstrated the role of high temperatures (into “nano” Pd-D) to enhance production of anomalous thermal effects. The combined effects of high concentration and mobility of D inside Pd seem the key points to get them: models based on High Temperature BEC Nuclear Fusion (Kim, Premuda) fits several of our experimental results. Experiments on the planned (new) High Pressure (60 bar) High Temperature (&gt;600 °C) reactor wall are still in progress: experienced heavy problems coming out because degassing of impurities (specially S, P) from SS (304, 316) used in the reactor wall. The scavenger effect of H2 (and D2) on SS and other materials makes the impurities problem quite difficult to be overcome: designed and build a new, multiple layer wall (SS/Cu 3N), reactor that is now under the stage of final test.</t>
  </si>
  <si>
    <t>Overcoming the Coulomb Barrier and Related Effects Through Resonant Electrodynamics and Quantum Mechanics in the Fleischmann-Pons Excess Heat Effect</t>
  </si>
  <si>
    <t>https://doi.org/10.1021/bk-2009-1029.ch010</t>
  </si>
  <si>
    <t>source: Low-Energy Nuclear Reactions and New Energy Technologies Sourcebook Volume 2, pages: 177-192</t>
  </si>
  <si>
    <t>Science requires measurements. Interpreting measurements involves recognizing patterns. How this happens is intimately related to the instruments that are used and how the measurements are performed. Abstractly, this can be viewed in a somewhat radical way: Nature is telling us something, but how we interpret it involves how we understand what Nature is telling us. An important point is that, for communication to take place, involving real-life experiences, electromagnetism is required. In higher-energy environments, how this takes place can be inferred in an approximate manner, in which changes in electromagnetism, as a function of time, can be treated as being independent of time. In solids, when many particles are allowed to interact, this assumption is not required, and this can lead to important consequences. This alternative perspective can explain how the Fleischmann-Pons effect can take place.</t>
  </si>
  <si>
    <t>Chubb, T. A.; Chubb, S. R.</t>
  </si>
  <si>
    <t>Usefulness of Quasiparticle Ion Band States in Modeling LENR Processes (PowerPoint slides)</t>
  </si>
  <si>
    <t>http://lenr-canr.org/acrobat/ChubbTAusefulness.pdf</t>
  </si>
  <si>
    <t>Considerable confusion occurred from a speculative conjecture that we suggested in 1989, concerning the potential role of conventional energy band theory in the &amp;quot,cold fusion&amp;quot, claims suggested by Fleischmann and Pons. Two important reasons for this are related to: 1. Misconceptions about what was taking place in the experiments, and 2. Limitations of conventional energy band theory. In particular, we proposed the idea that deuterium nuclei (deuterons) could occupy energy band states (ion band states)--analogous to the kinds of energy band states that electrons occupy in ordered solids--with the possibility of nuclear fusion. But conventional energy band theory has limitations, associated with the underlying quantum mechanics. In particular, band theory involves single-particle quasi-particle wave functions.</t>
  </si>
  <si>
    <t>Chubb, T. A.</t>
  </si>
  <si>
    <t>Usefulness of Quasi-Particle Ion Band States in Modeling LENR Processes</t>
  </si>
  <si>
    <t>http://lenr-canr.org/acrobat/ViolanteVproceedinga.pdf#page=136</t>
  </si>
  <si>
    <t>source: 15th International Conference on Condensed Matter Nuclear Science, pages: 319</t>
  </si>
  <si>
    <t>The density of atoms with 3 or more electrons is determined by Pauli exclusion. Conduction electrons in a metal and reactant deuterium atoms are in Bloch function form, in which corresponding positions in a lattice are equivalent. 2-dimensional symmetry D-atoms are thin, flat, and have reduced Coulomb repulsion between pairs. Fusion takes place inside an interface between an ionic crystal and an epitaxy metal layer. 2-dimensional and 3-dimensional systems are different. Both are real, benefit from shock stimulation, and are Bloch systems, but they require different environments.</t>
  </si>
  <si>
    <t>Overcoming the Coulomb Barrier in Cold Fusion</t>
  </si>
  <si>
    <t>http://lenr-canr.org/acrobat/ChubbTAovercoming.pdf</t>
  </si>
  <si>
    <t>Schwinger pointed out that under some circumstances the Coulomb barrier between paired charged particles is replaced by a correlation factor in a two-body wave function. This paper shows how having two deuterons bound within a common volume having a multiplicity of potential wells can lead to an energy-minimized Schwinger form of wave equation with wave function overlap. Relevance to a situation in which a small number of deuterium atoms is forced into a fully loaded palladium deuteride (PdD) host is discussed.</t>
  </si>
  <si>
    <t>The FCC Structure of the Nucleus and the Magnetic Interaction among Nucleons (PowerPoint slides)</t>
  </si>
  <si>
    <t>http://lenr-canr.org/acrobat/CookNthefccstru.pdf</t>
  </si>
  <si>
    <t>The strongest objection to &amp;quot,cold fusion&amp;quot, research since 1989 has been the assertion by nuclear theorists that low-energy nuclear reactions (LENR) &amp;quot,violate everything known about nuclear physics.&amp;quot, We argue to the contrary that LENR are consistent with quantum mechanics (QM), and &amp;quot,violate&amp;quot, only various questionable assumptions of the 30+ established models of nuclear structure theory. In fact, these &amp;quot,models&amp;quot, are known to be mutually-contradictory (a liquid nuclear interior in the liquid-drop model [LDM], a gaseous-phase in the shell model, local cluster formations in the alpha-particle model, no local interactions in the Fermi-gas model, a short-range nuclear force in the LDM, a long-range &amp;quot,effective&amp;quot, force in the shell model, etc.) and clearly indicate that nuclear theory itself is unfinished business.</t>
  </si>
  <si>
    <t>The FCC Substructure of the Nucleus and the Magnetic Interaction among Nucleons</t>
  </si>
  <si>
    <t>http://lenr-canr.org/acrobat/ViolanteVproceedinga.pdf#page=185</t>
  </si>
  <si>
    <t>source: 15th International Conference on Condensed Matter Nuclear Science, pages: 368</t>
  </si>
  <si>
    <t>The FCC lattice model of nuclear structure unifies the liquid-phase, gaseous-phase and cluster models within a self-consistent theoretical framework. By discarding the completely fictitious  longrange “effective” nuclear force employed by the shell model and yet maintaining the nucleon build-up procedure in the independent-particle model, the FCC model retains the principal strengths of both the liquid-drop and the shell models. In place of the effective nuclear force, we employ the short-range magnetic attraction between suitably aligned nucleons to obtain nuclear binding.</t>
  </si>
  <si>
    <t>Simulation of Palladium Transmutation Products</t>
  </si>
  <si>
    <t>http://lenr-canr.org/acrobat/ViolanteVproceedinga.pdf#page=191</t>
  </si>
  <si>
    <t>source: 15th International Conference on Condensed Matter Nuclear Science, pages: 374</t>
  </si>
  <si>
    <t>The build-up procedure for the Palladium isotopes is known from the independent-particle model and implies specific 3D structures for these isotopes in the nuclear lattice model [1]. Using those lattice structures, the favorable modes of fission have been simulated and the fission fragments compared with the transmutation products, as reported by Mizuno [2]. It is shown that (i) the changes in relative abundance of the Pd isotopes, and (ii) the main transmutation products in Mizuno-style LENR studies are consistent with the idea that the bulk of the energy released in such experiments is due to the fission of Palladium isotopes.</t>
  </si>
  <si>
    <t>Czerski, K.</t>
  </si>
  <si>
    <t>Enhanced Electron Screening and Nuclear Mechanism of Cold Fusion</t>
  </si>
  <si>
    <t>http://lenr-canr.org/acrobat/ViolanteVproceedinga.pdf#page=14</t>
  </si>
  <si>
    <t>source: 15th International Conference on Condensed Matter Nuclear Science, pages: 197</t>
  </si>
  <si>
    <t>The enhanced electron screening effect observed in accelerator experiments for the 2H(d,p)3H and 2H(d,n)3He reaction in deuterized metallic targets may be a breakthrough in understanding the phenomenon of cold fusion. The dielectric function theory enables an extrapolation of experimental cross sections determined at higher energies down to room temperature, leading to an enhancement of the fusion reaction rates by a factor of 1040 compared to the value predicted for the deuterium molecule. An additional enhancement can be obtained due to a 0+ resonance which should exist in the compound nucleus 4He very close to the D-D reaction threshold. Combination of both processes offers a simple explanation of high penetration probability through the Coulomb barrier and the reaction branching ratio preferring the 4He channel in heavy-water electrolysis experiments.</t>
  </si>
  <si>
    <t>Dardik, I.</t>
  </si>
  <si>
    <t>SuperWaves (TM) as the Natural Origin of Excess Heat</t>
  </si>
  <si>
    <t>http://lenr-canr.org/acrobat/ViolanteVproceedinga.pdf#page=124</t>
  </si>
  <si>
    <t>source: 15th International Conference on Condensed Matter Nuclear Science, pages: 307</t>
  </si>
  <si>
    <t>Energetics Technologies has had excellent reproducibility of its own experimental results on cold fusion, significantly, its work has been replicated at independent laboratories, at SRI and ENEA. We believe that one of the most important reasons for these results is the use t of complex fractally nested current excitation From this perspective, these results in replicating the production of excess heat are a further confirmation that natural phenomena, including the electrochemical processes for producing excess of heat, can be correctly described by these fractal dynamics. . In this paper I describe basic concepts of the SuperWaves™ theory, which is an original general approach to model and understand natural phenomena.</t>
  </si>
  <si>
    <t>Dash, J.; Wang, Q.; Silver, D. S.</t>
  </si>
  <si>
    <t>Excess Heat and Anomalous Isotopes and Isotopic Ratios From the Interaction of Palladium With Hydrogen Isotopes</t>
  </si>
  <si>
    <t>http://dx.doi.org/10.1021/bk-2009-1029.ch004</t>
  </si>
  <si>
    <t>source: Low-Energy Nuclear Reactions and New Energy Technologies Sourcebook Volume 2, pages: 61-80</t>
  </si>
  <si>
    <t>Surface studies of 40 μm thick Pd foils after electrolysis in D2O / H2SO4 electrolyte for six minutes found inversions in isotopic ratios. Anomalous isotopes and isotopic ratios were also found on the surface of a 350 μm thick Pd foil which produced excess heat during electrolysis in a similar electrolyte. Further research is necessary to establish the reproducibility of these results</t>
  </si>
  <si>
    <t>Dash, J.; Wang, Q.</t>
  </si>
  <si>
    <t>Anomalous Silver on the Cathode Surface after Aqueous Electrolysis</t>
  </si>
  <si>
    <t>http://lenr-canr.org/acrobat/ViolanteVproceeding.pdf#page=82</t>
  </si>
  <si>
    <t>source: 15th International Conference on Condensed Matter Nuclear Science, pages: 38</t>
  </si>
  <si>
    <t>The presence of localized concentrations of anomalous elements (gold and silver)on the surfaces of palladium cathodes after electrolysis in either light water or heavy water electrolyte was first reported in 1994 [1]. Similarly, anomolous elements in surface pits were reported for titanium cathodes after electrolysis in heavy water electrolyte [2]. More recently, off-the-shelf battery fluid (Sp.G. 1.26) was substituted for analytical-grade H2SO4 (Sp.G. 1.84) in the electrolyte. Silver was found in localized concentrations on palladium cathodes after electrolysis. These results are consistent with a thermal neutron mechanism proposed previously [1].</t>
  </si>
  <si>
    <t>Self-Polarisation of Fusion Diodes: Nuclear Energy or Chemical Artefact?</t>
  </si>
  <si>
    <t>http://lenr-canr.org/acrobat/ViolanteVproceeding.pdf#page=173</t>
  </si>
  <si>
    <t>source: 15th International Conference on Condensed Matter Nuclear Science, pages: 129</t>
  </si>
  <si>
    <t>The authors discusses the results of the testing of a new fusion device : the “Fusion Diode”.</t>
  </si>
  <si>
    <t>The CMAF Window (PowerPoint slides)</t>
  </si>
  <si>
    <t>http://lenr-canr.org/acrobat/DufourJthecmafwin.pdf</t>
  </si>
  <si>
    <t>Possible sizeable energy production from 500/1000 eV deuterons.</t>
  </si>
  <si>
    <t>Dufour, J.; Dufour, X.; Murat, D.</t>
  </si>
  <si>
    <t>A Practical Way to Generate Protons (Deuterons) of Energy Between 500 and 1000 eV</t>
  </si>
  <si>
    <t>http://lenr-canr.org/acrobat/ViolanteVproceedinga.pdf#page=89</t>
  </si>
  <si>
    <t>source: 15th International Conference on Condensed Matter Nuclear Science, pages: 272</t>
  </si>
  <si>
    <t>Research tools used in the field of d/d fusion are protons (deuterons) accelerators producing ion beams of energies between 10 keV up to several MeV . Another source of protons (deuterons) are low pressure electrical discharge, yielding ions of energies between 1 to some tens of eV. Based on this second source, a way to generate protons (deuterons) in the range 500 to 1000 eV is described.</t>
  </si>
  <si>
    <t>Dufour, J.; Dufour, X.</t>
  </si>
  <si>
    <t>Evaluation of d/d Reaction Rates in Metallic Lattices as a Function of the Deuteron Energy. A Phenomenological Model of Nuclear Fusion in Solids</t>
  </si>
  <si>
    <t>http://lenr-canr.org/acrobat/ViolanteVproceedinga.pdf#page=142</t>
  </si>
  <si>
    <t>source: 15th International Conference on Condensed Matter Nuclear Science, pages: 325</t>
  </si>
  <si>
    <t>Recently, unexplained enhancements of d/d reaction rates in solids were observed. This enhancement is lower than a factor of 10 at low energies of the deuteron (a few keV) and as high as a factor of 1018 for extremely low energies (0,025 eV). Based on the calculation of d/d reaction rates in a lattice, a phenomenological model is proposed to infer the enhancement that can be expected for deuterons of energies in between these two extremes. A potentially interesting zone (between 500 and 2000 eV) has been identified.</t>
  </si>
  <si>
    <t>An Outsider's View of the Fleischmann - Pons Effect (PowerPoint slides)</t>
  </si>
  <si>
    <t>http://lenr-canr.org/acrobat/DuncanRanoutsider.pdf</t>
  </si>
  <si>
    <t>*A Long History of ‘Cold Fusion' ** First report of a possible nuclear fusion in palladium loaded with heavy hydrogen: Berlin, Germany, September 17, 1926 by Professors Paneth and Peters, later retracted. (83 years old) ** Some patent activity in and after 1927 . . . *</t>
  </si>
  <si>
    <t>ENEA</t>
  </si>
  <si>
    <t>http://lenr-canr.org/acrobat/ENEAabstracts.pdf</t>
  </si>
  <si>
    <t>Abstracts from the ICCF-15 conference held in Rome, Italy, October 5-9, 2009.</t>
  </si>
  <si>
    <t>COLD FUSION The History of Research in Italy</t>
  </si>
  <si>
    <t>http://lenr-canr.org/acrobat/ENEAcoldfusion.pdf</t>
  </si>
  <si>
    <t xml:space="preserve">The present volume represents the historical development of the research carried on in Italy in the field of the so-called "Cold Fusion" during the last twenty years.  This 2009 year marks the 20th anniversary of the announcement of the results of an experiment conducted in the University of Utah, USA, by Martin Fleishmann and Stanley Pons. . To commemorate the "birth" of Cold Fusion, the International Advisory Committee of ICCF-14, the Conference held last August in Washington D.C., USA has decided to hold the 2009 ICCF-15 Conference in Italy. It will take place in Rome at the Angelicum University, on October 5-9, under the Chairmanship of one of us (V.V.).  </t>
  </si>
  <si>
    <t>FUSIONE FREDDA Storia Della Ricerca in Italia</t>
  </si>
  <si>
    <t>http://lenr-canr.org/acrobat/ENEAfusionefre.pdf</t>
  </si>
  <si>
    <t xml:space="preserve">Sono trascorsi circa venti anni dall’annuncio, da parte dei due Accademici Martin Fleishmann e Stanley Pons, dell’ottenimento di reazioni nucleari in reticoli metallici a temperatura ambiente.  Durante questi anni si sono svolte numerose conferenze nazionali ed internazionali e a Washington DC si svolgerà l’International Conference on Cold Fusion, giunta alla sua quattordicesima edizione. In occasione del Convegno verrà presentata la raccolta di volumi dedicata alla Storia della Fusione Fredda in tutti i Paesi che hanno contribuito allo sviluppo di questa disciplina dal 1989 ad oggi. Oltre ad Italia e Stati Uniti, anche Cina, India, Russia, Francia e Giappone hanno lavorato intensamente in questo campo. All’ENEA, ed in particolare al Presidente del Consiglio Scientifico dell’Ente, è stato affidato il compito di curare l’edizione della storia di questa ricerca in Italia, attraverso la raccolta dei racconti delle attività svolte dai singoli gruppi o laboratori che hanno operato nel settore.  </t>
  </si>
  <si>
    <t>Evans, A. B.</t>
  </si>
  <si>
    <t>4-Space Dirac Theory and LENR</t>
  </si>
  <si>
    <t>http://lenr-canr.org/acrobat/EvansABspacedirac.pdf</t>
  </si>
  <si>
    <t>A 4-space Dirac theory, which gives the same transition energies as the standard model, predicts specific distributions of virtual electrons and positrons accompanying bound electrons. If potential barriers are viewed stochastically, it seems possible that this has implications for LENR.</t>
  </si>
  <si>
    <t>Fauvarque, J.; Clauzon, P.; Lalleve, G.; Le Buzit, G.</t>
  </si>
  <si>
    <t>Abnormal excess heat measured during Mizuno-type experiments: a possible artefact?</t>
  </si>
  <si>
    <t>http://lenr-canr.org/acrobat/ViolanteVproceeding.pdf#page=96</t>
  </si>
  <si>
    <t>source: 15th International Conference on Condensed Matter Nuclear Science, pages: 52</t>
  </si>
  <si>
    <t>Recently performed Mizuno-type experiments confirmed generation of excess heat but not at the rate reported in ref. 2 (Sotchi -ICCF13). The main reason for the discrepancy is now clear, the bandwidth of our Unigor wattmeter, used in old experiments, was insufficient for correcting measurements of highly fluctuating electric energies.</t>
  </si>
  <si>
    <t>Theoretical Model Of The Probability of Fusion Between Deuterons within Deformed Crystalline Lattices with Micro-Cracks at Room Temperature (2)</t>
  </si>
  <si>
    <t>http://lenr-canr.org/acrobat/ViolanteVproceedinga.pdf#page=129</t>
  </si>
  <si>
    <t>source: 15th International Conference on Condensed Matter Nuclear Science, pages: 312</t>
  </si>
  <si>
    <t>In this paper, we wish to demonstrate that the deformation of the crystalline lattice, at room temperature, can influence the process of fusion of the deuterons introduced into the lattice by deuterium loading. In fact, calculating the probability of deuteron-plasmon fusion within a micro-crack, showed, together with the enhancement of the tunnelling effect, an increase of at least 1-3 orders of magnitude compared to the probability of fusion on the surface of the lattice. These phenomena open the way to the theoretical hypothesis that a kind of chain reaction, catalysed by the micro-cracks produced in the structure as a result of deuterium loading, can favour the process.</t>
  </si>
  <si>
    <t>Grabowski, K. S.; Kidwell, D.; Cetina, C.; Carosella, C.</t>
  </si>
  <si>
    <t>Evaluation of the Claim of Transmutation of Cesium to Praseodymium with the Mitsubishi Heavy Industries (MHI) Structure -- Part 1 (PowerPoint slides)</t>
  </si>
  <si>
    <t>http://lenr-canr.org/acrobat/GrabowskiKevaluation.pdf</t>
  </si>
  <si>
    <t>The MHI claim to transmute elements upon permeation of deuterium though a specific multilayer structure was carefully evaluated. Initially, an attempt was made to replicate the work at NRL in collaboration with MHI. When replication proved difficult, another set of experiments were conducted at MHI in three sets consisting of two control blanks and one positive foil (that should have transmuted Cesium to Praseodymium) per set. Foil samples were split for analysis at both NRL and MHI. Extensive analytical work was performed to characterize the foils and the blanks. When extracted at MHI, low nanogram amounts of Pr were found by ICP-MS on 3 of 3 foils that should have had Pr whereas the 6 controls were blank. Split solutions of these extracts were also tested independently at NRL and the presence of Pr was confirmed. The Pr found did not have the characteristic rare earth contamination expected if the Pr was from the environment and thus looked like it was produced in the experiment. Unfortunately, we could not find Pr at NRL (even at trace levels) on our split foil samples no matter what extraction method was employed. After considering and evaluating several unlikely scenarios for these disparate results, we visited MHI and participated in the extraction process on new foils. These extracts were blank when tested at both laboratories. Environmental samples were obtained at various locations where samples were handled. Pr was found in large amounts at one location used in sample preparation and this Pr had the signature of pure material rather than an inadvertent contaminate. No record of how it got there could be established. Other rare and characteristic impurities also were found in the extracts from MHI that were present in the laboratory environment. Thus, we concluded that the transmutation of Cs to Pr when deuterium permeated MHI’s multilayer structure could not be firmly established, as contamination during the foil production or during the foil analysis could not be ruled-out. The design of the replication experiments, the lessons learned, and the results will be discussed.</t>
  </si>
  <si>
    <t>Modeling excess heat in the Fleischmann-Pons experiment (PowerPoint slides)</t>
  </si>
  <si>
    <t>http://lenr-canr.org/acrobat/Hagelsteinmodelingex.pdf</t>
  </si>
  <si>
    <t>Over the past several years we have described models based on the linear coupling between two-level systems and an oscillator which are able to convert a large energy quantum into a large number of small energy quantum. At ICCF14 we presented a formula that can be used to calculate the phonon exchange matrix element for a nuclear reaction occurring in a lattice, in this presentation we report on our progress in the brute force computation of the matrix element based on realistic nuclear models. We consider also the development of semiclassical models which can approximate the dynamics of the quantum model. Finally, we describe the use of these models in a numerical simulation of the Fleischmann-Pons experiment. In these models a bottleneck occurs associated with helium diffusion out of the active region. We find that if the active region is thin (100 nm or less) that helium diffusion is fast, and excess heat production can occur in a steady state mode. If the active region is thick (500 nm or greater), then helium diffusion is slow and excess heat in these models occurs in bursts.</t>
  </si>
  <si>
    <t>Progress on two-laser experiments (PowerPoint slides)</t>
  </si>
  <si>
    <t>http://lenr-canr.org/acrobat/Hagelsteinprogresson.pdf</t>
  </si>
  <si>
    <t>*Goal: to see if Pxs responds to the beat frequency  ** In previous years Letts and Cravens showed that a laser could trigger excess heat ** Hope was that two lasers might trigger excess heat ** If so, then could study the dependence of excess heat on the difference frequency ** Possible method to see whether optical phonons involved *</t>
  </si>
  <si>
    <t>Hagelstein, P. L.; McKubre, M. C. H.; Tanzella, F. L.</t>
  </si>
  <si>
    <t>Electrochemical models for the Fleischmann-Pons experiment</t>
  </si>
  <si>
    <t>http://lenr-canr.org/acrobat/ViolanteVproceeding.pdf#page=60</t>
  </si>
  <si>
    <t>source: 15th International Conference on Condensed Matter Nuclear Science, pages: 16</t>
  </si>
  <si>
    <t>The loading of Pd by hydrogen isotopes in the Fleischmann-Pons experiment does not seem to be well described by the hydrogen/deuterium evolution reaction model that is commonly used for hydrogen in metals. We consider modified versions of the model that may be more relevant to the loading of deuterium in Pd.</t>
  </si>
  <si>
    <t>Arguments for dideuterium near monovacancies in PdD</t>
  </si>
  <si>
    <t>http://lenr-canr.org/acrobat/ViolanteVproceedinga.pdf#page=99</t>
  </si>
  <si>
    <t>source: 15th International Conference on Condensed Matter Nuclear Science, pages: 282</t>
  </si>
  <si>
    <t>Molecular D2 does not form in bulk PdD because the electron density sufficiently high so that antibonding orbitals are occupied. The electron density can be lower in the vicinity of a vacancy. We examine the possibility that sigma-bonded dideuterium can occur at the lowered electron density near a monovacancy in PdD.</t>
  </si>
  <si>
    <t>Hioki, T.; Azuma, H.; Nishi, T.; Itoh, A.; Gao, J.; Hibi, S.; Motohiro, T.; Kasagi, J.</t>
  </si>
  <si>
    <t>Hydrogen/Deuterium Absorption Property of Pd Fine Particle Systems and Heat Evolution Associated with Hydrogen/Deuterium Loading</t>
  </si>
  <si>
    <t>http://lenr-canr.org/acrobat/ViolanteVproceeding.pdf#page=132</t>
  </si>
  <si>
    <t>source: 15th International Conference on Condensed Matter Nuclear Science, pages: 88</t>
  </si>
  <si>
    <t>Hydrogen absorption capacity and heat evolution upon loading with hydrogen/deuterium gas were measured for Pd-ZrO2 nanocomposite obtained from Santoku Corporation. In order to examine the influence of oxidized Pd on both hydrogen absorption capacity and heat evolution, the measurements were performed three times repeatedly. Prior to each measurement, the samples were heat treated in vacuum at 523K for more than 2 hours. The first time measurement gave an apparent H/Pd ratio of 2.6 and a heat evolution of 2.6eV/Pd. During the first time measurement, the oxidized Pd was reduced to metallic Pd. It was found that the H/Pd ratio at 1MPa was slightly smaller than that of Pd bulk. It was also noted that Pd nanoparticles grow significantly during the cycles of absorption and desorption of hydrogen. When the sample was loaded with deuterium, intermittent heat evolutions as small as at most 0.1W were observed in the second stage where heat evolutions arising from chemical reactions were hardly expected.</t>
  </si>
  <si>
    <t>Hora, H.; Ghahramani, N.; Miley, G. H.; Ghanaatian, M.; Hooshmand, M.; Philberth, K.; Osman, F.</t>
  </si>
  <si>
    <t>Quark-Gluon Model for Magic Numbers Related to Low Energy Nuclear Reactions</t>
  </si>
  <si>
    <t>http://dx.doi.org/10.1021/bk-2009-1029.ch012</t>
  </si>
  <si>
    <t>source: Low-Energy Nuclear Reactions and New Energy Technologies Sourcebook Volume 2, pages: 219-234</t>
  </si>
  <si>
    <t>A new three-fold symmetry is presented for derivation of the magic numbers of nuclei and is compared with the model based on the Boltzmann distribution from the standard abundance distribution (SAD) of nuclei in the universe in the endothermic branch. This results in a 3" relation leading to the motivation to explore the quark state in nuclei. But this is in contrast (duality) to the fact that the confinement of nuclei by a generalized Debye layer can be based only on a nucleon, not on a quark structure. This Debye model result led to a change in the Fermi energy of the nucleons into the relativistic range at higher-than-nuclear density, resulting in a mass independent state at higher-than-nuclear densities for the quark state in neutron stars. This result and the 3 n -relation motivated consideration of the quark state in nuclei. Success is reported by quark-like statistics for nuclei reproducing magic numbers up to 126, identical with the Boltzmann model. But for the next-higher number, the Boltzmann model definitely arrives at 180, while the new quark-like model leads to the number 184. The paradox may be solved by accurate measurements of a local Maruhn-Greiner maximum from low energy nuclear reactions (LENR).</t>
  </si>
  <si>
    <t>Jiang, X.; Zhang, Y.; Zhang, Z.</t>
  </si>
  <si>
    <t>Nuclear Transmutation in Non- equilibrium Systems by Ultra-closed Range Casimir Effect</t>
  </si>
  <si>
    <t>http://lenr-canr.org/acrobat/ViolanteVproceedinga.pdf#page=85</t>
  </si>
  <si>
    <t>source: 15th International Conference on Condensed Matter Nuclear Science, pages: 268</t>
  </si>
  <si>
    <t>Quantum physics predicts the existence of an underlying sea of zero-point energy at every point in the universe. The breakthrough of seeing, understanding and devising a converter of the energy available in quantum oscillation might be the opening point of an energy filled 21st century for humanity.  It is well known that phenomena of electrical discharge always bring on transient energy concentration temporally and spatially. Highly localized nuclear activation in electrochemical systems and other electrical discharge processes had been observed at many laboratories in the world. Based on the theory of vortex dynamics, the strange phenomena of “cold fusion”, such as the excess heat, anomalous nuclear transmutation and so forth, are considered to be interpretable by torsion coherence with the zero-point energy induced by localized intense field emission of micro-protrusion of the cathode, and the dynamic Casimir effect of transient evolution of triple region of gas, liquid solution, and electrode protrusion. . . .</t>
  </si>
  <si>
    <t>Kidwell, D.; Rogers, A.; Grabowski, K. S.; Knies, D.</t>
  </si>
  <si>
    <t>Does Gas Loading Produce Anomalous Heat? (PowerPoint slides)</t>
  </si>
  <si>
    <t>http://lenr-canr.org/acrobat/KidwellDdoesgasloa.pdf</t>
  </si>
  <si>
    <t>The original PowerPoint slides in this document are here:  &lt;a href="http://lenr-canr.org/powerpoint/KidwellDdoesgasloa.ppt"&gt;http://lenr-canr.org/powerpoint/KidwellDdoesgasloa.ppt&lt;/a&gt;  The PowerPoint slides include overlays and other features not available in Acrobat format.  Simple pressurization of nanosized palladium with deuterium appears to be a simpler and more rapid method to generate anomalous heat compared to electrolytic systems. A survey of the literature indicates that palladium particles less than 2 nm in size can obtain a Pd/D loading near one at modest deuterium pressure. In hundreds of reactions, we have routinely prepared palladium nanoparticles inside an aluminosilicate matrix and have found that these systems produce up to 8 fold more heat with deuterium compared to hydrogen. Furthermore, a characteristic signature of a pressurization reaction is its reversibility -- the heat released upon pressurization should be absorbed upon evacuation. This reversibility is observed with hydrogen but not deuterium. Although we are still seeking conventional explanations for this excess heat, the anomalous heat does not appear to be explained by impurities in the deuterium gas nor other simple chemical or physical sources. The selection and preparation of the particles, the experimental set-up, and results will be discussed.</t>
  </si>
  <si>
    <t>Kidwell, D.; Knies, D.; Grabowski, K. S.; Dominguez, D. D.</t>
  </si>
  <si>
    <t>Yes, Virginia there is Heat, but It is Likely of Chemical Origin</t>
  </si>
  <si>
    <t>http://lenr-canr.org/acrobat/ViolanteVproceeding.pdf#page=144</t>
  </si>
  <si>
    <t>source: 15th International Conference on Condensed Matter Nuclear Science, pages: 100</t>
  </si>
  <si>
    <t>Gas loading of palladium particles &lt;2 nm in size produces anomalous amounts of heat in a reproducible manner. This heat is produced in the presence of deuterium but not in the presence of hydrogen. Control experiments have ruled out the excess heat was due to impurities in the deuterium that were absent in the hydrogen. Because the system is simple and mostly reversible, all extra heat must be of chemical or some other origin. Neither radiation nor nuclear “ash” was found to correlate with the anomalous heat. In some matrices, the likely source of the anomalous heat is D-H exchange with the water present in the matrix, where an approximate third increase of the expected energy from  calculations can account for most of the excess heat. In other matrices, no simple explanation of the excess heat can be made.</t>
  </si>
  <si>
    <t>Bose-Einstein Condensation Nuclear Fusion:Theoretical Predictions and Experimental Tests (PowerPoint slides)</t>
  </si>
  <si>
    <t>http://lenr-canr.org/acrobat/KimYEboseeinste.pdf</t>
  </si>
  <si>
    <t>Experimental Observations (as of 2008) (not complete) From both electrolysis and gas loading experiments [1] The Coulomb barrier between two deuterons are suppressed [2] Excess heat production (the amount of exess heat indicates its nuclear origin) [3] 4He production comensurate with excess heat production, no 23.8 MeV gamma ray [4] Production of hot spots and micro-scale crators on metal surface [5] Detection of radiations [6]Production of nuclear ashes with anomalous rates . . .  . . . Based on a single physical concept, can we come up with a consistent physical theory which could explain all of the ten experimental observations?</t>
  </si>
  <si>
    <t>Bose-Einstein Condensation Nuclear Fusion: Theoretical Predictions and Experimental Tests</t>
  </si>
  <si>
    <t>http://lenr-canr.org/acrobat/ViolanteVproceedinga.pdf#page=105</t>
  </si>
  <si>
    <t>source: 15th International Conference on Condensed Matter Nuclear Science, pages: 288</t>
  </si>
  <si>
    <t>It is shown that theory of Bose-Einstein condensation nuclear fusion (BECNF) [1] is capable of explaining many diverse experimental results of deuteron induced nuclear reactions in metals, observed in electrolysis and gas loading experiments. The theory is based on a single conventional physical concept of Bose-Einstein condensation of deuterons in metal and provides a consistent theoretical description of the experimental results. The theory also has predictive powers as expected for a quantitatively predictive physical theory. It is shown that the fusion energy transfer can be accomplished by the stopping power of metal without invoking hypothesis of fusion energy transfer to metal lattice vibrations. It is also shown that observed anomalous tritium production can be explained by incorporating a sub-threshold resonance reaction mechanism into the BECNF theory. The basic concept and important features of the BECNF theory is presented, and theoretical explanations of the experimental observations are described. Key experimental tests of theoretical predictions are proposed and discussed.</t>
  </si>
  <si>
    <t>Theory of Bose–Einstein condensation mechanism for deuteron-induced nuclear reactions in micro/nano-scale metal grains and particles</t>
  </si>
  <si>
    <t>https://doi.org/10.1007/s00114-009-0537-6</t>
  </si>
  <si>
    <t>source: Naturwiss., vol: 96, issue: 7, pages: 803-811</t>
  </si>
  <si>
    <t>Recently, there have been many reports of experimental results which indicate occurrences of anomalous deuteron-induced nuclear reactions in metals at low energies. A consistent conventional theoretical description is presented for anomalous low-energy deuteron-induced nuclear reactions in metal. The theory is based on the Bose–Einstein condensate (BEC) state occupied by deuterons trapped in a micro/nano-scale metal grain or particle. The theory is capable of explaining most of the experimentally observed results and also provides theoretical predictions, which can be tested experimentally. Scalabilities of the observed effects are discussed based on theoretical predictions</t>
  </si>
  <si>
    <t>Kitamura, A.; Sasaki, Y.; Miyoshi, Y.; Yamaguchi, Y.; Taniike, A.; Furuyama, Y.; Takahashi, A.; Seto, R.; Fujita, Y.</t>
  </si>
  <si>
    <t>Search for Nuclear Reaction Products in Gas Phase Experiments - Deuterium Permeation and Absorption - (PowerPoint slides)</t>
  </si>
  <si>
    <t>http://lenr-canr.org/acrobat/KitamuraAsearchforn.pdf</t>
  </si>
  <si>
    <t>*Summary of PIXE analysis ** We tried to replicate the nuclear transmutation of Sr (2 - 50 x 10E15 cm^-2) to Mo under deuterium permeation through a variety of multilayered CaO/Sr/Pd samples. ** Apparently positive results were obtained in 8 runs out of 14, although the identification of Mo peaks in the PIXE analysis was not definite. ** It has been implied that sputtering loss of the atoms could be responsible for the observed tendency that areal density of Sr decreases in most cases, while there is a modest increase in that of Mo. *</t>
  </si>
  <si>
    <t>Kitamura, A.; Yamaguchi, T.; Nohmi, T.; Sasaki, Y.; Miyashi, Y.; Taniike, A.; Furuyama, Y.; Takahashi, A.</t>
  </si>
  <si>
    <t>CMNS Research Progressing in Kobe University -Deuterium Permeation and Absorption</t>
  </si>
  <si>
    <t>http://lenr-canr.org/acrobat/KitamuraAcmnsresear.pdf</t>
  </si>
  <si>
    <t>source: The 9th Meeting of Japan CF-Research Society</t>
  </si>
  <si>
    <t>Experimental studies on condensed matter nuclear science (CMNS) ongoing at Kobe University are reviewed. One is a study of nuclear transmutation during forced permeation of deuterium (D) through multi-layered films of CaO/X/Pd, where X is element to be transmuted. This is described in detail in the present paper.  The second study is to confirm heat and 4He generation by D absorption in nano-sized Pd powders reported by Arata and Zhang, and to investigate the underlying physics. We have installed a twin system to perform calorimetry during D2  or H2 absorption by micronized powders of Si, Pd, Pd-black, and Pd-Zr oxide compounds. The research is performed as a joint research program with Technova Inc., and is described in detail in the separate two papers presented by the joint group in the present proceedings.</t>
  </si>
  <si>
    <t>Kitamura, A.; Yamaguchi, T.; Nohmi, T.; Sasaki, Y.; Miyoshi, Y.; Taniike, A.; Furuyama, Y.; Takahashi, A.</t>
  </si>
  <si>
    <t>MDE (Metal Deuterium Energy) Project 2009 Results Explanation File</t>
  </si>
  <si>
    <t>http://lenr-canr.org/acrobat/KitamuraAmdemetalde.pdf</t>
  </si>
  <si>
    <t>source: 237rd ACS National Meeting</t>
  </si>
  <si>
    <t>Abstracts and PowerPoint slides of papers presented at the 237rd ACS National Meeting, March 2009. Work discussed include independent replications of Arata’s palladium black experiment (with steel cells instead of a DS-Cathode) and Arata’s zirconium-oxide palladium material.</t>
  </si>
  <si>
    <t>Search for Nuclear Reaction Products in Gas Phase Experiments – Deuterium Permeation and Absorption –</t>
  </si>
  <si>
    <t>http://lenr-canr.org/acrobat/ViolanteVproceedinga.pdf#page=33</t>
  </si>
  <si>
    <t>source: 15th International Conference on Condensed Matter Nuclear Science, pages: 216</t>
  </si>
  <si>
    <t>Employing both in situ and ex situ accelerator analyses, we have attempted to replicate the Iwamura-type nuclear transmutation of Sr to Mo under deuterium permeation through a variety of multilayered CaO/Sr/Pd samples. Apparently positive results have been obtained in 8 of 14 runs, although the identification of Mo peaks in the PIXE analysis is not definite. It is implied that sputtering loss of the atoms could be responsible for the observed tendency that the areal density of Sr decreases in most cases, while there are modest increases in Mo. In addition to the accelerator analyses, g-ray detection has been tried for samples implanted with W atoms in expectation of transmutation from 183W to radioactive 191Pt.  In another series of experiments, we examined heat and 4He generation by deuterium absorption in nano-sized Pd powders, as reported by Arata and Zhang. In order to determine the cause of the large isotope effects observed, nuclear ash including charged particles, neutrons and gamma rays was examined.</t>
  </si>
  <si>
    <t>Kitamura, A.; Nohmi, T.; Sasaki, Y.; Taniike, A.; Takahashi, A.; Seto, R.; Fujita, Y.</t>
  </si>
  <si>
    <t>Anomalous effects in charging of Pd powders with high density hydrogen isotopes</t>
  </si>
  <si>
    <t>http://lenr-canr.org/acrobat/KitamuraAanomalouse.pdf</t>
  </si>
  <si>
    <t>source: Phys. Lett. A, vol: 273, issue: 35, pages: 3109-3112</t>
  </si>
  <si>
    <t>A twin system for hydrogen absorption experiments has been constructed to replicate the phenomenon of heat and 4He generation by D2  gas absorption in nano-sized Pd powders reported by Arata and Zhang, and to investigate the underlying physics. For Pd-Zr oxide nano-powders, anomalously large energies of hydrogen isotope absorption, 2.4 ±0.2 eV/D-atom and 1.8 ±0.4 eV/H-atom, as well as large loading ratio of D/Pd =1.1 ±0.0 and H/Pd =1.1 ±0.3, respectively, were observed in the phase of deuteride/hydride formation. The sample charged with D2  also showed significantly positive output energy in the second phase after the deuteride formation.</t>
  </si>
  <si>
    <t>Knies, D.; Violante, V.; Grabowski, K. S.; Dominguez, D. D.; He, J.; Hu, J. Z.; Qadri, S. B.; Hubler, G. K.</t>
  </si>
  <si>
    <t>In Situ Energy-Dispersive X-ray Diffraction Study of Thin Pd Foil at D/Pd and H/Pd ~1 (PowerPoint slides)</t>
  </si>
  <si>
    <t>http://lenr-canr.org/acrobat/KniesDinsituener.pdf</t>
  </si>
  <si>
    <t>*Motivation ** In situ XRD not performed for H/Pd &amp;gt, 0.76 in Fleischmann-Pons electrolytic cells  Possibility of learning ** Does a new gamma phase was suggested by Tripodi et. al. for the electrochemically loaded palladium when the composition H/Pd approaching 1 exist? ** Does temperature coefficient of resistivity of PdH versus the concentration of H anomaly show up in Pd crystalline structure (Tripodi et. al.)? ** In the Pd-D system, new phases were found through deuterium thermal desorption spectra. Does anything show up on FPE system (Rybalko et. al.)? ** Report showing oscillating resistivity for palladium hydrides at some concentration range of H/Pd&amp;gt,0.9 (Miley et. al.).  ** These proposed phase transitions are only based on indirect experimental data and have not been structurally determined. *</t>
  </si>
  <si>
    <t>Knies, D.; Grabowski, K. S.; Kidwell, D.; Nguyen, V. K.; Melich, M. E.</t>
  </si>
  <si>
    <t>Differential Thermal Analysis Calorimeter at the Naval Research Laboratory</t>
  </si>
  <si>
    <t>http://lenr-canr.org/acrobat/ViolanteVproceeding.pdf#page=55</t>
  </si>
  <si>
    <t>source: 15th International Conference on Condensed Matter Nuclear Science, pages: 11</t>
  </si>
  <si>
    <t>Differential thermal analysis (DTA) is a standard thermoanalytic technique used widely in industry and research. Drawing on this concept, DTA based calorimeters are under development at the Naval Research Laboratory (NRL) for the study of hydrogen in metals. The design goals are: high sensitivity, linear response, short time constant, tolerant to ambient temperature variations, easy to adapt to experimental constraints and low cost. In this paper we detail basic design requirements, and show a number of examples of their implementation.</t>
  </si>
  <si>
    <t>In Situ Energy-Dispersive X-ray Diffraction Study of Thin Pd Foils at D/Pd and H/Pd ~1</t>
  </si>
  <si>
    <t>http://lenr-canr.org/acrobat/ViolanteVproceeding.pdf#page=176</t>
  </si>
  <si>
    <t>source: 15th International Conference on Condensed Matter Nuclear Science, pages: 132</t>
  </si>
  <si>
    <t>Time resolved, in-situ, energy dispersive x-ray diffraction was performed in a modified Fleishman-Pons electrolytic cell during electrochemical loading of palladium foil cathodes with hydrogen and  deuterium. Concentrations of H:Pd (D:Pd) up to 1:1 in 0.1 M LiOH (LiOD) in H2O (D2O) electrolyte were obtained, as determined by both the Pd lattice parameter and cathode resistivity. In addition, some indications on the kinetics of loading and deloading of hydrogen from the Pd surface were obtained. The alpha-beta phase transformations were clearly delineated but no new phases at high concentration were determined.</t>
  </si>
  <si>
    <t>Krivit, S.</t>
  </si>
  <si>
    <t>Introduction</t>
  </si>
  <si>
    <t>source: Low-Energy Nuclear Reactions and New Energy Technologies Sourcebook Volume 2, pages: 3-5</t>
  </si>
  <si>
    <t>http://dx.doi.org/10.1021/bk-2009-1029.ch001</t>
  </si>
  <si>
    <t>Krivit, S.; Marwan, J.</t>
  </si>
  <si>
    <t>A new look at low-energy nuclear reaction research</t>
  </si>
  <si>
    <t>http://lenr-canr.org/acrobat/KrivitSanewlookat.pdf</t>
  </si>
  <si>
    <t>source: J. Environ. Monit., vol: 11, pages: 1731-1746</t>
  </si>
  <si>
    <t>This paper presents a new look at low-energy nuclear reaction research, a field that has developed from one of the most controversial subjects in science, cold fusion. Early in the history of this controversy, beginning in 1989, a strong polarity existed, many scientists fiercely defended the claim of new physical effects as well as a new process in which like-charged atomic nuclei overcome the Coulomb barrier at normal temperatures and pressures. Many other scientists considered the entire collection of physical observations -- along with the hypothesis of a cold fusion -- entirely a mistake. Twenty years later, some people who had dismissed the field in its entirety are considering the validity of at least some of the reported experimental phenomena. As well, some researchers in the field are wondering whether the underlying phenomena may be not a fusion process but a neutron capture/absorption process. In 2002, a related tabletop form of thermonuclear fusion was discovered in the field of acoustic inertial confinement fusion. We briefly review some of this work, as well.</t>
  </si>
  <si>
    <t>Lawandy, N. M.</t>
  </si>
  <si>
    <t>Interactions of charged particles on surfaces</t>
  </si>
  <si>
    <t>http://lenr-canr.org/acrobat/LawandyNMinteractio.pdf</t>
  </si>
  <si>
    <t>source: Appl. Phys. Lett., vol: 95, issue: 23</t>
  </si>
  <si>
    <t>Charges of the same polarity bound to a surface with a large dielectric contrast exhibit an attractive long-range Coulomb interaction, which leads to a two-particle bound state. Ensembles of like charges experience a collective long-range interaction, which results in compacted structures with interparticle separations that can be orders of magnitude smaller than the equilibrium separation of the pair potential minimum. Simulations indicate that ensembles of surface bound nuclei, such as D or T, exhibit separations small enough to result in significant rates of fusion.</t>
  </si>
  <si>
    <t>Lecci, S.; Castagna, E.; Sansovini, M.; Sarto, F.; Violante, V.</t>
  </si>
  <si>
    <t>Material Database for Electrochemical Loading Experiments at ENEA</t>
  </si>
  <si>
    <t>http://lenr-canr.org/acrobat/ViolanteVproceeding.pdf#page=185</t>
  </si>
  <si>
    <t>source: 15th International Conference on Condensed Matter Nuclear Science, pages: 141</t>
  </si>
  <si>
    <t>A large number of palladium cathodes have been crafted, in many years, to perform chemical loading experiments. These cathodes underwent, very often, different production processes, characterization procedures and experimental conditions. The need to keep trace of all the steps of the “life” of a cathode was the starting point for the creation of a database. The information stored in this useful archive puts us in condition of easily compare different cathodes and try to correlate their experimental behavior with their history.</t>
  </si>
  <si>
    <t>Letts, D.; Cravens, D.; Hagelstein, P. L.</t>
  </si>
  <si>
    <t>Dual Laser Stimulation and Optical Phonons in Palladium Deuteride</t>
  </si>
  <si>
    <t>http://dx.doi.org/10.1021/bk-2009-1029.ch005</t>
  </si>
  <si>
    <t>source: Low-Energy Nuclear Reactions and New Energy Technologies Sourcebook Volume 2, pages: 81-93</t>
  </si>
  <si>
    <t>In work done in 2007, we observed that two laser beams irradiating a deuterated palladium cathode at a single spot induced significant thermal increases many times larger than those expected from laser heating alone. This effect was observed only when the lasers were tuned to produce a beat frequency near 8 THz, 15 THz and 20 THz. These preliminary experiments support the conjecture that optical phonons are involved in the heat-producing mechanism (THz = 1012 Hz). In recent experiments, results from more than 20 runs appear to confirm the three thermally sensitive frequencies at 8, 15 and 20 THz. Further, the experiments allowed us to produce an initial thermal response spectrum.</t>
  </si>
  <si>
    <t>Traces of Ball Lightings in Apparatus</t>
  </si>
  <si>
    <t>http://lenr-canr.org/acrobat/LewisEtracesofba.pdf</t>
  </si>
  <si>
    <t>source: Infinite Energy, issue: 83</t>
  </si>
  <si>
    <t>Researchers of electrical discharge and electrolysis experiments have been finding microscopic markings that are unusual and anomalous. These markings are made by microscopic objects that are in the size range of 400 micrometers to 1 micrometer. These objects are a type of microscopic ball lightning. They share the anomalous characteristics of natural ball lightning (BL). Pictures of the markings and anomalous effects that were taken by six groups of researchers are shown and explained in this article.</t>
  </si>
  <si>
    <t>Tracks of Ball Lightning in Apparatus?</t>
  </si>
  <si>
    <t>http://lenr-canr.org/acrobat/LewisEtracksofba.pdf</t>
  </si>
  <si>
    <t>Researchers of electrical discharge and electrolysis experiments have been finding microscopic markings that are unusual and anomalous. It is possible that these markings are made by microscopic objects that are in the size range of 400-0.1 Åm. These objects may be a type of microscopic ball lightning. They may share the anomalous characteristics of natural ball lightning. They are also finding highly anomalous material activity and emissions. Pictures of the markings and anomalous effects that were taken by six groups of researchers are shown and interpreted in this article.</t>
  </si>
  <si>
    <t>Review of CBS 60 Minutes 'Cold Fusion is Hot Again' (in Chinese)</t>
  </si>
  <si>
    <t>http://lenr-canr.org/acrobat/LiXZreviewofcb.pdf</t>
  </si>
  <si>
    <t>A review, written in Chinese, of the CBS 60 Minutes program "Cold Fusion is Hot Again." This program was broadcast on April 19, 2009.</t>
  </si>
  <si>
    <t>Li, X. Z.; Liu, B.; Tian, J.; Ren, X. Z.; Li, J.; Wei, Q.; Liang, C. L.; Yu, J. Z.</t>
  </si>
  <si>
    <t>Wave Nature of Deuterium Flux Permeating through Palladium Thin Film with Nanometer Coating Layers --- (II) Theoretical Model ---- (PowerPoint slides)</t>
  </si>
  <si>
    <t>http://lenr-canr.org/acrobat/LiXZwavenature.pdf</t>
  </si>
  <si>
    <t>Super-wave has generated the long lasting, high gain &amp;quot,excess heat&amp;quot, in deuterium/palladium systems during Energetics Technologies, ENEA, and SRI collaboration. There must be an internal wave nature of the deuterium/palladium systems, which is in response to external super-wave, particularly, near the surface of the deuterium/palladium systems. Three sets of experimental data in the past 7 years at Tsinghua University are summarized to reveal this wave nature (please see abstract (I)). A simple theoretical model was set-up to understand this wave nature.</t>
  </si>
  <si>
    <t>Wave Nature of Deuterium Flux Permeating through Palladium Thin Film with Nanometer Coating Layers --- (II) Theoretical Model</t>
  </si>
  <si>
    <t>http://lenr-canr.org/acrobat/ViolanteVproceeding.pdf#page=166</t>
  </si>
  <si>
    <t xml:space="preserve">Two sets of experimental results are analyzed using the wave nature of the deuterons inside the palladium film. An identity for the ratio of absorption to transmission rate is derived to qualitatively explain the correlation between the deuterium flux and heat flow in experiments. In addition, a peak-wise behavior is shown for the permeation of deuterium flux through the palladium thin film as a function of the number of nanometer coating layers in experiments and in theory. This peak-wise variation is the charateristic behavior due to the wave nature of the deuterons.  </t>
  </si>
  <si>
    <t>Lipson, A. G.; Chernov, I. P.; Roussetski, A. S.; Cherdantsev, Yu. P.; Tsivadze, A.; Lyakhov, B. F.; Saunin, E. I.; Melich, M. E.</t>
  </si>
  <si>
    <t>Hot Deuteron Generation and Charged Particle Emissions on Excitation of Deuterium Subsystem in Metal Deuterides</t>
  </si>
  <si>
    <t>http://dx.doi.org/10.1021/bk-2009-1029.ch006</t>
  </si>
  <si>
    <t>source: Low-Energy Nuclear Reactions and New Energy Technologies Sourcebook Volume 2, pages: 95-117</t>
  </si>
  <si>
    <t>Statistically significant emissions of DD-reaction products, 3 MeV protons and high-energy alpha particles (11-20 MeV) were observed in specially prepared Pd/PdO:Dx and TiDx targets in vacuum, stimulated by electron beam (J ∼ 0.6 mA/cm2, U = 30 keV). These charge particles' energies and identities were determined using a set of CR-39 detectors covered with various metal foils. In contrast, the Pd/PdO:Dx and the TiDx samples show no sign of nuclear emissions in vacuum without e-beam stimulation. Extrapolation of both DD-reaction cross section and the enhancement factor (consistent with a calculated screening potential Ue = 750 eV) to very low deuteron energy satisfactorily describes the detected DD-reaction yield in Pd/PdO:Dx targets, under the assumption of hot deuteron (&lt;Ed&gt; ∼ 3.0 eV) generation under e-beam bombardment. This result strongly supports the theoretical prediction (1, 2) for electron excitation of the Dsubsystem in Pd- deuterides.</t>
  </si>
  <si>
    <t>important: electron beam may be forming electron clusters, like Ken Shoulders and others</t>
  </si>
  <si>
    <t>Pd-D electron beam, Ti-D electron beam</t>
  </si>
  <si>
    <t>Lipson, A. G.; Chernov, I. P.; Roussetski, A. S.; Sokhoreva, V.; Mironchik, V.; Lyakhov, B. F.; Saunin, E. I.; Melich, M. E.</t>
  </si>
  <si>
    <t>Surface Morphology of Metal Deuterides Upon e-Beam Excitation of Their Deuterium Subsystem (PowerPoint slides)</t>
  </si>
  <si>
    <t>http://lenr-canr.org/acrobat/LipsonAGsurfacemor.pdf</t>
  </si>
  <si>
    <t>Recent ab-initio theoretical study of interaction between electromagnetic radiation and metal deuterides indicate a new mechanism for deuteron acceleration, which along with possible large electron screening in the metal targets could potentially strongly enhance the yield of DD-reaction in metal deuterides at room temperature. In this research we continue our study with regards to the role of electromagnetic excitation of hydrogen subsystem in metal deuterides to enhance the yield of low energy nuclear reactions (LENR). To this aim we have carried out 5 series of experiments on charged particle detection using plastic track detectors CR-39, under in-vacuum electronbeam stimulation of various metal deuterides during spontaneous deuterium desorption (if any) from the deuterated samples.</t>
  </si>
  <si>
    <t>Lipson, A. G.; Chernov, I. P.; Roussetski, A. S.; Tsivadze, A.; Cherdantsev, Yu. P.; Lyakhov, B. F.; Saunin, E. I.; Melich, M. E.</t>
  </si>
  <si>
    <t>Charged Particle Emissions in Metal Deuterides Upon e-Beam Excitation of Their Deuterium Subsystem (PowerPoint slides)</t>
  </si>
  <si>
    <t>http://lenr-canr.org/acrobat/LipsonAGchargedpara.pdf</t>
  </si>
  <si>
    <t>Recent ab-initio study of hydrogen desorption from metal hydrides with a high hydrogen solubility [V.M., Silkin, I.P Chernov et. al, Phys. Rev., B 76, 245105 (2007)], showed that excitation of the hydrogen subsystem in those deuterides results in plasmon formation leading to generation of strong electric fields (F ~ 10E8V/cm) within at a lattice parameter scale (a ~ 0.3-0.4 nm). As a result, the mean energy of desorbed protons/deuterons (Ed) escaping from the hydride surface would effectively be increased from kT ~ 1/40 eV to several eV (Ed= F x a ~ 3-4 eV) or two orders of magnitude increase, effectively producing &amp;quot,hot&amp;quot, deuterons</t>
  </si>
  <si>
    <t>Lipson, A. G.; Roussetski, A. S.; Tanzella, F. L.; Saunin, E. I.; McKubre, M. C. H.</t>
  </si>
  <si>
    <t>Evidence for Fast Neutron Emission During SRI's SPAWAR/Galileo-Type Electrolysis Experiments #7 and #5, Based on CR-39 Track Detector Record (PowerPoint slides)</t>
  </si>
  <si>
    <t>http://lenr-canr.org/acrobat/LipsonAGevidencefob.pdf</t>
  </si>
  <si>
    <t>We have reported [1] the detailed analysis of the CR-39 detector (Landauer) from SRI’s #BE013-7 (#7) Pd deposition experiment where the detector was separated from the cathode wire by a 6 ìm Mylar&lt;sup&gt;®&lt;/sup&gt; film during. The Mylar&lt;sup&gt;®&lt;/sup&gt; protected the CR-39 surface from chemical, mechanical, and electrostatic (spark discharge) damage during electrolysis. We compared those results with that of the background detector (placed 2 m from the electrolytic cell) and with the blank CR-39 detector, installed as in #7, in an identically operated cell using light water. We also calibrated our CR-39 detectors using the proton recoil tracks from a Cf-252 neutron source and compared them with the foreground tracks. The readings were performed manually using the “PAVICOM” track reading facility in the Lebedev Physics Institute, Russian Academy of Sciences, Moscow, Russia. All detectors were cut from the same sheet.</t>
  </si>
  <si>
    <t>Lipson, A.; Chernov, I. P.; Sokhoreva, V.; Mironchik, V.; Roussetski, A. S.; Tsivadze, A.; Cherdantsev, Yu. P.; Lyakhov, B. F.; Saunin, E. I.; Melich, M. E.</t>
  </si>
  <si>
    <t>Charged Particle Emissions and Surface Morphology of Pd/PdO:Dx and TiDx Targets Under Electron Beam Excitation</t>
  </si>
  <si>
    <t>http://lenr-canr.org/acrobat/ViolanteVproceedinga.pdf#page=4</t>
  </si>
  <si>
    <t>source: 15th International Conference on Condensed Matter Nuclear Science, pages: 187</t>
  </si>
  <si>
    <t>We report charged particle emission from metal deuterides upon e-beam excitation of their surface. Detection and identification was made using CR-39 plastic track detectors with Cu and Al absorbers. Protons with primary energy 3 MeV and a-particles with energies Ea&gt; 10 MeV are observed.</t>
  </si>
  <si>
    <t>Liu, B.; Tian, J.; Ren, X. Z.; Li, J.; Wei, Q.; Liang, C. L.; Yu, J. Z.; Li, X. Z.</t>
  </si>
  <si>
    <t>Wave Nature of Deuterium Flux Permeating through Palladium Thin Film with Nanometer Coating Layers ---(I) Experimental Observation---- (PowerPoint slides)</t>
  </si>
  <si>
    <t>http://lenr-canr.org/acrobat/LiuBwavenature.pdf</t>
  </si>
  <si>
    <t>Wave nature of deuterium flux permeating through the palladium thin film is revealed using nanometer coating layers. Three sets of experimental data[1,2,3] agree with wave in multiple-layer theory quantitatively or qualitatively. Other than granular particle diffusion model and surface catalyst model, the wave nature of deuterons inside the coating layers must be included in order to explain the experimental phenomena.</t>
  </si>
  <si>
    <t>Wave Nature of Deuterium Flux Permeating through the Palladium Thin Film with Nanometer Coating Layers --- ( I ) Experimental Observation</t>
  </si>
  <si>
    <t>http://lenr-canr.org/acrobat/ViolanteVproceeding.pdf#page=162</t>
  </si>
  <si>
    <t>source: 15th International Conference on Condensed Matter Nuclear Science, pages: 118</t>
  </si>
  <si>
    <t>Wave nature of deuterium flux permeating through the palladium thin film is revealed using nanometer coating layers. Three sets of experimental data [1,2,3] agree with wave in multiple-layer theory quantitatively or qualitatively. Other than granular particle diffusion model and surface catalyst model, the wave nature of deuterons inside the coating layers must be included in order to explain the experimental phenomena.</t>
  </si>
  <si>
    <t>ICCCF15 in Rome, Italy</t>
  </si>
  <si>
    <t>http://lenr-canr.org/acrobat/MacyMicccfinrom.pdf</t>
  </si>
  <si>
    <t>source: Infinite Energy, issue: 88, pages: 11</t>
  </si>
  <si>
    <t>The Fifteenth International Conference on Condensed Matter Nuclear Science (ICCF15) took place in Italy on October 5-9, 2009 at Angelicum University. Angelicum resides in the heart of Rome just behind Trajan’s Markets, at the opposite end to the Colosseum and between the Roman Forums -- the central area around which the ancient Roman civilization developed -- and the Quirinale Palace, the official residence of the President of the Italian Republic.</t>
  </si>
  <si>
    <t>Marwan, J.</t>
  </si>
  <si>
    <t>Preface, Acknowledgments</t>
  </si>
  <si>
    <t>source: Low-Energy Nuclear Reactions and New Energy Technologies Sourcebook Volume 2, pages:</t>
  </si>
  <si>
    <t>http://dx.doi.org/10.1021/bk-2009-1029.pr001</t>
  </si>
  <si>
    <t>Marwan, J.; Krivit, S.</t>
  </si>
  <si>
    <t>Low-Energy Nuclear Reactions Sourcebook Volume 2</t>
  </si>
  <si>
    <t>Mastromatteo, U.; Aina, R.</t>
  </si>
  <si>
    <t>Investigation of Anomalous Densities of High-energy Alpha-Particles Tracks in CR-39 Detectors during Electrolysis of Heavy Water on Palladium Cathodes</t>
  </si>
  <si>
    <t>http://lenr-canr.org/acrobat/ViolanteVproceedinga.pdf#page=20</t>
  </si>
  <si>
    <t>source: 15th International Conference on Condensed Matter Nuclear Science, pages: 203</t>
  </si>
  <si>
    <t>Recently, several researchers claim the finding of anomalous alpha-particles generation during very simple electrolysis experiments with heavy water and palladium cathodes. The phenomenon seems to improve if deuterium formation on the cathode is associated with deposition of palladium nanostructures coming from chlorides of the same metal present in the electrolytic solution. Due to the relevance of the claims and considered the simplicity of the experimental apparatus, several tests have been performed in order to confirm the claimed results. The results of these tests will be the object of this scientific report.</t>
  </si>
  <si>
    <t>COLD FUSION, LENR, the Fleischmann-Pons Effect, ONE PERSPECTIVE on the STATE of the SCIENCE (PowerPoint slides)</t>
  </si>
  <si>
    <t>http://lenr-canr.org/acrobat/McKubreMCHcoldfusiona.pdf</t>
  </si>
  <si>
    <t>With recent publicity outside the GRINS field it has become increasingly important to clarify in non-specialist terms what is known and what is understood in the general field of so called Low Energy or lattice Enhanced Nuclear Reactions (LENR). It is also crucial and timely to expose and elaborate what objections or reservations exist with regard to these new understandings. In essence we are concerned with the answers to the following three questions: What do we think we know? Why do we think we know it? Why do doubts still exist in the broader scientific community?</t>
  </si>
  <si>
    <t>Cold Fusion (LENR) One Perspective on the State of the Science</t>
  </si>
  <si>
    <t>http://lenr-canr.org/acrobat/McKubreMCHcoldfusionb.pdf</t>
  </si>
  <si>
    <t>Abstract. With recent publicity outside the CMNS field it has become increasingly important to clarify in non-specialist terms what is known and what is understood in the general field of so called Low Energy or lattice Enhanced Nuclear Reactions (LENR). It is also crucial and timely to expose and elaborate what objections or reservations exist with regard to these new understandings. In essence we are concerned with the answers to the following three questions: What do we think we know? Why do we think we know it? Why do doubts still exist in the broader scientific community?  In this Foreword to the Proceedings of ICCF15 I lean heavily on the experimental work performed at SRI by and with its close collaborators (ENEA Frascati, Energetics and MIT) with a view to define experiment-based non-traditional understandings of new physical effects in metal deuterides.</t>
  </si>
  <si>
    <t>Cold Fusion (LENR) One Perspective on the State of the Science (Japanese version)</t>
  </si>
  <si>
    <t>http://lenr-canr.org/acrobat/McKubreMCHcoldfusionc.pdf</t>
  </si>
  <si>
    <t>Japanese version.  Abstract. With recent publicity outside the CMNS field it has become increasingly important to clarify in non-specialist terms what is known and what is understood in the general field of so called Low Energy or lattice Enhanced Nuclear Reactions (LENR). It is also crucial and timely to expose and elaborate what objections or reservations exist with regard to these new understandings. In essence we are concerned with the answers to the following three questions: What do we think we know? Why do we think we know it? Why do doubts still exist in the broader scientific community?  In this Foreword to the Proceedings of ICCF15 I lean heavily on the experimental work performed at SRI by and with its close collaborators (ENEA Frascati, Energetics and MIT) with a view to define experiment-based non-traditional understandings of new physical effects in metal deuterides.</t>
  </si>
  <si>
    <t>Excess Power Observations in Electrochemical Studies of the D/Pd System, the Operating Parameter Space</t>
  </si>
  <si>
    <t>http://lenr-canr.org/acrobat/ViolanteVproceeding.pdf#page=49</t>
  </si>
  <si>
    <t>source: 15th International Conference on Condensed Matter Nuclear Science, pages: 5</t>
  </si>
  <si>
    <t>The research activity into the Fleischmann-Pons Effect, FPE [1] at SRI has now accumulating more than 60 man-years of research. Here we focus attention on aspects of that work that lead to an improved understanding of the parameter space in which the FPE occurs.</t>
  </si>
  <si>
    <t>Menegus, F.</t>
  </si>
  <si>
    <t>Nuclear and Electronic Structure of Atoms</t>
  </si>
  <si>
    <t>http://lenr-canr.org/acrobat/ViolanteVproceedinga.pdf#page=195</t>
  </si>
  <si>
    <t>source: 15th International Conference on Condensed Matter Nuclear Science, pages: 378</t>
  </si>
  <si>
    <t>The plot of Extra Neutron number against the Z number of natural elements reveals a trend that shows the same periodicity observed in the chemical properties of elements. Nuclei appears to direct the electronic structure of atoms.</t>
  </si>
  <si>
    <t>Tunneling Beneath the 4He Fragmentation Energy (PowerPoint slides)</t>
  </si>
  <si>
    <t>http://lenr-canr.org/acrobat/Meulenbergtunnelingb.pdf</t>
  </si>
  <si>
    <t>Abstract At ICCF-14, we presented the means whereby the repulsive Coulomb barrier between hydrogen (deuterium) nuclei is reduced in length, perhaps by orders of magnitude. This mechanism, involving optical phonons and electric fields (internally or externally generated) in a lattice that induce the formation of H- H+ (D- D+) pairs, increases the tunneling probability by more than 100 orders of magnitude. It has additional major consequences.  The lattice constraints and collision processes force the ions into a temporary, but cyclic, 1-D configuration that greatly deepens the electron ground-state potential well. The tightly-bound and energetic electron pair (a local-charged Boson - the lochon) becomes more than strong screening, it becomes a binding force between the nuclei. Thus, the Coulomb-barrier height is reduced as well as its length. With this greatly enhanced barrier-penetration probability, the energy level of nuclei with reasonable tunneling probability drops from the multi-100 keV range down into the eV range. . . .</t>
  </si>
  <si>
    <t>*Tunneling beneath the 4He** fragmentation energy*</t>
  </si>
  <si>
    <t>http://lenr-canr.org/acrobat/ViolanteVproceedinga.pdf#page=154</t>
  </si>
  <si>
    <t>source: 15th International Conference on Condensed Matter Nuclear Science, pages: 337</t>
  </si>
  <si>
    <t>The repulsive Coulomb barrier between deuterium nuclei is reduced in length and height by a catalytic mechanism involving optical phonons and electric fields in a lattice. If the mechanism induces the formation of D- D+ pairs, the tightly-bound and energetic electron pair (in the D- ion) becomes a binding force between the nuclei. The lattice constraints and slow collision processes, force the ions into a near 1-D configuration that deepens the electron ground-state potential well. This permits the electron pair to remain closely bound to one deuteron and to do work in bringing the D- D+ pair together. These tightly-bound electrons may remain as a pair, attached to a single deuteron, during the fusion process. In reducing the Coulomb repulsion of the nuclear protons, these electrons bring down the total energy of the fusing D- D+ pair and raise the fragmentation energy level. This process accounts for the observations in CMNS of excess heat (in both p-p and d-d reactions) and for the differing observations (or their absence) of tritium, 3He, neutrons, and 4He in the d-d reaction. Thus, all major observed CMNS processes are explained.</t>
  </si>
  <si>
    <t>New approaches to isoperibolic calorimetry (PowerPoint slides)</t>
  </si>
  <si>
    <t>http://lenr-canr.org/acrobat/MilesMnewapproac.pdf</t>
  </si>
  <si>
    <t>*Desired Features of Isoperibolic Calorimeters ** Simple Construction / Low Costs ** Wide Dynamic Range   - Cell Temperature (20°C --&amp;gt, Boiling)   - Cell Input Power (0 --&amp;gt, 10 Watts) ** Required kc= 0.13 W/K or kR= 0.83 x 10-9W/K^4 ** Self-Purifying (H Removed Preferentially to D) ** Inherent Safety (D2, O2 Exit Cell) ** Direct Visual Observation Inside Cell (Dewar Cell) ** High Accuracy (±1 mW, ±0.1*</t>
  </si>
  <si>
    <t>New approaches to isoperibolic calorimetry</t>
  </si>
  <si>
    <t>http://lenr-canr.org/acrobat/ViolanteVproceeding.pdf#page=66</t>
  </si>
  <si>
    <t>source: 15th International Conference on Condensed Matter Nuclear Science, pages: 22</t>
  </si>
  <si>
    <t xml:space="preserve">Relatively inexpensive isoperibolic calorimeters have been designed and constructed with the goal of obtaining a constant heat transfer coefficient that is insensitive to normal changes in the electrolyte level during electrolysis. Four prototypes were constructed from copper tubing and used different insulating materials. Preliminary tests on two of these new calorimeters show excellent stability for the cell temperature measurements, stable heat transfer coefficients during electrolysis, and precise power measurements.  </t>
  </si>
  <si>
    <t>Investigations of co-deposition systems</t>
  </si>
  <si>
    <t>http://lenr-canr.org/acrobat/ViolanteVproceeding.pdf#page=77</t>
  </si>
  <si>
    <t>source: 15th International Conference on Condensed Matter Nuclear Science, pages: 33</t>
  </si>
  <si>
    <t>Electrochemical studies of co-deposition show that the palladium deposited onto a copper substrate produces very high capacitance values (370 Farads/g) equal to those of supercapacitor materials. This large electrode capacitance causes a collapsing and tilting of the cyclic voltammograms that approaches Ohm’s Law behavior. Results for the electrochemistry, chemistry, and calorimetry of the 0.025 M PdCl2+0.15 M NH4Cl+0.15 M NH4OH system and its deuterium analog are reported.</t>
  </si>
  <si>
    <t>Miley, G. H.; Hora, H.; Philberth, K.; Lipson, A.; Shrestha, P. J.</t>
  </si>
  <si>
    <t>Radiochemical Comparisons on Low Energy Nuclear Reactions and Uranium</t>
  </si>
  <si>
    <t>source: Low-Energy Nuclear Reactions and New Energy Technologies Sourcebook Volume 2, pages: 235-252</t>
  </si>
  <si>
    <t>http://dx.doi.org/10.1021/bk-2009-1029.ch013</t>
  </si>
  <si>
    <t>Miley, G. H.; Yang, X.; Hora, H.; Andersson, L.; Holmlid, L.; Lipson, A.</t>
  </si>
  <si>
    <t>Clusters with Picometer Distance of Deuterons and LENR (PowerPoint slides)</t>
  </si>
  <si>
    <t>http://lenr-canr.org/acrobat/MileyGHclusterswi.pdf</t>
  </si>
  <si>
    <t>The probability of pm-Ms reactions for low energy nuclear reactions LENR and the semiempirical derivation of 2 pm deuteron screening on palladium with a reduction factor 14 in Coulomb repulsion compared with a usual plasma factor 5 was confirmed later by direct experiments. Generation of 2pm distance clusters of about 150 deuterons based on this screening and possibly by a Casimir force permitted understanding of compound reactions as measured with the 155 nucleon minimum measured at LENR. These kinds of deuteron clusters were directly measured by SQUID. Based on screening and comparable values of a Wigner-Seitz radius for very dense deuteron clusters of stable Rydberg matter in defects of iron oxide with measured 2.3 pm nuclear distance is another access which may lead to an understanding of the LENR processes.</t>
  </si>
  <si>
    <t>Bose-Einstein type D-cluster Electrode Development</t>
  </si>
  <si>
    <t>http://lenr-canr.org/acrobat/ViolanteVproceedinga.pdf#page=159</t>
  </si>
  <si>
    <t>source: 15th International Conference on Condensed Matter Nuclear Science, pages: 342</t>
  </si>
  <si>
    <t>Our recent research has developed a technique for imbedding ultra high density deuterium “clusters” (D cluster) in Palladium (Pd) thin film. Experiments have shown that in Pd these condensed matter state clusters approach metallic conditions, exhibiting super conducting properties. Using Temperature Programmed Desorption TPD system, the local concentration of hydrogen in the dislocation core is found to be [H]/[Pd]~1.8. At near 70 ºK Pd foil with abundant D clusters also show class II superconductivity, indicating the trapped hydrogen condensed into a metallic-like phase. Room temperature cluster formation is found to be adequate for the desired “nuclear reactive” sites. By careful calculation and experimentation, it is found the D cluster has a Bose Einstein Condensation state when a high deuteron diffusion flux is triggered. The resulting momentum transfer initiates reactions. The trigger can be electrochemical, giving LENR reactions. Thus this configuration can provide a small LENR power cell. Currently, we are searching for new methods to improve the volume density of dislocations. These methods mainly involve modifying Pd thin film with multi-layer structure.</t>
  </si>
  <si>
    <t>Confirmation of Heat Generation during Hydrogenation of Oil (PowerPoint slides)</t>
  </si>
  <si>
    <t>http://lenr-canr.org/acrobat/MizunoTconfirmatic.pdf</t>
  </si>
  <si>
    <t>We have confirmed unusual reaction when heavy oil is heated in high pressure hydrogen gas with a metal catalyzer. Excess heat and weak radiation that assumed to be x-rays and gamma-rays were observed. After the test, almost of the sample and hydrogen gas remains in the same condition they were initially. There are reaction products such as other chemical compounds. However, the formation enthalpies for these compounds are estimated as endothermic. The heat generation sometimes reaches 0.1kW and has continued for several hours. There is a reasonably significant correspondence between the heat generation and the radiation emission. We have confirmed the same result with high reproducibility by controlling temperature and pressure. The anomalous energy generation cannot be the product of a conventional chemical reaction for the following reasons: At these temperatures, hydrogenation reactions are endothermic, not exothermic. The total heat release far exceeded any known chemical reaction with this mass of reactants. There is virtually no chemical fuel in the cell. There were few chemical reaction products. The components and chemical species in the cell including oil and hydrogen gas remained essentially as they were when experiment began, except that the platinum screen was coated with carbon. The emissions are thought that had been generated from some nuclear reaction. The reaction is reliably triggered by raising temperatures above the threshold temperature of ~530°C and the hydrogen pressures above 60 atm. It can be quenched by lowering the temperature inside the cell below ~500°C. When the necessary conditions are achieved, generation of heat is observed with high reproducibility. However, the amount of heat generated is not stable. Only a small amount of reactant is consumed during the experiment, presumably by conventional chemical reactions. We conclude the following: Anomalous heat generation was confirmed during heating of sample in high pressure H2 gas. Sporadic emission was confirmed during high temperature experiment. A weak correlation was observed between heat and the emissions.</t>
  </si>
  <si>
    <t>Confirmation of Heat Generation during Hydrogenation of Oil</t>
  </si>
  <si>
    <t>http://lenr-canr.org/acrobat/ViolanteVproceeding.pdf#page=91</t>
  </si>
  <si>
    <t>source: 15th International Conference on Condensed Matter Nuclear Science, pages: 47</t>
  </si>
  <si>
    <t>The study was devoted to replicating and controlling that excess heat effect during hydrogenation of hydrocarbon. The reactant is phenanthrene, a heavy oil fraction, which is reacted with H2 gas of high pressure and high temperature in the presence of a metal catalyst. This results in the production of excess heat and radiation. After the reaction, an analysis of residual gas reveals a variety of hydrocarbons, but it seems unlikely that these products can explain the excess heat. Most of them form endothermically, and furthermore heat production reached 60 W. Overall heat production exceeded any conceivable chemical reaction by two orders of magnitude.</t>
  </si>
  <si>
    <t>Moagar-Poladian, G.</t>
  </si>
  <si>
    <t>A Possible Mechanism For Cold Fusion</t>
  </si>
  <si>
    <t>http://lenr-canr.org/acrobat/MoagarPolaapossiblem.pdf</t>
  </si>
  <si>
    <t>We describe a mechanism for cold fusion that is able to explain how two hydrogen ions may come close enough so as to fusion as well as many of the different and independent experimental observations made during years of experiments. We present the mechanism, its weak points, the way it explains the respective phenomena and suggest some experiments that may validate further the model described by us. </t>
  </si>
  <si>
    <t>Montereali, R.; Almaviva, S.; Bonfigli, F.; Castagna, E.; Sarto, F.; Vincenti, M.; Violante, V.</t>
  </si>
  <si>
    <t>Lithium Fluoride X-Ray Imaging Film Detectors for Condensed Matter Nuclear Measurements (PowerPoint slides)</t>
  </si>
  <si>
    <t>http://lenr-canr.org/acrobat/Monterealilithiumflu.pdf</t>
  </si>
  <si>
    <t>Lithium Fluoride, LiF, is a radiation sensitive alkali halide material well known as dosimeter and as active medium in light-emitting devices and lasers. Point defects can be produced in LiF crystals and films by different kinds of radiation. Some of these electronic defects, known as colour centres, are optically active, with broad absorption and emission bands in the visible spectral range. Novel thin-film imaging detectors for soft X-rays, based on photoluminescence from aggregate colour centres in LiF, have been proposed and are currently under development, successfully extending their operation also in the hard X-ray region, up to 10 keV. Recently their use was proposed and preliminarily tested to obtain the image of radiation emitted from a nickel film hydride loaded by electrolysis, under light coupling with an He-Ne laser.</t>
  </si>
  <si>
    <t>Montereali, R.; Almaviva, S.; Castagna, E.; Bonfigli, F.; Vincenti, M.</t>
  </si>
  <si>
    <t>Lithium Fluoride X-ray Imaging Film Detectors for Condensed Matter Nuclear Measurements</t>
  </si>
  <si>
    <t>http://lenr-canr.org/acrobat/ViolanteVproceedinga.pdf#page=95</t>
  </si>
  <si>
    <t>source: 15th International Conference on Condensed Matter Nuclear Science, pages: 278</t>
  </si>
  <si>
    <t>A novel thin-film imaging detector for X-rays, based on photoluminescence from aggregate color centers in lithium fluoride, has been proposed and tested. The detector consists in a radiation-sensitive thin film of lithium fluoride thermally evaporated on a glass substrate. The morphological properties of the lithium fluoride thin films, which influence the detector performances, have been investigated.</t>
  </si>
  <si>
    <t>Characterization of Energetic Particles Emitted During Pd/D Co-Deposition for Use in a Radioisotope Thermoelectric Generator (RTG)</t>
  </si>
  <si>
    <t>http://lenr-canr.org/acrobat/MosierBosscharacteri.pdf</t>
  </si>
  <si>
    <t>source: Low-Energy Nuclear Reactions and New Energy Technologies Sourcebook Volume 2, pages: 119-135</t>
  </si>
  <si>
    <t>Earlier we reported that the pits generated in CR-39 detectors during Pd/D co-deposition experiments are consistent with those observed for pits that are of a nuclear origin. Spacer experiments and track modeling have been done to characterize the properties of the particles that generated the tracks in the CR-39 detectors. The effect of water on the energetics of the particles and their resultant tracks is discussed.</t>
  </si>
  <si>
    <t>Characterization of tracks in CR-39 detectors obtained as a result of Pd/D Co-deposition</t>
  </si>
  <si>
    <t>source: Eur. Phys. J. Appl. Phys., vol: 46</t>
  </si>
  <si>
    <t>Scientific Overview of ICCF15</t>
  </si>
  <si>
    <t>http://lenr-canr.org/acrobat/NagelDJscientific.pdf</t>
  </si>
  <si>
    <t>source: Infinite Energy, issue: 88, pages: 21</t>
  </si>
  <si>
    <t>The research topic which was first and poorly called "cold fusion" has been of international interest since its beginning in 1989. Hence, a series of International Conferences on Cold Fusion (ICCF) has been held on three continents during the past two decades. In recent years, the topic has come to be viewed as part of the larger field of Condensed Matter Nuclear Science, therefore conferences during the last few years have been called the International Conference on Condensed Matter Nuclear Science even though the moniker of ICCF has been maintained. At present, the key reactions are often called Low Energy Nuclear Reactions (LENR), with the main scientific website on the topic being www.lenr.org. But there remains confusion not only about what to call the field, but about the several scientific riddles at the heart of the field.</t>
  </si>
  <si>
    <t>Questions and Answers About Lattice-Enabled Nuclear Reactions</t>
  </si>
  <si>
    <t>http://lenr-canr.org/acrobat/NagelDJquestionsa.pdf</t>
  </si>
  <si>
    <t>source: Infinite Energy, issue: 84</t>
  </si>
  <si>
    <t>Asking questions is basic to many human functions. Without questions, the learning process in schools and universities would be vastly more difficult and less effective. FAQs (Frequently Asked Questions) are a standard part of many websites now. The posing of questions is also an activity fundamental to diverse planning activities, ranging from the formulation of programs to the design of cities. And, questions, commonly driven by “mere” curiosity, are the driving force behind science. So, one can ask: what questions are applicable to the field of low energy, or alternatively, lattice-enabled nuclear reactions (LENR)? That is one of the motivations behind this compilation of some questions, which are asked because they seem significant. The answers are largely the opinions of this author.</t>
  </si>
  <si>
    <t>Nagel, D. J.; Mizuno, T.; Letts, D.</t>
  </si>
  <si>
    <t>Diurnal Variations in LENR Experiments</t>
  </si>
  <si>
    <t>http://lenr-canr.org/acrobat/ViolanteVproceeding.pdf#page=105</t>
  </si>
  <si>
    <t>source: 15th International Conference on Condensed Matter Nuclear Science, pages: 61</t>
  </si>
  <si>
    <t>Two very different LENR experiments exhibited daily variations in their characteristics or outputs. Comparison of the variations for the experiments forces the conclusion that the measured variations are artifactual. That is, they are not due to the influence of an external diurnal mechanism such as cosmic rays. However, the causes of the observed variations are not understood. Such understanding is important for the conduct of robust LENR experiments to obtain credible data. It is also critical to the reliable operation of eventual LENR power sources.</t>
  </si>
  <si>
    <t>Pemberton, S.; Mace, J.; Tasker, D.</t>
  </si>
  <si>
    <t>Quantum Mechancial Study of the Fleischmann-Pons Effect (PowerPoint slides)</t>
  </si>
  <si>
    <t>http://lenr-canr.org/acrobat/PembertonSquantummec.pdf</t>
  </si>
  <si>
    <t>The Fleischmann-Pons Effect [1] (FPE) was swiftly rejected when published in 1989, yet a significant number of researchers have since reported energy gains in similar experiments, for a review see ref. [2]. These gains have been associated with &amp;quot,cold fusion&amp;quot, or Low Energy Nuclear Reactions (LENR) where energy is released from a deuterium-deuterium (d-d) fusion. Clearly, this raises fundamental questions because the probability of a d-d fusion, under the conditions of the FPE cell, is extremely small. As stated in ref. [1], &amp;quot,it is necessary to reconsider the quantum mechanics of electrons and deuterons in such host lattices.&amp;quot,  The goal of this paper is to predict possible changes in the probability of d-d fusion, caused by perturbations to the energy barriers or positive interference caused by the effects of adjacent atoms in a lattice. We report preliminary work on formulating quantum-mechanical models of the behavior of deuterium atoms trapped in a lattice.</t>
  </si>
  <si>
    <t>Quantum Mechanical Study of the Fleischmann-Pons Effect</t>
  </si>
  <si>
    <t>http://lenr-canr.org/acrobat/ViolanteVproceedinga.pdf#page=168</t>
  </si>
  <si>
    <t>source: 15th International Conference on Condensed Matter Nuclear Science, pages: 351</t>
  </si>
  <si>
    <t>Resonances in deuterium-deuterium fusion were examined by calculating the transmission behavior of a single deuteron through a deuterium atom, or through a system comprising two or three deuterium atoms, using transfer matrix methodology. Many unittransmission resonance peaks were observed in the results of the calculations, even at incoming deuteron energies of a few electron volts, but resonance peak widths were found to be very narrow at low energies, so that the probabilities of fusion would be small.</t>
  </si>
  <si>
    <t>Petrucci, A.; Mignani, R.; Cardone, F.</t>
  </si>
  <si>
    <t>Comparison Between Piezonuclear Reactions and CMNS Phenomenology</t>
  </si>
  <si>
    <t>http://lenr-canr.org/acrobat/ViolanteVproceedinga.pdf#page=63</t>
  </si>
  <si>
    <t>source: 15th International Conference on Condensed Matter Nuclear Science, pages: 246</t>
  </si>
  <si>
    <t>The purpose of this paper is to place side by side the experimental results of Piezonuclear reactions, which have been recently unveiled, and those collected during the last twenty years of experiments on low energy nuclear reactions (LENR). We will briefly report the results of our campaign of experiments on piezonuclear reactions where ultrasounds and cavitation were applied to solutions of stable elements. These outcomes will be shown to be compatible with the results and evidences obtained from low energy nuclear reaction experiments. Some theoretical concepts and ideas, on which our experiments are grounded, will be sketched and it will be shown that, in order to trigger our measured effects, it exists an energy threshold, that has to be overcome, and a maximum interval of time for this energy to be released to the nuclear system. Eventually, a research hypothesis will be put forward about the chance to raise the level of analogy from the mere comparison of results up to the phenomenological level. Here, among the various evidences collected in LENR experiments, we will search for hints about the overcome of the energy threshold and about the mechanism that releases the loaded energy in a suitable interval of time.</t>
  </si>
  <si>
    <t>Method And Apparatus For Carrying Out Nickel And Hydrogen Exothermal Reactions WO 2009/125444</t>
  </si>
  <si>
    <t>http://lenr-canr.org/acrobat/RossiAmethodanda.pdf</t>
  </si>
  <si>
    <t>Tally of Cold Fusion Papers</t>
  </si>
  <si>
    <t>http://lenr-canr.org/acrobat/RothwellJtallyofcol.pdf</t>
  </si>
  <si>
    <t>This document contains a tally of cold fusion papers from two sources: the list maintained by Dieter Britz at Aarhus U., and the EndNote database used to generate the indexes at LENR-CANR.org. Various tallies such as the number of peer-reviewed experimental papers are presented.</t>
  </si>
  <si>
    <t>Roussetski, A. S.; Negodaev, M. N.; Lipson, A.</t>
  </si>
  <si>
    <t>Multifunctional Ion Beam Installation “HELIS” as a new instrument for advanced LENR research</t>
  </si>
  <si>
    <t>http://lenr-canr.org/acrobat/ViolanteVproceeding.pdf#page=226</t>
  </si>
  <si>
    <t>source: 15th International Conference on Condensed Matter Nuclear Science, pages: 182</t>
  </si>
  <si>
    <t>The ion beam installation HELIS (P.N. Lebedev Physics Institute, Moscow, Russia) represents an ion accelerator of light elements with atomic number in the range Z=1-54 with ion energies ranging  from 0.5 to 50 keV operating at deuteron current densities up to 2 A/cm2 and intended to perform a wide spectrum of physical experiments related to LENR.</t>
  </si>
  <si>
    <t>Roussetski, A. S.; Lipson, A.; Tanzella, F. L.; Saunin, E. I.; McKubre, M. C. H.</t>
  </si>
  <si>
    <t>Evidence for Fast Neutron Emission During SRI’s SPARWAR/GALILEO Type Electrolysis Experiments #7 and #5, Based on CR39 Track Detector Record</t>
  </si>
  <si>
    <t>http://lenr-canr.org/acrobat/ViolanteVproceedinga.pdf#page=48</t>
  </si>
  <si>
    <t>source: 15th International Conference on Condensed Matter Nuclear Science, pages: 231</t>
  </si>
  <si>
    <t>We have reported [1] the detailed analysis of the CR-39 detector (Landauer) from SRI’s #BE013-7 (#7) Pd deposition experiment where the detector was separated from the cathode wire by a 6 µm Mylar® film. The Mylar® protected the CR-39 surface from chemical, mechanical, and electrostatic (spark discharge) damage during electrolysis. In this report we compared those results with that of the CR-39 detector, installed as in #7, in an identically operated cell using light water and with the background detector placed 2 m from the electrolytic cell.</t>
  </si>
  <si>
    <t>Santucci, A.; Borgognoni, F.; Tosti, S.</t>
  </si>
  <si>
    <t>Electrical resistivity and linear expansion of a hydrogenated Pd/Ag permeator tube (PowerPoint slides)</t>
  </si>
  <si>
    <t>http://lenr-canr.org/acrobat/SantucciAelectrical.pdf</t>
  </si>
  <si>
    <t>*** Pd-25*</t>
  </si>
  <si>
    <t>Santucci, A.; Esposito, V.; Licoccia, S.; Traversa, E.</t>
  </si>
  <si>
    <t>Synthesis and characterization of BaCe1-xYxO3-delta protonic conductor (PowerPoint slides)</t>
  </si>
  <si>
    <t>http://lenr-canr.org/acrobat/SantucciAsynthesisa.pdf</t>
  </si>
  <si>
    <t>In recent years, doped perovskite such as barium cerates (BaCeO3), strontium cerates (SrCeO3) and barium zirconates (BaZr03) have been studied as ceramic proton conductors for several technological applications: protonic membranes, hydrogen separation, catalytic support and solid oxides fuel cell components. Among those compounds, yttrium doped barium cerates have the best performances in terms of protonic conductivity at lowest temperature.</t>
  </si>
  <si>
    <t>Electrical resistivity and linear expansion of a hydrogenated Pd/Ag permeator tube</t>
  </si>
  <si>
    <t>http://lenr-canr.org/acrobat/ViolanteVproceeding.pdf#page=202</t>
  </si>
  <si>
    <t>source: 15th International Conference on Condensed Matter Nuclear Science, pages: 158</t>
  </si>
  <si>
    <t>The Pd-Ag-H system is of particular importance with respect to the separation and purification of the hydrogen gas. Pd-Ag alloys have high selectivity for hydrogen gas permeation and thus are suitable for manufacturing hydrogen selective membranes. Accordingly, among the technological properties many authors have studied the electrical resistivity and linear expansion of the Pd-Ag-H system, but no data are available in a wide range of temperature and hydrogen pressure. During this activity, the solubility, the linear expansion, the resistivity and the permeability of a Pd/Ag (with Ag 25</t>
  </si>
  <si>
    <t>Synthesis and characterization of BaCe1-xYxO3-d protonic conductor</t>
  </si>
  <si>
    <t>http://lenr-canr.org/acrobat/ViolanteVproceeding.pdf#page=208</t>
  </si>
  <si>
    <t>source: 15th International Conference on Condensed Matter Nuclear Science, pages: 164</t>
  </si>
  <si>
    <t>In recent years, doped perovskites such as barium cerates (BaCeO3), strontium cerates (SrCeO3) and barium zirconates (BaZrO3) have been studied as ceramic proton conductors for several technological applications: protonic membranes, hydrogen separation, catalytic support and solid oxides fuel cell  components. Among those compounds, yttrium doped barium cerates have the best performances in terms of protonic conductivity at lowest temperature.  In this activity, doped BCY oxide powders was synthesized via novel soft chemical route. The method is based on the formation of a metallorganic xero-gel at room temperature. The structural phase of powders and dense pellets were analyzed using X-ray diffraction (XRD), while the morphology was investigated by field emission scanning electron microscope (FE-SEM). Electrochemical impedance spectroscopy (EIS) measures were performed on dense pellet under synthetic air flux and hydrogen atmosphere in a temperature range between 200-750 °C with a frequency range of 10mHz-10MHz.</t>
  </si>
  <si>
    <t>Sarto, F.; Castagna, E.; Lecci, S.; Sansovini, M.; Violante, V.</t>
  </si>
  <si>
    <t>The Role of Cathode's Surface Properties in the Electrochemical Deuterium Loading of Pd Foils (PowerPoint slides)</t>
  </si>
  <si>
    <t>http://lenr-canr.org/acrobat/SartoFtheroleofc.pdf</t>
  </si>
  <si>
    <t>Recent experimental evidences clearly indicate that the reproducibility of excess heat production is correlated with the cathode surface properties. To support the results, a theoretical frame has been also developed, that suggests that a relevant role in the excess heat production is played by the electrodynamics processes at the cathode interface. In particular, one of the mechanisms involved is the enhancement and spatial localization of the electro-magnetic field at the metal/electrolyte interface, promoted by proper surface roughness and morphology.</t>
  </si>
  <si>
    <t>The Role of Cathode’s Surface Properties in the Electrochemical Deuterium Loading of Pd Foils</t>
  </si>
  <si>
    <t>http://lenr-canr.org/acrobat/ViolanteVproceeding.pdf#page=192</t>
  </si>
  <si>
    <t>source: 15th International Conference on Condensed Matter Nuclear Science, pages: 148</t>
  </si>
  <si>
    <t>Recent experimental evidences clearly indicate that the reproducibility of excess heat production is correlated with the cathode surface properties. To support the results, a theoretical frame has been also developed, that suggests that a relevant role in the excess heat production is played by the electrodynamics processes at the cathode interface. In particular, one of the mechanisms involved is the enhancement and spatial localization of the electro-magnetic field at the metal/electrolyte interface, promoted by proper surface roughness and morphology. A further point to be considered is the dynamic character of the metal/electrolyte interface during electrochemical deuterium loading, that derives from the coupling between the different interface characteristics. Surface reconstruction of the metallic cathode is expected to happen, due to corrosion-deposition mechanisms, D/H transport, stress relaxation and defect production, and so on. All these mechanisms both affect and are affected by the surface properties, such as the morphology of the metal/electrolyte interface, the metallurgical and crystal structure of the cathode and the presence of contaminants.</t>
  </si>
  <si>
    <t>Sasaki, Y.; Kitamura, A.; Nohmi, T.; Miyoshi, Y.; Taniike, A.; Takahashi, A.; Seto, R.; Fujita, Y.</t>
  </si>
  <si>
    <t>Deuterium Gas Charging Experiments with Pd Powders for Excess Heat Evolution (I) Results of absorption experiments using Pd powders</t>
  </si>
  <si>
    <t>http://lenr-canr.org/acrobat/SasakiYdeuteriumg.pdf</t>
  </si>
  <si>
    <t>A twin system for hydrogen-isotope absorption experiments has been constructed to replicate the phenomenon of heat and 4He generation during D2  gas absorption in nano-sized Pd powders reported by Arata and Zhang, and to investigate the underlying physics. For PdZr oxide nano-powders, anomalously large energies of hydrogen isotope absorption, 2.4 ±0.2 eV/D-atom and 1.8 ±0.4 eV/H-atom, as well as large loading ratios of D/Pd =1.1 ±0.0 and H/Pd =1.1 ±0.3, respectively, were observed during deuteride/hydride formation. The sample charged with D2  also showed significantly positive output energy in the second phase after deuteride formation. Results for 0.1-&amp;#956,m diameter Pd powder samples and Pd-black samples are also shown, for comparison.</t>
  </si>
  <si>
    <t>Anomalous Heat Generation in Charging of Pd Powders with High Density Hydrogen Isotopes (I) Results of absorption experiments using Pd powders (PowerPoint slides)</t>
  </si>
  <si>
    <t>http://lenr-canr.org/acrobat/SasakiYanomaloush.pdf</t>
  </si>
  <si>
    <t>Aim It has been reported that charging of highly pure D2 gas into Pd nano-powders in the form of Pd/ZrO2 nano-composite contained in a stainless-steel vacuum vessel has induced significant excess heat. We have constructed an experimental system to confirm the phenomenon of heat and 4He generation by calorimetry and investigate the underlying physics.</t>
  </si>
  <si>
    <t>Sasaki, Y.; Kitamura, A.; Miyoshi, Y.; Nohmi, T.; Taniike, A.; Takahashi, A.; Seto, R.; Fujita, Y.</t>
  </si>
  <si>
    <t>Anomalous Heat Generation in Charging of Pd Powders with High Density Hydrogen Isotopes, (I) Results of absorption experiments using Pd powders</t>
  </si>
  <si>
    <t>http://lenr-canr.org/acrobat/ViolanteVproceeding.pdf#page=138</t>
  </si>
  <si>
    <t>source: 15th International Conference on Condensed Matter Nuclear Science, pages: 94</t>
  </si>
  <si>
    <t>A twin system for hydrogen-isotope absorption experiments has been constructed to replicate the phenomenon of heat and 4He generation by D2 gas absorption in nano-sized Pd powders reported by Arata and Zhang, and to investigate the underlying physics. For Pd×Zr oxide nano-powders, anomalously large energies of hydrogen isotope absorption, 2.4 ±0.2 eV/D-atom and 1.8 ±0.4 eV/H-atom, as well as large loading ratio of D/Pd =1.1 ±0.0 and H/Pd =1.1 ±0.3, respectively, were observed in the phase of deuteride/hydride formation. The sample charged with D2 also showed significantly positive output energy in the second phase after the deuteride formation. For comparison , results for 0.1-µmf Pd powder samples and Pd-black samples are also shown.</t>
  </si>
  <si>
    <t>Scaramuzzi, F.</t>
  </si>
  <si>
    <t>Low Temperature Gas Loading Of Deuterium In Palladium (PowerPoint slides)</t>
  </si>
  <si>
    <t>http://lenr-canr.org/acrobat/Scaramuzzilowtempera.pdf</t>
  </si>
  <si>
    <t>*Objectives of the experiment The idea is to realize a conceptually simple experiment, reproducible, and with a straightforward answer: ** To start with, measuring the D/Pd ratio, aiming to high values. ** Possibly detecting excess heat. ** Analyze the gas, looking for 4He. ** Studying the loading dynamics. *</t>
  </si>
  <si>
    <t>Low Temperature Gas Loading of Deuterium in Palladium</t>
  </si>
  <si>
    <t>http://lenr-canr.org/acrobat/ViolanteVproceeding.pdf#page=154</t>
  </si>
  <si>
    <t>source: 15th International Conference on Condensed Matter Nuclear Science, pages: 110</t>
  </si>
  <si>
    <t>One of the most established features of the phenomenon known with the name of “Cold Fusion”, with reference to the system palladium (Pd) – deuterium (D), is that a condition necessary (even though not sufficient) to be satisfied in order for these phenomena to take place is that the content of D in Pd, called also the D/Pd ratio X, approaches the value of 1 (understanding by this quantity the atomic ratio between the two species in the Pd lattice). In order to reach such an high value of X, extensive use of electrolysis of heavy water with a Pd cathode has been made.  The present experiment is aimed at obtaining high loading ratios of deuterium in palladium without using electrolysis. The idea is to have deuterium gas in contact with palladium. The use of low temperatures has the purpose of increasing the equilibrium loading ratio for a given gas pressure.  A first test experiment, performed at ENEA Frascati in 2002, showed that it was possible to have D/Pd ratios as high as 1 at 150 K with a pressure lower than 1 bar [1]. The experiment has been rebuilt at LNF/INFN and the first results are reported here.  An anomaly in the loading dynamics will be also reported.</t>
  </si>
  <si>
    <t>Proposal of an Experiment Aimed at Charging Deuterium in Palladium at the Temperature of Liquid Nitrogen</t>
  </si>
  <si>
    <t>http://lenr-canr.org/acrobat/ViolanteVproceeding.pdf#page=159</t>
  </si>
  <si>
    <t>source: 15th International Conference on Condensed Matter Nuclear Science, pages: 115</t>
  </si>
  <si>
    <t>One of the most established features of the phenomenon known with the name of “Cold Fusion”, with reference to the system palladium (Pd) – deuterium (D), is that a condition necessary (even though not sufficient) to be satisfied in order for these phenomena to take place is that the content of D in Pd, called also the D/Pd ratio X, approaches the value of 1 (understanding by this quantity the atomic ratio between the two species in the Pd lattice).  In order to reach such an high value of X, extensive use of electrolysis of heavy water with a Pd cathode has been made. An alternative line that has been followed by the Author [1] consists of trying to obtain high values of X by the direct interaction of Pd with D2 gas. The use of low temperatures has the purpose of increasing the equilibrium loading ratio for a given gas pressure.  The proposal of an experiment which requires little attention is presented here.</t>
  </si>
  <si>
    <t>Wide-Ranging Studies on the Emission of Neutrons and Tritium by LENR Configurations: An Historical Review of the Early BARC Results</t>
  </si>
  <si>
    <t>source: Low-Energy Nuclear Reactions and New Energy Technologies Sourcebook Volume 2, pages: 35-57</t>
  </si>
  <si>
    <t>http://dx.doi.org/10.1021/bk-2009-1029.ch003</t>
  </si>
  <si>
    <t>Hot Spots, Chain Events and Micronuclear Explosions (PowerPoint slides)</t>
  </si>
  <si>
    <t>http://lenr-canr.org/acrobat/Srinivasanhotspotsch.pdf</t>
  </si>
  <si>
    <t>*Speculations on Characteristics of NAE ** Two decades into the CF/LENR/CMNSera, the mechanism behind these reactions still eludes us! ** General agreement that phenomenon occurs on surface, in &amp;quot,special&amp;quot, regions -NAEs by Storms. ** One could speculate that spatial extant of the NAE could possibly be a single nano particle or a grain. ** Reasonable to expect that all NAEs wont be created simultaneously all over cathode surface. ** Similarly, once formed, NAEs cant be expected to continue catalyzing reactions for &amp;quot,ever &amp;amp, ever&amp;quot,. ** The NAEs must have a finite &amp;quot,active&amp;quot, lifetime ! ** Could this be ns, microseconds, seconds, hours, days? *</t>
  </si>
  <si>
    <t>Hot Spots, Chain Events and Micro-nuclear Explosions</t>
  </si>
  <si>
    <t>http://lenr-canr.org/acrobat/ViolanteVproceedinga.pdf#page=57</t>
  </si>
  <si>
    <t>source: 15th International Conference on Condensed Matter Nuclear Science, pages: 240</t>
  </si>
  <si>
    <t>In 1990 the BARC group presented results at several fora, based on our neutron multiplicity studies as well as tritium measurements, that suggested micro-nuclear explosions seem to occur at localized hot spots in which both Tritium and neutrons are generated, subject to the n/T branching ratio anomaly. It was estimated that about 108 to 1010 tritium generating lenr reactions take place in these hot spots accompanied by a very small fraction of neutrons. During the last few years several researchers have reported detecting a variety of transmutation reaction products in localized sites, often associated with some type of crater formation. Other experimenters have reported online detection of flashes of “thermal hot spots” in their cathodes. It is therefore tempting to speculate that perhaps the concept of micro-nuclear explosions can be extended to heat generating helium producing reactions too, as well as nuclear reactions responsible for transmutation products. Many theoretical models such as those that depend on the catalyzing role of some exotic intermediate agent (such as Bose-Einstein condensates, deuteron clusters, Erzions, poly neutrons, trapped neutrons etc) seem to point to the possibility of occurrence of chain events. Two decades into the CMNS era, it is therefore worthwhile reexamining the merits of the micro-nuclear explosion hypothesis and seek independent experimental evidence to either corroborate or refute such a hypothesis.</t>
  </si>
  <si>
    <t>Srivastava, Y. N.; Widom, A.; Larsen, L.</t>
  </si>
  <si>
    <t>A Primer for Electro-Weak Induced Low Energy Nuclear Reactions</t>
  </si>
  <si>
    <t>http://lenr-canr.org/acrobat/Srivastavaaprimerfor.pdf</t>
  </si>
  <si>
    <t>source: Low-Energy Nuclear Reactions and New Energy Technologies Sourcebook Volume 2, pages: 253-270</t>
  </si>
  <si>
    <t>In a series of papers, cited in the main body of the paper below, detailed calculations have been presented which show that electromagnetic and weak interactions can induce low energy nuclear reactions to occur with observable rates for a variety of processes. A common element in all these applications is that the electromagnetic energy stored in many relatively slow-moving electrons can, under appropriate circumstances, be collectively transferred into fewer, much faster electrons with energies sufficient for the latter to combine with protons (or deuterons, if present) to produce neutrons through weak interactions. The produced neutrons can then initiate low energy nuclear reactions through further nuclear transmutations. The aim of this paper is to extend and enlarge on various examples analyzed previously, present simplified order-of-magnitude estimates for each and illuminate a common unifying theme among them. PACS numbers: 12.15.Ji, 23.20.Nx, 23.40.Bw, 24.10.Jv, 25.30.-c</t>
  </si>
  <si>
    <t>What is believed about cold fusion?</t>
  </si>
  <si>
    <t>http://lenr-canr.org/acrobat/StormsEwhatisbeli.pdf</t>
  </si>
  <si>
    <t>In 1989, Fleischmann and Pons[1-5] claimed to initiate a fusion reaction between deuterons in palladium that resulted in an unusual amount of heat. This claim was rejected because insufficient supporting experimental information was provided, the claim was very difficult to replicate, and no plausible explanation could be proposed. During the 20 years since then, studies in at least 8 countries has provided a rich collection of information, improved reproducibility, and encouraged many explanations. This work has been reviewed by Storms[6] in 2007 based on over 1000 citations and will not be repeated here. This paper provides a brief and focused summary of what is believed to be true about the effect at the present time.</t>
  </si>
  <si>
    <t>Role of cluster formation in the LENR process</t>
  </si>
  <si>
    <t>http://lenr-canr.org/acrobat/StormsEroleofclus.pdf</t>
  </si>
  <si>
    <t>Presence and absence of expected radiation, occurrence of nuclear reactions having only one apparent product, and transmutation reactions involving addition of more than one deuteron all indicate involvement of large clusters of deuterons in the LENR process.  These clusters are proposed to hide their Coulomb barrier and to react with isolated deuterons to produce fusion and to react with larger nuclei to produce transmutation. Members of the cluster not directly involved in the nuclear reaction might be scattered by the released energy, thereby allowing momentum to be conserved and the resulting energy to produce particles having energy too small to be easily detected or to cause easily detectable secondary reactions.  Justification of this model is discussed. This proposed model is consistent with most observations, but raises additional questions about the nature of such super-clusters and other ways the energy may be communicated directly to the lattice that will be addressed in future papers.</t>
  </si>
  <si>
    <t>When Bubble Cavitation Becomes Sonofusion</t>
  </si>
  <si>
    <t>http://lenr-canr.org/acrobat/StringhamRwhenbubble.pdf</t>
  </si>
  <si>
    <t>Experimentally, heat and 4He are the fusion products of sonofusion (SF). SF controls a naturally occurring phenomenon with cavitation-induced bubbles and their high energy density transferred to transient jets that implant deuteron clusters into a matrix or lattice. The SF path to clusters can be extrapolated from high-density experiments of inertial confined fusion, ICF, Bose Einstein Condensates, BEC, muon fusion, MF, and astrophysical phenomena, to explain our ejecta sites, Qx, 4He, and no measureable long-range radiation results. The fusion events emanate from deuteron clusters implanted into target foils. Clusters are squeezed and cooled via electromagnetic, EM, compression pressures and evaporative cooling of cluster surface deuterons producing the fusion environment. Evidence of these cluster fusion events is found in the millions of target foil ejecta sites in</t>
  </si>
  <si>
    <t>Sonofusion, Deuterons to Helium Experiments</t>
  </si>
  <si>
    <t>http://dx.doi.org/10.1021/bk-2009-1029.ch009</t>
  </si>
  <si>
    <t>source: Low-Energy Nuclear Reactions and New Energy Technologies Sourcebook Volume 2, pages: 159-173</t>
  </si>
  <si>
    <t>Sonofusion Produces Tritium That Decays to Helium Three</t>
  </si>
  <si>
    <t>http://lenr-canr.org/acrobat/ViolanteVproceeding.pdf#page=101</t>
  </si>
  <si>
    <t>source: 15th International Conference on Condensed Matter Nuclear Science, pages: 57</t>
  </si>
  <si>
    <t>Three main points are covered that are unique to Ti sonofusion target foils. These are surface modification to TiOx shown by photos and scanning electron microscope, SEM, photos, and the decay measurement of tritium, T, by mass spectrum analysis, MS, to 3He, the Ti target foils, and the unexplained production of 1 microm Ti hollow tubes shown in SEM photos.</t>
  </si>
  <si>
    <t>The Basics of Deuteron-Cluster Dynamics as Shown by a Langevin Equation</t>
  </si>
  <si>
    <t>http://dx.doi.org/10.1021/bk-2009-1029.ch011</t>
  </si>
  <si>
    <t>source: Low-Energy Nuclear Reactions and New Energy Technologies Sourcebook Volume 2, pages: 193-217</t>
  </si>
  <si>
    <t>Takahashi, A.; Kitamura, A.; Nohmi, T.; Sasaki, Y.; Miyoshi, Y.; Taniike, A.; Seto, R.; Fujita, Y.</t>
  </si>
  <si>
    <t>Deuterium Gas Charging Experiments with Pd Powders for Excess Heat Evolution (II) Discussions on Experimental Results and Underlying Physics</t>
  </si>
  <si>
    <t>http://lenr-canr.org/acrobat/TakahashiAdeuteriumg.pdf</t>
  </si>
  <si>
    <t>Experimental results obtained for Pd/PdO/ZrO2 nano-composite samples are summarized and the underlying physics is discussed. Arata-Zhang’s May 2008 excess heat result was replicated quantitatively. Using Pd/PdO/ZrO2 powders (produced by Santoku Co., Kobe Japan), we obtained: 1) D-gas charge in the first phase (zero pressure interval) gave 20~90</t>
  </si>
  <si>
    <t>Takahashi, A.; Kitamura, A.; Sasaki, Y.; Miyoshi, Y.; Nohmi, T.; Taniike, A.; Seto, R.; Fujita, Y.</t>
  </si>
  <si>
    <t>Anomalous Heat Generation in Charging of Pd Powders with High Density Hydrogen Isotopes(II) Discussions on Experimental Results and Underlying Physics (PowerPoint slides)</t>
  </si>
  <si>
    <t>http://lenr-canr.org/acrobat/TakahashiAanomaloush.pdf</t>
  </si>
  <si>
    <t>Aim The Gas-Phase D(H)-Loading Method with Nano-Fabricated Metal Powders is regarded promising for repeatable CMNS experiments. We have constructed an experimental system to replicate the phenomenon of excess-heat (and 4He generation) and investigate the underlying physics for D(H)-charged Pd powders.</t>
  </si>
  <si>
    <t>Takahashi, A.; Kitamura, A.; Nohmi, T.; Sasaki, A.; Miyoshi, Y.; Taniike, A.; Seto, R.; Fujita, Y.</t>
  </si>
  <si>
    <t>Anomalous Heat Generation in Charging of Pd Powders with High Density Hydrogen Isotopes, (II) Discussions on Experimental Results and Underlying Physics</t>
  </si>
  <si>
    <t>http://lenr-canr.org/acrobat/ViolanteVproceedinga.pdf#page=114</t>
  </si>
  <si>
    <t>source: 15th International Conference on Condensed Matter Nuclear Science, pages: 297</t>
  </si>
  <si>
    <t>By our D(H)-gas charging experiments using Pd/PdO/ZrO2 powders, we obtained: 1) Dgas charge in the 1st phase (zero pressure interval) gave 20~90</t>
  </si>
  <si>
    <t>Neutron Spectra in CMNS - Model Predictions and Past Data –</t>
  </si>
  <si>
    <t>http://lenr-canr.org/acrobat/ViolanteVproceedinga.pdf#page=120</t>
  </si>
  <si>
    <t>source: 15th International Conference on Condensed Matter Nuclear Science, pages: 303</t>
  </si>
  <si>
    <t>According to the recent SPAWAR claim on 12C(n,n’)3a detection due to 14 MeV neutrons by D-T reaction in a D2O/Pd co-deposition cell, we reminds our old discussion on observed neutron spectra from CMNS/CF cells in the past. Structure or shape of neutron spectra should give important (decisive) evidences on underlying physical mechanisms on possible deuteron-related nuclear fusions in PdDx systems. This paper discusses plausible neutron spectra as consequences of major theoretical model predictions.</t>
  </si>
  <si>
    <t>Dynamic Mechanism of TSC Condensation Motion</t>
  </si>
  <si>
    <t>http://lenr-canr.org/acrobat/TakahashiAdynamicmeca.pdf</t>
  </si>
  <si>
    <t>This paper discusses and explains the time-dependent quantum-mechanical behavior of electron-clouds in 4D/TSC (tetrahedral symmetric condensate) condensation motion by the Langevin equation, in comparison with steady ground state electron orbits and their de Broglie wave lengths for the D-atom and D2  molecule. An electron orbit in a "d-e-d-e" quasi-molecular system of a face of 4D/TSC under time-dependent condensation makes a spiral track, finally reaching the center-of-mass point of the TSC, with a tail of time-varying effective wave length. The role and merit of the heavy mass electronic quasi-particle expansion theory (HMEQPET) method for approximating time-dependent TSC trapping potential and relating it to the estimation of time-dependent Coulomb barrier penetration probabilities of a 4D cluster is explained.</t>
  </si>
  <si>
    <t>Taleyarkhan, R. P.; West, C. D.; Lahey, R. T.; Nigmatulin, R. I.; Block, R. C.; Cho, J. S.; Xu, Y.</t>
  </si>
  <si>
    <t>Recent Advances and Results in Acoustic Inertial Confinement Bubble Nuclear Fusion</t>
  </si>
  <si>
    <t>http://dx.doi.org/10.1021/bk-2009-1029.ch008</t>
  </si>
  <si>
    <t>source: Low-Energy Nuclear Reactions and New Energy Technologies Sourcebook Volume 2, pages: 139-157</t>
  </si>
  <si>
    <t>Tanzella, F. L.; McKubre, M. C. H.; Hagelstein, P. L.; Orondo, P.</t>
  </si>
  <si>
    <t>Triggered Energy Release From Palladium Deuteride (PowerPoint slides)</t>
  </si>
  <si>
    <t>http://lenr-canr.org/acrobat/TanzellaFLtriggerede.pdf</t>
  </si>
  <si>
    <t>*Research Objective  To understand what limits the rate of energy release (power) from the FPE in intentionally destructive experiments employing small, safe samples of ~1:1 PdD in a novel low temperature calorimeter.  To search for evidence of potential products of nuclear reaction.  To understand underlying reaction processes and mechanisms (theory).  To generate, measure, and understand nuclear-level heat effects: ** in small, safe samples of ~1:1 PdD ** electrochemically formed from fine, short PdDx wires with various known He content ** stimulated electrically and/or by laser pulse ** measure heat in a novel calorimeter ** verify nuclear effects by analyzing the wires for changes in their 3He and 4He content and ratio. *</t>
  </si>
  <si>
    <t>Tanzella, F. L.; McKubre, M. C. H.</t>
  </si>
  <si>
    <t>Calorimetry Of Pulse Electro-Melting of PdDx Wires</t>
  </si>
  <si>
    <t>http://lenr-canr.org/acrobat/ViolanteVproceeding.pdf#page=86</t>
  </si>
  <si>
    <t>source: 15th International Conference on Condensed Matter Nuclear Science, pages: 42</t>
  </si>
  <si>
    <t>Several groups have reported anomalous effects (heat and nuclear products) in thin PdDx materials stimulated by different forms of electro-diffusion. We have designed and tested a calorimeter utilizes an “exploding wire” technique to examine the effect of a destructive electrodiffusion on a highly loaded PdDx wire. We have shown that highly loaded PdDx wires can be formed using high voltage electrolysis of very high purity D2O with a very thin Pd wire cathode and a thin Pt wire anode. The addition a partial monolayer of a recombination poison yields a highly loaded PdDx cathode. Following that step with the addition of a larger amount of that same poison seals the loaded wire and allows transfer to a cryogenic calorimeter. Our liquid nitrogen boil-off cryogenic calorimeter has been shown to have an accuracy of less than 0.4 J.</t>
  </si>
  <si>
    <t>Toriyabe, Y.; Yoshida, K.; Kasagi, J.</t>
  </si>
  <si>
    <t>Li+D and D+D Fusion Assisted with Acoustic Cavitation</t>
  </si>
  <si>
    <t>http://lenr-canr.org/acrobat/ViolanteVproceedinga.pdf#page=74</t>
  </si>
  <si>
    <t>source: 15th International Conference on Condensed Matter Nuclear Science, pages: 257</t>
  </si>
  <si>
    <t>We have studied the Li+D and D+D fusion reactions in liquid Li by bombarding deuteron beams with energies below 70 keV. In the present work, an ultra sonic target system was developed to form acoustic cavitation bubbles in the liquid Li, in order to investigate the effect of the enhanced dynamic motion of the target. It was found that the ultra sonic effect strongly depends on a target condition and the D+D reaction could be enhanced very much due to the liquid Li cavitation. In addition, the D+D reaction rate is not constant but time dependent. Preliminary analyses indicate that decrease of the Coulomb energy barrier is about 2000 eV for a relatively stable condition. On the contrary, the Li+D reaction shows no meaningful effect for incident energies down to 30 keV. The present results indicate that not only density increase but also another mechanism enhancing reaction rates should be exist in liquid Li acoustic cavitation process.</t>
  </si>
  <si>
    <t>Tripodi, P.; Armanet, N.; Asarisi, V.; Avveduto, A.; Marmigi, A.; Biberian, J. P.; Vinko, J. D.</t>
  </si>
  <si>
    <t>The effect of hydrogen stoichiometry on palladium strain and resistivity</t>
  </si>
  <si>
    <t>http://lenr-canr.org/acrobat/TripodiPtheeffecto.pdf</t>
  </si>
  <si>
    <t>source: Phys. Lett. A, vol: 373, issue: 47</t>
  </si>
  <si>
    <t>The strain and the electrical resistivity of a Pd sample stressed by a constant tension have been investigated through a series of hydrogenation cycles in a continuous H stoichiometry [0 &amp;lt,= x &amp;lt,= 0.8] range. The isotropic lattice expansion for both &amp;quot,as drawn&amp;quot, and &amp;quot,annealed&amp;quot, Pd sample reveals a strain of only 1</t>
  </si>
  <si>
    <t>Tripodi, P.; Armanet, N.; Asarisi, V.; Avveduto, A.; Marmigi, A.; Vinko, J. D.; Biberian, J. P.</t>
  </si>
  <si>
    <t>The effect of hydrogenation/dehydrogenation cycles on palladium physical properties</t>
  </si>
  <si>
    <t>http://lenr-canr.org/acrobat/TripodiPtheeffectoa.pdf</t>
  </si>
  <si>
    <t>source: Phys. Lett. A, vol: 373, issue: 35</t>
  </si>
  <si>
    <t>A series of hydrogenation/dehydrogenation cycles have been performed on palladium wire samples, stressed by a constant mechanical tension, in order to investigate the changes in electrical and mechanical properties. A large increase of palladium electrical resistivity has been reported due to the combined effects of the production of defects linked to hydrogen insertion into the host lattice and the stress applied to the sample. An increase of the palladium sample strain due to hydrogenation/dehydrogenation cycles in alpha -&amp;gt, beta -&amp;gt, alpha phase transitions is observed compared to the sample subjected to mechanical tension only. The loss of initial metallurgical properties of the sample occurs already after the first hydrogen cycle, i.e. a displacement from the initial metallic behavior (increase of the resistivity and decrease of thermal coefficient of resistivity) to a worse one occurs already after the first hydrogen cycle. A linear correlation between palladium resistivity and strain, according to Matthiessen's rule, has been found.</t>
  </si>
  <si>
    <t>Tsuchida, T.; Sasabe, S.; Ozaki, M.</t>
  </si>
  <si>
    <t>The effects of nuclear reactions in solids on the phonon dispersion relation</t>
  </si>
  <si>
    <t>http://lenr-canr.org/acrobat/ViolanteVproceedinga.pdf#page=80</t>
  </si>
  <si>
    <t>source: 15th International Conference on Condensed Matter Nuclear Science, pages: 263</t>
  </si>
  <si>
    <t>In this study, theoretical predictions about the effects of nuclear reactions in solids on the phonon dispersion relations are shown. As an initial model, we have tried to treat one dimensional palladium deuteride and have obtained possible changes of phonon dispersion relations due to DD reactions. This method will be applied to the detection of nuclear reactions in solid by using nuclear scattering or Raman spectroscopy.</t>
  </si>
  <si>
    <t>Violante, V.; Sarto, F.</t>
  </si>
  <si>
    <t>Proceedings 15th International Conference on Condensed Matter Nuclear Science (Part 1)</t>
  </si>
  <si>
    <t>http://lenr-canr.org/acrobat/ViolanteVproceeding.pdf</t>
  </si>
  <si>
    <t>pages: 385</t>
  </si>
  <si>
    <t>This file is from:  &lt;a href="http://iccf15.frascati.enea.it/docs/proceedings.html"&gt;http://iccf15.frascati.enea.it/docs/proceedings.html&lt;/a&gt;  This is Part 1, title page to page 184.  Part 2, page 185 to page 385, is here:  &lt;a href="http://lenr-canr.org/acrobat/ViolanteVproceedinga.pdf"&gt;http://lenr-canr.org/acrobat/ViolanteVproceedinga.pdf&lt;/a&gt;</t>
  </si>
  <si>
    <t>Proceedings 15th International Conference on Condensed Matter Nuclear Science (Part 2)</t>
  </si>
  <si>
    <t>http://lenr-canr.org/acrobat/ViolanteVproceedinga.pdf</t>
  </si>
  <si>
    <t>This file is from:  &lt;a href="http://iccf15.frascati.enea.it/docs/proceedings.html"&gt;http://iccf15.frascati.enea.it/docs/proceedings.html&lt;/a&gt;  This is Part 2, page 185 to page 385.  Part 1, title page to page 184 is here  &lt;a href="http://lenr-canr.org/acrobat/ViolanteVproceeding.pdf"&gt;http://lenr-canr.org/acrobat/ViolanteVproceeding.pdf&lt;/a&gt;</t>
  </si>
  <si>
    <t>Violante, V.; Castagna, E.; Lecci, S.; Sansovini, M.; Hubler, G. K.; Knies, D.; Grabowski, K. S.; McKubre, M. C. H.; Tanzella, F. L.; Sibilia, C; Del Prete, P.; Zilov, T.</t>
  </si>
  <si>
    <t>Evolution and Progress in Material Science for Studying the Fleischmann and Pons Effect (PowerPoint slides)</t>
  </si>
  <si>
    <t>http://lenr-canr.org/acrobat/ViolanteVevolutiona.pdf</t>
  </si>
  <si>
    <t>Research Frame  Since 1996 in ENEA material status was identified to be responsible of the loading  1) Material science study to increase both reproducibilityand signals 2) Calorimetric experiments conceived to have anappropriate signal/noise ratio 3) Theoretical work to identify methods to trigger the effect</t>
  </si>
  <si>
    <t>Violante, V.; Sarto, F.; Castagna, E.; Lecci, S.; Sansovini, M.; Torre, A.; Hubler, G. K.; Knies, D.; Grabowski, K. S.; McKubre, M. C. H.; Tanzella, F. L.; Sibilia, C; Del Prete, P.; Zilov, T.</t>
  </si>
  <si>
    <t>Evolution and Progress in Material Science for Studying the Fleischmann and Pons Effect (FPE)</t>
  </si>
  <si>
    <t>http://lenr-canr.org/acrobat/ViolanteVproceeding.pdf#page=45</t>
  </si>
  <si>
    <t>source: 15th International Conference on Condensed Matter Nuclear Science, pages: 1</t>
  </si>
  <si>
    <t>Calorimetric experiments have revealed a crucial role of the metallurgy and surface characteristics for reproducing the FPE. A material status to have an improved probability to observe the effect under electrochemical loading of deuterium in palladium has been identified by means of statistical approach. The evolution of the research approach is described in this work.</t>
  </si>
  <si>
    <t>Characteristics of excess heat in DPd|D2O+D2SO4 electrolytic cells measured by electrolytic Seebeck Envelope Calorimetry (PowerPoint slides)</t>
  </si>
  <si>
    <t>http://lenr-canr.org/acrobat/ZhangWScharacteri.pdf</t>
  </si>
  <si>
    <t>Pre-electrolysis at the boiling point in open Pd|D2O cells is an effective method to activate a palladium cathode, which can produce excess power in subsequent electrolysis in closed systems for several months. The reproducibility is 23/45. Another characteristic of excess heat is the apparent resistance of electrolytic cell changes irreversibly with temperature.</t>
  </si>
  <si>
    <t>http://lenr-canr.org/acrobat/ZhangWScharacteria.pdf</t>
  </si>
  <si>
    <t>*1. Introduction ** What are key factors for reproducibility of excess heat? ** (1) Temperature increment delta T ** (2) Pre-electrolysis *</t>
  </si>
  <si>
    <t>Paradigm of Cold Fusion: A Perspective on Scientific Philosophy</t>
  </si>
  <si>
    <t>http://lenr-canr.org/acrobat/ZhangWSparadigmof.pdf</t>
  </si>
  <si>
    <t>Technical differences between cold fusion and hot fusion, and scientific distinctions between low energy nuclear reactions (LENR) and classical nuclear reactions, are presented. It is pointed out that LENR is realized through interactions of multi-scale coupling, it is characterized by nonlinearity, non-equilibrium and complexity. The techniques of cold fusion are small-scale, distributed and flexible. All of these characteristics are consistent with trends of contemporary science and technology, whereas hot fusion departs from these tendencies.</t>
  </si>
  <si>
    <t>Characteristics of Excess Heat in Pd|D2O+D2SO4 Electrolytic Cells Measured by Seebeck Envelope Calorimetry</t>
  </si>
  <si>
    <t>http://lenr-canr.org/acrobat/ViolanteVproceeding.pdf#page=71</t>
  </si>
  <si>
    <t>source: 15th International Conference on Condensed Matter Nuclear Science, pages: 27</t>
  </si>
  <si>
    <t>Pownall, Grant</t>
  </si>
  <si>
    <t>Demarcating Science: The case of Cold Fusion</t>
  </si>
  <si>
    <t>http://newenergytimes.com/v2/library/2009/2009PownallGrant-ThesisDemarcatingScienceColdFusion.pdf</t>
  </si>
  <si>
    <t>In March 1989 two chemists, Martin Fleischmann and Stanley Pons, announced a breakthrough in nuclear fusion, the process that powers the sun and hydrogen bombs. “Cold fusion” promised cheap, clean, safe energy for everyone. Months later, their triumph turned to disgrace as prestigious laboratories around the world could not replicate their findings. Most thought that the duo had made mistakes in their experiments and some even accused them of incompetence and fraud. Cold fusion was declared dead.  Some researchers, however, refused to let cold fusion die and continued to investigate this controversial phenomenon. Over the past 20 years mounting evidence has proved cold fusion to be a real.   In this dissertation, I investigate why cold fusion was rejected and continues to be rejected by the mainstream scientific community. I show how the initial marginalisation of cold fusion was achieved by critics, how they maintain it and what motivates them.   Cold fusion’s rejection from mainstream science is revealed as a case study in how scientists actually demarcate canon science from pseudo-science. Traditionally, philosophers have proposed criteria for demarcating science only in theory. Only recently have sociologists analysed the actual social, political and economic techniques used by scientists for demarcating canon science. I argue that because technical criteria for proving or disproving the phenomenon were missing in 1989, social and political criteria were used to cast cold fusion out of mainstream science. Thus only a political and social effort can return cold fusion to the mainstream. If cold fusion is rehabilitated, it could fulfil its promise of providing limitless, cheap energy that is free from greenhouse gas emissions and dangerous waste.</t>
  </si>
  <si>
    <t>Master dissertation</t>
  </si>
  <si>
    <t>Kozima, Hideo; Mizuno, Tadahiko</t>
  </si>
  <si>
    <t>Investigation of the Cold Fusion Phenomenon in the Surface Region of Hydrogen Non-occlusive Metal Catalysts; W, Pt, and Au</t>
  </si>
  <si>
    <t>https://www.researchgate.net/publication/241250411_Investigation_of_the_Cold_Fusion_Phenomenon_in_the_Surface_Region_of_Hydrogen_Non-occlusive_Metal_Catalysts_W_Pt_and_Au</t>
  </si>
  <si>
    <t>Reports of CFRL (Cold Fusion Research Laboratory), 9-2, pp. 1-11</t>
  </si>
  <si>
    <t>Adamenko, S.; Vysotskii, V.</t>
  </si>
  <si>
    <t>The possible mechanism of creation of light magnetic monopoles in strong magnetic field of a laboratory system</t>
  </si>
  <si>
    <t>http://lenr-canr.org/acrobat/AdamenkoSthepossibl.pdf</t>
  </si>
  <si>
    <t>source: ICCF-14 International Conference on Condensed Matter Nuclear Science</t>
  </si>
  <si>
    <t>In this work the reasons and mechanism of the creation of unknown magneto-charged particles, which were observed in experiments on supercompression of condensed target in Kiev Electrodynamics Laboratory "Proton-21", are discussed. It is shown that these particles are most probably the hypothetical light magnetic monopoles that were introduced by George Lochak as magneto-excited neutrinos. The parameters of these particles (including mass of monopole and both size and binding energy of monopole-antimonopole pair) and the method of their creation are discussed and calculated.</t>
  </si>
  <si>
    <t>Heavy Electrons in Nano-Structure Clusters of Disordered Solids</t>
  </si>
  <si>
    <t>http://lenr-canr.org/acrobat/Alexandrovheavyelect.pdf</t>
  </si>
  <si>
    <t>The existence of heavy electrons is found theoretically in nano-structure clusters of disordered solids. The basis of the investigation is the electron band structures of disordered semiconductors previously determined by the author. The existence of electron energy pockets is found for the electrons in the conduction bands of these semiconductors that are nano-confining potential valleys of dimensions in the range of the primitive cell. The electron wave function of the confined electron is determined in when the electron interacts with local electrical field that is external for the energy pocket, and the average velocity of the electron is found. An expression for electron mass of an electron localized in pocket is derived. It is found that this electron mass is greater than the electron mass at rest and the confined electrons are designated heavy electrons. The possibility of interactions of protons with heavy electrons is discussed.</t>
  </si>
  <si>
    <t>Arata, Y.; Zhang, Y.</t>
  </si>
  <si>
    <t>Establishment of the "Solid Fusion" Reactor</t>
  </si>
  <si>
    <t>A gas-loaded fusion reactor operating at room temperature using ZrO2 + nanoPd catalyst produced nuclear heat for hundreds of hours when pressurized with D2 gas, but no measurable nuclear heat when pressurized with H2. He was produced during the D2 run, and not during the H2 run. No electrical power was supplied to the reactor during the runs, thereby demonstrating operation of an autonomous fusion “heater”.</t>
  </si>
  <si>
    <t>The Establishment of Solid Nuclear Fusion Reactor</t>
  </si>
  <si>
    <t>source: J. High Temp. Soc., vol: 34, issue: 2, pages: 85</t>
  </si>
  <si>
    <t>Bass, R. W.; Swartz, M. R.</t>
  </si>
  <si>
    <t>Empirical System Identification (ESID) and Optimal Control of Lattice-Assisted Nuclear Reactors</t>
  </si>
  <si>
    <t>Role of Russian Scientists in CMNS - Conference Proceedings 1991-2007</t>
  </si>
  <si>
    <t>Cold Fusion by Gas Loading: A Review</t>
  </si>
  <si>
    <t>Biberian, J. P.; Armanet, N.</t>
  </si>
  <si>
    <t>An update on Condensed Matter Nuclear Science (cold fusion)</t>
  </si>
  <si>
    <t>http://lenr-canr.org/acrobat/BiberianJPanupdateon.pdf</t>
  </si>
  <si>
    <t>source: Ann. Fond. Louis de Broglie, vol: 33, issue: 1</t>
  </si>
  <si>
    <t>ABSTRACT. The discovery of Cold Fusion was announced on March 23, 1989 at a press conference at the University of Utah in Salt Lake City. The two discoverers: Stan Pons and Martin Fleischmann described their electrochemical device that produces more heat than the electric energy used to run it. Since then lot of progress has been made, and it is more and more obvious that this phenomenon now named Condensed Matter Nuclear Science is a genuine scientific research field with many important potential applications. It is the purpose of this paper to present an update of the worldwide research.</t>
  </si>
  <si>
    <t>Breed, B.</t>
  </si>
  <si>
    <t>Can Established Physical Principles Explain Solid-State Fusion?</t>
  </si>
  <si>
    <t>Partial Replication of Storms/Scanlan Glow Discharge Radiation</t>
  </si>
  <si>
    <t>http://lenr-canr.org/acrobat/CantwellRpartialrep.pdf</t>
  </si>
  <si>
    <t>The Storms/Scanlan paper1 presented at the 8th international workshop in Catania described two types of radiation produced in a deuterium glow discharge. One type was thought to be mono energetic electrons in the 0.8 MeV range. A second type of emission, obtained when oxygen was added to the D2, was also described by Storms/Scanlan.  We have produced radiation with similar characteristics to this second type of emission. This radiation has been characterized with GM tubes, absorbers, silicon diode detector, and magnetic deflection. We propose that conventional low energy x-rays would produce behavior consistent with our observations.</t>
  </si>
  <si>
    <t>Castagna, E.; Sansovini, M.; Lecci, S.; Rufoloni, A.; Sarto, F.; Violante, V.; Knies, D.; Grabowski, K. S.; Hubler, G. K.; McKubre, M. C. H.; Tanzella, F. L.</t>
  </si>
  <si>
    <t>Metallurgical characterization of Pd electrodes employed in calorimetric experiments under electrochemical deuterium loading</t>
  </si>
  <si>
    <t>http://lenr-canr.org/acrobat/CastagnaEmetallurgi.pdf</t>
  </si>
  <si>
    <t>A systematic approach has been followed in the production and characterization of Pd foils to be used in excess heat production experiments. Starting with a metal foil as supplied, palladium samples have been fabricated and characterized in a step by step process, and then subjected to electrolysis deuterium loading. The characterized metallurgical properties include the main grain size, the grain boundary, the material Vickers hardness, and the crystal grain orientation. Electrochemical properties that are recorded include the D/Pd loading ratio and the D/Pd low current loading ratio. A suitable correlation parameter has been defined and correlations have been found between excess heat production and individual properties, i.e. the mean grain size, grain boundary, material hardness, crystal grain orientation, deuterium loading and low-current deuterium loading level.</t>
  </si>
  <si>
    <t>Celani, F.; Spallone, A.; Righi, E.; Trenta, G.; Andreassi, V.; Marmigi, A.; Cappuccio, G.; Hampai, D.; Marini, P.; Di Stefano, V.; Nakamura, M.; Todarello, F.; Purchi, E.; Mastromatteo, U.; Mancini, A.; Falcioni, F.; Marchesini, M.; Di Biagio, P.; Martini, U.; Sona, P. G.; Fontana, F.; Gamberale, L.; Garbelli, D.; Calamai, O. M.</t>
  </si>
  <si>
    <t>Deuteron Electromigration in Thin Pd Wires Coated With Nano-Particles: Evidence for Ultra-Fast Deuterium Loading and Anomalous, Large Thermal Effects</t>
  </si>
  <si>
    <t>http://lenr-canr.org/acrobat/CelaniFdeuteronel.pdf</t>
  </si>
  <si>
    <t>Large excess heat is measured in a Pd wire coated with nano-particles. A long (65 cm) and thin (50 &amp;#956,m) Pd wire is coated with thin layers of Pd nano-particles, stabilized against self-sintering by the addition of selected chemical elements: the coating is adhered to the wire surface by heating it in air up to about 800°C. The wire is then heated with up to 1 A of direct current in a pressurized D2  gas atmosphere. The D+ deuterons in the Pd lattice are forced to move toward the cathodic end of the wire because of the voltage drop along the wire (the Cöhn effect). Large excess power density (about 400 W/g of Pd), at high temperatures (up to 400-500°C), is then measured using isoperibolic calorimetry. The reference experiment is made, in situ and without opening the cell, using a Pt wire of same dimensions as the Pd wire, to which was applied the same electrical power. . . .</t>
  </si>
  <si>
    <t>Resonant Electromagnetic Interaction in Low Energy Nuclear Reactions (PowerPoint slides)</t>
  </si>
  <si>
    <t>http://lenr-canr.org/acrobat/ChubbSRresonantel.pdf</t>
  </si>
  <si>
    <t>source: American Physical Society Meeting</t>
  </si>
  <si>
    <t>I Background about the importance of EMI in d+d -&amp;gt, 4He+gamma</t>
  </si>
  <si>
    <t>Resonant Electromagnetic-Dynamics Explains the Fleischmann-Pons Effect</t>
  </si>
  <si>
    <t>Resonant Electromagnetic Interaction in Low-Energy Nuclear Reactions</t>
  </si>
  <si>
    <t>source: Low-Energy Nuclear Reactions Sourcebook, pages: 99-123</t>
  </si>
  <si>
    <t>http://dx.doi.org/10.1021/bk-2008-0998.ch006</t>
  </si>
  <si>
    <t>D2 Fusion in Ionic Solid + Nanometal Composite (PowerPoint slides)</t>
  </si>
  <si>
    <t>http://lenr-canr.org/acrobat/ChubbTAdfusionini.pdf</t>
  </si>
  <si>
    <t>Interfaces between Ionic Solids and Nanometals • Provides 2-dimension lattice symmetry • Promotes Bloch deuterium • Deuterium quasiparticles undergo fusion . . .</t>
  </si>
  <si>
    <t>Interface Model of Cold Fusion</t>
  </si>
  <si>
    <t>http://lenr-canr.org/acrobat/ChubbTAinterfacem.pdf</t>
  </si>
  <si>
    <t>The interface theory of cold fusion is a variant of Ion Band State (IBS) Theory. It models Bloch symmetry deuterons in a 2-dimensional metal lattice instead of the 3-dimensional metal lattice first used. Both IBS variants recognize that the required lattice symmetry has limited extent, with the reactive deuterons being bound inside a closed volume like a box. The reactive deuterons are confined within classical turning point boundaries, while within the box their density distributions are modulated by a lattice array potential. Strictly speaking, the IBS fusion theory is a many-body theory. Nuclear dd fusion is one of several LENR processes. Some LENR processes do not require many-body ions and support room temperature nuclear reactions using light ions in single-particle Bloch geometry. For example, the decay of metastable single-body Bloch-function 8Be seems to be the source of MeV alphas in Oriani's light/heavy water electrolysis, and in several co-deposition electrolysis CR39 studies, as described in ICCF14 Abstracts. The Oriani MeV alphas are side products of both light water and heavy water electrolysis, using either Pd or Ni cathodes, as shown in highly repeatable tests. Bloch 8Be is likely the nuclearly reactive component in the final step of the Iwamura et al. transmutation studies. Despite differences, all LENR systems seem to share some essential physics.</t>
  </si>
  <si>
    <t>In Honor of Yoshiaki Arata</t>
  </si>
  <si>
    <t>http://lenr-canr.org/acrobat/ChubbTAinhonorofy.pdf</t>
  </si>
  <si>
    <t>This paper seeks to make readers aware that Arata and Zhang (A&amp;amp,Z) in 2007/8 demonstrated operation of an autonomous fusion "heater". The heater generated a steady outflow flow of heat at slightly above room temperature throughout a run lasting hundreds of hours. The steady nuclear heat occurred after a brief burst of chemical heat during D2  absorption. No other energy input was present.</t>
  </si>
  <si>
    <t>Toward an Explanation of Transmutation Products on Palladium Cathodes</t>
  </si>
  <si>
    <t>Cravens, D.; Letts, D.</t>
  </si>
  <si>
    <t>The Enabling Criteria Of Electrochemical Heat: Beyond Reasonable Doubt</t>
  </si>
  <si>
    <t>http://lenr-canr.org/acrobat/CravensDtheenablin.pdf</t>
  </si>
  <si>
    <t>One hundred sixty seven papers from 1989 to 2007 concerning the generation of heat from electrochemical cells were collected, listed, and digitally posted to a CD for reference, review and study. A review showed four criteria that were required for successful experiments attempting replication of the Fleischmann-Pons effect. All published negative results can be traced to researchers not fulfilling one or more of these criteria. Statistical and Bayesian studies show that observation of the Fleischmann-Pons effect is correlated with the criteria and that production of "excess heat" is a real physical effect "beyond a reasonable doubt."</t>
  </si>
  <si>
    <t>Preparata Prize acceptance speech</t>
  </si>
  <si>
    <t>Dardik, I.; Zilov, T.; Branover, H.; El-Boher, A.; Greenspan, E.; Khachatorov, B.; Krakov, V.; Lesin, S.; Shapiro, A.; Tsirlin, M.</t>
  </si>
  <si>
    <t>Ultrasonically-excited electrolysis Experiments at Energetics Technologies</t>
  </si>
  <si>
    <t>http://lenr-canr.org/acrobat/DardikIultrasonic.pdf</t>
  </si>
  <si>
    <t>Three electrolysis cells with built-in ultrasonic transmitters were developed by Energetics Technologies. The ultrasonic transmitters induce cavitation in the electrolyte in the vicinity of the palladium cathode for in-situ cleaning and activation of the cathode surface, generation of dislocations, assistance in loading and excitation of the Pd-D system. The ultrasonically assisted electrolysis cells are described and excess heat generating experiments using these cells are illustrated. All of these experiments used the Dardik’s modified SuperWaves to drive the electrolysis. The reproducibility of excess heat generation obtained using the ultrasonically assisted electrolysis experiments approaches 80</t>
  </si>
  <si>
    <t>Self-Polarisation of Fusion Diodes: From Excess Energy to Energy</t>
  </si>
  <si>
    <t>http://lenr-canr.org/acrobat/DavidFselfpolari.pdf</t>
  </si>
  <si>
    <t>Conventionally, the cold fusion reaction produces heat. The authors have sought a different approach, wherein the device has no input energy, relying on the energy produced by cold fusion in the device. The device consists of diodes fabricated as powder, with a large surface junction made up of a semiconductor in contact with palladium charged with deuterium.  The apparent fusion reactions take place in the junction between the semiconductor and the Palladium powder, which produces an excitation which is transmitted to the electrons. This excitation increases their energy and allows them to cross the bandgap of the semiconductor and pass into the conduction band, as in a photovoltaic cell. This energy very quickly appears as a spontaneous potential difference which can reach over 0.5 volt per junction.  The potential drop concentrates on the junction region, and at a nano scale the electric field reaches considerable values, higher than the megavolt per meter, which constrains the deuterium nuclei and increases the probability of deuterium fusion.</t>
  </si>
  <si>
    <t>De Ninno, A.; Del Giudice, E.; Frattolillo, A.</t>
  </si>
  <si>
    <t>Excess Heat and Calorimetric Calculation: Evidence of Coherent Nuclear Reactions in Condensed Matter at Room Temperature</t>
  </si>
  <si>
    <t>source: Low-Energy Nuclear Reactions Sourcebook, pages: 127-152</t>
  </si>
  <si>
    <t>http://dx.doi.org/10.1021/bk-2008-0998.ch007</t>
  </si>
  <si>
    <t>Dufour, J.; Dufour, X.; Murat, D.; Foos, J.</t>
  </si>
  <si>
    <t>A simple calorimetric method to avoid artifacts in a controversial field: The ice calorimeter</t>
  </si>
  <si>
    <t>http://lenr-canr.org/acrobat/DufourJasimplecal.pdf</t>
  </si>
  <si>
    <t>The idea of the ice calorimeter is rather old. Antoine Lavoisier (1743-1794) developed in 1783 a calorimetric method based on the measurement of the mass of the ice that melts when heated. Robert Bunsen (1811-1899) improved this method in 1870 and designed a calorimeter based on the measurement of the volume rather than the mass of ice melted. Nowadays this method is still used [1] because it is simple, accurate, sensitive and most of all rather insensible to interference, which is a key point in order to have convincing experiment in a controversial field. Moreover, an ice calorimeter is adiabatic and isotherm (0°C) thus suppressing the problem of heat transfer in wires and tubing connecting the experiment to the outside of the calorimeter. It is an integrating calorimeter that measures enthalpy.</t>
  </si>
  <si>
    <t>An Experimental Device To Test the YPCP ("Yukawa Pico Chemistry And Physics") Model: Implications for the CF-LENR Field</t>
  </si>
  <si>
    <t>Fleischmann, M.</t>
  </si>
  <si>
    <t>Background to Cold Fusion: The Genesis of a Concept</t>
  </si>
  <si>
    <t>http://dx.doi.org/10.1021/bk-2008-0998.ch002</t>
  </si>
  <si>
    <t>source: Low-Energy Nuclear Reactions Sourcebook, pages: 19-36</t>
  </si>
  <si>
    <t>Fou, C.</t>
  </si>
  <si>
    <t>Investigation of Deuteron-Deuteron Cold Fusion in a Cavity</t>
  </si>
  <si>
    <t>http://lenr-canr.org/acrobat/FouCinvestigat.pdf</t>
  </si>
  <si>
    <t>A cavity in a solid, first of all, serves as a place of confinement for a Deuterium molecule. Two deuterons in the molecule are trapped together in close proximity. Thus, they may engage in 'Low Energy Nuclear Reaction' which requires longer time, unlike collision type of nuclear reaction. Secondly, the electric field in the cavity (to be shown below) superimposed on this deuteron-pair would lower the Coulomb barrier between them facilitating a 'Low Energy Fusion' reaction. Furthermore, neutron exchange reaction between two deuterons (in an analogous manner like the electron exchange that forms a Deuterium molecule) is like a 'Long Range' force (as compared to the range of nuclear force) that can pull two deuterons together. This range is longer than that of the pi-plus exchange nuclear force between a proton and a neutron, because neutrons are charge neutral. [1] Longer reaction time, [2] Lowered Coulomb Barrier, [3] Longer range are the necessary conditions for (d-d) 'Cold Fusion'.</t>
  </si>
  <si>
    <t>The Coulomb Barrier not Static in QED, A correction to the Theory by Preparata on the Phenomenon of Cold Fusion and Theoretical hypothesis</t>
  </si>
  <si>
    <t>http://lenr-canr.org/acrobat/FrisoneFthecoulomb.pdf</t>
  </si>
  <si>
    <t>In the last two decades, irrefutable experimental evidence has shown that Low Energy Nuclear Reactions (LENR) occur in specialized heavy hydrogen systems. Nevertheless, we are still confronted with a problem: the theoretical basis of LENR are not known and, as a matter of fact, little research has been carried out on this subject. In this work we seek to analyse the deuteron-deuteron reactions within palladium lattice by means of Preparata’s model of the palladium lattice [5,15]. We will also show the occurrence probability of fusion phenomena according to more accurate experiments [6]. We are not going to use any of the research models which have been previously followed in this field. Our aim is to demonstrate the theoretical possibility of cold fusion. Moreover, we will focus on tunneling the existent Coulomb barrier between two deuterons. Analysing the possible contributions of the lattice to the improvement of the tunneling probability, we find that there is a real mechanism through which this probability could be increased: this mechanism is the screening effect due to d-shell electrons of palladium lattice. The accordance between theoretical and experimental results will prove the reality of cold fusion phenomena and show the reliability of our model.</t>
  </si>
  <si>
    <t>Godes, R.</t>
  </si>
  <si>
    <t>Quantum Fusion Hypothesis</t>
  </si>
  <si>
    <t>http://lenr-canr.org/acrobat/GodesRquantumfus.pdf</t>
  </si>
  <si>
    <t>The field of cold fusion is not "fusion" as the current establishment defines it.  A basic tenant of research is that correlation does not equal causation. The current assumption of Deuterium Deuterium (DD) fusion based on the excellent work of Dr. Michael McKubre showing a near perfect match of excess heat to helium produced is only a correlation. The assumption of DD fusion may be fallacious and leading to a dead end. In many cases the Pons Fleischmann reaction starts with deuterium and ends with helium. This would seem to indicate DD fusion, but this is assuming that correlation equals causation.</t>
  </si>
  <si>
    <t>Public Interest and Level-of-Evidence Considerations in Cold Fusion Public Policy (PowerPoint slides)</t>
  </si>
  <si>
    <t>http://lenr-canr.org/acrobat/GrimshawTpublicinte.pdf</t>
  </si>
  <si>
    <t>Public Policy toward Cold Fusion: Approach 1. Focus on the Public Interest in Cold Fusion 2. Assess CF policy in Evidence-Based framework 3. Delineate 5 Levels of Evidence in rational framework 4. Consider evidence of CF specifically</t>
  </si>
  <si>
    <t>Open Source Science Applied to CMNS Research: A Paradigm for Enhancing Cold Fusion Prospects and the Public Interest</t>
  </si>
  <si>
    <t>http://lenr-canr.org/acrobat/GrimshawTopensource.pdf</t>
  </si>
  <si>
    <t>Open Source Science (OSSc) is a collaborative, voluntary (uncompensated) and highly distributed method of research that emphasizes the power of new digital technologies, particularly the Internet. The OSSc paradigm grew out of the open source software movement of the last 20 years, which has resulted in wide availability of free software (such as the Linux operating system) as an alternative to proprietary software products. In many respects, OSSc represents a return to the concept that scientific research results are a public good rather than a proprietary product -- an attitude clearly articulated in the 1940s by Robert Merton, the "father" of the sociology of science.</t>
  </si>
  <si>
    <t>Evidence-Based Public Policy Toward Cold Fusion: Rational Choices for A Potential Alternative Energy Source</t>
  </si>
  <si>
    <t>http://lenr-canr.org/acrobat/GrimshawTevidenceba.pdf</t>
  </si>
  <si>
    <t>Cold fusion (CF) is a possible phenomenon in which energy-producing nuclear reactions occur at earth-surface temperatures rather than at high temperatures that are characteristic of hot fusion, such as in the interior of the sun. CF was dramatically and unexpectedly announced at a press conference in 1989. For a variety of reasons, including the method of announcement and difficulties in experimental replication, CF was rejected by mainstream science within a year. Continued experimental success under highly marginalized conditions in the years since rejection indicates, with reasonable probability, that CF may eventually be found to be a real phenomenon. The scientific results accumulated in the years since rejection include over 300 verifications of CF-related phenomena.</t>
  </si>
  <si>
    <t>Excitation transfer and energy exchange processes for modeling the Fleischmann-Pons excess heat effect</t>
  </si>
  <si>
    <t>http://lenr-canr.org/acrobat/Hagelsteinexcitation.pdf</t>
  </si>
  <si>
    <t>The absence of energetic particles commensurate with the energy produced is the single most notable feature of the Fleischmann-Pons experiment for theory, assuming that a new nuclear process is involved.  We discuss briefly energy exchange between two-level systems and a low energy oscillator, concluding that spin-boson models augmented with loss are able to describe coherent energy exchange involving a large number of oscillator quanta.  Since the coupling between deuterons and the lattice is weak, the excitation must be transferred to a different system with stronger coupling, in order to develop a simple model relevant for heat production.  The resulting toy model can be used for simulation, and we describe briefly ongoing efforts to develop a computational model.</t>
  </si>
  <si>
    <t>Models Relevant to Excess Heat Production in Fleischmann-Pons Experiments</t>
  </si>
  <si>
    <t>http://lenr-canr.org/acrobat/Hagelsteinmodelsrele.pdf</t>
  </si>
  <si>
    <t>source: Low-Energy Nuclear Reactions Sourcebook, pages: 249-267</t>
  </si>
  <si>
    <t>Observations of excess heat in the absence of commensurate energetic charged particles challenges local energy and momentum conservation, a foundation of nuclear physics. We have explored models based on excitation transfer, in which global energy is conserved but local energy conservation is violated. We present recent results on both excitation transfer and anomalous energy exchange within the context of lossless spin-boson models. We introduce a rotation that allows us to isolate terms in the rotated Hamiltonian responsible for both processes. Spin-boson type models augmented with loss appear to be sufficiently strong to account for the excess heat effect.</t>
  </si>
  <si>
    <t>Hagelstein, P. L.; Chaudhary, I.; Melich, M. E.; Johnson, R.</t>
  </si>
  <si>
    <t>A Theoretical Formulation for Problems in Condensed Matter Nuclear Science</t>
  </si>
  <si>
    <t>Hagelstein, P. L.; Melich, M. E.; Johnson, R.</t>
  </si>
  <si>
    <t>Input To Theory From Experiment In The Fleischmann-Pons Effect</t>
  </si>
  <si>
    <t>http://lenr-canr.org/acrobat/Hagelsteininputtothe.pdf</t>
  </si>
  <si>
    <t>Excess heat in the Flesichmann-Pons effect constitutes a new physical effect unlike other physical processes with which we are familiar. Many groups have proposed theoretical mechanisms to account for the effect, but at present none has been generally accepted. This motivates us to review what experiment tells us about theory. There exists a relatively large body of experimental results, and it is possible to connect many of these individual results to theoretical statements, which might then be used as the basis for the development of new theoretical models.</t>
  </si>
  <si>
    <t>Electron mass shift in nonthermal systems</t>
  </si>
  <si>
    <t>source: J. Phys. B, vol: 41, issue: 12</t>
  </si>
  <si>
    <t>Hioki, T.; Gao, J.; Takahashi, N.; Hibi, S.; Murase, A.; Motohiro, T.; Kasagi, J.</t>
  </si>
  <si>
    <t>Influence of Deuterium Gas Permeation on Surface Elemental Change of Sr-88 Ion-Implanted Pd and Pd/CaO multi-layer system</t>
  </si>
  <si>
    <t>Hora, H.; Miley, G. H.; Philberth, K.</t>
  </si>
  <si>
    <t>Radiochemical Observations for Comparison of Uranium Fission with Low Energy Nuclear Reactions LENR</t>
  </si>
  <si>
    <t>http://lenr-canr.org/acrobat/HoraHradiochemi.pdf</t>
  </si>
  <si>
    <t>The discovery of nuclear fission by Hahn and Straßmann was based on a very rare microanalytical result what initially could not indicate the very complicated details of this most important process. A similarity is discussed for the low energy nuclear reactions (LENR) being proved from analogies of measurements of uranium fission. The distribution of the elements with uranium fission is similar to the element distribution with LENR. This was observed repeatedly and reproducibly with high density deuteron concentration in palladium. This discussion is specifically focussed to the Maruhn-Greiner local maximum of the distribution within the large-scale minimum if the fission nuclei are excited. The consequences of the complications in uranium fission are discussed in comparison with LENR with respect to the studies of a hypothetical fissioning compound nuclear reaction via a concluded element 306X126 with double magic numbers.</t>
  </si>
  <si>
    <t>Huke, A.; Czerski, K.; Heide, P.; Ruprecht, G.; Targosz, N.; Zebrowski, W.</t>
  </si>
  <si>
    <t>Enhancement of the Deuteron-Fusion Reactions in Metals and its Experimental Implications</t>
  </si>
  <si>
    <t>http://lenr-canr.org/acrobat/HukeAenhancemen.pdf</t>
  </si>
  <si>
    <t>source: Phys. Rev. C: Nucl. Phys., vol: 78, issue: 1</t>
  </si>
  <si>
    <t>Recent measurements of the reaction 2H(d,p)3H in metallic environments at very low energies performed by different experimental groups point to an enhanced electron screening effect. However, the resulting screening energies differ strongly for diverse host metals and different experiments. Here, we present new experimental results and investigations of interfering processes in the irradiated targets. These measurements inside metals set special challenges and pitfalls that make them and the data analysis particularly error prone. There are multiparameter collateral effects that are crucial for the correct interpretation of the observed experimental yields. They mainly originate from target surface contaminations owing to residual gases in the vacuum as well as from inhomogeneities and instabilities in the deuteron density distribution in the targets. To address these problems an improved differential analysis method beyond the standard procedures has been implemented. Profound scrutiny of the other experiments demonstrates that the observed unusual changes in the reaction yields are mainly due to deuteron density dynamics simulating the alleged screening energy values. The experimental results are compared with different theoretical models of the electron screening in metals. The Debye-Hückel model that has been previously proposed to explain the influence of the electron screening on both nuclear reactions and radioactive decays can be clearly excluded.</t>
  </si>
  <si>
    <t>Pd-D beam</t>
  </si>
  <si>
    <t>Jayaraman, K. S.</t>
  </si>
  <si>
    <t>Cold fusion hot again</t>
  </si>
  <si>
    <t>doi:10.1038/nindia.2008.77</t>
  </si>
  <si>
    <t>source: Nature India</t>
  </si>
  <si>
    <t>The Indian government, which abandoned cold fusion research 16 years ago, is now being advised by its top scientists to revive it.  The recommendation stems from a meeting of a galaxy of leading nuclear physicists, metallurgists and electrochemists at the National Institute of Advanced Studies held in Bangalore on January 9. . . .</t>
  </si>
  <si>
    <t>Jiang, S.</t>
  </si>
  <si>
    <t>New results of charged particle released from deuterium-loaded metal at low temperature</t>
  </si>
  <si>
    <t>http://lenr-canr.org/acrobat/JiangSnewresults.pdf</t>
  </si>
  <si>
    <t>We have suggested that the mantle 3He and 3H might have originated from natural nuclear fusion (d-d and d-p reaction, or other reactions) in deep Earth. Encouraged by this new idea, we tried to recreate nuclear fusion at low temperature in the laboratory. This paper describes charged particles emitted from the deuterium-loaded titanium foil and powder at low temperature. &lt;/a&gt;Although the counts are very low (about 0.13 counts/h), fortunately, broad and narrow peaks are observed for the deuterium-loaded titanium foil and TiD-Mo sample respectively. The charged particle is identified as proton having energy of about 2.8 MeV after exiting the sample. We suggest that the proton might originate from d&amp;#8209,d reaction in the samples. Then the d-d reaction rate is calculated to be 1.4 × 10^-24 fusion/d-d·sec for the deuterium-loaded titanium foil sample. On the other hand, no charged particles were observed above the background level for deuterium-loaded titanium powder sample. Therefore, this work provides a positive result of nuclear fusion for the metal foil samples, but a negative result for the powder samples. The negative result of the deuterium-loaded titanium powder sample suggests that the reaction yield might be correlated with deuterium density, or it may be correlated with microscopic variations in the deuterium-loaded titanium materials. The negative result also indicates that d-d reaction catalyzed by µ-meson from cosmic ray can be excluded in this experiment. The present work may be helpful to the further study on the physical mechanism of nuclear fusion in deuterium (hydrogen)-loaded metals and also helpful to the study of origin of 3He in the deep Earth.</t>
  </si>
  <si>
    <t>http://lenr-canr.org/acrobat/JohnsonRweightofev.pdf</t>
  </si>
  <si>
    <t>D. Cravens and D. Letts have analyzed a portion (167 papers) of the published literature reporting on D2O electrolysis experiments such as Fleischmann and Pons’s (FP). They identify four criteria for what constitutes a "proper" FP experiment and state that experiments that satisfy all four criteria are likely to succeed in producing excess heat, while those that do not are likely to fail. This paper presents results of using a Bayesian network for probabilistic analysis of this claim. Consideration of a small subset of the papers (eight) is sufficient to give a likelihood ratio of about 10 to 1 in favor, and this number appears to grow generally rapidly, though not monotonically, as more papers are added to the set.</t>
  </si>
  <si>
    <t>Jouon kakuyuugou - gensyou no kaimei wa doko made susunda ka?</t>
  </si>
  <si>
    <t>source: Nikkei Ecology, pages: 57</t>
  </si>
  <si>
    <t>Electric and Heat Measurements in High Voltage Electric Discharge System Experiments</t>
  </si>
  <si>
    <t>Research into Energy Spectra of X-ray Emission from Solid Cathode Medium During High Current Glow Discharge Operation and after the Glow Discharge Current Switch Off</t>
  </si>
  <si>
    <t>source: ICCF-14 International Conference on Condensed Matter Nuclear Science, vol. 1, pages: 362-369</t>
  </si>
  <si>
    <t>X-ray emissions ranging from 0.6 to 10.0 keV with a dose rate up to 0.1 J/s have been detected in experiments with high-current glow discharge. The experiments were carried out on the high-current glow discharge device using H2, D2, He, Kr, Ar and Xe at pressure up to 10 Torr, as well as cathode samples made from Al, Sc, V, Ti, Ni, Nb, Zr, Mo, Pd, Ta, W, Pt, at current up to 500 mA and discharge voltage of 1500 – 4500 V. Two emission modes were revealed under the experiments: 1. Diffusion X-rays was observed as separate X-ray bursts (up to 10 bursts a second and up to 10 X-ray quanta in a burst); 2. X-rays in the form of laser microbeams (with up to 10 beams a second and up to 10 X-ray of quanta in a beam; angular divergence up to 10; duration of the separate laser beams τ =3·103·10 s; and individual beam power 10 to 10 W). The emission of the X-ray laser beams occurred when discharge occurred and within ~100 ms after turning off the current. The X-ray spectra were recorded on film with the curved mica crystal X-ray spectrometer. The X-ray emission spectrum from the Pd and other cathode material consists of spectral bands with energies ranging from 0.6 keV up to 10.0 keV.</t>
  </si>
  <si>
    <t>Screening Potential for nuclear Reactions in Condensed Matter</t>
  </si>
  <si>
    <t>http://lenr-canr.org/acrobat/KasagiJscreeningp.pdf</t>
  </si>
  <si>
    <t>Screening for nuclear reactions in metal plays an important role in enhancing reaction cross sections in the ultra-low energy region. A simple extrapolation of the screening potential down to the thermal energy region from the keV beam experiment predicts the occurrence of "cold fusion" D+D reactions. In the present work, results so far obtained in low-energy beam experiments will be overviewed and the origin of the screening potential will be discussed: both electronic screening and ionic screening. For ionic screening we have studied nuclear reactions in liquid metal which can be regarded as a low-temperature dense plasma. In such a condition, the classical ions contribute to the screening more strongly than the quantum electrons do. Results on the 7Li+p and 6Li+d reactions with liquid Li target will be shown. The effects of the solid-liquid phase transition are clearly seen in these reactions. It can be concluded that the ionic Debye screening is much stronger than the electronic screening in low-temperature dense plasmas.</t>
  </si>
  <si>
    <t>Kasagi, J.; Iwamura, Y.</t>
  </si>
  <si>
    <t>Country History of Japanese Work on Cold Fusion</t>
  </si>
  <si>
    <t>http://lenr-canr.org/acrobat/KasagiJcountryhis.pdf</t>
  </si>
  <si>
    <t>We briefly summarize the history of Japanese work on cold fusion after 1989. Since the excellent work performed by Prof. Arata are introduced and discussed in the special session, we try to summarize other works in Japan. The history can be divided into three periods: the 1st period is from the announcement by Fleischmann and Pons to the ICCF3 Nagoya Conference (1989 - 1993), the 2nd period is during the New Hydrogen Energy (NHE) Project (1994 - 1998), and the 3rd after the NHE project (1999 - present). Characteristics of each period and the present situation are presented.</t>
  </si>
  <si>
    <t>Kidwell, D.</t>
  </si>
  <si>
    <t>Trace Analysis of Elements in a Palladium Matrix</t>
  </si>
  <si>
    <t>http://lenr-canr.org/acrobat/KidwellDtraceanaly.pdf</t>
  </si>
  <si>
    <t>Inductively Coupled Plasma Mass Spectrometry (ICP-MS) is a technique for trace elemental analysis and isotopic distribution determination at trace levels, but ICP-MS cannot handle directly high concentrations of ions. Dimethylglyoxime will selectively precipitate palladium from acid solutions leaving most of the impurities in solution and allowing their quantitation by ICP-MS without dilution. By avoiding dilution, the sensitivity and precision of the analysis can be increased to sub-PPM levels. A convenient method for controlled etching of palladium is also described.</t>
  </si>
  <si>
    <t>Theory of Low-Energy Deuterium Fusion in Micro/Nano-Scale Metal Grains and Particles</t>
  </si>
  <si>
    <t>http://lenr-canr.org/acrobat/KimYEtheoryoflo.pdf</t>
  </si>
  <si>
    <t>A consistent conventional theoretical description is presented for anomalous low-energy deuterium nuclear fusion in micro/nano-scale metal grains and particles. The theory is based on the Bose-Einstein condensate (BEC) state occupied by deuterons trapped in a micro/nano-scale metal grain or particle. The theory is capable of explaining most of the experimentally observed results and also provides theoretical predictions. Experimental tests of theoretical predictions are proposed. Scalabilities of the observed effects are discussed based on theoretical predictions.</t>
  </si>
  <si>
    <t>Kornilova, A. A.; Vysotskii, V.; Sysoev, N.; Desyatov, A.</t>
  </si>
  <si>
    <t>Investigation of radiation effects at bubble cavitation in running liquid</t>
  </si>
  <si>
    <t>Nuclear or not nuclear: how to decide?</t>
  </si>
  <si>
    <t>http://lenr-canr.org/acrobat/KowalskiLnuclearorn.pdf</t>
  </si>
  <si>
    <t>A recent claim demonstrating a nuclear process triggered by electrolysis is challenged. An analysis, based on relative diameters, is used to demonstrate that predominant pits could not possibly be attributed to alpha particles, or to less massive nuclear projectiles. This conclusion is supported not only by positive results from a replication experiment, but also by results from the experiment on which the original claim was based. While the numerous SPAWAR-type pits seem to be highly reproducible, their interpretation is not yet clear. The SPAWAR discovery can be called scientific (rather than protoscientific) because it is reproducible.</t>
  </si>
  <si>
    <t>Comments on 'The Use of CR-39 in Pd/D Co-deposition Experiments' by P.A. Mosier-Boss, S. Szpak, F.E. Gordon and L.P.G. Forsely, Interpreting SPAWAR-Type Dominant Pits</t>
  </si>
  <si>
    <t>http://lenr-canr.org/acrobat/KowalskiLcommentson.pdf</t>
  </si>
  <si>
    <t>source: Eur. Phys. J. Appl. Phys., vol: 44, pages: 291-295</t>
  </si>
  <si>
    <t>A recent claim [Eur. Phys. J. Appl. Phys. 40, 293 (2007)] demonstrating a nuclear process triggered by electrolysis is challenged. An analysis, based on relative diameters, is used to demonstrate that predominant pits could not possibly be attributed to alpha particles, or to less massive nuclear projectiles. This conclusion is supported not only by positive results from a replication experiment, but also by results from the experiment on which the original claim was based. While the numerous SPAWAR-type pits seem to be highly reproducible, their interpretation is not yet clear.</t>
  </si>
  <si>
    <t>Complexity in the Cold Fusion Phenomenon</t>
  </si>
  <si>
    <t>Kozima, H.; Date, H.</t>
  </si>
  <si>
    <t>Nuclear Transmutations in Polyethylene (XLPE) Films and Water Tree Generation in Them</t>
  </si>
  <si>
    <t>Low Energy Nuclear Reactions: The Emergence of Condensed Matter Nuclear Science</t>
  </si>
  <si>
    <t>source: Low-Energy Nuclear Reactions Sourcebook, pages: 3-16</t>
  </si>
  <si>
    <t>http://dx.doi.org/10.1021/bk-2008-0998.ch001</t>
  </si>
  <si>
    <t>Low energy nuclear reaction research - Global scenario</t>
  </si>
  <si>
    <t>source: Curr. Sci., vol: 94, issue: 7, pages: 854</t>
  </si>
  <si>
    <t>Lautzenhiser, T.; Phelps, D; Eisner, M.</t>
  </si>
  <si>
    <t>Constant Heat Flow Calorimeter</t>
  </si>
  <si>
    <t>http://lenr-canr.org/acrobat/Lautzenhisconstanthe.pdf</t>
  </si>
  <si>
    <t>A constant heat flow calorimeter is described and its application to a Fleischmann-Pons experiment is detailed. In this calorimeter the electrolytic cell is contained in an isothermal chamber into which electrical power is fed from two separate sources. One source feeds biasing power Paux to an auxiliary resistive element located in the chamber while the other source provides, Pe, the electrochemical power requirements for the cell. The cell temperature T1 is maintained at its set point by varying Paux as needed. Clearly power needs to be removed from the cell if a steady state is to be maintained and this is accomplished by inducing heat flow through a thermal link to a reference body whose temperature T2 is less than T1. . . .</t>
  </si>
  <si>
    <t>Thermal Changes in Palladium Deuteride Induced by Laser Beat Frequencies</t>
  </si>
  <si>
    <t>source: Low-Energy Nuclear Reactions Sourcebook, pages: 337-352</t>
  </si>
  <si>
    <t>http://dx.doi.org/10.1021/bk-2008-0998.ch015</t>
  </si>
  <si>
    <t>Stimulation of Optical Phonons in Deuterated Palladium</t>
  </si>
  <si>
    <t>http://lenr-canr.org/acrobat/LettsDstimulatio.pdf</t>
  </si>
  <si>
    <t>Progress made since 2007 in the triggering of excess power by terahertz stimulation of deuterated palladium is reported. The stimulation was provided by tuning dual lasers to one of three specific beat frequencies corresponding to the known optical phonon frequencies of deuterated palladium (8, 15, 20 THz).  Results imply that optical phonons may be involved in the Fleischmann-Pons effect, giving preliminary support to Hagelstein's phonon theory. The importance of laser beam polarization is also demonstrated, confirming earlier work reported by Violante et al., and by Letts and Cravens.</t>
  </si>
  <si>
    <t>The Eighty Year Periodicity of Scientific Revolutions and What It Means for the Cold Fusion Field</t>
  </si>
  <si>
    <t>http://lenr-canr.org/acrobat/LewisEtheeightyy.pdf</t>
  </si>
  <si>
    <t>About 19 years ago, I developed a theory of scientific revolutions and economic depressions that allowed predictions that have been accurate. This general theory allows one to understand how the new plasmoid paradigm may develop over the next 100 years, if science continues to develop in the eighty year pattern it has had for the last 600 years. During the next 20 years, younger people may accept the new paradigm and develop the physical theories. About 40 years from now, if the paradigm is accepted by society, inventors and technicians will begin to invent the paradigm's major inventions. Along with explaining the economic and scientific predictions of this theory, this paper describes the history of plasmoid research relating to the cf/LENR field.  Of particular interest to people nowadays, twenty years ago this model accurately predicted the timing and characteristics of the economic depressionary period that is starting now. This model ties the economic long-wave cycle to scientific revolutions in physics.</t>
  </si>
  <si>
    <t>Evidence of Ball Lightning -- A Survey of Some Recent Experimental Papers Describing Microscopic Objects Associated with Transmutation Phenomena</t>
  </si>
  <si>
    <t>http://lenr-canr.org/acrobat/LewisEevidenceofb.pdf</t>
  </si>
  <si>
    <t>Eight or 9 groups of researchers have reported that transmutation experiments are associated with the emission of anomalous objects that cause anomalous markings. Since the year 2000, Urutskoev et al., Savvatimova, Ivoilov, and Adamenko have published similar results, and several scientists are speculating that these emitted objects are Lochak monopoles. Plastic targets like CR-39 and nuclear emulsions of various kinds are used by researchers as a way to detect various particles and objects, and people are finding anomalous markings on their detectors and on their electrodes. Before them, Matsumoto, Shoulders and I reported finding similar markings in transmutation experiments. I found such markings on the components of an electrolysis cell [1]. I hypothesized that microscopic ball lightning is produced in transmutation experiments. Matsumoto accepted this idea when I told him, and Savvatimova and Urutskoev acknowledge that they have found tracks similar to those in the photographs published by Matsumoto [2, 3]. Their transmutation results are similar also. During this decade, several groups investigated these objects that evidence the characteristics and behavior of ball lightning.</t>
  </si>
  <si>
    <t>Predictability of Theory, and Collaboration with Experimentalists in CMNS (PowerPoint slides)</t>
  </si>
  <si>
    <t>http://lenr-canr.org/acrobat/LiXZpredictabi.pdf</t>
  </si>
  <si>
    <t>Prof. T. Dolan . . . IAEA Coordinator for International Fusion Research (1995-2001), decided to use 3-Parameter formula instead of 5-Parameter formula for D+T Fusion Cross-Section in his Plasma Course at Univ. of Illinois, 2008. Because 3-Parameter formula is better than 5-Parameter formula not only in numbers but also in Physics. 3-Parameter formula shows the possibility of having nuclear reaction without strong neutron or gamma radiation.</t>
  </si>
  <si>
    <t>Li, X. Z.; Liu, B.; Wei, Q.</t>
  </si>
  <si>
    <t>Condensed Matter Nuclear Science Research in China</t>
  </si>
  <si>
    <t>Li, X. Z.; Liu, B.; Wei, Q.; Zheng, S. X.; Cao, D. X.</t>
  </si>
  <si>
    <t>Exploring a Self-Sustaining Heater without Strong Nuclear Radiation</t>
  </si>
  <si>
    <t>Li, X. Z.; Wei, Q.; Liu, B.</t>
  </si>
  <si>
    <t>An Approach to Nuclear Energy without Strong Nuclear Radiation</t>
  </si>
  <si>
    <t>source: Low-Energy Nuclear Reactions Sourcebook, pages: 39-56</t>
  </si>
  <si>
    <t>http://dx.doi.org/10.1021/bk-2008-0998.ch003</t>
  </si>
  <si>
    <t>Lipson, A. G.; Chernov, I. P.</t>
  </si>
  <si>
    <t>Status of Russian research on Low Energy Nuclear Reactions in non-equilibrium condensed matter, based on publications in peer-reviewed journals</t>
  </si>
  <si>
    <t>Lipson, A. G.; Chernov, I. P.; Roussetski, A. S.; Lyakhov, B. F.; Chardantsev, Y.; Saunin, E. I.; Melich, M. E.</t>
  </si>
  <si>
    <t>Charged Particle Emissions Upon Electron Beam Excitation of Deuterium Subsystem in the Pd and Ti- Deuteride Targets</t>
  </si>
  <si>
    <t>http://lenr-canr.org/acrobat/LipsonAGchargedpar.pdf</t>
  </si>
  <si>
    <t>Energetic charged particle emissions accompanying deuterium desorption from specially prepared Pd/PdO:Dx and TiDx targets in vacuum, stimulated by electron beam (J ~ 0.6 mA/cm^2, U = 30 keV) have been studied using a set of CR-39 plastic track detectors covered with various metal foil filters. It was found that the electron bombardment of those targets is caused by statistically significant emissions of DD-reaction product (3 MeV protons), as well as high energy alpha particles (11-20 MeV). At the same time the Pd/PdO:Dx and the TiDx samples show no sign of nuclear emissions during vacuum exposure without e-beam stimulation.  Extrapolation of both the</t>
  </si>
  <si>
    <t>Little, S.; Luce, G.; Little, M.</t>
  </si>
  <si>
    <t>MOAC - A High Accuracy Calorimeter for Cold Fusion Studies</t>
  </si>
  <si>
    <t>Mallove, E.</t>
  </si>
  <si>
    <t>Historic Perspective on ICCF1: Dr. Mallove's Commentary on the Conference</t>
  </si>
  <si>
    <t>http://lenr-canr.org/acrobat/MalloveEhistoricpe.pdf</t>
  </si>
  <si>
    <t>source: Infinite Energy, vol: 14, issue: 80, pages: 18</t>
  </si>
  <si>
    <t>Infinite Energy founding editor, the late Dr. Eugene Mallove, attended the First Annual Conference on Cold Fusion (ICCF1), unofficially representing the MIT News Office and also in part conducting research for his &amp;quot,on again/off again&amp;quot, book contract from John Wiley &amp;amp, Sons (the publisher cancelled, then reinstated the contract for Fire from Ice: Searching for the Truth Behind the Cold Fusion Furor, which was ultimately released in May 1991).  The conference ended on March 30, on April 1, Gene recorded notes to himself about the event. We present here excerpted portions of the transcript, which are testament to Gene’s commitment to and excitement for the cold fusion field from the very start.</t>
  </si>
  <si>
    <t>Study of the Nanostructured Palladium Hydride System</t>
  </si>
  <si>
    <t>source: Low-Energy Nuclear Reactions Sourcebook, pages: 353-375</t>
  </si>
  <si>
    <t>http://dx.doi.org/10.1021/bk-2008-0998.ch016</t>
  </si>
  <si>
    <t>Low-Energy Nuclear Reactions Sourcebook</t>
  </si>
  <si>
    <t>Acknowledgments</t>
  </si>
  <si>
    <t>source: Low-Energy Nuclear Reactions Sourcebook, pages:</t>
  </si>
  <si>
    <t>http://dx.doi.org/10.1021/bk-2008-0998.pr001</t>
  </si>
  <si>
    <t>The Importance of Replication</t>
  </si>
  <si>
    <t>http://lenr-canr.org/acrobat/McKubreMCHtheimporta.pdf</t>
  </si>
  <si>
    <t>Much discussion in the Condensed Matter Nuclear Science or "Cold Fusion" fields centers on the subject of replication. It is a topic that comes up in essentially every conversation about the Fleischmann Pons Effect (FPE). Assembled here is a set of essentially personal views on this subject of replication.</t>
  </si>
  <si>
    <t>Mass Flow Calorimetry</t>
  </si>
  <si>
    <t>http://lenr-canr.org/acrobat/McKubreMCHmassflowca.pdf</t>
  </si>
  <si>
    <t>Discussion of the Mass Flow first principles calorimeter in this paper is based primarily on the analysis and experience gained at SRI in answering the question: "is there a Fleischmann Pons heat effect (FPE)"? Subsequently other mass flow calorimeters, or more generically heat balance calorimeters, were designed to answer this same question and some comment will be directed to the technical differences resulting from different design philosophies, specifically those designed and operated by ENEA, and Energetics Technologies. Discussion will be undertaken of ideal and non-ideal calorimeter operation, design principles and practical implementation including long and short term accuracy and sensitivity as well as limitations of heat balance calorimeters as the vehicle chosen to study the FPE.</t>
  </si>
  <si>
    <t>McKubre, M. C. H.; Tanzella, F. L.; Dardik, I.; El-Boher, A.; Zilov, T.; Greenspan, E.; Sibilia, C.; Violante, V.</t>
  </si>
  <si>
    <t>Replication of Condensed Matter Heat Production</t>
  </si>
  <si>
    <t>source: Low-Energy Nuclear Reactions Sourcebook, pages: 219-247</t>
  </si>
  <si>
    <t>http://dx.doi.org/10.1021/bk-2008-0998.ch010</t>
  </si>
  <si>
    <t>McKubre, M. C. H.; Tanzella, F. L.; Violante, V.</t>
  </si>
  <si>
    <t>The Significance of Replication (PowerPoint slides)</t>
  </si>
  <si>
    <t>http://lenr-canr.org/acrobat/McKubreMCHthesignifi.pdf</t>
  </si>
  <si>
    <t>What have we learned in 18 years of experiments performed at SRI, about the experimental conditions for success and reasons for failed replication?</t>
  </si>
  <si>
    <t>Isoperibolic Calorimetric Measurements of the Fleischmann-Pons Effect</t>
  </si>
  <si>
    <t>http://lenr-canr.org/acrobat/MilesMisoperibol.pdf</t>
  </si>
  <si>
    <t>Important advantages exist for selecting a Dewar type isoperibolic calorimeter for measurements of anomalous excess enthalpy produced by the Fleischmann-Pons Effect (FPE). These advantages include a wide dynamic range for both the cell temperature and cell input power, direct visual observations inside the cell during calorimetric experiments, relative low cost, self-purification of the system, the safety of an open system, and heat transfer mainly by electromagnetic radiation.  Various generations of this calorimetry are described along with the mathematical modeling.  The use of control or "blank" experiments, such as replacing palladium by platinum, show that anomalous excess power is measurable to within ±0.1 mW using this electrochemical calorimetry.  The application of this Dewar isoperibolic calorimetry at other laboratories such as NHE (Japan), Grenoble (France) and Harwell (U.K.) is discussed.  Variations of isoperibolic calorimetry used by China Lake, Caltech, and M.I.T. are also examined where the main heat transfer pathway is by conduction.  An improved version of the China Lake isoperibolic calorimeter is capable of measuring the small excess power (6.5 mW) produced at the beginning of an experiment by the exothermic absorption of deuterium into palladium.</t>
  </si>
  <si>
    <t>Twenty Year Review of Isoperibolic Calorimetric Measurements of the Fleischmann-Pons Effect</t>
  </si>
  <si>
    <t>Accuracy of Isoperibolic Calorimetry Used in a Cold Fusion Control Experiment</t>
  </si>
  <si>
    <t>source: Low-Energy Nuclear Reactions Sourcebook, pages: 153-171</t>
  </si>
  <si>
    <t>http://dx.doi.org/10.1021/bk-2008-0998.ch008</t>
  </si>
  <si>
    <t>Summary of the Transmutation Workshop held in association with ICCF-14</t>
  </si>
  <si>
    <t>Miley, G. H.; Hora, H.; Yang, X.</t>
  </si>
  <si>
    <t>Condensed Matter "Cluster" Reactions in LENRs</t>
  </si>
  <si>
    <t>http://lenr-canr.org/acrobat/MileyGHcondensedm.pdf</t>
  </si>
  <si>
    <t>In this paper we first point out evidence for condensed matter cluster formation based on thin-film electrolysis. Next, measurements of superconductivity in condensed matter deuterium "clusters" in dislocation sites loaded-deloaded palladium thin films are briefly reviewed, followed by a discussion of techniques under study to increase the number of such sites per unit volume of the electrodes. Estimates for resulting "cluster reaction" rates -- flow enhanced Pycnonuclear fusion are given. If successful, this approach offers a "Roadmap" for future power unit based on thin films and clusters.</t>
  </si>
  <si>
    <t>Miley, G. H.; Shrestha, J.</t>
  </si>
  <si>
    <t>Transmutation Reactions and Associated Low-Energy Nuclear Reactions Effects in Solids</t>
  </si>
  <si>
    <t>source: Low-Energy Nuclear Reactions Sourcebook, pages: 173-218</t>
  </si>
  <si>
    <t>http://dx.doi.org/10.1021/bk-2008-0998.ch009</t>
  </si>
  <si>
    <t>A Fascinating Review of the Emerging Science of LENRs</t>
  </si>
  <si>
    <t>http://lenr-canr.org/acrobat/MileyGHafascinati.pdf</t>
  </si>
  <si>
    <t>source: 21st Century Sci. &amp; Technol., vol: 61</t>
  </si>
  <si>
    <t>World Scientific’s advertisement for this book explains that, "One of the most important discoveries of this century -- cold fusion -- was summarily rejected by science and the media before sufficient evidence had been accumulated to make a rational judgment possible. Enough evidence is now available to show that this rejection was wrong and that the discovery of a new source of clean energy may help solve some serious problems currently facing mankind. The book catalogues and evaluates this evidence and shows why the initial reaction was driven more by self-interest than fact."</t>
  </si>
  <si>
    <t>Transmutation Reactions in Condensed Matter</t>
  </si>
  <si>
    <t>source: Low-Energy Nuclear Reactions Sourcebook, pages: 271-294</t>
  </si>
  <si>
    <t>http://dx.doi.org/10.1021/bk-2008-0998.ch012</t>
  </si>
  <si>
    <t>Mizuno, T.; Sawada, S.</t>
  </si>
  <si>
    <t>Anomalous Heat Generation during Hydrogenation of Carbon (Phenanthrene)</t>
  </si>
  <si>
    <t>http://lenr-canr.org/acrobat/MizunoTanomaloushb.pdf</t>
  </si>
  <si>
    <t>When phenanthrene (a heavy oil fraction) is subjected to high pressure and heat in a reactor with a metal catalyzer, it produces a markedly anomalous reaction. It produces excess heat and weak radiation, specifically x-rays and gamma-rays. Furthermore, after the reaction finishes, mass spectroscopy reveals what appears to be 13C. It is very difficult to explain the total energy generation as a conventional chemical reaction. After the experiment, almost all phenanthrene and hydrogen gas remains in the same condition they were initially. There are few reaction products such as other chemical compounds. However, the formation enthalpies for these compounds are all negative. The heat generation sometimes reaches 0.1 kW and has continued for several hours. There is a reasonably significant correspondence between the heat generation and the gamma emission. We have confirmed the same result with high reproducibility by controlling temperature and pressure.</t>
  </si>
  <si>
    <t>Detection of Energetic Particles and Neutrons Emitted During Pd/D Co-Deposition</t>
  </si>
  <si>
    <t>http://dx.doi.org/10.1021/bk-2008-0998.ch014</t>
  </si>
  <si>
    <t>source: Low-Energy Nuclear Reactions Sourcebook, pages: 311-334</t>
  </si>
  <si>
    <t>Reply to Comment on 'The Use of CR-39 in Pd/D Co-deposition Experiments': A Response to Kowalski</t>
  </si>
  <si>
    <t>http://lenr-canr.org/acrobat/MosierBossreplytocom.pdf</t>
  </si>
  <si>
    <t>source: Eur. Phys. J. Appl. Phys., vol: 44, pages: 287-290</t>
  </si>
  <si>
    <t>Earlier we reported, in this journal, that the pits generated in CR-39 detectors during Pd/D co-deposition experiments are consistent with those observed for pits that are of a nuclear origin. Recently, that interpretation has been challenged. In this communication, additional experimental data and further analysis of our earlier results are provided that support our original conclusions.</t>
  </si>
  <si>
    <t>Triple tracks in CR-39 as the result of Pd–D Co-deposition: evidence of energetic neutrons</t>
  </si>
  <si>
    <t>source: Naturwiss., vol: , issue: 96, pages: 135-142</t>
  </si>
  <si>
    <t>The Case for LENR At or Near Surfaces: More Experimental Evidence (PowerPoint slides)</t>
  </si>
  <si>
    <t>http://lenr-canr.org/acrobat/NagelDJthecasefor.pdf</t>
  </si>
  <si>
    <t>Introduction and Agenda  There is much experimental evidence, which indicates that LENR occur on surfaces of solid materials.  Simple equations relate the reaction rates to the surface area, the active fraction &amp;amp, the number of reactions per active area per second.  The equations are used to compute energy production rates (power) and the production rates for  nuclear ash or energetic radiations.  This talk provides numerical and graphical means to compute power production at surfaces in LENR experiments.</t>
  </si>
  <si>
    <t>The Intersection of Low Energy Nuclear Reactions with Nanometer-Scale Science, Technology and Engineering</t>
  </si>
  <si>
    <t>http://lenr-canr.org/acrobat/NagelDJtheinterse.pdf</t>
  </si>
  <si>
    <t>source: Infinite Energy, issue: 79</t>
  </si>
  <si>
    <t>1. Introduction to Nanotechnology  The ability to make things out of molecules and atoms is something of a last frontier. They are the smallest neutral building blocks that can be joined to make materials and structures. Nuclei and sub-nuclear quanta are smaller, but they cannot be made into stable materials and structures. Just as things on the micrometer scale are a thousand times smaller than the visible millimeter scale, nanometer-scale items are another thousand times smaller than the micrometer scale. These relationships are illustrated in Figure 1.</t>
  </si>
  <si>
    <t>Nohmi, T.; Sasaki, Y.; Yamaguchi, T.; Taniike, A.; Kitamura, A.; Takahashi, A.; Seto, R.; Fujita, Y.</t>
  </si>
  <si>
    <t>Basic Research On Condensed Matter Nuclear Reaction Using Pd Powders Charged With High Density Deuterium</t>
  </si>
  <si>
    <t>http://lenr-canr.org/acrobat/NohmiTbasicresea.pdf</t>
  </si>
  <si>
    <t>We have constructed an experimental system to replicate the phenomenon of heat and 4He generation by D2  gas absorption in nano-sized Pd powders reported by Arata, and to investigate the underlying physics. We performed calorimetry during D2  or H2 absorption with micronized powders of Si, Pd and Pd-black. With D2 , after the palladium deuteride formed, the cell produced 8.3 ±4.5 kJ (or 2.6 ±1.4 kJ/g), which is somewhat larger than the systematic error of 4.0 kJ estimated from an H2 blank.</t>
  </si>
  <si>
    <t>Reproducible Evidence For The Generation Of A Nuclear Reaction During Electrolysis</t>
  </si>
  <si>
    <t>http://lenr-canr.org/acrobat/OrianiRAreproducib.pdf</t>
  </si>
  <si>
    <t>Past work in this laboratory has shown that nuclear particles generated during electrolysis can be registered by CR39 plastic detectors held within the electrolyte solution, suspended in the vapor above the solution, or placed just below the metal cathode that serves as the bottom of the electrolyte compartment of the electrolysis cell. However, not every electrolysis experiment produced nuclear particles so that total reproducibility was not achieved. Therefore another experimental technique has been developed which has shown the generation of nuclear particles in each of twenty five consecutive electrolysis experiments using heavy or light water solutions of lithium salts. The damage trails caused by the nuclear particles are made visible by etching in hot concentrated caustic solution, and the electrolysis experiments are accompanied by suitable blank, or control, experiments. The damage trails begin either at the surface of the CR39 chip that faces toward the electrolyte, at the opposite surface, or totally within the 0.83 mm thickness of the plastic detectors. It is demonstrated that the nuclear damage trails could not have been caused by ordinary radionuclides contaminating anything involved in the experimental procedure. The described phenomena pose a formidable challenge to nuclear theory.</t>
  </si>
  <si>
    <t>ICCF-14 Summary</t>
  </si>
  <si>
    <t>Rothwell, J.; Storms, E.</t>
  </si>
  <si>
    <t>Report on Arata's Paper and Lecture about his "Solid Fusion" Reactor</t>
  </si>
  <si>
    <t>http://lenr-canr.org/acrobat/RothwellJreportonar.pdf</t>
  </si>
  <si>
    <t>This paper describes the recent demonstration (May 2008) of anomalous heat and helium production, presented by Prof. Yoshiaki Arata, when two different materials are exposed to D2  near room temperature.</t>
  </si>
  <si>
    <t>Rothwell, J.; Melich, M. E.</t>
  </si>
  <si>
    <t>Responses to DoE Review Panel Comments</t>
  </si>
  <si>
    <t>http://lenr-canr.org/acrobat/RothwellJresponsest.pdf</t>
  </si>
  <si>
    <t>In  2004, the Department of Energy (DoE) published a review of cold fusion. [1] It was based upon a review conducted by a panel of 18 anonymous members. The reviewer’s comments are in Ref. [2]. This document lists some of the major claims made by the 18 reviewers, with responses by Jed Rothwell and Michael Melich.</t>
  </si>
  <si>
    <t>Sarto, F.; Castagna, E.; Sansovini, M.; Lecci, S.; Violante, V.; Knies, D.; Grabowski, K. S.; Hubler, G. K.</t>
  </si>
  <si>
    <t>Electrode Surface Morphology Characterization by Atomic Force Microscopy</t>
  </si>
  <si>
    <t>http://lenr-canr.org/acrobat/SartoFelectrodes.pdf</t>
  </si>
  <si>
    <t>The introduction of hydrogen into a metal during electrolysis of water involves primarily the metallic surface. The effect of surface morphology on electrochemical reaction kinetics is well described in the literature 1 therefore it seems to be reasonable to assume that the surface morphology of the cathodes could play a role in the electrochemical metal-hydride formation. Actually, a wide variety of surface features and profiles have been observed in the Pd cathodes typically employed in excess heat production experiments. These features are noted in both the as-prepared samples and the electrolyzed ones. In order to establish a correlation between the occurrence of a particular surface morphology and calorimetric results, it is necessary to identify a useful metric with which to describe and compare the different surface morphologies. In this work an approach based on Atomic Force Microscopy (AFM) has been investigated. The method is oriented toward the identification of parameters suitable for a pre-screening of the materials.</t>
  </si>
  <si>
    <t>Sheldon, E.</t>
  </si>
  <si>
    <t>An overview of almost 20 years' research on cold fusion</t>
  </si>
  <si>
    <t>https://doi.org/10.1080/00107510802465229</t>
  </si>
  <si>
    <t>source: Contemporary Physics, vol: 49, issue: 5</t>
  </si>
  <si>
    <t>A review of The Science of Low Energy Nuclear Reaction: A Comprehensive Compilation of Evidence and Explanations about Cold Fusion, by E. Storms with Forewords by M.C.H. McKubre and D.J. Nagel, Singapore, World Scientific Publishing Company, 2007, xxii þ 312 pp., £39.00 (hardback), ISBN13 978 981 270 620 1, ISBN10 981 270 620 8. Scope: technical survey. Level: general reader, professional and specialist.</t>
  </si>
  <si>
    <t>A model for enhanced fusion reaction in a solid matrix of metal deuterides</t>
  </si>
  <si>
    <t>http://lenr-canr.org/acrobat/SinhaKPamodelfore.pdf</t>
  </si>
  <si>
    <t>Our study shows that the cross-section for fusion improves considerably if d-d pairs are located in linear (one-dimensional) chainlets or line defects. Such non-equilibrium defects can exist only in a solid matrix.  Further, solids harbor lattice vibrational modes (quanta, phonons) whose longitudinal-optical modes interact strongly with electrons and ions.  One such interaction, resulting in potential inversion, causes localization of electron pairs on deuterons. Thus, we have attraction of D+ - D- pairs and strong screening of the nuclear repulsion due to these local electron pairs (local charged bosons: acronym, lochons).  This attraction and strong coupling permits low-energy deuterons to approach close enough to alter the standard equations used to define nuclear-interaction cross-sections. These altered equations not only predict that low-energy-nuclear reactions (LENR) of D+ - D- (and H+ - H-) pairs are possible, they predict that they are probable.</t>
  </si>
  <si>
    <t>Meeting Report -- Energy Concepts for the 21st Century</t>
  </si>
  <si>
    <t>http://lenr-canr.org/acrobat/Srinivasanmeetingrep.pdf</t>
  </si>
  <si>
    <t>source: Curr. Sci., vol: 94, issue: 7, pages: 842</t>
  </si>
  <si>
    <t>A one-day discussion meeting on the emerging new energy concepts for the 21st century was held at the National Institute of Advanced Studies (NIAS), Bangalore. B. V. Sreekantan and S. Ranganathan (NIAS) and M. Srinivasan (formerly of Bhabha Atomic Research Centre (BARC), Mumbai) served as co-conveners for this meeting. There were about 40 participants at the meeting, majority of whom had a scientific background. Two of the participants represented an Indian venture capitalist firm.</t>
  </si>
  <si>
    <t>How to Cause Nuclear Reactions at Low Energy and Why Should You Care</t>
  </si>
  <si>
    <t>http://video.google.com/videoplay?docid=-9026092151512597723</t>
  </si>
  <si>
    <t>How to Cause Nuclear Reactions at Low Energy and Why Should You Care (PowerPoint slides from video)</t>
  </si>
  <si>
    <t>http://lenr-canr.org/acrobat/StormsEhowtocausea.pdf</t>
  </si>
  <si>
    <t>PowerPoint slides displayed during a video lecture on Google video:  http://video.google.com/videoplay?docid=-9026092151512597723</t>
  </si>
  <si>
    <t>survey bringing the histogram of reports per transmutation products (decreasing order): Cu, Zn, Fe, Al, Ti, Mg, Pb, Ag</t>
  </si>
  <si>
    <t>The Method and Results Using Seebeck Calorimetry</t>
  </si>
  <si>
    <t>http://lenr-canr.org/acrobat/StormsEthemethoda.pdf</t>
  </si>
  <si>
    <t>The characteristics of and errors associated with Seebeck calorimeters, as applied to the Fleischmann-Pons Effect, are described. This type of calorimeter as well as a flow type calorimeter were used to measured apparent excess energy from the same sample of platinum plated with palladium and other materials.</t>
  </si>
  <si>
    <t>How to Explain Cold Fusion?</t>
  </si>
  <si>
    <t>source: Low-Energy Nuclear Reactions Sourcebook, pages: 85-98</t>
  </si>
  <si>
    <t>http://dx.doi.org/10.1021/bk-2008-0998.ch005</t>
  </si>
  <si>
    <t>Radiation produced by glow discharge in a deuterium containing gas (Part 2)</t>
  </si>
  <si>
    <t>http://lenr-canr.org/acrobat/StormsEradiationpa.pdf</t>
  </si>
  <si>
    <t>This is the second paper in a series describing the radiation produced by the cathode during glow discharge in low-pressure gas using DC voltages between 400 V and 800 V. Evidence for energetic electrons, low-energy X-rays, and occasional proton (deuteron) emission has been obtained. The energy, intensity, and type of the radiation are sensitive to gas composition and the material used as the cathode.</t>
  </si>
  <si>
    <t>it may be electron clusters being the source of X-rays photons</t>
  </si>
  <si>
    <t>Cu-D, Mo-D, Pd-D, W+Th-D (all glow discharge)</t>
  </si>
  <si>
    <t>Detection of Radiation Emitted from LENR</t>
  </si>
  <si>
    <t>http://lenr-canr.org/acrobat/StormsEdetectiono.pdf</t>
  </si>
  <si>
    <t>A study was made to detect X-radiation and energetic particle emission from nuclear reactions that may be initiated during low-voltage gas discharge in deuterium. Evidence is presented for X-radiation having an energy nearly equal to the voltage applied to the discharge and energetic particle emission similar to deuterons having energy with peaks between 0.5 and 3 MeV. A study of radiation emitted from materials exposed to deuterium gas is underway.</t>
  </si>
  <si>
    <t>Bubble Driven Fusion</t>
  </si>
  <si>
    <t>Optimal Operating Point Manifolds in Active, Loaded Palladium Linked to Three Distinct Physical Regions</t>
  </si>
  <si>
    <t>Excess Power Gain using High Impedance and Codepositional LANR Devices Monitored by Calorimetry, Heat Flow, and Paired Stirling Engines</t>
  </si>
  <si>
    <t>Electrical Breakeven from LANR Phusor Device Systems: Relative Limitations of Thermal Loss in Feedback Loop</t>
  </si>
  <si>
    <t>Swartz, M. R.; Forsley, L.</t>
  </si>
  <si>
    <t>Analysis of "Superwave-as-Transitory-OOP-Peak" Hypothesis</t>
  </si>
  <si>
    <t>Swartz, M. R.; Verner, G. M.</t>
  </si>
  <si>
    <t>The Phusor LANR Cathode is a Metamaterial which Creates Deuteron Flux for Excess Power Gain</t>
  </si>
  <si>
    <t>Swartz, M. R.; Verner, G. M.; Weinberg, A.</t>
  </si>
  <si>
    <t>Non-Thermal Near-IR Emission from High Impedance and Codeposition LANR Devices</t>
  </si>
  <si>
    <t>Szpak, S.; Mosier-Boss, P. A.; Gordon, F.; Dea, J.; Khim, J.; Forsley, L.</t>
  </si>
  <si>
    <t>SPAWAR Systems Center-Pacific Pd:D Co-Deposition Research: Overview of Refereed LENR Publications</t>
  </si>
  <si>
    <t>http://lenr-canr.org/acrobat/SzpakSspawarsyst.pdf</t>
  </si>
  <si>
    <t>Scientists at the US Navy SPAWAR Systems Center-Pacific (SSC-Pacific), and its predecessors, have had extraordinary success in publishing LENR papers in peer-reviewed journals. This success hasn’t come easily and is due to several factors. One key reason for this success was the courage of the SSC-Pacific upper management in allowing scientists to conduct research and publish results in a controversial field. The few journal editors, who had the fortitude to consider our work, also contributed to this success. This contrasts with the majority of their peers who, taking the path of least resistance, ignored our work out of hand and returned manuscripts with, ‘the subject matter is not in the purview of the journal'. The reviewers also played a role in the successful publication of LENR-related papers. A multitude of reviewers, many outside the LENR field, had to put aside their biases and look objectively at our data.  In turn, the reviewers' relentless concerns forced us to tenaciously address their issues. Ultimately, the SSC-Pacific team published 21 refereed papers in seven journals and a book chapter, spanning 19 years beginning in 1989. This paper is a brief synopsis of those publications.</t>
  </si>
  <si>
    <t>Szpak, S.; Mosier-Boss, P. A.; Gordon, F.; Dea, J.; Miles, M.; Khim, J.; Forsley, L.</t>
  </si>
  <si>
    <t>LENR Research Using Co-Deposition</t>
  </si>
  <si>
    <t>http://lenr-canr.org/acrobat/SzpakSlenrresear.pdf</t>
  </si>
  <si>
    <t>The Pd/D co-deposition process was developed by Stan Szpak at the Naval Laboratory in San Diego as an alternative means of initiating LENR. Besides heat, other nuclear products that have been measured using Pd/D co-deposition include tritium and the emission of &amp;#947,- and X-rays, neutrons, and energetic particles. This communication summarizes 19 years of LENR research that has focused on the Pd/D co-deposition process.</t>
  </si>
  <si>
    <t>http://lenr-canr.org/acrobat/TakahashiAdynamicmec.pdf</t>
  </si>
  <si>
    <t>This paper gives further discussions and explanations on the time-dependent quantum-mechanical behaviors of electron-clouds in 4D/TSC condensation motion by Langevin equation, in comparison with steady ground state electron orbits and their de Broglie wave lengths for D-atom and D2  molecule.</t>
  </si>
  <si>
    <t>Takahashi, A.; Yabuuchi, N.</t>
  </si>
  <si>
    <t>Study on 4D/Tetrahedral Symmetric Condensate Condensation Motion by Non-Linear Langevin Equation</t>
  </si>
  <si>
    <t>source: Low-Energy Nuclear Reactions Sourcebook, pages: 57-83</t>
  </si>
  <si>
    <t>http://dx.doi.org/10.1021/bk-2008-0998.ch004</t>
  </si>
  <si>
    <t>Tian, J.; Jin, L. H.; Shen, B. J.; Weng, Z. K.; Lu, X.</t>
  </si>
  <si>
    <t>Excess Heat Triggering by 532nm Laser in a D/Pd Gas-Loading System</t>
  </si>
  <si>
    <t>http://lenr-canr.org/acrobat/TianJexcessheatb.pdf</t>
  </si>
  <si>
    <t>A laser (&amp;lambda,=532 nm) operated in three modes (continuous, static pulsed and dynamic pulsed) was used to irradiate a series of palladium deuterides with different deuteron loading ratios in a D/Pd gas-loading system. (The loading ratios were D/Pd=0, 0.08, 0.10, 0.17 and 0.27.)  The results showed that static pulsed triggering produces a maximum excess heat effect of about 2.6 kJ within a half hour when the loading ratio of Pd was about 0.1 and input power was 25 mW. This corresponds to 4.9 × 10^-15 J/atom D or 1.8 × 10^4 W/cm^3 Pd. The reason the static pulsed triggering produced more excess heat than other two modes needs to be further studied. The proper ratio in the Pd lattice matching a suitable triggering power may be a key point for heat production.</t>
  </si>
  <si>
    <t>Toriyabe, Y.; Kasagi, J.</t>
  </si>
  <si>
    <t>Development of New Detector System for Charged Particle Emission</t>
  </si>
  <si>
    <t>Tsuchiya, K.; Watanabe, A.; Ozaki, M.; Sasabe, S.</t>
  </si>
  <si>
    <t>Observation of Optical Phonon in Hydrogen Storage Pd Using Raman Spectroscopy</t>
  </si>
  <si>
    <t>http://lenr-canr.org/acrobat/TsuchiyaKobservatio.pdf</t>
  </si>
  <si>
    <t>The techniques of hydrogen loading in Pd are developed by many workers. And the states of hydrogen in Pd attract many interests because they might be related to the nuclear reactions. In this study, we have tried to observe optical phonon induced by hydrogen-hydrogen interactions in Pd using Raman spectroscopy. This measurement can be done for the sample completely sealed in a glass tube cutting off the influence of the external air, because glass materials are Raman inactive. In the measurement chamber of spectroscopy device, scattered waves of the incident laser beam from the hydrogen storage Pd are detected and Raman shifts including the information about the optical phonon in the sample are derived.</t>
  </si>
  <si>
    <t>Violante, V.; Sarto, F.; Castagna, E.; Sansovini, M.; Lecci, S.; Knies, D.; Grabowski, K. S.; Hubler, G. K.</t>
  </si>
  <si>
    <t>Material Science on Pd-D System to Study the Occurrence of Excess Power</t>
  </si>
  <si>
    <t>http://lenr-canr.org/acrobat/ViolanteVmaterialsc.pdf</t>
  </si>
  <si>
    <t>A recent joint work [1] identified the crucial role of material science in improving control of the Pd-D system to enhance the production of excess power during electrochemical loading of palladium foils with deuterium. Very high reproducibility, close to 100</t>
  </si>
  <si>
    <t>Vysotskii, V.; Tashyrev, A.; Kornilova, A. A.</t>
  </si>
  <si>
    <t>Experimental Observation and Modeling of Cs-137 Isotope Deactivation and Stable Isotopes Transmutation in Biological Cells</t>
  </si>
  <si>
    <t>source: Low-Energy Nuclear Reactions Sourcebook, pages: 295-309</t>
  </si>
  <si>
    <t>http://dx.doi.org/10.1021/bk-2008-0998.ch013</t>
  </si>
  <si>
    <t>Yamaguchi, T.; Sasaki, A.; Nohmi, T.; Taniike, A.; Furuyama, Y.; Kitamura, A.</t>
  </si>
  <si>
    <t>Investigation of Nuclear Transmutation Using Multilayered CaO/X/Pd Samples Under Deuterium Permeation</t>
  </si>
  <si>
    <t>http://lenr-canr.org/acrobat/YamaguchiTinvestigat.pdf</t>
  </si>
  <si>
    <t>We constructed an experimental system in which accelerator analyses by PIXE, ERDA, NRA and RBS can be made &lt;i&gt;in situ&lt;/i&gt; under deuterium (D) gas permeation through multilayered CaO/&lt;i&gt;X&lt;/i&gt;/Pd samples to induce nuclear transmutation in the element &lt;i&gt;X&lt;/i&gt;. Furthermore, to examine the effect of flow direction, we made a D gas permeation system separated from the accelerator beam-line chamber for &lt;i&gt;ex-situ&lt;/i&gt; accelerator analysis. We report the results of recent experiments in this paper.</t>
  </si>
  <si>
    <t>Zhang, W.-S.; Dash, J.; Zhang, Z.-L.</t>
  </si>
  <si>
    <t>Construction of a Seebeck Envelope Calorimeter and Reproducibility of Excess Heat</t>
  </si>
  <si>
    <t>http://lenr-canr.org/acrobat/ZhangWSconstructi.pdf</t>
  </si>
  <si>
    <t>A heat-flow calorimeter was designed and built. Its measurements are 26 cm × 26 cm × 26 cm (17.6 dm3 ).18,796 thermocouples are used to measure the heat-flow from the vessel walls to the outer walls, for which temperature is controlled within 0.01°C from 0 to 100°C by a refrigerating/heating circulator. Homogeneity of temperature in the measuring vessel is improved by a fan with constant power. The calibration was performed with an electric heater, with input power up to 50 W. The device constant is 5.8954 ± 0.0025 W V-1, the time constant is 501.7 ± 3.2 s, the uncertainty is 0.6</t>
  </si>
  <si>
    <t>Versteegh, A.; Behringer, K.; Fantz, U.; Fussmann, G.;Jüttner, B.; Noack, S.</t>
  </si>
  <si>
    <t>Long-living plasmoids from an atmospheric water discharge</t>
  </si>
  <si>
    <t>https://iopscience.iop.org/article/10.1088/0963-0252/17/2/024014</t>
  </si>
  <si>
    <t xml:space="preserve"> Plasma Sources Science and Technology, Volume 17, Number 2</t>
  </si>
  <si>
    <t>Ball-like plasmoids were generated from discharging a capacitor bank via a water surface. In the autonomous stage after current zero they have diameters up to 0.2 m and lifetimes of some hundreds of milliseconds, thus resembling ball lightning in some way. They were studied by applying high speed cameras, electric probes, calorimetric measurements, and spectroscopy. The plasmoids are found to consist of a true plasma surrounded by a cold envelope. Decreasing electron densities in the order of 1020–1022 m−3 were measured from Stark broadening in the initial (formation) phase. The electron temperature is estimated to be 2000–5000 K during most of the plasmoid's lifetime. The temperature of the neutral particles can exceed 1300 K. Calcium hydroxide molecular band emission is the major source of visible radiation in the autonomous phase. Chemiluminescence reactions between dissociation products of water and dissolved calcium are proposed as a source for this emission. The plasmoid's colder boundary layer consists of electric double layers that may be attributed to the characteristic shape of the balls.</t>
  </si>
  <si>
    <t>3 Untried 'Optimal' Hot &amp; Cold Fusion Reactors (PowerPoint slides)</t>
  </si>
  <si>
    <t>http://lenr-canr.org/acrobat/BassRWuntriedopt.pdf</t>
  </si>
  <si>
    <t>source: 7th Symposium on Current Trends in International Fusion Research</t>
  </si>
  <si>
    <t>*TOPOLOTRON CHALLENGE # 1 ** Bass published words &amp;quot,kidney-bean&amp;quot, &amp;amp, &amp;quot,bean-shaped cross-section&amp;quot, on page 1,239 of November, 1971, Bulletin of American Physical Society (APS) . . . *</t>
  </si>
  <si>
    <t>Erzion Model Features In Cold Nuclear Transmutation Experiments</t>
  </si>
  <si>
    <t>http://lenr-canr.org/acrobat/ISCMNSproceeding.pdf#page=21</t>
  </si>
  <si>
    <t>I describe the history of Erzion Model from its appearance in Cosmic Rays in 1982 and its development to explain the main features of Cold Fusion Experiments.  Erzion Model can explain in principle many problems in Astrophysics and Geophysics, such as: 1) Dark matter in Universe, 2) Solar neutrino problem, 3) Jupiter energetic unbalance, 4) Tritium &amp; He3 abundance in volcano products, 5) Ball-lightning &amp; forest fire nature amongst others. . . .</t>
  </si>
  <si>
    <t>Excess Heat Production During Diffusion Of Deuterium Through Palladium Tubes</t>
  </si>
  <si>
    <t>http://lenr-canr.org/acrobat/BiberianJPexcessheatd.pdf</t>
  </si>
  <si>
    <t>Abstract: We have developed a mass flow calorimeter enabling us to measure accurately excess heat production during deuterium diffusion through the walls of palladium tubes. The experiment consists usually of a palladium tube 10 cm long, 2mm outer diameter with 200 &amp;#956,m thick walls, and closed at one end. Deuterium gas is introduced in the tube at various pressures, and temperatures and diffuses out through the walls of the tube. The tube, heated by a resistor, is positioned inside a reactor cell which is a small vacuum chamber. The reactor cell is positioned inside a second vacuum chamber. The outer walls of the vacuum chamber are water cooled. Thermal energy is determined by measuring inlet and outlet temperatures and water mass flow. The energy yield of this calorimeter is 95-98</t>
  </si>
  <si>
    <t>Excess Heat During Diffusion of Deuterium Through Palladium</t>
  </si>
  <si>
    <t>http://lenr-canr.org/acrobat/BiberianJPexcessheatc.pdf</t>
  </si>
  <si>
    <t>source: The 13th International Conference on Condensed Matter Nuclear Science</t>
  </si>
  <si>
    <t>Following the work by several researchers we have undertaken experiments with deuterium gas flowing through the walls of a palladium tube. Tubes were heated at various temperatures and either filled with palladium powder or palladium compounds or empty. Our mass flow calorimeter enables us to accurately measure excess heat production. We usually used palladium tubes 10 cm long, 2 mm outer diameter with 200 Âµm thick walls, and closed at one end. Deuterium gas is introduced in the tube at various pressures, and temperatures and diffuses out through the walls of the tube. Thermal energy is determined by measuring inlet and outlet temperatures of cooling water and its mass flow. The energy yield of this calorimeter is 95-98 % depending on input power. We study the influence of deuterium pressure, tube temperature, various  metal powders  placed inside the tube, and metal deposited on the external surface of the tube. Our best result  so  far  is  an  excess  heat  of  3  Watts  with  an  input  power  of  47  Watts  using  an  oxidized   palladium  tube  filled  with  palladium  powder.  We  propose  a  model  involving  reactions   between D+ and D to explain our experimental results.</t>
  </si>
  <si>
    <t>http://lenr-canr.org/acrobat/BiberianJPjcondensed.pdf</t>
  </si>
  <si>
    <t>Condensed matter nuclear science (cold fusion): an update</t>
  </si>
  <si>
    <t>http://lenr-canr.org/acrobat/BiberianJPcondensedma.pdf</t>
  </si>
  <si>
    <t>source: Int. J. Nucl. Energy Sci. Technol., vol: 3, issue: 1, pages: 31</t>
  </si>
  <si>
    <t>Seventeen years after the announcement by Professors Stanley Pons and Martin Fleischmann of the discovery of cold fusion in March 1989, the scientific community does not acknowledge this field as a genuine scientific research theme. However, the scientific demonstration of cold fusion was made long ago by showing the evidence of excess heat production in electrolytic cells and other devices. Also, nuclear ashes have been observed, mainly the formation of helium-4 along with the production of excess heat. What makes this field difficult to accept is the lack of the usual particle emission observed in nuclear science or high-energy physics. In some instances low-level neutron production, X-ray emission and transmutation of elements have been measured. At this point there is no satisfactory theory explaining the unique characteristics of condensed matter nuclear science. Many models have been proposed, several of them using textbook physics.</t>
  </si>
  <si>
    <t>Bottollier-Curtet, H.; Koberl, O.; Combarieu, R.; Biberian, J. P.</t>
  </si>
  <si>
    <t>Search for Isotopic Anomalies in Alchemical Silver Coins from the Germanischen National Museum in Nuremberg</t>
  </si>
  <si>
    <t>http://lenr-canr.org/acrobat/BiberianJPjcondensed.pdf#page=154</t>
  </si>
  <si>
    <t>source: J. Condensed Matter Nucl. Sci., vol: 1, pages: 148-154</t>
  </si>
  <si>
    <t>We analyzed six silver coins of supposedly alchemical origin. They were manufactured during the 17th and 18th centuries, and kept in the Germanischen National Museum in Nuremberg in Germany. We did both nondestructive chemical and isotopic analysis. Silver has two stable isotopes, and our measurements indicate that the silver of all the coins have natural isotopic composition. We conclude that the silver contained in these coins is not of artificial origin. This does not prove that alchemists did not succeed in transmuting metals, but we have shown that the silver of these six coins is most likely of natural origin.</t>
  </si>
  <si>
    <t>Book Review - The Science of Low Energy Nuclear Reaction: A Comprehensive Compilation of Evidence and Explanations about Cold Fusion</t>
  </si>
  <si>
    <t>source: J. Sci. Expl., vol: 21, pages: 801</t>
  </si>
  <si>
    <t>Enhanced low energy fusion rate in metal deuterides due to vibrational deuteron dipole-dipole interactions and associated resonant tunneling between neighbouring sites</t>
  </si>
  <si>
    <t>http://lenr-canr.org/acrobat/BrownJenhancedlo.pdf</t>
  </si>
  <si>
    <t>source: arXiv.org</t>
  </si>
  <si>
    <t>Cantwell, R.</t>
  </si>
  <si>
    <t>Update on results as Coolescence, LLC (PowerPoint slides)</t>
  </si>
  <si>
    <t>http://lenr-canr.org/acrobat/CantwellRupdateonre.pdf</t>
  </si>
  <si>
    <t>Update on results at Coolescence, Inc., in calorimetry, glow discharge and gas flow initiated LENR.</t>
  </si>
  <si>
    <t>Pd-D glow discharge, Pd-D gas loading</t>
  </si>
  <si>
    <t>Chernov, I. P.; Koroteev, V.; Silkin, V.; Tyurin, Y.</t>
  </si>
  <si>
    <t>Excitation of Hydrogen Subsystem in Metals by External Influence</t>
  </si>
  <si>
    <t>http://lenr-canr.org/acrobat/ISCMNSproceeding.pdf#page=36</t>
  </si>
  <si>
    <t>Experimental results which point to the existence of a hydrogen subsystem in solids and the possibility of its  excitation by external influence are described. Occupying the equivalent positions inside host metal, hydrogen forms its own subsystem inside a crystal lattice and has vibration frequencies lying outside the phonon spectrum of a crystal. Under external energy input (for instance by means of radiation) an excitation of vibrations occurs in the hydrogen subsystem. The following facts point to this: intensive migration, diffusion and release of hydrogen isotopes from metals at low temperature, superlinear dependence of H, D release from metals on the electron current density and H, D concentration, H and D release from the whole volume of samples during the irradiation process by focused electron beam, H and D release in both molecular and atomic forms.</t>
  </si>
  <si>
    <t>Roles of Approximate Symmetry and Finite Size in the Quantum Electrodynamics of d+d -&gt; 4He in Condensed Matter Nuclear Science</t>
  </si>
  <si>
    <t>http://lenr-canr.org/acrobat/ISCMNSproceeding.pdf#page=47</t>
  </si>
  <si>
    <t>Resonant electromagnetic interaction (EMI) in finite solids not only can be used to explain conventional, electron energy band theory (which explains charge and heat transport in solids), but also how, through finite size effects, it is possible to create many of the kinds of effects envisioned by Giuliano Preparata. Through a generalization of conventional energy band theory, it is also possible to explain how resonant EMI, as a function of time, can cause coherent effects, in which momentum can be transferred from external regions of a lattice to its center-ofmass. As a consequence, virtual processes can cause large changes in momentum between two, indistinguishable particles, without either particle acquiring large momentum or velocity. . . .</t>
  </si>
  <si>
    <t>Report on Electrolysis Experiments at Energetics Technologies</t>
  </si>
  <si>
    <t>https://www.yumpu.com/en/document/read/50657536/report-on-electrolysis-experiments-at-energetics-technologies</t>
  </si>
  <si>
    <t>The primary objectives of the Energetics Technologies experimental program are: (1) Improvement of reproducibility of excess heat generation, and (2) Amplification of power and energy gain (factors exceeding 10).
The program focuses on electrolytic cells driven by I. Dardik's SuperWaves [1, 2, 3]. Four experimental approaches are being pursued:
• Modify cathode surfaces by special annealing-etching procedures jointly developed with ENEA (Frascati) and the University of Rome.
_x005F_x001F_ Modify cathode surfaces by SuperWaves glow discharge etching.
• Electrolysis with ultrasonic wave excitation.
_x005F_x001F_ Develop new cathodes
Experimental results in each of these research areas will be reported along with results from metallurgical and the X-ray analysis of the cathodes. Successful replications of Energetics heat production was accomplished at SRI and at ENEA (Frascati), the results will be presented separately.</t>
  </si>
  <si>
    <t>excess heat, transmutation products: C, O, Na, Al, Si, Pt, S, Cl, K, Ca, Pd content reduced to 2,55% in hot spot, reproducibility of 59%</t>
  </si>
  <si>
    <t>Dash, J.; Silver, D. S.</t>
  </si>
  <si>
    <t>Surface Studies After Loading Metals With Hydrogen And/Or Deuterium</t>
  </si>
  <si>
    <t>http://lenr-canr.org/acrobat/DashJsurfacestu.pdf</t>
  </si>
  <si>
    <t>Surface studies of 40 &amp;#956,m thick Pd foils after electrolysis in D2O / H2SO4 electrolyte for six minutes found inversions in isotopic ratios. Anomalous isotopic ratios were also found on the surface of a 350 um thick Pd foil after electrolysis in the same electrolyte for 74 hours.</t>
  </si>
  <si>
    <t>products: Ag</t>
  </si>
  <si>
    <t>Dufour, J.; Murat, D.; Dufour, X.; Foos, J.</t>
  </si>
  <si>
    <t>Synthesis Of A Copper Like Compound From Nickel And Hydrogen And Of A Chromium Like Compound From Calcium And Deuterium</t>
  </si>
  <si>
    <t>http://lenr-canr.org/acrobat/ISCMNSproceeding.pdf#page=59</t>
  </si>
  <si>
    <t>A working hypothesis is presented that aims to explain results observed in the LENR-CF field. This hypothesis is based on a novel conjecture: a very sizeable increase of the strength of gravitation at pico-meter distances. Experiments designed to confirm (or deny) this working hypothesis are described.</t>
  </si>
  <si>
    <t>Very Sizeable Increase of Gravitation at Picometer Distance: A Novel Working Hypothesis to Explain Anomalous Heat Effects and Apparent Transmutations in Certain Metal/Hydrogen Systems</t>
  </si>
  <si>
    <t>http://lenr-canr.org/acrobat/BiberianJPjcondensed.pdf#page=53</t>
  </si>
  <si>
    <t>source: J. Condensed Matter Nucl. Sci., vol: 1, pages: 47-61</t>
  </si>
  <si>
    <t>Since more than 15 years, unexplained heat effects have been reported in systems involving hydrogen isotopes (hydrogen and deuterium) and certain metals like palladium. The most studied system (palladium/deuterium) has given birth to the "Cold Fusion" concept: a special kind of DD fusion reaction, only occurring in a metallic lattice, which yields heat and helium-4 as the main reaction product. Other systems have also been studied (nickel hydrogen and caesium/deuterium for instance), showing shifts in isotopic ratio of the products of reaction and leading to the more generalized concept of Low Energy Nuclear Reaction (LENR). A novel conjecture (the pico-gravity conjecture) is presented here, that may explain all the anomalies observed in this so-called "Cold Fusion" field. According to this conjecture, the main part of the energy produced in Low Energy Nuclear Reaction could be the result of a very special kind of chemical reactions (pico-chemical reactions), induced by a considerable increase of gravity at pico-meter distances (pico-gravity). True nuclear signatures (&amp;alpha,-particles emission for instance) could also occur according to the pico-gravity conjecture. But they should be many orders of magnitude lower than would be expected from the energy produced (which is observed experimentally). This conjecture will be tested by analysing the products of the reaction of hydrogen isotopes with selected metals.</t>
  </si>
  <si>
    <t>Outline of Polyneutron Theory</t>
  </si>
  <si>
    <t>http://lenr-canr.org/acrobat/FisherJCoutlineofp.pdf</t>
  </si>
  <si>
    <t>I suggest that neutron clusters of sufficient size are bound and stable against strong decay, and that they can react with ordinary nuclei by transferring neutrons to them, accepting neutrons from them, and binding with them to form composite nuclei. Implications of this enlarged scope of nuclear physics are explored, including a chain reaction with nuclear fuel 2H that produces energy, 4He, 3H, and a wide range of nuclear transmutations. Natural explanations emerge for these and other nuclear phenomena for which evidence has been accumulating over the past two decades.</t>
  </si>
  <si>
    <t>External Radiation Produced by Electrolysis -- A Work in Progress</t>
  </si>
  <si>
    <t>http://lenr-canr.org/acrobat/ISCMNSproceeding.pdf#page=71</t>
  </si>
  <si>
    <t>Oriani has shown that electrolysis of ordinary water generates showers of energetic charged particles that can be detected outside the electrolysis cell. Here I attempt to confirm external radiation and to explore some of its properties. Possible sources of error are investigated. Preliminary experiments have not revealed showers, but they suggest that a flux of radiation may be emitted from the cell with an intensity that declines with distance from the cell. Further work with better control of environmental factors is required before a definitive statement can be made. Nuclear reactions and decay products that may be responsible for the radiation remain to be identified.</t>
  </si>
  <si>
    <t>Palladium Fission Triggered by Polyneutrons</t>
  </si>
  <si>
    <t>http://lenr-canr.org/acrobat/BiberianJPjcondensed.pdf#page=7</t>
  </si>
  <si>
    <t>source: J. Condensed Matter Nucl. Sci., vol: 1, pages: 1-5</t>
  </si>
  <si>
    <t>Polyneutron theory is applied to experiments of Iwamura et al. that show evidence for titanium and for an anomalous iron isotope ratio in palladium cathodes following electrolysis. Theory and experiment are in reasonable agreement. Experiments are suggested for additional testing of the theory.</t>
  </si>
  <si>
    <t>Coulomb Field for LENR in Solid</t>
  </si>
  <si>
    <t>source: Infinite Energy, vol: 12, issue: 71, pages: 25</t>
  </si>
  <si>
    <t>Theoretical Hypothesis of a Double Barrier Regarding the D-D Interaction in a Pd Lattice: A Possible Explanation of Cold Fusion Experiment Failures</t>
  </si>
  <si>
    <t>http://lenr-canr.org/acrobat/ISCMNSproceeding.pdf#page=103</t>
  </si>
  <si>
    <t>During the past 15 years, disputable experimental evidence has built up for low energy nuclear reaction phenomena (LENR) in specialized heavy hydrogen systems [1-4]. Actually, we cannot say that a new branch of science is beginning. In spite of experimental contributions, the real problem is that there is no theoretical explanation for LENR. In this work, we analyze the deuteron-deuteron reactions within palladium lattice by means of the coherence theory of nuclear and condensed matter [5] and, using this general theoretical framework accepted from ‘cold fusion scientists’, we will show the low occurrence probability of fusion phenomena. In fact, in the coherence approach, the D-D potential exhibits double barrier features and, in this way, the D-D fusion is inhibited.</t>
  </si>
  <si>
    <t>Tunneling Effect Enhanced by Lattice Screening as Main Cold Fusion Mechanism: An Brief Theoretical Overview</t>
  </si>
  <si>
    <t>http://lenr-canr.org/acrobat/BiberianJPjcondensed.pdf#page=22</t>
  </si>
  <si>
    <t>source: J. Condensed Matter Nucl. Sci., vol: 1, pages: 16-26</t>
  </si>
  <si>
    <t>In this paper are illustrated the main features of tunneling traveling between two deuterons within a lattice. Considering the screening effect due lattice electrons, we compare the d-d fusion rate evaluated from different authors assuming different screening efficiency and different d-d potentials. Then, we propose an effective potential which describe very well the attractive contribute due to plasmon exchange between two deuterons and by means of it we will compute the d-d fusion rates for different energy values. Finally the good agreement between theoretical and experimental results proves the reality of cold fusion phenomena and the reliability of our model.</t>
  </si>
  <si>
    <t>Nuclear Reactions in Condensed Matter: A Theoretical Study of D-D Reaction within Palladium Lattice by Means of the Coherence Theory of Matter</t>
  </si>
  <si>
    <t>http://lenr-canr.org/acrobat/BiberianJPjcondensed.pdf#page=33</t>
  </si>
  <si>
    <t>source: J. Condensed Matter Nucl. Sci., vol: 1, pages: 27-40</t>
  </si>
  <si>
    <t>In the last decades, an indisputable experimental evidence was built up for Low-Energy Nuclear Reaction (LERN) phenomena in specialized heavy hydrogen systems. Actually, the real problem is that, the theoretical statements of LERN are not known, in fact, no new branch of science has begun, yet. In this work, we seek to analyse the deuteron-deuteron reactions within palladium lattice by means of Preparata model of palladium lattice and we will show the occurrence probability of fusion phenomena according to more accurate, but not claimed, experiments, in order to demonstrate theoretically the possibility of cold fusion. Further, we focus on tunnelling the Coulomb barrier existent between two deuterons. Analysing the possible contributions of lattice on improving the tunnelling probability, we will find that there is a real mechanism through which this probability could be increased: this mechanism is the screening effect due to d-shell electrons of palladium lattice. Finally the good agreement between theoretical and experimental results proves the reality of cold fusion phenomena and the reliability of our model.</t>
  </si>
  <si>
    <t>Calculation of Deuteron Interactions within Microcracks of a D2 Loaded Crystalline Lattice at Room Temperature</t>
  </si>
  <si>
    <t>http://lenr-canr.org/acrobat/BiberianJPjcondensed.pdf#page=47</t>
  </si>
  <si>
    <t>source: J. Condensed Matter Nucl. Sci., vol: 1, pages: 41-46</t>
  </si>
  <si>
    <t>We have analysed the possibility that the coefficient of lattice deformation, linked to the formation of microcracks at room temperature and low energies, could influence the process of fusion. The calculated probability of fusion within a microcrack, in the presence of D2 loading at room temperature and for impure metals, shows moderately elevated values compared with the probability of fusion on the surface. For all the temperatures in the 150-350 K range and for all the energies between 150 and 250 eV, the formation of microcracks increases the probability of fusion compared to non-deformed lattices, and also reduces the thickness of the Coulomb barrier. Using the trend of the curve of potential to evaluate the influence of the concentration of impurities, a very high barrier is found within the pure lattice (J ˜ 0.25</t>
  </si>
  <si>
    <t>Gareev, F.; Gareeva, G.; Zhidkova, I.</t>
  </si>
  <si>
    <t>Quantization of Atomic and Nuclear Rest Masses</t>
  </si>
  <si>
    <t>http://lenr-canr.org/acrobat/ISCMNSproceeding.pdf#page=138</t>
  </si>
  <si>
    <t>A review of possible stimulation mechanisms of LENR (low energy nuclear reaction) is presented in [1, 2, 3]. We have concluded that transmutation of nuclei at low energies and excess heat is possible in the framework of the known fundamental physical laws, the universal cooperative resonance synchronization principle [1], and different enhancement mechanisms of reaction processes. . . .</t>
  </si>
  <si>
    <t>Common Mechanism of Superconductivity, Superfluidity, Integer and Fractional Hall Effects, and Cold Fusion</t>
  </si>
  <si>
    <t>http://lenr-canr.org/acrobat/ISCMNSproceeding.pdf#page=122</t>
  </si>
  <si>
    <t>The experimental existence of low energy nuclear reactions (LENR) is well established and obtained results have been published in over 3000 scientific papers. Nevertheless there is no widely accepted theoretical mechanism for LENR.</t>
  </si>
  <si>
    <t>He, J.</t>
  </si>
  <si>
    <t>Nuclear fusion inside condense matters</t>
  </si>
  <si>
    <t>https://doi.org/10.1007/S11467-007-0005-8</t>
  </si>
  <si>
    <t>source: Front. Phys. China, vol: 1, pages: 96-102</t>
  </si>
  <si>
    <t>This article describes in detail the nuclear fusion inside condense matters—the Fleischmann-Pons effect, the reproducibility of cold fusions, self-consistentcy of cold fusions and the possible applications.</t>
  </si>
  <si>
    <t>Hora, H.; Miley, G. H.</t>
  </si>
  <si>
    <t>Maruhn-Greiner Maximum of Uranium Fission for Confirmation of Low Energy Nuclear Reactions LENR via a Compound Nucleus with Double Magic Numbers</t>
  </si>
  <si>
    <t>http://lenr-canr.org/acrobat/HoraHmaruhngrei.pdf</t>
  </si>
  <si>
    <t>source: J. Fusion Energy, vol: 26, pages: 349-355</t>
  </si>
  <si>
    <t>One of the most convincing facts about LENR due to deuterons of very high concentration in host metals as palladium is the measurement of the large scale minimum of the reaction probability depending on the nucleon number A of generated elements at A = 153 where a local maximum was measured. This is similar to the fission of uranium at A = 119 where the local maximum follows from the Maruhn-Greiner theory if the splitting nuclei are excited to about MeV energy. The LENR generated elements can be documented any time after the reaction by SIMS or K-shell X-ray excitation to show the very unique distribution with the local maximum. An explanation is based on the strong Debye screening of the Maxwellian deuterons within the degenerate rigid electron background especially within the swimming electron layer at the metal surface or at interfaces. The deuterons behave like neutrals at distances of about 2 picometers. They may form clusters due to soft attraction in the range above thermal energy. Clusters of 10 pm diameter may react over long time probabilities (megaseconds) with Pd nuclei leading to a double magic number compound nucleus which splits like in fission to the A = 153 element distribution.</t>
  </si>
  <si>
    <t>Hubler, G. K.</t>
  </si>
  <si>
    <t>Anomalous Effects in Hydrogen-Charged Palladium - A review</t>
  </si>
  <si>
    <t>https://doi.org/10.1016/J.SURFCOAT.2006.03.062</t>
  </si>
  <si>
    <t>source: Surf. Coatings Technol.</t>
  </si>
  <si>
    <t>There are more than 10 groups world wide that have reported the measurement of excess heat in 1/3 of their experiments in open and/or closed electrochemical cells with a Pd solid metal cathode and deuterium containing electrolyte, or D2 gas loading of Pd powders (see Table 1 of the main text). Most of these groups have occasionally experienced significant events lasting for time periods of hours to days with 50–200% excess heat measured as the ratio between electrical input energy and heat output energy. Moreover, these experimenters have improved their methods over time and it is to be noted that the reported excess heat effect has not diminished in frequency or magnitude. This paper cites selected data generated over the past 15 years to briefly summarize what has been reported about the production of excess heat in Pd cathodes charged with deuterium. A set of new materials experiments is suggested that, if performed, may help to reveal the underlying mechanism(s) responsible for the reported excess heat.</t>
  </si>
  <si>
    <t>Survey</t>
  </si>
  <si>
    <t>Anomalous Effects in Hydrogen-Charged Palladium - A review (PowerPoint slides)</t>
  </si>
  <si>
    <t>http://lenr-canr.org/acrobat/HublerGKanomalousea.pdf</t>
  </si>
  <si>
    <t>Abstract and PowerPoint slides describing the paper of the same title.</t>
  </si>
  <si>
    <t>ISCMNS</t>
  </si>
  <si>
    <t>Proceedings of the 8th International Workshop on Anomalies in Hydrogen / Deuterium Loaded Metals</t>
  </si>
  <si>
    <t>http://lenr-canr.org/acrobat/ISCMNSproceeding.pdf</t>
  </si>
  <si>
    <t>pages: 362</t>
  </si>
  <si>
    <t>Proceedings of the 8th International Workshop on Anomalies in Hydrogen / Deuterium Loaded Metals, 13-18 October 2007, Sheraton Catania Sicily, Italy</t>
  </si>
  <si>
    <t>Jiang, S.; He, M.; Yue, W.; Qi, B.; Liu, J.</t>
  </si>
  <si>
    <t>Observation of 3He and 3H in the volcanic crater lakes: possible evidence for natural nuclear fusion in deep Earth</t>
  </si>
  <si>
    <t>http://lenr-canr.org/acrobat/JiangSobservatio.pdf</t>
  </si>
  <si>
    <t>Mantle helium and other volatiles may be released to volcanic crater lakes. This paper presents the observation of 3H and mantle helium in the crater Lakes Nemrut (Turkey), Laacher (Germany) and Pavin (France). The presence of excess 3H in the lakes can be explained as material released from mantle sources because of the correlation of excess 3H with mantle 3He and 4He. The helium concentration was much higher in the bottom layers of the lakes. The 4He and 3He concentrations in Lakes Nemrut, Laacher, and Pavin were determined to be 25 and 190, 10 and 50, and 70 and 500 times larger than the atmospheric saturation value, respectively. The isotopic ratio of the excess helium, 3Heex/4Heex, in Lakes Nemrut, Laacher and Pavin was (1.032±0.006)×10^-5, (7.42±0.03)×10^-6 and (9.09±0.01)×10^6 respectively. The ratios clearly indicate that large amounts of helium isotopes are released to the lakes from a mantle source. The excess 3H at the bottom of Lakes Nemrut, Laacher and Pavin is estimated to be 3.7±1.4 TU, ~1.4 TU and ~4 TU respectively. Detection of tritium in the Earth’s interior is key evidence for natural nuclear fusion in the Earth.</t>
  </si>
  <si>
    <t>Kojima, H.; Zhang, W-S.; Dash, J.</t>
  </si>
  <si>
    <t>Precision Measurement Of Excess Energy In Electrolytic System Pd/D/H2SO4 And Inverse-Power Distribution Of Energy Pulses Vs. Excess Energy</t>
  </si>
  <si>
    <t>http://lenr-canr.org/acrobat/KojimaHprecisionm.pdf</t>
  </si>
  <si>
    <t>Excess energy was measured with a Seebeck envelope calorimeter in an electrolytic system containing a 2 mm diameter Pd tube cathode. After about 50 hours of electrolysis, many power pulses (&lt;i&gt;P&lt;/i&gt;ex &amp;lt, &amp;#8764,0.5 W) and bursts  (&lt;i&gt;P&lt;/i&gt;ex &amp;gt, &amp;#8764,0.5 W) of excess power &lt;i&gt;P&lt;/i&gt;ex were observed.  The distribution of the number of power pulses &lt;i&gt;N&lt;/i&gt;(&lt;i&gt;P&lt;/i&gt;ex) with definite excess power &lt;i&gt;P&lt;/i&gt;ex plotted on a logarithmic scale is expressed as a straight line with a gradient ~ - 2 for &lt;i&gt;P&lt;/i&gt;ex &amp;lt, &amp;#8764,0.5 W showing the typical behavior of the 1/f noise. The distribution for &lt;i&gt;P&lt;/i&gt;ex &amp;gt, &amp;#8764,0.5 W deviates from this regularity. These characteristic behaviors are discussed in relation to complexity in the mechanism of the excess energy generation in the experimental system.</t>
  </si>
  <si>
    <t>On emission of nuclear particles caused by electrolysis</t>
  </si>
  <si>
    <t>http://lenr-canr.org/acrobat/KowalskiLonemission.pdf</t>
  </si>
  <si>
    <t>Numerous tracks of charged nuclear particles, emitted during electrolysis, were discovered by Oriani and Fisher. More recently, emission of such particles after electrolysis was discovered by Oriani. This presentation is based on ten experiments conducted to replicate the reported results. Seven clusters of tracks were found in two out of six electrolysis experiments. Three clusters were also found in one of four experiments conducted to study emission of nuclear particles after electrolysis. Arguments are presented against prosaic explanations for the clusters, such as natural radioactivity and cosmic rays.</t>
  </si>
  <si>
    <t>Li, X. Z.; Wei, Q.; Liu, B.; Cai, N.</t>
  </si>
  <si>
    <t>Selective Resonant Tunneling through Coulomb Barrier by Confined Particles in Lattice Well</t>
  </si>
  <si>
    <t>http://lenr-canr.org/acrobat/ISCMNSproceeding.pdf#page=222</t>
  </si>
  <si>
    <t>A confined particle in a lattice potential well may tunnel through Coulomb barrier in terms of resonance. It will select the resonance which is of a specific life-time. In contrast to beam-target situation using an accelerator, the selected life-time of this resonance is . . .</t>
  </si>
  <si>
    <t>Li, X. Z.; Wei, Q.; Liu, B.; Ren, S. L.</t>
  </si>
  <si>
    <t>The Conjecture of the Neutrino Emission from the Metal Hydrides</t>
  </si>
  <si>
    <t>http://lenr-canr.org/acrobat/BiberianJPjcondensed.pdf#page=17</t>
  </si>
  <si>
    <t>source: J. Condensed Matter Nucl. Sci., vol: 1, pages: 11-15</t>
  </si>
  <si>
    <t>Selective Resonant tunneling model has been successful to explain the three major puzzles in cold fusion proposed by nuclear physicist (i.e. penetration of Coulomb barrier, no neutron emission, no gamma radiation), and successful also to explain the three major cross-section data in hot fusion(i.e. d+t, d+d, d+He3). Its prediction about 3-deuteron fusion has been found in experiments as well. The reasonable inference is the neutrino emission from the metal hydrides. The feasibility of detection of this neutrino is discussed in this note.</t>
  </si>
  <si>
    <t>Lipson, A. G.; Roussetski, A. S.; Saunin, E. I.</t>
  </si>
  <si>
    <t>Analysis of #2 Winthrop Williams' CR-39 detector after SPAWAR/Galileo type electrolysis experiment</t>
  </si>
  <si>
    <t>http://lenr-canr.org/acrobat/ISCMNSproceeding.pdf#page=172</t>
  </si>
  <si>
    <t>The experimental goal of this work was to search for reality of nuclear tracks in SPAWAR/Galileo type experiment described by W. Williams in his APS March 2007 Meeting presentation: "Search for Charged Particle Tracks Using CR-39 Detectors to Replicate the SPAWAR Pd/D External Field Co-Deposition Protocol". The experimental conditions of SPAWAR experiments are as follows. Electrolysis was carried out in solution 0.03 M PdCl2 + 0.3 M LiCl in D2O. The anode was a platinum wire (0.25 mm in diameter); the cathode was a palladium wire (0.25 mm in diameter). A CR-39 detector (Landauer 1 × 2 cm2) was attached to the cathode wire during electrolysis. Then it was etched in 6.5 NaOH for 3 h at 68°C. The similar high density pits of low and medium diameter range can be successfully simulated by mechanical stress. This generates a massive number of defects at the surface of the CR-39 detector with the attached wire. The application of magnetic/electric field to the detector would only enhance the mobility of charged defects and thereby intensify pit formation.</t>
  </si>
  <si>
    <t>important: says pits are not consistent with charged particles. Perhaps, are they caused by charge cluster?</t>
  </si>
  <si>
    <t>Lipson, A. G.; Roussetski, A. S.; Saunin, E. I.; Tanzella, F. L.; Earle, B.; McKubre, M. C. H.</t>
  </si>
  <si>
    <t>Analysis of the CR-39 detectors from SRI's SPAWAR/Galileo type electrolysis experiments #7 and #5. Signature of possible neutron emission</t>
  </si>
  <si>
    <t>http://lenr-canr.org/acrobat/ISCMNSproceeding.pdf#page=191</t>
  </si>
  <si>
    <t>During April - October , 2007 we carried out detailed analysis of two Landauer CR-39 detectors (exposed to the cathode wire during SRI's #BE013-7 (#7) and SRI BE010-5 (#5) Pd deposition experiments. The entire data set obtained from the analysis of the #7 CR-39 detector, including 1) track reading within three removed depths (8.7, 18 and 27 ?m), 2) comparison of Foreground #7 track densities and distributions of their diameters with similar parameters of the Background, 3) the neutron calibration, as well as 4) the CR-39 efficiency estimate with respect to Cf-252 neutrons, present preliminary evidence for fast neutron emission. The neutron energy is estimated to be in the range of En ~ 2.2 - 2.5 MeV with a rate of In ~ 1-3 n/s accounting for the 4 solid angle. The data obtained from the analysis of detector #5 allow us to conclude that a weak neutron emission from the cathode took place during electrolysis, in addition to some mechanical and electric discharge damage to the front face of the detector.</t>
  </si>
  <si>
    <t>Liu, B.; Li, X. Z.; Wei, Q.; Zheng, S.</t>
  </si>
  <si>
    <t>Excess heat in a Gas-Loading D/Pd System with Pumping inside Pd Tube</t>
  </si>
  <si>
    <t>http://lenr-canr.org/acrobat/ISCMNSproceeding.pdf#page=213</t>
  </si>
  <si>
    <t>New equipment was set up to confirm the “excess heat” correlated with the deuterium flux permeating the thin wall of the palladium tubes. The experiment was designed to increase the excess heat and avoid any confusion caused by the reduction of the thermal conductivity of deuterium gas. This set of experiments has been consistent with the selective resonant tunneling theory.</t>
  </si>
  <si>
    <t>Liu, F-S.; Hou, Y.; Chen, W-F.</t>
  </si>
  <si>
    <t>Theory of Fusion During Acoustic Cavitation in C3D6O Liquid</t>
  </si>
  <si>
    <t>http://lenr-canr.org/acrobat/BiberianJPjcondensed.pdf#page=148</t>
  </si>
  <si>
    <t>source: J. Condensed Matter Nucl. Sci., vol: 1, pages: 142-147</t>
  </si>
  <si>
    <t>This paper demonstrates that an exact calculation for transition probability of deuteron under the phonon-deuteron interaction leads to violation of Fermi golden rule. Considering the violation of Fermi golden rule, the zero-point oscillation, and the energy uncertainty relation, this paper demonstrates that the neutron emission during acoustic cavitation comes from D(entered)-D(entered) fusion in C3D6O liquid instead of in cavitation vapor bubbles. This paper gives some predictions. The most important prediction is that the water can be taken as energy source producing fusion instead of C3D6O liquid.</t>
  </si>
  <si>
    <t>Marmigi, A.; Spallone, A.; Celani, F.; Marini, P.; Stefano, V.</t>
  </si>
  <si>
    <t>Anomalous heat Generation by surface oxidized Pd wires in a hydrogen atmosphere</t>
  </si>
  <si>
    <t>http://lenr-canr.org/acrobat/ISCMNSproceeding.pdf#page=233</t>
  </si>
  <si>
    <t>Thin Pd wires (diameter 50 micrometers) surface oxidized through joule heating have been loaded in a hydrogen (H2) atmosphere at pressures in the range 1 - 10 bar. The atomic ratio H/Pd reached in the experimental conditions has been evaluated through its relationship with the electrical resistivity of hydrogen-loaded Pd. It was found that the loading rate of the surface oxidized Pd wires is exceptionally higher than with the untreated ones (full loading in a few minutes as compared with several hours). It was also observed that surface treated wires with H/Pd = 0.75 do not lose hydrogen even when joule heated at temperatures up to about 150°C in a Hydrogen atmosphere. When the wire temperature exceeds 150°C (applied power about 12.4 W) anomalous heat generation (about 3.5 W) was detected.</t>
  </si>
  <si>
    <t>Cold Fusion at SRI (PowerPoint slides)</t>
  </si>
  <si>
    <t>http://lenr-canr.org/acrobat/McKubreMCHcoldfusion.pdf</t>
  </si>
  <si>
    <t>source: APS March Meeting</t>
  </si>
  <si>
    <t>Cold Fusion at SRI&lt;br&gt; An 18 Year Retrospective &lt;br&gt; (and brief Prospective)</t>
  </si>
  <si>
    <t>Precision and Accuracy of Cold Fusion Calorimetry (paper and PowerPoint slides)</t>
  </si>
  <si>
    <t>http://lenr-canr.org/acrobat/MilesMprecisiona.pdf</t>
  </si>
  <si>
    <t>source: 233rd ACS National Meeting</t>
  </si>
  <si>
    <t>The cold fusion controversy centers on the precision and accuracy of the calorimetric systems used to measure excess enthalpy generation. For open, isoperibolic calorimetric systems, there is no true steady state during D2O+LiOD electrolysis.  Exact calorimetric measurements, therefore, require modeling by a differential equation that accounts for all heat flow pathways into and out of the calorimetric systems. The improper use and misunderstanding of this differential equation is a major source of confusion concerning cold fusion calorimetric measurements.</t>
  </si>
  <si>
    <t>Preparata Medal Lecture - A Tribute to Giuliano Preparata, a TRUE Pioneer in Cold Fusion Theory</t>
  </si>
  <si>
    <t>http://lenr-canr.org/acrobat/ISCMNSproceeding.pdf#page=10</t>
  </si>
  <si>
    <t>Anyone who attended an ICCF meeting before 2000 has a vivid memory of the brilliant and fiery theoretical physicist, Giuliano Preparata. He provided new insight into the deep mysteries of cold fusion, and greatly enlivened the meetings with his pointed comments and heated debates.  . . .</t>
  </si>
  <si>
    <t>Miley, G. H.; Hora, H.; Lipson, A. G.; Leon, H.; Shrestha, J.</t>
  </si>
  <si>
    <t>Cluster Reactions in Low Energy Nuclear Reactions (LENRs)</t>
  </si>
  <si>
    <t>http://lenr-canr.org/acrobat/ISCMNSproceeding.pdf#page=244</t>
  </si>
  <si>
    <t>Cold fusion reactions can be divided into two broad classes: deuterium reactions producing excess heat and helium, and transmutations of host metal atoms, termed Low Energy Nuclear Reactions (LENRs). Here we review some unique facts about a special class of LENRs leading to an array of transmutation products in thin-film electrodes of palladium (Pd) or nickel (Ni) highly loaded with hydrogen (H) or deuterium (D). This phenomena is explained in terms of the formation of an intermediate compound nucleus, one of which is identified as the double magic number compound nucleus . . .</t>
  </si>
  <si>
    <t>Miley, G. H.; Hora, H.; Lipson, A. G.; Luo, N.; Shrestha, J.</t>
  </si>
  <si>
    <t>Future Power Generation by LENR with Thin-Film Electrodes (PowerPoint slides)</t>
  </si>
  <si>
    <t>http://lenr-canr.org/acrobat/MileyGHfuturepowe.pdf</t>
  </si>
  <si>
    <t>PowerPoint slides from the ACS 233rd Annual Meeting, Chicago, Il March 29, 2007</t>
  </si>
  <si>
    <t>Mosier-Boss, P. A.; Szpak, S.; Gordon, F.</t>
  </si>
  <si>
    <t>Production of High Energy Particles Using the Pd/D Co-Deposition Process (PowerPoint slides)</t>
  </si>
  <si>
    <t>http://lenr-canr.org/acrobat/MosierBossproduction.pdf</t>
  </si>
  <si>
    <t>PowerPoint slides from the American Physical Society March 2007 conference.</t>
  </si>
  <si>
    <t>Mosier-Boss, P. A.; Szpak, S.; Gordon, F.; Forsley, L.; Phillips, G.</t>
  </si>
  <si>
    <t>Pd/D Co-Deposition: Excess Power Generation and Its Origin (paper and PowerPoint slides)</t>
  </si>
  <si>
    <t>http://lenr-canr.org/acrobat/MosierBosspddcodepos.pdf</t>
  </si>
  <si>
    <t>Early Pd/D co-deposition experiments demonstrated excess enthalpy, formation of hot spots, emission of low intensity radiation, and production of tritium.  Excess enthalpy is generated by highly energetic fast reactions that resemble "mini-explosions". This view is supported by IR imaging (hot spots) and by the response of the pressure/temperature sensitive substrates (piezoelectric material) onto which the Pd/D films are co-deposited.  An external electric/magnetic field changes the shape of the individual globules of the "cauliflower" structure of the Pd/D co-deposited material.  New elements are observed that are associated with the morphological features formed by the action of the external E/B fields.  Using CR-39 detectors, tracks are obtained that are consistent with both nuclear charged particles and neutron knock-on tracks.</t>
  </si>
  <si>
    <t>Use of CR-39 in Pd/D co-deposition experiments</t>
  </si>
  <si>
    <t>http://lenr-canr.org/acrobat/MosierBossuseofcrinp.pdf</t>
  </si>
  <si>
    <t>source: Eur. Phys. J. Appl. Phys., vol: 40, pages: 293-303</t>
  </si>
  <si>
    <t>The use of CR-39, a solid state nuclear track detector, to detect the emission of energetic charged particles during Pd/D co-deposition is demonstrated. The pits observed in the CR-39 are attributed to the Pd/D cathode and are not due to radionuclide contamination in the cell components, nor to the impingement of D2  bubbles on the surface of the CR-39, nor to chemical attack by D2, O2, or Cl2. The features (i.e., optical contrast, shape, and bright spot in the center of the pit) of the pits generated during Pd/D co-deposition are consistent with those observed for pits that are of a nuclear origin.</t>
  </si>
  <si>
    <t>Powers, Materials and Radiations from Low Energy Nuclear Reactions on Surfaces</t>
  </si>
  <si>
    <t>http://lenr-canr.org/acrobat/NagelDJpowersmate.pdf</t>
  </si>
  <si>
    <t>Nuclear reactions that occur at low kinetic energies produce thermal energy at some rate (powers), nuclear reaction products (materials) and, in some cases, energetic photons or particles (radiations). Experimental evidence indicates that low energy nuclear reactions (LENR) occur on or very near to the surfaces of solid lattices. The rates of such reactions depend on the total area of the lattices in an LENR experiment, the fraction of that area which is active and the number of reactions per area per second. The powers further depend on the energy per reaction. The production rates of materials are related to the masses of the reaction products. And, the fluxes of radiations depend on the fraction of the reactions that produce energetic quanta. These factors are examined in this paper. A simple, but useful graphical method to relate surface areas to output nuclear powers is presented. It is used to make the first estimate of the active fraction of a surface in LENR experiments. Optimization of power outputs from LENR experiments is discussed in relation to the various factors cited above and to past work. The several intersections between LENR and both nano-science and nanotechnology are examined. A new engineering discipline will be required to turn the current science of LENR into practical sources of energy, materials and maybe radiations.</t>
  </si>
  <si>
    <t>Mirai o kizuku jyouonkakuyuugou (Cold Fusion and the Future, Japanese)</t>
  </si>
  <si>
    <t>http://lenr-canr.org/acrobat/RothwellJmiraiokizu.pdf</t>
  </si>
  <si>
    <t>The book "Cold Fusion and the Future" translated into Japanese.</t>
  </si>
  <si>
    <t>Leng jubian he weilai (Cold Fusion and the Future, Chinese)</t>
  </si>
  <si>
    <t>http://lenr-canr.org/acrobat/RothwellJlengjubian.pdf</t>
  </si>
  <si>
    <t>The book "Cold Fusion and the Future" translated into Chinese.</t>
  </si>
  <si>
    <t>Rudesill, J.</t>
  </si>
  <si>
    <t>An Interview with Dr. Edmund Storms</t>
  </si>
  <si>
    <t>http://lenr-canr.org/acrobat/RudesillJanintervie.pdf</t>
  </si>
  <si>
    <t>source: Infinite Energy, issue: 75</t>
  </si>
  <si>
    <t>An interview with Edmund Storms and a discussion of the book "The Science of Low Energy Nuclear Reaction: A Comprehensive Compilation of Evidence and Explanations About Cold Fusion."</t>
  </si>
  <si>
    <t>Sarto, F.; Castagna, E.; Violante, V.</t>
  </si>
  <si>
    <t>Microscopic characterization of palladium electrodes for cold fusion experiments</t>
  </si>
  <si>
    <t>http://lenr-canr.org/acrobat/ISCMNSproceeding.pdf#page=261</t>
  </si>
  <si>
    <t>Recent results [1] highlighted that material science is one of the more critical issues in condensed matter nuclear science. In the last years, the experimental results have given a clear indication that a relevant role within this task is played by the material properties of the cathodes.  In order to improve the characterization of the materials, an approach based on the atomic force microscopy is proposed in this paper.  The preliminary study is mainly oriented to identify, by means of the AFM results, parameters suitable for screening the materials.</t>
  </si>
  <si>
    <t>Savvatimova, I.</t>
  </si>
  <si>
    <t>Transmutation in Tungsten Irradiated by Low Energy Deuterium Ions</t>
  </si>
  <si>
    <t>http://lenr-canr.org/acrobat/ISCMNSproceeding.pdf#page=284</t>
  </si>
  <si>
    <t>Analysis of tungsten and tantalum foils after deuterium discharge with the Thermal Ionization Mass Spectrometry (TIMS) method is described. Tungsten isotopes transmutation in elements lighter than tungsten was observed. Higher intensity of mass numbers 169, 170, 171, 178 and 180 was found. The mass spectra peak magnitudes for isotopes lighter than W increased by factors ranging from 5 to 400. The increase was from 5-50 cps in the original foils, to 100-20000 cps after deuterium discharge. Possible explanations for the reactions are suggested.</t>
  </si>
  <si>
    <t>Savvatimova, I.; Savvatimova, G.; Kornilova, A. A.</t>
  </si>
  <si>
    <t>Gamma Emission Evaluation in Tungsten Irradiated By Low Energy Deuterium Ions</t>
  </si>
  <si>
    <t>http://lenr-canr.org/acrobat/ISCMNSproceeding.pdf#page=267</t>
  </si>
  <si>
    <t>An analysis of tungsten and tantalum foils before, during and after deuterium discharge with the gamma/x-ray spectrometry is described. An increase in light isotopes in tungsten cathodes during and after deuterium discharge was identified using gamma/x-ray spectrometry. The comparison of thermal ionization massspectrometry (TIMS) data and a series of energy peaks in gamma-spectra is evidence that the series of peaks observed in gamma spectra belong to the following isotopes . . .</t>
  </si>
  <si>
    <t>A Particle Physicist’s View on the Nuclear Cold Fusion Reaction</t>
  </si>
  <si>
    <t>http://lenr-canr.org/acrobat/BiberianJPjcondensed.pdf#page=12</t>
  </si>
  <si>
    <t>source: J. Condensed Matter Nucl. Sci., vol: 1, pages: 6-10</t>
  </si>
  <si>
    <t>There are two different types of scientists who believe in the reality of the nuclear cold fusion. The researchers, who observed the excess energy by experiments, belong to the first type. On the other hand, a small number of theoreticians, who are working on the physics of the magnetic monopole, know that the nuclear reaction of the zero incident energy proceeds when the system involves a magnetic monopole. Since the former group still lacks a theory of the nuclear cold fusion based on the first principle of the natural law, I believe it is fruitful to explain to the former group how the theoretician of the particle physics comes to arrive at the conclusion that the nuclear cold fusion must occur if a magnetic monopole exists, in the framework of the quantum theory.</t>
  </si>
  <si>
    <t>Spallone, A.; Marmigi, A.; Celani, F.; Marini, P.; Stefano, V.</t>
  </si>
  <si>
    <t>A Review of Experimental studies about Hydrogen over-loading within Palladium wires (H/Pd &gt; 1)</t>
  </si>
  <si>
    <t>http://lenr-canr.org/acrobat/ISCMNSproceeding.pdf#page=298</t>
  </si>
  <si>
    <t>Many hundreds of systematic tests have been performed at Frascati National Laboratories in order to achieve very high concentration of hydrogen (overloading) in palladium wires.  The electrodes (cathode in central position: Pd wires 50 or 100 ?m thick and anode: Pt wires 0.5 mm thick) were placed in a coaxial geometry into a small cylindrical electrolytic cell. . . .</t>
  </si>
  <si>
    <t>Anomalous Heat Produced by Electrolysis of Palladium using a Heavy-Water Electrolyte</t>
  </si>
  <si>
    <t>http://lenr-canr.org/acrobat/StormsEanomalousha.pdf</t>
  </si>
  <si>
    <t>Significant heat was generated for about 740 min when a sample of palladium foil was electrolyzed as the cathode in D2O+LiOD. A very stable Seebeck calorimeter is described and used to make the measurements. The source of this anomalous energy is unknown. However, the observed energy and production of unexpected elements based on EDX examination are similar to the behaviors claimed by many people who study what is called low energy nuclear reactions.</t>
  </si>
  <si>
    <t>The Science Of Low Energy Nuclear Reaction</t>
  </si>
  <si>
    <t>http://lenr-canr.org/acrobat/StormsEthescience.pdf</t>
  </si>
  <si>
    <t>Selected pages from the book, including the Preface and Table of Contents.</t>
  </si>
  <si>
    <t>Radiation Produced By Glow Discharge In Deuterium</t>
  </si>
  <si>
    <t>http://lenr-canr.org/acrobat/StormsEradiationp.pdf</t>
  </si>
  <si>
    <t>Radiation produced by low-voltage discharge in a gas containing deuterium was measured using a Geiger counter located within the apparatus. This radiation was found to consist of energetic particles that were produced only when the voltage was above a critical value. In addition, the emission was very sensitive to the presence of oxygen in the gas. In the presence of the required conditions, emission occurred reliably with reaction rates in excess of 108 events/second.</t>
  </si>
  <si>
    <t>1.6 MHz Sonofusion Measurement and Model</t>
  </si>
  <si>
    <t>http://lenr-canr.org/acrobat/StringhamRmhzsonofus.pdf</t>
  </si>
  <si>
    <t>Years of data collected from First Gate’s various sonofusion systems gain fundamental support from recent extrapolations of hot fusion research.  Consider the velocity, 3x104m/sec, of a high density low energy jet plasma of deuterons that originates from the collapse of the TCB, transient cavitation bubble, in D2O that implants a target foil [1 - Many ICCF &amp;amp, APS].  The foil generates heat via DD fusion events that produce 4He and T.  We compare our sonofusion to the jet plasma of Tokamak type plasma fusion systems with all their stability problems.  Since sonofusion is a compilation of billions single fusion events per second and not a continuous fusion system like Tokamak, Stellarator, and Jet fusion systems, a comparison gives sonofusion a decided advantage. . . .</t>
  </si>
  <si>
    <t>Szpak, S.; Mosier-Boss, P. A.; Gordon, F.</t>
  </si>
  <si>
    <t>Further evidence of nuclear reactions in the Pd lattice: emission of charged particles</t>
  </si>
  <si>
    <t>http://lenr-canr.org/acrobat/SzpakSfurtherevi.pdf</t>
  </si>
  <si>
    <t>source: Naturwiss., vol:</t>
  </si>
  <si>
    <t>Almost two decades ago, Fleischmann and Pons reported excess enthalpy generation in the negatively polarized Pd/D-D2O system, which they attributed to nuclear reactions. In the months and years that followed, other manifestations of nuclear activities in this system were observed, viz. tritium and helium production and transmutation of elements. In this report, we present additional evidence, namely, the emission of highly energetic charged particles emitted from the Pd/D electrode when this system is placed in either an external electrostatic or magnetostatic field. The density of tracks registered by a CR-39 detector was found to be of a magnitude that provides undisputable evidence of their nuclear origin. The experiments were reproducible. A model based upon electron capture is proposed to explain the reaction products observed in the Pd/D-D2O system.</t>
  </si>
  <si>
    <t>Deuterons-to-4He Channels (PowerPoint slides)</t>
  </si>
  <si>
    <t>http://lenr-canr.org/acrobat/TakahashiAdeuteronst.pdf</t>
  </si>
  <si>
    <t>*Outline ** Two-Body d + d fusion and Out-Going Channels ** Third Interaction to d + d strong force for Changing Out-Going Channels ** D-Cluster Fusion to Produce 4He *</t>
  </si>
  <si>
    <t>D-Cluster Dynamics and Fusion Rate by Langevin Equation</t>
  </si>
  <si>
    <t>http://lenr-canr.org/acrobat/ISCMNSproceeding.pdf#page=315</t>
  </si>
  <si>
    <t>Condensed matter nuclear effect, especially 4D-cluster fusion, in metal-deuterium complex systems, has been studied by applying Langevin equations. One dimensional Langevin equations for solving time-dependent d-d distance Rdd(t) for deuteron-clusters under the Platonic symmetry were formulated for Datom, D2 molecule . . .</t>
  </si>
  <si>
    <t>Deuteron Cluster Fusion and ASH</t>
  </si>
  <si>
    <t>http://lenr-canr.org/acrobat/BiberianJPjcondensed.pdf#page=68</t>
  </si>
  <si>
    <t>source: J. Condensed Matter Nucl. Sci., vol: 1, pages: 62-85</t>
  </si>
  <si>
    <t>This is a review of our studies on theoretical model of deuteron cluster fusion in condensed matter. Considering a transient condensation process of deuteron-cluster in focal points of metal-deuteride lattice, electron screening effect was theorized by the Electronic Quasi-Particle Screening Theory (EQPET) model for a transient deuteron cluster associating attracted electrons. Multibody resonance fusion of deuterons was proposed by modeling charged-pion exchange for strong interaction in very condensed deuteron cluster to lead to select the tetrahedral resonance fusion (TRF) of 4D and octahedral resonance fusion (ORF) of 8D as possible major reaction channels in extreme case. 4He is the final product of TRF and ORF. Tritium and 3He was suggested as minor products from 3D multi-body fusion. Visible but very small level production of neutron by D + D (2D) fusion was also concluded. Further extension of EQPET model is given to propose a dynamic Bose-type condensation process by orthogonally coupled two D2 molecules, which play a role of super screening of Coulomb barrier with quadruplet electronic quasi-particle to generate clean fusion product of 4He.</t>
  </si>
  <si>
    <t>TSC-Induced Nuclear Reactions and Cold Transmutations</t>
  </si>
  <si>
    <t>http://lenr-canr.org/acrobat/BiberianJPjcondensed.pdf#page=92</t>
  </si>
  <si>
    <t>source: J. Condensed Matter Nucl. Sci., vol: 1, pages: 86-96</t>
  </si>
  <si>
    <t>Tetrahedral Symmetric Condensate (TSC) of orthogonal coupling of four deuterons and four electrons behaves as charge-neutral pseudo-particle and induces nuclear interaction with host metal nuclei. Theoretical predictions are shown for processes, reactiontypes and nuclear products. Some details are written for 4p/TSC + Ni and 4d/TSC + Cs reactions making transmutations and fission products.</t>
  </si>
  <si>
    <t>On Condensation Force of TSC</t>
  </si>
  <si>
    <t>http://lenr-canr.org/acrobat/BiberianJPjcondensed.pdf#page=103</t>
  </si>
  <si>
    <t>source: J. Condensed Matter Nucl. Sci., vol: 1</t>
  </si>
  <si>
    <t>Primitive analysis and discussion are given for possible condensing force of tetrahedral symmetric condensate (TSC) of four deuterons (or protons) plus four spin-regulated (bosonized) electrons. Once TSC is formed by the ordering-constraint-organization process in condensed matter of metal-D(H) system, there may happen strong central squeezing force (and negative Coulomb energy of total TSC system) until when four deuterons (protons) get into the range of strong interaction (or Pauli repulsion at classical electron radius). After elementary quantum-mechanical results for D(H)-atom and, D2(H2)-molecule, primitive estimations are done for TSC.</t>
  </si>
  <si>
    <t>Fusion Rates of Bosonized Condensates</t>
  </si>
  <si>
    <t>http://lenr-canr.org/acrobat/BiberianJPjcondensed.pdf#page=112</t>
  </si>
  <si>
    <t>source: J. Condensed Matter Nucl. Sci., vol: 1, pages: 106-128</t>
  </si>
  <si>
    <t>*In Section 1, theoretical basis for formulating fusion rates in condensed matter is summarized. Nuclear strong interaction, S-matrix, T -matrix, fusion rate for steady state dde** molecule as bosonized condensate, and fusion rate formula for collision process are briefly given. In Section 2, application for TSC-induced fusion is summarized. Fusion rate formulas for adiabatic approach in EQPET theory are summarized. Final state interaction is briefly discussed. Time-dependent approach for TSC squeezing motion is briefly introduced. *</t>
  </si>
  <si>
    <t>A Theoretical Summary of Condensed Matter Nuclear Effects</t>
  </si>
  <si>
    <t>http://lenr-canr.org/acrobat/BiberianJPjcondensed.pdf#page=135</t>
  </si>
  <si>
    <t>source: J. Condensed Matter Nucl. Sci., vol: 1, pages: 129-141</t>
  </si>
  <si>
    <t>Key experimental results are compared with the results of Electronic Quasi-Particle Expansion Theory/Tetrahedral Symmetric Condensate (EQPET/TSC) models. Screening energy for d-d pair by theory is 360 eV and is comparable with 310 eV by Kasagi experiment for PdDx. Helium-4 production with scarce neutron is modeled by strong 4D fusion of minimum state 4d/TSC reaction. Maximum level of 4d/TSC fusion is 46 MW/cm^3-Pd and 23 keV/Pd, comparable to 24.8 keV/Pd by El Boher experiment. Transmutation with mass-8 and charge-4 increase is explained by 4d/TSC + host metal reactions. Fission-like products by Ni-H systems are in agreement with fission products of 4p/TSC + nickel nuclear reactions.</t>
  </si>
  <si>
    <t>Tian, J.; Jin, L. H.; Shen, B.; Wang, Q.; Dash, J.</t>
  </si>
  <si>
    <t>Heat Measurements And Surface Studies Of Pd Wires After Being Exposed To A H2 Gas-Loading System Irradiated With A YAG Frequency Doubling Laser</t>
  </si>
  <si>
    <t>http://lenr-canr.org/acrobat/TianJheatmeasur.pdf</t>
  </si>
  <si>
    <t>Abstract: This study involved excess heat triggering attempts with a YAG frequency doubling laser (&amp;#955,=532nm) used to irradiate palladium hydrides with different gas-loading ratios. The results showed that experiments using laser stimulation produced no significant excess heat evidence. However, on the surface of Pd sample there were some new elements including Ag and Cd. These were found in localized sites by SEM and EDS analysis.</t>
  </si>
  <si>
    <t>Multiple Resonance Scattering</t>
  </si>
  <si>
    <t>http://lenr-canr.org/acrobat/ToimelaTmultiplere.pdf</t>
  </si>
  <si>
    <t>The previously proposed Multiple Resonance Scattering (MRS) theory is elaborated. In addition of predicting a radiationless fusion of two deuterium nuclei into a 4He-nucleus in its ground state, the MRS theory is also shown to be in agreement with the experimental results concerning the transmutations of heavier nuclei. A form for the nuclear active environment is suggested and new experiments are proposed to verify the MRS theory.</t>
  </si>
  <si>
    <t>Van Noorden, R.</t>
  </si>
  <si>
    <t>Cold fusion back on the menu</t>
  </si>
  <si>
    <t>source: Chemistry World</t>
  </si>
  <si>
    <t>Violante, V.; Sarto, F.; Castagna, E.; McKubre, M. C. H.; Tanzella, F. L.; Hubler, G. K.; Knies, D.; Dardik, I.; Sibilia, C.</t>
  </si>
  <si>
    <t>Joint Scientific Advances in Condensed Matter Nuclear Science</t>
  </si>
  <si>
    <t>http://lenr-canr.org/acrobat/ViolanteVjointscien.pdf</t>
  </si>
  <si>
    <t>A joint effort performed by ENEA, SRI, Energetics Technologies, NRL and the University of Rome La Sapienza allowed to obtain a remarkable level of sheared reproducibility both in high loading of palladium with deuterium and in observing excess power production during calorimetric experiments. The excess heat was observed with a signal well above the measurement uncertainty, with up to 70</t>
  </si>
  <si>
    <t>Wei, Q.; Rao, Y. C.; Zheng, S.; Luo, D. L.; Li, X. Z.</t>
  </si>
  <si>
    <t>Element Analysis of the Surface Layer on the Pd and Pd-Y Alloy after Deuterium Permeation</t>
  </si>
  <si>
    <t>http://lenr-canr.org/acrobat/ISCMNSproceeding.pdf#page=360</t>
  </si>
  <si>
    <t>ToF-SIMS analysis showed that new elements appeared on the surface layer of a palladium sample and on a palladium-yttrium alloy sample after permeation of deuterium through the surface. It agrees with the similar experimental results at the Advanced Technology Research Center, Mitsubishi Heavy Industries, Ltd. Our experiment showed that this phenomenon may appear at higher temperatures even when there is no multiple layer coating on the sample surface.</t>
  </si>
  <si>
    <t>Zhang, W.-S.; Dash, J.</t>
  </si>
  <si>
    <t>Excess Heat Reproducibility And Evidence Of Anomalous Elements After Electrolysis In Pd/D2O+H2SO4 Electrolytic Cells</t>
  </si>
  <si>
    <t>http://lenr-canr.org/acrobat/ZhangWSexcessheat.pdf</t>
  </si>
  <si>
    <t>Electrolyte temperature is a key factor in excess heat production using Pd|D2O+H2SO4 electrolytic cells. Best results are obtained when the electrolyte temperature is close to the boiling point. Stable excess heat is generated by events on or near the Pd cathode surface. In addition to the stable excess heat, heat bursts are sometimes observed. These occurred most frequently in experiments using 2 mm diameter tubes for the cathodes. Excess heat measured by isoperibolic calorimetry is directly verified by Seebeck envelope calorimetry. Experiments with D2 SO4 replacing H2SO4 in heavy water electrolyte showed that there was no affect on excess heat production. After electrolysis, localized concentrations of silver were found on Pd cathode surfaces. Three characteristic surface features, (1) craters with rims containing electroplated Pt, (2) cracks in the sample, and (3) palladium regions around the cathode edges are preferred locations for the occurrence of silver.</t>
  </si>
  <si>
    <t>Wrbanek, J.; Fralick, G.; Wrbanek, S.</t>
  </si>
  <si>
    <t>Development of Techniques to Investigate Sonoluminescence as a Source of Energy Harvesting</t>
  </si>
  <si>
    <t>https://ntrs.nasa.gov/api/citations/20070034926/downloads/20070034926.pdf</t>
  </si>
  <si>
    <t>NASA TM-2007-214982 (2007)</t>
  </si>
  <si>
    <t>Instrumentation techniques are being developed at NASA Glenn Research Center to measure optical, radiation, and thermal properties of the phenomena of sonoluminescence, the light generated using acoustic cavitation. Initial efforts have been directed to the generation of the effect and the imaging of the glow in water and solvents. Several images have been produced of the effect showing the location within containers, without the additions of light enhancers to the liquid. Evidence of high energy generation in the modification of thin films from sonoluminescence in heavy water was seen that was not seen in light water. Bright, localized sonoluminescence was generated using glycerin for possible applications to energy harvesting. Issues to be resolved for an energy harvesting concept will be addressed.</t>
  </si>
  <si>
    <t>MISHINSKY, G. V.; KUZNETSOV, V. D.</t>
  </si>
  <si>
    <t>PHENOMELOGICAL MODEL OF LOW ENERGY ELEMENT TRANSMUTATION AND ELEMENT DISTRIBUTION IN TRANSMUTATION PRODUCTS</t>
  </si>
  <si>
    <t>https://www.researchgate.net/publication/287441841_Phenomelogical_model_of_low_energy_element_transmutation_and_element_distribution_in_transmutation_products</t>
  </si>
  <si>
    <t>Tarasenko, Victor F.</t>
  </si>
  <si>
    <t>Generation of Powerful Sub-Nanosecond E-Beams and X-Rays in Gas Discharges Under Atmospheric Pressure</t>
  </si>
  <si>
    <t>https://doi.org/10.1109/PPPS.2007.4346142</t>
  </si>
  <si>
    <t>This paper reports on experimental studies the generation of sub-nanosecond electron beams and X-rays in gas discharges under atmospheric pressure (Tarasenko et al., 2005). The properties of runaway electrons and X-ray radiation produced using a nanosecond volume discharge are examined. An electron beam with amplitude of ~100 A has been obtained. Pulse duration of the fast electrons beam current formed in an atmospheric gases diode is ~ 100 ps at FWHM behind the foil. Three groups of fast electrons form in a gas diode filled in with atmospheric air pressure applied with nanosecond voltage pulses with amplitude of hundreds of kilovolts. The first group electrons have the energies of units-tens of keV (fast electrons), the second -tens-hundreds of keV, and the third group electrons have the energies above the gap voltage (the electrons with anomalous energies). For formation sub-nanosecond electron beams with the maximal amplitudes, it is needed to have small-sized gas diodes with low inductance, having also no protrusions or grooves on their internal metallic surfaces. Besides that, the time of sub-nanosecond electron beams formation should coincide with the gap peak voltage. X-ray radiation at a pulse repetition rate of 3 kHz was obtained in a gas diode filled with air at atmospheric pressure. Based on beam temporal characteristics and discharge spatial characteristics, the critical fields were supposed to be reached at plasma approach to anode. Simultaneously, the sharp high-energy pulse of e-beam current is generated. Of critical importance is the cathode type and occurrence on the cathode of plasma protrusions. After beam current ends, the discharge is usually continued in quasi-stationary mode being of a volume character. Within 2-5 ns during voltage pulse at the gap the anode current density reaches ~6 kA/cm 2 , specific input energy in gas is ~1 J/cm 3 and specific input power is ~800 MW/cm 3 . A volume discharge has been obtained in a non-uniform electric field at helium pressure of up to 6 atm, and in nitrogen up to 3 atm, gap voltage from 10 to 200 kV. Properties of plasma produced in volume nanosecond high-pressure discharge and its formation conditions under elevated pressure in air, nitrogen, krypton, argon, neon, helium, and gas mixtures Ar-N 2 , Ar-Xe, CO 2 -N 2 -He in the gap with the cathode having small curvature radius have been investigated. Time-amplitude characteristics and radiation spectra of plasma in different gases in the range of 120-800 nm were defined. Lasing in the gas mixture Ar-Xe has been achieved by excitation through volume nanosecond high-pressure discharge.</t>
  </si>
  <si>
    <t>Arachi, Y.; Emura, S.; Omura, A.; Nunogaki, M.; Asai, T.; Yamaura, S.; Inoue, A.; Arata, Y.</t>
  </si>
  <si>
    <t>Structural analysis of nano-sized-Pd/ZrO2 composit after H(D) absorption</t>
  </si>
  <si>
    <t>source: Solid State Ionics, vol: 177, pages: 1861-1864</t>
  </si>
  <si>
    <t>Structural analysis of high density H(D) absorbed Pd particles with 5 nm dispersed ZrO2 has been carried out using XAFS (X-ray Absorption Fine Structure) techniques. X-ray absorption spectra around the Pd K-absorption edge were observed and analyzed. The Pd–Pd bonding distance was enlarged by 0.08 Å during absorption of deuterium, and it completely reverted to its original state with the release of deuterium while maintaining the crystal lattice symmetry. These changes provide evidence that deuterium locates not on the surface of the Pd particle, but rather within the Pd crystal lattice. The hydrogen absorption mechanism will also be discussed.</t>
  </si>
  <si>
    <t>Collective dipole oscillations in hydrogenated metals</t>
  </si>
  <si>
    <t>https://arxiv.org/pdf/cond-mat/0608292</t>
  </si>
  <si>
    <t>source: 7th International Workshop on Anomalies in Hydrogen / Deuterium loaded Metals</t>
  </si>
  <si>
    <t>It is observed that low-lying transitions of an interstitial hydrogen adatom on a metallic lattice correspond classically to dipoles oscillating at frequencies where band electrons typically have a low electromagnetic absorption. Such transitions hence give rise to an essentially unscreened time-dependent perturbation of the lattice potential experienced by neighbouring hydrogen states. It is shown that above a certain hydrogen concentration, coherently phased oscillations at adjacent sites may result in a dipole-dipole interaction larger than the excitation energy. This would give rise to a new ground state for the ensemble of coupled oscillators and a reduction in lattice symmetry below some phase transition temperature. An explicit calculation is carried out for PdH and PdD, and indirect evidence for the existence of the postulated phase is presented.</t>
  </si>
  <si>
    <t>Celani, F.</t>
  </si>
  <si>
    <t>Toward the use of nanoparticles for stable excess heat in Pd-D system: progress report at INFN-LNF</t>
  </si>
  <si>
    <t>http://lenr-canr.org/acrobat/CelaniFtowardtheu.pdf</t>
  </si>
  <si>
    <t>Since 2003, we suspected and later get evidence that nanostructures (or fractals) at the surface of  Pd make a key role in obtaining anomalous effects in Pd-D system, both of nuclear (like transmutations) and/or thermal origin. We presented several papers, at JCF, Asti and ICCF Conferences which aim was to explore the role of nanometric Palladium. We developed a (complex) procedure to oxidise-produce fractals/holes at Pd wire surface, during electrolysis. Up to April 2006 we studied mainly thin (50μm) and long
(60-100cm) Pd wires, both in electrolytic and gaseous environments. We developed a new type of colloidal silica, nanometric size (3nm), that was “painted” on the thin Pd wire or added to our specific electrolytes solutions (C2H5OD 90%, D2O 10%; salts of Th, Hg, Sr at micromolar concentration).</t>
  </si>
  <si>
    <t>Pd-D gas loading, Pd-D electrolysis</t>
  </si>
  <si>
    <t>Czerski, K.; Huke, A.; Heide, P.; Ruprecht, G.</t>
  </si>
  <si>
    <t>Experimental and theoretical screening energies for the 2H(d, p)3H reaction in metallic environments</t>
  </si>
  <si>
    <t>https://link.springer.com/content/pdf/10.1140/epja/i2006-08-012-y.pdf</t>
  </si>
  <si>
    <t>source: Eur. Phys. J. A, vol: 27, issue: , pages: 83-88</t>
  </si>
  <si>
    <t>The study of the 2H(d,p)3H reaction at very low energies in deuterized metallic targets provides a unique possibility to test models of the electron screening developed for dense astrophysical plasmas. Here, we compare the experimental screening energies obtained by our group as well as by other authors for different target materials with theoretical predictions based on an improved dielectric function theory. The calculations are performed within the self-consistent regime and include polarization of both quasi- free and bound electrons. Additionally, the cohesion screening, arising from different binding energies of deuterons and α-particles in crystal lattices, is taken into account. The proposed theory predicts only a weak material dependence of the screening energy in agreement with our experimental results but fails in the absolute strength of the effect by a factor of 2. The projectile-velocity dependence of the screening energy corresponding to the transition from the weak-screening regime to the strong-screening limit is discussed.</t>
  </si>
  <si>
    <t>Li-D, C-D, Be-D, Al-D, Zr-D, Pd-D, Ta-D (all ion beam, only C did not have positive results)</t>
  </si>
  <si>
    <t>Deuteron-Deuteron [dd] Binding via Neutron Exchange</t>
  </si>
  <si>
    <t>source: Infinite Energy, vol: 11, issue: 66, pages: 26</t>
  </si>
  <si>
    <t>Cold Fusion -- A Cogent Topic for Rigorous Policy Analysis</t>
  </si>
  <si>
    <t>http://lenr-canr.org/acrobat/GrimshawTcoldfusion.pdf</t>
  </si>
  <si>
    <t>Cold fusion burst upon the scene in 1989 as a major scientific breakthrough with enormous promise as a source of unlimited and virtually free energy to meet society’s needs. In the ensuing weeks tremendous fervor in the scientific and political arenas at first gradually and then rather suddenly gave way to disillusion, marginalization and even ridicule. By  early 1990 most “mainstream” scientists became convinced that the phenomenon did not exist, and politicians and the public generally followed suit. Since then nearly everyone, including scientists and energy policymakers, have believed that cold fusion is a dead issue. . . .</t>
  </si>
  <si>
    <t>Huke, A.; Czerski, K.; Dorsch, T.; Biller, A.; Heide, P.; Ruprecht, G.</t>
  </si>
  <si>
    <t>Evidence for a host-material dependence of the n/p branching ratio of low-energy d+d reactions within metallic environments</t>
  </si>
  <si>
    <t>https://doi.org/10.1140/EPJA%2FI2006-08-028-3</t>
  </si>
  <si>
    <t>source: Eur. Phys. J. A, vol: 27, issue: , pages: 187-192</t>
  </si>
  <si>
    <t>Angular distributions and the neutron-proton branching ratio of the mirror reactions 2H(d, p)3H and 2H(d, n)3He have been investigated using different self-implanted deuterized metallic targets at projectile energies between 5 and 60. Whereas the experimental results obtained for the transition metals Zr, Pd, Ta and also Al do not differ from those known from gas-target experiments, an enhancement of the angular anisotropy in the neutron channel and an attenuation of the neutron-proton branching ratio have been observed for the (earth)alkaline metals Li, Sr and Na at deuteron energies below 20. Experimental results are discussed with consideration of the special problems arising from the properties of these chemically very reactive target materials. A first theoretical effort explaining simultaneously both n/p asymmetry effects based on an induced polarization of the reacting deuterons within the crystal lattice is presented.</t>
  </si>
  <si>
    <t>Jiang, X.; Zhou, X.; Liu, C.; Wang, L.; Zhang, Z.</t>
  </si>
  <si>
    <t>Anomalous Nuclear Phenomena Assocoated with Ultrafast Processes</t>
  </si>
  <si>
    <t>http://lenr-canr.org/acrobat/JiangXanomalousn.pdf</t>
  </si>
  <si>
    <t>Quantum physics predicts the existence of an underlying sea of zero-point energy at every point in the universe. If the zero-point energy is real, there is the possibility that it can be tapped as a source of power or be harnessed to generate a propulsive force for space travel.  In our previous papers, anomalous excess heat and localized nuclear reactions on the surface of electrodes in electrolysis cells have been observed. A physical model of transient vortex dynamics with torsion coherence with the zero point energy has been proposed by Xingliu Jiang based on the ultrafast processes of triple phases area of tip effect on the electrode surface. Considering the large equivalent capacitance of electrochemical double layer, it is presumed that the double layer can exhibit nonlinear electrical response with spatial and temporal variations confined to microscopic areas by tip effect.  Experimental results of transient processes with ultrafast phenomena with nanosecond duration in electrical discharge systems including electrolysis cells have been presented.</t>
  </si>
  <si>
    <t>Karabut, A. B.</t>
  </si>
  <si>
    <t>Experimental Research on 0.5 -- 10 keV High-Energy Process Resulting from H2 and D2 Ions Flux Interaction with Cathode Solid in Electric Discharge</t>
  </si>
  <si>
    <t>http://lenr-canr.org/acrobat/KarabutABexperimentb.pdf     http://iscmns.org/asti06/Karabut2.pdf</t>
  </si>
  <si>
    <t>X-ray emission ranging 0.5 - 10.0 keV with the dose power rate up to 0.01 J/s emanating from the cathode solid in the high-current Glow Discharge has been registered in earlier experiments. The X-rays were recorded during the Glow Discharge operation and after the Glow Discharge current switch off. Presumably the observed X-ray emission proceeds as a result of relaxation of excited energetic levels in the cathode solid medium. These excited levels are formed during the exposure of the cathode sample solid surface to the effect of the ions flux produced by plasma or electrolyte medium. The energetic and temporal characteristics of the X-ray emission have been studied with reference to the cathode material used, the kind of plasma-forming gas and the Glow Discharge operational parameters. The experiments were carried out on the high-current Glow Discharge device in D2 , H2, Kr and Xe at pressure up to 10 Torr, current up to 200 mA, and the Glow Discharge voltage ranging 500 -2500 V, the cathode samples being made of Al, Sc, Ti, Ni, Nb, Zr, Mo, Pd, Ta, W, Pt.. The registration of X-ray emission was performed using Al2O3 -based TLD (thermo-luminescent detectors), the obscure chamber with the objective of 0.3 mm-diameter (the X-ray emission being recorded onto X-ray film and nuclear emulsion), and PM scintillating detectors for the recording of temporal characteristics. All the detectors were covered with a protective 15μm- thick Be shield. The X-ray spectra were registered on a film with the curved mica crystal X-ray spectrometer. The X-ray emission spectrum from the Pd cathode consists of spectral bands with energies ranging 0.81 - 0.84 keV, 1.3 - 1.5 keV, 2.5 - 2.9 keV. The Excess Heat power was registered in experiments with high-current Glow Discharge and High-Voltage Electrolysis (up to 1000 V ) proceeding from the assumption that certain excited energetic states (0.5 – 10.0 keV) formed in the cathode solid medium trigger LENR (Low Energy Nuclear Reactions) which leads to production of Excess Heat power and nuclear ash. The experiments showed that the maximum Excess Heat power values of 5 –15 W for Glow Discharge and 180-280 W for High-Voltage Electrolysis, and Efficiency up to 160% for Glow Discharge, and 800% for High-Voltage Electrolysis, respectively, were registered at the anode/cathode voltage ranging 1000-1300 V</t>
  </si>
  <si>
    <t>Important: excess heat of 800% for plasma electrolysis, shows the diagrams of sensors for measurement of strange radiation</t>
  </si>
  <si>
    <t>Scientific Research Project: Experimental Research And Development Of Heat Power Supply Prototype Based On High-Energy Processes In Solid Medium Interacting With Hydrogen Ions Flux</t>
  </si>
  <si>
    <t>http://lenr-canr.org/acrobat/KarabutABscientific.pdf</t>
  </si>
  <si>
    <t>Scientific investigation in the field of New Hydrogen Power Engineering aimed at finding new effective ways of energy production has been carried out for years by researchers of several countries. The concept of this investigation is based on phenomenon of interaction between deuterium and hydrogen ions, on one hand, and the solid medium (of Pd, Ti and other materials), on the other hand. The said interaction was studied in experiments with electrolysis, electric gas discharge and gas diffusion. At present a huge collection of stable 100</t>
  </si>
  <si>
    <t>Important: discloses the glow discharge power supply</t>
  </si>
  <si>
    <t>Krivit, S.; Daviss, B.</t>
  </si>
  <si>
    <t>Extraordinary Evidence</t>
  </si>
  <si>
    <t>http://lenr-canr.org/acrobat/KrivitSextraordin.pdf</t>
  </si>
  <si>
    <t>source: New Energy Times, issue: 19</t>
  </si>
  <si>
    <t>This article describes recent experiments at the U.S. Navy San Diego SPAWAR Systems Center, which demonstrated nuclear effects with palladium co-deposition cathodes subjected to magnetic or high voltage fields.  This document was copied from:  http://newenergytimes.com/news/2006/2006ExtraordinaryEvidence.pdf  Scientists at the U.S. Navy’s San Diego SPAWAR Systems Center have produced something unique in the 17-year history of the scientific drama historically known as cold fusion: simple, portable, highly repeatable, unambiguous, and permanent physical evidence of nuclear events using detectors that have a long track record of reliability and acceptance among nuclear physicists.</t>
  </si>
  <si>
    <t>Lahey, R. T.; Taleyarkhan, R.; Nigmatulin, R.; Akhatov, I.</t>
  </si>
  <si>
    <t>Sonoluminescence and the Search for Sonofusion</t>
  </si>
  <si>
    <t>https://doi.org/10.1016/S0065-2717%2806%2939001-6</t>
  </si>
  <si>
    <t>Advances in Heat Transfer, Volume 39, 2006, Pages 1-168</t>
  </si>
  <si>
    <t>This chapter presents a discussion on sonoluminescence (SL) and the search for sonofusion. The field of multiphase flow and heat transfer has many important practical applications. An interesting and important subset of this field has to do with the bubble dynamics associated with sonofusion and/or SL phenomena. The chapter discusses the phenomena of multibubble sonoluminescence (MBSL) in which multiple bubbles formed by cavitation grow and collapse in the induced pressure field, giving off light pulses during bubble implosions. Some interesting hypotheses and models concerning the origin of these light pulses have included mechanisms associated with (1) triboluminescence, (2) electrical microdischarge, (3) mechanochemical models, (4) chemiluminescence model, and (5) Hot Spot model. While research continues to improve our understanding of the interesting phenomena associated with SL, most researchers believe the validity of the extended Hot Spot model. The chapter illustrates through diagrams a typical setup for a double detector technique, bubble radius and photon detection systems, and a laser beam polarized parallel to the paper illuminating a spherical bubble. The chapter concludes with a discussion on neutron-induced bubble nucleation.</t>
  </si>
  <si>
    <t>Microscopic Ball Lightning</t>
  </si>
  <si>
    <t>http://lenr-canr.org/acrobat/LewisEmicroscopi.pdf</t>
  </si>
  <si>
    <t>source: Ninth International Symposium on Ball Lightning</t>
  </si>
  <si>
    <t>Microscopic ball lightning, smaller than a tenth of a millimeter, has been produced by electrical discharge and electrolysis experiments. It shares the anomalous characteristics of natural ball lightning such as the ability to bore holes in materials and transmute atoms. It groups and organizes in the same way as natural ball lightning, in chains and rings. It has anomalous effects on materials, putting atoms into an anomalous state in which the atoms flow, move, organize, and transmute. Atoms in this state may move with very little heat in their environment. Pictures of microscopic ball lightning effects from various authors are included in this article to help describe the behavior of the phenomenon.</t>
  </si>
  <si>
    <t>Interesting survey on ball lightning</t>
  </si>
  <si>
    <t>Lipson, A. G.</t>
  </si>
  <si>
    <t>Edge plasma effects in ITER-type TOKAMAK caused by an enhancement of DD/DT reaction in metals at high currentlow energy deuteron bombardment</t>
  </si>
  <si>
    <t>http://lenr-canr.org/acrobat/LipsonAGedgeplasma.pdf</t>
  </si>
  <si>
    <t>LENR effects could also affect the processes at the first wall and divertor of TOKAMAK. Now LENR are not taken into account as a possible source of radiation damage in thermonuclear reactors.</t>
  </si>
  <si>
    <t>Jyouon kakuyuugou purojekuto (cold fusion project)</t>
  </si>
  <si>
    <t>http://lenr-canr.org/acrobat/MizunoTjyouonkaku.pdf</t>
  </si>
  <si>
    <t>An e-book in Japanese reviewing the field. Describes Mizuno's own research, as well as projects at Osaka University, NTT, Iwate University, Nagoya University and the Tokyo Institute of Technology.</t>
  </si>
  <si>
    <t>Program Strategy for Low-Energy Nuclear Reactions</t>
  </si>
  <si>
    <t>http://nucat-energy.com/wp-content/uploads/2019/10/IE-69.pdf</t>
  </si>
  <si>
    <t>source: Infinite Energy, issue: 69</t>
  </si>
  <si>
    <t>NREL</t>
  </si>
  <si>
    <t>Energy Overview from NREL</t>
  </si>
  <si>
    <t>http://lenr-canr.org/acrobat/NRELenergyover.pdf</t>
  </si>
  <si>
    <t>pages: 17</t>
  </si>
  <si>
    <t>This document has no connection to cold fusion, but it is valuable public domain information, it is no longer in print, and it does not appear to be available elsewhere on the Internet.  Pages 2 - 16 are from the U.S. DoE Office of Conservation and Renewable Energy (NREL), &lt;i&gt;Hydrogen Program Plan--FY 1993--FY 1997&lt;/i&gt;, June 1992, Appendixes A and C.  Page 17 shows a graph published by the Lawrence Livermore National Laboratory in 2001. The graph shows that most energy is lost as "rejected energy" (waste heat), especially in Electricity generation (70</t>
  </si>
  <si>
    <t>A Fusao a Frio e o Futuro (Cold Fusion and the Future, Portuguese)</t>
  </si>
  <si>
    <t>http://lenr-canr.org/acrobat/RothwellJafusoafrio.pdf</t>
  </si>
  <si>
    <t>The book "Cold Fusion and the Future" translated into Brazilian Portuguese by Sergio Bacchi.  O livro "Fusão a Frio e o Futuro" traduzido ao português brasileiro por Sergio Bacchi. Uma visão das aplicações possíveis da fusão a frio do hidrogênio pesado. Um livro com muita imaginação e humanidade.</t>
  </si>
  <si>
    <t>Cold Fusion for Dummies</t>
  </si>
  <si>
    <t>http://lenr-canr.org/acrobat/StormsEcoldfusione.pdf</t>
  </si>
  <si>
    <t>The field and the name &amp;quot,Cold Fusion&amp;quot, started in 1989 when chemists Stanley Pons of the University of Utah and Martin Fleischmann of the University of Southampton reported the production of excess heat in an electrolytic cell that they concluded could only be produced by a nuclear process. . . .  Three basic questions about cold fusion need answers: Why are some people so hostile to the claims, why should a person believe the claims are real, and why should anyone care if the claims are real or not?</t>
  </si>
  <si>
    <t>Fusao a Frio para Principiantes</t>
  </si>
  <si>
    <t>http://lenr-canr.org/acrobat/StormsEfusoafriop.pdf</t>
  </si>
  <si>
    <t>&amp;quot,Cold Fusion for Dummies,&amp;quot, translated into Brazilian Portuguese by Sergio Bacchi.  O campo e o nome "Fusão a Frio" apareceu em 1989, quando os químicos Stanley Pons da Universidade de Utah e Martin Fleischmann da Universidade de Southampton, reportaram a produção de excesso de aquecimento numa célula eletrolítica e concluíram que só poderia ser produzido por um processo nuclear. Este anúncio foi baseado numa extraordinária quantidade de energia que apareceu. Através dos anos anúncios adicionais de reações nucleares inesperadas surgiram baseadas na produção de energia e produtos nucleares. Estes resultados foram e continuam sendo replicados por alguns laboratórios, mas não por outros. Conseqüentemente, a realidade dos anúncios é freqüentemente rejeitada e fica como objeto de controvérsia. Algumas pessoas chegam mesmo ao extremo de achar que isto é o exemplo de uma pseudo-ciência. Pode-se encontrar uma história detalhada da controvérsia em dois livros recentes sobre o assunto.</t>
  </si>
  <si>
    <t>Comment on papers by K. Shanahan that propose to explain anomalous heat generated by cold fusion</t>
  </si>
  <si>
    <t>http://lenr-canr.org/acrobat/StormsEcommentonp.pdf</t>
  </si>
  <si>
    <t>source: Thermochim. Acta, vol: 441, pages: 207-209</t>
  </si>
  <si>
    <t>Dr. Shanahan has published two papers (Thermochim. Acta 428 (2005) 207, Thermochim. Acta 382 (2002) 95) in which he argues that excess heat claimed to be produced by cold fusion is actually caused by errors in heat measurement. In particular, he proposes that unrecognized changes in the calibration constant are produced by changes in the locations where heat is being generated within the electrolytic cell over the duration of the measurement. Because these papers may lend unwarranted support to rejection of cold fusion claims, these erroneous arguments used by Shanahan need to be answered.</t>
  </si>
  <si>
    <t>Ejecta Sites and DD Fusion Events</t>
  </si>
  <si>
    <t>http://lenr-canr.org/acrobat/StringhamRejectasite.pdf</t>
  </si>
  <si>
    <t>A cavitation-produced jet that implants a target foil at high impact velocities produces foil damage shown in color and SEM, scanning electron microscopy, photos. The work here dates from 1989 to 2001 and was produced in several different reactors, target foils, and frequencies. The result of high density pinched implantation of D+ and e-, deuterons and electrons, plasma is a D+ cluster. The implant occurs in a picosecond time frame with a creation of D+/Pd, in a 100/1 ratio of an initially electron free D+ cluster with a diameter in the order of a hundred nm. The mobile e- react with D+ and surround the D+ cluster with D. DD fusion events occurring in the transient high-density cluster produce a gamma free heat pulse. The heat pulse reaches the lattice surface in a nanosecond expelling the vapor/liquid foil and products as ejecta. The ejecta sites are easily seen in SEM photos and are counted and plotted as MeV DD fusion events. The results have been interpreted as DD fusion events that increase in energy as they decrease in frequency (counts) exponentially.</t>
  </si>
  <si>
    <t>Experimental Evidence for LENR in a Polarized Pd/D Lattice</t>
  </si>
  <si>
    <t>source: NDIA 2006</t>
  </si>
  <si>
    <t>Jyouon kakuyuugou 2006 - gyoushuukei kagaku e no tenkai (Cold fusion 2006 - progress in condensed matter nuclear science)</t>
  </si>
  <si>
    <t>Widom, A.; Larsen, L.</t>
  </si>
  <si>
    <t>Ultra low momentum neutron catalyzed nuclear reactions on metallic hydride surfaces</t>
  </si>
  <si>
    <t>source: Eur. Phys. J. C, vol: 46, issue: 1, pages: 107-111</t>
  </si>
  <si>
    <t>Ackermann, E.</t>
  </si>
  <si>
    <t>Indicators of Failed Information Epidemics in the Scientific Journal Literature: A Publication Analysis of Polywater and Cold Nuclear Fusion</t>
  </si>
  <si>
    <t>source: Scientametrics, vol: 66, issue: 3</t>
  </si>
  <si>
    <t>Observation And Modeling Of The Ordered Motion Of Hypothetical Magnetically Charged Particles On The Multilayer Surface And The Problem Of Low-Energy Fusion</t>
  </si>
  <si>
    <t>source: The 12th International Conference on Condensed Matter Nuclear Science</t>
  </si>
  <si>
    <t>Production Method for Violent TCB Jet Plasma from Cavity</t>
  </si>
  <si>
    <t>http://lenr-canr.org/acrobat/AminiFproduction.pdf</t>
  </si>
  <si>
    <t>1. Introduction  One of our hydropower plants (Masjed - E - Soleyman, Iran) has four Francis turbines. Two units on the right side (looking downstream) share a common penstock and a common long tailrace tunnel, and the other two units on the left also share a penstock and tailrace tunnel. Upon commissioning of one unit, the hydraulic transient in the draft tube during load rejection above 75</t>
  </si>
  <si>
    <t>Apicella, M.; Branover, H.; Castagna, E.; Dardik, I.; El-Boher, A.; Lesin, S.; Mazzitelli, G.; McKubre, M. C. H.; Sarto, F.; Sibilia, C.; Santoro, E.; Tanzella, F. L.; Violante, V.; Zilov, T.</t>
  </si>
  <si>
    <t>Reproducibility of Excess of Power and Evidence of 4He in Palladium Foils Loaded with Deuterium (PowerPoint slides)</t>
  </si>
  <si>
    <t>http://lenr-canr.org/acrobat/ApicellaMreproducib.pdf</t>
  </si>
  <si>
    <t>This presentation was given at the March APS meeting in Los Angeles, CA, March 24, 2005. Published by &lt;a href="http://www.newenergytimes.com"&gt;www.newenergytimes.com&lt;/a&gt;. Topics covered include: Material Science &amp;amp, Excess of Power Reproducibility, Surface Electronic Excitations with Lasers Trigger, Excess Power Reproducibility, Experimental Results</t>
  </si>
  <si>
    <t>Apicella, M.; Castagna, E.; Capobianco, L.; D'Aulerio, L.; Mazzitelli, G.; Sarto, F.; Rosada, A.; Santoro, E.; Violante, V.; McKubre, M. C. H.; Tanzella, F. L.; Sibilia, C.</t>
  </si>
  <si>
    <t>Some recent results at ENEA</t>
  </si>
  <si>
    <t>http://lenr-canr.org/acrobat/ApicellaMsomerecent.pdf</t>
  </si>
  <si>
    <t>Recent research activity at ENEA, in the field of Condensed Matter Nuclear Science, has been oriented to material science and Laser triggering in order to increase the reproducibility of excess of power production during loading of palladium with deuterium. Isoperibolic calorimetry in gas phase, isoperibolic and flow calorimetry with electrochemical systems have been carried out. Nuclear ashes detection was done by means of high resolution and high sensitivity mass spectrometer. Material science studies allowed to obtain a palladium showing high solubility for hydrogen isotopes and giving deuterium concentration at equilibrium larger than 0.95 (as D/Pd atomic fraction) with a reproducibility larger than 90</t>
  </si>
  <si>
    <t>Arata, Y.</t>
  </si>
  <si>
    <t>Development of "DS-Reactor" as the practical reactor of "Cold Fusion" based on the "DS-Cell" with "DS-Cathode"</t>
  </si>
  <si>
    <t>http://lenr-canr.org/acrobat/ArataYdevelopmenb.pdf</t>
  </si>
  <si>
    <t>Lecture slides describing a gas-loaded version of Arata’s double-structured cathode.</t>
  </si>
  <si>
    <t>Ban, M.</t>
  </si>
  <si>
    <t>Tunnel Resonance Of Electron Wave And Force Of Fluctuation</t>
  </si>
  <si>
    <t>Do Conjectures/Concepts of Schwinger, Turner, Chubb, R. Bush, Lamb &amp; Parmenter, et al. Resolve the Chief Challenge to Cold Fusion Theory? (PowerPoint slides)</t>
  </si>
  <si>
    <t>http://lenr-canr.org/acrobat/BassRWdoconjectu.pdf</t>
  </si>
  <si>
    <t>source: MIT Cold Fusion Colloquium</t>
  </si>
  <si>
    <t>*Cold Fusion: experimental &amp;quot,facts&amp;quot, assumed herein:  ** Deuterons in Palladium and Nickel lattices can fuse to create Helium nuclei and heat in the form of lattice vibrations  ** Protons in Nickel lattices can fuse to create Deuterium nuclei and heat in the form of lattice vibrations  *</t>
  </si>
  <si>
    <t>Beaudette, C. G.</t>
  </si>
  <si>
    <t>Response to the DOE/2004 Review of Cold-Fusion Research</t>
  </si>
  <si>
    <t>http://lenr-canr.org/acrobat/BeaudetteCresponseto.pdf</t>
  </si>
  <si>
    <t>During 2004, the Office of Science of the U. S. Department of Energy (DOE/OS) initiated and completed a peer-review of the field in science known as cold-fusion research (CFR). The DOE/OS selected eighteen Reviewers for their expertise in the relevant scientific specialties. Remaining largely anonymous, they studied a collection of papers about the field selected and prepared by several of the scientists who have been active in CFR for the past sixteen y ears. Those scientists also presented selected accomplishments to some of the Reviewers during a one day meeting. The following three questions (paraphrased) were asked of the Reviewers: (1) Is there evidence of low-energy-nuclear-reactions (LENR), (2) do such reactions really occur, and (3) should research efforts be continued?</t>
  </si>
  <si>
    <t>Biberian, J. P.; Lonchampt, G.</t>
  </si>
  <si>
    <t>Excess heat observed during electrolysis of deuterated phosphoric acid with palladium electrodes and a solid state electrolyte in deuterium gas</t>
  </si>
  <si>
    <t>Excess heat observed during electrolysis of deuterated phosphoric acid with palladium electrodes and a solid state electrolyte in deuterium gas (PowerPoint slides)</t>
  </si>
  <si>
    <t>Castagna, E.; Sibilia, C.; Paoloni, S.; Violante, V.; Sarto, F.</t>
  </si>
  <si>
    <t>Surface plasmons and low-energy nuclear reactions triggering</t>
  </si>
  <si>
    <t>Celani, F.; Spallone, A.; Righi, E.; Trenta, G.; D'Agostaro, G.; Quercia, P.; Andreassi, V.; Giacinti, O.; Marini, P.; Di Stefano, V.; Nakamura, M.; Todarello, E.; Purchi, E.; Mancini, A.; Sona, P. G.; Fontana, F.; Gamberale, L.; Garbelli, D.; Celia, E.; Falcioni, F.; Marchesini, M.; Novaro, E.; Mastromatteo, U.</t>
  </si>
  <si>
    <t>New Procedures to Make Active, Fractal-like Surfaces on Thin Pd Wires</t>
  </si>
  <si>
    <t>Celani, F.; Spallone, A.; Tripodi, P.; Di Gioacchino, D.; Pace, S.; Selvaggi, G.; Marini, P.; Di Stefano, V.; Nakamura, M.; Mancini, A.</t>
  </si>
  <si>
    <t>The Effect of -Phase on H(D)/Pd Overloading</t>
  </si>
  <si>
    <t>Chaudhary, I.; Hagelstein, P. L.</t>
  </si>
  <si>
    <t>Four-body RST General Nuclear Wavefunctions and Matrix Elements</t>
  </si>
  <si>
    <t>http://lenr-canr.org/acrobat/ChaudharyIfourbodyrs.pdf</t>
  </si>
  <si>
    <t>The inclusion of phonon exchange in a nuclear reaction is accomplished most easily when the associated matrix elements are written explicitly as a function of the spatial coordinates. We report on the wavefunctions and matrix elements for the special case of a T = 0 4-body deuteron-deuteron fusion reaction.</t>
  </si>
  <si>
    <t>Choi, C.</t>
  </si>
  <si>
    <t>News Scan: Back to Square One</t>
  </si>
  <si>
    <t>source: Scientific American, pages: 21</t>
  </si>
  <si>
    <t>Why Particular Nano-Scale PdD Crystals Turn-on Faster</t>
  </si>
  <si>
    <t>http://lenr-canr.org/acrobat/ChubbSRwhyparticu.pdf</t>
  </si>
  <si>
    <t>Two persistent questions have been: 1. Why is it often necessary to wait for a finite period of time before the Excess Heat effect is observed after palladium (Pd) has been sufficiently loaded with deuterium (D), that the near full-loading condition (PdDx, 0.85 ~&amp;lt, x&amp;#8594,1) that is required for Excess Heat, has been achieved? 2. Is it possible to identify physical properties of the materials and/or crystals that are used that might be playing a role in the interval of time associated with this phenomenon? Recently, I generalized conventional energy band theory to address both questions. The new theory can explain these experimental results . . .</t>
  </si>
  <si>
    <t>Context for understanding why particular nano-scale crystals turn-on faster and other LENR effects</t>
  </si>
  <si>
    <t>http://lenr-canr.org/acrobat/ChubbSRcontextfor.pdf</t>
  </si>
  <si>
    <t>Two persistent questions have been:  1. Why is it often necessary to wait for a finite period of time before the Excess Heat effect is observed after palladium (Pd) has been sufficiently loaded with deuterium (D), that the near full-loading condition (PdDx, 0.85 ~&amp;lt, x®1) that is required for Excess Heat, has been achieved? 2. Is it possible to identify physical properties of the materials and/or crystals that are used that might be playing a role in the interval of time associated with this phenomenon?   Recently, I generalized conventional energy band theory to address both questions.  The new theory can explain these experimental results but will be ignored by most scientists.  I suggest that this is expected:  The context of energy band and Ion Band State (IBS) theory is very different from the context of hot fusion theory. . . .</t>
  </si>
  <si>
    <t>Framework for Understanding LENR Processes, Using Conventional Condensed Matter Physics (PowerPoint slides)</t>
  </si>
  <si>
    <t>Catalytic fusion and the Interface between Insulators and Transition Metals</t>
  </si>
  <si>
    <t>Bloch-Sensitive Nuclides (PowerPoint slides)</t>
  </si>
  <si>
    <t>Three Types of dd Fusion</t>
  </si>
  <si>
    <t>http://lenr-canr.org/acrobat/ChubbTAthreetypes.pdf</t>
  </si>
  <si>
    <t>source: Trans. Amer. Nucl. Soc., vol: 93, pages: 895</t>
  </si>
  <si>
    <t>There seem to be 3 different processes by which deuterons can be made to fuse so as to release nuclear energy. The conventional approach is thermonuclear fusion, which uses collisions between energized deuterons to create a transient 4He nucleus that decays by energetic particle emission. Deuteron-deuteron (dd) fusion is modeled by scattering theory. Quantum wave mechanics uses wave functions to describe the colliding particles as plane waves.  The waves are treated as if arriving from infinity, and as going away to infinity after scattering or reaction.  Gamow factors calculating the probability of transmission through the dd Coulomb barrier are used in calculating fusion rates.</t>
  </si>
  <si>
    <t>Corey, J.</t>
  </si>
  <si>
    <t>Trip Report: ICCF11</t>
  </si>
  <si>
    <t>http://lenr-canr.org/acrobat/CoreyJtripreport.pdf</t>
  </si>
  <si>
    <t>Introduction On March 23, 1989, at the University of Utah, Martin Fleischmann and Stanley Pons announced that they had caused fusion reactions between deuterium nuclei to occur at room temperature, creating a potentially endless and benign source of energy for the world. Of course, this flew in the face of conventional physics, and scientists all over the world hurried to reproduce the effect. The major institutes in the US were unable to do so, and a US Department of Energy (DOE) Energy Research Advisory Panel (ERAB) declared that the effect was not real and that government funding for further research would essentially constitute waste, fraud, and abuse. Thus died the hope of cheap, endless energy through "cold fusion," at least as far as the regular scientific community was concerned.</t>
  </si>
  <si>
    <t>Search for Radiation Signals from Electrolytic Cells (PowerPoint slides)</t>
  </si>
  <si>
    <t>http://newenergytimes.com/v2/library/2005/2005CravensDSearchForRadiation.pdf</t>
  </si>
  <si>
    <t>Electrical signals • Power factor shifts prior to “excess heat”  production • Power factor on 60 to 500 Hz may change from  1.0 to 0.3 (about) • Greatest “excess” seen with smallest power factor • Excess not yet greater than that expected if the  power factor measures were totally wrong. • RF emissions in the 10 to 40 MHz</t>
  </si>
  <si>
    <t>Heavy water  • Sulfamic acid as electrolyte (H2NSO3H) • Pt plated Ta screen anode – formed to max current  density at point of cathode • Plated W cathode • Cathode point about 0.01cm^2 area to electrolyte • Very high current densities  (10 amps for about  1000A/cm^2) • Use of “doped” plating (example Sm with large n  cross section)</t>
  </si>
  <si>
    <t>W-D electrolysis</t>
  </si>
  <si>
    <t>Dardik, I.; Zilov, T.; Branover, H.; El-Boher, A.; Greenspan, E.; Khachaturov, B.; Krakov, V.; Lesin, S.; Tsirlin, M.</t>
  </si>
  <si>
    <t>Progress in Electrolysis Experiments at Energetics Technologies (PowerPoint slides)</t>
  </si>
  <si>
    <t>http://lenr-canr.org/acrobat/DardikIprogressin.pdf</t>
  </si>
  <si>
    <t>ABSTRACT In last year we have succeeded obtaining significant Excess Heat (=100</t>
  </si>
  <si>
    <t>D'Aulerio, L.; Violante, V.; Castagna, E.; Fiore, R.; Capobianco, L.; Del Prete, P.; Tanzella, F. L.; McKubre, M. C. H.</t>
  </si>
  <si>
    <t>Thermal analysis of calorimetric systems</t>
  </si>
  <si>
    <t>Dolan, T. J.</t>
  </si>
  <si>
    <t>Notes from the 12th International Conference on Condensed Matter Nuclear Sciences</t>
  </si>
  <si>
    <t>http://lenr-canr.org/acrobat/DolanTJnotesfromt.pdf</t>
  </si>
  <si>
    <t>The following brief summary refers to only some of the 60 papers presented at the conference.</t>
  </si>
  <si>
    <t>Fauvarque, J.; Clauzon, P.; Lalleve, G.</t>
  </si>
  <si>
    <t>Abnormal excess heat observed during Mizuno-type experiments</t>
  </si>
  <si>
    <t>http://lenr-canr.org/acrobat/FauvarqueJabnormalex.pdf</t>
  </si>
  <si>
    <t>A simple calorimeter has been designed that works at constant temperature, that of boiling water. Heat losses can be estimated accurately with an ohmic heater. As expected, losses are independent of the electric power input to the heater and the amount of evaporated water is linearly dependant on the power input. The device has been used to determine the heating power of a plasma electrolysis (the Ohmori-Mizuno experiment). We confirm that in this experiment, the heat output from electrolysis is greater than the electrical power input. The excess energy increases as the electrolysis voltage is increased from 200 V up to 350 V (400 W input). The excess energy may be as high as 120 W.</t>
  </si>
  <si>
    <t>Polyneutron Theory of Transmutation</t>
  </si>
  <si>
    <t>http://lenr-canr.org/acrobat/FisherJCpolyneutroa.pdf</t>
  </si>
  <si>
    <t>Polyneutron theory postulates that large clusters of neutrons are bound and stable against strong decay and that their interactions with ordinary nuclei are responsible for a new class of low-temperature nuclear phenomena. It is postulated that these clusters, also termed polyneutrons or neutron isotopes, grow to include hundreds of neutrons in chain reactions fueled by isotopes such as 2H, 18O, and 7Li.</t>
  </si>
  <si>
    <t>Flannigan, D. J.; Suslick, K.</t>
  </si>
  <si>
    <t>Plasma formation and temperature measurement during single-bubble cavitation (letter)</t>
  </si>
  <si>
    <t>http://newenergytimes.com/v2/library/2005/2005FlanniganD-SuslickK-PlasmaFormation.pdf</t>
  </si>
  <si>
    <t>source: Nature (London), vol: 434</t>
  </si>
  <si>
    <t>Single-bubble sonoluminescence (SBSL1—5) results from the extreme temperatures and pressures achieved during bubble compression; calculations have predicted6,7 the existence of a hot, optically opaque plasma core8 with consequent bremsstrahlung radiation. Recent controversial reports claim the observation of neutrons from deuterium—deuterium fusion during acoustic cavitation. However, there has been previously no strong experimental evidence for the existence of a plasma during single- or multi-bubble sonoluminescence. SBSL typically produces featureless emission spectra13 that reveal little about the intra-cavity physical conditions or chemical processes. Here we report observations of atomic (Ar) emission and extensive molecular (SO) and ionic (O21) progressions in SBSL spectra from concentrated aqueous H2SO4 solutions. Both the Ar and SO emission permit spectroscopic temperature determinations, as accomplished for multi-bubble sonoluminescence with other emitters. The emissive excited states observed from both Ar and O21 are inconsistent with any thermal process. The Ar excited states involved are extremely high in energy (&gt;13 eV) and cannot be thermally populated at the measured Ar emission temperatures (4,000—15,000 K); the ionization energy of O2 is more than twice its bond dissociation energy, so O21 likewise cannot be thermally produced. We therefore conclude that these emitting species must originate from collisions with high-energy electrons, ions or particles from a hot plasma core.</t>
  </si>
  <si>
    <t>Theoretical Comparison Between Semi-Classic And Quantum Tunneling Effect</t>
  </si>
  <si>
    <t>Theoretical Comparison Between Semi-Classic And Quantum Tunneling Effect Any Application Coherence Theory On The Tumor (PowerPoint slides)</t>
  </si>
  <si>
    <t>Gareev, F.; Zhidkova, I.</t>
  </si>
  <si>
    <t>New Cooperative Mechanisms of Low Energy Nuclear Reactions Using Superlow Energy External Field</t>
  </si>
  <si>
    <t>Goncharov, A. I.; Kirkinskii, V. A.</t>
  </si>
  <si>
    <t>Theoretical Modeling Of Electron Flow Action On Probability Of Nuclear Fusion Of Deuterons</t>
  </si>
  <si>
    <t>Models for anomalies in condensed matter deuterides</t>
  </si>
  <si>
    <t>http://lenr-canr.org/acrobat/Hagelsteinmodelsfora.pdf</t>
  </si>
  <si>
    <t>Models based on phonon exchange for excess heat production in Fleischmann-Pons experiments are considered. In the case that sufficient phonon exchange occurs to stabilize intermediate states containing a neutral, then a model in which excitation is transferred from the D2 /4He system to a strongly coupled quantum system made up of an oscillator (highly-excited phonon mode) and a Dicke system (ground state and excited state receiver nuclei) seem appropriate. We find that a coupled Dicke system and oscillator can support energy coupling in the case of strong coupling. We present evolution equations for resonant coupled Dicke systems, augmented with loss. An update is provided on phonon exchange in nuclear calculations.</t>
  </si>
  <si>
    <t>Iizumi, K.; Fujii, M.; Mitsushima, S.; Kamiya, N.; Ota, K.</t>
  </si>
  <si>
    <t>Heat Measurement During Plasma Electrolysis</t>
  </si>
  <si>
    <t>Iwamura, Y.; Itoh, T.; Sakano, M.; Yamazaki, N.; Kuribayashi, S.</t>
  </si>
  <si>
    <t>Observation Of Surface Distribution Of Products By X-Ray Fluorescence Spectrometry During D2 Gas Permeation Through Pd Complexes</t>
  </si>
  <si>
    <t>http://lenr-canr.org/acrobat/IwamuraYobservatiod.pdf</t>
  </si>
  <si>
    <t>&lt;i&gt;In-situ&lt;/i&gt; measurement of transmutation of Cs into Pr was performed, and the surface distribution of Pr was investigated using XRF (X-Ray Fluorescence spectrometry) at SPring-8, a large synchrotron x-ray facility. The in-situ measurement indicated that Pr emerged and Cs decreased at some points after D2  gas permeation, though any Pr cannot be observed before D2  gas permeation at all the points on the Pd complex surface. Using small size X-ray beam in 100- and 500-micrometer squares, we obtained 2 dimensional XRF spectra for three permeated samples, from which we detected Pr. Pr was detected again by the two small x-ray beams as expected. The amount of Pr varied greatly at different locations of the Pd surface, however, a clear correlation between surface structures and distribution of Pr has not seen up to now. Experimental results suggest that nuclear transmutations do not occur uniformly but some uncertain factors, presumably condensed matter effects in the present Pd/D/CaO system, have a large effect on the rate or the process of the reactions.</t>
  </si>
  <si>
    <t>Jones, R. L.</t>
  </si>
  <si>
    <t>Unconventional Science (PowerPoint slides)</t>
  </si>
  <si>
    <t>Research Into Low Energy Nuclear Reactions In Cathode Sample Solid With Production Of Excess Heat, Stable And Radioactive Impurity Nuclides</t>
  </si>
  <si>
    <t>http://lenr-canr.org/acrobat/KarabutABresearchina.pdf</t>
  </si>
  <si>
    <t>Results on measurements of excess heat power, impurity nuclides yield, gamma and X-ray emission in experiments with high-current glow discharge (GD) in D2 , Xe and Kr are presented. The cathode samples used in the experiments were made of Pd, V, Nb, Ta. In experiments with Pd cathode samples in D2 GD, the recorded excess heat power amounted to 10 - 15 W and the estimated efficiency (the output thermal power in relation to the input electric power) was up to 130</t>
  </si>
  <si>
    <t>Study Of Energetic And Temporal Characteristics Of X-Ray Emission From Solid-State Cathode Medium Of High-Current Glow Discharge</t>
  </si>
  <si>
    <t>http://lenr-canr.org/acrobat/KarabutABstudyofene.pdf</t>
  </si>
  <si>
    <t>Experimental results on X-ray emission characteristics from the cathode material in the high-current Glow Discharge (GD) are presented. The X-ray emission ranging 0.6 - 6.0 keV and more with the dose rate up to 0.01 J/s has been registered. Two emission modes were obtained in the experiments: (1) diffusion X-rays were observed as separate X-ray bursts (up to 5 × 10^5 bursts a second and up to 10^6 X-ray quanta in a burst), (2) X-rays in the form of laser micro-beams were registered (up to 10^4 beams per second and up to 10^10 X-ray of quanta in a beam, angular divergence being up to 10^-4, the duration of separate laser beam about &amp;#964,=3 × 10^-13 - 3 × 10^-14 s, the estimated separate beam power of 10^7 - 10^8 W). The emission of the X-ray laser beams occurred during the GD operation, and, after the GD current switch off.</t>
  </si>
  <si>
    <t>Kim, Y. E.; Zubarev, A.</t>
  </si>
  <si>
    <t>Unifying Theory Of Low-Energy Nuclear Reaction And Transmutation Processes In Deuterated/Hydrogenated Metals, Acoustic Cavitations, And Deuteron Beam Experiments</t>
  </si>
  <si>
    <t>http://lenr-canr.org/acrobat/KimYEunifyingth.pdf</t>
  </si>
  <si>
    <t>The most basic theoretical challenge for understanding low energy nuclear reaction (LENR) and transmutation reaction (LETR) in condensed matters is to find mechanisms by which the large Coulomb barrier between fusing nuclei can be overcome.  A unifying theory of LENR and LETR has been developed to provide possible mechanisms for the LENR and LETR processes in matters based on high-density nano-scale and micro-scale quantum plasmas.  It is shown that recently developed theoretical models based on Bose-Einstein Fusion (BEF) mechanism and Quantum Plasma Nuclear Fusion (QPNF) mechanism are applicable to the results of many different types of LENR and LETR experiments</t>
  </si>
  <si>
    <t>Kirkinskii, V. A.; Novikov, Y. A.</t>
  </si>
  <si>
    <t>Calculations Of Nuclear Reactions Probability In A Crystal Lattice Of Lanthanum Deuteride</t>
  </si>
  <si>
    <t>http://lenr-canr.org/acrobat/Kirkinskiicalculatioa.pdf</t>
  </si>
  <si>
    <t>The dynamic model of electron orbitals deformation (EODD) was previously devised for palladium deuteride. It has now been applied to calculate the probability of nuclear reactions of hydrogen isotopes in the crystal lattice of lanthanum deuteride. In a series of computer simulations, the probability of D-D approach for random initial conditions was calculated, when the initial energies of the approaching deuterons were set in the range of 0.001-9.0 eV. For each experimental value of D-D approach the reaction rate was calculated on the shifted Coulomb potential with the shift energy, which equals to the energy of screening. The mean distance of D-D approach on the whole series equals 0.19 Å. More than 54</t>
  </si>
  <si>
    <t>Kitamura, A.; Nishio, R.; Iwai, H.; Satoh, R.; Taniike, A.; Furuyama, Y.</t>
  </si>
  <si>
    <t>In Situ Accelerator Analyses Of Palladium Complex Under Deuterium Permeation</t>
  </si>
  <si>
    <t>http://lenr-canr.org/acrobat/KitamuraAinsituacce.pdf</t>
  </si>
  <si>
    <t>Preliminary results of experiments on D2 gas permeation using a system [vacuum/CaO/Sr/PdDx/D2 ] have shown some evidence of nuclear transmutation from Sr to Mo. The system is a little simpler than that used by Iwamura &lt;i&gt;et al.&lt;/i&gt;, and has a reversed gas flow direction. The diagnostic method used to identify the elements was conventional XPS, giving the areal densities of 4.2 × 10^14 cm^-2 (Sr) and 3.3 × 10^14 cm^-2 (Mo). Extended analytical methods are now being prepared, including &lt;i&gt;in situ&lt;/i&gt; and simultaneous PIXE, RBS and NRA/ERD analyses for areal densities of transmutation elements and deuterium distribution.</t>
  </si>
  <si>
    <t>Koldamsov, A.; Yang, H.; McConnell, D.; Kornilova, A. A.; Vysotskii, V.; Desyatov, A.</t>
  </si>
  <si>
    <t>Observation And Investigation Of Nuclear Fusion And Self-Induced Electric Discharges In Turbulent Liquids</t>
  </si>
  <si>
    <t>Kowalski, L.; Little, S.; Luce, G.</t>
  </si>
  <si>
    <t>Searching for excess heat in Mizuno-type plasma electrolysis</t>
  </si>
  <si>
    <t>http://lenr-canr.org/acrobat/KowalskiLsearchingfa.pdf</t>
  </si>
  <si>
    <t>Excess heat generated in the glow discharge plasma electrolysis, first reported by Mizuno and Ohmori (1), has been studied by several researchers, both in Japan (2, 3, 4) and in other countries (5, 6, 7, 8). Most reports, but not all, confirmed generation of excess heat. Facing this situation we decided to replicate the most recent experiment (8) in which excess heat was reported to increase with voltage. Our results do not confirm reality of excess heat.</t>
  </si>
  <si>
    <t>Kowalski, L.; Little, S.; Luce, G.; Slaughter, R.</t>
  </si>
  <si>
    <t>Searching for excess heat in a Mizuno-type Cell (PowerPoint slides)</t>
  </si>
  <si>
    <t>Kowalski, L.; Luce, G.; Little, S.; Slaughter, R.</t>
  </si>
  <si>
    <t>New results and an ongoing excess heat controversy</t>
  </si>
  <si>
    <t>How Can Cold Fusion Be Real, Considering It Was Disproved By Several Well-Respected Labs In 1989?</t>
  </si>
  <si>
    <t>http://lenr-canr.org/acrobat/KrivitShowcancold.pdf</t>
  </si>
  <si>
    <t>source: 12th International Conference on Emerging Nuclear Energy Systems</t>
  </si>
  <si>
    <t>This journalistic investigation into cold fusion follows the work of Eugene Mallove, formerly with the Massachusetts Institute of Technology press office as well as Infinite Energy magazine, and the work of author Charles Beaudette.  This paper is the result of a broad survey of original interviews with researchers who have been active in the cold fusion field for the past 15 years, their papers, and references to significant, previously undisclosed cold fusion experiments and audits.  This investigation shows that the claims of excess heat were never disproved, in contrast to the generally-held belief at the time. With the benefit of 16 years of progress and hindsight, cold fusion researchers have accumulated convincing evidence to establish the claims of a new, genuine field of science. This investigation shows that the original hope of cold fusion, a new source of energy without harmful radiation, remains. This paper also serves as a brief summary of some of the highlights of the field to date.</t>
  </si>
  <si>
    <t>How Can Cold Fusion Be Real, Considering It Was Disproved By Several Well-Respected Labs In 1989? (PowerPoint slides)</t>
  </si>
  <si>
    <t>http://lenr-canr.org/acrobat/KrivitShowcancolda.pdf</t>
  </si>
  <si>
    <t>PowerPoint presentation for the paper with the same title.</t>
  </si>
  <si>
    <t>Cold Fusion, a Journalistic Investigation (PowerPoint slides)</t>
  </si>
  <si>
    <t>https://sciencedocbox.com/94769168-Physics/Cold-fusion-a-journalistic-investigation.html</t>
  </si>
  <si>
    <t>Introduction to The Hydraulic-Electrostatic Cold Fusion Method (PowerPoint slides)</t>
  </si>
  <si>
    <t>https://newenergytimes.com/v2/library/2005/2005KrivitS-ICCF12-Presentation.pdf</t>
  </si>
  <si>
    <t>Introduction to a new method to initiate cold fusion / condensed matter nuclear reactions</t>
  </si>
  <si>
    <t>What really happened with cold fusion and why is it coming back?</t>
  </si>
  <si>
    <t>source: International Congress of Nanotechnology</t>
  </si>
  <si>
    <t>What really happened with cold fusion and why is it coming back? (PowerPoint slides)</t>
  </si>
  <si>
    <t>http://www.ianano.org/Presentation-ICNT2005/Krivit-Cold%20Fusion.pdf</t>
  </si>
  <si>
    <t>LENR-CANR</t>
  </si>
  <si>
    <t>The DoE Lies Again</t>
  </si>
  <si>
    <t>http://lenr-canr.org/acrobat/LENRCANRthedoelies.pdf</t>
  </si>
  <si>
    <t>The DoE promised to evaluate cold fusion claims fairly, twice. Both times, when given a chance to keep the promise, the DoE failed.</t>
  </si>
  <si>
    <t>Li, X. Z.; Liu, B.; Wei, Q.; Cai, N.; Zheng, S.; Cao, D. X.</t>
  </si>
  <si>
    <t>Multiple Scattering of Deuteron Wave Function near Surface of Palladium Lattice</t>
  </si>
  <si>
    <t>Multiple Scattering of Deuteron Wave Function near Surface of Palladium Lattice (PowerPoint slides)</t>
  </si>
  <si>
    <t>Lipson, A. G.; Miley, G. H.; Roussetski, A. S.; Karabut, A. B.</t>
  </si>
  <si>
    <t>Strong enhancement of DD-reaction accompanied by X-ray generation in a pulsed low voltage high-current deuterium glow discharge with a Ti-cathode</t>
  </si>
  <si>
    <t>http://lenr-canr.org/acrobat/LipsonAGstrongenha.pdf https://www.researchgate.net/publication/237624148_Strong_enhancement_of_DD-reaction_accompanied_by_X-ray_generation_in_a_pulsed_low_voltage_high-current_deuterium_glow_discharge_with_a_titanium_cathode http://dx.doi.org/10.1142/9789812701510_0057</t>
  </si>
  <si>
    <t>Tenth International Conference on Cold Fusion, Condensed Matter Nuclear Science, pp. 635-656 (2005)</t>
  </si>
  <si>
    <t>Using noiseless solid-state CR-39 plastic track and Al2O3:C thermo-luminescent detectors, the yields of 3.0 MeV protons from DD-reaction and soft x-ray photons emitted from the cathode were studied in the periodic pulsing deuterium glow discharge with titanium cathodes at low discharge voltages (in the range 0.8-2.5 kV) and high current density (300-600 mA/cm2). The analysis of DD-proton yield versus accelerating voltages allowed us to estimate the deuteron screening potential value US in the deuteron energy range of 0.8 &lt; Ed &lt; 2.45 keV. A strong DD-reaction enhancement was found in the glow discharge (the effective screening potential Ue = 610 ± 150 eV was found) compared to that for accelerator experiments at higher deuteron energies (Elab &gt;= 2.5 keV) and lower beam current density (50-500 muA/cm2). X-ray measurements showed an intense (Ix = 1013 - 1014 s-1cm-2) soft x-ray emission (with a mean energy Ex = 1.2 - 1.5 keV) directly from the titanium cathode. The x-ray yield is strongly dependent on the deuterium diffusivity in the near the surface layer of cathode.</t>
  </si>
  <si>
    <t>Lipson, A. G.; Castano, C. H.; Miley, G. H.; Lyakhov, B. F.; Tsivadze, A.; Mitin, A.</t>
  </si>
  <si>
    <t>Evidence of Supersoichiometric H/D LENR Active Sites and High Temperature Superconductivity in a Hydrogen-Cycled Pd/PdO (PowerPoint slides)</t>
  </si>
  <si>
    <t>http://lenr-canr.org/acrobat/LipsonAGevidenceofa.pdf</t>
  </si>
  <si>
    <t>PowerPoint slides for the paper of the same title.</t>
  </si>
  <si>
    <t>Lipson, A. G.; Miley, G. H.; Momota, H.</t>
  </si>
  <si>
    <t>Enhancement of First Wall Damage in ITER Type TOKAMAK Due to LENR Effects</t>
  </si>
  <si>
    <t>Lipson, A. G.; Roussetski, A. S.; Miley, G. H.; Lyakhov, B. F.; Saunin, E. I.</t>
  </si>
  <si>
    <t>Reproducible Nuclear Emissions from Pd/PdO:Dx Heterostructure during Controlled Exothermic Deuterium Desorption</t>
  </si>
  <si>
    <t>Lipson, A. G.; Roussetski, A. S.; Saunin, E. I.; Miley, G. H.</t>
  </si>
  <si>
    <t>Generation of DD-Reactions in a Ferroelectric KD2PO4 Single Crystal During Transition Through Curie Point (Tc = 220 K)</t>
  </si>
  <si>
    <t>http://lenr-canr.org/acrobat/LipsonAGgenerationb.pdf</t>
  </si>
  <si>
    <t>A new approach to develop a source of 2.45 MeV neutrons caused by polarization reversal in KD2PO4 single crystal (DKDP) during its passage through the Curie point (Tc = 220 K) is presented. The background of this approach is referred to observation of neutron/proton emission in DKDP during paraelectric - ferroelectric phase transition to spontaneous polarization state (and vice versa) upon the heating/cooling of crystal through Curie point Tc = 220 K.Â  The proposed source is based on earlier established proof of deuteron acceleration and neutron generation in the crystalline lattice of ferroelectrics during their transition to spontaneously polarized state (polarization reversal). In order to obtain neutron yield for practical application, the proposed solution foresees a separate DKDP crystals serving as cathode and anode and undergo to simultaneous ferroelectric phase transition in low-pressure deuterium atmosphere.</t>
  </si>
  <si>
    <t>Generation of DD-Reactions in a Ferroelectric KD2PO4 Single Crystal During Transition Through Curie Point (Tc = 220 K) (PowerPoint slides)</t>
  </si>
  <si>
    <t>http://lenr-canr.org/acrobat/LipsonAGgenerationc.pdf</t>
  </si>
  <si>
    <t>A new approach to develop a source of 2.45 MeV neutrons caused by polarization reversal in KD2PO4 single crystal (DKDP) during its passage through the Curie point (Tc = 220 K) is presented. The background of this approach is referred to observation of neutron/proton emission in DKDP during paraelectric - ferroelectric phase transition to spontaneous polarization state (and vice versa) upon the heating/cooling of crystal through Curie point Tc = 220 K.  The proposed source is based on earlier established proof of deuteron acceleration and neutron generation in the crystalline lattice of ferroelectrics during their transition to spontaneously polarized state (polarization reversal). In order to obtain neutron yield for practical application, the proposed solution foresees a separate DKDP crystals serving as cathode and anode and undergo to simultaneous ferroelectric phase transition in low-pressure deuterium atmosphere.</t>
  </si>
  <si>
    <t>Liu, B.; Li, X. Z.; Wei, Q.; Mueller, N.; Schoch, P.; Orhre, H.</t>
  </si>
  <si>
    <t>Excess Heat Induced by Deuterium Flux in Palladium Film</t>
  </si>
  <si>
    <t>Using resistivity to measure H/Pd and D/Pd loading: method and significance</t>
  </si>
  <si>
    <t>http://lenr-canr.org/acrobat/McKubreMCHusingresis.pdf</t>
  </si>
  <si>
    <t>The resistance ratio method is the most frequent technique used to determine the extent of interstitial loading of hydrogen or deuterium atoms into palladium electrodes, or extended structures used in electrolytic or gas phase cold fusion experiments. Specifically, advantage is taken of an empirical relationship between the measured resistance, R, normalized to that of the same body at the same temperature in the absence of hydrogen isotope, R°, hence R/R°, and the atomic fraction occupancy of octahedral interstitials, x = H/Pd or D/Pd. This method was first suggested and employed in cold fusion studies by the present authors [1], and received immediate and widespread acceptance because of the ease with which this experimental technique could be used to make insitu, real-time measurements of a parameter, D/Pd, anticipated [2] or hypothesized [3-6] at that time to relate to cold fusion heat excess or nuclear production.</t>
  </si>
  <si>
    <t>Simultaneous Excess Power and Anomalous Radiation (PowerPoint slides)</t>
  </si>
  <si>
    <t>Miley, G. H.; Lipson, A. G.; Helgeston, W.; Hora, H.; Luo, N.; Yang, Y.; Romer, M.; Smith, R.</t>
  </si>
  <si>
    <t>Intense non-linear soft x-ray emission from a hydride target during pulsed D bombardment</t>
  </si>
  <si>
    <t>http://lenr-canr.org/acrobat/MileyGHintensenon.pdf</t>
  </si>
  <si>
    <t>Radiation emission from Low Energy Nuclear Radiation (LENR) electrodes (both charged-particle and x-rays) represents an important feature of LENR in general. Here, calibration, measurement techniques, and soft x-ray emission results from deuterium bombardment of a Pd target (cathode) placed in a pulsed deuterium glow discharge (PGD) are described. An x-ray intensity of 13.4 mW/cm^2 and a dose of 3.3 &amp;#956,J/cm^2 were calculated over a 0.5 ms pulse time from AXUV photodiode radiation detector measurements. A most striking feature is that x-ray energies &amp;gt, 600 V are observed with a discharge voltage only about half of that value. To further investigate this phenomenon, emission during room temperature D-desorption from electrolytically loaded Pd:Dx cathodes was also studied. The x-ray emission energy observed was quite similar to the PGD case. However, the intensity in this case was almost 13 orders of magnitude lower due to the much lower deuterium fluxes involved.</t>
  </si>
  <si>
    <t>Intense non-linear soft x-ray emission from a hydride target during pulsed D bombardment (PowerPoint slides)</t>
  </si>
  <si>
    <t>http://lenr-canr.org/acrobat/MileyGHintensenona.pdf</t>
  </si>
  <si>
    <t>Miley, G. H.; Lipson, A. G.; Yang, Y.; Romer, M.; Hora, H.</t>
  </si>
  <si>
    <t>On Aspects of Complex Nuclei in LENR Relative to Transmutation Reactions and X-ray Emission from Localized Clusters</t>
  </si>
  <si>
    <t>Miley, G. H.; Shrestha, P.</t>
  </si>
  <si>
    <t>Overview of Light Water/Hydrogen-based Low Energy Nuclear Reactions</t>
  </si>
  <si>
    <t>http://lenr-canr.org/acrobat/MileyGHoverviewof.pdf</t>
  </si>
  <si>
    <t>PowerPoint slides for the paper of the same name.</t>
  </si>
  <si>
    <t>Overview of Light Water/Hydrogen-based Low Energy Nuclear Reaction (PowerPoint slides)</t>
  </si>
  <si>
    <t>http://lenr-canr.org/acrobat/MileyGHoverviewofa.pdf</t>
  </si>
  <si>
    <t>This paper reviews light water and hydrogen-based Low Energy Nuclear Reactions (LENRs) including the different methodologies used to study these reactions and the results obtained. Reports of excess heat production, transmutation reactions and nuclear radiation emission are cited. An aim of this review is to present a summary of the present status of light water LENR research and provide some insight into where this research is heading.</t>
  </si>
  <si>
    <t>Miley, G. H.; Narne, G.; Woo, T.</t>
  </si>
  <si>
    <t>Use of combined NAA and SIMS analyses for impurity level isotope detection</t>
  </si>
  <si>
    <t>http://newenergytimes.com/v2/library/2005/2005MileyG-UseOfCombinedNAAandSIMS.pdf</t>
  </si>
  <si>
    <t>source: J. Radioanal. Nucl. Chem., vol: 263, issue: 3, pages: 691-696</t>
  </si>
  <si>
    <t>Neutron activation analysis (NAA) offers advantages for detecting impurity levels of select isotopes that have suitable neutron cross sections. Secondary ion mass spectrometry (SIMS) on the other hand detects most isotopes, but suffers various molecular interferences and covers only a small beam size volume per run. These two methods are combined here to study a large number of isotopes in titanium thin films in an electrolytic cell experiment. Nine isotopes are covered by NAA and over 50 with SIMS. An overlap in the data sets allows a normalization of SIMS data to the more accurate NAA measurements.</t>
  </si>
  <si>
    <t>Ti-D electrolysis</t>
  </si>
  <si>
    <t>Miura, H.</t>
  </si>
  <si>
    <t>Study On Formation Of Tetrahedral Or Octahedral Symmetric Condensation By Hopping Of Alkali Or Alkaline-Earth Metal</t>
  </si>
  <si>
    <t>http://lenr-canr.org/acrobat/MiuraHstudyonfor.pdf</t>
  </si>
  <si>
    <t>Formation of tetrahedral or octahedral condensation related to the experiments on electrolysis or deuterium permeation was studied.  We obtained the scenario about the formation that alkali or alkaline-earth metal ions infiltrating into the host metal made cavities there when they hopped onto the other sites of the crystal lattice of it, then through squeezing of H+/D+ ions in the cavity tetrahedral or octahedral condensation of protons/deuterons is caused.</t>
  </si>
  <si>
    <t>Mizuno, T.; Toriyabe, Y.</t>
  </si>
  <si>
    <t>Anomalous energy generation during conventional electrolysis</t>
  </si>
  <si>
    <t>http://lenr-canr.org/acrobat/MizunoTanomalouse.pdf</t>
  </si>
  <si>
    <t>We experienced an explosive energy release during a conventional electrolysis experiment. The cell was a 1000 cc Pyrex glass vessel that has been in use for 5 years. It contained 700 cc of 0.2 M K2CO3 electrolyte, a platinum mesh anode, and a tungsten cathode wire 1.5 mm in diameter, 29 cm long, with 3 cm exposed to the electrolyte. The estimated heat out was 800 times higher than input power, based on the data recorded up to the moment of the event. There were many elements deposited on the electrode surface. The major elements were Ca and S and the total mol was roughly estimated as 10^-6.</t>
  </si>
  <si>
    <t>Mizuno, T.; Akimoto, T.; Azumi, K.; Ohmori, T.; Aoki, Y.; Takahashi, A.</t>
  </si>
  <si>
    <t>Hydrogen Evolution by Plasma Electrolysis in Aqueous Solution</t>
  </si>
  <si>
    <t>http://lenr-canr.org/acrobat/MizunoThydrogenev.pdf</t>
  </si>
  <si>
    <t>source: Jpn. J. Appl. Phys. A, vol: 44, issue: 1, pages: 396-401</t>
  </si>
  <si>
    <t>Hydrogen has recently attracted attention as a possible solution to environmental and energy problems. If hydrogen should be considered an energy storage medium rather than a natural resource. However, free hydrogen does not exist on earth. Many techniques for obtaining hydrogen have been proposed. It can be reformulated from conventional hydrocarbon fuels, or obtained directly from water by electrolysis or high-temperature pyrolysis with a heat source such as a nuclear reactor. However, the efficiencies of these methods are low. The direct heating of water to sufficiently high temperatures for sustaining pyrolysis is very difficult. Pyrolysis occurs when the temperature exceeds 4000ºC. Thus plasma electrolysis may be a better alternative, it is not only easier to achieve than direct heating, but also appears to produce more hydrogen than ordinary electrolysis, as predicted by Faraday’s laws, which is indirect evidence that it produces very high temperatures. We also observed large amounts of free oxygen generated at the cathode, which is further evidence of direct decomposition, rather than electrolytic decomposition. To achieve the continuous generation of hydrogen with efficiencies exceeding Faraday efficiency, it is necessary to control the surface conditions of the electrode, plasma electrolysis temperature, current density and input voltage. The minimum input voltage required induce the plasma state depends on the density and temperature of the solution, it was estimated as 120V in this study. The lowest electrolyte temperature at which plasma forms is ~75ºC. We have observed as much as 80 times more hydrogen generated by plasma electrolysis than by conventional electrolysis at 300 V.</t>
  </si>
  <si>
    <t>Montereali, R.; Almaviva, S.; Marolo, T.; Vincenti, M.; Sarto, F.; Sibilia, C.; Castagna, E.; Violante, V.</t>
  </si>
  <si>
    <t>A Novel LiF-Based Detector For X-Ray Imaging In Hydrogen Loaded Ni Films Under Laser Irradiation</t>
  </si>
  <si>
    <t>http://lenr-canr.org/acrobat/Monterealianovellifb.pdf</t>
  </si>
  <si>
    <t>A novel soft X-ray imaging film detector, based on optically stimulated luminescence of active color centers in lithium fluoride, LiF, has been used to obtain the image of radiation emitted from a nickel film hydride loaded by electrolysis, under light coupling with an He-Ne laser.</t>
  </si>
  <si>
    <t>Muromtsev, V.; Platonov, V.; Savvatimova, I.</t>
  </si>
  <si>
    <t>Neutrino-Dineutron Reactions (Low-Energy Nuclear Reactions Induced By D2 Gas Permeation Through Pd Complexes. Y. Iwamura Effect)</t>
  </si>
  <si>
    <t>http://lenr-canr.org/acrobat/MuromtsevVneutrinodi.pdf</t>
  </si>
  <si>
    <t>Anomalous elemental changes have been observed on the Pd complexes after D2  gas permeation. This effect -- effect Y. Iwamura -- belongs to a new category of nuclear reactions. The effect of Y. Iwamura can stimulate development of physics of electromagnetic interaction neutrino including physics of relic neutrino and physics of the dineutrons. It is possible to suggest that low-energy neutrino and even relic neutrino can initiate effect of transmutation in special cases. The suggested hypothesis application about new class &amp;#957,&amp;#8722, nuclear reaction existence can be useful for the problems: alternative energetic, radioactive isotopes reducing and rare isotopes production.</t>
  </si>
  <si>
    <t>Narita, S.; Yamada, H.; Takahashi, D.; Wagatsuma, Y.; Taniguchi, S.; Itagaki, M.</t>
  </si>
  <si>
    <t>Discharge Experiment Using Pd/CaO/Pd Multi-layered Cathode</t>
  </si>
  <si>
    <t>https://doi.org/10.1142/9789812772985_0020</t>
  </si>
  <si>
    <t>Nigmatulin, R. I.; Akhatov, I.; Topolnikov, A.; Bolotnova, R.; Vakhitova, N.; Lahey, R. T.; Taleyarkhan, R. P.</t>
  </si>
  <si>
    <t>Theory of supercompression of vapor bubbles and nanoscale thermonuclear fusion</t>
  </si>
  <si>
    <t>https://doi.org/10.1063/1.2104556</t>
  </si>
  <si>
    <t>source: Phys. Fluids, vol: 17</t>
  </si>
  <si>
    <t>This paper provides the theoretical basis for energetic vapor bubble implosions induced by a standing acoustic wave. Its primary goal is to describe, explain, and demonstrate the plausibility of the experimental observations by Taleyarkhan et al. [Science 295, 1868 (2002); Phys. Rev. E 69, 036109 (2004)] of thermonuclear fusion for imploding cavitation bubbles in chilled deuterated acetone. A detailed description and analysis of these data, including a resolution of the criticisms that have been raised, together with some preliminary HYDRO code simulations, has been given by Nigmatulin et al. [Vestnik ANRB (Ufa, Russia) 4, 3 (2002); J. Power Energy 218-A, 345 (2004)] and Lahey et al. [Adv. Heat Transfer (to be published)]. In this paper a hydrodynamic shock (i.e., HYDRO) code model of the spherically symmetric motion for a vapor bubble in an acoustically forced liquid is presented. This model describes cavitation bubble cluster growth during the expansion period, followed by a violent implosion during the compression period of the acoustic cycle. There are two stages of the bubble dynamics process. The first, low Mach number stage, comprises almost all the time of the acoustic cycle. During this stage, the radial velocities are much less than the sound speeds in the vapor and liquid, the vapor pressure is very close to uniform, and the liquid is practically incompressible. This process is characterized by the inertia of the liquid, heat conduction, and the evaporation or condensation of the vapor. The second, very short, high Mach number stage is when the radial velocities are the same order, or higher, than the sound speeds in the vapor and liquid. In this stage high temperatures, pressures, and densities of the vapor and liquid take place. The model presented herein has realistic equations of state for the compressible liquid and vapor phases, and accounts for nonequilibrium evaporation/condensation kinetics at the liquid/vapor interface. There are interacting shock waves in both phases, which converge toward and reflect from the center of the bubble, causing dissociation, ionization, and other related plasma physics phenomena during the final stage of bubble collapse. For a vapor bubble in a deuterated organic liquid (e.g., acetone), during the final stage of collapse there is a nanoscale region (diameter ∼100nm) near the center of the bubble in which, for a fraction of a picosecond, the temperatures and densities are extremely high (∼108K and ∼10g/cm3, respectively) such that thermonuclear fusion may take place. To quantify this, the kinetics of the local deuterium/deuterium (D∕D) nuclear fusion reactions was used in the HYDRO code to determine the intensity of the fusion reactions. Numerical HYDRO code simulations of the bubble implosion process have been carried out for the experimental conditions used by Taleyarkhan et al. [Science 295, 1868 (2002); Phys. Rev. E 69, 036109 (2004)] at Oak Ridge National Laboratory. The results show good agreement with the experimental data on bubble fusion that was measured in chilled deuterated acetone.</t>
  </si>
  <si>
    <t>Numata, H.; Ban, M.</t>
  </si>
  <si>
    <t>Magnetic Interaction Of Hypothetical Particles Moving Beneath The Electrode/Electrolyte Interface To Elucidate Evolution Mechanism Of Vortex Appeared On Pd Surface After Long-Term Evolution Of Deuterium In 0.1M LiOD</t>
  </si>
  <si>
    <t>Okoye, S.</t>
  </si>
  <si>
    <t>Cold Fusion, The Unlimited Energy Source: A Myth Or Reality?</t>
  </si>
  <si>
    <t>source: NigeriaWorld</t>
  </si>
  <si>
    <t>http://nigeriaworld.com/articles/2005/mar/271.html</t>
  </si>
  <si>
    <t>Osman, F.; Hora, H.; Li, X. Z.; Miley, G. H.; Kelly, J.</t>
  </si>
  <si>
    <t>Supporting the Josephson Interpretation of Low Energy Nuclear Reactions and Stabilization of Nuclear Waste</t>
  </si>
  <si>
    <t>http://lenr-canr.org/acrobat/OsmanFsupporting.pdf</t>
  </si>
  <si>
    <t>source: Am. J. Applied Sci. 2, vol: 6, pages: 1049-1057</t>
  </si>
  <si>
    <t>Abstract: Brian Josephson appealed at the meeting of the Nobel Laureates July 2004 against the ignorance of physicist to the phenomenon of cold fusion. Though there are good reasons against many publications to this topic but not to all what was reported. It seems to be indicated to summarize the following serious, reproducible and confirmed observations on reactions of protons or deuterons incorporated in host metals such as palladium, nickel and other metals. We underline the confusing discovery by Cockroft and Oliphant with the anomalously low energy for nuclear reactions which was hundred times lower than in the usual cases when smashing nuclei against their Coulomb potential. A similar unexpected result was that of Otto Hahn’s-the chemist!-discovery of fission that had changed the world. A significant result for cold fusion was seen in gaseous atmosphere or discharges between palladium targets, rather significant and fully reproducible, e.g. from the "life after death" heat production of such high values per host atom that only nuclear reactions can be involved. This supports the earlier evaluation of neutron generation in fully reversible experiments with gas discharges hinting that a reasonable screening effect-preferably in the swimming electron layer-may lead to reactions at nuclear distances d of picometers with reaction probability times U of about megaseconds similar to the K-shell capture radioactivity. Further electrolytic experiments led to Low Energy Nuclear Reactions (LENR) where the involvement of pollution could be excluded from the generation of very seldom rare earth elements. A basically new theory for DD cross sections is used to confirm the picometer-megasecond reactions of cold fusion. Other theoretical aspects are given from measured heavy element distributions similar to the standard abundance distribution, SAD, in the Universe with consequences on endothermic heavy nuclei generation, magic numbers and to quarkgluon plasmas. One application may be the elimination of long lived nuclear waste by transmutation into stable nuclei.</t>
  </si>
  <si>
    <t>Passell, T. O.; Benson, T.</t>
  </si>
  <si>
    <t>Glow Discharge Calorimetry (PowerPoint slides)</t>
  </si>
  <si>
    <t>Rodionov, B; Savvatimova, I.</t>
  </si>
  <si>
    <t>Unusual Structures On The Material Surfaces Irradiated By Low Energy Ions</t>
  </si>
  <si>
    <t>http://lenr-canr.org/acrobat/RodionovBunusualstr.pdf</t>
  </si>
  <si>
    <t>Some unusual structures on the surface of metals and films (various x-ray films and nuclear emulsions) caused by exposure to bombardment by low-energy ions in glow discharge plasma, in electrolysis and other low-energy processes (when energy of particles doesn’t exceed several keV) have been found. The mechanism and model of the strange tracks formations and explanation of their structure change are suggested.  Neutrino-Dineutron Reactions (Low-Energy Nuclear Reactions Induced By D2  Gas Permeation Through Pd Complexes. Y. Iwamura Effect)</t>
  </si>
  <si>
    <t>Roussetski, A. S.; Lipson, A. G.; Lyakhov, B. F.; Saunin, E. I.</t>
  </si>
  <si>
    <t>Correct identification of energetic alpha and proton tracks in experiments on CR-39 charged particle detection during hydrogen desorption from Pd/PdO:Hx heterostructure</t>
  </si>
  <si>
    <t>Correct identification of energetic alpha and proton tracks in experiments on CR-39 charged particle detection during hydrogen desorption from Pd/PdO:Hx heterostructure (PowerPoint slides)</t>
  </si>
  <si>
    <t>http://lenr-canr.org/acrobat/Roussetskicorrectidea.pdf</t>
  </si>
  <si>
    <t>Earlier experiments have showed emissions of energetic charged particles (&amp;#945,-particles and protons) during exothermic H desorption from the Pd/PdO:Hx heterostructures. The occurrence of these emissions was confirmed by independent experiments using both Si-surface barrier and CR-39 plastic track detectors. Earlier we already showed that purified CR-39 plastic track detectors can be considered as an adequate scientific instrument, which suitable for detection of individual uniformly distributed charged particles and also for the groups of these particles being emitted from the active spots ("hot zones") attributed to the maximum internal strain area at the surface of PdDx and TiDx samples. The analysis of CR-39 data showed that in some cases energetic charged particle tracks (&amp;#945,-particles and protons) concentrated inside the small spots of detector. The typical "hot zone" with ~200 tracks within the area with the size of 0.2 × 0.5 mm2 were found to be appeared during the hydrogen desorption experiments with Pd/PdO:Hx samples.</t>
  </si>
  <si>
    <t>Savvatimova, I.; Gavritenkov, D.</t>
  </si>
  <si>
    <t>Influence Of Parameters Of The Glow Discharge On Change Of Structure And The Isotope Composition Of The Cathode Materials</t>
  </si>
  <si>
    <t>http://lenr-canr.org/acrobat/Savvatimovinfluenceo.pdf</t>
  </si>
  <si>
    <t>Results of examinations of changes in structure, element, and isotope composition of cathodes after the glow discharge exposure in hydrogen, deuterium, argon, and xenon are submitted. The voltage of the discharge was less than 1000 V and the current was 5-150 mA. Samples before and after ions bombardment in the glow discharge were explored by the methods of mass spectrometry: the secondary ions (SIMS), the secondary ions with additional ionization of neutral sprayed particles (SNMS), spark (SMS), and thermo-ionization (TIMS), and also methods of energy dispersion X-ray spectral analysis (EDX). The alpha-, beta-, gamma- emission, and gamma- spectrometry for radioactive uranium specimens were also carried out before and after experiments in the glow discharge. Changes in structure, isotope, and element composition of the cathode samples depend on current density, integrated ions flow (fluence of ions), kind of irradiating ions and other experimental conditions. Attempts are made to estimate qualitatively and quantitatively the role of each of the parameters on intensity of the observed changes in cathode composition. It is shown that the maximum changes in structure, chemical and isotope composition of the cathode material occur in "hot points," such as craters from microexplosions, phase segregations, blisters and other new formations. . . .</t>
  </si>
  <si>
    <t>Shanahan, K.</t>
  </si>
  <si>
    <t>Comments on Thermal behavior of polarized Pd/D electrodes prepared by co-deposition</t>
  </si>
  <si>
    <t>source: Thermochim. Acta, vol: 428, pages: 207</t>
  </si>
  <si>
    <t>Reply to 'Comment on papers by K. Shanahan that propose to explain anomalous heat generated by cold fusion,' E. Storms</t>
  </si>
  <si>
    <t>source: Thermochim. Acta, vol: 441, pages: 210</t>
  </si>
  <si>
    <t>Spallone, A.; Celani, F.; Marini, P.; Di Stefano, V.</t>
  </si>
  <si>
    <t>Measurements Of The Temperature Coefficient Of Electric Resistivity Of Hydrogen Overloaded Pd</t>
  </si>
  <si>
    <t>http://lenr-canr.org/acrobat/SpalloneAmeasuremen.pdf</t>
  </si>
  <si>
    <t>As reported in previous papers, we performed many electrolytic loading tests using thin Pd wires, achieving loading ratios of H/Pd &amp;#61619, 0.95 (H/Pd over-loading).  In particular, we defined a reproducible "loading protocol" suitable for achieving such an over-loading level, based on the use of very diluted acid electrolytic solutions (with additions of tenths of micro-moles of Ca or Sr or Li cations and some hundred nano-moles of Hg ions) and operating with electrolytic current cycles  from a few mA up to one hundred mA.  By observing the day/night cyclic fluctuations of electrical resistance, as a function of the corresponding temperature variations, of stable, long term, H/Pd loadings we were able to calculate the temperature coefficient of resistivity (K&amp;#61553,) of the Pd-H system at very high H/Pd loadings. . . .</t>
  </si>
  <si>
    <t>The US Government Once Again Evaluates Cold Fusion</t>
  </si>
  <si>
    <t>http://lenr-canr.org/acrobat/StormsEtheusgover.pdf</t>
  </si>
  <si>
    <t>source: 21st Century Sci. &amp; Technol.</t>
  </si>
  <si>
    <t>The US government has once again made an effort to evaluate the reality of the phenomenon call cold fusion.  The first effort was made in 1989 by the ERAB Panel (Energy Research Advisory Board) shortly after Profs. Fleischmann and Pons announced their discovery. The result was a mixed message in which no support for the claims was provided. Nevertheless, an implication was made to evaluate proposals by the normal peer review process. None were funded by the DOE (Department of Energy). Now a new evaluation has been undertaken by a panel of reviewers assembled by the DOE, mainly from the physics profession.</t>
  </si>
  <si>
    <t>A Response to the Review of Cold Fusion by the DoE</t>
  </si>
  <si>
    <t>http://lenr-canr.org/acrobat/StormsEaresponset.pdf</t>
  </si>
  <si>
    <t>Various critiques provided by reviewers assembled by the DOE to evaluate cold fusion are addressed. Important issues are clarified and some misunderstandings are corrected.</t>
  </si>
  <si>
    <t>Description Of A Sensitive Seebeck Calorimeter Used For Cold Fusion Studies</t>
  </si>
  <si>
    <t>http://lenr-canr.org/acrobat/StormsEdescriptioa.pdf</t>
  </si>
  <si>
    <t>A sensitive and stable Seebeck calorimeter is described and used to determine the heat of formation of PdD.  This determination can be used to show that such calorimeters are sufficiently accurate to measure the LENR effect and give support to the claims.</t>
  </si>
  <si>
    <t>Why you should believe cold fusion is real (PowerPoint slides)</t>
  </si>
  <si>
    <t>Experimental Evidence for LENR in a Polarized Pd/D Lattice (PowerPoint slides)</t>
  </si>
  <si>
    <t>http://lenr-canr.org/acrobat/SzpakSexperiment.pdf</t>
  </si>
  <si>
    <t>Recent experiments at the U.S. Navy San Diego SPAWAR Systems Center have demonstrated nuclear effects with palladium co-deposition cathodes subjected to magnetic or high voltage fields. CR-39 is used to detect high energy particles. It is placed in close proximity to the cathode because the particles do not travel far. These experiments appear to be highly reproducible.</t>
  </si>
  <si>
    <t>Szpak, S.; Mosier-Boss, P. A.; Young, C.; Gordon, F.</t>
  </si>
  <si>
    <t>Evidence of nuclear reactions in the Pd lattice</t>
  </si>
  <si>
    <t>http://lenr-canr.org/acrobat/SzpakSevidenceof.pdf</t>
  </si>
  <si>
    <t>source: Naturwiss., vol: 92, issue: 8, pages: 394-397</t>
  </si>
  <si>
    <t>An operating Pd//D2O, Li+, Cl-//Pt cell, placed in an external electrostatic field, yielded unexpected results, viz. (i) Morphological changes in the form of discrete sites exhibiting molten-like features, i.e. features that require substantial energy expenditure. (ii) Presence of elements (Al, Mg, Ca, Si, Zn, . . .) that could not be extracted from cell components and deposited on discrete sites. The cell design and the experimental protocol assuring reproducibility is described in detail.</t>
  </si>
  <si>
    <t>The effect of an external electric field on surface morphology of co-deposited Pd/D films</t>
  </si>
  <si>
    <t>http://lenr-canr.org/acrobat/SzpakStheeffecto.pdf</t>
  </si>
  <si>
    <t>source: J. Electroanal. Chem., vol: 580, pages: 284-290</t>
  </si>
  <si>
    <t>The polarized PdD electrode undergoes significant morphological changes when exposed to an external electric field. These changes range from minor, e.g. re-orientation and/or separation of weakly connected globules, through forms that result from a combined action of the field as well as that connected with the evolution of gaseous deuterium, to shapes that require substantial energy expenditure.</t>
  </si>
  <si>
    <t>Condensed Matter Nuclear Effects</t>
  </si>
  <si>
    <t>http://lenr-canr.org/acrobat/TakahashiAcondensedm.pdf</t>
  </si>
  <si>
    <t>source: International Meeting on Frontier of Physics</t>
  </si>
  <si>
    <t>*Under the conditions of cold fusion in PdD, the predominant reactions would be d+d--&amp;gt,(4)He** and (4)He**+d--&amp;gt,(6)Li**--&amp;gt,(4)He+d+23.8MeV. This cascade would explain the FPH results, giving fusion rates of up to 1E-13 f/s per D atom. *</t>
  </si>
  <si>
    <t>http://lenr-canr.org/acrobat/TakahashiAatheoretic.pdf</t>
  </si>
  <si>
    <t>source: Siena Workshop on Anomalies in Metal-D/H Systems</t>
  </si>
  <si>
    <t>Key experimental results are compared with the results of EQPET/TSC models. Screening energy for d-d pair by theory is 360 eV and is comparable with 310 eV by Kasagi experiment for PdDx. Helium-4 production with scarce neutron is modeled by strong 4D fusion of minimum state 4d/TSC reaction. Maximum level of 4d/TSC fusion is 46 MW/cc-Pd and 23 keV/Pd, comparable to 24.8 keV/Pd by El Boher experiment. Transmutation with mass-8 and charge-4 increase is explained by 4d/TSC + host metal reactions. Fission-like products by Ni-H systems are in agreement with fission products of 4p/TSC + nickel nuclear reactions.</t>
  </si>
  <si>
    <t>Time-Dependent EQPET Analysis of TSC</t>
  </si>
  <si>
    <t>Progress In Condensed Matter Nuclear Science</t>
  </si>
  <si>
    <t>Fusion Rate Formulas for Bosonized Condensates (PowerPoint slides)</t>
  </si>
  <si>
    <t>Time-Dependent EQPET Analysis of TSC (PowerPoint slides)</t>
  </si>
  <si>
    <t>Main Scenarios of CMN-Effects (PowerPoint slides)</t>
  </si>
  <si>
    <t>source: Sixth International Workshop on Anomalies in Hydrogen/Deuterium-Loaded Metals</t>
  </si>
  <si>
    <t>Takahashi, A.; Celani, F.; Iwamura, Y.</t>
  </si>
  <si>
    <t>The Italy-Japan Project -- Fundamental Research on Cold Transmutation Process for Treatment of Nuclear Wastes</t>
  </si>
  <si>
    <t>https://doi.org/10.1142/9789812772985_0030</t>
  </si>
  <si>
    <t>The IJ Project proposes, as the first phase of research, that confirmation of the cold transmutation using radioactive isotopes such as 137Cs, 90Sr, and 135Cs to non-radioactive elements will be implemented based on the Mitsubishi Heavy Industries, Ltd. (MHI) method. A theoretical background has been given by the TSC-induced nuclear reactions (Proc. ICCF 10). Charge-neutral pseudo-particle of 4d/TSC can become as small as 10 fm radius in its minimum state of squeezing motion, and will make 4D-capture reaction with host metal (or added metal) nuclei in the surface region of permeation (Proc. ICCF 9, 10) samples. Major reaction will be: M(A,Z)+4d/TSC → M(A+8,Z+4)+Q. Theoretical modeling of the process is briefly explained and resulting reaction products, their decays and final stable isotopes are predicted for 137Cs, 90Sr, and 135Cs transmutation.</t>
  </si>
  <si>
    <t>The Italy-Japan Project -- Fundamental Research on Cold Transmutation Process for Treatment of Nuclear Wastes (PowerPoint slides)</t>
  </si>
  <si>
    <t>Taniguchi, S.; Shimadu, S.; Narita, S.; Odashima, T.; Teshima, N.; Ohmori, T.</t>
  </si>
  <si>
    <t>ICP-MS Analysis of Electrodes and Electrolytes after HNO3/H2O Electrolysis</t>
  </si>
  <si>
    <t>Toriyabe, Y.; Mizuno, T.; Ohmori, T.; Aoki, Y.</t>
  </si>
  <si>
    <t>Elemental Analysis Of Palladium Electrodes After Pd/Pd Light Water Critical Electrolysis</t>
  </si>
  <si>
    <t>http://lenr-canr.org/acrobat/ToriyabeYelementala.pdf</t>
  </si>
  <si>
    <t>Elemental analyses of palladium electrodes were conducted after a new type of light water electrolysis was performed at optimum conditions in a system designed to induce a nuclear reaction. This process is referred to as Pd/Pd light water critical electrolysis. The conjecture that a nuclear transmutation process is occurring in this experiment is easier to test in this system, because it is easy to determine whether the elements detected on the cathode surface are impurities or transmutation products. We assume that the elements found only on the cathode surface, and nowhere else in the cell as contamination, namely iron, titanium, chromium and so on, must be transmutation products. Furthermore, countless Ohmori-type palladium craters were observed for the first time for this system, and these are evidence that nuclear reactions occurred at the electrode surface.</t>
  </si>
  <si>
    <t>Violante, V.; Bertolotti, M.; Castagna, E.; Dardik, I.; McKubre, M. C. H.; Moretti, S.; Lesin, S.; Sibilia, C; Sarto, F.; Tanzella, F. L.; Zilov, T.</t>
  </si>
  <si>
    <t>Progress in Excess Power Production by Laser Triggering</t>
  </si>
  <si>
    <t>Progress in Excess Power Production by Laser Triggering (PowerPoint slides)</t>
  </si>
  <si>
    <t>http://lenr-canr.org/acrobat/ViolanteVprogressina.pdf</t>
  </si>
  <si>
    <t>Violante, V.; Moretti, S.; Bertolotti, M.; Castagna, E.; Sibilia, C; Sarto, F.; McKubre, M. C. H.; Tanzella, F. L.; Dardik, I.; Lesin, S.; Zilov, T.</t>
  </si>
  <si>
    <t>Progress In Excess Power Experiments With Electrochemical Loading Of Deuterium In Palladium</t>
  </si>
  <si>
    <t>Vysotskii, V.; Kornilova, A. A.; Tashirev, A.; Kornilova, J.</t>
  </si>
  <si>
    <t>Experimental Observation And Combined Investigation Of High-Performance Fusion Of Iron-Region Isotopes In Optimal Growing Microbiological Associations</t>
  </si>
  <si>
    <t>Wang, Q.; Dash, J.</t>
  </si>
  <si>
    <t>Effect Of An Additive On Thermal Output During Electrolysis Of Heavy Water With A Palladium Cathode</t>
  </si>
  <si>
    <t>http://lenr-canr.org/acrobat/WangQeffectofan.pdf</t>
  </si>
  <si>
    <t>A titanium additive to a heavy water-sulfuric acid electrolyte has been found to increase the thermal output during electrolysis with a palladium foil cathode.  Eight runs, about six hours each, over a period of 16 days, gave an average of 1.8 watt excess thermal power output compared with a light water control cell. This is about twice the excess obtained in co-deposition experiments. The excess thermal power output ranged from 0.5 ± 0.1 W to 2.6 ± 0.1 W, which was an average of about 17</t>
  </si>
  <si>
    <t>Wang, D.; Zhang, X.</t>
  </si>
  <si>
    <t>Experimental discovery of X-ray new spectral series and interpretation</t>
  </si>
  <si>
    <t>http://lenr-canr.org/acrobat/WangDexperiment.pdf</t>
  </si>
  <si>
    <t>source: High Power Laser Part. Beams, vol: 17, issue: 9, pages: 1335-1340</t>
  </si>
  <si>
    <t>Note: This paper is in Chinese. Here is the English abstract:  Hydrogen (deuterium) gas discharge source was used to bombard target of non-crystalloid deuterate polyethylene&amp;#12288,polymethylmethacrylate, etc. The scattering spectrum was measured. There are several sharp X-ray spectral lines on the scattering spectrum, but the primary spectrum of the discharge does not include these lines of the scattering spectrum. It is confirmed that they are neither the characteristic X-ray of C, O or other possible impurity element, nor diffractive spectral lines, nor the ¡°absorption cut off¡±of electron bremsstrahlung spectrum. It is most likely that they are a kind of X-ray spectral series of new kind of atom state. A new theory model called small hydrogen atom was put forward to explain the spectrum. It assumes that the discharge of hydrogen gas will produce small hydrogen atoms. . . .</t>
  </si>
  <si>
    <t>Wei, Q.; Li, X. Z.; Liu, B.; Mueller, N.; Schoch, P.; Orhre, H.</t>
  </si>
  <si>
    <t>High Resolution Mass Spectrum for D2 (H2) Gas Permeating Palladium Film</t>
  </si>
  <si>
    <t>Xu, Y.; Butt, A.</t>
  </si>
  <si>
    <t>Confirmatory experiments for nuclear emissions during acoustic cavitation</t>
  </si>
  <si>
    <t>http://astro.berkeley.edu/~kalas/ethics/documents/fusion/3rdpaper.pdf https://doi.org/10.1016/J.NUCENGDES.2005.02.021</t>
  </si>
  <si>
    <t>source: Nucl. Eng. Des., vol: 235, issue: 10, pages: 1317-1324</t>
  </si>
  <si>
    <t>Confirmatory experiments were conducted to assess the potential for nuclear fusion related emissions of neutrons and tritium during neutron-seeded acoustic cavitation of deuterated acetone. Corresponding control experiments were conducted with normal acetone. Statistically significant (5‐11S.D. increased) emissions of 2.45MeV neutrons and tritium were measured during cavitation experiments with chilled deuterated acetone. Control experiments with normal acetone and irradiation alone did not result in tritium activity or neutron emissions. Insights from imaging studies of bubble clusters and shock trace signals relating to bubble nuclear fusion are discussed.</t>
  </si>
  <si>
    <t>Yabuuchi, N.</t>
  </si>
  <si>
    <t>Two Types of Nuclear Fusion in Solids</t>
  </si>
  <si>
    <t>Yamada, H.; Narita, S.; Taniguchi, S.; Ushirozawa, S.; Kurihara, S.; Higashizawa, M.; Sawada, H.; Itagaki, M.; Odashima, T.</t>
  </si>
  <si>
    <t>Producing Transmutation Elements on Plain Pd-foil by Permeation of Highly Pressurized Deuterium Gas</t>
  </si>
  <si>
    <t>Yamamoto, H.</t>
  </si>
  <si>
    <t>An Explanation of Earthquakes by the Blacklight Process and Hydrogen Fusion</t>
  </si>
  <si>
    <t>Zhang, W.-S.; Dash, J.; Wang, Q.</t>
  </si>
  <si>
    <t>Seebeck Envelope Calorimetry With A Pd/D2O+H2SO4 Electrolytic Cell</t>
  </si>
  <si>
    <t>http://lenr-canr.org/acrobat/ZhangWSseebeckenv.pdf</t>
  </si>
  <si>
    <t>Anomalous excess heat in Pd/D2O+H2SO4 electrolytic cells was confirmed using an accurate method of heat measurement, Seebeck Envelope Calorimetry. A cell was placed in the calorimeter, which measures the output heat flux directly and avoids many of the problems other methods have. The maximum excess power thus far was 1.3 W (or 11 W cm^-3) with input power of 13 W at a current density of 0.4 A cm^-2. Calibrations were carried out before and after electrolysis experiments using a Pt/H2O+H2SO4 electrolytic cell, a dummy cell with inner resistor, or a pure resistor. Different calibrations gave consistent device constants within experimental error. Pd cathodes were analyzed by scanning electron microscopy and energy dispersive spectrometry. Unexpected elements were observed on the sample surface after electrolysis.</t>
  </si>
  <si>
    <t>The Need for Triggering in Cold Fusion Reactions</t>
  </si>
  <si>
    <t>https://doi.org/10.1142/9789812701510_0018</t>
  </si>
  <si>
    <t>Condensed Matter Nuclear Science, pp. 199-212 (2005)</t>
  </si>
  <si>
    <t>Extensive experimentation with palladium wire cathodes electrolyzed in heavy water has identified loading, initiation and triggering criteria associated with the production of excess heat. In early experiments the loading and triggering were both achieved by electrochemical means and the initiation process was adventitious. This paper discusses the origins of these different effects and suggests means to optimally meet the different criteria for excess heat production as a step towards the attainment of experimental reproducibility.</t>
  </si>
  <si>
    <t>Naranjo, B.; Gimzewski, J.; Putterman, S.</t>
  </si>
  <si>
    <t>Observation of nuclear fusion driven by a pyroelectric crystal</t>
  </si>
  <si>
    <t>https://doi.org/10.1038/nature03575</t>
  </si>
  <si>
    <t>Nature 434, 1115–1117 (2005)</t>
  </si>
  <si>
    <t>While progress in fusion research continues with magnetic1 and inertial2 confinement, alternative approaches—such as Coulomb explosions of deuterium clusters3 and ultrafast laser–plasma interactions4—also provide insight into basic processes and technological applications. However, attempts to produce fusion in a room temperature solid-state setting, including ‘cold’ fusion5 and ‘bubble’ fusion6, have met with deep scepticism7. Here we report that gently heating a pyroelectric crystal in a deuterated atmosphere can generate fusion under desktop conditions. The electrostatic field of the crystal is used to generate and accelerate a deuteron beam (&gt; 100 keV and &gt;4 nA), which, upon striking a deuterated target, produces a neutron flux over 400 times the background level. The presence of neutrons from the reaction D + D → 3He (820 keV) + n (2.45 MeV) within the target is confirmed by pulse shape analysis and proton recoil spectroscopy. As further evidence for this fusion reaction, we use a novel time-of-flight technique to demonstrate the delayed coincidence between the outgoing α-particle and the neutron. Although the reported fusion is not useful in the power-producing sense, we anticipate that the system will find application as a simple palm-sized neutron generator.</t>
  </si>
  <si>
    <t>Lipson, A. G.; Roussetski, A. S.; Karabut, A. B.; Miley, G. H.</t>
  </si>
  <si>
    <t>DD reaction enhancement and X-ray generation in a high-current pulsed glow discharge in deuterium with titanium cathode at 0.8–2.45 kV</t>
  </si>
  <si>
    <t>http://dx.doi.org/10.1134/1.1995801</t>
  </si>
  <si>
    <t>Journal of Experimental and Theoretical Physics 100(6):1175-1187</t>
  </si>
  <si>
    <t>The DD reaction yield (3-MeV protons) and the soft X-ray emission from a titanium (Ti) cathode surface in a periodic pulsed glow discharge in deuterium were studied at a discharge voltage of 0.8–2.45 kV and a discharge current density of 300–600 mA/cm2. The electron screening potential U e = 610 ± 150 eV was estimated in the range of deuteron energies 0.8 keV &lt; E d &lt; 2.45 keV from an analysis of the DD reaction yield as a function of the accelerating voltage. The obtained data show evidence for a significant enhancement of the DD reaction yield in Ti in comparison to both theoretical estimates (based on the extrapolation of the known DD reaction cross section for E d ≥ 5 keV to low deuteron energies in the Bosch-Halle approximation) and the results of experiments using accelerators at the deuteron energies E lab ≥ 2.5 keV and current densities 50–500 μ A/cm2. Intense emission of soft X-ray quanta (10e13–10e14 s−1 cm−2) was observed at an average energy of 1.2–1.5 keV. The X-ray emission intensity and the DD reaction yield enhancement strongly depend on the rate of deuterium diffusion in a thin subsurface layer of Ti cathode.</t>
  </si>
  <si>
    <t>Ti-D glow discharge</t>
  </si>
  <si>
    <t>Shabanov, G. D.; Sokolovskiy, B. Yu.</t>
  </si>
  <si>
    <t>Macroscopic separation of charges in a pulsed electric discharge</t>
  </si>
  <si>
    <t>http://freel.tech/charge-clusters/publications/others/3%20-%20Macroscopic%20separation%20of%20charges%20in%20a%20pulsed%20electric%20discharge.pdf</t>
  </si>
  <si>
    <t>Physics of Plasma. 2005. V. 31. №6. pp. 560-566</t>
  </si>
  <si>
    <t>The physical properties of high-voltage discharge of capacitor at conducting liquid have been investigated in various works. At the expense of axial symmetry of electrodes, remote in water, electrical surface discharge with current’s radial component at the liquid-air boundary is succeeded in creation of electrical surface discharge with current’s radial component at the liquid-air boundary. The electrons’ cluster, holding the current near the surface of liquid, is heated more in areas with major current density. At the moment of discharge completion, the heated film of charges floats more quickly near the axis of system than at system’s periphery. By virtue of this, a thin luminous film of charges, alike ball lightning, is created. The film comes up and forms thin-wall spherical cluster of electrons with thickness of 0,5 mm, charge value of 10 nano-coulomb, temperature of 103 К, de-excitation time of 0,5 sec and radius by order of 5 cm.</t>
  </si>
  <si>
    <t>important: a method for ball lightining</t>
  </si>
  <si>
    <t>Abyaneh, M.; Fleischmann, M.; Del Giudice, E.; Vitiello, G.</t>
  </si>
  <si>
    <t>Concerning the Modeling of Systems in Terms of Quantum Electrodynamics (QED): The Special Case of "Cold Fusion"</t>
  </si>
  <si>
    <t>source: Eleventh International Conference on Condensed Matter Nuclear Science</t>
  </si>
  <si>
    <t>The Conditions And Realization Of Self-Similar Coulomb Collapse Of Condensed Target And Low-Energy Laboratory Nucleosynthesis</t>
  </si>
  <si>
    <t>The Formation Of "Solid Deuterium'" Solidified Inside Crystal Lattice And Intense Solid-State Nuclear Fusion ("Cold Fusion'")</t>
  </si>
  <si>
    <t>https://newenergytimes.com/v2/library/2004/2004Arata-FormationOfSolidDeuteriumB.pdf</t>
  </si>
  <si>
    <t>source: Il Nuovo Saggiatore</t>
  </si>
  <si>
    <t>Bauer, H.</t>
  </si>
  <si>
    <t>Science in the 21st Century: Knowledge Monopolies and Research Cartels</t>
  </si>
  <si>
    <t>source: J. Sci. Expl., vol: 18, issue: 4, pages: 643</t>
  </si>
  <si>
    <t>Bazhutov, Y.; Bazhutova, S.; Dyadkin, A.; Nekrasov, V.; Sharkov, V.</t>
  </si>
  <si>
    <t>Calorimetric And Neutron Diagnostics Of Liquids During Laser Irradiation</t>
  </si>
  <si>
    <t>Bazhutov, Y.; Pletnikov, E.</t>
  </si>
  <si>
    <t>Search For Erzion Nuclear Catalysis Chains From Cosmic Ray Erzions Stopping In Organic Scintillator</t>
  </si>
  <si>
    <t>Benson, T.; Passell, T. O.</t>
  </si>
  <si>
    <t>Calorimetry of Energy-Efficient Glow Discharge - Apparatus Design and Calibration</t>
  </si>
  <si>
    <t>http://lenr-canr.org/acrobat/BensonTcalorimetr.pdf</t>
  </si>
  <si>
    <t>Introduction  This work aims to develop a "family" of low-powered calorimetrically-accurate glow discharge units, similar to that reported by Dardik, et al. at ICCF-10, and to use these to test a wide range of cathode materials, electrode coatings, gas types, gas pressures, and power input levels.  We will describe the design and calibration of these units.  The strategy is to use a large number of very similar units so that the calorimetric response does not vary significantly for a given power level.  The design is metal or sealed glass cylindrical tubes, charged with 0.4 to 50 torr mixtures of deuterium, hydrogen, argon, or helium gases.  Units operate from 0.2 watt to &amp;gt,2 watt power input.  The units have low mass (&amp;lt,400 grams) to enhance their sensitivity to excess heat, and they are designed to allow visual observation of the discharge, on-line spectroscopic analysis of the gas to follow any changes in composition, and replication of the geometry and thermal mass during numerous changes in electrode composition. . . .</t>
  </si>
  <si>
    <t>Condensed Matter Nuclear Science: Cold Fusion</t>
  </si>
  <si>
    <t>http://lenr-canr.org/acrobat/BiberianJPcondensedm.pdf</t>
  </si>
  <si>
    <t>source: Ann. Fond. Louis de Broglie, vol: 29, issue: 3, pages: 1095</t>
  </si>
  <si>
    <t>The discovery of &amp;quot,Cold Fusion&amp;quot, has been announced officially by a press conference on March 23rd 1989 at the University of Utah in Salt Lake City. The shock wave produced by the Pons and Fleischmann announcement is probably unique in history, due to the fact that emails and fax machines helped propagate the good and the bad news altogether at light speed. Hundreds laboratories around the world immediately tried to replicate the experiment. However, details of it were not well known and doing electrochemistry and calorimetry altogether is a difficult art and takes time to master. Therefore most nuclear scientists tried to detect the assumed accompanying radiations produced by the well known reaction D+D producing either He-3 and a neutron or tritium and a proton with equal probability.</t>
  </si>
  <si>
    <t>The History Of The Discovery Of Transmutation At Texas A&amp;M University</t>
  </si>
  <si>
    <t>http://lenr-canr.org/acrobat/BockrisJthehistory.pdf</t>
  </si>
  <si>
    <t>source: The Eleventh International Conference on Condensed Matter Nuclear Science</t>
  </si>
  <si>
    <t>Until 1989 I had been a publisher of high temperature physical chemistry, electrochemical and environmental research papers.   I was a physical chemist and my contact with nuclear chemistry was only in using it in some tracer techniques. The Fleischmann and Pons announcement of March 1989 was of interest partly because of its radical nature, but also because I had known Martin Fleischmann since his days as a student at the Imperial College of Science and Technology in London. I had easy access to Fleischmann and I therefore could instruct my co-workers (about 20 at the time) about the technique used in the Fleischmann and Pons work.</t>
  </si>
  <si>
    <t>Important: method of transmutation by explosion</t>
  </si>
  <si>
    <t>Campari, E. G.; Fasano, G.; Focardi, S.; Lorusso, G.; Gabbani, V.; Montalbano, V.; Piantelli, F.</t>
  </si>
  <si>
    <t>Photon and particle emission, heat production and surface transformation in Ni-H system</t>
  </si>
  <si>
    <t>http://lenr-canr.org/acrobat/CampariEGphotonandp.pdf</t>
  </si>
  <si>
    <t>The results obtained in several experiments on Ni-H system are presented here. Photon emission during the preliminary phases of activation and 1H isotope absorption are shown, their correlation with the kind of surfaces (Ni and its alloys) and with neutron and other particle emission in the excitation progress and in large heat production is also presented. Finally the SEM-EDAX analysis of the sample surfaces after same months of heat production is shown, new elements (not present in the initial analysis) appeared. The concentrations of these elements with atomic number between C and Zn, is compared to the unmodified parts of same samples that remained inside the cell, outside of the activated region.</t>
  </si>
  <si>
    <t>Campari, E. G.; Focardi, S.; Gabbani, V.; Montalbano, V.; Piantelli, F.; Veronesi, F.</t>
  </si>
  <si>
    <t>Surface Analysis of hydrogen loaded nickel alloys</t>
  </si>
  <si>
    <t>http://lenr-canr.org/acrobat/CampariEGsurfaceana.pdf</t>
  </si>
  <si>
    <t>We present a surface analysis of nickel alloy rods loaded with hydrogen. By comparing these with a blank (unused) metal rod, morphological differences and a different composition of the surface are observed. These surface modifications follow a spatial distribution along the rod. These results are compared with a previous analysis of similar samples.</t>
  </si>
  <si>
    <t>Campari, E. G.; Focardi, S.; Gabbani, V.; Montalbano, V.; Piantelli, F.; Veronesi, S.</t>
  </si>
  <si>
    <t>Overview Of H-Ni Systems: Old Experiments And New Setup</t>
  </si>
  <si>
    <t>http://lenr-canr.org/acrobat/CampariEGoverviewof.pdf</t>
  </si>
  <si>
    <t>source: 5th Asti Workshop on Anomalies in Hydrogen / Deuterium loaded Metals</t>
  </si>
  <si>
    <t>This is an overview of our experimental activity during the last twelve years. We have been studying the Ni-H system at temperatures of about 700 K. Our investigations have revealed several interesting effects:  a) energy production for long time b) neutron emission c) gamma-ray emission d) charged particles emission e) appearance of elements other than Ni on the surfaces of Ni samples.  These experiments were performed in several laboratories: the greatest part in Siena but also in Bologna, Colleferro and Pavia. A new laboratory in Colle Val d’Elsa (Siena) will become operative in the summer 2004.</t>
  </si>
  <si>
    <t>Chang, K.</t>
  </si>
  <si>
    <t>U.S. Will Give Cold Fusion Second Look, After 15 Years</t>
  </si>
  <si>
    <t>source: New York Times</t>
  </si>
  <si>
    <t>Framework for Understanding LENR Processes, Using Conventional Condensed Matter Physics</t>
  </si>
  <si>
    <t>http://lenr-canr.org/acrobat/ChubbSRframeworkf.pdf</t>
  </si>
  <si>
    <t>Conventional Condensed Matter physics provides a unifying framework for understanding Low Energy Nuclear Reactions (LENR’s) in solids.  In the paper, standard many-body physics techniques are used to illustrate this fact.  Specifically, the paper shows that formally the theories by Schwinger, Hagelstein, and Chubb and Chubb (C&amp;amp,C), all can be related to a common set of equations, associated with reaction rate and energy transfer, through a standard many-body physics procedure (R-Matrix theory).  In each case, particular forms of coherence are used that implicitly provide a mechanism for understanding how LENR’s can proceed without the emission of high energy particles.  In addition, additional ideas, associated with Conventional Condensed Matter physics, are used to extend the earlier Ion Band State (IBS) model by C&amp;amp,C.  The general model clarifies the origin of coherent processes that initiate LENR’s, through the onset of ion conduction that can occur through ionic fluctuations in nanoscale crystals. In the case of PdDx , these fluctuations begin to occur as x -&amp;gt, 1 in sub-lattice structures with characteristic dimensions of 60 nm.  The resulting LENR’s are triggered by the polarization between injected d’s and electrons (immediately above the Fermi energy) that takes place in finite-size PdD crystals.  During the prolonged charging of PdDx , the applied, external electric field induces these fluctuations through a form of Zener tunneling that mimics the kind of tunneling, predicted by Zener, that is responsible for possible conduction (referred to as Zener-electric breakdown) in insulators.  But because the fluctuations are ionic, and they occur in PdD, nano-scale structures , a more appropriate characterization is Zener-ionic breakdown in nano-crystalline PdD.  Using the underlying dynamics, it is possible to relate triggering times that are required for the initiation of the effect, to crystal size and externally applied fields. </t>
  </si>
  <si>
    <t>I. Bloch Ions</t>
  </si>
  <si>
    <t>http://lenr-canr.org/acrobat/ChubbTAiblochions.pdf</t>
  </si>
  <si>
    <t>ABSTRACT    A Bloch ion has periodic symmetry and is distributed in space in a lattice array form.  Its spatial density distribution is neutralized within each unit cell by a metal's electrons.  The wave function repeats coherently modulo a Bravais lattice vector.  Paired Bloch deuterons partitioned over a sufficiently large number of unit cells become superposed and coherently mixed by coordinate exchange.  A Hamiltonian describing paired deuterons 2-D+Bloch is presented, and its nuclear self-interaction and coupling with the lattice are described.</t>
  </si>
  <si>
    <t>II. Inhibited Diffusion Driven Surface Transmutations</t>
  </si>
  <si>
    <t>http://lenr-canr.org/acrobat/ChubbTAiiinhibite.pdf</t>
  </si>
  <si>
    <t>ABSTRACT    This paper is the second of a set of 3 papers dealing with the role of coherent  partitioning as a common element in Low Energy Nuclear Reactions (LENR), by which is meant cold-fusion related processes.  This paper discusses the first step in a sequence of 4 steps that seem to be necessary to explain Iwamura 2-alpha-addition surface transmutations.   Three concepts are examined:  salt-metal interface states, sequential tunneling that transitions D+ ions from localized interstitial to Bloch form, and the general applicability of 2-dimensional vs. 3-dimensional symmetry hosting networks. </t>
  </si>
  <si>
    <t>III. Bloch Nuclides, Iwamura Transmutations, and Oriani Showers</t>
  </si>
  <si>
    <t>http://lenr-canr.org/acrobat/ChubbTAiiiblochnu.pdf</t>
  </si>
  <si>
    <t>ABSTRACT    The Iwamura et al. 2-alpha addition transmutations1 and the Oriani-Fisher energetic particle showers2 demand an explanation.  They both depend on the same physics as responsible for cold fusion, namely the coherent partitioning of deuteron charge when the deuteron assumes a Bloch-like form and becomes distributed among a large number Nwell of potential wells.  As a result the work required to bring the 2 &amp;quot,nuclei&amp;quot, into contact is reduced by 1/Nwell.  In cold fusion 2 spin-zero paired deuterons fuse as per 2 D+Bloch --&amp;gt, 4He++Bloch + 23.8 MeV.   In the Iwamura process 2 4He++Bloch fuse as per 2 4He++Bloch --&amp;gt, 8Be4+Bloch + Enuc, in a Bloch-sensitive reaction where reaction energy Enuc is a function of Nwell. . . .</t>
  </si>
  <si>
    <t>Cirillo, D.; Iorio, V.</t>
  </si>
  <si>
    <t>Transmutation of metal to low energy in confined plasma in the water electrochemical plasma cell</t>
  </si>
  <si>
    <t>http://lenr-canr.org/acrobat/CirilloDtransmutat.pdf</t>
  </si>
  <si>
    <t>Abstract: Energetic emissions have been observed from an electrolytic cell when tungsten electrodes are used to generate a confined plasma close to the cathode immersed an alkaline solution. In addition, energy generation has been observed, always close to the cathode, along with the appearance of new chemical elements in the experimental apparatus. These elements were not present in the cell before the experiment. This observation is proof of nuclear transmutations occurring within the cell. The results of this research and a theoretical model of the phenomenon were shown for the first time on April 18, 2004 during the second Grottammare (Ap) ONNE meeting in Italy.</t>
  </si>
  <si>
    <t>Products: Re, Os, Au</t>
  </si>
  <si>
    <t>Transmutation of metal at low energy in a confined plasma in water</t>
  </si>
  <si>
    <t>Cowley, C. R.; Bidelman, W. P.; Hubrig, S.; Mathys, G.; Bord, D. J.</t>
  </si>
  <si>
    <t>On the possible presence of promethium in the spectra of HD 101065 (PrzybylskiÃ¢â‚¬â„¢s star) and HD 965</t>
  </si>
  <si>
    <t>https://www.aanda.org/articles/aa/abs/2004/21/aa0726/aa0726.html</t>
  </si>
  <si>
    <t>source: A &amp; A, issue: 419, pages: 1087</t>
  </si>
  <si>
    <t>Traditional and statistical line-identification methods indicate the presence of Pm I and II, Tc I, and perhaps Tc II in the spectrum of the roAp star HD 101065. These methods also lead to the presence of Pm II and probably also Pm I in a related cool Ap star, HD 965. The spectroscopic evidence is strong enough that we would declare promethium to be present without hesitation, if any of its isotopes were stable. The longest-lived promethium isotope has a half-life of only 17.7 years. The presence of this element would mean that unrecognized processes – perhaps flare activities – are taking place in the atmospheres of these stars. The significance of such processes for galactic chemical evolution cannot be ruled out. We discuss the possibility that the highly improbable wavelength coincidences are due to chance, or due to contamination of the laboratory sources.</t>
  </si>
  <si>
    <t>Czerski, K.; Heide, P.; Huke, A.</t>
  </si>
  <si>
    <t>Electron Screening Constraints for Cold Fusion</t>
  </si>
  <si>
    <t>The 2H(d,p)3H reaction in metallic media at very low energies</t>
  </si>
  <si>
    <t>http://lenr-canr.org/acrobat/CzerskiKthehdphrea.pdf</t>
  </si>
  <si>
    <t>source: Europhys. Lett., vol: 68, issue: 3, pages: 363-369</t>
  </si>
  <si>
    <t>Abstract. -- Based on our experimental studies of the electron screening effect in the 2H(d, p) 3H reaction for five deuteron-implanted solid targets (C, Al, Zr, Pd, Ta), theoretical calculations have been performed within an improved dielectric function theory. The theory describes correctly the observed target material dependence of the screening energies, underestimating, however, the absolute values by about a factor of 2. Applying an effective screening energy approach, the theoretical cross-sections, thick-target yields as well as nuclear reaction rates have been calculated down to the energies corresponding to the conditions of so-called cold-fusion experiments. This allows for a comparison of the experimental results at higher energies with those achieved in the heavy-water electrolysis experiments.</t>
  </si>
  <si>
    <t>Al-D ion beam, Zr-D ion beam, Ta-D ion beam, Pd-D ion beam, C-D ion beam</t>
  </si>
  <si>
    <t>Dardik, I.; Zilov, T.; Branover, H.; El-Boher, A.; Greenspan, E.; Khachatorov, B.; Krakov, V.; Lesin, S.; Tsirlin, M.</t>
  </si>
  <si>
    <t>Excess heat in electrolysis experiments at Energetics Technologies (PowerPoint slides)</t>
  </si>
  <si>
    <t>http://lenr-canr.org/acrobat/DardikIexcessheat.pdf</t>
  </si>
  <si>
    <t>PowerPoint slides describing research at Energetics Technology. Topic covered: SuperWaves,  glow discharge experiments, electrolytic cells, cathode pretreatment, excess heat obtained, tritium and material analysis.</t>
  </si>
  <si>
    <t>Dash, J.; Ambadkar, A.</t>
  </si>
  <si>
    <t>Co-Deposition Of Palladium With Hydrogen Isotopes</t>
  </si>
  <si>
    <t>http://lenr-canr.org/acrobat/DashJcodepositi.pdf</t>
  </si>
  <si>
    <t>ABSTRACT. Palladium was co-deposited with hydrogen isotopes on a Pd cathode. This resulted in enhanced production of excess thermal power. After electrolysis the Pd L&amp;#946, / L&amp;#945, ratio was found to be increased in characteristic x-ray spectra from localized, microscopic areas on the surface of the Pd cathode. This suggests the possibility that appreciable amounts of silver are present in these areas.</t>
  </si>
  <si>
    <t>Dash, J.; Ambadkar, A.; Wang, Q.</t>
  </si>
  <si>
    <t>ICCF11 Tutorial - Search for optimum conditions to produce excess heat from the electrolysis of heavy water with a palladium cathode (PowerPoint slides)</t>
  </si>
  <si>
    <t>http://lenr-canr.org/acrobat/DashJiccftutori.pdf</t>
  </si>
  <si>
    <t>Tutorial presented at ICCF-12.</t>
  </si>
  <si>
    <t>Dean, S. O.</t>
  </si>
  <si>
    <t>Fusion News: 2004</t>
  </si>
  <si>
    <t>https://doi.org/10.1007/s10894-005-5596-x</t>
  </si>
  <si>
    <t>source: J. Fusion Energy, vol: 23, issue: 3, pages: 137</t>
  </si>
  <si>
    <t>This paper summarizes key 2004 news events in the development of fusion energy. Highlights include lack of progress on negotiations to site the International Thermonuclear Experimental Reactor (ITER), recent scientific achievements and status of U.S. fusion budget.</t>
  </si>
  <si>
    <t>DOE</t>
  </si>
  <si>
    <t>Report of the Review of Low Energy Nuclear Reactions</t>
  </si>
  <si>
    <t>http://lenr-canr.org/acrobat/DOEreportofth.pdf</t>
  </si>
  <si>
    <t>Introduction  The Department of Energy’s (DOE) Office of Science (SC) was approached in late 2003 by a group of scientists who requested that the Department revisit the question of scientific evidence for low energy nuclear reactions. In 1987 Pons and Fleischman first reported the production of "excess" heat in a Pd electrochemical cell, and postulated that this was due to D-D fusion (D=deuterium), sometimes referred to as "cold fusion." The work was reviewed in 1989 by the Energy Research Advisory Board (ERAB) of the DOE. ERAB did not recommend the establishment of special programs within DOE devoted to the science of low energy fusion, but supported funding of peer-reviewed experiments for further investigations. Since 1989, research programs in cold fusion have been supported by various universities, private industry, and government agencies in several countries. . . .</t>
  </si>
  <si>
    <t>2004 U.S. Department of Energy Cold Fusion Review Reviewer Comments</t>
  </si>
  <si>
    <t>http://lenr-canr.org/acrobat/DOEusdepartme.pdf</t>
  </si>
  <si>
    <t>Eighteen anonymous reviews of cold fusion gather by the DoE for the 2004 Report of the Review of Low Energy Nuclear Reactions.</t>
  </si>
  <si>
    <t>Feder, T.</t>
  </si>
  <si>
    <t>DOE Warms to Cold Fusion</t>
  </si>
  <si>
    <t>http://lenr-canr.org/acrobat/FederTdoewarmsto.pdf</t>
  </si>
  <si>
    <t>source: Physics Today, vol: , pages: 27</t>
  </si>
  <si>
    <t>This is a short summary of Feder, T., &lt;i&gt;DOE Warms to Cold Fusion.&lt;/i&gt; Physics Today, 2004. &lt;b&gt;April&lt;/b&gt;: p. 27. The full article is available at the Physics Today website: &lt;a href="http://www.physicstoday.org/vol-57/iss-4/p27.html"&gt;http://www.physicstoday.org/vol-57/iss-4/p27.html&lt;/a&gt;</t>
  </si>
  <si>
    <t>Filimonov, V. A.</t>
  </si>
  <si>
    <t>Neutrino-Driven Nuclear Reactions Of Cold Fusion And Transmutation</t>
  </si>
  <si>
    <t>Filippov, D.; Lochak, G.; Rukhadze, A.; Urutskoev, L.</t>
  </si>
  <si>
    <t>On the possible magnetic mechanism of shortening the runaway of RBMK-1000 reactor at Chernobyl Nuclear Power Plant</t>
  </si>
  <si>
    <t>Filippov, D.; Rukhadze, A.; Urutshoev, L. I.</t>
  </si>
  <si>
    <t>Effects of atomic electrons on nuclear stability and radioactive decay</t>
  </si>
  <si>
    <t>http://lenr-canr.org/acrobat/FilippovDeffectsofa.pdf</t>
  </si>
  <si>
    <t>1.         The only valid (necessary and sufficient) condition for b-stability of a nucleus is the minimum value of the mass of the atom (not of the nucleus) on the isobar line (that is, atomic weight = const). This condition holds true for all known isotopes without exception. 2.         The condition of nuclear stability and the decay schemes of unstable nuclei depend on the state of the electron shells. Atom ionization and other perturbations in electron shells (caused, for example, by magnetic fields) not only changes the decay periods of unstable nuclei [1, 2], but also alters decay schemes [3] and modifies the stability condition. . . .</t>
  </si>
  <si>
    <t>Focardi, S.; Gabbani, V.; Montalbano, V.; Piantelli, F.; Veronesi, F.</t>
  </si>
  <si>
    <t>Evidence of electromagnetic radiation from Ni-H Systems</t>
  </si>
  <si>
    <t>http://lenr-canr.org/acrobat/FocardiSevidenceof.pdf</t>
  </si>
  <si>
    <t>We report evidence of photon emission in three experiments with hydrogen loading of Ni slabs, during the degassing phase, when hydrogen was introduced into the cell, and during thermal cycling. In the first experiment we obtained excess power of about 20 W, while in the second experiment photon emission was observed instead of power production. In the third experiment, a Ni sample in hydrogen underwent thermal excitation and showed an increasing photon emission for a few hours.</t>
  </si>
  <si>
    <t>Theoretical Model Of The Probability Of Fusion Between Deuterons Within Deformed Lattices With Micro-Cracks At Room Temperature</t>
  </si>
  <si>
    <t>Fukuhara, M.</t>
  </si>
  <si>
    <t>Possible Nuclear Transmutation Of Nitrogen In The Earth's Atmosphere</t>
  </si>
  <si>
    <t>Gareev, F.; Zhidkova, I.; Ratis, Yu.</t>
  </si>
  <si>
    <t>Enhancement Mechanisms of Low Energy Nuclear Reactions</t>
  </si>
  <si>
    <t>Hagelstein, P. L.; McKubre, M. C. H.; Nagel, D. J.; Chubb, T. A.; Hekman, R.</t>
  </si>
  <si>
    <t>New Physical Effects in Metal Deuterides</t>
  </si>
  <si>
    <t>http://lenr-canr.org/acrobat/Hagelsteinnewphysica.pdf</t>
  </si>
  <si>
    <t>The experimental evidence for anomalies in metal deuterides, including excess heat and nuclear emissions, suggests the existence of new physical effects.</t>
  </si>
  <si>
    <t>Hora, H.; Miley, G. H.; Li, X. Z.; Kelly, J.; Osman, F.</t>
  </si>
  <si>
    <t>Low Energy Nuclear Reactions resulting as picometer interactions with similarity to K-shell electron capture</t>
  </si>
  <si>
    <t>http://lenr-canr.org/acrobat/HoraHlowenergyna.pdf</t>
  </si>
  <si>
    <t>Since the appeal by Brian Josephson at the meeting of the Nobel Laureates July 2004, it seems to be indicated to summarize the following serious, reproducible and confirmed observations on reactions of protons or deuterons incorporated in host metals such as palladium. Some reflections to Rutherford’s discovery of nuclear physics, the Cockroft-Oliphant discovery of anomalous low energy fusion reactions and the chemist Hahn’s discovery of fission had to be included. Using gaseous atmosphere or discharges between palladium targets, rather significant results were seen e.g. from the "life after death" heat production of such high values per host atom that only nuclear reactions can be involved. This supports the earlier evaluation of neutron generation in fully reversible experiments with gas discharges hinting that a reasonable screening effect - preferably in the swimming electron layer - may lead to reactions at nuclear distances d of picometers with reaction probability times U of about megaseconds similar to the K-shell capture radioactivity. Further electrolytic experiments led to Low Energy Nuclear Reactions (LENR) where the involvement of pollution could be excluded from the appearance of very seldom rare earth elements. A basically new theory for DD cross sections is used to confirm the picometer-megasecond reactions of cold fusion. Other theoretical aspects are given from measured heavy element distributions similar to the standard abundance distribution, SAD, in the Universe with consequences on endothermic heavy nuclei generation, magic numbers and to quark-gluon plasmas.</t>
  </si>
  <si>
    <t>Huke, A.; Czerski, K.; Dorsch, T.; Heide, P.</t>
  </si>
  <si>
    <t>Evidence for a Target-Material Dependence of the Neutron-Proton Branching Ratio in d+d Reactions for Deuteron Energies below 20 keV</t>
  </si>
  <si>
    <t>http://lenr-canr.org/acrobat/HukeAevidencefo.pdf</t>
  </si>
  <si>
    <t>Angular distributions and the neutron-proton branching ratio of the mirror reactions 2H(d,p)3H and 2H(d,n)3He have been investigated using different deuterized metallic targets at projectile energies ranging from 5 to 60 keV. Whereas the experimental results obtained for Al, Zr, Pd and Ta targets do not differ from those known from gas-target experiments, an enhancement of the angular anisotropy in the neutron channel and a quenching of the neutron-proton branching ratio have been observed for Li and Sr targets at deuteron energies below 20 keV. Both effects can be explained assuming an induced adiabatic polarization of the reacting deuterons in the crystal lattice.</t>
  </si>
  <si>
    <t>Huke, A.; Czerski, K.; Heide, P.</t>
  </si>
  <si>
    <t>Accelerator Experiments and Theoretical Models for the Electron Screening Effect in Metallic Environments</t>
  </si>
  <si>
    <t>http://lenr-canr.org/acrobat/HukeAaccelerato.pdf</t>
  </si>
  <si>
    <t>An overview of our experiments and their results concerning the electron screening effects in metallic environments are presented. The measurements of the reactions 2H(d,p)3H and 2H(d,n)3He were performed with an electrostatic accelerator at incident deuteron energies between 5 and 60keV at different self-implanted target materials. The resulting screening energy values are about one order of magnitude larger compared to gas target experiments and exceed significantly the theoretical predictions. A thorough investigation of the processes in the targets under ion irradiation shows that there are multi-parameter collateral effects which are crucial for the correct interpretation of the observed enhancements. They mainly originate from target surface contaminations due to residual gases in the vacuum as well as from inhomogeneities in the deuteron density distribution in heterogeneous targets. For the special situation of deuterium in the metallic environment an improved analysis method has been developed beyond the standard procedures. Experimental evidence for the influence of such effects and a mathematical model for their assessment are given and compared with the results of other groups. We also present a numerical model of the electron screening effect in metallic lattices based on an ab-initio Hartree-Fock simulation.</t>
  </si>
  <si>
    <t>Iwamura, Y.</t>
  </si>
  <si>
    <t>Observation of Nuclear Transmutation Reactions induced by D2 Gas Permeation through Pd Complexes (PowerPoint slides)</t>
  </si>
  <si>
    <t>http://lenr-canr.org/acrobat/IwamuraYobservatioc.pdf</t>
  </si>
  <si>
    <t>Transmutations of Ba into Sm were observed both when natural Ba was applied to the Pd complex samples, and when mass-137-enriched Ba (monoisotopic Ba) was applied. The mass distribution of Sm that we obtained depended on the starting isotopic distribution of Ba.</t>
  </si>
  <si>
    <t>Observation of Nuclear Transmutation Reactions induced by D2 Gas Permeation through Pd Complexes</t>
  </si>
  <si>
    <t>http://lenr-canr.org/acrobat/IwamuraYobservatiob.pdf</t>
  </si>
  <si>
    <t xml:space="preserve">We have been studying low energy nuclear transmutations induced by D2  gas permeation through Pd complexes (Pd/CaO/Pd). We presented experimental results at ICCF9 and ICCF101-3. In this paper, we report recent progress. Transmutations of Ba into Sm were observed in two cases: with natural Ba on Pd complex samples (a definite result), and with mass 137-enriched Ba (probable). In these experiments, the atomic mass increase was 12 and atomic number increase was 6. One of our experimental apparatuses was carried to SPring-8, which is the worldâ€™s largest synchrotron radiation facility, located at Hyogo prefecture in Japan. Pr was confirmed several times by XRF at SPring-8. Some experiments were done to explore physical structure of the CaO layer. According to a D+ ion beam bombardment experiment performed at Tohoku University, the deuterium density of our Pd complex is one order larger than normal Pd. When we replaced CaO with MgO, we did not obtain any positive results. These results shed light on the role of the CaO layer in the Pd complex.  </t>
  </si>
  <si>
    <t>Consideration on the Role of CaO (PowerPoint slides)</t>
  </si>
  <si>
    <t>Pd Complex (PowerPoint slides)</t>
  </si>
  <si>
    <t>Josephson, B.</t>
  </si>
  <si>
    <t>Pathological Disbelief</t>
  </si>
  <si>
    <t>http://lenr-canr.org/acrobat/JosephsonBpathologic.pdf</t>
  </si>
  <si>
    <t>source: Nobel Laureates meeting</t>
  </si>
  <si>
    <t>The ‘generally accepted view' regarding a phenomenon can be wrong in two ways:  (a) a non-existent phenomenon is considered real (e.g. N-rays, polywater), or  (b) a real phenomenon is considered nonexistent (e.g. continental drift, meteorites)  Langmuir’s much-quoted lecture on Pathological Science dealt with case (a), the interest here is in case (b). What makes the scientific establishment, in some cases, vehemently deny phenomena for which there is strong evidence?</t>
  </si>
  <si>
    <t>Good and Bad Ways to do Science (PowerPoint slides)</t>
  </si>
  <si>
    <t>Abstract for "Pathological Disbelief"</t>
  </si>
  <si>
    <t>http://lenr-canr.org/acrobat/JosephsonBabstractfo.pdf</t>
  </si>
  <si>
    <t>This document comes from the web site for the lecture series&lt;i&gt; Meetings of Nobel Laureates in Lindau&lt;/i&gt;. See: &lt;a href="http://www.lindau-nobel.de/content/view/19/32/"&gt;http://www.lindau-nobel.de/content/view/19/32/&lt;/a&gt;  This introduces Josephson’s talk delivered in 2004. The PowerPoint slides from that presentation are listed below.</t>
  </si>
  <si>
    <t>Excess Heat Production In Pd/D During Periodic Pulse Discharge Current Of Various Conditions</t>
  </si>
  <si>
    <t>http://lenr-canr.org/acrobat/KarabutABexcessheatb.pdf</t>
  </si>
  <si>
    <t>Experimental data from low energy nuclear reactions (LERN) in condensed media are presented. The nuclear reactions products were found in solid cathode media used in glow discharge. Apparently, the nuclear reactions were initiated when bombarding the cathode surface by plasma ions with the energy of 1.0-2.0 keV. Excess heat from a high current glow discharge reaction in D2 , Xe and Kr using cathodes already charged with preliminary deuterium-charged Pd and Ti cathode samples are given. Excess heat up to 10 - 15 W and efficiency up to 130</t>
  </si>
  <si>
    <t>Research Into Characteristics Of X-Ray Emission Laser Beams From Solid-State Cathode Medium Of High-Current Glow Discharge</t>
  </si>
  <si>
    <t>http://lenr-canr.org/acrobat/KarabutABresearchin.pdf</t>
  </si>
  <si>
    <t>X-ray emissions ranging 1.2 - 3.0 keV with dose rate up to 1.0 Gy/s have been registered in experiments with high-current Glow Discharge. The emissions energy and intensity depend on the cathode material, the kind of plasma-forming gas, and the discharge parameters. The experiments were carried out on the high-current glow discharge device using D2 , H2, Kr and Xe at pressure up to 10 Torr, as well as cathode samples made from Al, Sc, Ti, Ni, Nb, Zr, Mo, Pd, Ta, W, Pt, at current up to 500 mA and discharge voltage of 500-2500 V. Two emission modes were revealed under the experiments: 1. Diffusion X-rays was observed as separate X-ray bursts (up to 5×10^5 bursts a second and up to 10^6 X-ray quanta in a burst), 2. X-rays in the form of laser microbeams (up to 10^4 beams a second and up to 1010 X-ray of quanta in a beam, angular divergence was up to 10^-4, the duration of the separate laser beams must be &amp;#964, =3·10^-13 - 3·10^-14 s, the separate beam power must be 10^7 - 10^8 W). The emission of the X-ray laser beams occurred when the discharge occurred and within 100 ms after turning off the current. The results of experimental research into the characteristics of secondary penetrating radiation occurring when interacting primary X-ray beams from a solid-state cathode medium with targets made of various materials are reported. . . .</t>
  </si>
  <si>
    <t>Kim, Y. E.; Koltick, D.; Reifenberger, R.; Zubarev, A.</t>
  </si>
  <si>
    <t>Proposal for New Experimental Tests of the Bose-Einstein Condensation Mechanism for Low Energy Nuclear Reaction and Transmutation Processes in Deuterium Loaded Micro- and Nano-Scale Cavities</t>
  </si>
  <si>
    <t>http://lenr-canr.org/acrobat/KimYEproposalfo.pdf</t>
  </si>
  <si>
    <t>Abstract             Most of experimental results of low energy nuclear reaction (LENR) reported so far cannot be reproduced on demand.  There have been persistent experimental results indicating that the LENR and transmutation processes in condensed matters (LENRTPCM) are surface phenomena rather than bulk phenomena.  Recently proposed Bose-Einstein condensation (BEC) mechanism may provide a suitable theoretical description of the surface phenomena.             New experiments are proposed and described for testing the BEC mechanism for LENR and transmutation processses in micro-scale and nano-scale traps. (1) We propose the use of micro- or nano-porous conducting materials as a cathode in electrolysis experiments with heavy water with or without Li in order to stabilize the active surface spots and to enhance the effect for the purpose of improving the reproducibility of excess heat generation and nuclear emission.  (2) We propose new experiemental tests of the BEC mechanism by measuring the presssure and temperaure dependence of LENR events using deuterium gas and these deuterated metals with  or without Li.       If the LENRTPCM are surface phenomena, the proposed use of micro/nano scale porous materials is expected to enhance and scale up the LENRTPCM effects by many order of magnitude, and thus may lead to better reproductivity and theoretical understanding of the phenomena.</t>
  </si>
  <si>
    <t>Kim, Y. E.; Passell, T. O.</t>
  </si>
  <si>
    <t>Alternative Interpretation of Low-Energy Nuclear Reaction Processes with Deuterated Metals Based on The Bose-Einstein Condensation Mechanism</t>
  </si>
  <si>
    <t>http://lenr-canr.org/acrobat/KimYEalternativ.pdf</t>
  </si>
  <si>
    <t>Abstract       Recently, a generalization of the Bose-Einstein condensation (BEC) mechanism has been made to a ground-state mixture of two different species of positively charged bosons in harmonic traps.  The theory has been used to describe (D + Li) reactions in the low energy nuclear reaction (LENR) processes in condensed matter and predicts that the (D + Li) reaction rates can be larger than (D + D) reaction rates by as much as a factor of ~50, implying that (D + Li) reactions may be occuring in addition to the (D + D) reactions.  A survey of the existing data from LENR experiments is carried out to check the validity of the theoretical prediction.  We conclude that there is compelling experimental evidence which support the theoretical prediction.  New experimental tests of the theoretical prediction are suggested.</t>
  </si>
  <si>
    <t>Mixtures of Charged Bosons Confined in Harmonic Traps and Bose-Einstein Condensation Mechanism for Low Energy Nuclear Reactions and Transmutation Processes in Condensed Matter</t>
  </si>
  <si>
    <t>http://lenr-canr.org/acrobat/KimYEmixturesof.pdf</t>
  </si>
  <si>
    <t>A mixture of two different species of positively charged bosons in harmonic traps is considered in the mean-field approximation.  It is shown that depending on the ratio of parameters, the two components may coexist in same regions of space, in spite of the Coulomb repulsion between the two species.  Application of this result is discussed for the generalization of the Bose-Einstein condensation mechanism for low-energy nuclear reaction (LENR) and transmutation processes in condensed matters.  For the case of deutron-lithium (d+Li) LENR, the result indicates that  reactions may dominate over (d+d) reactions in LENR experiments.</t>
  </si>
  <si>
    <t>Please Donate ICCF Proceedings To The Niels Bohr Library</t>
  </si>
  <si>
    <t>http://lenr-canr.org/acrobat/KowalskiLpleasedona.pdf</t>
  </si>
  <si>
    <t>The Niels Bohr Library is dedicated to the history of physics and allied fields. It is part of the Center for History of Physics of the American Institute of Physics (AIP), located in College Park, Maryland. (See http://www.aip.org/history/nblbro.htm.) I have recently been in contact with director of Library, Dr. R. J. Anderson. He has indicated that the Library is interested in preserving proceedings of cold fusion conferences. I would like to coordinate the process of collecting these important materials from those who are willing to become donors. Please contact me, preferably by email, even if you have only one volume to donate.</t>
  </si>
  <si>
    <t>History of attempts to publish a paper</t>
  </si>
  <si>
    <t>http://lenr-canr.org/acrobat/KowalskiLhistoryofa.pdf</t>
  </si>
  <si>
    <t>My 2004 paper, reviewing recent cold fusion claim, has been rejected (without sending it to referees and without offering any criticism) by editors of seven journals:  1) Physics Today, USA 2) American Scientist, USA 3) Scientific American, USA 4) Nature, UK 5 New Scientist, UK 6) The Physics Teacher, USA 7) Science, USA</t>
  </si>
  <si>
    <t>Recent cold fusion claims: are they valid?</t>
  </si>
  <si>
    <t>http://lenr-canr.org/acrobat/KowalskiLrecentcold.pdf</t>
  </si>
  <si>
    <t>What is Cold Fusion? Cold fusion (CF) is a mixture of several claims that may or may not be related. Some of them belong to the realm of basic science while others belong to the area of patents. And some seem to be science fiction. From the point of view of history the CF episode, described in several books (1-7) and articles (8,9), is highly unusual. It is a situation in which the validity of research in one particular field has been officially questioned, at least in the US. According to many scientists, the cold fusion claims are in conflict with basic principles of physics and chemistry. That is why most researchers are no longer interested in cold fusion. Surprisingly, however, the field still attracts a large number of investigators with excellent credentials. Once a year they meet at international conferences and publish papers, most often in conference proceedings and over the Internet (10).  As a nuclear physicist, and a physics teacher, I examined some of these publications and attended one cold fusion conference (11).</t>
  </si>
  <si>
    <t>Kowalski, L.; Jones, S.; Letts, D.; Cravens, D.</t>
  </si>
  <si>
    <t>Charged particles from Ti and Pd foils</t>
  </si>
  <si>
    <t>http://lenr-canr.org/acrobat/KowalskiLchargedpar.pdf</t>
  </si>
  <si>
    <t>After familiarizing himself with the use of CR-39 detectors, about a year ago, the first author asked Steven Jones to send him a TiDx foil, similar to that described at the Tenth International Conference on Cold Fusion (1). It was an attempt detect 3 MeV protons with the CR-39 chips. The idea was to develop an experiment suitable for student-oriented cold fusion projects. That is how the first author became a cold fusion researcher. After receiving the foil he sandwiched it between two CR-39 detectors for the period of 55 days. The area of each detector was one square inch. The exposure started three days after the sample was prepared (by keeping the titanium foil in deuterium gas at high temperature and pressure).</t>
  </si>
  <si>
    <t>Cold Fusion Phenomenon and Solid State Nuclear Physics</t>
  </si>
  <si>
    <t>Krivit, S.; Winocur, N.</t>
  </si>
  <si>
    <t>The Rebirth of Cold Fusion: Real Science, Real Hope, Real Energy</t>
  </si>
  <si>
    <t>http://lenr-canr.org/acrobat/KrivitStherebirth.pdf</t>
  </si>
  <si>
    <t>Here is the first chapter from the book: Krivit, S. and N. Winocur, The Rebirth of Cold Fusion: Real Science, Real Hope, Real Energy. 2004: Pacific Oaks Press. For more information about this book, or to purchase a copy, please see:  &lt;a href="http://newenergytimes.com/TRCF/AboutTRCF.htm"&gt;http://newenergytimes.com/TRCF/AboutTRCF.htm&lt;/a&gt;</t>
  </si>
  <si>
    <t>Cold Fusion Report (in Chinese)</t>
  </si>
  <si>
    <t>Cold Fusion Report (in Italian)</t>
  </si>
  <si>
    <t>O Renascimento da Fusao a frio: Ciencia Real, a esperanca real, Energia reais</t>
  </si>
  <si>
    <t>http://lenr-canr.org/acrobat/KrivitSorenascime.pdf</t>
  </si>
  <si>
    <t>Aqui está o primeiro capítulo do livro de: Krivit, S. e N. Winocur: O Renascer da Fusão a Frio: Ciência Real, Esperança Real, Energia Real. 2004: Pacific Oaks Press. para mais informações sobre este livro, ou para comprar uma cópia, consulte:  &lt;a href="http://newenergytimes.com/v2/books/RebirthofColdFusion/AboutTRCF.shtml"&gt;http://newenergytimes.com/v2/books/RebirthofColdFusion/AboutTRCF.shtml&lt;/a&gt;  Em termos simples, a fusão a frio é um fenômeno científico que ocorre em um arranjo experimental a temperatura ambiente e produz energia nuclear, na forma de calor, sem radiação nociva.</t>
  </si>
  <si>
    <t>Cathode fabrication methods to reproduce the Letts-Cravens effect (paper and PowerPoint slides)</t>
  </si>
  <si>
    <t>http://lenr-canr.org/acrobat/LettsDcathodefab.pdf</t>
  </si>
  <si>
    <t>A method is disclosed to fabricate a Palladium cathode that can be electrolyzed in heavy water and stimulated with a laser at a predetermined wavelength to produce apparent excess power, the fabrication method involves cold working, polishing, etching and annealing the Palladium prior to electrolytic loading with Deuterium. Loading is accomplished with the cathode sitting in a magnetic field of 350 Gauss. After loading the cathode with Deuterium, Gold is co-deposited electrolytically on the cathode. When a coating of Gold is visible on the cathode, co-deposition is halted and the cathode is stimulated with a low-power laser with a maximum power of 30 milliwatts. The thermal response of the cathode is typically 500 mW with maximum output observed of approximately 1 watt. The effect is repeatable when protocols are followed and has been demonstrated in several laboratories.  This file includes the paper, the PowerPoint slides, and another set of PowerPoint slides describing the dual laser cell fabrication technique.</t>
  </si>
  <si>
    <t>Evidence of Microscopic Ball Lightning in Cold Fusion Experiments</t>
  </si>
  <si>
    <t>Cold Fusion in the Context of a Scientific Revolution in Physics: History and Economic Ramifications</t>
  </si>
  <si>
    <t>The Puzzle of Excess Heat with No Strong Nuclear Radiation (PowerPoint slides)</t>
  </si>
  <si>
    <t>Li, X. Z.; Liu, B.; Chen, S.; Wei, Q.; Cai, N.; Zheng, S.; Cao, D. X.</t>
  </si>
  <si>
    <t>Multiple Scattering Theory (MST) and Condensed Matter Nuclear Science -- "Super-Absorption" in a Crystal Lattice</t>
  </si>
  <si>
    <t>http://lenr-canr.org/acrobat/LiXZmultiplesc.pdf</t>
  </si>
  <si>
    <t>Abstract A simple 1-dimensional model is used to illustrate "super-absorption" in a crystal lattice. The WKB method is applied to calculate the reflection rate and the transmission rate for a single cell.  Then matrix algebra is manipulated to give the relation between the single cell and an array of N cells. The selective resonant tunneling in this array of N cells is discussed, and the dependence of the absorption rate on the number of the cells is calculated to show the difference between coherent and non-coherent systems.</t>
  </si>
  <si>
    <t>Li, X. Z.; Liu, B.; Wei, Q.; Zheng, S.; Cao, D. X.</t>
  </si>
  <si>
    <t>A Chinese View on Summary of Condensed Matter Nuclear Science</t>
  </si>
  <si>
    <t>http://lenr-canr.org/acrobat/LiXZachinesevi.pdf</t>
  </si>
  <si>
    <t>source: J. Fusion Energy, vol: 23, issue: 3, pages: 217-221</t>
  </si>
  <si>
    <t>From &lt;a href="http://www.springerlink.com"&gt;www.springerlink.com&lt;/a&gt;. Reprinted with permission from the authors.  Abstract:  Investigation on tritium was one of the recommendations in Energy Research Advisory Board (ERAB) report of U. S. Department of Energy (DOE) in November, 1989. Fifteen years evolution of the related research proved that it was an important recommendation. A selective resonant tunneling model is attempted to explain this discovery. Deuterium flux might be a key issue to solve the problem of the reproducibility. A further investigation is suggested based on this model.</t>
  </si>
  <si>
    <t>Lietz, H.</t>
  </si>
  <si>
    <t>Condensed Matter Nuclear Science Status Report Germany</t>
  </si>
  <si>
    <t>http://lenr-canr.org/acrobat/LietzHcondensedm.pdf</t>
  </si>
  <si>
    <t>This memo reports historical and present, experimental and theoretical research being done in Germany of relevance to Condensed Matter Nuclear Science (CMNS), Low Energy Nuclear Reactions (LENR), or Chemically Assisted Nuclear Reactions (CANR), sometimes called "cold fusion". Reported are current d+d fusion experiments far below the Coulomb barrier at Universities in Berlin and Bochum.</t>
  </si>
  <si>
    <t>Unbeachtete Forschung: Kalte Fusion</t>
  </si>
  <si>
    <t>http://lenr-canr.org/acrobat/LietzHunbeachtet.pdf</t>
  </si>
  <si>
    <t>source: Telepolis</t>
  </si>
  <si>
    <t>Am 23. März 1989 wurde die Welt in Aufregung versetzt, als zwei Chemiker berichteten, sie hätten eine Kernfusion bei Raumtemperatur beobachtet. Berichte einer neuen, vielversprechenden Energiequelle liefen um die Welt. Nach einem halben Jahr, einem Negativbericht des US-Energieministeriums und einigen gescheiterten Versuchen, das Experiment zu reproduzieren, setzte sich in Wissenschaft und Öffentlichkeit die Überzeugung durch, es habe sich um einen Fehlalarm gehandelt. Jenseits des wissenschaftlichen und öffentlichen Mainstreams jedoch haben Wissenschaftler in den letzten 15 Jahren die Forschung vorangetrieben. In Italien und Japan sind dafür öffentliche Gelder zur Verfügung gestellt worden. In Hunderten Experimenten wird mittlerweile von der Messung von Fusionsprodukten, der Umwandlung von Elementen und einem Energiegewinn berichtet. Die Erforscher der kalten Fusion haben erreicht, dass das US-Energieministerium diese Berichte nun überprüft. Gespannt wartet die Fachwelt auf den Review. Der vorliegende Bericht schildert Forschungsergebnisse aus 15 Jahren und fragt, wie es möglich war, dass außerhalb des Internets kaum Informationen darüber bekannt geworden sind. Als Hauptgrund wird genannt, dass die kalte Fusion bisherigen Erkenntnissen widerspricht, Fusion sei nur heiß möglich. Berichtet wird auch, wie die kalte Fusion von Teilen der Politik und der Wissenschaft aktiv bekämpft worden ist. In jedem Fall ist die kalte Fusion eine Konkurrenz für die heiße Fusion, in die als Energiequelle der Zukunft bereits Milliardenbeträge investiert worden sind.</t>
  </si>
  <si>
    <t>Lochak, G.; Urutskoev, L.</t>
  </si>
  <si>
    <t>Low-energy nuclear reactions and the leptonic monopole</t>
  </si>
  <si>
    <t>http://lenr-canr.org/acrobat/LochakGlowenergyn.pdf</t>
  </si>
  <si>
    <t>Our report surveys the experimental and theoretical studies carried out at the RECOM since 1998 and the theoretical studies of leptonic monopoles by Georges Lochak (Fondation Louis de Broglie). We will outline briefly all the results to give the overall picture of our research.</t>
  </si>
  <si>
    <t>New Energy and Early Aeronautics: The Perils and Rewards of Visionaries</t>
  </si>
  <si>
    <t>http://lenr-canr.org/acrobat/MalloveEnewenergya.pdf</t>
  </si>
  <si>
    <t>source: Infinite Energy, vol: 9, issue: 54, pages: 51</t>
  </si>
  <si>
    <t>Last December the world celebrated the 100th anniversary of the Wright brothers' triumph: the first controlled flight of a heavier-than-air craft on December 17, 1903. In honor of that now well-recognized historic event, we are reprinting a reflection by Wilbur Wright himself, which appeared in the Aero Club of America Bulletin in April 1912. The great aviation pioneer was celebrating the work of the now (2004) and then (1912) little-known Louis Pierre Mouillard, whose 1881 book, Empire of the Air, apparently played a seminal role in the history that led to the Wrights' accomplishment. It is a fascinating story that offers lessons for the struggling New Energy community. Sad to say, the very next month, on May 30, 1912, Wilbur Wright died of typhoid fever. His brother, Orville, who had piloted the first flight, lived on to 1948.</t>
  </si>
  <si>
    <t>Intimations of Disaster: Glenn Seaborg, the Scientific Process, and the Origin of the "Cold Fusion War"</t>
  </si>
  <si>
    <t>http://lenr-canr.org/acrobat/MalloveEintimation.pdf</t>
  </si>
  <si>
    <t>source: Infinite Energy, vol: 10, issue: 55, pages: 40</t>
  </si>
  <si>
    <t>Almost seven years ago in an issue of Infinite Energy (#15/16, July-November 1997), we discussed some of the material that follows. But in 2004, with the U.S. Department of Energy’s impending review of the past fifteen years of evidence for low-energy nuclear reactions (a.k.a. &amp;quot,cold fusion&amp;quot,), it is an appropriate time to review -- in a fresh light -- a most critical turning point in the saga of cold fusion. In an episode which occurred in the spring of 1989, we find the seeds of the disastrous DOE response to cold fusion. Upon further investigation, I later found that the false premises that gave rise to the &amp;quot,Cold Fusion War&amp;quot, were evident as far back as 1964.</t>
  </si>
  <si>
    <t>NEDO Final Report - Electrochemical Calorimetric Studies Of Palladium And Palladium Alloys In Heavy Water</t>
  </si>
  <si>
    <t>http://lenr-canr.org/acrobat/MilesMnedofinalr.pdf</t>
  </si>
  <si>
    <t>The main feature of the Fleischmann-Pons effect is excess heat production.  My experiments designed to measure excess heat focused on the use of two types of isoperibolic calorimeters.  Cells A and B transfer heat mainly by conduction while the three Fleischmann-Pons type cells transfer heat mainly by radiation.  The first set of experiments in cells A and B used palladium cathodes.  Small levels of excess power were observed in Cell A but none in Cell B.  This result is in agreement with previous experiments at China Lake, California using the same two palladium cathodes.  There were also periods of unusual fluctuations in the temperature readings in Cell A for the thermistor closest to the cathode that persisted for several weeks.  These sudden temperature increases occurred during the same time period as when the excess heat was observed.  The switching of these experiments to pulse electrolysis also produced an excess heat effect in Cell A but not in Cell B.</t>
  </si>
  <si>
    <t>Minari, T.; Nishio, R.; Taniike, A.; Furuyama, Y.; Kitamura, A.</t>
  </si>
  <si>
    <t>Experiments on Condensed Matter Nuclear Events in Kobe University</t>
  </si>
  <si>
    <t>http://lenr-canr.org/acrobat/MinariTexperiment.pdf</t>
  </si>
  <si>
    <t>We review three kinds of experimental work underway in our laboratory to investigate nuclear events in solid or liquid materials. The largest effort has been given to experiments to confirm the 7Li(d,n2a) reaction rate enhancement reaching 10^15 in liquid lithium which was reported by H. Ikegami et al. [4] Li liquid droplets are formed as targets, and to keep them as pure as possible, we built a liquid Li loop. Thus far, in all cases of irradiation at the temperature from 520 to 570 K with 10 - 24 keV deuterons, we have not been able to reproduce the Ikegami enhancement for the 7Li(d,n2a) reaction.</t>
  </si>
  <si>
    <t>Mizuno, T.; Akimoto, T.; Takahashi, A.; Celani, F.</t>
  </si>
  <si>
    <t>Neutron emission from D2 gas in magnetic fields under low temperature</t>
  </si>
  <si>
    <t>http://lenr-canr.org/acrobat/MizunoTneutronemi.pdf</t>
  </si>
  <si>
    <t>Summary  We observed neutron emissions from pure deuterium gas after it was cooled in liquid nitrogen and placed in a magnetic field. Neutron emissions were observed in ten out of ten test cases. Neutron burst of 5.5 c/s were 1000 times higher than the background counts. These bursts occurred one or two times within a 300 second interval. The total neutron emission can be estimated from the counting efficiency, and it was 104 ~ 105 c/s. The reaction appears to be highly reproducible, reliably generating high neutron emissions. We conclude that the models proposed heretofore based upon d-d reactions are inadequate to explain the present results, which must involve magnetic field nuclear reactions.</t>
  </si>
  <si>
    <t>Mizuno, T.; Chung, D.; Sesftel, F.; Aoki, Y.</t>
  </si>
  <si>
    <t>Generation of Heat and Products During Plasma Electrolysis</t>
  </si>
  <si>
    <t>http://lenr-canr.org/acrobat/MizunoTgenerationa.pdf</t>
  </si>
  <si>
    <t>Direct decomposition of water is very difficult in normal conditions. Hydrogen gas can be usually obtained by electrolysis or by a pyrolysis reaction at high temperatures, starting at approximately 3700ºC. However, as we have already reported, anomalous heat generation can occur during plasma electrolysis, and this process makes it rather easy to achieve both electrolysis and pyrolysis simultaneously. In this paper we describe anomalous amounts of hydrogen and oxygen gas generated during plasma electrolysis. The generation of hydrogen far in excess of amounts predicted by Faraday’s law is continuously observed when conditions such as temperature, current density, input voltage and electrode surface are suitable. Non-Faraday generation of hydrogen gas sometimes produces more than 80 times as much hydrogen as normal electrolysis does. Unfortunately there have been few claimed replications of excess hydrogen, even in rare cases in which excess heat is claimed. In most cases, no excess heat or hydrogen is observed. The reaction products found after electrolysis were different after excess heat generation.</t>
  </si>
  <si>
    <t>Moon, D.</t>
  </si>
  <si>
    <t>The Nucleovoltaic Cell</t>
  </si>
  <si>
    <t>http://lenr-canr.org/acrobat/MoonDthenucleov.pdf</t>
  </si>
  <si>
    <t>Described in this paper is a cold fusion device that is conceptually designed to convert the energy release, from deuteron-deuteron fusion, directly to electricity at an efficiency worthy of commercial development. The working element is an N-type semiconductor which has been coated with a thin film (a few hundred angstroms) of hydrogen-active metal, for example palladium, and which is joined to a P-type semiconductor at the</t>
  </si>
  <si>
    <t>Nigmatulin, R. I.; Taleyarkhan, R. P.; Lahey, R. T.</t>
  </si>
  <si>
    <t>Evidence for nuclear emissions during acoustic cavitation revisited</t>
  </si>
  <si>
    <t>https://doi.org/10.1243%2F0957650041562208</t>
  </si>
  <si>
    <t>source: Proc. Inst. Mech. Eng. Part A J. Power Eng., vol: 218</t>
  </si>
  <si>
    <t>his paper extends the experimental and numerical results presented previously and addresses the major criticisms raised. In addition, the most recent results are discussed. In acoustic cavitation experiments with chilled (ɛ0 °C) deuterated acetone (C3D6O), the production of tritium and 2.45 MeV neutrons [which are characteristic of deuterium-deuterium (D-D) fusion] was observed during vapour bubble implosions in an acoustic pressure field. Similar experiments with deuterated acetone at room temperature (ɛ20 °C) and control experiments with normal acetone (C3H6O), at both 0 and 20 °C, showed no statistically significant increases in either tritium level or neutron emissions. Numerical simulations of the processes that account for the shock waves generated in the liquid and within the collapsing bubbles supported these experimental observations and showed that high densities and temperatures (° 108 K) may be achieved during bubble cloud implosions, yielding the conditions required for D-D nuclear fusion reactions. The present paper treats the bubble fusion experiments and theoretical results in greater detail than was possible in the previous publications, contains some refinements, addresses some important questions raised by reviewers and critics and discusses possible applications of this interesting phenomenon.</t>
  </si>
  <si>
    <t>Oriani, R. A.; Fisher, J. C.</t>
  </si>
  <si>
    <t>Energetic particle shower in the vapor from electrolysis</t>
  </si>
  <si>
    <t>http://lenr-canr.org/acrobat/OrianiRAenergeticp.pdf</t>
  </si>
  <si>
    <t>Approximately 40,000 energetic charged particles were recorded in a pair of plastic detector chips suspended in the vapor over an active electrolysis cell. Particle track locations and orientations were revealed by examining the etch pits produced by chemical etching. Analysis of track orientations indicates that the shower originated in a compact source in the vapor between the chips. The total magnitude of the shower is estimated to have been 150,000 particles and its duration is estimated to have been a few seconds. A previously unknown type of nuclear reaction is indicated.</t>
  </si>
  <si>
    <t>Nuclear reactions produced in an operating electrolysis cell</t>
  </si>
  <si>
    <t>http://lenr-canr.org/acrobat/OrianiRAnuclearrea.pdf</t>
  </si>
  <si>
    <t>We report the results of experiments in which CR-39 plastic particle-detection chips were exposed in various environments within and surrounding operating electrolysis cells. Because CR-39 detectors record only particles with energies in excess of about 0.2 MeV the detected particles must have arisen in nuclear reactions. Evidence for such reactions was found in deuterium gas behind a palladium cathode that served as part of the cell enclosure, in air behind a similarly disposed nickel cathode, in air beyond the glass wall of the electrolysis cell, and in oxygen gas above the anode when anode and cathode were placed in separate arms of a U-tube cell. These results, augmented by earlier work indicating nuclear reactions within the electrolyte and in the hydrogen-oxygen gas over the electrolyte, cannot be understood in terms of conventional nuclear theory.</t>
  </si>
  <si>
    <t>Perez-Pariente, J.</t>
  </si>
  <si>
    <t>Evidence For The Ocurrence Of Lenr-Type Processes In Alchemical Transmutations</t>
  </si>
  <si>
    <t>Pryakhin, E.; Urutshoev, L.; Tryapitsina, G.; Akleyev, A.</t>
  </si>
  <si>
    <t>Assessment Of The Biological Effects Of "Strange" Radiation</t>
  </si>
  <si>
    <t>Rambaut, M.</t>
  </si>
  <si>
    <t>Electrons clusters and magnetic monopoles</t>
  </si>
  <si>
    <t>Reifenschweiler, O.</t>
  </si>
  <si>
    <t>Further Evidence of the Decrease of Tritium Radioactivity by a Thermodynamic Evaluation of a Heat Experiment</t>
  </si>
  <si>
    <t>source: Infinite Energy, vol: 9, issue: 54, pages: 14</t>
  </si>
  <si>
    <t>Introducing The Book "Cold Fusion and the Future"</t>
  </si>
  <si>
    <t>Cold Fusion And The Future</t>
  </si>
  <si>
    <t>http://lenr-canr.org/acrobat/RothwellJcoldfusiona.pdf</t>
  </si>
  <si>
    <t>The purpose of this book is to show that with cold fusion we can accomplish marvelous things. This is not a review or history of the field. It is not meant to convince the reader that cold fusion exists. If you doubt that, please read original sources. The book describes how many nightmare problems that seem beyond any present solution, such as global warming, elimination of invasive species, and providing clean drinking water and sanitation to billions of poor people might be eliminated. The future might be better than you think.  This book is not copyright. It is distributed for free at LENR-CANR.org.</t>
  </si>
  <si>
    <t>Roussetski, A. S.</t>
  </si>
  <si>
    <t>Cr-39 Track Detectors In Cold Fusion Experiments: Review And Perspectives</t>
  </si>
  <si>
    <t>http://lenr-canr.org/acrobat/Roussetskicrtrackdet.pdf</t>
  </si>
  <si>
    <t>Introduction              Earlier experiments [1,2] have showed emissions of DD-reaction products (3-MeV protons) and energetic charged particle emission (a-particles) during exothermic D(H) desorption from the Pd/PdO:D(H) heterostructures. The occurrence of these emissions was confirmed by independent experiments using both Si-surface barrier and CR-39 plastic track detectors [3, 4].</t>
  </si>
  <si>
    <t>Results Of Analysis Of Ti Foil After Glow Discharge With Deuterium</t>
  </si>
  <si>
    <t>http://lenr-canr.org/acrobat/Savvatimovresultsofa.pdf</t>
  </si>
  <si>
    <t>In this study we report on the surface structure, distribution and isotopic composition of elements found on Ti cathodes before and after glow discharge in plasma, during which excess heat was produced. Irradiation was carried out with deuterium ions with a discharge voltage below 1000 volts, with a current of 10 to 20 mA.  The analysis of the surface structure and of elemental composition of the Ti sample was carried out with a scanning electronic microscope with Energy Dispersive X-ray Spectroscopy (EDS), which can detect impurities at concentrations as low as 0.2 atomic</t>
  </si>
  <si>
    <t>Gas loading of deuterium in palladium at low temperature</t>
  </si>
  <si>
    <t>http://lenr-canr.org/acrobat/Scaramuzzigasloading.pdf</t>
  </si>
  <si>
    <t>source: J. Alloys and Compounds, vol: 385, pages: 19</t>
  </si>
  <si>
    <t>The experimental technique presented in this article is aimed at measuring the absorption of hydrogen or deuterium gas in a thin palladium sample while the system is at low temperature. A result for deuterium is described, consisting in the measurement of the equilibrium loading ratio &lt;i&gt;X&lt;/i&gt; (called also D/Pd ratio, atomic), as a function of pressure, on a palladium film 3.6 &amp;#956,m-thick at 150 K. Values of X up to 1 have been measured at pressures lower than 1 bar. The electric resistance of the palladium sample also has been measured as a function of temperature and of &lt;i&gt;X&lt;/i&gt;, and the results are reported.</t>
  </si>
  <si>
    <t>An Overview Of Experimental Studies On H/Pd Over-Loading With Thin Pd Wires And Different Electrolytic Solutions</t>
  </si>
  <si>
    <t>http://lenr-canr.org/acrobat/SpalloneAanoverview.pdf</t>
  </si>
  <si>
    <t>ABSTRACT Hundreds of electrolytic loading tests of thin Pd wires in different experimental conditions have been performed in order to find out the best procedures for stable, high hydrogen overloading into the palladium lattice.  In a very dilute acid solution thin Pd cathodes (50 or 100 mm in diameter) and thick Pt anodes (0.5 mm in diameter) were used in a parallel or coaxial geometry. Normalised resistance (R/Ro) of the Pd cathode was on-line and continuously measured in order to determine the actual H/Pd values.  Different electrolytic solutions have been tested by adding to the acid solution very low amounts of Ca, Sr, Li and Hg ions, high loading H/Pd ratios have been achieved with a satisfactory grade of reproducibility.  Several loading procedures have been performed in a wide range of electrolysis current (from a few mA up to one hundred mA) and at different Hg ion concentrations.  The obtained results allowed for the definition of a loading protocol that ensures very high H/Pd over-loading. Stable R/Ro &amp;#8804, 1.2 values (corresponding to H/Pd ratios &amp;#8805, 1) can be currently achieved with an extremely low power electrolytic supply (10 V, 5 mA).</t>
  </si>
  <si>
    <t>Stoljarov, P.; Urutskoev, L.; Lehn, H.</t>
  </si>
  <si>
    <t>Interaction Of Magnetic Monopoles On Polar Molecules</t>
  </si>
  <si>
    <t>Calorimetry 101 for Cold Fusion, Methods, Problems and Errors</t>
  </si>
  <si>
    <t>http://lenr-canr.org/acrobat/StormsEcalorimetr.pdf</t>
  </si>
  <si>
    <t>Application of calorimetry to cold fusion or LENR presents unique problems that have not been previously summarized.  This paper discusses various calorimetric methods that have been applied to the subject and evaluates each in light of what has been discovered about their limitations and errors based on experimental studies. Such information is essential to a study of the effect and to evaluate the results.</t>
  </si>
  <si>
    <t>Why I believe "Cold Fusion" is Real</t>
  </si>
  <si>
    <t>http://lenr-canr.org/acrobat/StormsEwhyibeliev.pdf</t>
  </si>
  <si>
    <t>source: LENR-CANR.org</t>
  </si>
  <si>
    <t>The process called Cold Fusion is said to produce clean energy from fusion of deuterium nuclei using very simple devices, at least compared to the "hot" fusion method.  Many scientists have been outspoken in rejecting this claim based on their belief that the observations have not been replicated, are impossible, and cannot be explained.  The intent of this article is to provide a brief and easily understood description of why I believe this rejection is wrong. . . .  This brief paper emphasizes the Fleischmann-Pons effect and studies done in the U.S., because it was written for and submitted to the DoE Panel that is re-evaluating the claims for cold fusion. It was submitted to the Panel on August 23, 2004.</t>
  </si>
  <si>
    <t>An Update of LENR for ICCF-11</t>
  </si>
  <si>
    <t>Low Mass 1.6 MHz Sonofusion Reactor</t>
  </si>
  <si>
    <t>http://lenr-canr.org/acrobat/StringhamRlowmassmhz.pdf</t>
  </si>
  <si>
    <t>ABSTRACT                                                                                                          We are using one of the most remarkable pulsing systems that nature offers for producing transient high energy densities and I have been fortunate enough to be involved with it for over 20 years.  Over time we have increased the frequency of our piezo cavitation drivers and are now at 1.6 MHz and find that our results are the same.  Even better, the Qx /(reactor gm), the energy density, is drastically increased when compared to our 40 and 20 KHz piezo systems [1,2,3]. The cost is decreased by at least an order of magnitude and the durability is greatly increased.  All Q values in this paper are dQ/dt Joules/sec. or watts.  The systems differ in several ways because of the 40 times increase in frequency.    These 1.6 MHz systems produce more sonoluminescence, SL, and more but smaller bubbles and an energy density in the collapsing bubble system that is the same magnitude as the 40KHz systems [4,5]. . . .</t>
  </si>
  <si>
    <t>Precursors And The Fusion Reactions In Polarised Pd/D-D2O System: Effect Of An External Electric Field</t>
  </si>
  <si>
    <t>http://lenr-canr.org/acrobat/SzpakSprecursors.pdf</t>
  </si>
  <si>
    <t>The effect of an external electric field on the physical appearance of the Pd/D electrode in an operating cell is discussed. It is shown that the individual globules of the &amp;quot,cauliflower-like structure undergo a shape change exhibiting two distinct features, viz those that require energy expenditure that can be extracted from the applied external field (eg re-orientation, separation of individual globules, dendrite formation) and those that require energy expenditure far in excess of one that can be supplied by the electric field alone (eg exhibiting features usually associated with the solidification of a molten metal under liquid or the presence of localized catastrophic events leading to the formation of craters). It is shown, by energydispersive X-ray method, that the needed energy is provided by nuclear events occurring in the region close to the electrode surface. The nuclear events are of the type: precursor --&amp;gt, unstable nucleus --&amp;gt, stable nucleus.</t>
  </si>
  <si>
    <t>Precursors And The Fusion Reactions In Polarised Pd/D-D2O System: Effect Of An External Electric Field (PowerPoint slides)</t>
  </si>
  <si>
    <t>http://lenr-canr.org/acrobat/SzpakSprecursorsa.pdf</t>
  </si>
  <si>
    <t>PowerPoint presentation for the paper of the same title.</t>
  </si>
  <si>
    <t>Szpak, S.; Mosier-Boss, P. A.; Miles, M.; Fleischmann, M.</t>
  </si>
  <si>
    <t>Thermal behavior of polarized Pd/D electrodes prepared by co-deposition</t>
  </si>
  <si>
    <t>http://lenr-canr.org/acrobat/SzpakSthermalbeh.pdf</t>
  </si>
  <si>
    <t>source: Thermochim. Acta, vol: 410, pages: 101</t>
  </si>
  <si>
    <t>Thermal behavior of polarized Pd/D electrode, prepared by the co-deposition technique, serving as a cathode in the Dewar-type electrochemical cell/calorimeter is examined. It is shown that: (i) excess enthalpy is generated during and after the completion of the co-deposition process, (ii) rates of excess enthalpy generation are somewhat higher than when Pd wires or other forms of Pd electrodes are used, (iii) positive feedback and heat-after-death effects were observed, and (iv) rates of excess power generation were found to increase with an increase in both cell current and cell temperature, the latter being higher.</t>
  </si>
  <si>
    <t>3He/4He Production Ratios By Tetrahedral Symmetric Condensation</t>
  </si>
  <si>
    <t>http://lenr-canr.org/acrobat/TakahashiAheheproduc.pdf</t>
  </si>
  <si>
    <t>The present paper treats application of the EQPET (Electronic Quasi-Particle Expansion Theory) model for TSC (Tetrahedral Symmetric Condensate) of H/D mixed systems for Pd host metal. Production ratios of 3He/4He for multi-body fusion reactions in H/D mixed TSC systems are calculated as a function of H/D mixing rate. The model is further extended to treat direct nuclear interactions between host-metal nucleus and TSC of pure 4 protons (or 4 deuterons), since TSC can become very small (far less than 1 pm radius) charge-neutral pseudo-particle. Results for the case of Ni + 4p/TSC are discussed with Ni + p capture reactions and Ni + 4p fission reactions.</t>
  </si>
  <si>
    <t>Tian, J.; Jin, L. H.; Weng, Z. K.; Song, B.; Zhao, X. L.; Xiao, Z. J.; Chen, G.; Du, B. Q.</t>
  </si>
  <si>
    <t>Excess Heat during Electrolysis in Platinium/K2CO3/Nickel Light Water System</t>
  </si>
  <si>
    <t>https://doi.org/10.1142/9789812774354_0008</t>
  </si>
  <si>
    <t>The characteristic variation of heating coefficients (k = ΔT/ΔP°C/W) of Pt(H)–Ni electrolytic system with K2CO3 and Na2CO3 solutions was studied in both situations of electric and electrolytic heating, respectively. The results in equilibrium revealed that there was an obvious difference of k in electrolytic-heating (Δk ≈ 30°C/W, kK2CO3 &gt; kNa2CO3) between these two systems, whereas there was a little difference of k in electric heating (Δk ≈ 2°C/W, kK2CO3 &lt; kNa2CO3 between them. “Excess heat” of about 2.5 × 104 J was produced during electrolysis of K2CO3 solution over 1 day of electrolysis. The differences of K2CO3 solution after electrolysis in the potential of hydrogen value (ΔpH = 0.15) and in absorbency (ΔA = 0.108) implied that some new Ca2+ might have formed in the electrolytic system.</t>
  </si>
  <si>
    <t>Ni-H electrolysis</t>
  </si>
  <si>
    <t>Effective Interaction Potential in the Deuterium Plasma and Multiple Resonance Scattering</t>
  </si>
  <si>
    <t>http://lenr-canr.org/acrobat/ToimelaTeffectivei.pdf</t>
  </si>
  <si>
    <t>Abstract The effective interaction potential for charged particles is calculated in the deuterium plasma formed in the surface region of the palladium cathode in the electrolysis of heavy water. It is shown that the Coulomb potential is overscreened producing, at certain distances, an attractive potential between deuterium nuclei pairs and also between the deuterium nuclei and the surface atoms. This behavior of the effective potential in the deuterium plasma can be regarded as a counterpart of the Friedel oscillations of the electron gas at zero temperature. Because of this attractive potential, there are bound states for the deuteron pairs as well as for the surface atoms and deuterons. In these bound states the equilibrium distance between the nuclei is of the order 0.15 - 0.2 Å depending on the number density of deuterons. The fusion rate is calculated for the bounded deuteron pairs and it is found to be of the order   per deuteron pair for the highest deuteron densities. Furthermore, it is shown that larger fusion rates are possible for the deuterons bound to the surface atoms. This may arise by a process, where the trapped deuterons share the released energy collectively via a proposed Multiple Resonance Scattering (MRS) mechanism. It is then found that the 4He-channel is the overwhelmingly dominant fusion channel. Moreover, the appearance of the transmutation processes in this MRS procedure are briefly discussed.</t>
  </si>
  <si>
    <t>Triassi, A.</t>
  </si>
  <si>
    <t>Variation Of The Concentration Of Isotopes Copper And Zinc In Human Plasmas Of Patients Affected By Cancer</t>
  </si>
  <si>
    <t>Tsuchiya, K.; Okumura, H.</t>
  </si>
  <si>
    <t>Theoretical Study of Nuclear Reactions Induced by Bose-Einstein Condensation in Pd</t>
  </si>
  <si>
    <t>Quantum states of deuterons in palladium</t>
  </si>
  <si>
    <t>source: Int. J. Hydrogen Energy, vol: 20, pages: 1513-1519</t>
  </si>
  <si>
    <t>The Spatial Structure Of Water And The Problem Of Controlled Low Energy Nuclear Reactions In Water Matrix</t>
  </si>
  <si>
    <t>http://lenr-canr.org/acrobat/VysotskiiVthespatial.pdf</t>
  </si>
  <si>
    <t>Ordinary water has a number of unique features, among which there are its stable spatial structure and long-term "memory." Numerous experiments confirm the existence of water memory, which is activated under the influence of various physical fields (e.g., magnetic field, mechanical impact, abrupt temperature or pressure change) and may store information about such influence for many hours and days. Such activated water has altered physical and chemical (including biochemical) features. An increasing number of reliable experiments show that the continuous model is inadequate for describing the structure of water.</t>
  </si>
  <si>
    <t>Vysotskii, V.; Odintsov, A.; Pavlovich, V.; Tashirev, A.; Kornilova, A. A.</t>
  </si>
  <si>
    <t>Experiments On Controlled Decontamination Of Water Mixture Of Long-Lived Active Isotopes In Biological Cells</t>
  </si>
  <si>
    <t>Wallace, K.; Stringham, R.</t>
  </si>
  <si>
    <t>A Tribute To Gene Mallove - The "Genie" Reactor</t>
  </si>
  <si>
    <t>http://lenr-canr.org/acrobat/WallaceKatributeto.pdf</t>
  </si>
  <si>
    <t>ABSTRACT "Genie", a 40 KHZ sonofusion reactor consists of  2 opposing 40 KHz piezos separated by 4 mm of D2O, with a centered Ti target foil, with one piezo transmitting, the other receiving and taking that signal, amplifying it, then feeding it back to the transmitter as the resonating frequency of the reactor.  This process makes for efficient watt input, Qi, where 80</t>
  </si>
  <si>
    <t>Wei, Q.; Liu, B.; Mo, Y.; Zheng, S.; Cao, D. X.; Wang, X.; Tian, J.</t>
  </si>
  <si>
    <t>Deuterium (Hydrogen) Flux Permeating through Palladium and Condensed Matter Nuclear Science</t>
  </si>
  <si>
    <t>http://lenr-canr.org/acrobat/WeiQdeuteriumh.pdf</t>
  </si>
  <si>
    <t>Deuterium (hydrogen) flux permeating palladium has been analyzed using mass spectroscopy (SRS RGA200) in a new apparatus. The "mass 6" component has been confirmed again. It is found that Langevin rate of D3+ generation in the mass spectrometer plays an important role. However, "mass 6" component cannot be attributed to D3+ only. The palladium plays an important role as well. The mixture of deuterium and hydrogen gas has been used to test the prediction of resonant tunneling theory as well.</t>
  </si>
  <si>
    <t>Weinberger, S.</t>
  </si>
  <si>
    <t>Warming Up to Cold Fusion</t>
  </si>
  <si>
    <t>http://lenr-canr.org/acrobat/Weinbergerwarmingupt.pdf</t>
  </si>
  <si>
    <t>source: Washington Post Magazine, pages:</t>
  </si>
  <si>
    <t>Peter Hagelstein is trying to revive hope for a future of clean, inexhaustible, inexpensive energy. Fifteen years after the scientific embarrassment of the century, is this the beginning of something?</t>
  </si>
  <si>
    <t>Zhang, W.-S.; Hou, M.-Q.; Wang, H.-Y.; Fu, Y. B.</t>
  </si>
  <si>
    <t>Effects of reaction heat and self-stress on the transport of hydrogen through metallic tubes under conditions far from equilibrium</t>
  </si>
  <si>
    <t>http://lenr-canr.org/acrobat/ZhangWSeffectsofr.pdf</t>
  </si>
  <si>
    <t>source: Acta Mater.</t>
  </si>
  <si>
    <t>A thermokinetic model of hydrogen diffusion across a metallic tube is established. It includes the enthalpy change of the metal-hydrogen reaction, heat losses, dependences of reaction rate and hydrogen diffusion coefficient on temperature, and self-stress effects, etc. A phenomenon, the super fast diffusion of hydrogen before the up-hill diffusion and Fickian diffusion during hydrogen gas charging process, which has been found experimentally for 35 years, is presented by this model. Effects of pressures and other parameters are discussed.</t>
  </si>
  <si>
    <t>Zhang, W.-S.; Hou, M.-Q.; Wang, H.-Y.; Fu, Y.</t>
  </si>
  <si>
    <t>Numerical simulation of diffusivity of hydrogen in thin tubular metallic membranes affected by self-stresses</t>
  </si>
  <si>
    <t>http://lenr-canr.org/acrobat/ZhangWSnumericalsa.pdf</t>
  </si>
  <si>
    <t>source: Int. J. Hydrogen Energy, vol: 29</t>
  </si>
  <si>
    <t>Based on the self-stress theory for hydrogen in thin tubular shells, we numerically calculate apparent diffusion coefficients (ADCs) of hydrogen in membranes obtained from the time-lag and half-rise methods under chemopotential- and flux-step boundary conditions. It is found that ADCs differ from the diffusion coefficient under stress-free conditions when either the initial concentration or the chemopotential-step (or flux-step) is taken to be a nonzero value. At the same time, effects of other parameters on values of ADC are discussed as well. The theoretical results are qualitatively consistent with the available experimental data. Our results indicate that a small current will give the minimum error in determining the diffusion coefficient while the initial hydrogen content is nonzero.</t>
  </si>
  <si>
    <t>Resistance shifts of a Pd|H electrode in measurement and electrolysis with direct currents</t>
  </si>
  <si>
    <t>http://lenr-canr.org/acrobat/ZhangWSresistance.pdf</t>
  </si>
  <si>
    <t>source: J. Electroanal. Chem., vol: 571</t>
  </si>
  <si>
    <t>Some mistakes in the paper published in the Journal of Electroanalytical Chemistry 528 (2002) 1 are corrected. The resistance changes of a Pd|H electrode caused by the co-conduction of the electrolyte, the concentration-cell effect and collection of electrolysis current in the in situ resistance measurement using direct currents are calculated analytically. Some advice is given for resistance measurements.</t>
  </si>
  <si>
    <t>Lipson, A. G.; Kuznetsov, V. A.; Miley, G. H.</t>
  </si>
  <si>
    <t>The DD reaction yield in the course of dielectric breakdown of cavitation bubbles in dielectric deuterated liquids</t>
  </si>
  <si>
    <t>https://link.springer.com/article/10.1134/1.1760872</t>
  </si>
  <si>
    <t>Technical Physics Letters volume 30, pages 415–417 (2004)</t>
  </si>
  <si>
    <t>The emission of neutrons observed during cavitation in dielectric deuterated liquids (C3D6O, D2O) can be semiquantitatively explained within the framework of a proposed acceleration model. This model assumes the appearance of uncompensated charge on the walls of a cavitation bubble, which leads to spark discharge when the bubble reaches a maximum radius.</t>
  </si>
  <si>
    <t>Miley, George; Luo, Nie; Lipson, Andrei; Karabut, A. B.</t>
  </si>
  <si>
    <t>A Plasma Discharge-Driven Solid-State X-ray Laser</t>
  </si>
  <si>
    <t>https://doi.org/10.2514/6.2004-2449</t>
  </si>
  <si>
    <t>35th AIAA Plasmadynamics and Lasers Conference, Session: PDL-8: Laser Devices &amp; Applications</t>
  </si>
  <si>
    <t>Egorov, A. I.; Stepanov, S. I.; Shabanov, G. D.</t>
  </si>
  <si>
    <t>DEMONSTRATION OF BALL LIGHTNING LABORATORY</t>
  </si>
  <si>
    <t>https://iopscience.iop.org/article/10.1070/PU2004v047n01ABEH001691/pdf</t>
  </si>
  <si>
    <t>Progress in Physical Science, 2004. V. 174. № 1, pp. 107-109</t>
  </si>
  <si>
    <t>A common laboratory facility for creating glowing flying plasmoids akin to a natural ball lightning, allowing a number of experiments to be performed to investigate the main properties of ball lightning, is described.</t>
  </si>
  <si>
    <t>IVOILOV, N. G.; URUTSKOEV, L. I.</t>
  </si>
  <si>
    <t>The influence of "strange" radiation on Mössbauer spectrum of Fe 57 in metallic foils</t>
  </si>
  <si>
    <t>https://www.researchgate.net/publication/237334377_The_influence_of_strange_radiation_on_Mossbauer_spectrum_of_Fe_57_in_metallic_foils</t>
  </si>
  <si>
    <t>Mössbauer investigations of thin foils of metallic iron exposed to "strange" radiation generated by electric explosion of thin wires in liquid are presented. The method of conversion electron spectroscopy has been used to determine the nature of detected particles admittedly named magnetic monopoles. The experiment has shown that the number of monopoles absorbed by the sample is enough to detect its influence on the Mössbauer spectrum. Determined changes of the effective magnetic field on iron nuclei essentially exceed of measurement inaccuracies. The following has been determined: a) the effect value depends on time from irradiation moment; b) the change of effective magnetic filed on iron nuclei correlates with the direction of the external magnetic field applied to the sample during the irradiation, that is the magnetic field separates N- and S-monopoles.</t>
  </si>
  <si>
    <t>Experimental Observation And A Possible Way To The Creation Of Anomalous Isotopes And Stable Superheavy Nuclei Via The Electron-Nucleus Collapse</t>
  </si>
  <si>
    <t>http://lenr-canr.org/acrobat/AdamenkoSexperiment.pdf</t>
  </si>
  <si>
    <t>source: Tenth International Conference on Cold Fusion</t>
  </si>
  <si>
    <t>The problem of supercompression of a solid target to a collapse state is considered. The basic principles of construction and the parameters of an experimental setup ensuring such a supercompression are described. The model and method of creation and evolution of superheavy nuclear clusters with 250&amp;lt,&lt;i&gt;A&lt;/i&gt;&amp;lt,500 and &lt;i&gt;A&lt;/i&gt;&amp;gt,3000-5000 in the controlled collapse zone and in the volume of a remote accumulating screen are discussed. The evolution of such clusters results in the synthesis of isotopes with 1&amp;lt,&lt;i&gt;A&lt;/i&gt;&amp;lt,500 and with anomalous spatial distribution in the volume of a remote screen. These phenomena were interpreted on the basis of the idea of the formation of a self-organizing and self-supporting collapse of the electron-nucleus plasma under the action of a coherent driver up to a state close to the nuclear substance.</t>
  </si>
  <si>
    <t>High-Frequency Radiation And Tritium Channel</t>
  </si>
  <si>
    <t>http://lenr-canr.org/acrobat/AfonichevDhighfreque.pdf</t>
  </si>
  <si>
    <t>In the process of deformation at a temperature T=710°C of titanium alloy samples preliminarily saturated by deuterium a radiation, which is not a neutron flow was detected. Electromagnetic radiation in the range of radio frequencies was detected in titanium alloy samples in the process of their saturation by deuterium. The probable mechanism of its occurrence may be a retardation of charged particles in the metallic matrix.</t>
  </si>
  <si>
    <t>Ascending Diffusion Or Transmutation</t>
  </si>
  <si>
    <t>http://lenr-canr.org/acrobat/AfonichevDascendingd.pdf</t>
  </si>
  <si>
    <t>In any field of investigations new ideas in combination with newly developed equipment can provide advance results. In view of arising interest to cold nuclear fusion (CNF) [1] and searches for consequences of its occurrence the study of the interaction of hydrogen with metals has coincided with the wide spread of the micro-probe X-ray spectrum analysis. This analysis is performed during measurements of alloying element concentration [1] with resolution of about 1x1 µm2.</t>
  </si>
  <si>
    <t>Afonichev, D.; Murzinova, M.</t>
  </si>
  <si>
    <t>Indicator of the process of cold fusion</t>
  </si>
  <si>
    <t>https://doi.org/10.1016/S0360-3199(02)00172-6</t>
  </si>
  <si>
    <t>source: Int. J. Hydrogen Energy, vol: 28, pages: 1005-1010</t>
  </si>
  <si>
    <t>In the process of deformation at a temperature T=710°C of titanium alloy samples preliminarily saturated by deuterium radiation, which is not a neutron flow was detected. Moreover, an excess concentration of tritium was detected in these samples. The radiation detected is evidently of an electromagnetic origin with a spectrum in the range of radio frequencies. Electromagnetic radiation in the range of radio frequencies was detected in titanium alloy samples in the process of their saturation by deuterium. The probable mechanism of its occurrence may be a retardation of charged particles in the metallic matrix.</t>
  </si>
  <si>
    <t>Ambadkar, A.; Dash, J.</t>
  </si>
  <si>
    <t>Electrolysis Of D2O With A Palladium Cathode Compared With Electrolysis Of H2O With A Platinum Electrode: Procedure And Experimental Details</t>
  </si>
  <si>
    <t>http://lenr-canr.org/acrobat/AmbadkarAelectrolys.pdf</t>
  </si>
  <si>
    <t>A description of experimental procedures used by Ambadkar and Dash at the Low Energy Nuclear Laboratory (LENL), Portland State University.</t>
  </si>
  <si>
    <t>Pd-D, Pt-D</t>
  </si>
  <si>
    <t>Development of Compact Nuclear Fusion Reactor Using Solid Pycnodeuterium as Nuclear Fuel</t>
  </si>
  <si>
    <t>http://lenr-canr.org/acrobat/ArataYdevelopmena.pdf</t>
  </si>
  <si>
    <t>Based on the functioning of Pd black inside a DS-Cathode, which has produced irrefutable evidence for the existence of solid nuclear fusion, new materials were developed to absorb abundant D/H atoms, up to levels as high as 300</t>
  </si>
  <si>
    <t>Optimal laser wavelength for resonant transmission through the coulomb barrier</t>
  </si>
  <si>
    <t>http://lenr-canr.org/acrobat/BassRWoptimallas.pdf</t>
  </si>
  <si>
    <t>The 1993 point-particle, 1-D semi-classical quantum-mechanical theory of resonant transparency of the Coulomb barrier [1], though admittedly crude, has some plausibility as to relevance and adequacy because it predicts quantitatively different results for lattices of protons versus deuterons embedded in host lattices of palladium versus nickel. Specifically it predicts that cold fusion is likely with Ni cathodes and electrolysis with either ordinary or heavy water, whereas it is likely only for heavy-water electrolysis with Pd cathodes. The question of whether or not this 1993 theory has any predictive power regarding the 2003 Letts-Cravens effect is considered and answered as: &amp;quot,partially.&amp;quot, That is, the &amp;quot,optimal&amp;quot, range of wavelengths includes that discovered by Letts and Cravens, but because of the possibility of multi-photon reactions it does not uniquely single out their 680 nm as best, which would require a more detailed model (including e.g. cathode temperature) than provided by the simplified 1993 theory.</t>
  </si>
  <si>
    <t>Bass, R. W.; McKubre, M. C. H.</t>
  </si>
  <si>
    <t>Generalized cause and effect demonstration protocol</t>
  </si>
  <si>
    <t>http://lenr-canr.org/acrobat/BassRWgeneralize.pdf</t>
  </si>
  <si>
    <t>It is universally accepted, even by nonscientists, that if the measured output from a physical system is double, triple, or quadruple that obtained when the measured stimulus/input is doubled, tripled, or quadrupled then there is a "cause and effect relationship" between the input and output (e.g. total energy input versus excess energy [or nuclear ash] output in a cold fusion experiment). How does one quantify this scientifically, when random process disturbances and random measurement noises preclude perfect linearity? This question is answered under the assumption of Gaussian (or "normal") departures from ideal linearity regarding t hetwo mentioned statistical aspects. This is a generalization of the protocol propose dby Bass [1], which is more realistically flexible in several respects. An arbitrary number &lt;ital&gt;N&lt;/ital&gt; &gt;= 3 of similarly prepared samples is allowed, and neither the voltage nor the current is required to be constant. However, the previous protocol may be recovered as a special case when &lt;ital&gt;N&lt;/ital&gt; = 5.</t>
  </si>
  <si>
    <t>Begley, S.</t>
  </si>
  <si>
    <t>Cold Fusion Isn't Dead, It's Just Withering From Scientific Neglect</t>
  </si>
  <si>
    <t>source: Wall Street Journal, pages:</t>
  </si>
  <si>
    <t>Campbell, C.</t>
  </si>
  <si>
    <t>The Cold Fusion Phenomenon: A Hypothesis</t>
  </si>
  <si>
    <t>Cecil, F. E.; Liu, H.; Galovich, C. S.</t>
  </si>
  <si>
    <t>Energetic Charged Particles from Deuterium Metal Systems</t>
  </si>
  <si>
    <t>http://lenr-canr.org/acrobat/CecilFEenergeticc.pdf</t>
  </si>
  <si>
    <t>We report on measurements made a number of years ago of energetic charged particles which were emitted from deuterium metal systems subject to non-equilibrium conditions of temperatures and electric currents. These measurements include (i) thin Titanium foils deuterated at moderately high temperatures in a deuterium atmosphere and then monitored as they were cycled from LN2 to room temperatures, (ii) charged particle detection of Ti foils exposed to a deuterium glow discharge, and (iii) observation of charged particles from Ti foils following bombardment with energetic deuterium ions.</t>
  </si>
  <si>
    <t>Celani, F.; Spallone, A.; Righi, E.; Trenta, G.; Catena, C.; D'Agostaro, G.; Quercia, P.; Andreassi, V.; Marini, P.; Di Stefano, V.; Nakamura, M.; Mancini, A.; Sona, P. G.; Fontana, F.; Gamberale, L.; Garbelli, D.; Falcioni, F.; Marchesini, M.; Novaro, E.; Mastromatteo, U.</t>
  </si>
  <si>
    <t>Thermal and Isotopic Anomalies when Pd Cathodes are Electrolysed in Electrolytes Containing Th-Hg Salts Dissolved at Micromolar Concentration in C2H5OD/D2O Mixtures</t>
  </si>
  <si>
    <t>http://lenr-canr.org/acrobat/CelaniFthermaland.pdf</t>
  </si>
  <si>
    <t>Discussed in this paper is the evolution of work that started by using the M. Fleischmann and S. Pons method and ended by using thin palladium wires electrolyzed in an electrolyte consisting of slightly acidic heavy alcohol-water solution containing thorium (Th) and mercury (Hg) salts at micromolar concentrations. The resulting large and dynamic loading of the Pd wires was studied. The recent use of thorium instead of strontium resulted in thermal anomalies and detection of new elements in larger amounts. The results with Sr are qualitatively in agreement with what was found by Y. Iwamura (Mitsubishi Heavy Industries) using multilayers of Pd-CaO-Pd-Sr in flowing deuterium gas. Most  results seem to be in agreement with a "multi-body resonance fusion of deuterons" model recently developed by A.Takahashi (Osaka University).</t>
  </si>
  <si>
    <t>Chen, S.; Li, X. Z.</t>
  </si>
  <si>
    <t>The Application Of Multiple Scattering Theory (Mst) In Calculating The Deuterium Flux Permeating The Pd Thin Film</t>
  </si>
  <si>
    <t>http://lenr-canr.org/acrobat/ChenStheapplica.pdf</t>
  </si>
  <si>
    <t>The multiple-scattering theory is applied to the de Broglie wave of deuterons inside the palladium film. The formalism for band structure calculation and the reflection and transmission calculations for finite slices is presented. The latter is based on a double-layer scheme which obtains the reflection and transmission matrix elements for the multiplayer slice from those of a single layer. With a relative simple model for the potential of palladium crystal lattice, we calculate the band structures of probability wave of deuterons propagating in the palladium, as well as the transmission coefficients through finite periodic slices. Selective resonant tunneling theory is adopted when obtaining the scattering matrix T. Our calculations consist with experimental results which can not be explained by diffusion theory.</t>
  </si>
  <si>
    <t>Chicea, D.</t>
  </si>
  <si>
    <t>Comment On Carbon Production In Deuterium-Metal Systems</t>
  </si>
  <si>
    <t>http://lenr-canr.org/acrobat/ChiceaDcommentonc.pdf</t>
  </si>
  <si>
    <t>Several electrolysis experiments of loading deuterium into different metals foils and thin film films are described. Before and after loading the cathode surface was analyzed by Scanning Electron Microscopy and by Energy Dispersive Spectrometry. High magnification images of the surface of several metals were taken. A control experiment was conducted to make sure that the experimental setup is not accidentally contaminating the samples. A surprising amount of carbon was found on the cathode surface after each D loading experiment. The result is discussed in connection with other experimental results on low energy nuclear transmutations.</t>
  </si>
  <si>
    <t>Nuts and Bolts of the Ion Band State Theory</t>
  </si>
  <si>
    <t>http://lenr-canr.org/acrobat/ChubbSRnutsandbol.pdf</t>
  </si>
  <si>
    <t>The Nuts and Bolts of our Ion Band State theory of low energy nuclear reactions (LENR’s) in palladium-deuteride (PdD) and palladium-hydride (PdH) are the electrons that hold together or tear apart the bonds (or lack of bonds) between deuterons (d's) or protons (p’s) and the host material.  In PdDx and PdHx, this bonding is strongly correlated with loading.  In ambient loading conditions (x&amp;lt,~0.6), bonding inhibits Ion Band State occupation. . . .</t>
  </si>
  <si>
    <t>Impact of Boundary Effects Involving Broken Gauge Symmetry on LENR's</t>
  </si>
  <si>
    <t>http://lenr-canr.org/acrobat/ChubbSRimpactofbo.pdf</t>
  </si>
  <si>
    <t>Surfaces have a huge impact on the physics and chemistry of solids. Changes in surfaces (or other boundaries of a solid), in particular, can be related to changes in the local ("chemical") environment.  In the idealized limit, in which surfaces are defined as "boundaries" associated with a lack of, or accumulation of charge, dynamical effects at surfaces can be used and are required (by the associated coupling to external electromagnetic fields) to relate seemingly unrelated local and non-local effects.  Thus, counter-intuitive ideas about local and non-local effects can become dominant.  In particular, in PdH or PdD, provided external forces are applied uniformly, it is entirely possible for hydrogen (p) or deuterium (d) nuclei to acquire a common phase (a broken gauge symmetry1) and to &amp;quot,become wave-like&amp;quot, and interact coherently, through the electromagnetic field, simultaneously, but an-isotropically at the boundaries of a PdD or PdH substrate, or at isolated locations within either substrate.  Also, these effects can create coupling between localized and delocalized forms of interaction.  We use these and related effects as the basis for suggesting new experiments that have bearing on the findings of Iwamura et al, concerning the &amp;quot,apparent&amp;quot, transmutation of Cs to Pr.</t>
  </si>
  <si>
    <t>The dd Cold Fusion-Transmutation Connection</t>
  </si>
  <si>
    <t>http://lenr-canr.org/acrobat/ChubbTAtheddcoldf.pdf</t>
  </si>
  <si>
    <t>LENR theory must explain dd fusion, alpha-addition transmutations, radiationless nuclear reactions, and 3-body nuclear particle reactions.   Reaction without radiation requires many-body D+Bloch periodicity in both location and internal structure dependencies.  Electron scattering leads to mixed quantum states. . . .</t>
  </si>
  <si>
    <t>LENR: Superfluids, Self-Trapping and Non-Self-Trapping States</t>
  </si>
  <si>
    <t>http://lenr-canr.org/acrobat/ChubbTAlenrsuperf.pdf</t>
  </si>
  <si>
    <t>LENR ion band state models involve deuteron many-body systems resembling superfluids.  The physics of atom Bose-Einstein condensates in optical lattices teaches that superfluid behavior occurs when the potential barriers between adjacent potential wells permit high tunneling rates and the well potentials are shallow. These superfluids have fractional occupation of individual wells. Well periodic symmetry is not affected by the presence of the atoms.  This behavior suggests that deuterons in a lattice should be in non-self-trapping sites, which may indicate that D+Bloch occupies the Pd tetrahedral sites.</t>
  </si>
  <si>
    <t>Practical Techniques In CF Research - Triggering Methods</t>
  </si>
  <si>
    <t>http://lenr-canr.org/acrobat/CravensDpracticalt.pdf</t>
  </si>
  <si>
    <t>A collection of useful techniques for triggering CF events is presented which are gleaned from 14 years of CF research and thousands of experiments by the authors.  Special attention is give to those techniques that trigger excess heat by dynamic conditions that are imposed upon CF systems.  These triggering techniques include changes in cell temperature, pulsing the current to electrolytic systems, acoustical stimulation of gas systems, chemical triggering of electrolytic system, pressure changes, radio frequency excitation, magnetic field variations and laser stimulation. Laser stimulation is found to be a potentially fruitful technique to trigger heat events, to probe the cathode surface by scanning for active locations and to compare products from at active and inactive regions.</t>
  </si>
  <si>
    <t>Practical Techniques In CF Research - Triggering Methods (PowerPoint slides)</t>
  </si>
  <si>
    <t>http://lenr-canr.org/acrobat/CravensDpracticalta.pdf</t>
  </si>
  <si>
    <t>PowerPoint slides for this paper.</t>
  </si>
  <si>
    <t>Crum, L.</t>
  </si>
  <si>
    <t>Sonoluminescence And Acoustic Inertial Confinement Fusion</t>
  </si>
  <si>
    <t>http://flow.me.es.osaka-u.ac.jp/cav2003/ILpaper/Cav03-IL-3.pdf</t>
  </si>
  <si>
    <t>source: Fifth International Symposium on Cavitation (cav2003)</t>
  </si>
  <si>
    <t>Sonoluminescence  (SL)  is   a   remarkable consequence of acoustic cavitation: Generating light from sound  has  an  intrinsic appeal  that  extends  beyond  that  of  science.  Indeed,  many  of  us are  aware  of  the  movie     C     h    a    i    n          R     e    a    c    t  i  o   n  ,  in  which  the  forces  of evil  were  attempting  to  take  over  the  world  with  their  newly- discovered knowledge of sonoluminescence.  Equally  intriguing, at  least  to  the  author,  is  that   there  was  actually  a  pop  music concert held in the United States, dedicated to sonoluminescence, which was attended by  thousands of (presumably) scientific  illiterates!    It  was  titled  ìSonoluminolî. Much of this  interest  has been  associated  with  the  phenomenon of Single-Bubble-Sonoluminescence  (SBSL), which has captured the attention of thousands of  pre-college science students,  who  have  demonstrated  this  phenomenon  in  science fairs  and  similar  events  all  over  the  world.  The  attraction  of SBSL  was  that  it   might  be  possible,  with  a  simple  table-top apparatus, to achieve bubble internal temperatures of hundreds  of thousands, if not millions  of degrees.  Although  SBSL  attracted the attention of many scientists, detailed  research  in  this  subject was  restricted  to   a  handful  of  individuals  who  rapidly  gained enough  insight  into  the  topic  to  have  it   declared   ìunderstoodî, and that maximum temperatures  were  restricted  to  a  few  tens  of thousands,  if  even  that  high.    Thus,  it  was  with  considerable skepticism from some, and  great  delight  to  others,  that  a  group headed by Rusi Taleyarkhan from Oak  Ridge  National Laboratory (ORNL) presented  evidence  for  thermonuclear  fusion during collapse of a  cavitation  bubble.  At  the  145th  meeting  of the Acoustical Society of America, a special  session was organized  to  discuss  in  detail  and  in  a  scientific  context  these exciting developments  in  cavitation  research.    The  author  wrote a  review  of  this session, which  was  published in ECHOES [ìReducing Confusion about Fusionî, Volume  13,  No.  3,  pp  8- 9,  Summer  2003],  a  non-technical  newsletter  of  the  Acoustical Society of America. This review is reprinted below.</t>
  </si>
  <si>
    <t>Dardik, I.; Branover, H.; El-Boher, A.; Gazit, D.; Golbreich, E.; Greenspan, E.; Kapusta, A.; Khachatorov, B.; Krakov, V.; Lesin, S.; Michailovitch, B.; Shani, G.; Zilov, T.</t>
  </si>
  <si>
    <t>Intensification Of Low Energy Nuclear Reactions Using Superwave Excitation</t>
  </si>
  <si>
    <t>http://lenr-canr.org/acrobat/DardikIintensific.pdf</t>
  </si>
  <si>
    <t>Energetics Technologies (ET) was recently established to investigate possibilities for inducing Low Energy Nuclear Reactions (LENR) using special wave excitation. Four experimental approaches are being pursued: electrolysis, glow-discharge, gas loading in catalyst cells and high-pressure high-temperature cell with ultrasonic wave excitation. The experimental setups developed by ET are described along with preliminary results obtained. A significant amount of excess heat was measured in the first glow discharge experiment. The power generated during the experiment was up to 3.9 times the input power. When driven with waves the excess heat was higher than when driven with DC. A significant amount of excess heat was also measured after the shutdown of the glow discharge, it lasted for approximately 10 hours. The total excess energy generated is estimated to be 6.7 times the input energy. The &amp;quot,heat-after-death&amp;quot, phenomenon was also observed in another glow discharge experiment. Excess heat up to approximately 80</t>
  </si>
  <si>
    <t>Dash, J.; Chicea, D.</t>
  </si>
  <si>
    <t>Changes In The Radioactivity, Topography, And Surface Composition Of Uranium After Hydrogen Loading By Aqueous Electrolysis</t>
  </si>
  <si>
    <t>http://lenr-canr.org/acrobat/DashJchangesint.pdf</t>
  </si>
  <si>
    <t>ABSTRACT Hydrogen loading  of 99.98</t>
  </si>
  <si>
    <t>Dash, J.; Lee, C.; Pedersen, S.</t>
  </si>
  <si>
    <t>The Quest for Excess</t>
  </si>
  <si>
    <t>http://lenr-canr.org/acrobat/DashJthequestfo.pdf</t>
  </si>
  <si>
    <t>PowerPoint slides describing cold fusion experiments conducted during Portland State University summer apprenticeship program in 2003.</t>
  </si>
  <si>
    <t>Excess heat, products: Ag</t>
  </si>
  <si>
    <t>Daviss, B.</t>
  </si>
  <si>
    <t>Reasonable Doubt</t>
  </si>
  <si>
    <t>source: New Scientist, vol: 177, issue: 2388, pages: 36</t>
  </si>
  <si>
    <t>De Ninno, A.; Frattolillo, A.; Rizzo, A.; Del Gindice, E.</t>
  </si>
  <si>
    <t>4He Detection In A Cold Fusion Experiment</t>
  </si>
  <si>
    <t>http://lenr-canr.org/acrobat/DeNinnoAhedetectio.pdf</t>
  </si>
  <si>
    <t>Excesses enthalpy consistent only with a nuclear process (deuterium fusion) has been claimed since 1989, even though these results are considered inconsistent with modern nuclear science and have been discarded by the most of nuclear scientists. We started an experimental programme aimed at probing these issues: Thermal anomalies can be observed only when the concentration x= [D]/[Pd] overcomes a threshold (x=1) [1], This threshold can be easily obtained in a suitably Pd geometry, The thermal anomalies can be started and stopped controlling the experimental procedure, 4He is simultaneously generated, commensurate with the level of the excess enthalpy [2], [3], [4].  Understanding a triple coincidence - the reaching of the threshold of the D concentration in Pd, the appearance of the excess of enthalpy, and the appearance of 4He - is the primary objective of this investigation . . .</t>
  </si>
  <si>
    <t>Del Giudice, E.; De Ninno, A.</t>
  </si>
  <si>
    <t>Are Nuclear Transmutations Observed At Low Energies Consequences Of Qed Coherence?</t>
  </si>
  <si>
    <t>http://lenr-canr.org/acrobat/DelGiudicearenuclear.pdf</t>
  </si>
  <si>
    <t>Nuclear transmutations have been reported to occur in matrices subjected to either electrochemical or gas loading at room temperature. To overcome the difficulties of the large Coulomb repulsion among nuclei a &amp;#947,-ray electromagnetic field appears  as a suitable agent. It is discussed whether this e.m. excitation could emerge from cold fusion processes and induce nuclear reactions through the giant resonance coupling of this e.m. field with the closed shells present in the nuclei of the matrix.</t>
  </si>
  <si>
    <t>Engvild, K. C.; Kowalski, L.</t>
  </si>
  <si>
    <t>Triple Deuterium Fusion Between Deuterons And The Nuclei Of Lattice Trapped Deuterium Molecules</t>
  </si>
  <si>
    <t>http://lenr-canr.org/acrobat/EngvildKCtripledeut.pdf</t>
  </si>
  <si>
    <t>A hypothesis is proposed where low energy nuclear reactions involve three-body recombination of deuterons injected between the nuclei of D2  molecules trapped in a dense lattice of a chemical compound of transition metal and impurity. Two D's fuse to 4He, and the energy is converted by expulsion of the third deuteron. Measurable fusion occurs when two D's are confined within 0.1 angstrom of each other. Three boson (efimov) interactions can have longer range than two boson interactions. The best known example is triple alpha fusion to carbon-12 in stars. Triple deuterium interaction could perhaps be possible in the 0.5-1.0 angstrom range, the distance between D's in a D2  molecule are 0.74 angstrom. The hypothesis accounts for the low reproducibility and short duration of the effect because of rapid destruction of the active structure by sputtering, radiation damage, bubble formation and chemical reduction of the impurities to compounds like D2O, ND3, CD4, or BD3. The hypothesis also accounts for the observed prevalence of 4He &amp;gt,&amp;gt, tritium &amp;gt,&amp;gt, neutrons.</t>
  </si>
  <si>
    <t>Theory of Low-Temperature Particle Showers</t>
  </si>
  <si>
    <t>http://lenr-canr.org/acrobat/FisherJCtheoryoflo.pdf</t>
  </si>
  <si>
    <t>A theoretical basis is offered for the remarkable observation by Oriani and Fisher [1] of a shower of about 250,000 energetic charged particles that occurred in the vapor of oxygen and hydrogen evolved from electrolysis. The shower was localized in space and in time, originating a few millimeters above the surface of a plastic detector chip and lasting for a few seconds. The responsible nuclear reactions must have been sustained by the vapor constituents.</t>
  </si>
  <si>
    <t>Background to Cold Fusion: the Genesis of a Concept</t>
  </si>
  <si>
    <t>http://lenr-canr.org/acrobat/Fleischmanbackground.pdf</t>
  </si>
  <si>
    <t>The scheme of research which led to the start-up of the project now known as &amp;quot,Cold Fusion&amp;quot, is illustrated by Fig. 1. We note that it is commonly believed that there is absolutely no way of influencing Nuclear Processes by Chemical means: therefore, any results that demonstrate that this might be possible must be due to faulty experimentation, delusion, fraud etc. However, any enquiry as to the experimental foundation of the first statement in Fig. 1 is normally met by the response: &amp;quot,because quantum mechanics, Q.M., shows that this is so&amp;quot,. We are driven to the conclusion that this first statement is just part of the belief-system of Natural Scientists and we naturally also have to ask the question, &amp;quot,what conclusion would we draw if we subject the statement to the dictates of Field Theory?&amp;quot,</t>
  </si>
  <si>
    <t>The "Instrument Function" of Isoperibolic Calorimeters, Excess Enthalpy Generation due to the Parasitic Reduction of Oxygen</t>
  </si>
  <si>
    <t>http://lenr-canr.org/acrobat/Fleischmantheinstrum.pdf</t>
  </si>
  <si>
    <t>Two criticisms which are frequently advanced to counter observations of the generation of excess enthalpy in the cathodic polarisations of Pd-based electrodes in D2O-based electrolytes (e.g. see (1), (2)) are usually based on the assertion that the isoperibolic calorimeters used in these studies are imprecise and inaccurate. Furthermore, any excess enthalpy generation is then attributed to the reduction of electrogenerated oxygen although such assertions have not been accompanied by appropriate measurements. There is naturally a link between these two assertions.</t>
  </si>
  <si>
    <t>Gimpel, R.</t>
  </si>
  <si>
    <t>Multicell Reactors</t>
  </si>
  <si>
    <t>http://lenr-canr.org/acrobat/GimpelRmulticellr.pdf</t>
  </si>
  <si>
    <t>A growing body of experimental evidence in this last decade has shown that some types of low-energy-induced nuclear reactions are possible. Key cathode characteristics considered important for these non-Joule heating reactions, as documented in a US patent application, are discussed. These concepts are incorporated into an electrolytic reactor system to encourage these reactions while discourage Joule heating of the electrolyte. However, even the more efficient reactor designs appear to have diminishing returns upon scale up. The MultiCell unit’s unique design allows for repetitive replication of the unit (much like a component on a circuit board or computer chip) to acquire the desired power output while still maintaining the efficiency of the small MultiCell unit. The design uses a plurality of small cells arranged in an interconnected array, wherein each cell is characterized by having a relatively small cathode separated from a relatively large anode by a small gap.</t>
  </si>
  <si>
    <t>Unified Phonon-Coupled SU(N) Models For Anomalies In Metal Deuterides</t>
  </si>
  <si>
    <t>http://lenr-canr.org/acrobat/Hagelsteinunifiedpho.pdf</t>
  </si>
  <si>
    <t>We present a systematic, but abbreviated, account of issues and models for anomalies in metal deuterides. To interact, deuterons must get close to one another, and we consider conditions under which this occurs and the rami&amp;#64257,cations. Within the general picture under discussion, anomalies are ultimately a consequence of phonon exchange that occurs when nuclear reactions take place in the solid state. We review the generalization of the resonating group method for reactions in vacuum to include solid state effects, and discuss implications for experiment. Phonon exchange in the case of a much simpli&amp;#64257,ed scalar Gaussian nuclear model is reviewed. The coupling of reactions at different sites is explored, and connections are made with recent experiments on alpha emission. The fastest site-other-site reactions are null reactions in which fusion reactions and their inverses are coupled. A consideration of these processes leads to the conclusion that compact states should be present stabilized by phonon exchange, and that these may be responsible for anomalies in recent beam experiments with metal deuterides. Energy exchange between nuclei and the lattice can be very efficient, according to results from idealized models for null reactions involving many sites. Aspects of excess heat production and other effects appear to be addressed by the new models.</t>
  </si>
  <si>
    <t>Resonant Tunneling and Resonant Excitation Transfer</t>
  </si>
  <si>
    <t>http://lenr-canr.org/acrobat/Hagelsteinresonanttu.pdf</t>
  </si>
  <si>
    <t>Issues involved in the tunneling of deuterons in metal deuterides are considered in relation to experimental claims of anomalies in metal deuterides. From earlier studies, screening is thought to be similar to the case of molecular D2 . Resonant tunneling has been advocated in the literature as a possible mechanism to achieve tunneling enhancements. We develop a two-level system for a piecewise constant potential model for resonant tunneling that matches the energy levels in the vicinity of a level crossing, arguing that such models are applicable for more general potential models. Resonant tunneling effects and dynamics, including acceleration due to coherence, are accounted for in the model. The model is extended to include relaxation effects, and it is found that one would not expect to find coherent effects associated with tunneling in the case of two deuterons in a metal lattice. We present a simple model for the transfer of excitation from a collection of deuterons to a collection of helium nuclei, a model closely related to resonant tunneling and also to new phonon-coupled SU(N) models under development. The excitation transfer models show coherent enhancements as well as collective effects.</t>
  </si>
  <si>
    <t>Thermal to Electric Energy Conversion</t>
  </si>
  <si>
    <t>http://lenr-canr.org/acrobat/Hagelsteinthermaltoe.pdf</t>
  </si>
  <si>
    <t>As research in the area of excess power production moves forward, issues associated with thermal to electric conversion become increasingly important. This paper provides a brief tutorial on basic issues, including the Carnot limit, entropy, and thermoelectric conversion. Practical thermal to electric conversion is possible well below the Carnot limit, and this leads to a high threshold for self-sustaining operation in Pons-Fleischmann type experiments. Excess power production at elevated temperatures will become increasingly important as we move toward self-sustaining devices and energy production for applications. Excess power production in heatproducing systems that do not require electrical input have an enormous advantage over electrochemical systems. Such systems should be considered seriously within our community in the coming years.</t>
  </si>
  <si>
    <t>Forward</t>
  </si>
  <si>
    <t>http://lenr-canr.org/acrobat/Hagelsteinforward.pdf</t>
  </si>
  <si>
    <t>The Tenth International Conference on Cold Fusion was held at the Royal Sonesta Hotel in Cambridge, about a mile from the Massachusetts Institute of Technology, August 24-29, 2003. More than 150 people registered for the conference. There were 113 abstracts submitted prior to the conference, and several talks were added during the conference. About 60 oral presentations were scheduled with 25 minutes allowed for most talks. All oral presentations were given in the main hall, and there were no parallel sessions. Abstracts were submitted for talks on excess heat and related topics, tritium, transmutation, nuclear emissions, theory, and a small number of other topics. . . .</t>
  </si>
  <si>
    <t>Hansen, W. N.; Hansen, G.; Glenn, D.</t>
  </si>
  <si>
    <t>Analysis of Some Electrochemical Calorimetry Data</t>
  </si>
  <si>
    <t>http://lenr-canr.org/acrobat/HansenWNanalysisof.pdf</t>
  </si>
  <si>
    <t>To demonstrate our techniques for analyzing the calorimetric data of an electrochemical cell, we use three sets of data taken at the NEH laboratory in Sapporo, Japan, copies of which were kindly given to us by Dr. Melvin Miles who was personally involved in their taking.</t>
  </si>
  <si>
    <t>Higashiyama, Y.; Sakano, M.; Miyamaru, H.; Takahashi, A.</t>
  </si>
  <si>
    <t>Replication of MHI transmutation experiment by D2 gas permeation through Pd complex</t>
  </si>
  <si>
    <t>http://lenr-canr.org/acrobat/Higashiyamreplicatio.pdf</t>
  </si>
  <si>
    <t>Unusual nuclear transmutation reactions have been reported by Mitsubishi Heavy Industries (MHI). In their experiment, D2  gas permeates through a Pd complexes, which consists of a thin Pd layer, alternating CaO and Pd layers and bulk Pd. When they used sample Pd complexes with additional Cs on the surface, Pr emerged on the surface while Cs decreased after the sample was subjected to D2  gas permeation at 343 K and 1 atm for about one week. The elemental analysis was performed by X-ray photoelectron spectroscopy (XPS). This phenomenon was reproduced qualitatively in the present replication experiment.  We performed D-permeation experiments similar to the MHI’s experiment three times, and we confirmed the production of Pr. Pd complex samples were provided to us by MHI. The surface was electrolytically cleaned to remove hydrocarbons before depositing Cs. D2  gas was permeated through the Pd complexes at 343 K and 1 atm for about 5 days. Inductively Coupled Plasma Mass Spectrometry (ICP-MS) was performed to analyze the existence of the elements (Cs and Pr) and the mass distribution. The results showed the existence of Pr. And we also confirmed the existence of Pr by using fast Neutron Activation Analysis (NAA) in Fusion Neutronics Source (FNS) of Japan Atomic Energy Research Institute (JAERI).  As a result, we confirmed that the nuclear transmutation reaction, from 133Cs to 141Pr, was occurred. This transmutation suggests that the mass numbers and atomic numbers increase 8 and 4, respectively. The model of multi-body resonance fusion of deuterons proposed by A. Takahashi2 can explain this mass-8-and-charge-4 increased transmutation.</t>
  </si>
  <si>
    <t>Iwamura, Y.; Itoh, T.; Sakano, M.; Sakai, S.; Kuribayashi, S.</t>
  </si>
  <si>
    <t>Low Energy Nuclear Transmutation In Condensed Matter Induced By D2 Gas Permeation Through Pd Complexes: Correlation Between Deuterium Flux And Nuclear Products</t>
  </si>
  <si>
    <t>http://lenr-canr.org/acrobat/IwamuraYlowenergyn.pdf</t>
  </si>
  <si>
    <t>Observations of low energy nuclear reactions induced by D2  gas permeation through Pd complexes (Pd/CaO/Pd) were presented at ICCF-9 and in a paper published in the Japanese Journal of Applied Physics (JJAP). When Cs was added on the surface of a Pd complex, Pr emerged on the surface while Cs decreased after the Pd complex was subjected to D2  gas permeation. When Sr was added to the surface, Mo emerged while the Sr decreased after D2  gas permeation. The isotopic composition of the detected Mo was different from the natural abundance.  In this paper, recent progress of our research is described. The detected Pr was confirmed by various methods such as TOF-SIMS, XANES, X-ray Fluorescence Spectrometry and ICP-MS. Analysis of the depth profile of Pr indicated that a very thin surface region up to 100 angstroms was the active transmutation zone. Many experimental results showed that the quantity of Pr was proportional to the deuterium flux through Pd complex. The cross section of transmutation of Cs into Pr can be roughly estimated at 1 barn if we consider the deuterium flux as an ultra low energy deuteron beam.</t>
  </si>
  <si>
    <t>Jones, S. E.; Ellsworth, J.</t>
  </si>
  <si>
    <t>Geo-fusion and Cold Nucleosynthesis</t>
  </si>
  <si>
    <t>http://lenr-canr.org/acrobat/JonesSEgeofusiona.pdf</t>
  </si>
  <si>
    <t>Jones, S. E.; Keeney, F.; Johnson, A.; Buehler, D. B.; Cecil, F. E.; Hubler, G. K.; Hagelstein, P. L.; Ellsworth, J.; Scott, M.</t>
  </si>
  <si>
    <t>Neutron Emissions from Metal Deuterides</t>
  </si>
  <si>
    <t>http://lenr-canr.org/acrobat/JonesSEneutronemi.pdf</t>
  </si>
  <si>
    <t>Abstract           We present evidence for neutrons emanating from partially-deuterided titanium foils (TiDx) subjected to non-equilibrium conditions.1 A previous paper presented data for complementary charged-particle emissions.   Metal processing and establishing non-equilibrium conditions appear to be important keys to achieving significant nuclear-particle yields and repeatability.</t>
  </si>
  <si>
    <t>Charged-particle Emissions from Metal Deuterides</t>
  </si>
  <si>
    <t>http://lenr-canr.org/acrobat/JonesSEchargedpar.pdf</t>
  </si>
  <si>
    <t>Abstract           We present evidence for energetic charged particles emanating from partially-deuterided titanium foils (TiDx) subjected to non-equilibrium conditions. To scrutinize emerging evidence for low-temperature nuclear reactions, we investigated particle yields employing three independent types of highly-sensitive, segmented particle detectors over a six-year period.  One experiment measuring neutron emission from TiDx foils showed a background-subtracted yield of 57 ± 13 counts per hour.  (The neutron experiments will be discussed in a separate paper.)  A second experiment, using a photo-multiplier tube with plastic and glass scintillators and TiDx registered charged particle emissions at 2,171 ± 93 counts/hour, over 400 times the background rate.   Moreover, these particles were identified as protons having 2.6 MeV after ex-iting the TiDx foil array.  In a third experiment, coincident charged particles consistent with protons and tritons were observed with high reproducibility in two energy-dispersive ion-implanted detectors located on either side of 25-micron thick Ti foils loaded with deuterium.  Our overall data therefore strongly sug-gest low-level nuclear fusion in deuterided metals under these conditions according to the fusion reactions d + d ? n(2.45 MeV) + 3He(0.82 MeV)  and  d + d ? p(3.02 MeV) + t(1.01 MeV), with other nuclear reactions being possible also.  Important advances were particle identifications, and repeatability exceed-ing 70</t>
  </si>
  <si>
    <t>Experimental Research Into Secondary Penetrating Radiation When Interacting X-Ray Beams Of Solid Laser With Various Materials Targets</t>
  </si>
  <si>
    <t>http://lenr-canr.org/acrobat/KarabutABexperiment.pdf</t>
  </si>
  <si>
    <t>We report the results of experiments on secondary penetrating radiation produced when primary x-ray beams from a solid-state cathode interact with targets made of various materials. The experiments were carried out in a high-current glow discharge device1 with various gases (H2, D2, Kr, Xe) and metal cathode samples (made of Al, Sc, Ti, Ni, Nb, Zr, Mo, Pd, Ta, W, or Pt). The targets are shields made of various foil materials (Al, Ti, Ni, Zr, Yb, Ta, and W) with a thickness of 10-30 µm. The target samples were mounted at a distance of 21cm, and 70 cm, from the cathode. A scintillation detector using a photomultiplier was used to record the secondary radiation. In these experiments, recording of the radiation time history was carried out just before, and after, the discharge current pulses (with no discharge current). It was shown that the secondary radiation consisted of fast electrons.</t>
  </si>
  <si>
    <t>Production Of Excess Heat, Impurity Elements And Unnatural Isotopic Ratios Formed At Excited Long-Lived Atomic Levels With Energy Of More Than 1 keV In A Solid Cathode Medium During High-Current Glow Discharge</t>
  </si>
  <si>
    <t>http://lenr-canr.org/acrobat/KarabutABproduction.pdf</t>
  </si>
  <si>
    <t>&lt;b&gt;ABSTRACT&lt;/b&gt; Results recorded for excess heat power in experiments with a high-current glow discharge in D2 , Xe and Kr, when using &lt;a name="OLE_LINK2"&gt;preliminary deuterated Pd and Ti cathode samples&lt;/a&gt; are given. The excess heat power up to 10-15W and efficiency up to 150</t>
  </si>
  <si>
    <t>Karabut, A. B.; Kolomeychenko, S. A.</t>
  </si>
  <si>
    <t>Experiments Characterizing the X-ray Emission from a Solid-state Cathode using a High-current Glow Discharge</t>
  </si>
  <si>
    <t>http://lenr-canr.org/acrobat/KarabutABexperimenta.pdf</t>
  </si>
  <si>
    <t>X-ray emission (with intensity up to 0.01 Gy/s) was recorded in research on a possible mechanism of initiating nuclear transmutation reactions in a solid-state cathode medium in glow discharge experiments. The experiments were carried using a glow discharge1 with deuterium and hydrogen (at pressures up to 10Torr), and using various cathode metals (Al, Sc, Ti, Ni, Nb, Zr, Mo, Pd, Ta, W, Pt and Pb). The x-rays were recorded using thermoluminescent detectors, x-ray film, and scintillation detectors with photomultipliers. Two different modes of the emission were observed during these experiments:  (1) Diffusion x-rays were observed as separate x-ray bursts (up to 10^5 bursts a second and up to 10^6 x-ray quanta in a burst) with an average x-rays energy (from measurements using thermoluminescent detectors) in the range of 1.3-1.8keV.  (2) X-rays as laser microbeams (up to 10^4 beams a second and up to 10^9 x-ray quanta in a burst). The emission of the x-ray laser beams occurred during the discharge, and within 100ms after turning off the discharge current. The results obtained constitute a direct experimental proof for the existence of excited metastable energy levels with energies in the range 1.2-5.0keV, within the solid-state cathode sample.</t>
  </si>
  <si>
    <t>Kenney, F.; Jones, S.; Johnson, A.; Hagelstein, P. L.; Hubler, G. K.; Buehler, D. B.; Cecil, F. E.; Scott, M.; Ellsworth, J.</t>
  </si>
  <si>
    <t>Charged-particle Emissions from Deuterided Metals</t>
  </si>
  <si>
    <t>http://lenr-canr.org/acrobat/KenneyFchargedpar.pdf</t>
  </si>
  <si>
    <t>We present evidence for energetic charged particles emanating from partially deuterided titanium foils (TiDx) subjected to non-equilibrium conditions. To scrutinize emerging evidence for low-temperature nuclear reactions, we investigated particle yields employing three independent types of highly-sensitive, segmented particle detectors over a six-year period. One experiment measuring neutron emission from TiDx foils showed a background-subtracted yield of 57 ± 13 counts per hour. (The neutron experiments are discussed in a separate paper in this proceedings.) A second experiment, using a photo-multiplier tube with plastic and glass scintillators and TiDx registered charged particle emissions at 2,171 ± 93 counts/hour, over 400 times the background rate. Moreover, these particles were identified as protons having 2.6 MeV after exiting the TiDx foil array. In a third experiment, coincident charged particles consistent with protons and tritons were observed with high reproducibility in two energy-dispersive ion-implanted detectors located on either side of 25-micron thick Ti foils loaded with deuterium.</t>
  </si>
  <si>
    <t>Neutron Emissions from Deuterided Metals</t>
  </si>
  <si>
    <t>http://lenr-canr.org/acrobat/KenneyFneutronemi.pdf</t>
  </si>
  <si>
    <t>Evidence is presented for neutrons emanating from partially deuterated titanium foils (TiDx) subjected to non-equilibrium conditions (charged particle results appear in a separate paper in this proceedings). Two types of deuteriding and varied currents were employed to produce the non-equilibrium conditions within the foils, and emissions lasted over long durations. Experiments were conducted in a deep underground tunnel having significant rock overburden to diminish cosmic backgrounds. Subtracting background rates and taking into account detector efficiency, we found the highest net yield to be 57 ± 13 counts/hour. Yields for all runs are reported and the theoretical fusion reaction defined. Totaling all experiments, reproducibility was 40</t>
  </si>
  <si>
    <t>Quantum Many-Body Theory and Mechanisms for Low Energy Nuclear Reaction Processes in Matter</t>
  </si>
  <si>
    <t>http://lenr-canr.org/acrobat/KimYEquantummana.pdf</t>
  </si>
  <si>
    <t>source: Fusion 03: From a Tunneling Nuclear Microscope to Nuclear Processes in Matter</t>
  </si>
  <si>
    <t>There have been a number of reports of observation of nuclear fusion events in acoustic cavitation experiments with deuterated liquid.  Some of the reported results have been interpreted as a result of achieving thermonuclear fusion temperatures (~a few keV) during acoustic bubble cavitation (ABC).  We propose an alternative theoretical model for the ABC fusion based on Bose-Einstein condensation (BEC) mechanism. Our theoretical model yields two main predictions.  The first prediction is that the Coulomb interaction between two charged bosons is suppressed for the case in which number &lt;i&gt;N&lt;/i&gt; of charged bosons is large, and hence the conventional Gamow factor is absent. The second prediction is that the fusion rate depends on the probability of the BEC ground state occupation instead of the conventional Gamow factor.  This implies that the fusion rate will increase as the temperature of the system is lowered since the probability of the BEC state is larger at lower temperatures.  These predictions imply that the ABC fusion may be achievable at lower temperatures. A number of key improvement to acoustic cavitation experiments are proposed to check these predictions as well as the results of other experiments.</t>
  </si>
  <si>
    <t>Kim, Y. E.; Koltick, D.; Pringer, R.; Myers, J.; Koltick, R.</t>
  </si>
  <si>
    <t>Experimental Test of Bose-Einstein Condensation Mechanism for Low Energy Nuclear Reaction in Nanoscale Atomic Clusters</t>
  </si>
  <si>
    <t>http://lenr-canr.org/acrobat/KimYEexperiment.pdf</t>
  </si>
  <si>
    <t>We report preliminary results of experimental test of the Bose-Einstein condensation (BEC) mechanism for ultra low energy nuclear fusion in nano-scale atomic clusters at pressures up to a 20,000 psi and at both room temperature and liquid nitrogen temperatures. Bose-Einstein condensation of integer-spin nuclei was suggested as a possible mechanism for ultra low-energy nuclear reaction in 1998.  Recently, theoretical studies of the BEC mechanism have been carried out by solving approximately many-body Schroedinger equation for a system of &lt;i&gt;N&lt;/i&gt; identical charged integer-spin nuclei ("Bose" nuclei) confined in ion traps.  The solution is used to obtain theoretical formulae for estimating the probabilities and rates of nuclear fusion for &lt;i&gt;N&lt;/i&gt; identical Bose nuclei confined in an ion trap or an atomic cluster.  These formulae show that the fusion rate does not depend on the Coulomb barrier penetration probability but instead depends on the probability of the ground-state occupation, which is expected to increase as the temperature decreases. To test these theoretical predictions, a series of experiments have been devised and performed.  The preliminary results of these experiments and also plans of future experiments are described.</t>
  </si>
  <si>
    <t>Kim, Y. E.; Koltick, D.; Zubarev, A.</t>
  </si>
  <si>
    <t>Quantum Many-Body Theory of Low Energy Nuclear Reaction Induced by Acoustic Cavitation in Deuterated Liquid</t>
  </si>
  <si>
    <t>http://lenr-canr.org/acrobat/KimYEquantumman.pdf</t>
  </si>
  <si>
    <t>Recently, a theoretical model of Bose-Einstein Condensation (BEC) mechanism has been developed to describe low-energy nuclear reaction in a quantum many-body system confined in a micro/nano scale trap. The BEC mechanism is applied to explain various anomalous results  observed recently in experiments involved with low-energy nuclear reaction processes in matter and in acoustic cavitation. Experimental tests of the BEC mechanism are also discussed. In addition to the BEC mechanism, plasma impact fusion (PIF) and particle cavitation fusion (PCF) mechanisms are also described.</t>
  </si>
  <si>
    <t>Calculations Of Nuclear Reactions Probability In A Crystal Lattice Of Titanium Deuteride</t>
  </si>
  <si>
    <t>http://lenr-canr.org/acrobat/Kirkinskiicalculatio.pdf</t>
  </si>
  <si>
    <t>For calculations of probability of nuclear reactions of hydrogen isotopes in the crystal lattice of titanium deuteride the model offered earlier for palladium deuteride was used. In a series of experiments the probability of D-D approach for random initial conditions was calculated, when initial energies of approaching deuterons were set in the range of energies 0.01-0.51 eV. For each experimental value of D-D approach the reaction rate was calculated on the shifted Coulomb potential with the shift energy, which equals to the energy of screening. The mean distance of D-D approach on all series equals 0.97 angstroms, that exceeds the mean distance in a molecule D-D. However, more than 14</t>
  </si>
  <si>
    <t>Kitamura, A.; Awa, Y.; Minari, T.; Kubota, N.; Taniike, A.; Furuyama, Y.</t>
  </si>
  <si>
    <t>D(d,p)t REACTION RATE ENHANCEMENT IN A MIXED LAYER OF Au AND Pd</t>
  </si>
  <si>
    <t>http://lenr-canr.org/acrobat/KitamuraAddptreacti.pdf</t>
  </si>
  <si>
    <t>To investigate possible anomalies in nuclear reactions in solids, deuterium ion irradiation of deuterated Au/Pd samples have been performed with extensive measurements of reaction products and &lt;i&gt;in situ&lt;/i&gt; characterization of the samples including ERDA and RBS.  The D(d,p)t reaction rate has been observed to become three orders of magnitude greater than the calculated one.  The deuterium density distribution in the sample with a composition modified by irradiation has been observed to peak at a depth appreciably greater than the projectile range.  We speculate that the formation of the mixed layer of Au and Pd maintaining significantly high deuterium density is the key factor for the reaction rate enhancement.</t>
  </si>
  <si>
    <t>Kooistra, J.</t>
  </si>
  <si>
    <t>The Alternate View - LENR Part I</t>
  </si>
  <si>
    <t>http://lenr-canr.org/acrobat/KooistraJthealterna.pdf</t>
  </si>
  <si>
    <t>source: Analog Science Fiction and Fact, vol: , pages: 96</t>
  </si>
  <si>
    <t>Now and then, the subject of &amp;quot,cold fusion&amp;quot, comes up in the Analog online forum, and I, as the resident expert, wind up entering discussions on the topic. Unfortunately, what  soon happens is that I start getting questions-usually pretty good ones-that I can't possibly answer in the amount of time I'm willing to spend hanging out on the Internet, let alone the fraction of that time I have to devote to the forum.</t>
  </si>
  <si>
    <t>The Alternate View - LENR Part II</t>
  </si>
  <si>
    <t>http://lenr-canr.org/acrobat/KooistraJthealternaa.pdf</t>
  </si>
  <si>
    <t>source: Analog Science Fiction and Fact, vol: , pages: 80</t>
  </si>
  <si>
    <t>In Part I of this column, I explained that "cold fusion" may not be fusion at all, and that the preferred term is now Low Energy Nuclear Reactions, or LENR. I also discussed my relevant experience as an experimental physicist, experience which led me to reject outright early claims that "cold fusion is all hooey," based on hastily conducted experiments that failed to replicate the original result.</t>
  </si>
  <si>
    <t>The Dilemma Of A Physics Teacher</t>
  </si>
  <si>
    <t>http://lenr-canr.org/acrobat/KowalskiLthedilemma.pdf</t>
  </si>
  <si>
    <t>This presentation is dedicated to an unknown high school chemistry student who sent me an e-mail message last spring. She wrote:  &amp;quot,Help! My name is Maggie Johnson and I am a sophomore at Saratoga High School. In my chemistry class, I am doing a project on Cold Fusion. I was looking on the Internet for websites on Cold Fusion, and I came across links to your Cold Fusion items. I was wondering if you could give me some advice or information?&amp;quot,  1) A year ago I would have replied that cold fusion is pseudoscience. But I am no longer comfortable with this kind of reply. . . .</t>
  </si>
  <si>
    <t>Teachers Debate Cold Fusion</t>
  </si>
  <si>
    <t>http://lenr-canr.org/acrobat/KowalskiLteachersde.pdf</t>
  </si>
  <si>
    <t>What follows is a collection of messages about cold fusion from teachers. The messages were posted on the Internet discussion list, Phys-L, or were sent to me in private. They illustrate a wide range of opinion. PHYS-L is a list dedicated to learning and teaching physics with 700 subscribers from over 35 countries, the majority of whom are physics educators.</t>
  </si>
  <si>
    <t>CF-Matter and the Cold Fusion Phenomenon</t>
  </si>
  <si>
    <t>http://lenr-canr.org/acrobat/KozimaHcfmatteran.pdf</t>
  </si>
  <si>
    <t>The working concept of "cf-matter," defined as "neutron drops in a thin neutron liquid" as described in previous papers, is used to explain complex events, especially nuclear transmutations, in cold fusion phenomenon (CFP). In samples used in CF experiments, the cf&amp;#8209,matter contains high&amp;#8209,density neutron drops in surface/boundary regions while in the volume it contains only a few of them, in accordance with experimental data. Generation of various nuclear transmutations, the most interesting features in CFP, are explained naturally if we use the concept of the cf-matter. Qualitative correspondence between the relative isotopic abundance of elements in the universe and the number of observations of elements in CFP is shown using more than 40 experimental data, sets. This facts is an evidence showing statistically that CFP in transition-metal hydrides/deuterides is a low energy version of nuclear processes occurring in the stars catalyzed by, specific neutrons in the cf-matter formed in surface/boundary regions of CF materials.</t>
  </si>
  <si>
    <t>Historical Analysis of Key "Cold Fusion" Experiments</t>
  </si>
  <si>
    <t>http://www.newenergytimes.com/v2/reports/HistoricalAnalysisSummaryCharts.shtml</t>
  </si>
  <si>
    <t>Laser Stimulation Of Deuterated Palladium: Past And Present</t>
  </si>
  <si>
    <t>http://lenr-canr.org/acrobat/LettsDlaserstimu.pdf</t>
  </si>
  <si>
    <t>A method is disclosed to fabricate a Palladium cathode that can be electrolyzed in heavy water and stimulated with a laser at a predetermined wavelength to produce apparent excess power, the fabrication method involves cold working, polishing, etching and annealing the Palladium prior to electrolytic loading with Deuterium. Loading is accomplished with the cathode sitting in a magnetic field of 350 Gauss. After loading the cathode with Deuterium, Gold is co-deposited electrolytically on the cathode. When a coating of Gold is visible on the cathode, co-deposition is halted and the cathode is stimulated with a low-power laser with a maximum power of 30 milliwatts. The thermal response of the cathode is typically 500 mW with maximum output observed of approximately 1 watt. The effect is repeatable when protocols are followed and has been demonstrated in several laboratories.</t>
  </si>
  <si>
    <t>Laser Stimulation Of Deuterated Palladium: Past And Present (PowerPoint slides)</t>
  </si>
  <si>
    <t>http://lenr-canr.org/acrobat/LettsDlaserstimua.pdf</t>
  </si>
  <si>
    <t>Cold Fusion May Be Part Of A Scientific Revolution</t>
  </si>
  <si>
    <t>http://lenr-canr.org/acrobat/LewisEcoldfusion.pdf</t>
  </si>
  <si>
    <t>Paradigm shifts in physics have occurred at about 80-year intervals for the past 500 years. The periodicity of the paradigm shifts is due to the constraints of inhibition of apprehension and the difference between theoreticians and technicians, so that there is a three-generation periodicity. The various phenomena called "cold fusion" and associated physical anomalies are the grounds for another scientific revolution. If the historical pattern of paradigm development continues into the future, we can make predictions about this new physics and its economic effects. The Fluid Theory, Field Theory, and Q.M-Relativity Theory paradigms each led to an industrial revolution that happened about 55 or 80 years afterward.</t>
  </si>
  <si>
    <t>The Ball Lightning State In Cold Fusion</t>
  </si>
  <si>
    <t>http://lenr-canr.org/acrobat/LewisEtheballlig.pdf</t>
  </si>
  <si>
    <t>There is evidence of microscopic ball lightning in the most common kinds of cold fusion and transmutation experiments. Photographs of BL effects from four groups are shown in this article. There is a state of existence of material and energy like that of ball lighting. Common characteristics and effects of ball lightning are described, as are simple hypotheses and conjectures.</t>
  </si>
  <si>
    <t>Li, X. Z.; Liu, B.; Cai, N.; Wei, Q.; Tian, J.; Cao, D. X.</t>
  </si>
  <si>
    <t>PROGRESS IN GAS-LOADING D/Pd SYSTEM -- The feasibility of a self-sustaining heat generator</t>
  </si>
  <si>
    <t>http://lenr-canr.org/acrobat/LiXZprogressin.pdf</t>
  </si>
  <si>
    <t>Great progress has been made after 14 year of experiments with the gas-loading D/Pd system. 6 watts of "excess heat" were generated in a gas-loaded D/Pd system for 9 hours continuously. This experiment has been repeated 6 times already in various configurations. The "excess power" density in the Pd disk is more than 100 W per cubic centimeter, which is about the power density in a fuel rod of a thermal neutron fission reactor.</t>
  </si>
  <si>
    <t>Li, X. Z.; Liu, B.; Tian, J.; Wei, Q.; Zhou, R.; Yu, Z. W.</t>
  </si>
  <si>
    <t>Correlation between abnormal deuterium flux and heat flow in a D/Pd system</t>
  </si>
  <si>
    <t>http://lenr-canr.org/acrobat/LiXZcorrelatio.pdf</t>
  </si>
  <si>
    <t>source: J. Phys. D: Appl. Phys., vol: 36, pages: 3095-3097</t>
  </si>
  <si>
    <t>This paper is reprinted from the Journal of Physics D: Applied Physics. The original is on line at:  &lt;a href="http://www.iop.org/EJ/"&gt;http://www.iop.org/EJ/&lt;/a&gt; &lt;a href="http://www.iop.org/EJ/abstract/0022-3727/36/23/035/"&gt;http://www.iop.org/EJ/abstract/0022-3727/36/23/035/&lt;/a&gt;  Abstract Deuterium flux through the thin wall of a palladium tube has been studied by monitoring gas pressure and temperature. A high-precision calorimeter (Calvet) was used to detect heat flow when the heater was shut down and the palladium tube was cooling down slowly. At certain temperatures an abnormal deuterium flux appeared. This deuterium flux reached a peak when the temperature of the palladium was decreasing. This abnormal deuterium flux differs from the monotonic feature of a normal diffusive flux and is accompanied by a heat flow.</t>
  </si>
  <si>
    <t>Lipson, A. G.; Roussetski, A. S.; Miley, G. H.; Saunin, E. I.</t>
  </si>
  <si>
    <t>Phenomenon of an Energetic Charged Particle Emission From Hydrogen/Deuterium Loaded Metals</t>
  </si>
  <si>
    <t>http://lenr-canr.org/acrobat/LipsonAGphenomenon.pdf</t>
  </si>
  <si>
    <t>Abstract The new phenomenon of energetic alpha (up to 16.0 MeV) and proton (~1.7 MeV) emissions has been discovered from a metal surface possessing a large affinity for hydrogen and loaded/excited by electrolysis, glow discharge or powerful laser. These various experiments on charged particle detection show a remarkable feature, namely all exhibit a similar specific energy yield of long-range alphas (1 alpha particle per 10-15 eV input energy/Pd(Ti) target atom) independent of the excitation power of delivering method (electrolysis, glow discharge or laser irradiation). This result suggests the mechanism of energy transfer causing the energetic particle emissions in hydrogen loaded metal targets is similar despite the seemingly dissimilar excitation techniques.</t>
  </si>
  <si>
    <t>Liu, B.; Li, X. Z.; Yan, L.; Ge, L.</t>
  </si>
  <si>
    <t>Triggering A Deuterium Flux In Pd Wire Using Electromagnetic Field</t>
  </si>
  <si>
    <t>http://lenr-canr.org/acrobat/LiuBtriggering.pdf</t>
  </si>
  <si>
    <t>An electromagnetic field is applied on a long-thin Pd wire to test the effect of an electrical potential on the loading of the deuterium gas into the palladium, which was proposed by Del Giudice, De Ninno and their group during ICCF-9. The preliminary experimental results showed that this electromagnetic field triggered not only the loading, but also the "excess heat" because of the deuterium flux effect as proposed by Xing Z. Li and his group.</t>
  </si>
  <si>
    <t>First-Principles Studies Of Ionic And Electronic Transport In Palladium Hydride</t>
  </si>
  <si>
    <t>http://lenr-canr.org/acrobat/LuoNfirstprinc.pdf</t>
  </si>
  <si>
    <t>The transport properties of palladium hydride/deuteride are investigated using state-of-the-art density functional computational tools. This aspect of loaded hydride is important in that the resistance-loading curve is often used as a diagnostic in experiments to estimate the loading ratio. Understanding transport provides other important insights into some features of the nuclear reaction mechanism. This research involves both ionic and electronic degrees of freedom. For the ionic part, the focus is on the charge state of hydrogen/deuteron, in both a static and a dynamic (hopping) situation. Experiments show that hydrogen hops as fractional-charged positive ion in Pd lattice [1,2] while previous band structure calculations [3-5] always gave a negatively charged H in the ground state. This discrepancy is addressed in the current research and some results are already published [6]. The collective motion of ions is studied in the phonon structure and electron-phonon coupling constant using a perturbation density functional theory. The electronic part focuses on the density of state and the Fermi surface, which when combined with the electron-phonon coupling constant, determine the temperature and the H/D loading dependant resistivity curves. Our numerical results [7] qualitatively match experimental trends. The possible connections between this transport theory/mechanism and the non-equilibrium conditions required for excess heat are discussed.</t>
  </si>
  <si>
    <t>Luo, N.; Shrestha, P.; Miley, G. H.; Violante, V.</t>
  </si>
  <si>
    <t>Enhancement Of Nuclear Reactions Due To Screening Effects Of Core Electrons</t>
  </si>
  <si>
    <t>http://lenr-canr.org/acrobat/LuoNenhancemen.pdf</t>
  </si>
  <si>
    <t>Recent progress in understanding the screening effects of core level atomic electrons is summarized in this paper. Some preliminary results on core electron screening were reported before [1]. The studies focus on two types of nuclear reactions in some metal lattices: fusion between deuterons and also proton capture by medium and heavy lattice nuclei. In both reactions the energy of the light nuclear species, proton or deuteron, is on the KeV (1000 electron volts) scale, while that of heavy nuclei is essentially zero. A standard atomic code is used to obtain the core electron charge density and the potential profile in the metal atom. This Hartree-Fock-Slater type code was originally written by Herman and Skillman and later modified by others and available online. For the D-D reaction, the charge density obtained then gives an estimate on the screening length. The corresponding enhancement in Coulomb barrier tunneling can be obtained from this data.  For the proton capture reaction, an ion dynamic code written to simulate the motion of KeV protons in Pd/Ni lattice, CLAIRE, was modified to take into account the realistic atomic potential, including core electron contributions. In both cases, our result shows a significant nuclear reaction enhancement. The reaction rate calculated roughly matches the scale of excess heat observed in some metal hydride/deuteride experiments.</t>
  </si>
  <si>
    <t>LENR and "Cold Fusion" Excess Heat: Their Relation to Other Anomalous Microphysical Energy Experiments and Emerging New Energy Technologies</t>
  </si>
  <si>
    <t>http://lenr-canr.org/acrobat/MalloveElenrandcol.pdf</t>
  </si>
  <si>
    <t>This paper is at:  &lt;a href="http://www.infinite-energy.com/resources/iccf10.html"&gt;http://www.infinite-energy.com/resources/iccf10.html&lt;/a&gt;  It begins:  During the past 15 years, indisputable experimental evidence has built up for substantial excess heat (far beyond ordinary chemical energy) and low-energy nuclear reaction phenomena in specialized heavy hydrogen and ordinary hydrogen-containing systems.1 The primary theorists in the field that is properly designated Cold Fusion/LENR have generally assumed that the excess heat phenomena is commensurate with nuclear ash (such as helium), whether already identified or presumed to be present but not yet found. That was an excellent initial hypothesis. However, the commensurate nuclear ash hypothesis has not been proved, and appears to be approximately correct in only a few experiments. During this same period, compelling evidence— although not as &lt;i&gt;broadly&lt;/i&gt; verified as data from cold fusion/LENR— has also emerged for other microphysical sources of energy that were previously unexpected by accepted physics. . . .</t>
  </si>
  <si>
    <t>McIntyre, R.</t>
  </si>
  <si>
    <t>Proposal for an Experiment designed to seek evidence for cold fusion</t>
  </si>
  <si>
    <t>http://lenr-canr.org/acrobat/McIntyreRproposalfo.pdf</t>
  </si>
  <si>
    <t>In experiments carried out in 1990 to investigate the application of the gas phase as a medium for cold fusion, a Pd vessel was exposed to deuterium gas, dissociated in an electric discharge at between -10 and -20 degrees C. The thickness of the metal was about one millimeter. In the first of a number of experiments positive indications of fusion were observed but these could not be repeated in subsequent experiments. The inability to repeat results has been found to occur in other cold fusion experiments and signifies that the processes involved are not understood (1). Since 1990, a number of results have been obtained which may put these earlier failures in a new light. In particular, the discovery by Miles (2), who reported positive results during electrolysis from 6mm thick rod after failure with Pd electrodes one mm thick. This introduces the bulk of the metal as a possible factor in the occurrence of cold fusion. Another noticeable feature of the absorption of deuterium in Pd is the obvious signs of cold work done on the metal. The surface is roughened, cracks appear and measurements show an apparent 15</t>
  </si>
  <si>
    <t>Review of experimental measurements involving dd reactions (PowerPoint slides)</t>
  </si>
  <si>
    <t>http://lenr-canr.org/acrobat/McKubreMCHreviewofex.pdf</t>
  </si>
  <si>
    <t>PowerPoint slides presented at the Short Course on LENR for ICCF-10, August 25, 2003.</t>
  </si>
  <si>
    <t>http://lenr-canr.org/acrobat/McKubreMCHtheneedfor.pdf</t>
  </si>
  <si>
    <t>It has long been recognized that initiation of the cold fusion heat effect observed in heavy water electrolysis at palladium cathodes requires simultaneous attainment of three conditions: (i) high loading or chemical potential of D within the Pd lattice, (ii) an initiation time at least ten times larger than the D diffusion time constant: (iii) a minimum or threshold electrochemical surface current or current density that is not correlated to the bulk D loading. In 1995 a fourth condition was added with the recognition [5] that (iv) deuterium flux plays an important role in determining the excess heat power density.</t>
  </si>
  <si>
    <t>Correlation Of Excess Enthalpy And Helium-4 Production: A Review</t>
  </si>
  <si>
    <t>http://lenr-canr.org/acrobat/MilesMcorrelatioa.pdf</t>
  </si>
  <si>
    <t>Three different sets of experiments conducted in the Navy Laboratory (NAWCWD) at China Lake, California (1990-1994) clearly established that helium-4 is the main fusion product in the Pd/D2O+LiOD electrolysis system.  A correlation between excess enthalpy and excess helium-4 was measured in 18 out of 21 experiments.  The observation of no excess enthalpy was correlated with no excess helium-4 in 12 out of 12 experiments.  Thus 30 out of 33 experiments agree with the hypothesis that the excess enthalpy produced in cold fusion studies is correlated with helium-4 production:  D + D --&gt; 4He + 23.8 MeV.  Furthermore, the measured rate of helium-4 production was always in the appropriate range of 10^10 to 10^12 atoms per second per watt of excess power.</t>
  </si>
  <si>
    <t>Fluidized Bed Experiments Using Platinum And Palladium Particles In Heavy Water</t>
  </si>
  <si>
    <t>http://lenr-canr.org/acrobat/MilesMfluidizedb.pdf</t>
  </si>
  <si>
    <t>These experiments were designed to give the dynamic electrolysis conditions of fluidized beds by the use of small palladium particles.  Both direct current electrolysis and pulse power electrolysis methods were used in this study.  The excess power observed was 90 mW for direct current electrolysis in D2O + 0.1 M LiOD (I=0.300 to 0.400 A).  For pulse electrolysis (pulse width 1.0 ms, pulse frequency 5 KHZ, peak voltage 98 V), the excess power increased to 250 mW.  No excess power was observed for similar experiments using platinum particles in D2O + 0.1 M LiOD.</t>
  </si>
  <si>
    <t>Review Of Transmutation Reactions In Solids</t>
  </si>
  <si>
    <t>http://lenr-canr.org/acrobat/MileyGHreviewoftr.pdf</t>
  </si>
  <si>
    <t>Transmutation reactions in highly loaded hydrides have been reported by a number of research groups. These studies are briefly summarized with emphasis on common systematics and key "signatures". Transmutations divide into two types: heavy intermediate compound nucleus reactions yielding an array of products with a large spectrum of masses, direct reactions between H/D and the electrode metal or impurity atoms yielding isolated "single" products. Various mechanisms have been proposed to explain the products and the ability to overcome the extremely large Columbic repulsion of the high-Z elements involved.  Here we briefly consider a model involving orbital mixing and virtual neutron formation associated with charge accumulation and hydrogen/deuteron flow at highly loaded interfaces.</t>
  </si>
  <si>
    <t>Mills, R. L.</t>
  </si>
  <si>
    <t>Author's Response to a Letter to the Editor</t>
  </si>
  <si>
    <t>source: Int. J. Hydrogen Energy, vol: 28, pages: 359</t>
  </si>
  <si>
    <t>Mizuno, T.; Akimoto, T.; Ohmori, T.</t>
  </si>
  <si>
    <t>Confirmation of anomalous hydrogen generation by plasma electrolysis</t>
  </si>
  <si>
    <t>http://lenr-canr.org/acrobat/MizunoTconfirmatib.pdf</t>
  </si>
  <si>
    <t>source: 4th Meeting of Japan CF Research Society</t>
  </si>
  <si>
    <t>Direct decomposition of water is very difficult in normal conditions. Hydrogen gas is usually obtained by the electrolysis. Pyrolysis decomposition of water occurs at high temperatures, starting at ~3000ºC. As we have already reported, anomalous hydrogen is sometimes generated during plasma electrolysis. Excess hydrogen usually appears once certain difficult conditions during high temperature glow discharge electrolysis are met. Here, we show that anomalous amounts of hydrogen and oxygen gas are generated during plasma electrolysis excess gas generation, presumably from pyrolysis. This is indirect proof that exceptionally high temperatures have been achieved. (Direct measurement of the reaction temperature has proved difficult.) Continuous generation of hydrogen above levels predicted by Faraday’s law is observed when temperature, current density, input voltage and electrode surface meet certain conditions. Although only a few observations of excess hydrogen gas production have been made, production is sometimes 80 times higher than normal Faradic electrolysis gas production.</t>
  </si>
  <si>
    <t>Mizuno, T.; Ohmori, T.; Akimoto, T.</t>
  </si>
  <si>
    <t>http://lenr-canr.org/acrobat/MizunoTgeneration.pdf</t>
  </si>
  <si>
    <t>Direct decomposition of water is very difficult to achieve in normal conditions. Hydrogen gas can be usually obtained by electrolysis and a pyrolysis reaction at high temperatures above 3700 degrees Celsius. However, as we have already reported, anomalous heat generation during plasma electrolysis is relatively easy to obtain under the right  simultaneous conditions of high temperature and electrolysis. In this paper we discuss the anomalous amount of hydrogen and oxygen gas generated during plasma electrolysis. The generation of hydrogen in amounts exceeding Faraday’s law is continuously observed when the conditions such as temperature, current density, input voltage and electrode surface are suitable. Non-Faradic generation of hydrogen gas is sometimes 80 times higher than the gas from normal electrolysis. Excess hydrogen has proved difficult to replicate by other laboratories, although we are able to reproduce it regularly.</t>
  </si>
  <si>
    <t>Nagel, D. J.; Imam, M. A.</t>
  </si>
  <si>
    <t>Energetics Of Defects And Strains In Palladium</t>
  </si>
  <si>
    <t>http://lenr-canr.org/acrobat/NagelDJenergetics.pdf</t>
  </si>
  <si>
    <t>Pd employed as cathodes in cold fusion experiments contains various defects, each of which has an associated energy.  In principle, some of the energy in Pd due to defects that exist before a cold fusion experiment could be released as apparent excess heat during the experiment.  Energy densities were computed for high concentrations of vacancies, impurities (both substitutional and interstitial atoms), dislocations and grain boundaries, as well as for strains.  It is concluded that pre-existing defects and strains cannot account for the energies released during cold fusion experiments.  Nonetheless, defects may play other supporting or central roles in cold fusion.</t>
  </si>
  <si>
    <t>Narita, S.; Yamada, H.; Arapi, A.; Sato, N.; Kato, D.; Yamamura, M.; Itagaki, M.</t>
  </si>
  <si>
    <t>Gamma Ray Detection and Surface Analysis on Palladium Electrode in DC Glow-like Discharge Experiment</t>
  </si>
  <si>
    <t>http://lenr-canr.org/acrobat/NaritaSgammarayde.pdf</t>
  </si>
  <si>
    <t>We performed glow-like discharge experiments using deuterated palladium cathode in deuterium atmosphere to investigate the possibility of inducing low-energy nuclear reaction. Anomalous gamma ray emissions in the 80 - 230keV region were sometimes observed. It was assumed that a nuclear reaction took place during the experiment, producing short-lived radioisotopes, and these radioisotopes emitted the gamma rays in their decay processes. Elements and their isotopic abundance on the palladium cathodes were investigated by time-of-flight secondary ion mass spectrometry to find evidence of a nuclear reaction.</t>
  </si>
  <si>
    <t>Ohta, M.; Takahashi, A.</t>
  </si>
  <si>
    <t>Analysis Of Nuclear Transmutation Induced From Metal Plus Multibody-Fusion-Products, Reaction (PowerPoint slides)</t>
  </si>
  <si>
    <t>http://lenr-canr.org/acrobat/OhtaManalysisof.pdf</t>
  </si>
  <si>
    <t>ICCF-10 PowerPoint presentation.</t>
  </si>
  <si>
    <t>Analysis of Nuclear Transmutation Induced from Metal Plus Multibody-Fusion-Products Reaction</t>
  </si>
  <si>
    <t>http://lenr-canr.org/acrobat/OhtaManalysisofa.pdf</t>
  </si>
  <si>
    <t>Nuclear transmutation is analyzed by the selective channel scission model. The fission product yields for Pd plus a or 8Be reactions are calculated as secondary reactions of the multi-body fusion. And an anomalous isotopic ratio of Fe, which is reported by many researchers, is also analyzed and the analytical result shows good consistency with experimental results.</t>
  </si>
  <si>
    <t>Detection of Energetic Charged Particles During Electrolysis</t>
  </si>
  <si>
    <t>http://lenr-canr.org/acrobat/OrianiRAdetectiono.pdf</t>
  </si>
  <si>
    <t>By the use of Cr-39 particle track detectors immersed in the electrolyte, we confirm that a nuclear reaction of as-yet unknown nature can take place during electrolysis.  With Li2SO4 dissolved in D2O or H2O and either Pd or Ni as cathodes, a very large statistical difference in nuclear track generation is found between detector chips immersed during electrolysis and the control chips immersed in similar solutions not subjected to electrolysis.  The probability that the electrolysis tracks and the control tracks could have by chance arisen from a common population is 2.5 x 10^-5, 1.2 x 10^-6, and 5.8 x 10^-4 for the systems Pd/D2O, Pd/H2O, and Ni/D2O, respectively.  We conclude that there is a causal relationship between electrolysis and energetic charged particles and that neither Pd nor D2O is essential for the generation of a nuclear reaction.  Some implications for theoretical considerations are presented.</t>
  </si>
  <si>
    <t>Energetic Charged Particles Produced in the Gas Phase by Electrolysis</t>
  </si>
  <si>
    <t>http://lenr-canr.org/acrobat/OrianiRAenergeticc.pdf</t>
  </si>
  <si>
    <t>CR-39 plastic detector chips suspended in the vapor over the electrolytic solution during electrolysis record the tracks of highly energetic charged particles.  The probability that the track densities found in these detector chips and the generally smaller track densities found in controls belong to a common population is 3 x 10^-10 by the Mann-Whitney statistical test.  It is therefore concluded that a nuclear reaction that originates in the vapor phase can accompany electrolysis.  Occasionally huge numbers of nuclear tracks are recorded by detector chips in the vapor over active electrolysis cells.  One such experiment is analyzed in which two contiguous detector chips recorded approximately 40,000 tracks.  Analysis of track orientations shows that the shower of charged particles originated in a compact source in the vapor between the chips at about 2 mm from one of the chips.  A new type of nuclear reaction is indicated. </t>
  </si>
  <si>
    <t>Pd-110/Pd108 Ratios and Trace Element Changes in Particulate Palladium Exposed to Deuterium Gas</t>
  </si>
  <si>
    <t>http://lenr-canr.org/acrobat/PassellTOpdpdratios.pdf</t>
  </si>
  <si>
    <t>Changes in Pd-110/Pd-108 ratios as well as the concentration of silver, gold, zinc, cobalt, iridium and lithium-7/6 ratios have been measured using neutron activation analysis (NAA) and Time of Flight Secondary Ion Mass Spectrometry (TOF-SIMS) on a set of four samples of particulate palladium exposed to high-pressure deuterium gas in the hollow core of Arata-Zhang cathodes.  Three samples were from cathodes producing excess heat (10’s of megajoules) over a period of  several-months electrolysis, while the fourth was virgin powder from the same batch as that of the active samples.  If a nuclear process is the source of these changes, then multi-isotope elements such as silver, zinc, and iridium should show significant deviations in their isotopic ratios from the natural terrestrial values.  Surface trace lithium did indeed show such differences from that of the virgin material.  The Ag-109/107 ratio is currently under study by accelerator mass spectroscopy (AMS) for the one sample showing the greatest difference in Ag-109 content from that of the virgin material.  Since these variations may have explanations unrelated to nuclear reactions, these results are not yet definitive.  The 8</t>
  </si>
  <si>
    <t>Pd-110/Pd108 Ratios and Trace Element Changes in Particulate Palladium Exposed to Deuterium Gas (PowerPoint slides)</t>
  </si>
  <si>
    <t>http://lenr-canr.org/acrobat/PassellTOpdpdratiosa.pdf</t>
  </si>
  <si>
    <t>Cold Fusion and Decrease of Tritium Radioactivity</t>
  </si>
  <si>
    <t>http://lenr-canr.org/acrobat/Reifenschwcoldfusion.pdf</t>
  </si>
  <si>
    <t>In recent papers (1, 2, 3, 4) the author has deduced from experiments with tritium (5) that during heating of a TiT0.0035 -preparation and of a TiT0.0035-preparation the radioactivity of the tritium decreased strongly. This strange effect was distinctly confirmed by the observation that with the TiT0.0035-preparation the radioactivity decreased 12.5 times stronger than the release of tritium (2,3,4). A quite independent proof of the strong decrease of &amp;#955, of tritium could be obtained by a thermodynamic evaluation of the heating experiment with the TiT0.0035-preparation: Assuming that &amp;#955, of tritium decreases to zero or nearly zero in a part of the tritons enables the determination of the number of tritons with normal &amp;#955,, nT and the number of tritons with &amp;#955, &amp;#8776, 0 nTo, both as a function of temperature. Then quite surprising nT and nTo follow the laws of chemical equilibria in distinct parts of the experimental A = f(&lt;i&gt;T&lt;/i&gt;)-function. From this unexpected result the decrease of tritium radioactivity is definitely proved once again (6).</t>
  </si>
  <si>
    <t>Romodanov, V. A.</t>
  </si>
  <si>
    <t>Tritium Generation From The Interaction Of A Glow Discharge Plasma With Metals And With A Magnetic Field</t>
  </si>
  <si>
    <t>http://lenr-canr.org/acrobat/RomodanovVtritiumgena.pdf</t>
  </si>
  <si>
    <t>We present results of our research on tritium generation through the bombardment of the surface of various metals by accelerated ions of hydrogen isotopes from a glow discharge plasma, with and without a magnetic field. The introduction of a magnetic field perpendicular to the sample surface results in an increase in the tritium activity, and in the tritium generation rate, of almost two orders of magnitude as compared to similar experiments run with no magnetic field. The largest tritium generation rates observed were obtained with the glow discharge operating in a magnetic field, and were in the range 109-1010 atom/s. This is higher than our background by three to four orders of magnitude. The use of a magnetic field has resulted in good reproducibility, and the development of a reliable tritium generation rate of about 1010 atom/s for tantalum, tungsten, and platinum.</t>
  </si>
  <si>
    <t>The LENR-CANR.Org Website, Its Past And Future</t>
  </si>
  <si>
    <t>http://lenr-canr.org/acrobat/RothwellJthelenrcan.pdf</t>
  </si>
  <si>
    <t>The LENR-CANR-org website has proven to be a popular source of information about cold fusion. This site has distributed more full text papers about LENR than any other source. In addition, it contains many features that allow easy search and insertion of the discovered references into a document.</t>
  </si>
  <si>
    <t>Rothwell, J.; Storms, E.; Rennie, J.; Piel, J.</t>
  </si>
  <si>
    <t>Appeal to Readers and Correspondence with the Scientific American</t>
  </si>
  <si>
    <t>http://lenr-canr.org/acrobat/RothwellJappealtore.pdf</t>
  </si>
  <si>
    <t>An appeal to LENR-CANR readers to help spread the word and help bring about a rebirth of interest in cold fusion. This document also contains correspondence with the past and present editors of the Scientific American.</t>
  </si>
  <si>
    <t>Roussetski, A. S.; Lipson, A. G.; Andreanov, V. P.</t>
  </si>
  <si>
    <t>Nuclear Emissions from Titanium Hydride/Deuteride, Induced by Powerful Picosecond Laser Beam</t>
  </si>
  <si>
    <t>http://lenr-canr.org/acrobat/Roussetskinuclearemi.pdf</t>
  </si>
  <si>
    <t>The emission of nuclear particles (protons, deuterons, neutrons and alphas) was detected during irradiation of different targets, including 30 mm thick Ti-metal and Ti-deuteride foils as well as CH2- film, by picosecond laser beam (I= 2.0 x 10^18 W/cm^2, l=1.053 mm). The nominally pure Ti-metal target contained some amount of adsorbed hydrogen (TiHx).</t>
  </si>
  <si>
    <t>Seifritz, W.</t>
  </si>
  <si>
    <t>Letter to the Editor</t>
  </si>
  <si>
    <t>source: Int. J. Hydrogen Energy, vol: 28, pages: 357</t>
  </si>
  <si>
    <t>A Critique of the Student's Guide To Cold Fusion</t>
  </si>
  <si>
    <t>http://lenr-canr.org/acrobat/ShanahanKacritiqueo.pdf</t>
  </si>
  <si>
    <t>Dr. Edmund Storms has just released a new paper on cold fusion (CF, aka LENR, or CANR) that contains a section (in Chapter 8) that purports to address the issues I raise with cold fusion calorimetry in my paper and spf comments. I would like to address those comments dealing with my &amp;quot,calibration constant shift&amp;quot, (CCS) proposal to illustrate why they are incorrect.</t>
  </si>
  <si>
    <t>A Student's Guide to Cold Fusion</t>
  </si>
  <si>
    <t>http://lenr-canr.org/acrobat/StormsEastudentsg.pdf</t>
  </si>
  <si>
    <t>Evidence supporting cold fusion (LENR) is summarized and requirements an explanation must take into account are justified. A plausible nuclear-active-environment is identified by ruling out various possibilities and by identifying an environment that is common to all methods used to produce LENR. When this environment is combined with a plausible mechanism, many testable predictions result. These insights and proposals are offered to help clarify understanding of LENR and to suggest future studies.</t>
  </si>
  <si>
    <t>Why Cold Fusion Has Been So Hard to Explain and Duplicate</t>
  </si>
  <si>
    <t>http://lenr-canr.org/acrobat/StormsEwhycoldfus.pdf</t>
  </si>
  <si>
    <t>source: American Physical Society Winter Meeting</t>
  </si>
  <si>
    <t>The nuclear active environment for the Pons-Fleischmann method is proposed to be in the complex surface layer that forms by electrodeposition, not in the bulk material.  This surface is not beta-PdD as many theories and explanation have assumed.  Therefore, most theories are unhelpful because they do not explain what happens in the real world.</t>
  </si>
  <si>
    <t>How to Make A Cheap and Effective Seebeck Calorimeter</t>
  </si>
  <si>
    <t>http://lenr-canr.org/acrobat/StormsEhowtomakea.pdf</t>
  </si>
  <si>
    <t>The Seebeck calorimeter is very effective in measuring heat generation over a wide range of power and with high sensitivity and stability.  Such a device can be constructed cheaply and easily, although with considerable investment of time.  A successful example is described.</t>
  </si>
  <si>
    <t>Use Of A Very Sensitive Seebeck Calorimeter To Study The Pons-Fleischmann And Letts Effects</t>
  </si>
  <si>
    <t>http://lenr-canr.org/acrobat/StormsEuseofavery.pdf</t>
  </si>
  <si>
    <t>Characteristics of a commercial Seebeck calorimeter are described. This very stable instrument is applied to a study of the Pons-Fleischmann effect using a palladium anode and a platinum cathode.  The use of a laser to stimulate anomalous heat production (the Letts effect) is also described.  Positive results were obtained for both effects and these reveal important aspects of the nuclear-active-environment.</t>
  </si>
  <si>
    <t>What Conditions Are Required To Initiate The Lenr Effect?</t>
  </si>
  <si>
    <t>http://lenr-canr.org/acrobat/StormsEwhatcondit.pdf</t>
  </si>
  <si>
    <t>Accumulating evidence indicates that previous understanding of the environment in which the Pons-Fleischmann    effect occurs is wrong.  The environment is not highly loaded beta-PdD.  Instead, it is a complex alloy that may or may not contain palladium.  In addition, the size of the domains in which the nuclear reactions take place is critically important.  This new insight requires different explanations and experimental approaches than have been previously used.</t>
  </si>
  <si>
    <t>Estudo da Fusao a Frio</t>
  </si>
  <si>
    <t>http://lenr-canr.org/acrobat/StormsEestudodafu.pdf</t>
  </si>
  <si>
    <t>The &lt;i&gt;Student's Guide to Cold Fusion&lt;/i&gt; translated into Brazilian Portuguese.  Prefácio  Meu interesse em fusão a frio começou pouco depois dos Professores Pons e Fleischmann anunciarem sua descoberta em 1989, então eu era mais um cientista trabalhando em pesquisa convencional costumeiro em LANL (Los Alamos Laboratório Nacional). Das numerosas tentativas de duplicar os anúncios, eu fui afortunado em produzir tritério assim como energia anômala. Não há nada como ver um fenômeno para fazer uma pessoa acreditar que é real, sem ter em conta o que pessoas menos observadoras possam dizer. Também, vendo muitos companheiros cientistas agindo tolamente e adquirindo uma educação adicional mas decepcionante. Desde que me aposentei de LANL há doze anos continuei a investigar o assunto, escrever documentos, incluindo várias revisões científicas, e pressionar para aceitação do fenômeno. A grande coleção de referências, totalizando quase 3000, adquiridos neste esforço transformou-se na BIBLIOTECA em http://www.LENR-CANR.org. Com a ajuda essencial de Britz Dieter e Rothwell Jed, esta coleção será mantida até data em que o campo cresce.</t>
  </si>
  <si>
    <t>Estudio de la Fusion en Frio</t>
  </si>
  <si>
    <t>http://lenr-canr.org/acrobat/StormsEestudiodel.pdf</t>
  </si>
  <si>
    <t>The &lt;i&gt;Student's Guide to Cold Fusion&lt;/i&gt; translated into Spanish.  Mi interés en la fusión en frío comenzó poco después que los Profesores Pons y Fleischmann anunciaran su descubrimiento en 1989. Entonces, yo era un científico más trabajando en la investigación convencional acostumbrada en el LANL (Laboratorio Nacional Los Álamos). Entre los numerosos intentos por duplicar lo ya anunciado, he sido afortunado en producir triterio, así como energía anómala. No hay nada como trabajar un fenómeno para hacer creer a una persona que es real, sin tener en cuenta lo que otras personas menos observadoras pudieran decir. También vemos actuar livianamente a muchos colegas científicos que adquirieron una educación adicional pero decepcionante. Desde mi jubilación en el LANL, hace 12 años, continué investigando el tema y escribí documentos, incluyendo varias revisiones científicas, presionando por la aceptación del fenómeno. La gran colección de referencias adquiridas en este esfuerzo, que totalizan casi 3.000, se transformó en la BIBLIOTECA disponible en http://www.LENR-CANR.org. Con la ayuda esencial de Britz Dieter y Rothwell Jed, esta colección será mantenida hasta la fecha en que crezca el campo.</t>
  </si>
  <si>
    <t>Cavitation and Fusion</t>
  </si>
  <si>
    <t>Cavitation and Fusion - poster session</t>
  </si>
  <si>
    <t>http://lenr-canr.org/acrobat/StringhamRcavitationb.pdf</t>
  </si>
  <si>
    <t>Natural cavitation phenomena in D2O using piezo devices, is now amplified initiating DD fusion events that produce heat and helium.   We have adapted it for our use.  The transient cavitation bubble, TCB, has been harnessed to produce high densities of deuterons, 10^25 to 25/cc.  An electrically driven piezo device filled with D2O produces acoustic field generating TCBs that are, in the final collapse stage, micro accelerators.  The result is the implanting of deuterons into a target foil producing 4He originating from the Pd foil and T from the Ti foil.  We are an emergent tangent technology to sonoluminescence, SL, technology, which we use to give us an environmental parameter probe into the bubble contents at the moment of its highest energy density.  (Much of the SL studies center on the pulses of photons coupled to the irradiating acoustic field emanating from an oscillating single stable cavitation bubble, SSCB.) The generation of these photons relates to conditions for the target implantation process.  Recently we have been studying the effects of frequency on multi TCB SL conditions that produce fusion.  These experiments and the analytical methods have concentrated on the mass spectroscopy of reactor gases, calorimetry of the reactor and power supply, and the scanning electron microscope photographs of target foils.  The results from many experiments are pieced together to reach a plausible path for the TCB that terminates with deuterons implanting into a target with the resulting fusion events.  The use of SL for monitoring the bubble content’s high energy densities allows for reactor parameter management for fusion events in the target foil.  Studies of multi TCBs' SL at higher temperatures (300-450ºK), external pressures (10^6-10^7.5 dynes/cm2) and frequencies (.02- 1.7 MHz) are proceeding in a search for better fusion environments.  The results of these experiments will be presented.</t>
  </si>
  <si>
    <t>Photoinduced Excess Heat from Laser-Irradiated Electrically-Polarized Palladium Cathodes in D2O</t>
  </si>
  <si>
    <t>Excess Heat from Low Electrical Conductivity Heavy Water Spiral-Wound Pd/D2O/Pt and Pd/D2O-PdCl2/Pt Devices</t>
  </si>
  <si>
    <t>Can a Pd/D2O/Pt Device be Made Portable to Demonstrate the Optimal Operationg Point</t>
  </si>
  <si>
    <t>Szpak, S.; Mosier-Boss, P. A.; Dea, J.; Gordon, F.</t>
  </si>
  <si>
    <t>Polarized D+/Pd-D2O System: Hot Spots and "Mini-Explosions"</t>
  </si>
  <si>
    <t>http://lenr-canr.org/acrobat/SzpakSpolarizedd.pdf</t>
  </si>
  <si>
    <t>Two types of activities occurring within the polarized D+/Pd-D2O system, viz. the presence of localized heat sources (hot spots) and associated with them mini- explosions, are described. The "birth and death" of hot spots is monitored by IR imaging while the mini-explosions are displayed by the voltage spikes exhibited by a piezoelectric substrate onto which a Pd/D film was co-deposited. Processes leading to the formation of unstable domains as a precursor to the observed behavior is examined.</t>
  </si>
  <si>
    <t>Polarized D+/Pd-D2O System: Hot Spots and "Mini-Explosions" (PowerPoint slides)</t>
  </si>
  <si>
    <t>http://lenr-canr.org/acrobat/SzpakSpolarizedda.pdf</t>
  </si>
  <si>
    <t>we have pioneered the use of co-deposition as the means to prepare the electrode to investigate the F-P effect and have conducted several hundred experiments using this basic technique over the past 13+ years.  We co-deposited onto a Ni mesh that was physically placed close to a mylar film, covering a hole in the cell wall.  An IR camera was positioned to focus on the electrode and recordings were made during and after the co-deposition process to monitor the temperature of the electrode and the surrounding solution.</t>
  </si>
  <si>
    <t>Mechanism Of Deuteron Cluster Fusion By EQPET Model</t>
  </si>
  <si>
    <t>http://lenr-canr.org/acrobat/TakahashiAmechanismo.pdf</t>
  </si>
  <si>
    <t>*The present paper makes deepened modeling for the mechanism of transient Bose-type condensation for 4D and 8D clusters with electrons from Pd 4d-shell in PdDx lattice dynamics. Formation of quadruplet e**(4,4) electronic quasi-particle and octal-coupling e**(8,8) around lattice focal points with D-clusters which realize super screening for d-d and d-cluster Coulomb barrier is modeled for tetrahedral and octahedral symmetric condensations and discussed. Based on the electronic quasi-particle expansion theory (EQPET), modal fusion rates which are composed of 2D, 3D, 4D and 8D fusion rates with characteristic values for each mode are estimated for the tetrahedral and octahedral symmetric condensations. Based on given modal fusion rates we can estimate macroscopic cluster fusion rates (f/s/cc) by knowing time-averaged values of D-cluster densities. Several to few hundreds w/cc level fusion rates for 4D and 8D can be foreseen with major ash of 4He and a variety of secondary transmutation reactions, and neutron production rate by 2D fusion will be with 10-12 orders smaller magnitude than that of 4He production. Neutrons are therefore hardly visible in deuteron cluster fusion in condensed matter. *</t>
  </si>
  <si>
    <t>Studies on 3D Fusion Reactions in TiDx under Ion Beam Implantation (PowerPoint slides)</t>
  </si>
  <si>
    <t>http://lenr-canr.org/acrobat/TakahashiAstudiesonda.pdf</t>
  </si>
  <si>
    <t>Theoretical Background for Transmutation Reactions (PowerPoint slides)</t>
  </si>
  <si>
    <t>http://lenr-canr.org/acrobat/TakahashiAtheoretica.pdf</t>
  </si>
  <si>
    <t>Presented during Short Course on Cold Fusion, ICCF-10.</t>
  </si>
  <si>
    <t>Takahashi, A.; Miyamaru, H.; Ochiai, K.; Katayama, Y.; Hayashi, T.; Dairaku, T.</t>
  </si>
  <si>
    <t>Studies on 3D Fusion Reactions in TiDx under Ion Beam Implantation</t>
  </si>
  <si>
    <t>http://lenr-canr.org/acrobat/TakahashiAstudiesond.pdf</t>
  </si>
  <si>
    <t>With certain conditions for target-samples and beams, we could have identified specific particles (e.g., 4.75MeV tritons and 3He-particles, and 15.9 MeV deuterons) from 3D fusion reactions with yield ratios [3D]/[2D] to be in the order of 1E-4 to 1E-3, in contrary to the calculated [3D]/[2D] yield ratio of 1E-30 by the conventional random nuclear reaction theory2,3). The increasing trend of yield ratios in lower energy region than 100 keV for deuteron4), suggests that the enhanced 3D reactions were not attributed to the direct reactions with incident d-beam, but to the indirect 3D fusion out of the slowing down range of the beam.</t>
  </si>
  <si>
    <t>http://lenr-canr.org/acrobat/TsuchiyaKquantumsta.pdf</t>
  </si>
  <si>
    <t>Bose-Einstein condensation (BEC) is one of the candidates to induce the nuclear fusions in solids, because d-d repulsions are screened by conduction electrons and deuterons can be condensed at defects  in solids. In this work, d-d fusion rate in Pd induced by BEC is estimated. The equivalent linear two-body method, which is based on an approximate reduction of many-body problems by variational principle, is used for the calculation. Thomas-Fermi and non-linear screening potentials are used as d-d interactions.</t>
  </si>
  <si>
    <t>Possibility Of Using Of Cold Fusion For Nuclear Waste Products Transmutation</t>
  </si>
  <si>
    <t>http://lenr-canr.org/acrobat/TsvetkovSApossibilit.pdf</t>
  </si>
  <si>
    <t>&lt;b&gt;Abstract&lt;/b&gt; The possibility of using of cold fusion for nuclear waste products transmutation is investigated in this paper. In generally a method is based on saturation of the titanium by a mixture of deuterium and air. Possible nuclear fusion reactions are discussed. Their &amp;quot,burning out&amp;quot, sections, effective half-life periods and intensity of neutron beams are evaluated. Applicability of the method for a transmutation of the nuclear waste containing Cesium -137 is considered.</t>
  </si>
  <si>
    <t>Tsvetkov, S. A.; Filatov, E. S.; Khokhlov, V. A.</t>
  </si>
  <si>
    <t>EXCESS HEAT IN MOLTEN SALTS OF (LiCl-KCl)+(LiD+LiF) AT THE TITANIUM ANODE DURING ELECTROLYSIS</t>
  </si>
  <si>
    <t>http://lenr-canr.org/acrobat/TsvetkovSAexcessheat.pdf</t>
  </si>
  <si>
    <t>The electrochemical cell and technique of realization of precision calorimetric measurements is developed. Experiments with molten salts containing of deuteride lithium are carried out. Calorimetric measurements made on the titanium anode during experiments. Measurements made in an inert atmosphere of helium and in an atmosphere of deuterium at various density of an electrolysis current. Excess heat was obtained on the titanium anode in an atmosphere deuterium at electrolysis. The X-ray diffraction analysis made on the used titanium anode. The analysis of the received results is resulted.</t>
  </si>
  <si>
    <t>Turney, Jon</t>
  </si>
  <si>
    <t>Lost in Limbo</t>
  </si>
  <si>
    <t>https://www.newscientist.com/article/mg17723875-200-lost-in-limbo/</t>
  </si>
  <si>
    <t>source: New Scientist, vol: 177, issue: 2387, pages: 48</t>
  </si>
  <si>
    <t>SOMETIMES a boxing match gets decided on points if neither fighter manages a knockout. But what if the loser is still capering in his corner calling, “Come back and fight, you coward!” as the referee raises the victor’s hand? This is pretty much what has happened with cold fusion. If it sounds like a Monty Python sketch, that is fair enough, sceptics will say. The whole episode – with newspapers worldwide enthusing in 1989 about unlimited energy for free then reporting …</t>
  </si>
  <si>
    <t>Violante, V.; Apicella, M.; Capobianco, L.; Sarto, F.; Roada, A.; Santoro, E.; McKubre, M. C. H.; Tanzella, F. L.; Sibilia, C.</t>
  </si>
  <si>
    <t>Search For Nuclear Ashes In Electrochemical Experiments</t>
  </si>
  <si>
    <t>http://lenr-canr.org/acrobat/ViolanteVsearchforn.pdf</t>
  </si>
  <si>
    <t>Electrochemical experiments have been carried out in order to identify traces of nuclear processes occurring in condensed matter. The experimental activity was primarily designed to reduce the background element impurities by using ultra-pure cleaning procedures to eliminate contamination. The working conditions allowed to obtain a clear signal from the investigated phenomena. Neutron activation, SIMS and high resolution Mass Spectrometer analysis yielded  experimental data greater than the measurement error and well above the detection limits of the instruments. The isotopic abundance has been studied for some elements and a strong difference as been observed between experimental data and natural values. A correlation has been observed between the shift of the isotopic composition and a weak emission of  X-rays, in some experiments.</t>
  </si>
  <si>
    <t>Violante, V.; Castagna, E.; Sibilia, C.; Paoloni, S.; Sarto, F.</t>
  </si>
  <si>
    <t>Analysis Of Ni-Hydride Thin Film After Surface Plasmons Generation By Laser Technique</t>
  </si>
  <si>
    <t>http://lenr-canr.org/acrobat/ViolanteVanalysisof.pdf</t>
  </si>
  <si>
    <t>A nickel-hydride thin film was studied by the Attenuated Total Reflection (ATR) method. The differences between a "black" film and a pure nickel film "blank" behaviour are showed. The black Ni-hydride film has been obtained by a short electrolysis with 1 M  Li2SO4 electrolyte in light water. A shift in the minimum of the observed reflected light occurs, together with a change in the minimum shape, i.e. its half-height width increases. This two phenomenon are due to the change in the electronic band structure of the metal induced by the electron added in the lattice by hydrogen. The changing of the electronic structure, revealed by the laser coupling conditions, leads to consider that an hydride phase was created. Both the blank (not hydrogenated) and black (hydrogenated) specimens were taken under He-Ne laser beam at the reflectance minimum angle for about three hours. A SIMS analysis was also implemented to reveal differences in the isotopic composition of Cu, as marker element, between the blank and black films, in order to study the coupled effect of electrolysis and plasmon-polariton excitation on LENR processes in condensed matter.</t>
  </si>
  <si>
    <t>Violante, V.; Mazzitelli, G.; Capobianco, L.; Sarto, F.; Santoro, E.; McKubre, M. C. H.; Tanzella, F. L.; Miley, G. H.; Luo, N.; Shrestha, P.; Sibilia, C.</t>
  </si>
  <si>
    <t>Study Of Lattice Potentials On Low Energy Nuclear Processes In Condensed Matter</t>
  </si>
  <si>
    <t>http://lenr-canr.org/acrobat/ViolanteVstudyoflat.pdf</t>
  </si>
  <si>
    <t>The phenomena of anomalous heating effects in deuterated metals gained worldwide attention through the famous announcement of &amp;quot,cold fusion&amp;quot, in 1989. Recently, a number of experiments have identified nuclear reaction products that are attributed to hydrogen or deuterium interaction with the host metal. Consequently workers have renamed this field  as "Low Energy Nuclear Reactions in Condensed Matter". This work has used a variety of configurations and a variety of loading techniques giving reaction products ranging from Helium-4, Tritium,  to an array of heavy elements.</t>
  </si>
  <si>
    <t>Vysotskii, V.; Kornilova, A. A.; Perfiliev, Y.; Kulikov, L.</t>
  </si>
  <si>
    <t>The Theory And Experimental Investigation Of Controlled Spontaneous Conversion Nuclear Decay Of Radioactive Isotopes</t>
  </si>
  <si>
    <t>http://lenr-canr.org/acrobat/VysotskiiVthetheorya.pdf</t>
  </si>
  <si>
    <t>This paper paper discusses the theory and results of a direct experimental investigation into the control of internal electron conversion channels of radioactive isotopes' spontaneous decay. This occurs by controlling the action of an oriented crystal matrix on the motion of conversion electrons. The same effect takes place at any beta-processes (including at decay of a neutron with an emission of electrons and neutrino). It was shown that parameters of internal electron conversion decay greatly depended on the structure of the crystal matrix and on the distance between the excited nucleus and the crystal matrix.</t>
  </si>
  <si>
    <t>Vysotskii, V.; Shevel, V.; Tashirev, A.; Kornilova, A. A.</t>
  </si>
  <si>
    <t>Successful Experiments On Utilization Of High-Activity Waste In The Process Of Transmutation In Growing Associations Of Microbiological Cultures</t>
  </si>
  <si>
    <t>http://lenr-canr.org/acrobat/VysotskiiVsuccessful.pdf</t>
  </si>
  <si>
    <t>The problem of utilization of high-activity waste by effect of nuclear transmutation in growing associations of microbiological cultures was study. For the first time we have observed utilization of several kinds of highly active isotopes in the volume of distilled water extracted from first contour of water-water atomic reactor to nonradioactive nuclei.</t>
  </si>
  <si>
    <t>Wei, Q.; Li, X. Z.; Cui, Y.O.</t>
  </si>
  <si>
    <t>Excess Heat In Heavy Water--Pd/C Catalyst Cathode (Case-Type) Electrolysis At Temperatures Near The Boiling Point</t>
  </si>
  <si>
    <t>http://www.lenr-canr.org/acrobat/WeiQexcessheat.pdf  https://doi.org/10.1142/9789812701510_0006</t>
  </si>
  <si>
    <t>At high temperatures, the Pd/C catalyst cathode (Case-type) electrolysis in heavy water might produce more excess heat than at room temperature. While the " excess heat " in Case-type experiment was apparently confirmed at the higher temperature, the method raised new problems with electrolysis near boiling temperatures.</t>
  </si>
  <si>
    <t>Yamada, H.; Narita, S.; Onodera, H.; Suzuki, N.; Tanaka, N.; Nyui, T.</t>
  </si>
  <si>
    <t>Analysis By Time-Of-Flight Secondary Ion Mass Spectroscopy For Nuclear Products In Hydrogen Penetration Through Palladium</t>
  </si>
  <si>
    <t>http://lenr-canr.org/acrobat/YamadaHanalysisby.pdf</t>
  </si>
  <si>
    <t>Elemental analysis was performed for the palladium foil through which the hydrogen gas penetrated. We analyzed sample surface by Time-of-Flight secondary ion mass spectroscopy and searched for newly produced elements during the gas permeation process. Significant increase of the counts for Cr, Fe, Cu and Ag were found after the permeation. These elements could have been produced by nuclear transmutation.</t>
  </si>
  <si>
    <t>Effects of electrochemical reaction and self-stress on hydrogen diffusion in tubular membranes during galvanostatic charging</t>
  </si>
  <si>
    <t>http://lenr-canr.org/acrobat/ZhangWSeffectsofe.pdf</t>
  </si>
  <si>
    <t>source: J. Alloys and Compounds, vol: 256</t>
  </si>
  <si>
    <t>Based on theories of hydrogen electrode reactions at the palladium surface and self-stresses of hydrogen in thin tubular shells established earlier, we numerically calculate transport properties of hydrogen across a tubular membrane under galvanostatic charging conditions. It is found that the exited hydrogen flux is much less than the charging current since the hydrogen combination reaction takes place at the outer surface. On the other hand, the overall system is in an unstable state after a long time charging, this makes the determination of hydrogen diffusivity difficult in experiments. The theoretical results are in good agreement with experimental data obtained before.</t>
  </si>
  <si>
    <t>Zhou, X.; Li, X. Z.; Liu, B.</t>
  </si>
  <si>
    <t>Bethe's Calculation For Solar Energy And Selective Resonant Tunneling</t>
  </si>
  <si>
    <t>http://lenr-canr.org/acrobat/ZhouXbethescalc.pdf</t>
  </si>
  <si>
    <t>The Selective Resonant tunneling model is compared with Bethe’s early model for the solar energy calculation. They are similar in considering the resonance effect, the weak interaction, and the assumption for nuclear potential and the Coulomb barrier in order to obtain the correct result for the energy density in the sun. However, the selectivity of resonant tunneling is new in the present selective resonant model.</t>
  </si>
  <si>
    <t>Miley, George; Lipson, Andrei; Karabut, A. B.</t>
  </si>
  <si>
    <t>Intense X-ray emission from Pd and Ti cathodes in deuterium glow discharge</t>
  </si>
  <si>
    <t>http://dx.doi.org/10.1117/12.504400</t>
  </si>
  <si>
    <t>Proceedings of SPIE - The International Society for Optical Engineering 5197</t>
  </si>
  <si>
    <t>Intense directional X-ray emission was observed from metal targets (Pd and Ti), which served as the cathodes in a pulsed high current (100-400 mA) and low voltage (1.0 2.0 keV) deuterium/hydrogen glow charge. X-ray measurements showed an intense (Ix = 10e13-10e14 s-1-cm-2) soft X-ray emission (with a mean energy of quantum Ex = 1.2-1.5 keV) directly from the Pd or Ti cathode. The X-ray yield is strongly dependent on a deuterium diffusivity in the surface layer of the cathode. The X-ray emission can be associated with enhanced electron screening effects at metal surfaces and interfaces and a coherent oscillation of this screening layer.</t>
  </si>
  <si>
    <t>Ti-D glow discharge, Pd-D glow discharge</t>
  </si>
  <si>
    <t>Arapi, A.; Ito, R.; Sato, N.; Itagaki, M.; Narita, S.; Yamada, H.</t>
  </si>
  <si>
    <t>Experimental observation of the new elements production in the deuterated and/or hydride palladium electrodes, exposed to low energy DC glow discharge</t>
  </si>
  <si>
    <t>http://lenr-canr.org/acrobat/ArapiAexperiment.pdf</t>
  </si>
  <si>
    <t>source: The 9th International Conference on Cold Fusion, Condensed Matter Nuclear Science, vol: 1, pages: 1</t>
  </si>
  <si>
    <t>Elemental and isotopic structures of the palladium cathode before and after experiment under DC glow discharge were investigated by time of flight secondary ion mass spectrometry (TOF-SIMS). Production of new elements with various atomic masses and impurities increase were surveyed. By analyzing obtained results, it was found that beryllium and nickel for deuterium-palladium system, and lithium, nickel and barium for hydrogen-palladium system, were generated during glow discharge experiments.</t>
  </si>
  <si>
    <t>Arata, Y.; Zhang, Y. C.</t>
  </si>
  <si>
    <t>Picnonuclear fusion generated in "lattice-reactor" of metallic deuterium lattice within metal atom-clusters</t>
  </si>
  <si>
    <t>source: The 9th International Conference on Cold Fusion, Condensed Matter Nuclear Science, vol: 1, pages: 5</t>
  </si>
  <si>
    <t>Formation of Condensed Metallic Deuterium Lattice and Nuclear Fusion</t>
  </si>
  <si>
    <t>http://lenr-canr.org/acrobat/ArataYformationo.pdf</t>
  </si>
  <si>
    <t>source: Proc. Jpn. Acad., Ser. B, vol: 78, issue: , pages: 57</t>
  </si>
  <si>
    <t>Abstract: It was confirmed that nanometer-sized metal powder (atom clusters or simply clusters) can absorb an extremely large amount of deuterium/hydrogen atoms more than 300</t>
  </si>
  <si>
    <t>Asami, N.; Senjuh, T.; Uehara, T.; Sumi, M.; Kamimura, H.; Miyashita, S.; Matsui, K.</t>
  </si>
  <si>
    <t>Material Behavior of Highly Deuterated Palladium</t>
  </si>
  <si>
    <t>source: The 9th International Conference on Cold Fusion, Condensed Matter Nuclear Science</t>
  </si>
  <si>
    <t>Five Frozen Needles CF Protocol</t>
  </si>
  <si>
    <t>http://lenr-canr.org/acrobat/BassRWfivefrozen.pdf</t>
  </si>
  <si>
    <t>source: J. New Energy, vol: 6, issue: 2, pages: 30</t>
  </si>
  <si>
    <t>The following protocol is designed to be intuitively convincing to a layman who, if told that needles 2, 3 and 4 have been pulsed with constant-voltage DC-electricity for twice, thrice and quadruple the amount of time as needle 1, and then measured to contain twice, thrice and quadruple the amount of He4 as the first needle, will instantly reject any doubt that the electrical pulse was creating He4 from some form of nuclear-chemistry process whose action was directly proportional to the amount of DC electrical energy used. At the same time, the protocol is sufficiently statistically sophisticated in its rigorous application of Experiment Design theory as to satisfy the most skeptical and informed critic.</t>
  </si>
  <si>
    <t>Excess Heat: Why Cold Fusion Research Prevailed</t>
  </si>
  <si>
    <t>http://lenr-canr.org/acrobat/BeaudetteCexcessheat.pdf</t>
  </si>
  <si>
    <t>This document contains extracts from the book, and the author’s description of the book: This book tells the history of the strangest event in modern science. In 1989 the University of Utah announced a new experiment by electrochemists Professors Martin Fleischmann and Stanley Pons that demonstrates table top nuclear fusion at extremely low levels, and substantial anomalous (unexplained, excess) heat energy (power) with no dangerous radiation. This story, written for the college reader without scientific training, presents the abundant replication of excess heat results by many laboratories in several countries. Excess heat research, referred to as cold fusion research, is presently an empirical science known as low energy nuclear reactions (LENR). While the book illustrates much progress, the specific reactions that produce the heat energy still await discovery. . .</t>
  </si>
  <si>
    <t>Rapport sur L'International Conference on Cold Fusion ICCF9 Pekin, Chine, 20-24 mai 2002</t>
  </si>
  <si>
    <t>http://lenr-canr.org/acrobat/BiberianJPrapportsur.pdf</t>
  </si>
  <si>
    <t>1 - Introduction   La neuvieme conference internationale sur la fusion froide ICCF9 s'est tenue a Pekin en Chine, du 20 au 24 mai. Une centaine de personnes de 15 nationalites differentes y ont participe. Elle etait organisee par le Professeur Xing Z. Li, de l'Universite de Tsinghua. Ce fut l'occasion de prendre connaissance des derniers developpements sur le sujet. . . .</t>
  </si>
  <si>
    <t>Deuterium Gas Loading of Palladium Using a Solid State Electrolyte</t>
  </si>
  <si>
    <t>http://lenr-canr.org/acrobat/BiberianJPdeuteriumg.pdf</t>
  </si>
  <si>
    <t>ABSTRACT A palladium foil cathode, 50 mm in diameter, 100 µm thick is placed between two anodic palladium foils of same dimensions. A proton conductor layer (poly-ethyleneoxide) (PEO) and phosphoric acid) is deposited between the cathode and the two anodes. The system is placed in a chamber filled with deuterium gas, at a temperature of 75°C. At first, deuterium fills the two anodes up to D/Pd = 0.48 measured by pressure decrease. Then a voltage is applied between cathode and anodes, and the cathode gets loaded by D&lt;sup&gt;+&lt;/sup&gt; electrochemical migration through the solid state electrolyte. Correspondingly, the pressure decreases. Loadings of up to 0.73 have been obtained. When voltages are reversed, the cathode deloads, and the pressure in the chamber increases. This method is well suited to measure over-potentials and absolute loadings. The input power is very low, since the production of D+ ions entering the cathode is close to 100</t>
  </si>
  <si>
    <t>Case, L. C.</t>
  </si>
  <si>
    <t>There is a Fleischmann-Pons effect. The process is electrolytic, but the effect is catalytic</t>
  </si>
  <si>
    <t>source: The 9th International Conference on Cold Fusion, Condensed Matter Nuclear Science, vol: 1, pages: 22</t>
  </si>
  <si>
    <t>Castano, C. H.; Kim, S-O.; Lipson, A. G.; Woo, T.; Miley, G. H.</t>
  </si>
  <si>
    <t>In-Situ Characterization of Sputtered Pd Thin-Films Undergoing Electrolysis</t>
  </si>
  <si>
    <t>Castano, C. H.; Lipson, A. G.; Kim, S-O.; Miley, G. H.</t>
  </si>
  <si>
    <t>Calorimetric Measurements During Pd-Ni Thin Film-cathodes Electrolysis in Li2SO4/H2O Solution</t>
  </si>
  <si>
    <t>http://lenr-canr.org/acrobat/CastanoCHcalorimetr.pdf</t>
  </si>
  <si>
    <t>A sensitive open-type calorimeter was used to measure excess heat production during electrolysis in Li2SO4/H2O solution with Pt-anode and Pd-Ni thin film cathodes 9000 Å thick, sputtered on Al2O3 substrate. In order to estimate the actual performance and possible measurement errors during electrolysis in the calorimeter used, including heat convection, bubbling and possible H2+O2 recombination, smooth Pt sheets were used as cathodes in special reference runs. It is shown that the Alumina/ Pd-Ni sample that survived during electrolysis achieved excess heat production of 20-25</t>
  </si>
  <si>
    <t>Celani, F.; Spallone, A.; Marini, P.; Di Stefano, V.; Nakamura, M.; Mancini, A.; D'Agostaro, G.; Righi, E.; Trenta, G.; Quercia, P.; Catena, C.; Andreassi, V.; Fontana, F.; Garbelli, D.; Gamberale, L.; Azzarone, D.; Celia, E.; Falcioni, F.; Marchesini, M.; Novaro, E.</t>
  </si>
  <si>
    <t>Unexpected Detection Of New Elements In Electrolytic Experiments With Deuterated Ethyl-Alcohol, Pd Wire, Sr And Hg Salts</t>
  </si>
  <si>
    <t>http://lenr-canr.org/acrobat/CelaniFunexpected.pdf</t>
  </si>
  <si>
    <t>source: JCF-4</t>
  </si>
  <si>
    <t>&lt;b&gt;Abstract&lt;/b&gt; The insoluble powder recovered at the bottom of our electrolytic cell, after several electrolytic deuterium loading/deloading cycles, was analysed by an ICP-MS analyser. The electrolyte was constituted of a deuterated hydro-alcoholic solution, Sr and Hg salts were added to such a solution at micromolar concentration, the cathode was a long and thin Pd  wire. The ICP-MS analyses of the insoluble powder were motivated from the recent results of Y. Iwamura and collaborators at Mitsubishi Heavy Industries-Research Center (Yokohama, Japan) showing reproducible "transmutation" of Sr into Mo (isotopic composition different from natural one) and Cs into Pr, when a special multilayer Pd sheet was subjected to a prolonged Deuterium gas flowing. Some of our results look partially in agreement with Y. Iwamura report. Other unexpected elements were also detected with an isotopic distribution close to the natural one. The production of stable isotopes by &lt;i&gt;Selective Channel Photofission&lt;/i&gt;, according to the model of A.Takahashi (Osaka University, Japan), can help for  nderstanding. Further works, hopefully also from other Laboratories, are needed to clarify these kinds of results.</t>
  </si>
  <si>
    <t>Celani, F.; Spallone, A.; Marini, P.; Di Stefano, V.; Nakamura, M.; Righi, E.; Trenta, G.; Quercia, P.; Mancini, A.; D'Agostaro, G.; Catena, C.; Sandri, S.; Nobili, C.; Andressi, V.</t>
  </si>
  <si>
    <t>Evidence of anomalous tritium excess in D/Pd overloading experiments</t>
  </si>
  <si>
    <t>http://lenr-canr.org/acrobat/CelaniFevidenceof.pdf</t>
  </si>
  <si>
    <t>Measurements of Tritium have been performed, using a very low background and accurate instrumentation, on electrolytes before and after Deuterium absorption in Palladium wires. Tritium was always present in the electrolytic cells, having long and thin Palladium wires (carefully degassed) as cathode and Platinum wire as anode, because  "normal contamination" of deuterated liquids.  Two different kinds of electrolytes were used (unusual, for several aspects, to conventional ones adopted in Cold Fusion experiments): the first one was composed by heavy water in DCl acidic environment (pH=4.5) with the addition of Strontium (and Mercury) salts at micro-molar concentration, the second one was composed by heavy ethyl alcohol--heavy water solution (concentration ratio about 11:1), acidic environment (DCl+D2SO4), with the addition of Strontium and Mercury concentrated as before.  We have found anomalous Tritium production (at large statistical significance) only when the achieved loading ratio (D/Pd) was quite large (about 0.95) and several loading/deloading cycles had been performed.</t>
  </si>
  <si>
    <t>Celani, F.; Spallone, A.; Marini, P.; Di Stefano, V.; Nakamura, M.; Mancini, A.; D'Agostaro, G.; Righi, E.; Trenta, G.; Quercia, P.; Catena, C.</t>
  </si>
  <si>
    <t>Electrochemical D loading of palladium wires by heavy ethyl-alcohol and water electrolyte, related to Ralstonia bacteria problematics</t>
  </si>
  <si>
    <t>http://lenr-canr.org/acrobat/CelaniFelectrochea.pdf</t>
  </si>
  <si>
    <t>source: The 9th International Conference on Cold Fusion, Condensed Matter Nuclear Science, vol: 1, pages: 29</t>
  </si>
  <si>
    <t>Taking in considerations the several effects of new kinds of bacteria living in heavy water (discovered by us in 1999), from the point of view of Deuterium (D) overloading inside Palladium (Pd), it was developed (since June 2001) a new kind of electrolyte based on mixture of alcohol and water (both heavy) with proper addition of Strontium (Sr) and Mercury (Hg) salts in an acidic environment (DCl, D2SO4): all these procedure according to what developed from our group since 1996 for H2O solutions (without H2SO4) and, since 2000, for light water-alcohol (with H2SO4). It was found excess heat (by high accuracy flow calorimeter) and excess Tritium (T) production (by low background T measurement instrumentation) only when the loading ratio was quite high and some movements to D inside Pd was performed.  Efforts will be done to increase the absolute values of such experimental results, in the near future.</t>
  </si>
  <si>
    <t>http://lenr-canr.org/acrobat/CelaniFevidenceofa.pdf</t>
  </si>
  <si>
    <t>source: The 9th International Conference on Cold Fusion, Condensed Matter Nuclear Science, vol: 1, pages: 36</t>
  </si>
  <si>
    <t>Measurements of Tritium have been performed, using a very low background and accurate instrumentation, on electrolytes before and after Deuterium absorption in Palladium wires. Tritium was always present in the electrolytic cells, having long and thin Palladium wires (carefully degassed) as cathode and Platinum wire as anode, because "normal contamination" of deuterated liquids.  Two different kinds of electrolytes were used (unusual, for several aspects, to conventional ones adopted in Cold Fusion experiments): the first one was composed by heavy water in DCl acidic environment (pH=4.5) with the addition of Strontium (and Mercury) salts at micro-molar concentration, the second one was composed by heavy ethyl alcohol--heavy water solution (concentration ratio about 11:1), acidic environment (DCl+D2SO4), with the addition of Strontium and Mercury concentrated as before.  We have found anomalous Tritium production (at large statistical significance) only when the achieved loading ratio (D/Pd) was quite large (about 0.95) and several loading/deloading cycles had been performed.</t>
  </si>
  <si>
    <t>Tritium production and selective resonant tunneling model</t>
  </si>
  <si>
    <t>http://lenr-canr.org/acrobat/ChenStritiumpro.pdf</t>
  </si>
  <si>
    <t>source: The 9th International Conference on Cold Fusion, Condensed Matter Nuclear Science, vol: 1, pages: 42</t>
  </si>
  <si>
    <t>ABSTRACT             Two principles of the selective resonant tunneling model are recapitulated, and applied to the case of tritium production. The model can explain the tritium production in condensed matter nuclear reaction with no neutron and gamma radiation semi-quantitatively. A similar model may excess heat with no commensurate neutron and gamma radiation. Some experiments are suggested to test our explanation.</t>
  </si>
  <si>
    <t>On New Elements on Cathode Surface after Hydrogen Isotopes Absorption</t>
  </si>
  <si>
    <t>http://lenr-canr.org/acrobat/ChiceaDonneweleme.pdf</t>
  </si>
  <si>
    <t>Several experiments of loading Hydrogen and Deuterium into different metals foils and thin film metal layers by using them as cathodes in prolonged electrolysis experiments were performed. Before and after experiments the cathode surface was analyzed by the Scanning Electron Microscopy technique. Results reveal that different elements that were not present in the surface layer before the experiment could be identified in the system after the experiment, with an accuracy considerable above the experimental errors.</t>
  </si>
  <si>
    <t>On Current Density and Excess Power Density in Electrolysis Experiments</t>
  </si>
  <si>
    <t>http://lenr-canr.org/acrobat/ChiceaDoncurrentd.pdf</t>
  </si>
  <si>
    <t>Abstract Results of a study of an electrolytic device that can produce excess power are presented. The power calibration procedure used for the experiments and the data analysis procedure is briefly described in this paper. Different combinations of cathode and electrolyte were investigated. Thin foils of different pure metals were and thin spattered layers of different pure metals on different substrates were used as cathodes. Excess power results, the power density and details on the combinations of cathode and electrolyte are also presented. The results reveal that a higher excess power density was obtained using thin film metal cathodes than thin foils. Another interesting result is that the excess power density appears to be correlated with the current density along the cathode. Although the data points are in ranges that are different of each other with orders of magnitude, the slopes of the lines that are fitted on the data points comparable, within the experimental errors.</t>
  </si>
  <si>
    <t>Laboratory Evidence Demonstrating d-d Cold Fusion in Metals</t>
  </si>
  <si>
    <t>http://lenr-canr.org/acrobat/ChubbTAlaboratory.pdf</t>
  </si>
  <si>
    <t>Since the initial announcement of the Fleischmann-Pons effect[1] there has been substantial laboratory progress in establishing the reality of excess heat produced by radiationless d-d nuclear reaction in the deuterium-palladium system.  Selected experimental achievements are listed below.</t>
  </si>
  <si>
    <t>Deuteron Fluxing and the Ion Band State Theory</t>
  </si>
  <si>
    <t>Chubb, S. R.; Chubb, T. A.</t>
  </si>
  <si>
    <t>Relationship between microscopic and macroscopic interactions in low energy nuclear reactions: Lessons learned from D + D = 4He</t>
  </si>
  <si>
    <t>http://lenr-canr.org/acrobat/ChubbSRrelationsh.pdf</t>
  </si>
  <si>
    <t>source: The 9th International Conference on Cold Fusion, Condensed Matter Nuclear Science, vol: 1, pages: 57</t>
  </si>
  <si>
    <t>For a long time, Cold Fusion (CF) seemed to be at odds with conventional Physics both experimentally and theoretically.  A key reason for this involved confusion about the possibility that processes involving characteristic length scales of nuclear- and atomic- size dimensions could couple to each other without releasing high momentum particles.  As experiments have improved, this situation has changed.  In the paper, we identify and contrast a number of common themes associated with the manner in which five of the more refined theories have addressed this problem.</t>
  </si>
  <si>
    <t>Modeling the 3He concentration in a Clarke et al. gas sample from an Arata-style cathode</t>
  </si>
  <si>
    <t>http://lenr-canr.org/acrobat/ChubbTAmodelingth.pdf</t>
  </si>
  <si>
    <t>source: The 9th International Conference on Cold Fusion, Condensed Matter Nuclear Science, vol: 1, pages: 67</t>
  </si>
  <si>
    <t>The time history of 3He concentrations in gas samples collected and analyzed by Clarke et al. is modeled. A deficiency relative to expected helium suggests loss through microfractures identified by Farkas.</t>
  </si>
  <si>
    <t>Production of excited surface states by reactant starved electrolysis</t>
  </si>
  <si>
    <t>http://lenr-canr.org/acrobat/ChubbTAproduction.pdf</t>
  </si>
  <si>
    <t>source: The 9th International Conference on Cold Fusion, Condensed Matter Nuclear Science, vol: 1, pages: 64</t>
  </si>
  <si>
    <t>Starved reactant electrolysis can result in co-deposition of hydrogen and a higher voltage reactant. The hydrogen has the potential to be deposited in an excited state that is delocalized and wavelike. It is suggested that this occurred in the Liaw et al. study. Evidence for cathodic overpotential electrolysis in molten hydroxide electrolyte is presented.</t>
  </si>
  <si>
    <t>Comments on 'Search for 3He and 4He in Arata-style Palladium Cathodes I: A Negative Result' and 'Seaerch for 3He and 4He in Arata-Style Palladium Cathodes II: Evidence for Tritium Production' (Lett. to Ed.)</t>
  </si>
  <si>
    <t>source: Fusion Sci. Technol., vol: 41, pages: 151</t>
  </si>
  <si>
    <t>Clarke, W. B.</t>
  </si>
  <si>
    <t>Response to "Comments on 'Search for 3He and 4He in Arata-Style Palladium Cathodes I: A Negative Result'' (lett. to Ed.)</t>
  </si>
  <si>
    <t>source: Fusion Sci. Technol., vol: 41, pages: 152</t>
  </si>
  <si>
    <t>Clarke, W. B.; Oliver, B. M.</t>
  </si>
  <si>
    <t>Response to comments on 'Search for 3He and 4He in Arata-Style Palladium Cathodes II: Evidence for Tritium Production'' (Lett. to Ed,)</t>
  </si>
  <si>
    <t>source: Fusion Sci. Technol., vol: 41, pages: 153</t>
  </si>
  <si>
    <t>Dairaku, T.; Katayama, Y.; Hayashi, T.; Isobe, Y.; Takahashi, A.</t>
  </si>
  <si>
    <t>Studies of nuclear-reactions-in-solid in titanium deuteride under ion implantation</t>
  </si>
  <si>
    <t>http://lenr-canr.org/acrobat/DairakuTstudiesofn.pdf</t>
  </si>
  <si>
    <t>source: The 9th International Conference on Cold Fusion, Condensed Matter Nuclear Science, vol: 1, pages: 73</t>
  </si>
  <si>
    <t>In order to find the signature of multi-body fusion, experiments of ion-beam implantation were carried out using titanium deuteride target made by the gas-loading method. Up to now, charged particles that are not known in the ordinary beam-target interaction have been observed in the experiment.</t>
  </si>
  <si>
    <t>Dash, J.; Freeman, J.; Zimmermann, B.</t>
  </si>
  <si>
    <t>Cold Fusion Research - Low Energy Nuclear Reactions</t>
  </si>
  <si>
    <t>http://lenr-canr.org/acrobat/DashJcoldfusion.pdf</t>
  </si>
  <si>
    <t>PowerPoint slides describing cold fusion experiments conducted during Portland State University summer apprenticeship program in 2002.</t>
  </si>
  <si>
    <t>Excess heat, products: Ag, Pt, S,</t>
  </si>
  <si>
    <t>Dash, J.; Savvatimova, I.; Frantz, S.; Weis, E.; Kozima, H.</t>
  </si>
  <si>
    <t>Effects of Glow Discharge with Hydrogen Isotope Plasmas on Radioactivity of Uranium</t>
  </si>
  <si>
    <t>http://lenr-canr.org/acrobat/DashJeffectsofg.pdf</t>
  </si>
  <si>
    <t>ABSTRACT Uranium foils were attached to the cathode of a glow discharge apparatus. A plasma of either hydrogen or deuterium ions was used to bombard the uranium. The rates of alpha, beta, and gamma radiation emissions were significantly greater for the bombarded uranium than for the original material.</t>
  </si>
  <si>
    <t>De Ninno, A.; Frattolillo, A.; Rizzo, A.; Del Gindice, E.; Preparata, G.</t>
  </si>
  <si>
    <t>Experimental Evidence of 4He Production in a Cold Fusion Experiment</t>
  </si>
  <si>
    <t>http://lenr-canr.org/acrobat/DeNinnoAexperiment.pdf</t>
  </si>
  <si>
    <t>We report the simultaneous production of excess enthalpy and of 4He in a one dimensional Palladium (Pd) stripe cathode electrolytically loaded with Deuterium (D), occurring when the stoichiometric ratio x=[D]/[Pd] exceeds 1. The excess heat is signaled by the local temperature rise, measured by a commercial Peltier element in good thermal contact with the thin film cathode substrate. In order to detect the very small amount of 4He expected in the gas mixture exiting from the cell, we remove effectively all non inert components of the gas mixture (especially hydrogen isotopes) with a non-evaporable getter (NEG) pump. . . .</t>
  </si>
  <si>
    <t>Del Giudice, E.; De Ninno, A.; Fleischmann, M.; Frattolillo, A.; Mengoli, G.</t>
  </si>
  <si>
    <t>Loading of H(D) in a Pd lattice</t>
  </si>
  <si>
    <t>http://lenr-canr.org/acrobat/DelGiudiceloadingofh.pdf</t>
  </si>
  <si>
    <t>source: The 9th International Conference on Cold Fusion, Condensed Matter Nuclear Science, vol: 1, pages: 87</t>
  </si>
  <si>
    <t>The aim of the present contribution is to summarize what we have learnt in the last years about the ways and the means through which we are able to reach high loadings (x=D/Pd &amp;gt,1) in Pd-D systems.</t>
  </si>
  <si>
    <t>Del Giudice, E.; De Ninno, A.; Frattolillo, A.; Porcu, M.; Rizzo, A.</t>
  </si>
  <si>
    <t>Production of excess enthalpy in the electrolysis of D2O on Pd cathodes</t>
  </si>
  <si>
    <t>http://lenr-canr.org/acrobat/DelGiudiceproduction.pdf</t>
  </si>
  <si>
    <t>source: The 9th International Conference on Cold Fusion, Condensed Matter Nuclear Science, vol: 1, pages: 82</t>
  </si>
  <si>
    <t>INTRODUCTION  We report the preliminary results of an experiment aimed at detecting the simultaneous production of excess heat and 4He in Palladium cathodes loaded with Deuterium up to a stoichiometric ratio x=D/Pd larger than 1.</t>
  </si>
  <si>
    <t>Di Giulio, M.; Filippo, E.; Manno, D.; Nassisi, V.</t>
  </si>
  <si>
    <t>Analysis of nuclear transmutations observed in D- and H-loaded Pd films</t>
  </si>
  <si>
    <t>source: J. Hydrogen Eng., vol: 27, pages: 527</t>
  </si>
  <si>
    <t>Didenko, Y.; Suslick, K.</t>
  </si>
  <si>
    <t>The energy efficiency of formation of photons, radicals and ions during single-bubble cavitation</t>
  </si>
  <si>
    <t>https://www.nature.com/articles/nature00895</t>
  </si>
  <si>
    <t>source: Nature (London), vol: 418, pages: 394-397</t>
  </si>
  <si>
    <t>It is extremely difficult to perform a quantitative analysis of the chemistry1,2 associated with multibubble cavitation: unknown parameters include the number of active bubbles, the acoustic pressure acting on each bubble and the bubble size distribution. Single-bubble sonoluminescence3,4,5,6,7 (characterized by the emission of picosecond flashes of light) results from nonlinear pulsations of an isolated vapour-gas bubble in an acoustic field. Although the latter offers a much simpler environment in which to study the chemical activity of cavitation, quantitative measurements have been hindered by the tiny amount of reacting gas within a single bubble (typically &lt;10-13 mol). Here we demonstrate the existence of chemical reactions within a single cavitating bubble, and quantify the sources of energy dissipation during bubble collapse. We measure the yields of nitrite ions, hydroxyl radicals and photons. The energy efficiency of hydroxyl radical formation is comparable to that in multibubble cavitation, but the energy efficiency of light emission is much higher. The observed rate of nitrite formation is in good agreement with the calculated diffusion rate of nitrogen into the bubble. We note that the temperatures attained in single-bubble cavitation in liquids with significant vapour pressures will be substantially limited by the endothermic chemical reactions of the polyatomic species inside the collapsing bubble.</t>
  </si>
  <si>
    <t>An outsider's view of cold fusion</t>
  </si>
  <si>
    <t>http://lenr-canr.org/acrobat/DolanTJanoutsider.pdf</t>
  </si>
  <si>
    <t>source: The 9th International Conference on Cold Fusion, Condensed Matter Nuclear Science, vol: 1, pages:</t>
  </si>
  <si>
    <t>An outsider’s views are presented on ICCF-9, on cold fusion research issues, and on suggestions for improvement.</t>
  </si>
  <si>
    <t>Searching for the consequences of many-body effects in condensed phase systems</t>
  </si>
  <si>
    <t>http://lenr-canr.org/acrobat/Fleischmansearchingf.pdf</t>
  </si>
  <si>
    <t>Frattolillo, A.; De Ninno, A.; Rizzo, A.</t>
  </si>
  <si>
    <t>Experimental techniques for detecting small quantities of 4He gas: problems and solutions</t>
  </si>
  <si>
    <t>http://lenr-canr.org/acrobat/Frattolillexperiment.pdf</t>
  </si>
  <si>
    <t>source: The 9th International Conference on Cold Fusion, Condensed Matter Nuclear Science, vol: 1, pages: 92</t>
  </si>
  <si>
    <t>The problems arising from the techniques of measurement so far used to detect 4He in the gases coming out from Fleishmann-Pons cells are discussed. Innovative solutions are proposed. The results of extensive tests carried out with a facility built at ENEA Frascati are reported, which prove the ability of this equipment to overcome the problems discussed in this paper.</t>
  </si>
  <si>
    <t>Fujii, M.; Mitsushima, S.; Kamiya, N.; Ota, K.</t>
  </si>
  <si>
    <t>Heat measurement during light water electrolysis using Pd/Ni rod cathodes</t>
  </si>
  <si>
    <t>http://lenr-canr.org/acrobat/FujiiMheatmeasur.pdf</t>
  </si>
  <si>
    <t>source: The 9th International Conference on Cold Fusion, Condensed Matter Nuclear Science, vol: 1, pages: 96</t>
  </si>
  <si>
    <t>The heat balance under electrolysis in 1M Li2SO4 light water solutions was measured using Pd rods or Pd coated Ni (Pd/Ni) rods for cathode. We detected large excess heat of more than 10</t>
  </si>
  <si>
    <t>Fulvio, F.</t>
  </si>
  <si>
    <t>Theoretical model on the relationship between low energies in the probability of deuterium nuclei cold fusion</t>
  </si>
  <si>
    <t>source: The 9th International Conference on Cold Fusion, Condensed Matter Nuclear Science, vol: 1, pages: 101</t>
  </si>
  <si>
    <t>Gamberale, L.; Garbelli, D.; Piana, G.</t>
  </si>
  <si>
    <t>Measurement of heat capacity of PdHx</t>
  </si>
  <si>
    <t>http://lenr-canr.org/acrobat/GamberaleLmeasuremen.pdf</t>
  </si>
  <si>
    <t>source: The 9th International Conference on Cold Fusion, Condensed Matter Nuclear Science, vol: 1, pages: 105</t>
  </si>
  <si>
    <t>We present experimental data on heat capacity and thermal coefficient of resistance of PdHx system at loading ratio 0&amp;lt,x&amp;lt,0.93 at room temperature. To this purpose a dynamic measurement method has been devised.  Data confirm the existence of a phase transition around x, 0.7 (gamma phase).</t>
  </si>
  <si>
    <t>Goryachev, I. V.</t>
  </si>
  <si>
    <t>Registration of synthesis of 45Rh102 in media of excited nuclei of 28Ni58</t>
  </si>
  <si>
    <t>http://lenr-canr.org/acrobat/GoryachevIregistrati.pdf</t>
  </si>
  <si>
    <t>source: The 9th International Conference on Cold Fusion, Condensed Matter Nuclear Science, vol: 1, pages: 109</t>
  </si>
  <si>
    <t>For the purpose of searching for heavy nuclei generated in the result of low energy nuclear processes we used samples of 28Ni58 which were bombarded with 27 MeV electrons from the Resonance accelerator MI-30. The samples of nickel of 48 mm in diameter and 20 mm thick were irradiated with electrons to the level of absorbed energy of around 2.5 106 J/cm^3 which is approximately 5 times exceeds the minimum specific energy at which as it followed from the authors' theoretical model the process of generating transmuted elements will become quite noticeable.</t>
  </si>
  <si>
    <t>Abnormal results of experimenting with excited substances and interpretation of the discovered effects within the frames of the model of collective interactions</t>
  </si>
  <si>
    <t>http://lenr-canr.org/acrobat/GoryachevIabnormalre.pdf</t>
  </si>
  <si>
    <t>source: The 9th International Conference on Cold Fusion, Condensed Matter Nuclear Science, vol: 1, pages: 112</t>
  </si>
  <si>
    <t>During a number of years there were carried out experiments to investigate interactions of excited substances with radiation, gravity and other kinds of fields. Converting atoms of the substances into excited state was fulfilled by means of bombarding the samples used with intensive beams of electrons with energy of 27 MeV and the accompanying bremsstrahlung generated by the electrons in the substances and intermediate targets.</t>
  </si>
  <si>
    <t>Goryachev, I. V.; Bazhutov, Y.</t>
  </si>
  <si>
    <t>Organization, current status and main results of Russian research in cold fusion and transmutation of chemical elements</t>
  </si>
  <si>
    <t>http://lenr-canr.org/acrobat/GoryachevIorganizati.pdf</t>
  </si>
  <si>
    <t>source: The 9th International Conference on Cold Fusion, Condensed Matter Nuclear Science, vol: 1, pages: 114</t>
  </si>
  <si>
    <t>We can not help remembering that in the Soviet Union investigations of a number of abnormal phenomena which later were related to the problem of Cold Nuclear Fusion were carried out long before Fleischmann and Pons announced their experiments at the American University of Utah.  At present these kind of research works are widely carried on in Russia despite the absence of any state support and while part of the official scientific community remains skeptical.  In total there are more than 30 groups of scientists engaged in research in this field in Russia . . .</t>
  </si>
  <si>
    <t>A unified model for anomalies in metal deuterides</t>
  </si>
  <si>
    <t>http://lenr-canr.org/acrobat/Hagelsteinaunifiedmoa.pdf</t>
  </si>
  <si>
    <t>source: The 9th International Conference on Cold Fusion, Condensed Matter Nuclear Science, vol: 1, pages: 121</t>
  </si>
  <si>
    <t>Nuclear reactions in a lattice are described using an extension of the resonating group method to include the lattice explicitly.  Phonon exchange during fusion and dissociation reactions is predicted   Second-order site-other-site reactions are predicted under conditions where the reactions at each site exchange phonons with a common phonon mode.  The null reaction in which a dd-fusion at one site is coupled to 4He dissociation at another site is modeled. Coupled-channel equations are developed for the two-site problem, as an illustration of the application of the lattice resonating group method. We have proposed previously that there should exist compact state solutions of the coupled-channel equations, as the associated exchange potential can be attractive.  Such states have been proposed to account for the Kasagi effect, and to provide a foundation for many of the anomalies that are seen in metal deuterides.  Our analysis of the two-site system suggests so far has not yielded compact state solutions.  Preliminary results for the many-site problem are presented, which leads to evidence in support of the stability of the compact states, and which leads to a new overall picture for the anomalies.</t>
  </si>
  <si>
    <t>Hora, H.</t>
  </si>
  <si>
    <t>Summary about theoretical results of the 9th international conference on cold fusion</t>
  </si>
  <si>
    <t>http://lenr-canr.org/acrobat/HoraHsummaryabo.pdf</t>
  </si>
  <si>
    <t>For summarizing theoretical papers of the ICCF9 conference, a short reminder should be given about some significant experimental results that can form a basis for a theory of low energy nuclear reactions (LENR). For a more historic view, the motivation for the Fleischmann-Pons experiment or the Preparata effect were well explained while-as an unusual view-L. Case reported that experiments may be understood by a simple chemical process involving catalytic surface properties. This could also explain why heat production happens in some cases and not in other cases. Contrary to this is the history of the observation of neutron emission from palladium compounds [1] or from deuterated palladium [2] that indicate nuclear processes. Today we have the significant result of Tian, Li et al [3] that the reaction of palladium wires after reacting with a hydrogen atmosphere during a current discharge, when the energy input was stopped and the gas evacuated, generated "heat after dead" for 43 hours producing about 3.6kW/cm^3 or 13 keV/atom Pd . . .</t>
  </si>
  <si>
    <t>Hora, H.; Miley, G. H.; Kelly, J. C.; Osman, F.</t>
  </si>
  <si>
    <t>Shrinking of hydrogen atoms in host metals by dielectric effects and Inglis-Teller depression of ionization potentials</t>
  </si>
  <si>
    <t>http://lenr-canr.org/acrobat/HoraHshrinkingo.pdf</t>
  </si>
  <si>
    <t>source: The 9th International Conference on Cold Fusion, Condensed Matter Nuclear Science, vol: 1, pages: 135</t>
  </si>
  <si>
    <t>ABSTRACT         Conversion of deuterium to tritium in palladium has been clearly confirmed by the Arata-Zhang experiments. Endothermic element synthesis in Pd. and/or Ni layers due to high proton concentration, in analogy to stellar synthesis can be seen from the generation of very rare elements such as terbium. A convincing explanation is necessary. It was concluded phenomenologically that the reaction of the protons or deuterons by fusion or with the nuclei of the host metal occurs at a distance of about picometers with a reaction time of about megaseconds. It was noted that the Bohr radius rB of hydrogen atoms in a dielectric with refractive index n is changed to rBn2. such that with the electron concentration of the host metals a plasma refractive index of 0.076 results in a value of 3pm. In order to understand the subsequent dielectric modification of the ionization energy, we apply the model of depression of this energy by the Inglis-Teller effect for which a model with the best agreement with plasma experiments was presented before. For our model of the dielectrically shrunk picometer hydrogen atoms, the low ionization energies result in a reasonable relation between dielectric properties and the effective Debye length. Preference of the reaction at surfaces or interfaces between different host metals are due to the same reduction of the dielectric response as observed with surface plasmons. For the swimming electron layer theory, the spreading of the double layer for metal interfaces was discussed.</t>
  </si>
  <si>
    <t>Isobe, Y.; Uneme, S.; Yabuta, K.; Katayama, Y.; Mori, H.; Omote, T.; Ueda, S.; Ochiai, K.; Miyamaru, H.; Takahashi, A.</t>
  </si>
  <si>
    <t>Search for multibody nuclear reactions in metal deuteride induced with ion beam and electrolysis methods</t>
  </si>
  <si>
    <t>http://lenr-canr.org/acrobat/IsobeYsearchform.pdf</t>
  </si>
  <si>
    <t>source: Jpn. J. Appl. Phys. A, vol: 41, issue: , pages: 1546</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</si>
  <si>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We report here the experimental results suggesting the occurrence of multibody nuclear reactions in metal deuterides under ion-beam irradiation and electrolysis. A meaningful increase of helium-4 was observed during electrolysis with the Pd-D2O system, while neutron emission was not observed. The D+D+D fusion, 3D&amp;#8594,t+3He+9.5 MeV, has been observed repeatedly in deuteron-beam irradiation experiments with a TiDx target. On the other hand, in proton-beam experiments with TiDx, H+D+D-fusion: H+D+D&amp;#8594,p+4He+23.8 MeV was observed. Considering this result, it seems that the 3D reaction occurred between two deuterons trapped closely in TiDx and an incident particle of deuteron. . . .</t>
  </si>
  <si>
    <t>Pd-D electrolysis, Ti-D ion beam</t>
  </si>
  <si>
    <t>Iwamura, Y.; Itoh, T.; Sakano, M.</t>
  </si>
  <si>
    <t>Nuclide Transmutation Device and Nuclide Transmutation Method</t>
  </si>
  <si>
    <t>http://lenr-canr.org/acrobat/IwamuraYnuclidetra.pdf</t>
  </si>
  <si>
    <t>PATENT ABSTRACT: The present invention produces nuclide transmutation using a relatively small-scale device. The device 10 that produces nuclide transmutation comprises a structure body 11 that is substantially plate shaped and made of palladium (Pd) or palladium alloy, or another metal that absorbs hydrogen (for example, Ti) or an alloy thereof, and a material 14 that undergoes nuclide transmutation laminated on one surface 11A among the two surfaces of this structure body 11. The one surface 11A side of the structure body 11, for example, is made a region in which the pressure of the deuterium is high due to pressure or electrolysis and the like, and the other surface 11B side, for example, is a region in which the pressure of the deuterium is low due to vacuum exhausting and the like, and thereby, a flow of deuterium in the structure body 11 is produced, and nuclide transmutation is carried out by a reaction between the deuterium and the material 14 that undergoes nuclide transmutation.</t>
  </si>
  <si>
    <t>Iwamura, Y.; Itoh, T.; Sakano, M.; Sakai, S.</t>
  </si>
  <si>
    <t>Elemental Analysis of Pd Complexes: Effects of D2 Gas Permeation</t>
  </si>
  <si>
    <t>Observation of Low Energy Nuclear Reactions Induced By D2 Gas Permeation Through Pd Complexes</t>
  </si>
  <si>
    <t>http://lenr-canr.org/acrobat/IwamuraYobservatioa.pdf</t>
  </si>
  <si>
    <t>Observation of low energy nuclear reactions induced by D2  gas permeation through Pd complexes, which consist of a thin Pd layer, alternating CaO and Pd layers and bulk Pd, is described.   The Pd complex was located in a vacuum chamber and the elemental analysis was performed using an X-ray photoelectron spectroscopy (XPS) apparatus mounted on the chamber.  When Cs was added on the surface of a Pd complex, Pr emerged on the surface while Cs decreased after the Pd complex was subjected to D2  gas permeation at 343K and 1atm for about one week.  In the case of adding Sr on the surface, Mo emerged on the surface while the added Sr decreased after D2 permeation for about two weeks.  All the phenomena were reproduced qualitatively.  The isotopic composition of the detected Mo exhibited characteristics indicating an isotopic abundance of Sr rather than the natural abundance of Mo.</t>
  </si>
  <si>
    <t>Iwamura, Y.; Sakano, M.; Itoh, T.</t>
  </si>
  <si>
    <t>http://lenr-canr.org/acrobat/IwamuraYelementalaa.pdf</t>
  </si>
  <si>
    <t>source: Jpn. J. Appl. Phys. A, vol: 41, pages: 4642</t>
  </si>
  <si>
    <t>This paper can be downloaded at the web site of the Japanese Journal of Applied Physics, &lt;a href="http://www.ipap.jp/jjap/index.htm"&gt;http://www.ipap.jp/jjap/index.htm&lt;/a&gt;. It is reprinted here with permission of the author. The abstract begins:  Elemental analysis of Pd complexes, which consist of a thin Pd layer, alternating CaO and Pd layers and bulk Pd, is described, after subjecting the Pd complexes to D2 gas permeation. The Pd complex was located in a vacuum chamber and the elemental analysis was performed using an X-ray photoelectron spectroscopy (XPS) apparatus mounted on the chamber. . . .</t>
  </si>
  <si>
    <t>Jaminon, M.</t>
  </si>
  <si>
    <t>La fusion froide [in French]</t>
  </si>
  <si>
    <t>source: Bull. Soc. Roy. Sci. Liege, vol: 70, issue: 3, pages: 119</t>
  </si>
  <si>
    <t>We draw a brief review of the scientific events that have preceded the announcement of the achievement of cold fusion. The works of the two groups, Pons-Fleischmann and Jones-Palmer are presented with some details. The present situation in thermonuclear and in muonic fusions is summarized.</t>
  </si>
  <si>
    <t>Jiang, X. L.; Wen, X.-W.; Han, L. J.</t>
  </si>
  <si>
    <t>Torsion field effect and axion model in electrical discharge systems</t>
  </si>
  <si>
    <t>source: The 9th International Conference on Cold Fusion, Condensed Matter Nuclear Science, vol: 1, pages: 147</t>
  </si>
  <si>
    <t>Excess heat power, nuclear products and X-ray emission in relation to the high current glow discharge experimental parameters</t>
  </si>
  <si>
    <t>http://lenr-canr.org/acrobat/KarabutABexcessheata.pdf</t>
  </si>
  <si>
    <t>source: The 9th International Conference on Cold Fusion, Condensed Matter Nuclear Science, vol: 1, pages: 115</t>
  </si>
  <si>
    <t>Experimental results on Excess Heat power production (up to 10-15 W), stable impurity elements yield (13C, 40Ca, 44Ca, 48Ti, 56Fe, 57Fe, 59Co, 64Zn, 66Zn, 75As, 107Ag, 109Ag, 110Cd, 111Cd, 112Cd, 114Cd, up to 1013 atoms/sec), heavily charged particles emission (3 MeV protons and 14 MeV a-particles up to 10-15 secÂ  -1) and soft X-ray (up to 100 Roentgen/sec) obtained upon the glow discharge cathode in relation to the high-current glow discharge operating parameters (the discharge current up to 100 mA and voltage up to 2000 V) are reported. A possible mechanism of initiating non-equilibrium nuclear reactions producing excess heat power and impurity elements yield is discussed. The mechanism of initiating non-equilibrium nuclear reactions is supposed to be connected with forming the long term excited LM levels of the electronic shells (energy of 0.5-3.0keV) of the solid body ions when bombarding the cathode sample surface by the plasma ions of the glow discharge.</t>
  </si>
  <si>
    <t>X-ray emission in the high-current glow discharge experiments</t>
  </si>
  <si>
    <t>http://lenr-canr.org/acrobat/KarabutABxrayemissi.pdf</t>
  </si>
  <si>
    <t>source: The 9th International Conference on Cold Fusion, Condensed Matter Nuclear Science, vol: 1, pages: 155</t>
  </si>
  <si>
    <t>ABSTRACT X-ray emission with energy of 1.5 - 2 keV and intensity up to 100 R\sec was registered in the experiments with the high-current glow discharge in deuterium and hydrogen for cathodes made of Pd and other metals. The presence of two x-ray components: diffusion x-ray emission and x-ray emission in the form of laser beams were established by experiments. The laser x-ray emission was registered some msec later after turning off the current. The continuous mode of generating a laser x-ray beam with the diameter of 9mm and power of up to 10 W at the efficiency coefficient of electrical discharge power conversion into the x-ray laser emission up to 20</t>
  </si>
  <si>
    <t>Kim, S-O.; Lipson, A. G.; Miley, G. H.</t>
  </si>
  <si>
    <t>Characterization of Pd-Ni thin film by annealing method</t>
  </si>
  <si>
    <t>source: The 9th International Conference on Cold Fusion, Condensed Matter Nuclear Science, vol: 1, pages: 159</t>
  </si>
  <si>
    <t>http://lenr-canr.org/acrobat/KimSOcharacteri.pdf</t>
  </si>
  <si>
    <t>Kirkinskii, V. A.; Drebushchak, V. A.; Khmelnikov, A. I.</t>
  </si>
  <si>
    <t>Experimental evidence of excess heat output during deuterium sorption-desorption in palladium deuteride</t>
  </si>
  <si>
    <t>http://lenr-canr.org/acrobat/Kirkinskiiexperiment.pdf</t>
  </si>
  <si>
    <t>source: The 9th International Conference on Cold Fusion, Condensed Matter Nuclear Science, vol: 1, pages: 170</t>
  </si>
  <si>
    <t>Thermal effects have been studied in the course of sorption-desorption of hydrogen isotopes by a finely powdered palladium deuteride using a conventional differential scanning calorimeter SETARAM DSC-111. During a-b transition an excess heat release is observed in palladium deuteride of about one watt per gram of deuteride. In similar experiments with palladium hydride no anomalous effects have been observed. On the basis of earlier computer modelling, relevant publications and our experimental results the excess heat release during deuterium sorption-desorption by palladium deuteride is attributed to the nuclear reactions of deuterium atoms yielding helium.</t>
  </si>
  <si>
    <t>Numercial calculations of cold fusion rates in metal deuterides</t>
  </si>
  <si>
    <t>http://lenr-canr.org/acrobat/Kirkinskiinumercialc.pdf</t>
  </si>
  <si>
    <t>source: The 9th International Conference on Cold Fusion, Condensed Matter Nuclear Science, vol: 1, pages: 162</t>
  </si>
  <si>
    <t>An original model of &amp;#1072, nuclear fusion mechanism in metal crystal structures at low energies is developed. It uses a new approach for estimation of electron screening in metals, which is based on account of dynamic deformation of outer metal electronic orbitals during counter motion of two deuterons near their sites boundary [1-3]. Computer simulation of deuterium behavior in the palladium deuteride crystal lattice has shown that the calculated rate of nuclear reactions agrees in order of magnitude with the values deduced from experimental data on excess heat output and helium generation.</t>
  </si>
  <si>
    <t>Fusion reaction probability in iron hydride and the problem of nucleosynthesis in the earth's interior</t>
  </si>
  <si>
    <t>http://lenr-canr.org/acrobat/Kirkinskiifusionreac.pdf</t>
  </si>
  <si>
    <t>source: The 9th International Conference on Cold Fusion, Condensed Matter Nuclear Science, vol: 1, pages: 166</t>
  </si>
  <si>
    <t>ABSTRACT Numerical simulation of hydrogen isotopes nuclear interaction during their diffusion in a- and g-iron was carried out on the basis of electron orbital deformation dynamic model suggested by the authors earlier [1-4]. Calculated fusion rates show a possibility of cold fusion in the Earth's interior. Geochemical indicators of nuclear fusion are 3He/4He ratio higher than usual or the presence of tritium in deep-seated rocks, minerals and natural gases.</t>
  </si>
  <si>
    <t>Excess heat release during deuterium sorption-desorption by finely powdered palladium deuteride</t>
  </si>
  <si>
    <t>https://doi.org/10.1209/EPL%2FI2002-00661-Y</t>
  </si>
  <si>
    <t>source: Europhys. Lett., vol: 58, pages: 462</t>
  </si>
  <si>
    <t>Thermal effects have been studied in the course of sorption-desorption of hydrogen isotopes by a finely powdered palladium deuteride using a differential scanning calorimeter DSC-111 SETARAM. During α-β transition an excess heat release is observed in palladium deuteride of about one watt per gram of deuteride. In similar experiments with palladium hydride no anomalous effects have been observed. On the basis of earlier computer modelling, relevant publications and our experimental results, the excess heat release during deuterium sorption-desorption by palladium deuteride is attributed to the fusion reactions of deuterium atoms yielding helium.</t>
  </si>
  <si>
    <t>Kornilova, A. A.; Vysotskii, V.; Zykov, G. A.</t>
  </si>
  <si>
    <t>Investigation of combined influence of Sr, Cl and S on the effectiveness of nuclear transmutation of Fe-54 isotope in biological cultures</t>
  </si>
  <si>
    <t>source: The 9th International Conference on Cold Fusion, Condensed Matter Nuclear Science, vol: 1, pages: 174</t>
  </si>
  <si>
    <t>An explanation of data sets obtained by McKubre et al. (excess heat), Clarke (null results of 4He, RHe) and Clarke et al (tritiium) with "Arata Cell"</t>
  </si>
  <si>
    <t>source: The 9th International Conference on Cold Fusion, Condensed Matter Nuclear Science, vol: 1, pages: 182</t>
  </si>
  <si>
    <t>Excited states of nucleons in a nucleus and cold fusion phenomenon in transition-metal hydrides and deuterides</t>
  </si>
  <si>
    <t>source: The 9th International Conference on Cold Fusion, Condensed Matter Nuclear Science, vol: 1, pages: 186</t>
  </si>
  <si>
    <t>Kozima, H.; Warner, J.; Cano, C. S.; Dash, J.</t>
  </si>
  <si>
    <t>Consistent explanation of topography changes and nuclear transmutation in surface layers of cathodes in electrolytic cold fusion experiments</t>
  </si>
  <si>
    <t>http://lenr-canr.org/acrobat/KozimaHconsistent.pdf</t>
  </si>
  <si>
    <t>source: The 9th International Conference on Cold Fusion, Condensed Matter Nuclear Science, vol: 1, pages: 178</t>
  </si>
  <si>
    <t>Synopsis  Nuclear transmutations (NT’s) and exotic surface topography observed in the surface layers of cathodes in electrolytic experiments by J. Dash et al. over the last ten years have been analyzed using the TNCF model. Surface topographies of the cathodes showed characteristic fine structures where the results of nuclear transmutation (NT) were detected. Nuclear transmutations, characterized by their locality, are accompanied by excess heat generation, which suggests a nuclear origin. The products of nuclear transmutation are explained either by decay of excited cathode element nuclei to form an element of higher mass number than the original (nuclear transmutation by decay, or NTD) or by fission of these nuclei (nuclear transmutation by fission, or NTF). The model was successfully used to analyze two cases of quantitative changes of isotope ratios in Ti and Pd cathodes and the surface topography change. . . .</t>
  </si>
  <si>
    <t>Condensed Matter Nuclear Science (Introduction to Proceedings)</t>
  </si>
  <si>
    <t>http://lenr-canr.org/acrobat/LiXZcondensedm.pdf</t>
  </si>
  <si>
    <t>source: The 9th International Conference on Cold Fusion, Condensed Matter Nuclear Science, vol: 1</t>
  </si>
  <si>
    <t>&lt;b&gt;"Condensed Matter Nuclear Science" &lt;/b&gt;was&lt;b&gt; &lt;/b&gt;suggested for the title of a new journal during an extended meeting held by ICCF-9 International Advisory Committee on May 21, 2002. It symbolized the new starting point of this research field after 13 years of world-wide continuous study. Three coherences were announced in Lerici, ITALY as the theme of ICCF-9, i.e. the coherence between CONDENSED MATTER PHYSICS and NUCLEAR PHYSICS, the coherence between "hot fusion" and "cold fusion", and the coherence between application and fundamental research. This conference is organized according to the theme.</t>
  </si>
  <si>
    <t>Li, X. Z.; Liu, B.; Ren, X. Z.; Tian, J.; Cao, D. X.; Chen, S.; Pan, G. H.; Ho, D.; Deng, Y.</t>
  </si>
  <si>
    <t>Super-absorption - Correlation between deuterium flux and excess heat</t>
  </si>
  <si>
    <t>http://lenr-canr.org/acrobat/LiXZsuperabsor.pdf</t>
  </si>
  <si>
    <t>source: The 9th International Conference on Cold Fusion, Condensed Matter Nuclear Science, vol: 1, pages: 202</t>
  </si>
  <si>
    <t>ABSTRACT The concept of Super-Absorption has been proposed based on the correlation between deuterium flux and excess heat, and based on the selective resonant tunneling model. The experimental evidence for this correlation is shown in the D/Pd system with a Calvet high precision calorimeter. A theoretical model is set-up to show how the resonant tunneling effect will correlate the deuterium flux to the generation of excess heat.</t>
  </si>
  <si>
    <t>Li, X. Z.; Liu, B.; Ren, X. Z.; Tian, J.; Yu, W. Z.; Cao, D. X.; Chen, S.; Pan, G. H.; Zheng, S. X.</t>
  </si>
  <si>
    <t>Pumping effect - Reproducible excess heat in a gas-loading D/Pd system</t>
  </si>
  <si>
    <t>http://lenr-canr.org/acrobat/LiXZpumpingeff.pdf</t>
  </si>
  <si>
    <t>source: The 9th International Conference on Cold Fusion, Condensed Matter Nuclear Science, vol: 1, pages: 197</t>
  </si>
  <si>
    <t>ABSTRACT Excess heat in a gas-loading D/Pd system is detected using current-constant mode or temperature-constant mode. A reproducible "pumping effect" is observed for the D/Pd gas-loading system. Using this effect, the power density of "excess heat" (apparent excess energy) reaches 2 W/cc.</t>
  </si>
  <si>
    <t>Nuclear Physics for Nuclear Fusion ---Selective Resonant Tunneling in Light Nuclei Fusion</t>
  </si>
  <si>
    <t>http://www.newenergytimes.com/v2/library/2002/2002Li-NuclearPhysicsForNuclearFusion.pdf</t>
  </si>
  <si>
    <t>source: Fusion Sci. &amp; Technol., vol: 41, issue: 63</t>
  </si>
  <si>
    <t>The nuclear fusion data for deuteron-triton resonance near 100 keV are found to be consistent with the selective resonant tunneling model. The feature of this selective resonant tunneling is the selectivity. It selects not only the energy level, but also the damping rate (nuclear reaction rate). When the Coulomb barrier is thin and low, the resonance selects the fast reaction channel; however, when the Coulomb barrier is thick and high, the resonance selects the slow reaction channel. This mechanism might open an approach towards fusion energy with no strong nuclear radiation.</t>
  </si>
  <si>
    <t>Lipson, A. G.; Roussetski, A. S.; Miley, G. H.; Castano, C. H.</t>
  </si>
  <si>
    <t>In-Situ Charged Particles And X-Ray Detection In Pd Thin Film-Cathodes During Electrolysis In Li2SO4/H2O</t>
  </si>
  <si>
    <t>http://lenr-canr.org/acrobat/LipsonAGinsituchar.pdf</t>
  </si>
  <si>
    <t>Measurements of energetic charged particle and soft X-ray emissions have been performed using calibrated CR-39 plastic track and LiF/Al2O3:C-Thermo-Luminescent (TLD)  detectors. It was found that during the electrolysis of thin Pd-film cathodes on the dielectric substrates, the alpha-particles ranging from 11.0-16.0 MeV and protons near 1.7 MeV are emitted. No significant X-ray emission with upper dose limit of ~ 1 mrem (corresponding to ~ 5.0 X-ray photon/s´cm2 with Ex=10 keV) was detected.</t>
  </si>
  <si>
    <t>Lipson, A. G.; Karabut, A. B.; Roussetski, A. S.</t>
  </si>
  <si>
    <t>Anomalous enhancement of DD-reaction, alpha emission and X-ray generation in the high current pulsing deuterium glow-discharge with Ti-cathode at the voltages ranging from 0.8-2.5 kV</t>
  </si>
  <si>
    <t>http://lenr-canr.org/acrobat/LipsonAGanomalouse.pdf</t>
  </si>
  <si>
    <t>source: The 9th International Conference on Cold Fusion, Condensed Matter Nuclear Science, vol: 1, pages: 208</t>
  </si>
  <si>
    <t>Using electronic noiseless solid state plastic track (CR-39) and Al2O3:C thermo-luminescent (TLD) detectors, the yields of charged particles (DD-reaction products and long-range &amp;#945,-particles) and X-ray photons are studied in the pulsing-periodic deuterium glow discharge with Ti-cathode at low discharge voltage (ranging of 0.8-2.5 kV) and high current density (300 - 600 mA/cm^2). Analysis of DD-proton yields versus accelerating voltages, allowed to estimate the deuteron screening potential value US at the deuteron energy range of 0.8 &amp;lt, Ed &amp;lt, 2.45 keV. It was found that in this energy range the effective screening potential would be as high as US = 620 ±140 eV.</t>
  </si>
  <si>
    <t>Lipson, A. G.; Kuznetsov, V. A.; Saunin, E. I.; Miley, G. H.</t>
  </si>
  <si>
    <t>Anomalous thermal neutron capture and sub-surface Pd-isotopes separation in cold-worked palladium foils as a result of deuterium loading</t>
  </si>
  <si>
    <t>http://lenr-canr.org/acrobat/LipsonAGanomaloust.pdf</t>
  </si>
  <si>
    <t>source: The 9th International Conference on Cold Fusion, Condensed Matter Nuclear Science, vol: 1, pages: 213</t>
  </si>
  <si>
    <t>The process of thermal neutron absorption in the cold- worked Pd cathodes during electrolysis in NaOD/D2O solution under irradiation by Ultraweak Thermalized Neutron Field (UTNF) was studied. It was found that during deuterium loading the probability of thermal neutron absorption in a strained Pd is increased by a factor 8 compared to the unstrained (annealed) sample or sample where loading is not carried out. Symmetric separation of Pd isotope pairs of Pd108-Pd105 and Pd110-Pd104 occurring in the subsurface layer down to 500 A depth in the cold worked Pd foil loaded with deuterium is observed. It is established that observed Pd isotope separation is solely defined by a strong plastic deformation (mechanical strain), induced by deuterium loading in Pd-matrix. The effect of Pd-isotopes separation is strongly enhanced under UTNF irradiation</t>
  </si>
  <si>
    <t>Lu, R.</t>
  </si>
  <si>
    <t>A kind of new physical process and it role in solar physics and astrophysics</t>
  </si>
  <si>
    <t>source: The 9th International Conference on Cold Fusion, Condensed Matter Nuclear Science, vol: 1, pages: 224</t>
  </si>
  <si>
    <t>Luo, N.; Castano, C. H.; Kim, S-O.; Lipson, A. G.; Woo, T.; Miley, G. H.</t>
  </si>
  <si>
    <t>http://lenr-canr.org/acrobat/LuoNinsituchar.pdf</t>
  </si>
  <si>
    <t>In-situ measurements on the resistance and temperature variations of Pd thin films are carried out during electrolysis. The measurement is made possible by covering parts of the Pd films with a protective layer of thermal and electric insulators. Electrical contacts are made by using either silver epoxy or indium soldering. The resistance-loading curve deviates somewhat from the typical curve for a bulk Pd/H(D) system. The initial resistance increase shows a much faster hydrogen diffusion rate along the film axis than that observed in bulk systems. The characteristic resistance-loading curve is explained by the electronic band structures of Pd loaded with different H(D) fractions. An excess heat of 30</t>
  </si>
  <si>
    <t>Luo, N.; Miley, G. H.; Lipson, A. G.</t>
  </si>
  <si>
    <t>Modeling of Surface and Bulk Effects in Thin-Film Pd Cathodes and High Proton Loading</t>
  </si>
  <si>
    <t>http://lenr-canr.org/acrobat/LuoNmodelingof.pdf</t>
  </si>
  <si>
    <t>source: AVS, ICMSC Conference</t>
  </si>
  <si>
    <t>Abstract Electronic structure modeling is carried out for bulk PdH system with implications for some surface effects. The calculation is performed under the frame work of density functional theory. The results provide new insight into the charge state of H inside Pd. The H is slightly negatively charged over the composition range studied in this paper, and the negative charge around the proton increases with an increasing loading in hydrogen. By studying the behavior of H at the "bridging" site, which is also important to surface configuration, this paper helps explain why the effective charge observed in H drift experiments is different from the static charge state.</t>
  </si>
  <si>
    <t>Matsumoto, T.</t>
  </si>
  <si>
    <t>Cold fusion like phenomena in natural fields</t>
  </si>
  <si>
    <t>source: The 9th International Conference on Cold Fusion, Condensed Matter Nuclear Science, vol: 1, pages: 233</t>
  </si>
  <si>
    <t>Matsunaka, M.; Isobe, Y.; Ueda, S.; Yabuta, K.; Ohishi, T.; Mori, H.; Takahashi, A.</t>
  </si>
  <si>
    <t>Studies of coherent deuteron fusion and related nuclear reactions in solid</t>
  </si>
  <si>
    <t>http://lenr-canr.org/acrobat/MatsunakaMstudiesofc.pdf</t>
  </si>
  <si>
    <t>source: The 9th International Conference on Cold Fusion, Condensed Matter Nuclear Science, vol: 1, pages: 237</t>
  </si>
  <si>
    <t>In order to induce coherent deuteron fusion in metal-deuteride, three kinds of experiments have been performed.&amp;#12288,In the closed type D2O /Pd electrolysis experiment, significant amount of helium-4 atom was detected in upper gas of electrolysis cell and inside the palladium cathode by QMS analysis. In the discharge type electrolysis experiment, anomalous elements were detected on the surface of cathode palladium by PIXE analysis after experiment. The detected elements are iron and zinc. Under electron beam irradiation to highly D-loaded palladium, anomalous spectra were taken in X-ray measurement.</t>
  </si>
  <si>
    <t>Closing comments summerizing the status and progress of experimental studies</t>
  </si>
  <si>
    <t>http://lenr-canr.org/acrobat/McKubreMCHclosingcom.pdf</t>
  </si>
  <si>
    <t>McKubre summarizes his impressions and reports on experiments at the ICCF-9 conference, Beijing, China, 2002.</t>
  </si>
  <si>
    <t>McKubre, M. C. H.; Tanzella, F. L.; Tripodi, P.; Violante, V.</t>
  </si>
  <si>
    <t>Progress towards replication</t>
  </si>
  <si>
    <t>http://lenr-canr.org/acrobat/McKubreMCHprogressto.pdf</t>
  </si>
  <si>
    <t>source: The 9th International Conference on Cold Fusion, Condensed Matter Nuclear Science, vol: 1, pages: 241</t>
  </si>
  <si>
    <t>ABSTRACT A collaborative effort has been established formally between SRI International in Menlo Park, California, and ENEA (Frascati) in Italy.  In addition to providing a framework for an International replication effort, this collaboration is intended to focus the complementary skills of the two laboratories on carefully selected problems of Pd/D studies.</t>
  </si>
  <si>
    <t>Miles, M.; Arman, H. D.; Carrick, J. D.; Gren, C. K.; Haggerty, K. A.; Kim, H. Y.; Ky, A. G.; Markham, J. E.; Meeks, C. F.; Noga, D. E.</t>
  </si>
  <si>
    <t>The Elevation of Boiling Points in H2O and D2O Electrolytes</t>
  </si>
  <si>
    <t>http://lenr-canr.org/acrobat/MilesMtheelevati.pdf</t>
  </si>
  <si>
    <t>ABSTRACT The excess enthalpy effect in cold fusion experiments for Pd/D2O + LiOD systems is subject to positive feedback, i.e., increasing the cell temperature increases the excess enthalpy. Therefore, the largest excess enthalpy effects are often observed near or at the boiling point corresponding to that of the electrolyte solution in the cell. The exact boiling temperatures at different electrolyte concentrations are needed for cold fusion experiments. These studies of LiOH in H2O and LiOD in D2O both show boiling point elevations at higher concentrations that are significantly lower than theoretical calculations based on ideal solutions. Activity coefficients of LiOD in D2O at the boiling point of D2O (101.42°C) are also reported. These boiling point measurements suggest a purity problem with heavy water samples that may contribute to the reproducibility problem for excess enthalpy.</t>
  </si>
  <si>
    <t>Miles, M.; Szpak, S.; Mosier-Boss, P. A.; Fleischmann, M.</t>
  </si>
  <si>
    <t>Thermal Behavior of Polarized Pd/D Electrodes Prepared by Co-deposition</t>
  </si>
  <si>
    <t>http://lenr-canr.org/acrobat/MilesMthermalbeh.pdf</t>
  </si>
  <si>
    <t>ABSTRACT The thermal behavior of a polarized Pd+D electrode prepared by the co-deposition technique and serving as the cathode in the Fleischmann-Pons (F/P) Dewar-type electrochemical cell/calorimeter was investigated at the NHE Laboratory in Sapporo, Japan. These measurements show that (i) excess enthalpy is generated during and after the completion of the co-deposition process, (ii) rates of excess enthalpy generation are somewhat higher than when Pd wires or other forms of Pd electrodes are used and (iii) positive feedback and heat-after-death effects were present in this system.</t>
  </si>
  <si>
    <t>Miley, G. H.; Castano, C. H.; Lipson, A. G.; Kim, S-O.; Luo, N.</t>
  </si>
  <si>
    <t>Progress in Development of a Low Energy Reaction Cell for Distributed Power Applications</t>
  </si>
  <si>
    <t>https://doi.org/10.1115/ICONE10-22148</t>
  </si>
  <si>
    <t>source: 10th International Conference on Nuclear Engineering</t>
  </si>
  <si>
    <t>Power units using Low Energy Nuclear Reactions (LENRs) potentially offer a radical new approach to power units that could provide distributed power units in the 1–50 kW range. As described in prior ICONE papers these cells employ thin metallic film cathodes (order of 500 A, using variously Ni, Pd and Ti) with electrolytes such as 0.5–1 molar lithium sulfates in light water. Power densities exceeding 10 W/cc in the films have been achieved. An ultimate goal is to incorporate this thin-film technology into a “tightly packed” cell design where the film material occupies ∼ 20% of the total volume. If this is achieved, power densities of ∼20 W/cm3 appear feasible, opening the way to a number of potential applications involving distributed power. Recent studies reported here have concentrated on new electrode designs intended to maximize the proton loading in the films while maintaining the required proton and electron current densities.</t>
  </si>
  <si>
    <t>Pd-D electrolysis, Ni-H electrolysis, Ti-D electrolysis</t>
  </si>
  <si>
    <t>Miley, G. H.; Hora, H.; Lipson, A. G.; Kim, S-O.; Luo, N.; Castano, C. H.; Woo, T.</t>
  </si>
  <si>
    <t>Progress in thin-film LENR research at the University of Illinois</t>
  </si>
  <si>
    <t>http://lenr-canr.org/acrobat/MileyGHprogressina.pdf</t>
  </si>
  <si>
    <t>source: The 9th International Conference on Cold Fusion, Condensed Matter Nuclear Science, vol: 1, pages: 255</t>
  </si>
  <si>
    <t>The research described here includes work on fabrication techniques for reproducible thin-film electrodes. Runs with these electrodes in a newly fabricated high sensitivity calorimetry bank is shown to provide added support for earlier excess heat production observed with ultra-high proton loadings in thin film electrodes. In addition, new in-situ radiation emission studies have discovered MeV alpha-proton emission, supporting earlier reaction product evidence of the nuclear origin of the excess heat. Recent experiments and lattice simulation studies have provided added insight into highly loaded thin film phenomena, including possible H- effects associated with anomalous resistivity effects at ultra-high loadings. . . .</t>
  </si>
  <si>
    <t>Mills, R. L.; Ray, P.</t>
  </si>
  <si>
    <t>Spectral Emission of Fractional Quantum Energy Levels of Atomic Hydrogen from a Helium-Hydrogen Plasma and the Implications for Dark Matter</t>
  </si>
  <si>
    <t>https://doi.org/10.1016/S0360-3199%2801%2900116-1</t>
  </si>
  <si>
    <t>source: J. Hydrogen Eng., vol: 27, pages: 301</t>
  </si>
  <si>
    <t>From a solution of a Schrodinger-type wave equation with a nonradiative boundary condition based on Maxwell's equations, Mills predicts that atomic hydrogen may undergo a catalytic reaction with certain atomized elements and ions which singly or multiply ionize at integer multiples of the potential energy of atomic hydrogen, m27.2 eV wherein m is an integer. The reaction involves a nonradiative energy transfer to form a hydrogen atom that is lower in energy than unreacted atomic hydrogen that corresponds to a fractional principal quantum number (n=1/p=1/integer replaces the well-known parameter n=integer in the Rydberg equation for hydrogen excited states). One such atomic catalytic system involves helium ions. The second ionization energy of helium is 54.4 eV ; thus, the ionization reaction of He+ to He2+ has a net enthalpy of reaction of 54.4 eV which is equivalent to 2×27.2 eV . Since the products of the catalysis reaction have binding energies of m27.2 eV , they may further serve as catalysts. Extreme ultraviolet (EUV) spectroscopy was recorded on microwave and glow discharges of helium with 2% hydrogen. Novel emission lines were observed with energies of q13.6 eV where q=1,2,3,4,6,7,8,9, or 11 or these lines inelastically scattered by helium atoms wherein 21.2 eV was absorbed in the excitation of He (1 s 2 ) to He (1 s 1 2 p 1 ) . These lines were identified as hydrogen transitions to electronic energy levels below the “ground” state corresponding to fractional quantum numbers. Furthermore, astrophysical data was reviewed and such transitions were found to match certain spectral lines of the extreme ultraviolet background of interstellar space. They may resolve the paradox of the identity of dark matter and account for many celestial observations such as: diffuse Hα emission is ubiquitous throughout the Galaxy and widespread sources of flux shortward of 912 A are required. Fractional hydrogen transitions were also assigned to unidentified lines in the solar EUV spectrum which may resolve the solar neutrino problem, the mystery of the cause of sunspots and other solar activity, and why the Sun emits X-rays.</t>
  </si>
  <si>
    <t>Vibrational Spectral Emission of Fractional-Principal-Quantum-Energy-Level Hydrogen Molecule Ion</t>
  </si>
  <si>
    <t>https://doi.org/10.1016/S0360-3199%2801%2900145-8</t>
  </si>
  <si>
    <t>source: J. Hydrogen Eng., vol: 27, pages: 533</t>
  </si>
  <si>
    <t>From a solution of a Schrodinger-type wave equation with a nonradiative boundary condition based on Maxwell's equations, Mills solves the hydrogen atom, the hydrogen molecular ion, the hydrogen molecule and predicts corresponding species having fractional principal quantum numbers. Atomic hydrogen may undergo a catalytic reaction with certain atomized elements and ions which singly or multiply ionize at integer multiples of the potential energy of atomic hydrogen, m27.2 eV wherein m is an integer. The reaction involves a nonradiative energy transfer to form a hydrogen atom H(1/p) that is lower in energy than unreacted atomic hydrogen that corresponds to a fractional principal quantum number (n=1/p=1/integer replaces the well known parameter n=integer in the Rydberg equation for hydrogen excited states). One such atomic catalytic system involves argon ions. The reaction Ar+ to Ar2+ has a net enthalpy of reaction of 27.63 eV , which is equivalent to m=1. Thus, it may serve as a catalyst to form H ( 1 2 ) . Also, the second ionization energy of helium is 54.4 eV ; thus, the ionization reaction of He+ to He2+ has a net enthalpy of reaction of 54.4 eV which is equivalent to 2×27.2 eV . The products of the catalysis reaction H ( 1 3 ) may further serve as catalysts to form H ( 1 4 ) and H ( 1 2 ) . H(1/p) may react with a proton to form an excited state molecular ion H 2 ∗ (1/p) + that has a bond energy and vibrational levels that are p2 times those of the molecular ion comprising uncatalyzed atomic hydrogen where p is an integer. Thus, the excited state spectrum of H 2 ∗ [n= 1 4 ;n ∗ =2] + was predicted to comprise rotationally broadened vibrational transitions at 1.185 eV increments to the dissociation limit of H 2 [n= 1 4 ] + , E D =42.88 eV (28.92 nm ) . Extreme ultraviolet spectroscopy was recorded on microwave discharges of argon or helium with 10% hydrogen in the range 10– 65 nm . Novel emission lines assigned to vibrational transitions of H 2 ∗ [n= 1 4 ;n ∗ =2] + were observed in this range with energies of v1.185 eV , v=17 –38 that terminated at about 28.9 nm . In addition, fractional molecular hydrogen rotational transitions were assigned to previously unidentified lines in the Solar coronal spectrum that matched theoretical predictions to five figures.</t>
  </si>
  <si>
    <t>The Grand Unified Theory of Classical Quantum Mechanics</t>
  </si>
  <si>
    <t>https://doi.org/10.1016/s0360-3199%2801%2900144-6</t>
  </si>
  <si>
    <t>source: J. Hydrogen Eng., vol: 27, pages: 565</t>
  </si>
  <si>
    <t>A theory of classical quantum mechanics (CQM) is derived from first principles that successfully applies physical laws on all scales. Using Maxwell's equations, the classical wave equation is solved with the constraint that a bound electron cannot radiate energy. By further application of Maxwell's equations to electromagnetic and gravitational fields at particle production, the Schwarzschild metric (SM) is derived from the classical wave equation which modifies general relativity to include conservation of spacetime in addition to momentum and matter/energy. The result gives a natural relationship between Maxwell's equations, special relativity, and general relativity. It gives gravitation from the atom to the cosmos.</t>
  </si>
  <si>
    <t>Mills, R. L.; Ray, P. C.; Dhandapani, B.; Mayo, R. M.; He, J.</t>
  </si>
  <si>
    <t>Comparison of excessive Balmer alpha line broadening of glow discharge and microwave hydrogen plasmas with certain catalysts</t>
  </si>
  <si>
    <t>https://doi.org/10.1109/TPS.2003.812340</t>
  </si>
  <si>
    <t>source: J. Appl.Phys., vol: 92, pages: 7008</t>
  </si>
  <si>
    <t>From the width of the 656.3-nm Balmer /spl alpha/ line emitted from inductively and capacitively coupled radio frequency (RF), microwave, and glow-discharge plasmas, it was found that inductively coupled RF helium-hydrogen and argon-hydrogen plasmas showed extraordinary broadening corresponding to an average hydrogen atom energy of 250-310 and 180-230 eV, respectively, compared to 30-40 and 50-60 eV, respectively, for the corresponding capacitively coupled plasmas. Microwave helium-hydrogen and argon-hydrogen plasmas showed significant broadening corresponding to an average hydrogen atom energy of 180-210 and 110-130 eV, respectively. The corresponding results from the glow-discharge plasmas were 33-38 and 30-35 eV, respectively, compared to /spl ap/ 4 eV for plasmas of pure hydrogen, neon-hydrogen, and xenon-hydrogen maintained in any of the sources. Similarly, the average electron temperatures T/sub e/ for helium-hydrogen and argon-hydrogen inductively coupled RF and microwave plasmas were high (43 200 /spl plusmn/ 5% K, 18 600 /spl plusmn/ 5% K, 30 500 /spl plusmn/ 5% K, and 13 700 /spl plusmn/ 5% K, respectively); compared to 9300 /spl plusmn/ 5% K, 7300 /spl plusmn/ 5% K, 8000 /spl plusmn/ 5% K, and 6700 /spl plusmn/ 5% K for the corresponding plasmas of xenon-hydrogen and hydrogen alone, respectively. Stark broadening or acceleration of charged species due to high electric fields cannot explain the inductively coupled RF and microwave results since the electron density was low and no high field was present. Rather, a resonant energy transfer mechanism is proposed.</t>
  </si>
  <si>
    <t>Miyamoto, M.; Awa, Y.; Kubota, N.; Tamiike, A.; Furuyama, Y.; Kitamura, A.</t>
  </si>
  <si>
    <t>Deuterium ion beam irradiation of palladium under in situ control of deuterium density</t>
  </si>
  <si>
    <t>source: The 9th International Conference on Cold Fusion, Condensed Matter Nuclear Science, vol: 1, pages: 261</t>
  </si>
  <si>
    <t>Mizuno, T.; Akimoto, T.; Ohmori, T.; Takahashi, A.</t>
  </si>
  <si>
    <t>Relation Between Neutron Evolution and Deuterium Permeation With a Palladium Electrode</t>
  </si>
  <si>
    <t>http://lenr-canr.org/acrobat/MizunoTrelationbe.pdf</t>
  </si>
  <si>
    <t>Abstract We observed neutron emissions from palladium after it absorbed deuterium from heavy water followed by hydrogen from light water. The neutron count, the duration of the release and the time of the release after electrolysis was initiated all fluctuated considerably. Neutron emissions were observed in five out of ten test cases. In all previous experiments reported, only heavy water was used, and light water was absorbed only in accidental contamination. Compared to these deuterium results, the neutron count is orders of magnitude higher, and reproducibility is much improved.</t>
  </si>
  <si>
    <t>Mosier-Boss, P. A.; Chubb, S. R.; Fleischmann, M.; Imam, M. A.; Miles, M.; Szpak, S.</t>
  </si>
  <si>
    <t>Thermal and Nuclear Aspects of the Pd/D2O System (1)</t>
  </si>
  <si>
    <t>http://lenr-canr.org/acrobat/MosierBossthermaland.pdf</t>
  </si>
  <si>
    <t>Twelve years have passed since the announcement on 23 March 1989 by professors Fleischmann and Pons that the generation of excess enthalpy occurs in electrochemical cells when palladium electrodes, immersed in D2O + LiOH electrolyte, are negatively polarized. The announcement, which came to be known as "Cold Fusion," caused frenzied excitement. In both the scientific and news communities, fax machines were used to pass along fragments of rumor and "facts." (Yes, this was before wide spread use of the internet. One can only imagine what would happen now.) Companies and individuals rushed to file patents on yet to be proven ideas in hopes of winning the grand prize. Unfortunately, the phenomenon described by Fleischmann and Pons was far from being understood and even factors necessary for repeatability of the experiments were unknown. Over the next few months, the scientific community became divided into the "believers" and the "skeptics." The "believers" reported the results of their work with enthusiasm that at times overstated the significance of their results. On the other hand, many "skeptics" rejected the anomalous behavior of the polarized Pd/D system as a matter of conviction, i.e., without analyzing the presented material and always asking "where are the neutrons?" Funding for research quickly dried up as anything related to "Cold Fusion" was portrayed as a hoax and not worthy of funding. The term "Cold Fusion" took on a new definition much as the Ford Edsel had done years earlier. Dr. Frank E. Gordon, Head, Navigation and Applied Sciences Department, Space and Naval Warfare Systems Center, San Diego</t>
  </si>
  <si>
    <t>Mosier-Boss, P. A.; Fleischmann, M.</t>
  </si>
  <si>
    <t>Thermal and Nuclear Aspects of the Pd/D2O System (2)</t>
  </si>
  <si>
    <t>http://lenr-canr.org/acrobat/MosierBossthermalanda.pdf</t>
  </si>
  <si>
    <t>FOREWORD The calorimetry of any electrochemical cell involves two types of activities: data collection and data evaluation. The required data are the cell potential-time and cell temperature-time series. The evaluation is based on conservation laws subject to constraints dictated by cell design and the adapted experimental procedure. Volume 2 of this report deals with the modeling and simulation of the Dewar-type calorimeter. It was written by Professor Fleischmann to provide an authoritative discussion of the calorimetry of electrochemical cells. The emphasis is on the interpretation of data and the accuracy of the determination of the excess enthalpy generation via the appropriate selection of heat transfer coefficients. The discussion of the calorimetry of the Dewar-type cells is presented in the form of technical report for a number of reasons, among them: (i) its length would likely prohibit publication in topical journals, (ii) to clarify misunderstandings regarding the principles of calorimetry as applied to electrochemical cell in general and to the cell employed by Fleischmann and his collaborators, in particular. S. Szpak and P.A. Mosier-Boss, eds.</t>
  </si>
  <si>
    <t>Analysis on nuclear transmutation by MPIF/SCS method</t>
  </si>
  <si>
    <t>source: The 9th International Conference on Cold Fusion, Condensed Matter Nuclear Science, vol: 1, pages: 295</t>
  </si>
  <si>
    <t>Generation of Nuclear Tracks during Electrolysis</t>
  </si>
  <si>
    <t>http://lenr-canr.org/acrobat/OrianiRAgeneration.pdf</t>
  </si>
  <si>
    <t>source: Jpn. J. Appl. Phys. A, vol: 41, pages: 6180-6183</t>
  </si>
  <si>
    <t>*PLEASE NOTE! The printer made a major error in this paper. The version in our library is correct.  The abstract begins:  We show that energetic charged particles are produced during electrolysis of a D2O solution of Li2SO4 in a cell with a platinum anode and a palladium cathode. CR-39 plastic detectors, designed for recording alpha particles from radon decay, were immersed in the electrolyte during electrolysis. They recorded significantly larger numbers of energetic particle tracks than were recorded by control detectors not subject to electrolysis. Statistical analysis shows only a 3 ** 10^-6 probability that the electrolysis tracks and the control tracks could have arisen from a common population. We conclude that there is a causal relationship between electrolysis and the production of energetic charged particles. Because track formation requires particle energies substantially greater than thermal or electrochemical energies it seems inescapable that a nuclear reaction was responsible. *</t>
  </si>
  <si>
    <t>Parmenter, R. H.</t>
  </si>
  <si>
    <t>Enhancement of Cold Fusion Processes in Palladium by Catalytic Agents</t>
  </si>
  <si>
    <t>http://lenr-canr.org/acrobat/ParmenterRenhancemen.pdf</t>
  </si>
  <si>
    <t>source: Infinite Energy, vol: 8, issue: 43, pages: 66</t>
  </si>
  <si>
    <t>The process of fusion of a pair of deuterons into an &amp;#945, parti­cle in palladium metal can be enhanced by the presence of free protons. The process of fusion of lithium 6 and a deuteron into a pair of &amp;#945, particles can be enhanced by the presence of free neutrons. . . .</t>
  </si>
  <si>
    <t>Evidence for Lithium-6 Depletion in Pd Exposed to Gaseous Deuterium and Hydrogen</t>
  </si>
  <si>
    <t>source: The 9th International Conference on Cold Fusion, Condensed Matter Nuclear Science, vol: 1, pages: 299</t>
  </si>
  <si>
    <t>Plotkin, H.</t>
  </si>
  <si>
    <t>Cold Fusion Rides Again. Science magazine publishes more evidence of tabletop nuclear reactions</t>
  </si>
  <si>
    <t>http://lenr-canr.org/acrobat/PlotkinHcoldfusion.pdf</t>
  </si>
  <si>
    <t>source: SF Gate</t>
  </si>
  <si>
    <t>This news article is archived here:  &lt;a href="http://www.sfgate.com/cgi-bin/article.cgi?file=/gate/archive/2002/03/25/tbltpfusion.DTL"&gt;http://www.sfgate.com/cgi-bin/article.cgi?file=/gate/archive/2002/03/25/tbltpfusion.DTL&lt;/a&gt;  Science magazine dropped a bombshell earlier this month: The prestigious journal published a paper by a team of researchers at Tennessee's Oak Ridge National Laboratory who say they have discovered evidence of what looks like nuclear fusion taking place in a relatively inexpensive tabletop device. The findings bear striking similarities to the controversial cold-fusion claims made by chemists Stanley Pons and Martin Fleischmann in 1989, although the particular experiment is different.</t>
  </si>
  <si>
    <t>Quan, L. J.</t>
  </si>
  <si>
    <t>Physical basis of cold fusion excited in TiD2 lattice</t>
  </si>
  <si>
    <t>source: The 9th International Conference on Cold Fusion, Condensed Matter Nuclear Science, vol: 1, pages: 192</t>
  </si>
  <si>
    <t>Ren, X. Z.; Li, X. Z.</t>
  </si>
  <si>
    <t>Factors affecting hydrogen (deuterium) flux through a thin palladium film</t>
  </si>
  <si>
    <t>source: The 9th International Conference on Cold Fusion, Condensed Matter Nuclear Science, vol: 1, pages: 305</t>
  </si>
  <si>
    <t>Roussetski, A. S.; Saunnin, E. I.</t>
  </si>
  <si>
    <t>Long-range a-particle emission from PuNi2 structure</t>
  </si>
  <si>
    <t>source: The 9th International Conference on Cold Fusion, Condensed Matter Nuclear Science, vol: 1, pages: 308</t>
  </si>
  <si>
    <t>Savvatimova, I.; Dash, J.</t>
  </si>
  <si>
    <t>Emission registration on films during glow discharge experiments</t>
  </si>
  <si>
    <t>http://lenr-canr.org/acrobat/Savvatimovemissionre.pdf</t>
  </si>
  <si>
    <t>source: The 9th International Conference on Cold Fusion, Condensed Matter Nuclear Science, vol: 1, pages: 312</t>
  </si>
  <si>
    <t>Deuterium and protium experiments in the glow discharge apparatus were conducted with U, W, Zr, Pd foils placed on the cathode. The glow discharge apparatus contains two concentric quartz tubes, each with about five mm wall thickness. Kodak BioMax MR-2 films (13x18 cm) contained in individual packets are intended to detect gamma and x-ray emission in the energy range from 150 to 260 keV. The films were placed against the outer quartz tube about 70 mm from the electrodes during glow discharge operation time ranging from 1-25 hours. The applied glow discharge voltage during was 200-700 V, the current was 5-25 mA/cm^2, and the gas pressure was 2-5 torr.</t>
  </si>
  <si>
    <t>Schulte, U.</t>
  </si>
  <si>
    <t>Die 'Kalte Kernfusion' - ein wissenschaftlicher Artifakt [in German] ('Cold fusion' - a scientific artifact)</t>
  </si>
  <si>
    <t>source: Deutsche Apotheker Zeitung, vol: 142, pages: 77</t>
  </si>
  <si>
    <t>A Possible Calorimetric Error in Heavy Water Electrolysis on Platinum</t>
  </si>
  <si>
    <t>http://lenr-canr.org/acrobat/ShanahanKapossiblec.pdf</t>
  </si>
  <si>
    <t>source: Thermochim. Acta, vol: 387, issue: 2, pages: 95-101</t>
  </si>
  <si>
    <t>Abstract A systematic error in mass flow calorimetry calibration procedures potentially capable of explaining most positive excess power measurements is described. Data recently interpreted as providing evidence of the Pons-Fleischmann effect with a platinum cathode are reinterpreted with the opposite conclusion. This indicates it is premature to conclude platinum displays a Pons and Fleischmann effect, and places the requirement to evaluate the error’s magnitude on all mass flow calorimetric experiments.</t>
  </si>
  <si>
    <t>Shapira, D.; Saltmarsh, M.</t>
  </si>
  <si>
    <t>Nuclear Fusion in Collapsing Bubbles -- Is It There? An Attempt to Repeat the Observation of Nuclear Emissions from Sonoluminescence</t>
  </si>
  <si>
    <t>https://doi.org/10.1103/PHYSREVLETT.89.104302</t>
  </si>
  <si>
    <t>source: Phys. Rev. Lett., vol: 89, issue: 10, pages: 104302-1</t>
  </si>
  <si>
    <t>We have repeated the experiment of Taleyarkhan et al. [Science 295, 1868 (2002)]] in an attempt to detect the emission of neutrons from d-d fusion during bubble collapse in deuterated acetone. Using the same cavitation apparatus, a more sophisticated data acquisition system, and a larger scintillator detector, we find no evidence for 2.5-MeV neutron emission correlated with sonoluminescence form collapsing bubbles. Any neutron emission that might occur is at least 4 orders of magnitude too small to explain the tritium production reported in Taleyarkhan et al. as being due to d-d fusion. We show that proper allowance for random coincidence rates in such experiments requires the simultaneous measurement of the count rates in the individual detectors.</t>
  </si>
  <si>
    <t>Experimental studies to achieve H/Pd loading ratio close to 1 in thin wires, using different electrolytic solutions</t>
  </si>
  <si>
    <t>http://lenr-canr.org/acrobat/SpalloneAexperiment.pdf</t>
  </si>
  <si>
    <t>source: The 9th International Conference on Cold Fusion, Condensed Matter Nuclear Science, vol: 1, pages: 319</t>
  </si>
  <si>
    <t>Systematic studies have been performed in order to achieve very high concentration of Hydrogen (or Deuterium) into a Palladium lattice.  In a very diluted acid electrolytic cell a thin Pd cathode wire (100 mm) and tick anode Pt wires (0.5 mm) has been used as electrodes in a coaxial geometry. Normalised resistance (R/Ro) of Pd-H wire system has been measured on-line and used as reference of H/Pd values.  Alcoholic solution (95</t>
  </si>
  <si>
    <t>The Nature of the Nuclear-Active-Environment Required for Low Energy Nuclear Reactions</t>
  </si>
  <si>
    <t>http://lenr-canr.org/acrobat/StormsEthenatureoa.pdf</t>
  </si>
  <si>
    <t>source: Infinite Energy, vol: 8, issue: 45, pages: 32</t>
  </si>
  <si>
    <t>ABSTRACT A collection of observations is used to characterize the nuclear-active environment required to initiate low energy nuclear reactions (LENR).</t>
  </si>
  <si>
    <t>Pinched cavitation jets and fusion events</t>
  </si>
  <si>
    <t>http://lenr-canr.org/acrobat/StringhamRpinchedcav.pdf</t>
  </si>
  <si>
    <t>source: The 9th International Conference on Cold Fusion, Condensed Matter Nuclear Science, vol: 1, pages: 323</t>
  </si>
  <si>
    <t>The collapse of a transient cavitation bubble in deuteriumoxide produces a high density plasma jet containing 109 deuterons.  The inertial compression of a jet via an electron induced magnetic field pinch effect on its plasma contents produces high to even higher deuteron densities in the order of 1025 gm/cc before implanting into a foil target.  This model is parallel to the systems found in the hot plasmas of inertial systems.   During the initial period of implantation of a few picoseconds, the high density deuterons in the target lattice experience reduced coulomb repulsion due to the high density charge screening.  In this environment it is possible that some DD fusion events occur as evidenced by photos of the metal target foils and by the evidence of helium four and tritium production.  Making some basic assumptions the smallest diameter and highest population of vent sites in the target foils are produced by events in the order of 20 Mev.   When experiments were monitored there was no long range radiation detected.</t>
  </si>
  <si>
    <t>Swartz, M. R.; Verner, G. M.; Frank, A. H.</t>
  </si>
  <si>
    <t>The impact of heavy water (D2O) on nickel-light water cold fusion systems</t>
  </si>
  <si>
    <t>source: The 9th International Conference on Cold Fusion, Condensed Matter Nuclear Science, vol: 1, pages: 335</t>
  </si>
  <si>
    <t>Tetrahedral And Octahedral Resonance Fusion Under Transient Condensation Of Deuterons At Lattice Focal Points</t>
  </si>
  <si>
    <t>http://lenr-canr.org/acrobat/TakahashiAtetrahedra.pdf</t>
  </si>
  <si>
    <t>To attempt to explain the very strange claim of observation by Mitsubishi group on the mass-8-and-charge-4-transferred (increased) transmutation (Mo-96 or Pr-141) out of sample zone of Sr-88 or Cs-133 in the D-diffusion type experiment with multi-layered Pd plate, our multi-body deuteron fusion model in transient lattice focal points has been extended to hypothesize the occurrence of 4D tetrahedral and 8D octahedral resonance fusion. High energy Be-8 particles by 8D fusion can induce selectively capture process to form mass-8-and-charge-4-increased transmutation out of Sr-88 or Cs-133 near PdDx lattice.</t>
  </si>
  <si>
    <t>Mass-8-and-Charge-4 Increased Transmutation by Octahedral Resonance Fusion Model</t>
  </si>
  <si>
    <t>Drastic Enhancement Of Deuteron-Cluster Fusion By Transient Electronic Quasi-Particle Screening</t>
  </si>
  <si>
    <t>http://jcfrs.org/file/jcf4-proceedings.pdf</t>
  </si>
  <si>
    <t>source: JCF4, page 74-78</t>
  </si>
  <si>
    <t>Taleyarkhan, R. P.; Block, R. C.; West, C. D.; Lahey, R. T.</t>
  </si>
  <si>
    <t>Comments on Shapira and Saltmarsh report</t>
  </si>
  <si>
    <t>Taleyarkhan, R. P.; West, C. D.; Cho, J. S.; Lahey, R. T.; Nigmatulin, R. I.; Block, R. C.</t>
  </si>
  <si>
    <t>Evidence for Nuclear Emissions During Acoustic Cavation</t>
  </si>
  <si>
    <t>http://w.astro.berkeley.edu/~kalas/ethics/documents/fusion/1stpaper.pdf https://doi.org/10.1126/SCIENCE.1067589</t>
  </si>
  <si>
    <t>source: Science, vol: 295, pages: 1868</t>
  </si>
  <si>
    <t>In cavitation experiments with deuterated acetone, tritium decay activity above background levels was detected. In addition, evidence for neutron emission near 2.5 million electron volts was also observed, as would be expected for deuterium-deuterium fusion. Control experiments with normal acetone did not result in tritium activity or neutron emissions. Hydrodynamic shock code simulations supported the observed data and indicated highly compressed, hot (10e6 to 10e7 kelvin) bubble implosion conditions, as required for nuclear fusion reactions.</t>
  </si>
  <si>
    <t>Evidence for Nuclear Emissions During Acoustic Cavation (Supplemental #1 for Science Online)</t>
  </si>
  <si>
    <t>Evidence for Nuclear Emissions During Acoustic Cavation (Supplemental #2 for Science Online)</t>
  </si>
  <si>
    <t>Tanaka, T.; Himeno, S.</t>
  </si>
  <si>
    <t>A possible enhancement mechanism</t>
  </si>
  <si>
    <t>http://lenr-canr.org/acrobat/TanakaTapossiblee.pdf</t>
  </si>
  <si>
    <t>source: The 9th International Conference on Cold Fusion, Condensed Matter Nuclear Science, vol: 1, pages: 349</t>
  </si>
  <si>
    <t>An enhancing mechanism of nuclear fusions is presented, most part of which is within the framework of the traditional theories. In this mechanism, electron currents play an important role, which are induced by an externally applied field or counterstreams of free electrons which naturally exist inside, surface and outside of bulk metals. At places of electron currents, the electric potential becomes negative and there relevant nuclei gather and collide. Then, if electrons exist in close vicinities in addition, there the electric potential barriers are lowered further and the tunneling effects which bring about nuclear fusions drastically increase. Resultantly, the rate of nuclear fusions enhances as a whole. Then, if shape of the current can be sufficiently fine and strong the increase is more drastic. It is not clear that at present the mechanism can make enhance the fusion to any extent</t>
  </si>
  <si>
    <t>Tian, J.; Li, X. Z.; Yu, W. Z.; Mei, M. Y.; Cao, D. X.; Li, A. L.; Li, J.; Zhao, Y. G.; Zhang, C.</t>
  </si>
  <si>
    <t>Excess heat and "heat after death" in a gas loading hydrogen/palladium system</t>
  </si>
  <si>
    <t>http://lenr-canr.org/acrobat/TianJexcessheat.pdf</t>
  </si>
  <si>
    <t>source: The 9th International Conference on Cold Fusion, Condensed Matter Nuclear Science, vol: 1, pages: 360</t>
  </si>
  <si>
    <t>Super-absorption could occasionally appear when an H/Pd gas-loaded system was heated by an incandescent tungsten filament. The system-pressure was kept on in 10^-2 Pa for several hours without any aid of pumping. In this stage both "excess heat" and "heat after death" was observed once. By calibration, the feature constant of the system was 12.8ºC/W in maximum. When the "excess heat" appeared, the system temperature was reached 153ºC at the highest whereas the stable inputting power was 0.45mW. When the "heat after death" appeared—there was no power input to the system—the temperature of the system abruptly jumped up to 761ºC. In the former, 25kJ "excess heat" within 12 hours was measured which corresponded to 180 eV/atom Pd. And about 2MJ "heat after death" within 43 hours was corresponding to 13keV/atom Pd. The maximum excess powers in each case were 3.3 and 49W and the correlated power density were 230 and 3600 W/cm^3 Pd respectively. The variation results of concentration of Li-7and Li-6 and their abundance ratio in Pd suggested that the anomalous heat might come from a nuclear origin.</t>
  </si>
  <si>
    <t>Li changed isotope ratio</t>
  </si>
  <si>
    <t>Tian, J.; Liu, B.; Li, X. Z.; Yu, W. Z.; Cao, D. X.; Zhou, R.; Yu, Z. W.; Jiang, Z. F.; Liu, Y.; He, J.; Zhou, R. X.</t>
  </si>
  <si>
    <t>Anomalous heat flow and its correlation with deuterium flux in a gas-loading deuterium-palladium system</t>
  </si>
  <si>
    <t>http://lenr-canr.org/acrobat/TianJanomaloush.pdf</t>
  </si>
  <si>
    <t>source: The 9th International Conference on Cold Fusion, Condensed Matter Nuclear Science, vol: 1, pages: 353</t>
  </si>
  <si>
    <t>A special experimental device was designed to test the anomalous thermal effect of Pd with deuterium flux (&lt;i&gt;Df ) &lt;/i&gt;caused by deuteron diffusion passing through a thin wall of a Pd tube under a D2  pressure difference across the Pd wall. It is found that the variation of the flux was the significant precursor of the anomalous heat, because a remarkable heat flow was detected when the &lt;i&gt;Df  &lt;/i&gt;was becoming obviously larger. The experiment was repeated for more than 16 times, and the maximum heat flow detected was 4.8mW whereas the accuracy of the calorimeter is better than 30&amp;#956,W. There were no heat flow detected when the temperature of the device was increased and when the D2 pressure difference equaled to zero. Neither heat flow nor flux was observed in the control experiment using N2.gas. The results of TLD (Themoluminescence dosimeter) detection implied a nuclear origin of the heat flow because the dosage of radiation in reaction vessel was often higher than that in reference vessel.</t>
  </si>
  <si>
    <t>Tripodi, P.; Di Gioacchino, D.; Borelli, R.; Vinko, J. D.</t>
  </si>
  <si>
    <t>Dynamics of hydrogen loading in palladium</t>
  </si>
  <si>
    <t>source: The 9th International Conference on Cold Fusion, Condensed Matter Nuclear Science, vol: 1, pages: 367</t>
  </si>
  <si>
    <t>A possible model for nuclear reaction in metal vacancy including condensed Bose particles</t>
  </si>
  <si>
    <t>source: The 9th International Conference on Cold Fusion, Condensed Matter Nuclear Science, vol: 1, pages: 372</t>
  </si>
  <si>
    <t>Violante, V.; Tripodi, P.; Di Gioacchino, D.; Borelli, R.; Bettinali, L.; Santoro, E.; Rosada, A.; Sarto, F.; Pizzuto, A.; McKubre, M. C. H.; Tanzella, F. L.</t>
  </si>
  <si>
    <t>X-ray emission during electrolysis of light water on palladium and nickel thin films</t>
  </si>
  <si>
    <t>http://lenr-canr.org/acrobat/ViolanteVxrayemissi.pdf</t>
  </si>
  <si>
    <t>source: The 9th International Conference on Cold Fusion, Condensed Matter Nuclear Science, vol: 1, pages: 376</t>
  </si>
  <si>
    <t>Electrochemical experiments have been carried out in order to investigate the emission of X-rays during electrochemical hydrogen loading of thin metallic films of Pd and Ni. An estimate of the inventory of the most significant chemical elements in the cells has also been done. The activity was developed within the framework of a cooperative research effort between ENEA and SRI. In order to minimize the background due to environmental contamination, the experimental cells were manufactured using only two materials (pure polyethylene and pure platinum). The thin films were produced by sputtering pure materials on supports made of the same pure polyethylene used for the cells.</t>
  </si>
  <si>
    <t>Violante, V.; Tripodi, P.; Di Gioacchino, D.; Borelli, R.; Pizzuto, A.; McKubre, M. C. H.; Tanzella, F. L.; Adrover, A.; Giona, M.; Capobianco, L.</t>
  </si>
  <si>
    <t>Metallurgical effects on the dynamic of hydrogen loading in Pd</t>
  </si>
  <si>
    <t>http://lenr-canr.org/acrobat/ViolanteVmetallurgi.pdf</t>
  </si>
  <si>
    <t>source: The 9th International Conference on Cold Fusion, Condensed Matter Nuclear Science, vol: 1, pages: 383</t>
  </si>
  <si>
    <t>A theoretical work based on computer modeling is presented in order to explain the difference on the hydrogen electrochemical loading dynamics for two shapes of palladium cathodes. Pd foils and wires have been investigated solving the transport equations, in order to study the effect of self stress propagating. The results allow us to study the influence of the stress relaxing (via dislocation slipping) on the loading process.</t>
  </si>
  <si>
    <t>Optimized dd-fusion without Coulomb barrier in a volume of cold gas of deuterium</t>
  </si>
  <si>
    <t>source: The 9th International Conference on Cold Fusion, Condensed Matter Nuclear Science, vol: 1, pages: 386</t>
  </si>
  <si>
    <t>Vysotskii, V.; Kornilova, A. A.; Samoylenko, I. I.; Zykov, G. A.</t>
  </si>
  <si>
    <t>Catalytic influence of caesium on the effectiveness of nuclear transmutation on intermediate and heavy mass isotopes in growing biological cultures</t>
  </si>
  <si>
    <t>source: The 9th International Conference on Cold Fusion, Condensed Matter Nuclear Science, vol: 1, pages: 391</t>
  </si>
  <si>
    <t>Waber, J. T.</t>
  </si>
  <si>
    <t>Production of excess heat based on Bosons in, Bosons out principle</t>
  </si>
  <si>
    <t>source: The 9th International Conference on Cold Fusion, Condensed Matter Nuclear Science, vol: 1, pages: 395</t>
  </si>
  <si>
    <t>Warner, J.; Dash, J.; Frantz, S.</t>
  </si>
  <si>
    <t>Electrolysis of D2O With Titanium Cathodes: Enhancement of Excess Heat and Further Evidence of Possible Transmutation</t>
  </si>
  <si>
    <t>http://lenr-canr.org/acrobat/WarnerJelectrolys.pdf</t>
  </si>
  <si>
    <t>Abstract: Using Ti-Pt electrodes in closed electrolytic cells containing D2O-H2SO4 electrolyte, evidence for excess thermal power generation has been observed (i.e. Power out - Power in &amp;gt, 0).  It had been noted that experiments (8-cell) with smaller cathodes (larger perimeter to area ratio) performed better than experiments (SEC system) in which larger cathodes (smaller perimeter to area ratio) were used.  In an effort to increase the magnitude of the excess power output, slits were introduced into the larger cathodes to increase the perimeter to area ratio.  Two SEC systems were used during the course of these experiments.  Using data from the first SEC system we find that four of seven (57</t>
  </si>
  <si>
    <t>Wei, Q.; Cui, Y.O.; Pan, G. H.; Deng, X. Q.; Li, X. Z.</t>
  </si>
  <si>
    <t>Excess heat in Pd/C catalyst electrolysis experiment (Case-type cathode)</t>
  </si>
  <si>
    <t>http://lenr-canr.org/acrobat/WeiQexcessheat.pdf</t>
  </si>
  <si>
    <t>source: The 9th International Conference on Cold Fusion, Condensed Matter Nuclear Science, vol: 1, pages: 408</t>
  </si>
  <si>
    <t>At high temperatures, the Pd/C catalyst cathode (Case-type) electrolysis in heavy water might produce more excess heat than at room temperature. While the "excess heat" in Case-type experiment was apparently confirmed at the higher temperature, the method raised new problems with electrolysis near boiling temperatures.</t>
  </si>
  <si>
    <t>Wu, W.; Li, X. Z.; Du, J. H.; Tian, J.; Hao, J. Z.; Ma, B.; Chen, J. P.; Liu, B.; Lei, S. Y.</t>
  </si>
  <si>
    <t>Anomalous heat effect during permeation of deuterium gas through the palladium tube</t>
  </si>
  <si>
    <t>source: The 9th International Conference on Cold Fusion, Condensed Matter Nuclear Science, vol: 1, pages: 412</t>
  </si>
  <si>
    <t>Yamada, H.; Narita, S.; Fujii, Y.; Sato, T.; Sasaki, S.; Omori, T.</t>
  </si>
  <si>
    <t>Production of Ba and several anomalous elements in Pd under light water electrolysis</t>
  </si>
  <si>
    <t>source: The 9th International Conference on Cold Fusion, Condensed Matter Nuclear Science, vol: 1, pages: 420</t>
  </si>
  <si>
    <t>A catalytic role of atomic oxygen on anomalous heat generation</t>
  </si>
  <si>
    <t>source: The 9th International Conference on Cold Fusion, Condensed Matter Nuclear Science, vol: 1, pages: 424</t>
  </si>
  <si>
    <t>Yamaura, S.; Sasamori, K.; Kimura, H.; Inoue, A.; Zhang, Y.; Arata, Y.</t>
  </si>
  <si>
    <t>Hydrogen absorption of nanoscale Pd particles embedded in ZrO2 matrix prepared from Zr-Pd amorphous alloys</t>
  </si>
  <si>
    <t>http://ag.riken.jp/DDR/reference/Yamaura_ZrO2+Pd.pdf https://doi.org/10.1557/JMR.2002.0198</t>
  </si>
  <si>
    <t>source: J. Mater. Res., vol: 17, issue: 6, pages: 1329</t>
  </si>
  <si>
    <t>Nanocomposite materials consisting of ZrO 2 and Pd phases were prepared by heating the amorphous Zr 6 5 Pd 3 5 alloy for 24 h at 553 K in air. The maximum hydrogen absorption amount is about 2.4 mass% (H 2 /Pd) at 323 K and2.2 mass% (H 2 /Pd) at 423 K at hydrogen pressure of I MPa. The absorption amount of Pd nanoparticles in the nanocomposite is a few times larger than those for the bulk and powder Pd metals. The remarkable increase in the hydrogen absorption/desorption amounts seems to result from the isolated dispersion state of Pd nanoparticles in the ZrO 2 phase containing a tremendously large interface area in the nanocomposite.</t>
  </si>
  <si>
    <t>Yue, S.; Qingfu, Z.; Qingquan, G.</t>
  </si>
  <si>
    <t>The crystal change and "excess heat" production by long time electrolysis of heavy water with titanium cathode due to deuterium atom entering the lattice of titanium</t>
  </si>
  <si>
    <t>source: The 9th International Conference on Cold Fusion, Condensed Matter Nuclear Science, vol: 1, pages: 329</t>
  </si>
  <si>
    <t>Zhang, W.-S.; Zhang, Z.-F.; Zhang, Z.-L.</t>
  </si>
  <si>
    <t>Electrochemical effects on the resistance measurements of Pd/H electrode</t>
  </si>
  <si>
    <t>http://lenr-canr.org/acrobat/ZhangWSelectroche.pdf</t>
  </si>
  <si>
    <t>source: The 9th International Conference on Cold Fusion, Condensed Matter Nuclear Science, vol: 1, pages: 427</t>
  </si>
  <si>
    <t>Additional resistances contributed to that of PdHx electrode in an electrolyte using the direct current method are calculated. It is found that an electrode with a large ratio of length to radius, an active surface, a surrounding electrolyte with high conductance and high electrolysis current will induce substantial additional resistances.</t>
  </si>
  <si>
    <t>Primary calorimetric results on closed Pd/D2O electrolysis systems by calvet calorimetry</t>
  </si>
  <si>
    <t>http://lenr-canr.org/acrobat/ZhangWSprimarycal.pdf</t>
  </si>
  <si>
    <t>source: The 9th International Conference on Cold Fusion, Condensed Matter Nuclear Science, vol: 1, pages: 431</t>
  </si>
  <si>
    <t>Anomalous heat absorption was observed in a closed Pd|D2O electrolysis system by Calvet calorimetry. The average excess power was ~ 14.6 mW over 105 hours period, which corresponds to a volume excess power of ~ 10.3 W/cm^3 Pd and heat absorption of 3.81 MJ/cm^3 Pd or 350 eV/atom Pd.</t>
  </si>
  <si>
    <t>Zhang, Z.-L.; Zhang, W.-S.</t>
  </si>
  <si>
    <t>Possibility of electron capture by deuteron</t>
  </si>
  <si>
    <t>http://lenr-canr.org/acrobat/ZhangZLpossibilit.pdf</t>
  </si>
  <si>
    <t>source: The 9th International Conference on Cold Fusion, Condensed Matter Nuclear Science, vol: 1, pages: 439</t>
  </si>
  <si>
    <t>In this work, the results about deuteron capturing electron are obtained from some calculation according to the experimental data presented in "NUCLEAR WALLET CARDS". The half-life of such electron capture decay is about 1.04 × 10^11 y, which is almost as same as &lt;i&gt;t&lt;/i&gt;&lt;sub&gt;1/2&lt;/sub&gt; =1.28 × 10^9 year of K^40, the &lt;i&gt;t&lt;/i&gt;&lt;sub&gt;1/2&lt;/sub&gt; = 1.3 × 10^13 year of Te^123 and &lt;i&gt;t&lt;/i&gt;1/2 =1.4 × 10^17 year of V50 shown in that "CARDS". The mass defect of this process is 6.694207691 × 10^-5 u. . . .</t>
  </si>
  <si>
    <t>Zhang, Z.-L.; Zhang, W.-S.; Zhang, Z.-Q.</t>
  </si>
  <si>
    <t>Further study on the solution of Schrodinger equation of hydrogen-like atom</t>
  </si>
  <si>
    <t>http://lenr-canr.org/acrobat/ZhangZLfurtherstu.pdf</t>
  </si>
  <si>
    <t>source: The 9th International Conference on Cold Fusion, Condensed Matter Nuclear Science, vol: 1, pages: 435</t>
  </si>
  <si>
    <t>In this work the Schrödinger equation of the hydrogen-like atom is analytically solved. Three sets of analytical solution are obtained if the factor &lt;i&gt;r&lt;sup&gt;-l&lt;/sup&gt;&lt;/i&gt; is not neglected. The first solution is the same as the traditional radial wave function, another one diverges, the last one is far different from the traditional solution. On the consideration of the finite size of the nucleus, the third wave function does not diverge while &lt;i&gt;r&lt;/i&gt; approaches to zero. Its radial wave function has below characteristics: (1) the angular-momentum quantum number &lt;i&gt;l&lt;/i&gt; must be greater than the principal quantum number n, (2) &lt;i&gt;l&lt;/i&gt; must not be 0 or 1, (3) the electron-cloud distribution differs from the traditional one, (4) the electron is closer to the nucleus by comparison with that in traditional results. On the other hand, the validity of solutions needs to be verified experimentally.</t>
  </si>
  <si>
    <t>Zhang, Z.-Q.; Zhang, Z.-L.; Zhang, W.-S.</t>
  </si>
  <si>
    <t>Are there some loose bound states of nucleus-nucleus two-body system?</t>
  </si>
  <si>
    <t>http://lenr-canr.org/acrobat/ZhangZQarethereso.pdf</t>
  </si>
  <si>
    <t>source: The 9th International Conference on Cold Fusion, Condensed Matter Nuclear Science, vol: 1, pages: 443</t>
  </si>
  <si>
    <t>We obtain the possible solutions of the stable Schrödinger equation with Coulomb barrier and square well potential induced by nuclear force for a two nuclei system. The wave functions, energy eigenvalues and the existence condition of the possible loose bound states of this system are given. The binding energy is few keV for ground states of some light nuclei here.</t>
  </si>
  <si>
    <t>Zhang, W.-S.; Zhang, Z.-L.; Zhang, X.-W.</t>
  </si>
  <si>
    <t>Effects of self-induced stress in tubular membranes during hydrogen diffusion</t>
  </si>
  <si>
    <t>http://lenr-canr.org/acrobat/ZhangWSeffectsofsb.pdf</t>
  </si>
  <si>
    <t>source: J. Alloys and Compounds, vol: 336</t>
  </si>
  <si>
    <t>Various effects induced by self-stress during hydrogen diffusion across metallic tabular membranes are discussed. The up-hill diffusion in the initial time of permeation, the time course of inner pressure change, the steady distributions of hydrogen concentration and residual stress in membranes, and the acceleration of permeation rate on interruption of hydrogen charging are properly interpreted.</t>
  </si>
  <si>
    <t>Zhang, W.-S.; Zhang, Z.-L.</t>
  </si>
  <si>
    <t>Effects of hydrogen self-stress in thin circular-plates with clamped edges</t>
  </si>
  <si>
    <t>http://lenr-canr.org/acrobat/ZhangWSeffectsofh.pdf</t>
  </si>
  <si>
    <t>source: J. Alloys and Compounds, vol: 346</t>
  </si>
  <si>
    <t>A description of self-stress produced by hydrogen absorption into thin metallic circular-plates with clamped edges is presented. The plate deflects when the average hydrogen content exceeds a critical value, which depends mainly on the size of the plate, if no external load is applied, the plate distortion exhibits bistable characteristics, i.e. the deflection direction may be either upward or downward. On the other hand, a plate deflects prior to hydrogen insertion while an external force is imposed on it. The self-stresses and their effects on the solubility and diffusivity of hydrogen in plates are discussed as well.</t>
  </si>
  <si>
    <t>Some problems on the resistance method in the in situ measurement of hydrogen content in palladium electrode</t>
  </si>
  <si>
    <t>http://lenr-canr.org/acrobat/ZhangWSsomeproble.pdf</t>
  </si>
  <si>
    <t>source: J. Electroanal. Chem., vol: 528</t>
  </si>
  <si>
    <t>Some problems on the resistance method in determining the hydrogen content in PdHx electrodes are discussed. First, the resistivity ratio of PdHx, the temperature coefficient of resistivity and the resistance of PdHx, and the resistance of Pd  having undergone hydriding-dehydriding cycles are discussed. It is found that the resistivity ratio is somewhat higher than the resistance ratio with the same x value and their difference depends on the internal stress-state arising from hydrogen insertion. Another fact that has been omitted in past work is that the temperature coefficients of PdHx resistance and resistivity increase while x &amp;gt, 0.7. The Pd resistance decreases with hydriding-dehydriding cycle number due to the shape deformation of the electrode, which occurs. . . .</t>
  </si>
  <si>
    <t>Arata, Y.; Fujita, H.; Zhang, Yue-Chang</t>
  </si>
  <si>
    <t>Intense deuterium nuclear fusion of pycnodeuterium-lumps coagulated locally within highly deuterated atom clusters</t>
  </si>
  <si>
    <t>https://www.jstage.jst.go.jp/article/pjab1977/78/7/78_7_201/_pdf https://doi.org/10.2183/PJAB.78.201</t>
  </si>
  <si>
    <t>Proceedings of the Japan Academy, Series B, Volume 78, Issue 7, Pages 201-204</t>
  </si>
  <si>
    <t>Embedded nano-Pd particles of 5nm in size instantly absorb abundant D-atoms more than 250% in the atomic ratio against Pd-atoms at room temperature when they are kept in D2 gas pressurized to less than 10atm. In such ultrahigh densities, 2-4 D-atoms can be coagulated inside each octahedral space of Pd lattice(pycnodeuterium-lump). When a stimulation energy such as latticequake causing by ultrasonic wave was supplied to these highly deuterated Pd particles, intense deuterium nuclear fusion (“solid fusion”) was generated there and both excess heat and 4He gas were abundantly produced. Naturally, these facts can not be realized at all in bulk Pd. The results show that the nuclear fusion occurs without any hazardous rays in pycnodeuterium-lumps coagulated locally inside the each cell of the host metal lattice. These unit cells correspond to minimum unit of the solid fusion reactor as a“Lattice Reactor”.</t>
  </si>
  <si>
    <t>Pd-D gas load, Cavitation</t>
  </si>
  <si>
    <t>Chicea, D.; Lupu, D.</t>
  </si>
  <si>
    <t>Low-intensity neutron emission from TiDx samples under nonequilibrium conditions</t>
  </si>
  <si>
    <t>http://lenr-canr.org/acrobat/ChiceaDlowintensi.pdf</t>
  </si>
  <si>
    <t>source: Fusion Technol., vol: 39, pages: 108</t>
  </si>
  <si>
    <t>ABSTRACT Several experiments of loading Titanium samples with Deuterium from the gas phase, of changing the temperature of the samples over a wide range and of monitoring the neutron emission were done. Neutron emissions in very low intensity bursts, still significantly  above the background were recorded, revealing that low energy nuclear reactions in condensed matter can be produced with a very low rate, which occasionally can be high enough to become detectable.</t>
  </si>
  <si>
    <t>Cisbani, E.; Urciuoli, G. M.; Frullani, S.; Garibaldi, F.; Guiliani, F.; Gozzi, D.; Gricia, M; Iodice, M.; Lucentini, M.; Santavenere, F.</t>
  </si>
  <si>
    <t>Neutron Detector for CF Experiments</t>
  </si>
  <si>
    <t>http://lenr-canr.org/acrobat/CisbaniEneutrondet.pdf</t>
  </si>
  <si>
    <t>source: Nucl. Instrum. Methods Phys. Res. A, vol: 459, pages: 247</t>
  </si>
  <si>
    <t>Abstract This paper describes a neutron detector designed by INFN-Sanita` group of Rome. The detector fulfills all the requirements of cold fusion experiments and, on the other hand, can operate in several kind of experiments involving neutron detection, even when significant, variable and not taggable background is present. As a matter of fact, it is suitable to detect every source emitting multi-MeV neutrons, correlated or not correlated, in burst or constant rate, isotropic or directional. It is a low-noise detector. The detector was used in cold fusion experiments demonstrating, with high sensibility, the absence of neutron emission in these phenomena.</t>
  </si>
  <si>
    <t>This was considered a success because, in page 254, states: "While excess heat, 4He and (moderate) Tritium production were detected, no neutron emission was observed."</t>
  </si>
  <si>
    <t>Clarke, B. W.; Oliver, B. M.; McKubre, M. C. H.; Tanzella, F. L.; Tripodi, P.</t>
  </si>
  <si>
    <t>Search for 3He and 4He in Arata-Style Palladium Cathodes II: Evidence for Tritium Production</t>
  </si>
  <si>
    <t>https://doi.org/10.13182/FST01-A190</t>
  </si>
  <si>
    <t>source: Fusion Sci. &amp; Technol., vol: 40, pages: 152</t>
  </si>
  <si>
    <t>Measurements have been made of 3He, 4He, and 3H in a sample containing 2.7% of the gas from the interior of an Arata-style hollow palladium electrode charged with ~5 g Pd-black that had undergone electrolysis in D2O as a cathode for 90 days and then as an anode for a further 83 days. There is no evidence for the much larger amounts of 4He observed by Arata and Zhang in similar experiments. However, a very large concentration has been found of 3He, 2.3 ± 0.5 × 10e12 atoms/cm3 standard temperature and pressure that apparently can all be attributed to the decay of tritium produced during electrolysis. No direct production of 3He can be specified, a result that is also different from the conclusions of Arata and Zhang. The 3He and tritium measurements and the results of a gas analysis using a Finnigan-type mass spectrometer show that at the end of the anodic electrolysis, the electrode void contained 5.8 ± 0.7 × 10e13 atoms tritium in the gas phase as HT, DT, and T2, and 1.7 ± 0.3 × 1015 atoms tritium in the aqueous phase as HTO, DTO, and T2O. At this stage, the gas phase pressure was ~18.8 atm in a free volume of 0.6 cm3, and the total mass of water was ~5.7 mg. The gas phase tritium value is viewed as a lower limit for gaseous tritium produced inside the electrode because some of that tritium must have been removed into the D2O electrolyte during the anodic episode. The 3He and 4He measurements were also made in the two samples of the Pd-black and in sections cut from the walls of both Pd electrodes. The H2O electrolyzed samples did not show any evidence of unusually high 3He and/or 4He, but all the D2O electrolyzed samples showed clear evidence of 3He from tritium decay. A stepwise temperature heating experiment performed with a 24.9-mg sample of the D2O Pd-black showed that the diffusion process for 3He can be described by an equation of the form D = D0 exp(-U/kT) with an activation energy U of 1.1 eV. It is also apparent that the 3He from tritium is quantitatively retained in the Pd-black at room temperature.</t>
  </si>
  <si>
    <t>Search for 3He and 4He in Arata-Style Palladium Cathodes I: A Negative Result</t>
  </si>
  <si>
    <t>source: Fusion Sci. &amp; Technol., vol: 40</t>
  </si>
  <si>
    <t>Czerski, K.; Huke, A.; Biller, A.; Heide, P.; Hoeft, M.; Ruprecht, G.</t>
  </si>
  <si>
    <t>Enhancement of the electron screening effect for d + d fusion reactions in metallic environments</t>
  </si>
  <si>
    <t>http://lenr-canr.org/acrobat/CzerskiKenhancemen.pdf</t>
  </si>
  <si>
    <t>source: Europhys. Lett., vol: 54, issue: 4, pages: 449-455</t>
  </si>
  <si>
    <t>Abstract. -- To study the electron screening of nuclear reactions in metallic environments, angular distributions and thick target yields of the fusion reactions 2H(d,p) 3H and 2H(d,n) 3He have been measured on deuterons implanted in three different metal targets (Al, Zr and Ta) for beam energies ranging from 5 to 60 keV. The experimentally determined values of the screening energy are about one order of magnitude larger than the value achieved in a gas target experiment and significantly larger than the theoretical predictions. A clear target material dependence of the screening energy has been established.</t>
  </si>
  <si>
    <t>Al-D ion beam, Zr-D ion beam, Ta-D ion beam</t>
  </si>
  <si>
    <t>Daddi, L.</t>
  </si>
  <si>
    <t>Proton-electron reactions as precursors of anomalous nuclear events</t>
  </si>
  <si>
    <t>https://doi.org/10.13182/FST01-A165</t>
  </si>
  <si>
    <t>source: Fusion Technol., vol: 39, pages: 249</t>
  </si>
  <si>
    <t>In some experiments, intense electron fluxes were made to encounter high proton concentrations to achieve p + e fusions. Anomalies were observed: The electron energies were often below the threshold energy, and the cross-section results were unexpectedly high. A twofold mechanism consisting of hydrogen squeezed atom formation and of virtual neutron absorption is suggested to justify the observed anomalous nuclear events. The hypothesis is extended to the d + e reaction.</t>
  </si>
  <si>
    <t>Unclear</t>
  </si>
  <si>
    <t>Dash, J.</t>
  </si>
  <si>
    <t>Interaction of titanium with hydrogen isotopes, final progress report</t>
  </si>
  <si>
    <t>http://lenr-canr.org/acrobat/DashJinteractio.pdf</t>
  </si>
  <si>
    <t>Attempts to achieve low temperature nuclear fusion can be traced to the work of Paneth, Peters, and Tanberg in 1927. Martin Fleischmann, who in his early career was a colleague of Paneth, teamed with Stanley Pons at the University of Utah to pursue this goal by the electrolysis of heaNy water with a palladium cathode. Palladium is a metal which strongly absorbs hydrogen isotopes. The question they sought to answer was whether the internal pressure generated by this absorption would be sufficient to overcome the coulomb repulsion of deuterium nuclei. In 1989 they claimed success in fusing deuterium nuclei to form helium 2. Their main evidence for this claim was excess heat which was orders of magnitude higher than could be explained by any known chemical reaction</t>
  </si>
  <si>
    <t>Experimental observation of nuclear reactions in palladium and uranium -- possible explanation by hydrex mode</t>
  </si>
  <si>
    <t>http://lenr-canr.org/acrobat/DufourJexperiment.pdf</t>
  </si>
  <si>
    <t>source: Fusion Technol., vol: 40, pages: 91</t>
  </si>
  <si>
    <t>Experiments with uranium are presented that show a highly exothermal reaction, which can only be of nuclear origin. One striking point of these results is that they clearly show that what is being observed is not some kind of fusion reaction of the deuterium present (only exceedingly small amounts of it are present). This is a strong indication that hydrogen can trigger nuclear reactions that seem to involve the nuclei of the lattice (which would yield a fission-like pattern of products). Confronted with a situation where some experiments in the field yield a fusion-like pattern of products (CF experiments) and others a fissionlike one (LENR experiments), one can reasonably wonder whether one is not observing two aspects of the same phenomenon. . . .</t>
  </si>
  <si>
    <t>Feugeas, J.</t>
  </si>
  <si>
    <t>Comments on "Evidence of micrometre-sized plasmoid emission during electrolysis cold fusion</t>
  </si>
  <si>
    <t>source: Fusion Sci. &amp; Technol., vol: 40, pages: 109</t>
  </si>
  <si>
    <t>Deuteron Interaction Within a Microcrack in a Lattice at Room Temperature</t>
  </si>
  <si>
    <t>https://doi.org/10.13182/FST01-A167</t>
  </si>
  <si>
    <t>source: Fusion Technol., vol: 39, issue: 2</t>
  </si>
  <si>
    <t>The aim of this research was to analyze the reaction of deuteron fusion, catalyzed by the plasmons in lattices with a cubic structure, to varying the temperature. The probability of fusion in pure and impure palladium metal is calculated using a hypothesis that suggests a kind of chain reaction within the crystalline lattice. As a consequence of the enhanced tunneling effect due to increasing the temperature and the concentration of impurities, this chain reaction would be favored by microcracks formed in the structure as a result of lattice deformation. This paper interprets the results obtained, considering the trend of the potential that describes the effective interaction between deuterons within the metal. In effect, the coupling of plasmons and deuterons, in the presence of impurities, can not only reduce the thickness but also lower the height of the Coulomb barrier K.</t>
  </si>
  <si>
    <t>Theoretical model of the probability of fusion between deuterons within deformed crystalline lattices with microcracks at room temperature</t>
  </si>
  <si>
    <t>source: Fusion Sci. &amp; Technol., vol: 40, pages: 139</t>
  </si>
  <si>
    <t>Gluck, P.</t>
  </si>
  <si>
    <t>A new definition for "chemical element"?</t>
  </si>
  <si>
    <t>http://pubsapp.acs.org/subscribe/archive/ci/31/i10/html/10vp.html?</t>
  </si>
  <si>
    <t>source: Chem. Innov., vol: 31, issue: 10, pages: 44</t>
  </si>
  <si>
    <t>Goloborodsky, B.; Ovchinnikov, V.; Semionkin, V.</t>
  </si>
  <si>
    <t>Long-Range Effects in the FePd2Au Alloy Under Ion Bombardment</t>
  </si>
  <si>
    <t>https://www.researchgate.net/publication/255141694_Long-Range_Effects_in_the_FePdaAu_Alloy_Under_Ion_Bombardment</t>
  </si>
  <si>
    <t>source: Fusion Technol., vol: 39, issue: 3</t>
  </si>
  <si>
    <t>The effect is studied of ion bombardment (Ar+, E = 20 keV, j = 100 µA/cm2, F = 5 x 10e16 to 10e18/cm2) and thermal annealing on the atomic and magnetic structure of the FePd2Au alloy after 80% cold plastic deformation and quenching from 1200 deg. C. It is established by the Moessbauer effect and X-ray diffraction that ion irradiation at 350 deg. C (for 1.5 to 30 min) causes formation in the disordered face-centered-cubic matrix of a long-range atomic order (of an Fe atom sublattice at an anomalously large depth up to 20µm, at an ion projected range of ~13 nm) accompanied by ferromagnetic to asperomagnetic phase transition (T_meas = 77 K). Annealing at T = 350 deg. C up to 30 min in the absence of irradiation does not result in any noticeable changes in the atomic and magnetic structure. Atom mobility (the ordered structure formation rate) in the course of irradiation at 350 deg. C is approximately the same as observed in the case of annealing at 700 deg. C.</t>
  </si>
  <si>
    <t>Gulko, A. G.</t>
  </si>
  <si>
    <t>The Mechanism of Cold Fusion</t>
  </si>
  <si>
    <t>source: Infinite Energy, vol: 7, issue: 40, pages: 52</t>
  </si>
  <si>
    <t>Heming, G.</t>
  </si>
  <si>
    <t>Cold Fusion In search of Infinite Energy</t>
  </si>
  <si>
    <t>https://www.newenergytimes.com/v2/library/2001/2001HemingG-ColdFusionInSearchOfInfiniteEnergy.pdf</t>
  </si>
  <si>
    <t>source: MURJ, vol: 4, pages: 63-67</t>
  </si>
  <si>
    <t>Modern science has forgot ten that our current
body of knowledge is only a set of parti al theories
at tempting to ex plain our univers e. It is quite
unfortunate that a dis covery should be debunked
as pathological science because we cannot
ex plain it with our current theories, or becaus e
people who are not considered ex perts in a high-
ly technical field made the dis covery. Cold fusion ,
if it turns out to be real , has enormous potenti al
for advanc ing science and the hum an race ; there-
fore, we owe it to ours elves to give this phenomenon a thorough scientif ic evalu ation . It is only then that we can advance toward the water fuel age, predicted by Verne, who is considered by m any to be the father of modern science f iction .</t>
  </si>
  <si>
    <t>Ikegami, H.</t>
  </si>
  <si>
    <t>Buffer Energy Nuclear Fusion</t>
  </si>
  <si>
    <t>http://lenr-canr.org/acrobat/IkegamiHbufferener.pdf</t>
  </si>
  <si>
    <t>source: Jpn. J. Appl. Phys.40, pages: 6092-6098</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</si>
  <si>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A compact scheme of non-thermonuclear fusion is presented. Hydrogen ions are implanted directly from nonthermal discharge plasma or ion source into a surface of liquid Li metal at a buffer energy of a few tens keV where nuclear stopping occurs. The ions interact with Li atoms or mixed element atoms which are not being internally excited and tend towards the formation of united atoms at the minimum Gibbs free energy point. This leads to the enhanced rate of non-thermonuclear fusion of hydrogen ions due to cohesion in the liquid metal.</t>
  </si>
  <si>
    <t>Kamada, K.</t>
  </si>
  <si>
    <t>Heating of deuteron implanted Al on electron bombardment and its possible relation to 'cold fusion' experiment</t>
  </si>
  <si>
    <t>https://doi.org/10.1016/S0920-3796%2802%2900002-9</t>
  </si>
  <si>
    <t>source: Fusion Eng. Des., vol: 55, pages: 541</t>
  </si>
  <si>
    <t>This paper deals with the so-called ‘phonon maser’ due to the level splitting of deuterium imbedded in Al in a strong magnetic field. Since the wavelength of the phonon ranges around 0.1 mm, corresponding frequency of the phonon is in the radio frequency range. The present paper aims at an explanation of the anomalous melting of the Al surface implanted with deuterium on the irradiation with high energy electron in a transmission electron microscope. After theoretical and/or experimental examinations of several conventional mechanisms, all of them are classical processes and usually conceived by solid state or material scientists, we judged that the phenomenon cannot be accounted for by these classical processes, but require quantum theoretical mechanisms as a requisite. However, the present theory is rather preliminary and qualitative.</t>
  </si>
  <si>
    <t>Kozima, H.; Ohta, M.; Fujii, M.; Arai, K.; Kudoh, H.</t>
  </si>
  <si>
    <t>Possible explanation of 4He production in a Pd/D2 system by the TNCF model</t>
  </si>
  <si>
    <t>source: Fusion Sci. &amp; Technol., vol: 40, pages: 86</t>
  </si>
  <si>
    <t>Evidence of micrometre-sized plasmoid emission during electrolysis cold fusion</t>
  </si>
  <si>
    <t>source: Fusion Sci. &amp; Technol., vol: 40, pages: 107</t>
  </si>
  <si>
    <t>unclear</t>
  </si>
  <si>
    <t>It is in vol. 40, Number 1, in letters to editor. https://www.ans.org/pubs/journals/fst/volume-40/#number1</t>
  </si>
  <si>
    <t>Ethics in the Cold Fusion Controversy</t>
  </si>
  <si>
    <t>http://lenr-canr.org/acrobat/MalloveEethicsinth.pdf</t>
  </si>
  <si>
    <t>source: Infinite Energy, vol: 6, issue: 35, pages: 4</t>
  </si>
  <si>
    <t>Long time Infinite Energy readers are aware that we have repeatedly and vigorously discussed ethical issues that attend the multifaceted cold fusion controversy, a battle within the scientific community that has been roiling and boiling since March 1989. Thus, we were happy to receive a copy of the academic journal Accountability in Research (Vol. 8, Nos. 1-2, 2000), in which eight essays assess, in the words of Editor-in-Chief Dr. Adil E. Shamoo, &amp;quot,The Ethical Import of the Cold Fusion Controversy.&amp;quot, This material makes up 90</t>
  </si>
  <si>
    <t>source: Fusion Sci. &amp; Technol., vol: 40, pages: 108</t>
  </si>
  <si>
    <t>Miles, M.; Fleischmann, M.; Imam, M. A.</t>
  </si>
  <si>
    <t>Calorimetric Analysis of a Heavy Water Electrolysis Experiment Using a Pd-B Alloy Cathode</t>
  </si>
  <si>
    <t>http://lenr-canr.org/acrobat/MilesMcalorimetrd.pdf</t>
  </si>
  <si>
    <t>pages: 155</t>
  </si>
  <si>
    <t>A Pd-B alloy prepared at NRL was studied at both China Lake (NAWCWD) and at NHE in Japan and was found to produce excess energy both times.</t>
  </si>
  <si>
    <t>Miles, M.; Imam, M. A.; Fleischmann, M.</t>
  </si>
  <si>
    <t>Calorimetric analysis of a heavy water electrolysis experiment using a Pd-B alloy cathode</t>
  </si>
  <si>
    <t>source: Proc. Electrochem. Soc., vol: 2001, pages: 194</t>
  </si>
  <si>
    <t>Mills, R. L.; Dhandapani, B.; Nansteel, M.; He, J.; Voigt, A.</t>
  </si>
  <si>
    <t>Identification of compounds containing novel hydride ions by nuclear magnetic resonance spectroscopy</t>
  </si>
  <si>
    <t>https://doi.org/10.1016/S0360-3199%2801%2900027-1</t>
  </si>
  <si>
    <t>source: J. Hydrogen Energy, vol: 26, pages: 965</t>
  </si>
  <si>
    <t>Novel inorganic alkali and alkaline earth hydrides of the formula MH ∗ , MH 2 ∗ , and MH ∗ X wherein M is the metal, X, is a halide, and H ∗ comprises a novel high binding energy hydride ion were synthesized in a high temperature gas cell by reaction of atomic hydrogen with a catalyst and MH, MH2, or MX corresponding to an alkali metal or alkaline earth metal compound, respectively. Novel hydride ions of the corresponding novel hydride compounds were characterized by an extraordinary upfield shifted peak observed by 1H nuclear magnetic resonance spectroscopy.</t>
  </si>
  <si>
    <t>Mizuno, T.; Akimoto, T.; Ohmori, T.; Takahashi, A.; Yamada, H.; Numata, H.</t>
  </si>
  <si>
    <t>Neutron Evolution from a Palladium Electrode by Alternate Absorption Treatment of Deuterium and Hydrogen</t>
  </si>
  <si>
    <t>http://lenr-canr.org/acrobat/MizunoTneutronevoa.pdf</t>
  </si>
  <si>
    <t>source: Jpn. J. Appl. Phys. A, vol: 40, issue: 9, pages:</t>
  </si>
  <si>
    <t>We observed neutron emissions from palladium after it absorbed deuterium from heavy water followed by hydrogen from light water. The neutron count, the duration of the release and the time of the release after electrolysis was initiated all fluctuated considerably. Neutron emissions were observed in five out of ten test cases. In all previous experiments reported, only heavy water was used, and light water was absorbed only in accidental contamination. Compared to these deuterium results, the neutron count is orders of magnitude higher, and reproducibility is much improved.</t>
  </si>
  <si>
    <t>Nishimiya, N.; Kishi, T.; Mizushima, T.; Matsumoto, A.; Tsutsumi, K.</t>
  </si>
  <si>
    <t>Hyperstoichiometric Hydrogen Occlusion by Palladium Nanoparticles Included in NaY Zeolite</t>
  </si>
  <si>
    <t>https://doi.org/10.1016/S0925-8388(01)00921-5</t>
  </si>
  <si>
    <t>source: J. Alloys and Compounds, vol: 319, pages: 312</t>
  </si>
  <si>
    <t>Amounts of occluded hydrogen in palladium-containing NaY zeolites increased with the palladium content. Allocation of mols of hydrogen atoms to palladium gave large H/Pd ratios higher than unity at 298 K under 100 kPa of hydrogen. As the palladium content increased, the proportion of the external palladium increased and the H/Pd value decreased to approach that for powdery palladium. The hyperstoichiometric occlusion of hydrogen can be attributed to palladium nanoparticles or clusters inside the pores of zeolite. Whereas the interstitial site per palladium atom was unity for powdery palladium, for the internal palladium species it seemed to be two or more. Before reaching the stoichiometric composition, PdH, the palladium species released substantial heat on hydriding similarly to powdery palladium. After the hydrogen content exceeded the stoichiometry, the heat on hydriding was as low as 1 kJ/mol H2.</t>
  </si>
  <si>
    <t>Riley, D.; McLaughlin, M.</t>
  </si>
  <si>
    <t>Turning thre corner: Energy solutions for the 21st century</t>
  </si>
  <si>
    <t>Cold Fusion, the Titanic Disaster Aftermath, and the Internet</t>
  </si>
  <si>
    <t>http://lenr-canr.org/acrobat/RothwellJcoldfusion.pdf</t>
  </si>
  <si>
    <t>source: Infinite Energy, vol: 6, issue: 36</t>
  </si>
  <si>
    <t>News is the first rough draft of history. &lt;br&gt; —Newspaper publisher Philip L. Graham (1915-1963)&lt;br&gt; Newspapers are indeed the first draft of history and, in many cases, the last draft as well.  This has been one of the reasons behind cold fusion’s bad press over the years.  Researchers made initial assessments of the phenomenon back in April 1989 and offered up their gut-reaction opinions to the media. Many of these erroneous, off-the-cuff ramblings are still widely quoted today.  The three famous "negative" experiments at Caltech, MIT, and Harwell are often cited as proof that cold fusion does not exist, although careful reexaminations have subsequently shown that the tests conducted at all three establishments did, in fact, yield positive results.  Reporters, commentators, and historians seldom look beyond immediate impressions formed in the earliest days of a major event, when confusion is rampant and detailed investigations have not yet begun. . . .</t>
  </si>
  <si>
    <t>Butter Side Down: How Cold Fusion Researchers Battle the Innate Perversity of Inanimate Objects and Exploding Parameter Space</t>
  </si>
  <si>
    <t>http://lenr-canr.org/acrobat/RothwellJbutterside.pdf</t>
  </si>
  <si>
    <t>source: Infinite Energy, vol: 7, issue: 37</t>
  </si>
  <si>
    <t>A brief introduction to some calorimeter types, and to some of the difficulties in cold fusion experiments.</t>
  </si>
  <si>
    <t>Shoulders, K. R.</t>
  </si>
  <si>
    <t>Permittivity Transitions</t>
  </si>
  <si>
    <t>http://freel.tech/charge-clusters/publications/shoulders/3%20-%20permittivity%20transitions.pdf</t>
  </si>
  <si>
    <t>source: J. New Energy, vol: 5, issue: 2, pages: 121</t>
  </si>
  <si>
    <t>Highly organized, micron-sized clusters of electrons, or EVs, having soliton behavior, with electron populations on the order of Avogadro's number are represented as the necessary function for modifying the permittivity of space in a downward direction. The state of existence for this entity reduces its expressed charge by many orders of magnitude below that calculated for the same number and volume of uncontained electrons. The EV is shown to exist in at least two distinct modes of charge masking, with one of them, the black EV, being virtually undetectable using sensitive methods. A form of inertial propulsion will be discussed that arises from the inertial rectification affects available by modulating the state of the EV, thereby the permittivity of space and concomitant inertia or effective mass of material moving through space. It will be shown that the same type of permittivity change through EV modulation can achieve a unidirectional current flow and that this gives rise to methods for generating monopole affects and vector potentials useful for communication outside the usual current loop generating them. Complex organisms are discussed composed entirely of EV structures that are self-formed at electronic rates without using either mechanical or chemical methods. Some speculations will be made on the benefits of operating such complex entities in regions of greatly reduced permittivity. A condensed matter dissolution technique will be shown that is capable of cold dissociation of refractory material into a low viscosity fluid. The root process for energy conversion methods resembling “cold fusion” are reviewed and shown to likely spring from the same EV technology capable of producing a modified space permittivity. Consideration will be given to experimental methods for testing affects on time at greatly reduced levels of permittivity.</t>
  </si>
  <si>
    <t>Cold Fusion: An Objective Assessment</t>
  </si>
  <si>
    <t>http://home.netcom.com/~storms2/index.html</t>
  </si>
  <si>
    <t>Many people still believe that cold fusion is the result of bad science. In contrast, numerous laboratories in at least 10 countries have now claimed production of anomalous energy using a variety of methods, many of which are now reproducible. This energy is proposed to result from nuclear reactions initiated within a special periodic array of atoms at modest temperatures (energy). Evidence for nuclear reactions involving fusion of deuterium, transmutation involving both light and heavy hydrogen, and nuclear interaction between heavy nuclei has been published. The claims, if true, reveal a new method to release nuclear energy without harmful radiation and without the radioactivity associated with conventional methods. This paper examines published evidence describing this new phenomenon in order to test its reality and to extend an understanding of the process.</t>
  </si>
  <si>
    <t>Ways to Initiate a Nuclear Reaction in Solid Environments</t>
  </si>
  <si>
    <t>http://lenr-canr.org/acrobat/StormsEwaystoinit.pdf</t>
  </si>
  <si>
    <t>ABSTRACT A large data base now exists to support the claim for nuclear reactions, including fusion, being initiated in solid environments at modest temperatures. This phenomenon is called Chemically Assisted Nuclear Reactions (CANR) or Low Energy Nuclear Reactions (LENR) or "cold fusion". Detailed information supporting the claims can be obtained from the website (&lt;a href="http://home.netcom.com/~storms2/index.html"&gt;http://home.netcom.com/~storms2/index.html&lt;/a&gt;) as well as from any scientific data base. These claims provide the incentive for this study. In this work, methods to produce anomalous energy are studied using electrolytic loading in D2O of various materials (the Pons-Fleischmann method). Past work has concentrated on using palladium as the active material. This paper will demonstrate that energy-producing reactions can be made to occur in materials other than palladium. A unique method is proposed to explore many of the variables associated with the phenomenon.</t>
  </si>
  <si>
    <t>https://www.lenr-canr.org/acrobat/StormsEwaystoinit.pdf</t>
  </si>
  <si>
    <t>American Physical Society Meeting, March 15, 2001, Seattle, WA / source: Infinite Energy, vol: 8, issue: 45, pages: 45</t>
  </si>
  <si>
    <t>Added TiO2, CeO2 and C to the Palladium co-deposition and CO2 electrolyte using a silver cathode. Important: it is another confirmation of role of oxides</t>
  </si>
  <si>
    <t>Pd-D electrolysis, Ag-H electrolysis</t>
  </si>
  <si>
    <t>Production of Stable Isotopes by Selective Channel Photofission of Pd</t>
  </si>
  <si>
    <t>http://lenr-canr.org/acrobat/TakahashiAproductiona.pdf</t>
  </si>
  <si>
    <t>source: Jpn. J. Appl. Phys. A, vol: 40, issue: 12, pages: 7031-7046</t>
  </si>
  <si>
    <t>A conservative modeling and analysis were attempted to explain the presence of nonradioactive fission-like products with nonnatural isotopic ratios observed in some D2O/Pd electrolysis experiments. The collective deformation of a Pd nucleus by multiphoton E1 resonance absorption in a dynamic PdDx lattice was assumed to induce low-energy photofissions via the selective scission channels within the lowest band (11-20 MeV) of channel-dependent fission barriers. Values of channel dependent fission barriers were calculated by using liquid drop model potentials for Pd isotopes. Fission products were analyzed in detail. Major fission products (FPs) are stable isotopes and the isotopic ratios of FP elements are very different from those of natural abundances. The present theoretical results have shown good agreement with the experimental data of Mizuno et al. [Denki Kagaku &lt;b&gt;64&lt;/b&gt; (1996) 1660] and others in terms of &lt;i&gt;Z&lt;/i&gt;-distribution, mass distribution and isotopic ratios. Selective channel photofissions with positive &lt;i&gt;Q&lt;/i&gt;-values are possible for A &amp;gt, 90 nuclei, which may provide us with a clean method for the incineration for the radio isotope (RI) waste of nuclear plants.</t>
  </si>
  <si>
    <t>Valone, T</t>
  </si>
  <si>
    <t>One Cold Fusion Speaker is One Too Many for a Future Energy Conference</t>
  </si>
  <si>
    <t>https://ui.adsabs.harvard.edu/abs/2001APS..APRS13008V/abstract</t>
  </si>
  <si>
    <t>source: APS April Meeting, Session S13 - General Physics.</t>
  </si>
  <si>
    <t>In 1998, a Conference on Future Energy (COFE) was scheduled to take place at the State Department Open Forum in April, 1999. Only one speaker, Ed Storms (formerly with Los Alamos Lab), was scheduled to talk about cold fusion as part of fourteen plenary lectures over a two-day period. However, the entire meeting was labeled a "cold fusion" conference by APS Spokesperson Bob Park who repeated the words four times in one 1999 What's New column. What transpired afterwards has become a part of the cold fusion suppression history, including several APS ``pseudoscience" presentations mocking COFE scientists. A review of the actual COFE contents reveals the rational side of emerging energy technologies normally associated with the scientific process. The Park-related events display an opposite pattern of behavior ultimately designed to discredit the COFE organizer and deprive him of his livelihood (see APS News, March, 2000). The compiled record shows how the communication of scientific information becomes distorted by undue prejudice and unethical lobbying.</t>
  </si>
  <si>
    <t>Violante, V.; Torre, A.; Selvaggi, G.; Miley, G. H.</t>
  </si>
  <si>
    <t>Three-dimensional analysis of the lattice confinement effect on ion dynamics in condensed matter and lattice effect on the d-d nuclear reaction channel</t>
  </si>
  <si>
    <t>https://doi.org/10.13182/FST01-A168</t>
  </si>
  <si>
    <t>source: Fusion Technol., vol: 39, issue: 2P1, pages: 266</t>
  </si>
  <si>
    <t>A three-dimensional analysis of the dynamics of hydrogen isotopes confined within a metal lattice, like palladium or nickel, is presented. It is assumed that the concentration of the hydrogen isotopes, as an atomic fraction, is close to unity and that coherent oscillations of the metal atom electrons near to the Fermi level take place. Coherent oscillations of the Fermi-level electrons in the metal lattice can produce an oscillating electric field within the cell and hence produce a radio-frequency oscillation of ions like protons or deuterons. The trajectories of the ions can be studied by means of the equations of motion. The results show that under proper initial conditions, the closest distance of approach between two ions or between an ion and the nucleus of an atom of the host metal lattice can be reduced below 0.1 Å. An evaluation of the excess of heat production has been done for the D-D reaction within a Pd lattice by approximating the reaction both to an s-wave and a d-wave process, respectively. Last, the effect of the lattice field, which causes the collisions between ions, on the nuclear reaction channel for the D-D reaction is investigated by evaluating the transition probability for a stimulated decay.</t>
  </si>
  <si>
    <t>Vysotskii, V.; Kornilova, A. A.; Samoylenko, I. I.; Zyhov, A.</t>
  </si>
  <si>
    <t>Observation and mass-spectrometry. Study of controlled transmutation of intermediate mass isotopes in growing biological cultures</t>
  </si>
  <si>
    <t>source: Infinite Energy, vol: 6, issue: 36, pages: 64</t>
  </si>
  <si>
    <t>Yamada, H.; Uchiyama, K.; Kawata, N.; Kurisawa, Y.; Nakamura, M.</t>
  </si>
  <si>
    <t>Producing a radioactive source in a deuterated palladium electrode under direct-current glow discharge</t>
  </si>
  <si>
    <t>https://doi.org/10.13182/FST01-A166</t>
  </si>
  <si>
    <t>source: Fusion Technol., vol: 39, pages: 253</t>
  </si>
  <si>
    <t>Anomalous gamma emission was rarely observed during direct-current glow discharge in ~3 Torrs of deuterium gas using a deuterated palladium foil cathode. Autoradiography after the discharge experiment showed that isotopes with low- and high-energy radiation components were produced before or during the discharge. The palladium foil after the anomalous gamma-ray emission was analyzed by secondary ion mass spectroscopy, which revealed a considerable increase in the content of iron and copper on the surface.</t>
  </si>
  <si>
    <t>Cardone, F.; Mignani, Roberto</t>
  </si>
  <si>
    <t>Possible evidence for transformation of chemical elements in cavitated water</t>
  </si>
  <si>
    <t>https://www.researchgate.net/publication/304788741_Possible_evidence_for_transformation_of_chemical_elements_in_cavitated_water</t>
  </si>
  <si>
    <t>Conference: COSMION International ConferenceAt: Moscow Volume: Gravitation and Cosmology, Vol. 8 (2002), Supplement pp. 216-218</t>
  </si>
  <si>
    <t>We review the results obtained in two experiments of cavitating water. In the ﬁrst experiment, we observed relevant changes in the concentration of the stable chemical elements in cavitated water. In particular, a huge concentration of uranium was found. In the second one, we restricted our analysis to the transuranic region, and found an excess of masses in this range. Our results are probably connected to those recently obtained by Urutskoev and coworkers in the electric explosion of metal foils in water.</t>
  </si>
  <si>
    <t>Agelao, G.; Romano, M. C.</t>
  </si>
  <si>
    <t>Heat and helium production during exothermic reactions between gases through palladium geometrical elements loaded with hydrogen</t>
  </si>
  <si>
    <t>source: Fusion Technol., vol: 38, pages: 224</t>
  </si>
  <si>
    <t>In this research, the effect of the shape of hydrogen-loaded palladium elements on exothermic reactions between gases is shown. It was found that an element with parts of its surface next to each other spontaneously triggers reactions, whereas an element whose surfaces are not next to each other needs outside triggering. The heat developed makes the temperature of the elements rise even by a few hundredths of a degree centigrade.  Through photographic techniques, it was shown that the elements, when releasing heat, emit radiation connected to nuclear fusion reactions. These reactions, confirmed also by the analysis of the used hydrogen, showed helium formation. All these tests have confirmed the reproducibility of the phenomenon.</t>
  </si>
  <si>
    <t>Agostino, R. G.; Filosa, R.; Formoso, V.; Liberti, G.; De Ninno, A.; D'Acapito, F.; Colonna, S.</t>
  </si>
  <si>
    <t>Electronic Fingerprint of D Site Occupation in Pd Deuteride</t>
  </si>
  <si>
    <t>source: 8th International Conference on Cold Fusion, vol: 1, pages: 177</t>
  </si>
  <si>
    <t>Sono Implantation of Hydrogen and Deuterium from Water into Metallic Fine Powders</t>
  </si>
  <si>
    <t>source: 8th International Conference on Cold Fusion, vol: 1, pages: 293</t>
  </si>
  <si>
    <t>Definite Difference amoung [DS-D2O], [DS-H2O] and [Bulk-D2O] Cells in the Deuterization and Deuterium-reaction</t>
  </si>
  <si>
    <t>source: 8th International Conference on Cold Fusion, vol: 1, pages: 11</t>
  </si>
  <si>
    <t>Developmental challenge in new energy source. 'Solid state plasma fusion'"</t>
  </si>
  <si>
    <t>source: Kotai Butsuri, vol: 35, issue: 1, pages: 67</t>
  </si>
  <si>
    <t>Azzarone, D.; Fontana, F.; Garbelli, D.</t>
  </si>
  <si>
    <t>Hydrogen/Deuterium Loading in Thin Palladium Wires</t>
  </si>
  <si>
    <t>source: 8th International Conference on Cold Fusion, vol: 1, pages: 199</t>
  </si>
  <si>
    <t>Bass, R. W.; Gleeson, S. W.</t>
  </si>
  <si>
    <t>Recent Advances in LENT and Proposed CF via Deuterium Crystals</t>
  </si>
  <si>
    <t>source: INE/EEMF Conference on New Energy Conversion</t>
  </si>
  <si>
    <t>Erzion Discovery in Cosmic Rays and its Possible Great Role in Nature in Framework of Erzion Model of Cold Nuclear Transmutation</t>
  </si>
  <si>
    <t>source: 8th International Conference on Cold Fusion, vol: 1, pages: 269</t>
  </si>
  <si>
    <t>Bernardini, M.; Manduchi, C.; Mengoli, G.; Zannoni, G.</t>
  </si>
  <si>
    <t>Anomalous Effects Induced by D2O Electrolysis of Titanium</t>
  </si>
  <si>
    <t>http://lenr-canr.org/acrobat/Bernardinianomalouse.pdf</t>
  </si>
  <si>
    <t>source: 8th International Conference on Cold Fusion, vol: 1, pages: 39</t>
  </si>
  <si>
    <t>This investigation emphasizes the heat output (~1 W) measured at open circuit after the electrolysis of 0.6 M K2CO3 in D2O on titanium. This thermal phenomenon decayed slowly over the course of several days. "Post-mortem" &amp;#947,-spectroscopy analysis of the Ti samples cathodized in D2O evidenced transient &amp;#947,-emissions which cannot be attributed to impurities of the electrolytic system.</t>
  </si>
  <si>
    <t>Accountability and academic freedom: The battle concerning research on cold fusion at Texas A&amp;M University</t>
  </si>
  <si>
    <t>http://lenr-canr.org/acrobat/BockrisJaccountabi.pdf</t>
  </si>
  <si>
    <t>source: Accountability Res., vol: 8, pages: 103</t>
  </si>
  <si>
    <t>CONTRIBUTIONS TO THE FIELD OF LOW TEMPERATURE NUCLEAR REACTIONS FROM GROUPS AT TEXAS A&amp;M Directly after the March 1989 TV announcement by Fleischmann and Pons that they had achieved a nuclear reaction at electrodes in the cold, research began on the phenomenon at Texas A&amp;amp,M. The University was picked by EPRI as a recipient of funds to investigate the field. Thus, it possessed a Thermodynamic Research Center, a Cyclotron group, and three groups in Electrochemistry (Chemistry Department). In addition, there was the Center for Electrochemical Systems and Hydrogen Research in the Texas Engineering Experiment Center, housed in the university. All these groups received funds to explore "cold fusion."</t>
  </si>
  <si>
    <t>Bockris, J.; Minevski, Z.</t>
  </si>
  <si>
    <t>The mechansim of the evolution of hydrogen on palladium and associated internal damage phenomena</t>
  </si>
  <si>
    <t>source: J. Hydrogen Energy, vol: 25, pages: 747</t>
  </si>
  <si>
    <t>The mechanism of the hydrogen evolution reaction has been examined and the knowledge thus obtained applied to the interpretation of various aspects of internal damage found above a critical overpotential in alkaline solution. Tafel slopes showed a change at η=−0.3 V; the stoichiometric number is 1&lt;ν&lt;1.2, separation factor (STH=8±1); FTIR measurements give ∂lnθ/∂η=(4.7RT/F)−1, and permeation measurements show ∂lnP∞/∂η=(6.1RT/F)−1. These facts are consistent (up to an overpotential (η) of −0.3 V) with a rate determining proton discharge, coupled to Tafel recombination; at η more negative than −0.3 V, the mechanism changes to a fast proton discharge with rate determining electrochemical desorption to H2. Damage within the Pd electrode appears markedly at pinholes along the hexagonal sides of grain boundaries. The number of hexagonal units and pinholes increases with overpotential and time. An increased solubility of hydrogen at points of high stress is seen as the cause of damage discernible at triaxial points and that generated along the sides of grain boundaries. The high fugacities of hydrogen in voids around these regions serves to interpret the further deterioration of the structure observed with increasing overpotential. Calculations of pressures inside the voids suggest that initiation of damage to the Pd corresponds to a change in reaction mechanism at η≃−0.3 V.</t>
  </si>
  <si>
    <t>Important: solubility is not uniform and flow concentration could generate plasmoids</t>
  </si>
  <si>
    <t>Campari, E. G.; Focardi, S.; Gabbani, V.; Montalbano, V.; Piantelli, F.; Porcu, E.; Tosti, E.; Veronesi, S.</t>
  </si>
  <si>
    <t>Ni-H Systems</t>
  </si>
  <si>
    <t>source: 8th International Conference on Cold Fusion, vol: 1, pages: 69</t>
  </si>
  <si>
    <t>Castellano; Di Giulio, M.; Dinescu, M.; Nassisi, V.; Conte, A.; Pompa, P. P.</t>
  </si>
  <si>
    <t>Nuclear Transmutation in Deutered Pd Films Irradiated by an UV Laser</t>
  </si>
  <si>
    <t>http://lenr-canr.org/acrobat/Castellanonucleartra.pdf</t>
  </si>
  <si>
    <t>source: 8th International Conference on Cold Fusion, vol: 1, pages: 287</t>
  </si>
  <si>
    <t>ABSTRACT Nuclear transmutation results in palladium films loaded with deuterium gas and processed by an excimer laser are reported. Vacuum evaporation was utilised to obtain palladium films on Si wafers. The films were inserted in chambers with deuterium gas at a variable pressure up to 5 bar. During the UV laser processing the maximum irradiating energy density was lower than 50 mJ/cm in order to avoid the ablation of the palladium films. The samples were analysed by a scanning electron microscope and an electron probe microanalyzer. After the experiments, we found that the Pd films was modified. They presented many cracks and bubbles with very sharp edges. In the bubbles the transmutation of elements was observed.</t>
  </si>
  <si>
    <t>Celani, F.; Spallone, A.; Marini, P.; Di Stefano, V.; Nakamura, M.; Mancini, A.; Pace, S.; Tripodi, P.; Di Gioacchino, D.; Catena, C.; D'Agostaro, G.; Petraroli, R.; Quercia, P.; Righi, E.; Trenta, G.</t>
  </si>
  <si>
    <t>High Hydrogen Loading into Thin Palladium Wires through Precipitate of Alkaline-Earth Carbonate on the Surface of Cathode: Evidence of New Phases in the Pd-H System and Unexpected Problems Due to Bacteria Contamination in the Heavy-Water</t>
  </si>
  <si>
    <t>http://lenr-canr.org/acrobat/CelaniFhighhydrog.pdf</t>
  </si>
  <si>
    <t>source: 8th International Conference on Cold Fusion, vol: 1, pages: 181</t>
  </si>
  <si>
    <t>A new procedure has been developed at INFN Frascati Laboratory in order to achieve a very high Hydrogen or Deuterium electrolytic loading into a long and thin Palladium wire. This technique consists in the addition of a very small amount of alkaline-earth elements into a very diluted acidic solution. Because of enhancing pH values around the cathode, during the electrolysis, carbonates are able to precipitate onto the cathode’s surface forming a thin layer which strongly increases the Pd loading, a computer simulation has been developed to find out the proper working conditions for the carbonates precipitation. Loading results of Hydrogen were excellent (H/Pd&amp;#61472,1). The evidence of a new phase in the Pd-H system was inferred from the basis of the variation of the thermal resistivity coefficient of the Pd wire as a function of the H/Pd ratio. . . .</t>
  </si>
  <si>
    <t>Chicea, D.; Stoicescu, D.</t>
  </si>
  <si>
    <t>Experimental Evidence of Nuclear Reactions in Deuterated Titanium Samples Under Non-Equilibrium Conditions Induced by Temperature Variation</t>
  </si>
  <si>
    <t>http://lenr-canr.org/acrobat/ChiceaDexperimenta.pdf</t>
  </si>
  <si>
    <t>source: 8th International Conference on Cold Fusion, vol: 1, pages: 247</t>
  </si>
  <si>
    <t>ABSTRACT Several experiments of loading Titanium samples with Deuterium from the gas phase, of changing the temperature of the samples over a wide range and of monitoring the neutron emission were done. Neutron emissions in very low intensity bursts, still significantly above the background were recorded, revealing that low energy nuclear reactions in condensed matter can be produced with a very low rate, which occasionally can be high enough to become detectable.</t>
  </si>
  <si>
    <t>Theoretical Framework for Anomalous Heat and 4He in Transition Metal Systems</t>
  </si>
  <si>
    <t>http://lenr-canr.org/acrobat/ChubbSRtheoretica.pdf</t>
  </si>
  <si>
    <t>source: 8th International Conference on Cold Fusion, vol: 1, pages: 385</t>
  </si>
  <si>
    <t>Introduction Cold Fusion has been plagued with misconceptions about what is and is not possible, based on the "Laws" of Quantum Mechanics. An important reason for this is the seemingly impossibly large difference in length-scale between nuclear- and atomic- processes. In conventional fusion, these scales remain "so far apart" that they "effectively" don’t "talk" to each other, usually. However, electromagnetic interactions (EMI’s) have infinite range. For this reason, it is possible that EMI’s "can" "explain" how this "apparent" problem can be eliminated.</t>
  </si>
  <si>
    <t>http://lenr-canr.org/acrobat/ChubbTAdeuteronfl.pdf</t>
  </si>
  <si>
    <t>source: 8th International Conference on Cold Fusion, vol: 1, pages: 391</t>
  </si>
  <si>
    <t>Abstract In Cold Fusion, confusion exists as a result of conflicting intuitive pictures, one based on local physics, the other on non-local physics. The local picture, based on particle-particle interaction, has played a dominant role. The non-local "less-intuitive" picture, based on the known behavior of solids, places greater emphasis on the behavior of matter distributions and their interaction with the associated environment. The resulting description is consistent with the known laws of physics and the behavior of hydrogen, deuterium (D&lt;sup&gt;+&lt;/sup&gt;) and tritons in transition metals. In the non-local picture, we examine consequences of fluxes of deuterons passing through the surfaces of transition metals as associated with the occupation of D&lt;sup&gt;+&lt;/sup&gt; ion band states and possible nuclear energy release.</t>
  </si>
  <si>
    <t>Introduction to the Special Issue of Accountability in Research Dealing With "Cold Fusion"</t>
  </si>
  <si>
    <t>http://lenr-canr.org/acrobat/ChubbSRintroducti.pdf</t>
  </si>
  <si>
    <t>source: Accountability Res., vol: 8</t>
  </si>
  <si>
    <t>Background During the 14th century, the noted theologian and philosopher William of Ockham identified and applied the "law of economy," as a fundamental postulate of logical thought. Subsequently, Galileo and others used this "law" as justification for the notion of "scientific parsimony." This idea, which is also often called "Ockham’s Razor," states that simplicity should be the cornerstone of scientific logic: given a choice between competing theories of a particular phenomenon, the simpler explanation should be selected in preference to the more complicated ones.</t>
  </si>
  <si>
    <t>Cola, M.; Del Gindice, E.; De Ninno, A.; Preparata, G.</t>
  </si>
  <si>
    <t>A Simple Model of the "Coehn-Aharonov" Effect in a Peculiar Electrolytic Configuration</t>
  </si>
  <si>
    <t>source: 8th International Conference on Cold Fusion, vol: 1, pages: 349</t>
  </si>
  <si>
    <t>De Ninno, A.; Franttolillo, A.; Rizzo, A.; Scaramuzzi, F.; Alessandrini, C.</t>
  </si>
  <si>
    <t>A New Method Aimed at Detecting Small Amounts of Helium in a Gaseous Mixture</t>
  </si>
  <si>
    <t>source: 8th International Conference on Cold Fusion, vol: 1, pages: 29</t>
  </si>
  <si>
    <t>Del Giudice, E.; De Ninno, A.; Franttolillo, A.; Preparata, G.; Scaramuzzi, F.; Bulfone, A.; Cola, M.; Giannetti, C.</t>
  </si>
  <si>
    <t>The Fleischmann-Pons Effect in a Novel Electrolytic Configuration</t>
  </si>
  <si>
    <t>source: 8th International Conference on Cold Fusion, vol: 1, pages: 47</t>
  </si>
  <si>
    <t>Del Giudice, E.; De Ninno, A.; Frattolillo, A.; Preparata, G.; Scaramuzzi, F.; Tripodi, P.</t>
  </si>
  <si>
    <t>Loading Palladium with Deuterium Gas while Lowering Temperature</t>
  </si>
  <si>
    <t>source: 8th International Conference on Cold Fusion, vol: 1, pages: 211</t>
  </si>
  <si>
    <t>Dougar-Jabon, V. D.; Kariaka, V. I.; Samsonenko, N. V.</t>
  </si>
  <si>
    <t>Study of the Neutron and g-Emission from the Palladium-Deuterium System in the Process of the Transformation of the Crystalline Structure</t>
  </si>
  <si>
    <t>source: 8th International Conference on Cold Fusion, vol: 1, pages: 219</t>
  </si>
  <si>
    <t>Dragic, A.; Maric, Z.; Vigier, J. P.</t>
  </si>
  <si>
    <t>New quantum mechanical tight bound states and 'cold fusion'</t>
  </si>
  <si>
    <t>http://dx.doi.org/10.1016/S0375-9601(99)00812-9</t>
  </si>
  <si>
    <t>source: Phys. Lett. A, vol: 265, pages: 163</t>
  </si>
  <si>
    <t>Ever since establishment of the `cold fusion' phenomenon, many attempts are made to explain its origin. Barut and Vigier [1] suggested that the observed `excess heat' in cold fusion experiments could be related to the new tightly bound states of the hydrogen atom. These states are due to electromagnetic interactions at small distances. Another mechanism for the occurrence of deep energy levels could be a creation of the `anti-Born–Oppenheimer' states, corresponding to rapid motion of the heavy particles around almost fixed electrons. Both possibilities are reviewed in this Letter.</t>
  </si>
  <si>
    <t>Hydrex Catallyzed Transmutation of Uranium and Palladium: Experimental Part</t>
  </si>
  <si>
    <t>source: 8th International Conference on Cold Fusion, vol: 1, pages: 153</t>
  </si>
  <si>
    <t>The Hydrex Concept-Effect on Heavy Nuclei</t>
  </si>
  <si>
    <t>source: 8th International Conference on Cold Fusion, vol: 1, pages: 431</t>
  </si>
  <si>
    <t>Hydrogen triggered exothermic reaction in uranium metal</t>
  </si>
  <si>
    <t>http://lenr-canr.org/acrobat/DufourJhydrogentr.pdf</t>
  </si>
  <si>
    <t>source: Phys. Lett. A, vol: 270, pages: 254</t>
  </si>
  <si>
    <t>An exothermal reaction has been observed when submitting metallic uranium to the combined action of a magnetic field and an electrical current. The set-up used to study the phenomenon is described and results are given. A tentative explanation is given, based on the possible existence of a still hypothetical proton/electron resonance.</t>
  </si>
  <si>
    <t>Giuliano Preparata: An Appreciation</t>
  </si>
  <si>
    <t>source: 8th International Conference on Cold Fusion, vol: 1, pages:</t>
  </si>
  <si>
    <t>Reflections on the Sociology of Science and Social Responsibility in Science, in Relationship to Cold Fusion</t>
  </si>
  <si>
    <t>http://lenr-canr.org/acrobat/Fleischmanreflection.pdf</t>
  </si>
  <si>
    <t>Section 1.  Introduction I have been asked on several occasions during the last ten years to provide a commentary on subjects such as the Sociology of Science, Social Responsibility in Science etc. with special reference to the topic of "Cold Fusion".  I have always been reluctant to do so for two principal reasons.    The first is that I believe that the consideration of these topics is premature.   The reason is that I am convinced that there is much more information which bears on such topics which will be revealed in the fullness of time.  Furthermore, there are aspects of the past history, developments and, indeed, of the science which I do not wish to discuss even at the present time. Inevitably, therefore, any such article will be incomplete, will lack focus and will be couched in rather general terms.  This is the way the present article has turned out to be, in view of the evident deficiencies, it should only be taken as a first step in trying to develop a discussion of the important Social Issues.</t>
  </si>
  <si>
    <t>Fusion reaction within a microcrack in a crystalline lattice at room temperature</t>
  </si>
  <si>
    <t>https://doi.org/10.1063/1.1306903</t>
  </si>
  <si>
    <t>source: AIP Conf. Proc. 513(Nuclear and Condensed Matter Physics), pages: 282</t>
  </si>
  <si>
    <t>This communication presents the results obtained analyzing the reaction of deuteron fusion, catalyzed by the plasmons in crystalline lattices with cubic structure, on varying the temperature. The enhancement of the tunneling effect, a consequence of increasing the temperature and the concentration of impurities, suggests the hypothesis that a sort of chain reaction favored by the microcracks formed in the structure as a result of lattice deformation, could promote the process. This result could be interpreted considering the trend of the potential which describes the effective interaction between deuterons, in the presence of impurities, can not only reduce the thickness but also lower the height of the Coulomb barrier K.</t>
  </si>
  <si>
    <t>Probability of Deuteron Plasmon Fusion at Room Temperature within Microcracks of Crystalline Lattices with Deuterium Loading</t>
  </si>
  <si>
    <t>source: 8th International Conference on Cold Fusion, vol: 1, pages: 443</t>
  </si>
  <si>
    <t>Goodstein, D.</t>
  </si>
  <si>
    <t>Whatever Happened to Cold Fusion?</t>
  </si>
  <si>
    <t>http://lenr-canr.org/acrobat/GoodsteinDwhateverha.pdf</t>
  </si>
  <si>
    <t>The article that follows was written in 1994, and first appeared in The American Scholar (vol. 63 p. 527).  In the three years since then much has happened, but little has changed.  There have been reports of increasingly reliable production of excess heat, and of the detection of 4He residue, and much more.  Nevertheless, the most remarkable fact remains that cold fusion has neither been accepted by mainstream science, nor has it withered away.  The general situation that the article describes still seems to be in place today.</t>
  </si>
  <si>
    <t>Gurrath, M.; Kuretzky, T.; Boehm, H. P.; Okhopkova, L. B.; Lisitsyn, A. S.; Likholobov, V. A.</t>
  </si>
  <si>
    <t>Palladium Catalysts on Activated Carbon Supports, Influence of Reduction Temperature, Origin of the Support and Pretreatments of the Carbon Surface</t>
  </si>
  <si>
    <t>https://doi.org/10.1016/S0008-6223(00)00026-9</t>
  </si>
  <si>
    <t>source: Carbon, vol: 38, pages: 1241</t>
  </si>
  <si>
    <t>A number of activated carbons produced from peat, coconut shell, and by pyrolysis of hydrocarbons have been subjected to treatment with oxygen, chlorine, hydrogen or ammonia at elevated temperatures to get a representative series of catalyst supports differing in porous structure and surface chemistry (characterized by nitrogen adsorption and selective titrations). Palladium was deposited from anionic (H2PdCl4), neutral (Pd(OAc)2, in acetone), and cationic ([Pd(NH3)4](NO3)2) complexes. Temperature-programmed reduction, CO chemisorption, and testing in olefin hydrogenation were used to study the possible effects of preparation variables. The origin of the carbon support and the temperature of the catalyst reduction with hydrogen proved to have a profound influence on the properties of the catalysts. In contrast, no unambiguous correlation has been found between catalyst properties and the pretreatments of the carbons. It is concluded that the effect of the support comes mainly from the differences in the porous structure of the carbons, and occurrence of steric hindrance for organic substrates in contacting the metal particles on the microporous supports is suggested.</t>
  </si>
  <si>
    <t>A Unified Model for Anomalies in Metal Deuterides</t>
  </si>
  <si>
    <t>source: 8th International Conference on Cold Fusion, vol: 1, pages: 363</t>
  </si>
  <si>
    <t>Hanawa, T</t>
  </si>
  <si>
    <t>X-ray Spectroscropic Analysis of Carbon Arc Products in Water</t>
  </si>
  <si>
    <t>source: 8th International Conference on Cold Fusion, vol: 1, pages: 147</t>
  </si>
  <si>
    <t>Hora, H.; Miley, G. H.; Kelly, J.</t>
  </si>
  <si>
    <t>Low Energy Nuclear Reactions of Protons in Host Metals</t>
  </si>
  <si>
    <t>source: 8th International Conference on Cold Fusion, vol: 1, pages: 425</t>
  </si>
  <si>
    <t>Heavy nuclide synthesis by neutrons in astrophysics and by screened protons in host metals</t>
  </si>
  <si>
    <t>https://doi.org/10.1023/A%3A1022835028518</t>
  </si>
  <si>
    <t>source: Czech. J. Phys., vol: 50, pages: 433</t>
  </si>
  <si>
    <t>The similarity of the abundance of heavy nuclei in the Universe with that of the nuclei produced in the fully reproducible reactions of protons in host metals like palladium, nickel or others is evident and can be described by the same exponential function of the distribution probability N(Z) depending on the proton number Z of the nuclides. This agrees with the earlier derived consequence of a 3n relation for magic numbers and an alternative foundation of the nuclear shell model. Compared to femtometer-attosecond reactions in the big bang, the low energy nuclear reactions in the host metals have picometer distances and megasecond duration. For this picometer distance, a combination of the swimming electron layer and Debye screening model with a metal-plasma dielectric model is presented.</t>
  </si>
  <si>
    <t>Huggins, R. A.; Nix, W. D.</t>
  </si>
  <si>
    <t>Decrepitation Model For Capacity Loss During Cycling of Alloys in Rechargeable Electrochemical Systems</t>
  </si>
  <si>
    <t>http://lenr-canr.org/acrobat/HugginsRAdecrepitat.pdf</t>
  </si>
  <si>
    <t>source: Ionics, vol: 6, pages: 57</t>
  </si>
  <si>
    <t>&lt;b&gt;Abstract.&lt;/b&gt; Mechanisms that are involved in the loss of capacity upon the cycling of electro­chemical cells are discussed. The inherent instability of the electrochemical interface and the resul­tant geometrical changes are characteristic of electrodes in which the reactant is a pure element. On the other hand, decrepitation can play an important role in the case of polyphase electrodes in which significant changes in specific volume occur. A simple one-dimensional model is presented that shows the mechanism and the important parameters that are involved in particle fracture. It predicts that decrepitation will lead to a terminal particle size, as is found experimentally.</t>
  </si>
  <si>
    <t>Isobe, Y.; Uneme, S.; Yabuta, K.; Mori, H.; Omote, T.; Ueda, S.; Ochiai, K.; Miyadera, H.; Takahashi, A.</t>
  </si>
  <si>
    <t>Search for Coherent Deuteron Fusion by Beam and Electrolysis Experiments</t>
  </si>
  <si>
    <t>http://lenr-canr.org/acrobat/IsobeYsearchforc.pdf</t>
  </si>
  <si>
    <t>source: 8th International Conference on Cold Fusion, vol: 1, pages: 17</t>
  </si>
  <si>
    <t>[Abstract] Procedures and results of three kinds of experiments i.e., closed type D2O/Pd electrolysis, electron beam irradiation and ion-beam bombardment on titanium-deuteride (TiDx) have been introduced in this paper. In the electrolysis experiment, upper gas of the electrolysis cell was analyzed using a Quadrupole Mass Analysis System (Q-MAS). Significant amount of helium-4 was detected without neutron emission in several experiments and in one of these experiments, the amount of helium-4 atom in the released gas from the palladium cathode was 8.1 x 10^16 atoms. Under electron beam irradiation to highly D-loaded palladium, anomalous spectra were taken in X-ray measurement. In the experiments using deuteron beam and TiDx, responses which suggested 3D multi-body fusion were taken and the reaction rate of which was increased compared to the D(d,p)T reaction rate, below 100 keV. This result may reflect the coherent effect of the solid state in the reactions. From the results of the experiments using proton beam and TiDx, peaks which suggested 3D multi-body reaction were detected with high reproducibility. Moreover, high energetic protons having 17-20 MeV emitted kinetic energy which suggested H-D-D three-body coherent fusion were also detected.</t>
  </si>
  <si>
    <t>Nuclear Products and Their Time Dependence Induced by Continuous Diffusion of Deuterium Through Multi-layer Palladium Containing Low Work Function Material</t>
  </si>
  <si>
    <t>http://lenr-canr.org/acrobat/IwamuraYnuclearpro.pdf</t>
  </si>
  <si>
    <t>source: 8th International Conference on Cold Fusion, vol: 1, pages: 141</t>
  </si>
  <si>
    <t>Two kinds of experimental methods have been designed to induce nuclear reactions in the Pd-D system. One is the D2  gas diffusion method, and the other is the electrolysis diffusion method. A common feature of the methods is to cause continuous diffusion of deuterium through a multi-layer Pd that contains low work function material (CaO, TiC, YzOs, etc.). Time dependence of nuclear products (Mg, Si, S, F, Al) were observed by the D2  gas diffusion method, in which the products were analyzed WITHOUT taking the multi-layer Pd out of the apparatus. The time dependence of the products was reproduced qualitatively. The 33S/32S ratio of the products was one order larger than that of natural abundance. Fe isotope ratio anomaly of the multi-layer Pd obtained by the electrolysis diffusion method was confirmed by SIMS and TOF-SIMS. Si powder products detected after electrolysis amounted to 0.057g, and its isotopic composition was anomalous.</t>
  </si>
  <si>
    <t>Jones, S. E.</t>
  </si>
  <si>
    <t>Chasing anomalous signals: the cold fusion question</t>
  </si>
  <si>
    <t>http://lenr-canr.org/acrobat/JonesSEchasingano.pdf</t>
  </si>
  <si>
    <t>source: Accountability Res., vol: 8, pages: 55</t>
  </si>
  <si>
    <t>What should a scientist do with an anomalous experimental result (one which flies in the face of prevailing theories), which is statistically significant (at the five sigma + level), yet which cannot be repeated at will?  This is the problem which plagued us early on in our non-plasma or &amp;quot,cold&amp;quot, fusion experiments which began in spring 1986 at Brigham Young University, 2.5 years before we heard of the ostensibly-related work of Drs. Pons and Fleischmann.  It is a question which haunts us still. I invite the reader to seriously consider the question posed above: what would you do with such data?  If you walk away from an anomalous result, you could miss something important.  Indeed, is it scientifically honest to ignore such data?  One can argue that scientific instruments often show &amp;quot,glitches,&amp;quot, and this is probably just one of these . . .</t>
  </si>
  <si>
    <t>Kamada, K.; Katano, Y.; Ookubo, N.; Yoshizawa, I.</t>
  </si>
  <si>
    <t>Anomalous Heat Evolution of Deuteron Implanted Al upon Electron Bombardment IV</t>
  </si>
  <si>
    <t>source: 8th International Conference on Cold Fusion, vol: 1, pages: 341</t>
  </si>
  <si>
    <t>Karabut, A. B.; Lipson, A. G.; Roussetski, A. S.</t>
  </si>
  <si>
    <t>Correct Measurement of DD-Reaction Yield and X-ray in a High-Current Deuterium Glow Discharge Operating at 0.85-1.20 kV Voltage Applied</t>
  </si>
  <si>
    <t>pages: 335</t>
  </si>
  <si>
    <t>Analysis of Experimental Results on Excess Heat Power Production, Impurity Nuclides Yield in the Cathode Material and Penetrating Radiation in Experiments with High-Current Glow Discharge</t>
  </si>
  <si>
    <t>http://lenr-canr.org/acrobat/KarabutABanalysisof.pdf</t>
  </si>
  <si>
    <t>source: 8th International Conference on Cold Fusion, vol: 1, pages: 329</t>
  </si>
  <si>
    <t>&lt;b&gt;Abstract&lt;/b&gt;  So far a considerable collection of results on Excess Heat registration, the cathode material impurity nuclides yield (with changed natural isotopes ratio) and generation of high-energy penetrating radiation (fast electrons, X-ray and gamma emissions) has been accumulated in experiments with high-current Glow Discharge.  Analysis of these results allows one to assess possible basic processes going on in the cathode material exposed to high-current Glow Discharge (GD).</t>
  </si>
  <si>
    <t>Kasagi, J.; Yuki, H.; Baba, T.; Noda, T.</t>
  </si>
  <si>
    <t>Low Energy Nuclear Fusion Reactions in Solids</t>
  </si>
  <si>
    <t>http://lenr-canr.org/acrobat/KasagiJlowenergyn.pdf</t>
  </si>
  <si>
    <t>source: 8th International Conference on Cold Fusion, vol: 1, pages: 305</t>
  </si>
  <si>
    <t>The DD fusion reactions in various materials have been studied, and enhancements in the rate of the D(d,p)T fusion reaction over the Gamow function were clearly seen in the materials. Of particular interest is the fact that the reaction rate of the D+D reactions at 2.5 keV in PdO is 60 times (and in Pd 10 times) larger than in Ti, and the deduced screening energy amounts to 600 eV (300 eV). Furthermore, the subsequent study on the Li+d reactions showed large screening energy as 1.7 keV, again, in Pd metal. These cannot be explained by bound-electron screening which may give at most an energy of 20 eV for the DD reaction and of 0.3 keV for the Li+d reaction, but suggests the existence of an additional, and important, mechanism. Perhaps there is a fluidity of deuterons in metals that also reduces the Coulomb barrier between the fusing nulcei.</t>
  </si>
  <si>
    <t>Kim, Y. E.; Zubarev, A. L.</t>
  </si>
  <si>
    <t>Ultra Low-Energy Nuclear Fusion of Bose Nuclei in Nano-Scale Ion Traps</t>
  </si>
  <si>
    <t>source: 8th International Conference on Cold Fusion, vol: 1, pages: 375</t>
  </si>
  <si>
    <t>Nuclear fusion for Bose nuclei confined in ion traps</t>
  </si>
  <si>
    <t>https://doi.org/10.13182/FST00-A131</t>
  </si>
  <si>
    <t>source: Fusion Technol., vol: 37, pages: 151</t>
  </si>
  <si>
    <t>Nuclear fusion of integer spin nuclei confined in an isotropic ion trap is investigated. Solutions of the ground state for charged bosons trapped in the isotropic harmonic oscillator potential are calculated using the equivalent linear two-body method for many-body problems, which is based on an approximate reduction of the many-body Schrödinger equation by the use of a variational principle. Using the ground-state wave function, theoretical estimates of probabilities and rates for nuclear fusion for Bose nuclei confined in ion traps are obtained. Numerical estimates for fusion rates are presented for the case of deuteron-deuteron fusion.</t>
  </si>
  <si>
    <t>The Cold Fusion Phenomenon and Physics of Neutrons in Solids</t>
  </si>
  <si>
    <t>source: 8th International Conference on Cold Fusion, vol: 1, pages: 449</t>
  </si>
  <si>
    <t>TNCF Model- A Phenomenological Approach</t>
  </si>
  <si>
    <t>source: 8th International Conference on Cold Fusion, vol: 1, pages: 461</t>
  </si>
  <si>
    <t>Kozima, H.; Ohta, M.; Arai, K.; Fujii, M.; Kudoh, H.; Yoshimoto, K.</t>
  </si>
  <si>
    <t>Nuclear Transmutation in Solids Explained by TNCF Model</t>
  </si>
  <si>
    <t>source: 8th International Conference on Cold Fusion, vol: 1, pages: 455</t>
  </si>
  <si>
    <t>Kozima, H.; Arai, K.</t>
  </si>
  <si>
    <t>Localized nuclear transmutation in PdHx observed by Bockris and Minevski revealed a characteristic of CF phenomenon</t>
  </si>
  <si>
    <t>source: Int. J. Hydrogen Energy, vol: 25, issue: 6, pages: 513</t>
  </si>
  <si>
    <t>Local coherence, condensation and nuclear reaction of neutrons at crystal boundary of metal hydrides and deuterides</t>
  </si>
  <si>
    <t>source: Int. J. Hydrogen Energy, vol: 25, issue: 9, pages: 845</t>
  </si>
  <si>
    <t>Kozima, H.; Arai, K.; Yoshimoto, K.</t>
  </si>
  <si>
    <t>Tritium and 4He data by Chien et al. confirmed the cold fusion phenomenon</t>
  </si>
  <si>
    <t>https://www.academia.edu/48822708/Tritium_and_4He_data_by_Chien_et_al_confirmed_the_cold_fusion_phenomenon</t>
  </si>
  <si>
    <t>source: Int. J. Hydrogen Energy, vol: 25, pages: 509</t>
  </si>
  <si>
    <t>The simultaneous tritium and helium data obtained by Bockris' group in Texas A&amp;M University are analyzed with the TNCF model. The adjustable parameter in the model is determined by the experimental data as nn=1.5 10e6 cm-3 consistent with values determined for other events in the cold fusion phenomenon. To reconcile the data of tritium and 4He, it is necessary to assume that only 1 to 10% of the generated 4He remains in the surface region of the cathode where it has been observed.</t>
  </si>
  <si>
    <t>Kozima, H.; Yoshimoto, K.; Arai, K.</t>
  </si>
  <si>
    <t>First reliable tritium data by Packham et al. analyzed by TCNF model</t>
  </si>
  <si>
    <t>http://dx.doi.org/10.1016/S0360-3199(99)00067-1</t>
  </si>
  <si>
    <t>source: Int. J. Hydrogen Energy, vol: 25, pages: 505</t>
  </si>
  <si>
    <t>The first reliable tritium data obtained by Bockris’ group in Texas A&amp;M University is successfully analyzed with the TNCF model. The adjustable parameter in the model is determined by the experimental data as nn=3.6×107 cm−3 consistent with values determined for other events in the cold fusion phenomenon.</t>
  </si>
  <si>
    <t>Neutron drop: condensation of neutrons in metal hydrides and deuterides</t>
  </si>
  <si>
    <t>source: Fusion Technol., vol: 37, pages: 253</t>
  </si>
  <si>
    <t>Kubota, A.; Taniike, A.; Kitamura, A.</t>
  </si>
  <si>
    <t>Production of High Energy Charged Particles During Deuteron Implantation of Titanium Deuterides</t>
  </si>
  <si>
    <t>http://lenr-canr.org/acrobat/KubotaAproduction.pdf</t>
  </si>
  <si>
    <t>source: 8th International Conference on Cold Fusion, vol: 1, pages: 311</t>
  </si>
  <si>
    <t>Implantation experiments using 300-keV deuteron beams are performed to study the 3-body reaction in metal deuterides with full use of &lt;i&gt;in situ&lt;/i&gt; analyses of the target. The &amp;#916,&amp;#917,-&amp;#917, telescope and the angular correlation measurements of the reaction products are made for TiDx samples prepared with various methods. A portion of the &amp;#945,-particle spectra with a yield ratio of 10^-7 to D(d,p) protons, which is difficult to explain by reactions with impurities and the sequential reactions, is ascribed to the 3D &amp;#8594, &amp;#945, + p + n channel.</t>
  </si>
  <si>
    <t>Kuehne, R. W.</t>
  </si>
  <si>
    <t>Response to "Strange behavior of tritiated natural water"</t>
  </si>
  <si>
    <t>source: Fusion Technol., vol: 37, pages: 265</t>
  </si>
  <si>
    <t>Reply to "Comments on 'Transmutation in a gold-light water electrolysis system'"</t>
  </si>
  <si>
    <t>source: Fusion Technol., vol: 37, pages: 266</t>
  </si>
  <si>
    <t>Li, X. Z.; Mei, M. Y.; Tian, J.; Cao, D. X.; Li, C. X.</t>
  </si>
  <si>
    <t>Coherence in Cold and Hot Fusion</t>
  </si>
  <si>
    <t>source: 8th International Conference on Cold Fusion, vol: 1, pages: 357</t>
  </si>
  <si>
    <t>Li, X. Z.; Yan, Y. J.; Tian, J.; Mei, M. Y.; Deng, Y.; Yu, W. Z.; Tang, G. Y.; Cao, D. X.</t>
  </si>
  <si>
    <t>Nuclear Transmutation in Pd Deuteride</t>
  </si>
  <si>
    <t>source: 8th International Conference on Cold Fusion, vol: 1, pages: 123</t>
  </si>
  <si>
    <t>Li, X. Z.; Tian, J.; Mei, M. Y.; Li, C. X.</t>
  </si>
  <si>
    <t>Sub-barrier fusion and selective resonant tunneling</t>
  </si>
  <si>
    <t>http://www.newenergytimes.com/v2/library/2000/2000Li-Sub-BarrierFusion.pdf</t>
  </si>
  <si>
    <t>source: Phys. Rev. C: Nucl. Phys., vol: 61, pages: 024610-1</t>
  </si>
  <si>
    <t>The cross section of deuteron-triton sub-barrier fusion is calculated using the selective resonant tunneling model with the assumption of a square-well nuclear potential. A complex potential is assumed to describe the absorption inside the nuclear well. The surprisingly good agreement between the theoretical calculation and the experimental data implies that the compound nucleus model might not be applicable to the light-nuclei sub-barrier fusion. Instead, the selective resonant tunneling model is proposed.</t>
  </si>
  <si>
    <t>Lipson, A. G.; Lyakhov, B. F.; Roussetski, A. S.; Asami, N.</t>
  </si>
  <si>
    <t>Evidence for DD-Reaction and a Long-Range Alpha Emission in Au/Pd/PdO:D Heterstructure as a Result of Exothermic Deuterium Deposition</t>
  </si>
  <si>
    <t>source: 8th International Conference on Cold Fusion, vol: 1, pages: 231</t>
  </si>
  <si>
    <t>Lipson, A. G.; Lyakhov, B. F.; Roussetski, A. S.; Akimoto, T.; Mizuno, T.; Asami, N.; Shimada, R.; Miyashita, S.; Takahashi, A.</t>
  </si>
  <si>
    <t>Evidence for low-intensity D-D reaction as a result of exothermic deuterium desorption from Au/Pd/PdO:D heterostructure</t>
  </si>
  <si>
    <t>source: Fusion Technol., vol: 38, pages: 238</t>
  </si>
  <si>
    <t>The strange birth of the water fuel age: The cold fusion "miracle" was no mistake</t>
  </si>
  <si>
    <t>https://bruceleeeowe.wordpress.com/weird-sciences-home-page/secret-projects/free-energy/the-cold-fusion-miracle-was-no-mistake/</t>
  </si>
  <si>
    <t>The triumph of alchemy: Professor John Bockris and the transmutation crisis at Texas A&amp;M</t>
  </si>
  <si>
    <t>http://lenr-canr.org/acrobat/MalloveEthetriumph.pdf</t>
  </si>
  <si>
    <t>source: Infinite Energy, vol: 6, issue: 32, pages: 9</t>
  </si>
  <si>
    <t>Distinguished Professor of Chemistry at Texas A&amp;amp,M University, John O’M. Bockris, is one of the top two or three electrochemists of the twentieth century. He must be counted as a lineal intellectual descendant of one of the greatest scientists of all time, Michael Faraday, who was of humble birth but became a towering figure of nineteenth century science. Like Bockris, Faraday was raised in England and came to love many facets of science. In addition to his fundamental discoveries in electromagnetism, Faraday had much to do with the birth of electrochemistry. . . .</t>
  </si>
  <si>
    <t>Book Review: Biological Transmutations (Kervran)</t>
  </si>
  <si>
    <t>http://lenr-canr.org/acrobat/MalloveEbookreview.pdf</t>
  </si>
  <si>
    <t>source: Infinite Energy, vol: 6, issue: 34, pages: 56</t>
  </si>
  <si>
    <t>Reading this translation and compilation of a number of Prof. Louis Kervran’s pre-1970 works is very disturbing, producing the disorientation that accompanies a possible deep paradigm shift in science. Kervran (1901-1983), a medical scientist and engineer with a high official position in the French research and occupational health community, had a life-long interest in the possibility of biological transmutations. His curiosity apparently began in his youth when he watched the hens pecking at specks of mica in the farmyard. His later professional observations concerned (in one small part) the anomalous reappearance of robust calcium-bearing eggshells in calcium-deprived chickens that had been administered dietary mica (a potassium-rich mineral). Over a century earlier (in 1799), French chemist Louis Nicolas Vauquelin had noted this. The Kervran bio-transmutation story and its background is summarized eloquently in &amp;quot,Alchemists in the Garden,&amp;quot, a chapter of the best-selling book The Secret Life of Plants by Peter Tompkins and the late Christopher Bird.</t>
  </si>
  <si>
    <t>An Energy Amplifier Device</t>
  </si>
  <si>
    <t>source: 8th International Conference on Cold Fusion, vol: 1, pages: 81</t>
  </si>
  <si>
    <t>McKubre, M. C. H.; Tanzella, F. L.; Tripodi, P.; Di Gioacchino, D.; Violante, V.</t>
  </si>
  <si>
    <t>Finite Element Modeling of the Transient Colorimetric Behavior of the MATRIX Experimental Apparatus: 4He and Excess of Power Production Correlation through Numerical Results</t>
  </si>
  <si>
    <t>source: 8th International Conference on Cold Fusion, vol: 1, pages: 23</t>
  </si>
  <si>
    <t>McKubre, M. C. H.; Tanzella, F. L.; Tripodi, P.; Hagelstein, P. L.</t>
  </si>
  <si>
    <t>The Emergence of a Coherent Explanation for Anomalies Observed in D/Pd and H/Pd System: Evidence for 4He and 3He Production</t>
  </si>
  <si>
    <t>http://lenr-canr.org/acrobat/McKubreMCHtheemergen.pdf</t>
  </si>
  <si>
    <t>source: 8th International Conference on Cold Fusion, vol: 1, pages: 3</t>
  </si>
  <si>
    <t>&lt;u&gt;Introduction&lt;/u&gt;             Numerous observations have been made of apparent anomalies in carefully performed experimental studies of D/Pd and H/Pd systems.  Such anomalies include:  prompt emission of electrons and charged particles, unexplained heat in excess of known input sources, the residual presence of light elements (notably 3H, 3He and 4He), the possible occurrence of isotope anomalies in higher mass elements (including the host metal), unusual electrical conductance effects both stable and transient (not discussed in this paper).  The features that unify these apparently disparate observations are the common elements of the needed experimental stimuli, and the requirement for extended lattice coherent processes in any obvious explanation.</t>
  </si>
  <si>
    <t>Calorimetric Studies of Palladium Alloy Cathodes Using Fleischmann-Pons Dewar Type Cells</t>
  </si>
  <si>
    <t>http://lenr-canr.org/acrobat/MilesMcalorimetrb.pdf</t>
  </si>
  <si>
    <t>source: 8th International Conference on Cold Fusion, vol: 1, pages: 97</t>
  </si>
  <si>
    <t>My first three experiments conducted at NHE using the Fleischmann-Pons (F-P) Dewar type cells investigated the Pd-Ce-B, Pd-B, and Pd-Ce alloy cathodes. Significant excess power was produced from the cells using the Pd-B and Pd-Ce alloy cathodes. The Pd-Ce-B alloy, in contrast, showed no measureable excess power effects. Previous experiments at China Lake using similar Pd-B alloy cathodes prepared by the Naval Research Laboratory (NRL) produced excess heat in seven out of eight experiments. The same Pd-Ce cathode that was used at NHE also produced significant excess power in previous experiments at China Lake. Due to the controversy over methods of data analysis for the F-P cells (see ICCF-5 Proceedings, 1995, pp. 105-115), I developed my own methods while at NHE. As I refined my methods for evaluating the calorimetric measurements, they approached more closely the methods outlined by Fleischmann and Pons in their Icarus Systems handbooks available at NHE. The method previously developed by NHE for the analysis of the F-P cells showed no excess heat for any of these same three experiments. The major problem with the NHE method is that a single calibration was used in determining the effective radiative heat transfer coefficient for the cell. An incorrect heat transfer coefficient can readily confuse the excess heat effect with the calorimetric error for the system. Calorimetric results for the same experiment using the NHE method, my method, and the F-P method for data analysis are compared. The fact that the alternative NHE method showed no excess heat for F-P cells illustrates the problem in transferring calorimetric methods from one laboratory to another. The second laboratory often fails to follow directions and makes changes that compromise the calorimetry. Similar problems were encountered in the attempt to transfer the China Lake calorimetry to NRL, hence excess heat was not observed.</t>
  </si>
  <si>
    <t>Case Studies of Two Experiments Carried Out With the ICARUS Systems</t>
  </si>
  <si>
    <t>http://lenr-canr.org/acrobat/MilesMcasestudie.pdf</t>
  </si>
  <si>
    <t>source: 8th International Conference on Cold Fusion, vol: 1, pages: 105, source: cathode (prepared by M.A.I. in the Naval Research Laboratory, Washington, D.C.). Contrary to the con</t>
  </si>
  <si>
    <t>The publication of the Final Report of the New Hydrogen Energy (N.H.E.) Group on their investigations of the Pd/D systems (1) prompts us to analyse a number of experiments carried out with the ICARUS Systems (2), (3). As the reproducibility of such experiments remains low, our analyses rely on a series of “Case Studies” which use appropriate parts of the methodologies developed for these systems (2), (3) (see) also (4), (5), (6), (7), (8).  In this paper we present selected parts of such “Case Studies for two experiments carried out in the N.H.E. Laboratories, full details will be given elsewhere (9). The first experiment, designated as FP2 - 9506203 - 5561 used a 2 mm diameter × 12.5 mm length Pd cathode supplied by the IMRA-Materials Laboratory, the second FP2-97120402-M7C2, was carried out by one of us (M.H.M.) also in the N.H.E. Laboratories. This experiment used a 4.75 mm diameter × 20.1 mm length Pd - 0.5</t>
  </si>
  <si>
    <t>Report on Calorimetric Studies at the NHE Laboratory in Sapporo, Japan</t>
  </si>
  <si>
    <t>http://lenr-canr.org/acrobat/MilesMreportonca.pdf</t>
  </si>
  <si>
    <t>source: Infinite Energy, vol: 5, issue: 30, pages: 22</t>
  </si>
  <si>
    <t>Experiments using China Lake type calorimetric cells produced excess power in three out of three experiments and no excess power in three control studies.  A detailed analysis is presented for two experiments using the China Lake cells.  Anomalous thermistor signals in Cell A suggest the emission of electromagnetic radiation from the active palladium cathode.  Experiments in Fleischmann-Pons type calorimetric cells produced excess power in six out of eight experiments.  These studies involved palladium alloy cathodes, co-deposition of palladium and deuterium from the solution, and electromigration using thin palladium wires.</t>
  </si>
  <si>
    <t>Important: RF as output</t>
  </si>
  <si>
    <t>Excess heat and helium production in the palladium-boron system</t>
  </si>
  <si>
    <t>source: Trans. Amer. Nucl. Soc., vol: 83, issue: 371, pages: 72</t>
  </si>
  <si>
    <t>Calorimetric studies of Pd/D2O+LiOD electrolysis cells</t>
  </si>
  <si>
    <t>http://lenr-canr.org/acrobat/MilesMcalorimetrc.pdf</t>
  </si>
  <si>
    <t>source: J. Electroanal. Chem., vol: 482, pages: 56</t>
  </si>
  <si>
    <t>New experiments in sensitive calorimeters displayed the characteristics of the excess power effect during seven different occasions. These measurements clearly show the anomalous increase in the cell temperature despite the steadily decreasing electrical input power during Pd/D2O+LiOD/Pt electrolysis. This strange behavior can be modeled by the use of an anomalous excess power term in the calorimetric equations. Two thermistors used in each calorimetric cell always show nearly identical temperature changes, thus errors due to temperature gradients within the cell are unlikely. The onset of the excess power apparently develops in a gradual manner. There were never any large, abrupt increases in the excess power. The addition of D2O with its sudden cooling of the cell generally dissipated the excess power effect. No clear triggering events for the excess power could be identified. Possible chemical explanations for the excess power are discussed. Normal behavior was always observed for a similar experiment conducted as a control.</t>
  </si>
  <si>
    <t>On the Reaction Product and Heat Correlation for LENRs</t>
  </si>
  <si>
    <t>http://lenr-canr.org/acrobat/MileyGHonthereact.pdf</t>
  </si>
  <si>
    <t>source: 8th International Conference on Cold Fusion, vol: 1, pages: 419</t>
  </si>
  <si>
    <t>&lt;u&gt;Abstract&lt;/u&gt;  "Low Energy Nuclear Reactions", or LENRs, typically involve electrolytes containing light water along with electrodes made of metals such as Ni, Ti and Pd.  In these experiments a variety of reaction products (isotopes), with masses both higher and lower than that of the host electrode material, have been observed at the University of Illinois (U of IL). Related results, often termed "transmutation" studies, have been reported by other researchers.  These observations suggest that proton-metal initiated reactions occur in such LENR cells. This paper discusses evidence that the production of these reaction products is correlated with the excess heat also frequently observed in LENR cells. Such a correlation for LENR reactions would be equivalent, in principle, to the correlation of He-4 with excess heat that is reported for heavy water-Pd experiments where a D-D reaction is postulated.</t>
  </si>
  <si>
    <t>Miley, G. H.; Selvaggi, G.; Tate, A.; Okuniewski, M.; Williams, M. J.; Chicea, D.; Horn, H.; Kelly, J.</t>
  </si>
  <si>
    <t>Advances in Thin-Film Electrode Experiments</t>
  </si>
  <si>
    <t>source: 8th International Conference on Cold Fusion, vol: 1, pages: 169</t>
  </si>
  <si>
    <t>Some personal reflections on scientific ethics and the cold fusion 'episode'</t>
  </si>
  <si>
    <t>http://lenr-canr.org/acrobat/MileyGHsomeperson.pdf</t>
  </si>
  <si>
    <t>source: Accountability Res., vol: 8, pages: 121</t>
  </si>
  <si>
    <t>This note was prepared in response to Dr. Scott Chubb’s invitation to discuss issues concerning ethics in scientific research that I may have observed during the hectic period following the public announcement of "Cold Fusion" (CF) by Drs. Pons and Fleischmann in 1989. I would like to preface this note with some reflections on select "events" I was personally involved in as editor of Fusion Technology (FT) and as one of the early researchers in CF (who has persistently kept going!). Then I will discuss several ethical "issues" relating to scientific conduct from my viewpoint as an editor and researcher in the field.</t>
  </si>
  <si>
    <t>Lower-energy hydrogen methods and structures</t>
  </si>
  <si>
    <t>Novel Hydrogen Compounds from a Potassium Carbonate Electrolytic Cell</t>
  </si>
  <si>
    <t>https://doi.org/10.13182/FST00-A132</t>
  </si>
  <si>
    <t>source: Fusion Technol., vol: 37, pages: 157</t>
  </si>
  <si>
    <t>Novel compounds containing hydrogen in new hydride and polymeric states that demonstrate novel hydrogen chemistry have been isolated following the electrolysis of a K2CO3 electrolyte with the production of excess energy. Inorganic hydride clusters K[KH KHCO3]n+ and hydrogen polymer ions such as OH23+ and H16- were identified by time-of-flight secondary ion mass spectroscopy. The presence of compounds containing new states of hydrogen was confirmed by X-ray photoelectron spectroscopy, X-ray diffraction, Fourier transform infrared spectroscopy, Raman spectroscopy, and proton nuclear magnetic resonance spectroscopy.</t>
  </si>
  <si>
    <t>Experimental Confirmation of the Nuclear Reaction at Low Energy Caused by Electrolysis in the Electrolyte</t>
  </si>
  <si>
    <t>http://lenr-canr.org/acrobat/MizunoTexperiment.pdf</t>
  </si>
  <si>
    <t>source: Proceedings for the Symposium on Advanced Research in Energy Technology 2000, pages: 95-106</t>
  </si>
  <si>
    <t>Section 1.  Confirmation with a palladium electrode in the heavy water electrolyte.  1.1 Summary  Many elements on Pd electrodes were confirmed by several analytic methods, reaction products with the mass number up to 208 are deposited on palladium cathodes, which were subjected to electrolysis in a heavy water solution at high pressure, temperature, and current density for prolonged time. These masses were composed of many elements ranging from hydrogen to lead. Extraordinary changes of their isotopic distributions in the produced elements were observed, these were radically different from the ones found in nature. Essentially the same phenomenon was confirmed eight times with high reproducibility at high cathodic current density, above 0.2 A/cm^2. All the possibilities of contamination had been carefully eliminated by several pretreatments for the sample and electrolysis system. . . .</t>
  </si>
  <si>
    <t>Mizuno, T.; Ohmori, T.; Azumi, K.; Akimoto, T.; Takahashi, A.</t>
  </si>
  <si>
    <t>Confirmation of Heat Generation and Anomalous Element Caused by Plasma Electrolysis in the Liquid</t>
  </si>
  <si>
    <t>http://lenr-canr.org/acrobat/MizunoTconfirmatia.pdf</t>
  </si>
  <si>
    <t>source: 8th International Conference on Cold Fusion, vol: 1, pages: 75</t>
  </si>
  <si>
    <t>Plasma was formed on the electrode surface in a liquid electrolyte when a metal cathode was polarized in high  voltage electrolysis in the solution. During the plasma electrolysis large amounts of heat are sometimes generated. The heat can exceed input substantially, in some cases by up to 200 percent of input power. At the same time, anomalous elements are detected in the electrolyte and on the electrode surface. Based on the heat and the product, we hypothesize a nuclear reaction can be induced by photon activation on the cathode element.</t>
  </si>
  <si>
    <t>Mizuno, T.; Ohmori, T.; Akimoto, T.; Takahashi, A.</t>
  </si>
  <si>
    <t>Production of heat during plasma electrolysis in liquid</t>
  </si>
  <si>
    <t>http://lenr-canr.org/acrobat/MizunoTproduction.pdf</t>
  </si>
  <si>
    <t>source: Jpn. J. Appl. Phys. A, vol: 39, pages: 6055</t>
  </si>
  <si>
    <t>Plasma was formed on the surface of an electrode in a liquid solution when metal cathodes underwent high-voltage electrolysis. A real-time heat calibration system was designed for detecting the amount of heat generated during plasma electrolysis. The measured heat exceeded the input power substantially, and in some cases 200</t>
  </si>
  <si>
    <t>Fusion Physics and Philosophy</t>
  </si>
  <si>
    <t>http://lenr-canr.org/acrobat/NagelDJfusionphys.pdf</t>
  </si>
  <si>
    <t>source: Accountability Res., vol: 8, pages: 137</t>
  </si>
  <si>
    <t>INTRODUCTION  The advancement of science and technology normally occurs through evolutionary research and development. These activities and their fruits, knowledge and capabilities, might be very interesting and useful, but they normally do not challenge our overall view of the world. When something revolutionary comes to light, the potential paradigm shift, then we are forced to examine both our knowledge and our beliefs, which are intertwined. The topic called "cold fusion" caused reexamination of the physics of nuclear reactions and some aspects of the philosophy of science. We will consider these factors after a brief introductory survey of the complex experiments and results reported in the field, and the motivations for continued attention. "Cold fusion" is used here as an accepted label for the arena of interest, and not a statement about whatever processes might be involved.</t>
  </si>
  <si>
    <t>Nassikas, A. A.</t>
  </si>
  <si>
    <t>The Cold Fusion as a Space-Time Pumping Process</t>
  </si>
  <si>
    <t>source: 8th International Conference on Cold Fusion, vol: 1, pages: 467</t>
  </si>
  <si>
    <t>Nassisi, V.; Longo, M. L.</t>
  </si>
  <si>
    <t>Experimental results of transmutation of elements observed in etched palladium samples by an excimer laser</t>
  </si>
  <si>
    <t>https://doi.org/10.13182/FST00-A138</t>
  </si>
  <si>
    <t>source: Fusion Technol., vol: 37, pages: 247</t>
  </si>
  <si>
    <t>This work reports on the transmutation of elements discovered in saturated Pd hydride samples processed by an excimer laser. A high zinc concentration was recorded in almost all the samples analyzed. The element as well as the isotopic concentrations were measured using inductively coupled plasma mass spectrometry. During the experiment, excess heat was also monitored.</t>
  </si>
  <si>
    <t>Numata, H.; Ohno, I.</t>
  </si>
  <si>
    <t>In Situ Potentiometric, Resistance, and Dilatometric Measurements of Palladium Electrodes During Repeated Electrochemical Hydrogen Absorption</t>
  </si>
  <si>
    <t>https://doi.org/10.13182/FST00-A143</t>
  </si>
  <si>
    <t>source: Fusion Technol., vol: 38, pages: 206</t>
  </si>
  <si>
    <t>The physicochemical properties of the Pd-H system were studied by in situ potentiometric, resistance, and dilatometric measurements in each of three applied pulse modes, A, B, and C, and repeated H absorption and desorption. Potential, resistance ratio, and an increase in dilation (Δl/l0) were measured simultaneously after H equilibrium was attained with the Pd electrode. During continuous absorption, structural phase transition (α [right arrow] β) and void formation occurred, and the values of the H/Pd ratio in the limiting α phase, in the α + β phase coexistence, and in the transition and the β+voids coexistence regions are consistent with those obtained from the Pd-H isotherm at 40°C. Hydrogen absorption caused the dilation, from whose slope the molar volume was obtained as 0.64 (α phase) and 0.40 (α + β phase) cm3/mol. The resistance increased in proportion to the H/Pd ratio and was kept constant at 1.7 to 1.8 over Rtr.  For the first absorption through the β phase (&gt;βmin), the electrode potential shifted with an increase in dilation, which suggests nonequilibrium PdH2-x precipitation followed by conversion to the β phase and void formation. Although there was a remarkable lack of any dependence on the number of repetitions of the values of the limiting resistance and potential corresponding to the α + β and β + void coexistence, the onset of the β phase, βmin, increased as the number of repetitions increased. The volumetric ratio for an increase in the H/Pd ratio corresponds to the absorption in high-density defect areas surrounding voids. During repeated absorption and desorption in the C applied pulse mode, the apparent molar volumes of the α + β phase coexistence show that absorption proceeds inhomogenously, in contrast to the first absorption in the A applied pulse mode.</t>
  </si>
  <si>
    <t>Ohmori, T.</t>
  </si>
  <si>
    <t>Recent development in solid state nuclear transmutation occurring by the electrolysis</t>
  </si>
  <si>
    <t>source: Curr. Topics Electrochem., vol: 7, pages: 101</t>
  </si>
  <si>
    <t>Letter to the Editor: 'Reply to 'Comments on "Transmutation in a gold-light water electrolysis system"</t>
  </si>
  <si>
    <t>source: Fusion Technol., vol: 38, pages: 274</t>
  </si>
  <si>
    <t>Possible Mechanisms of Coherent Multibody Fusion</t>
  </si>
  <si>
    <t>source: 8th International Conference on Cold Fusion, vol: 1, pages: 403</t>
  </si>
  <si>
    <t>Oleari, L.</t>
  </si>
  <si>
    <t>On the Probability of Collisions of the Nuclei in H2 and D2 Molecules</t>
  </si>
  <si>
    <t>source: 8th International Conference on Cold Fusion, vol: 1, pages: 437</t>
  </si>
  <si>
    <t>Ota, K.; Okabe, T.; Kudoh, H.; Fujii, M.; Motohira, N.; Kamiya, N.</t>
  </si>
  <si>
    <t>Some Experimental Results on Heat Measurement During Water Electrolysis</t>
  </si>
  <si>
    <t>source: 8th International Conference on Cold Fusion, vol: 1, pages: 63</t>
  </si>
  <si>
    <t>Park, R. L.</t>
  </si>
  <si>
    <t>Voodoo Science</t>
  </si>
  <si>
    <t>pages: 211</t>
  </si>
  <si>
    <t>Passell, T. O.; George, R.</t>
  </si>
  <si>
    <t>Trace Elements Added to Palladium by Exposure to Gaseous Deuterium</t>
  </si>
  <si>
    <t>http://lenr-canr.org/acrobat/PassellTOtraceeleme.pdf</t>
  </si>
  <si>
    <t>source: 8th International Conference on Cold Fusion, vol: 1, pages: 129</t>
  </si>
  <si>
    <t>This is an experimental program to investigate possible trace element changes brought about in palladium (Pd) after extensive electrolysis in heavy water electrolytes as well as long time contact of particulate Pd with gaseous deuterium. Of particular interest are cathodes and particulate Pd which had experienced episodes of excess heat production beyond all electrical and other inputs. This paper details the careful analysis by neutron activation analysis (NAA) of a set of three samples of finely powdered Pd exposed to high deuterium pressures (hundreds of atmospheres) near room temperature at the core of hollow cylindrical Pd cathodes. A fourth sample of unused Pd powder from the same batch used in the cathodes was analyzed as a control. The most prominent change observed in the three active samples versus the virgin Pd was the Zn-64 content. The active samples showed an increase in the Zn-64 isotope of 6 to 14 times that in the virgin Pd. Speculation regarding the source of this increased zinc varies from contamination during electron beam welding (used to seal off the hollow core) to nuclear reactions generated by high pressure deuterium gas on the large surface area Pd particles in the core.</t>
  </si>
  <si>
    <t>Prevenslik, T. V.</t>
  </si>
  <si>
    <t>On the Possibility of a Cavity QED Cold Fusion Cell</t>
  </si>
  <si>
    <t>http://nopr.niscair.res.in/bitstream/123456789/26745/1/IJPAP%2038(3)%20155-157.pdf</t>
  </si>
  <si>
    <t>source: Indian J. Pure Appl. Phys., vol: 38, pages: 155</t>
  </si>
  <si>
    <t>Sonoluminescence (SLI in ultrasonic cavit ;llion may he descrihed hy the emi ssion o f photons and electron s from the coll a p~c of huhhles in liquid H20 in the Planck thcory of SL. the huhhles arc treateci as co ll:Jpsing masers contain ing electromagnet ic (EM) rad iation. By thi s theory. the SL sour'ce is the EM radiati on that corresponcis to the absorption (and emission ) spect ra of the liquid H: O huhhle w;1I1 over the frequency range from the U V to so rt X-rnys. As the maser co llapses. the reson ~mt frequency of the maser always increases. If the maser resonance coinc ides w ith the EM emi ss ion spectra of the liquid H20 wa ll. cavit y QED incluces the EM rad iation ;It the frequency to he spontaneously emitted within the master. But spontaneous EM emission at frequencies lower than the maser resonance is inhihited. SL electrons and photons arc created from the inhibited spontaneous EM emi ss ion hy the Stokes shift. or the photoe lectric elTect or hy the microwaves generated as the buhhle co llapses. The amount of Planck energy availah le in huhble co llapse far exceeds that necessary for SL. Indeed. the Planck energy ava ilahle from the focuss ing of EM rad i;lti ()n into a microscopi c cavit y during the ultrasonic cavitation of D20 containing D2 gas is su lTicient for ;rlimited numher of co ld fusion event s. However. co ld fu sion in the Planck theory of SL is not limited to the ultrasonic cavitati on of huhhlcs in liquid D~O . A sol id sta te co ld fusi on cell is described cOlllprisi ng a tapping mode atomi c force Illi crmcllp) (TM A FM ) prohe a Li D " rmpl e. By t he Planck theory of SI. EM radial ion grealer than aboul 10 ke V is produced i I' the separat illn helwecn tip and sample is less th ;ln ahou t 0.(' angstroms. Hence. co ld fusion of the D 's may occur each time that the tip tap ~ the sampl e w ith the nUlllher of co ld fu sion events heing proportional to the tapping frequency . The cell finds application as ;1 low leve l neutron source. Thermal heating is insignificant.</t>
  </si>
  <si>
    <t>Romodanov, V. A.; Khokhlov, N. I.; Pokrovsky, A. K.</t>
  </si>
  <si>
    <t>Registration of Superfluous Heat at Sorbtion-Desorbtion of Hydrogen in Metals</t>
  </si>
  <si>
    <t>source: 8th International Conference on Cold Fusion, vol: 1, pages: 259</t>
  </si>
  <si>
    <t>Romodanov, V. A.; Skuratnik , Ya. B.; Pokrovsky, A. K.</t>
  </si>
  <si>
    <t>Generation of Tritium for Deuterium Interaction with Metals</t>
  </si>
  <si>
    <t>source: 8th International Conference on Cold Fusion, vol: 1, pages: 265</t>
  </si>
  <si>
    <t>Application of CR-39 Plastic Track Detector for Detection of DD and DT-Reaction Products in Cold Fusion Experiments</t>
  </si>
  <si>
    <t>http://lenr-canr.org/acrobat/Roussetskiapplicatio.pdf</t>
  </si>
  <si>
    <t>source: 8th International Conference on Cold Fusion, vol: 1, pages: 253</t>
  </si>
  <si>
    <t>Abstract The results of application of CR-39 plastic track detector in Cold Fusion experiments are presented. According to the calibration, this detector registered not only dd-fusion reaction products, but also dT ones. The procedures for identifying different particles of dd and dT-reaction are recommended. According to these procedures the possible levels of dd and dT-reactions in different experiments have been estimated.</t>
  </si>
  <si>
    <t>Reproducibility of Experiments in Glow Discharge and Processes Accompanying Deuterium ions Bombardment</t>
  </si>
  <si>
    <t>http://lenr-canr.org/acrobat/Savvatimovreproducib.pdf</t>
  </si>
  <si>
    <t>source: 8th International Conference on Cold Fusion, vol: 1, pages: 277</t>
  </si>
  <si>
    <t>The problems of reproducibility of experiments in glow discharge (GD) and electrolysis are considered. The difficulty in estimation of nuclear and non-nuclear processes contribution in isotopic and elemental composition change in material irradiated by ions is noted. The post-experimental charged particles flow from samples in Deuterium GD was measured. The current ranging ~ 10^-6A?cm^-2 - ~10^-13A?cm^-2 was registered in the first 1 - 3 post-experimental minutes for different materials (Pd, Pd alloys, Ag and Mo) and experimental parameters. The emissions duration lasted 30-100 minutes and depended upon experimental parameters. Analysis of tracks on X-ray films placed inside and outside of a metal GD chamber has shown existence of tracks varying from several to tens of millimeters. The tracks were of various shapes: round and curvilinear, and also rotating including double spirals.</t>
  </si>
  <si>
    <t>Ten Years of Cold Fusion: An Eye-witness Account</t>
  </si>
  <si>
    <t>http://lenr-canr.org/acrobat/Scaramuzzitenyearsof.pdf</t>
  </si>
  <si>
    <t>source: Accountability Res., vol: 8, pages: 77</t>
  </si>
  <si>
    <t>INTRODUCTION  The name of Cold Fusion (CF) comes from the interpretation given to certain phenomena taking place in a metal lattice roughly at room temperature, in terms of nuclear fusion, say between two deuterium nuclei: cold in comparison with the high temperatures of thermonuclear fusion (10^8 K). The first time this was suggested was in the Spring of 1989, ten years ago, by Fleischmann and Pons (1): their experiment gave rise to much turmoil all over the world, ending within a few months with the scientific community rejecting the experiment and thus this interpretation. Research in CF continued nevertheless in a few laboratories, mostly in the USA, Japan, Italy, Russia and China, International Conferences were held regularly, roughly every 1.5 years. However, after ten years, in spite of undeniable (although not overwhelming) progress in the field, there is hardly any communication between this small CF community and the scientific world at large.</t>
  </si>
  <si>
    <t>Shamoo, A. E.</t>
  </si>
  <si>
    <t>Editorial</t>
  </si>
  <si>
    <t>http://lenr-canr.org/acrobat/ShamooAEeditorial.pdf</t>
  </si>
  <si>
    <t>Before 1996, when I gave lectures on responsible conduct of research or research ethics, I used to emphasize the importance of ensuring in biomedical research the quality and integrity of research data. My reason for emphasizing this point was that, as opposed to situations associated with maintaining comparable standards in clinical trials, in which existing funding levels allow for the possibility that particular experiments will be repeated, in biomedical research, one cannot obtain funding to repeat research experiments that are large and expensive. For this reason, it was (and has remained) imperative that instances of possible fraud, misconduct and sloppy work be reduced from the outset. Because of limited funding, as a consequence, the self-correcting process of science may not be operative in these areas. I then used to end this part of my discussion by citing how in cold fusion research, and because of the potential significance and impact of the particular claims associated with this area, the self-correcting nature of science worked. The cold fusion experiments have been repeated dozens of times without success. The conclusion was that they were proven to be wrong. However, I was basing my conclusion on the numerous reports in newspapers and scientific magazines but not on any readings of the original literature.</t>
  </si>
  <si>
    <t>Shyam, A.</t>
  </si>
  <si>
    <t>Strange behavior of tritiated natural water</t>
  </si>
  <si>
    <t>source: Fusion Technol., vol: 37, pages: 264</t>
  </si>
  <si>
    <t>Sinha, K. P.; Hagelstein, P. L.</t>
  </si>
  <si>
    <t>Electron Screening in Metal Deuterides</t>
  </si>
  <si>
    <t>source: 8th International Conference on Cold Fusion, vol: 1, pages: 369</t>
  </si>
  <si>
    <t>New Electrolytic Procedure for the Obtainment of Very High H/Pd Loading Ratios. Preliminary Attempts for its Application to the D/Pd System</t>
  </si>
  <si>
    <t>http://lenr-canr.org/acrobat/SpalloneAnewelectro.pdf</t>
  </si>
  <si>
    <t>source: 8th International Conference on Cold Fusion, vol: 1, pages: 191</t>
  </si>
  <si>
    <t>A new electrolytic protocol is proposed, capable of insuring a very high Hydrogen loading of thin Palladium wires. The main characteristic of the procedure consists in the use of a particular electrolyte containing very small amounts of alkaline-earth metals dissolved in a diluted acid solution (H2O+HCl).  The addition of alkaline-earth metals to the electrolyte appears to be decisive for the achievement of HlPd loading ratios close to 1. Two independent Research Groups have tested the protocol with similar results.  Probably because of the presence of contaminants in the heavy water, less satisfactory results have been obtained for the DlPd loading ratios (best result: R/Ro = 1.52, DlPd ~ 0.97)</t>
  </si>
  <si>
    <t>Excess Power Production from Platinum Cathodes Using the Pons-Fleischmann Effect</t>
  </si>
  <si>
    <t>http://lenr-canr.org/acrobat/StormsEexcesspowe.pdf</t>
  </si>
  <si>
    <t>source: 8th International Conference on Cold Fusion, vol: 1, pages: 55</t>
  </si>
  <si>
    <t>ABSTRACT Excess power was produced using a platinum cathode. Efforts to produce active cathodes by plating palladium onto various metals were largely unsuccessful.</t>
  </si>
  <si>
    <t>The present status of chemically-assisted nuclear reactions</t>
  </si>
  <si>
    <t>source: Infinite Energy, vol: 5, issue: 29, pages: 26</t>
  </si>
  <si>
    <t>A critical evaluation of the Pons-Fleischmann effect: Part 1</t>
  </si>
  <si>
    <t>http://lenr-canr.org/acrobat/StormsEacriticale.pdf</t>
  </si>
  <si>
    <t>source: Infinite Energy, vol: 6, issue: 31, pages: 10</t>
  </si>
  <si>
    <t>NOTE: This file contains both Parts 1 and 2.  ABSTRACT Many new studies are available to make an objective evaluation of the Pons-Fleischmann effect possible. The phenomenon is conventionally known as "cold fusion," or chemically assisted nuclear reactions (CANR)" when the environment is emphasized, or "low-energy nuclear-reactions (LENR)" if emphasis is placed on the process. A wide range of observations involving anomalous production of energy as well as nuclear products have been published. While many of the claims are still open to interpretation, the general conclusion is that an important, novel phenomenon has been discovered which deserves renewed interest.</t>
  </si>
  <si>
    <t>A critical evaluation of the Pons-Fleischmann effect: Part 2</t>
  </si>
  <si>
    <t>http://www.lenr-canr.org/acrobat/StormsEacriticale.pdf</t>
  </si>
  <si>
    <t>source: Infinite Energy, vol: 6, issue: 32, pages: 52</t>
  </si>
  <si>
    <t>Many new studies are available to make an objective evaluation of the Pons-Fleischmann effect possible. The phenomenon is conventionally known as “cold fusion,”or “chemically assisted nuclear reactions (CANR)” when the environment is emphasized, or “low-energy nuclear-reactions (LENR)” if emphasis is placed on the process. A wide range of observations involving anomalous production of energy as well as nuclear products have been published. While many of the claims are still open to interpretation, the general conclusion is that an important, novel phenomenon has been discovered which deserves renewed interest.</t>
  </si>
  <si>
    <t>Important: says that “McKubre et al.. and others have found that excess energy cannot be produced using a Teflon cell unless impurities are added.  Powdered glass and aluminum metal have been found to work.  These materials provide elements which electroplate on the surface, thereby allowing a higher surface composition to be achieved.” This goes along Renzo Mondaini experiment, which generates a flash when the anode touchs the pirex wall. This confirms the role of oxides</t>
  </si>
  <si>
    <t>Description of a dual calorimeter</t>
  </si>
  <si>
    <t>http://lenr-canr.org/acrobat/StormsEdescriptio.pdf</t>
  </si>
  <si>
    <t>source: Infinite Energy, vol: 6, issue: 34, pages: 22</t>
  </si>
  <si>
    <t>A dual calorimeter is described which can be used to study electrolytic processes. Experience with this instrument has revealed several deficiencies inherent in the isoperibolic calorimeter design that apply to all calorimeters of this type when used to study the cold fusion effect.</t>
  </si>
  <si>
    <t>The Cavitation Micro Accelerator</t>
  </si>
  <si>
    <t>source: 8th International Conference on Cold Fusion, vol: 1, pages: 299</t>
  </si>
  <si>
    <t>Summary of the seventh international conference on cold fusion</t>
  </si>
  <si>
    <t>source: Fusion Technol., vol: 37, pages: 99</t>
  </si>
  <si>
    <t>Takahashi, A.; Ohta, M.; Mizuno, T.</t>
  </si>
  <si>
    <t>A Model Analysis on Low-Energy Photo-Fusion of Pd Isotopes Under Dynamic Conditions of PdH(D)x</t>
  </si>
  <si>
    <t>source: 8th International Conference on Cold Fusion, vol: 1, pages: 397</t>
  </si>
  <si>
    <t>Toki, H.; Sugimoto, K.</t>
  </si>
  <si>
    <t>Deuteron-alpha Bose-Einstein condensation for coherent deuteron fusion in Pd double structure cathode</t>
  </si>
  <si>
    <t>https://www.jstage.jst.go.jp/article/pjab1977/76/3/76_3_35/_pdf https://doi.org/10.2183/PJAB.76.35</t>
  </si>
  <si>
    <t>source: Proc. Jpn. Acad., Ser. B, vol: 76, issue: 3, pages: 35</t>
  </si>
  <si>
    <t>We propose a coherent fusion mechanism of deuterons in the paradium (Pd) double structure cathode as the source of extra heat generation in the heavy water electrolysis. In the course of searching a possible mechanism for deuteron fusion into alpha particle without emitting energetic photons nor protons/ neutrons, we arrive at the coherent deuteron process, where the deuterons participate coherently to the fusion in the Bose-Einstein condensed state with the help of alphas of large binding energy. The extra fusion energy is immediately carried away by a macroscopic amount of deuterons. The fusion rate comes out to be very high and we conjecture that the experimental fusion rate is governed by the rate of deuteron ions to be trapped by Pd powders.</t>
  </si>
  <si>
    <t>Tripodi, P.; McKubre, M. C. H.; Tanzella, F. L.; Honnor, P. A.; Di Gioacchino, D.; Celani, F.; Violante, V.</t>
  </si>
  <si>
    <t>Temperature coefficient of resistivity at compositions approaching PdH</t>
  </si>
  <si>
    <t>https://doi.org/10.1016/S0375-9601%2800%2900654-X</t>
  </si>
  <si>
    <t>source: Phys. Lett. A, vol: 276, pages: 122</t>
  </si>
  <si>
    <t>Measurements have been made of the temperature coefficient of resistivity, λ , versus hydrogen concentration, H/Pd, at very high concentrations in the Pd–H system. Unusually high hydrogen compositions were achieved using an electrochemical loading procedure which allowed stable Pd–H systems to be obtained. It is well known that increasing the H/Pd concentrations leads to three different phases ( α , α + β , β ), respectively, in the Pd–H system; the β phase is thought to end in an asymptotic limit. Possible evidence that a new phase ( γ ) exists, bordering the β phase at compositions H/Pd &gt; 0.9 is reported and discussed.</t>
  </si>
  <si>
    <t>Upadhyay, C. S.</t>
  </si>
  <si>
    <t>Some views on spin relativity and its impact on science</t>
  </si>
  <si>
    <t>source: Indian J. Theo. Phys., vol: 48, pages: 149</t>
  </si>
  <si>
    <t>Urutshoev, L.; Liksonov, V. I.</t>
  </si>
  <si>
    <t>Experimental Detection of 'Strange' Radiation and Transformations of Chemical Elements</t>
  </si>
  <si>
    <t>https://applphys.orion-ir.ru/appl-00/00-4/00-4-14e.htm</t>
  </si>
  <si>
    <t>source: Prikl. Fiz., vol: 4, pages: 83</t>
  </si>
  <si>
    <t>Results of experimental studies of electric explosion of foils made of extremely pure materials in water are presented. New chemical elements detected both by spectroscopic measurements during the electric discharge and by a mass-spectrometer analysis of sediments after the discharge have been found to appear. A “strange” radiation associated with the transformation of chemical elements has been registered. A hypothesis has been put forward that particles of the “strange” radiation have magnetic charge.</t>
  </si>
  <si>
    <t>VanVeen, R. J. A. R.</t>
  </si>
  <si>
    <t>Koude fusie</t>
  </si>
  <si>
    <t>source: Ned. Tijdschr. Natuurkd., vol: 66, issue: 4</t>
  </si>
  <si>
    <t>Violante, V.; Sibilia, C.; Di Gioacchino, D.; McKubre, M. C. H.; Tanzella, F. L.; Tripodi, P.</t>
  </si>
  <si>
    <t>Hydrogen Isotopes Interaction Dynamics in Palladium Lattice</t>
  </si>
  <si>
    <t>source: 8th International Conference on Cold Fusion, vol: 1, pages: 409</t>
  </si>
  <si>
    <t>Experimental Observation and Study of Controlled Transmutation of Intermediate Mass Isotopes in Growing Biological Cultures</t>
  </si>
  <si>
    <t>source: 8th International Conference on Cold Fusion, vol: 1, pages: 135</t>
  </si>
  <si>
    <t>Vysotskii, V.; Kornilova, A. A.; Sorokin, A. A.; Komisarova, V. A.; Reiman, S. I.; Riasnii, G. K.</t>
  </si>
  <si>
    <t>Direct Observation and Experimental Investigation of the Process of Gamma-Decay Controlling in Quantum Nucleonics</t>
  </si>
  <si>
    <t>source: 8th International Conference on Cold Fusion, vol: 1, pages: 225</t>
  </si>
  <si>
    <t>Wang, T.; Ding, B.; Wang, Z.; Zheng, S.; Hang, Y.; Li, W.</t>
  </si>
  <si>
    <t>Study of the Deuterated Titanium Ti2Hx Samples by Using Nuclear Reaction Analysis (NRA) and Materials Analysis Methods</t>
  </si>
  <si>
    <t>source: 8th International Conference on Cold Fusion, vol: 1, pages: 323</t>
  </si>
  <si>
    <t>Wang, T.; Zhu, Y.; Wang, Z.; Li, S.; Zheng, S.</t>
  </si>
  <si>
    <t>Nuclear Phemonena in P+Ti2Hx Experiments</t>
  </si>
  <si>
    <t>source: 8th International Conference on Cold Fusion, vol: 1, pages: 317</t>
  </si>
  <si>
    <t>Wang, T.; Wang, Z.; Chen, J.; Jin, G.; Piao, Y.</t>
  </si>
  <si>
    <t>Investigating the Unknown Nuclear Reaction in a Low-Energy (E&lt;300 keV) p + Ti2Hx Experiment</t>
  </si>
  <si>
    <t>https://doi.org/10.13182/FST00-A130</t>
  </si>
  <si>
    <t>source: Fusion Technol., vol: 37, pages: 146</t>
  </si>
  <si>
    <t>Charged-particle products with ~3.9-MeV energy were observed in a low-energy experiment (Ep ≤ 330 keV) with a proton bombarding a Ti2Hx target. The features of the charged-particle products were the same as those of an alpha particle. The threshold of the reaction was ~150 keV. The maximum reaction rate reached more than 105 r/s, while the proton energy and current were 324 keV and 1.2 mA, respectively. The excitation curve of this unknown reaction increased exponentially with the growth of proton energy. There is no known nuclear reaction induced by a proton that can be applied to interpret this experimental phenomenon. Some interpretations, e.g., an indirect secondary reaction and a multibody reaction model, are discussed, but the origin of this unknown nuclear reaction is still a mystery and under study.</t>
  </si>
  <si>
    <t>important: charged particles of 3,9MeV</t>
  </si>
  <si>
    <t>Ti-H ion beam</t>
  </si>
  <si>
    <t>Warner, J.; Dash, J.</t>
  </si>
  <si>
    <t>Heat Produced During the Electrolysis of D2O with Titanium Cathodes</t>
  </si>
  <si>
    <t>source: 8th International Conference on Cold Fusion, vol: 1, pages: 161</t>
  </si>
  <si>
    <t>Yamada, H.; Narita, S.; Inamura, I.; Nakai, M.; Iwasaki, K.; Baba, M.</t>
  </si>
  <si>
    <t>Tritium Production in Palladium Deuteride/Hydride in Evacuated Chamber</t>
  </si>
  <si>
    <t>http://lenr-canr.org/acrobat/YamadaHtritiumpro.pdf</t>
  </si>
  <si>
    <t>The controlled out-diffusion method was employed to induce a nuclear reaction in a palladium (Pd) plate with a MnOx film. The time-resolved mass spectra for Pd deuteride revealed tritium (T) production during the out-diffusion experiment. Similar time behaviors of mass number 1-4 and 6 in the spectra was also observed for Pd hydride. Film blackening was observed for most Pd deuteride as well as Pd hydrides using a normal monochromatic negative photographic film. The radiation from the Pd plate consists of two kinds of components for a Pd hydride. Secondary ion mass spectroscopy has shown considerable increase in counts of Li for Pd hydride after the out-diffusion experiment.</t>
  </si>
  <si>
    <t>Effects of Temperature on Loading Ratios of Hydrogen (Deuterium) in Palladium Cathodes under the Galvanostatic Conditions</t>
  </si>
  <si>
    <t>http://lenr-canr.org/acrobat/ZhangWSeffectsoft.pdf</t>
  </si>
  <si>
    <t>source: 8th International Conference on Cold Fusion, vol: 1, pages: 205</t>
  </si>
  <si>
    <t>On the basis of the thermokinetics of the hydrogen (deuterium) evolution reaction and the thermodynamics of Pd+H(D) system, we analytically and numerically discuss effects of temperature on the loading ratio of hydrogen (deuterium) absorption into electrodes of &amp;#946,-phase PdHx (PdDx) under the galvanostatic charging condition. It is found that the change of the loading ratio with temperature depends on the absorption enthalpy, adsorption enthalpy and apparent activation energy of the exchange current density of the Tafel reaction. Our theoretical predictions fit the available experimental results well.</t>
  </si>
  <si>
    <t>Zhang, Z.-L.; Zhang, W.-S.; Zhong, M. H.; Tan, F.</t>
  </si>
  <si>
    <t>Measurements of Excess Heat in the Open Pd/D2O Electrolytic System by the Calvet Calorimetry</t>
  </si>
  <si>
    <t>http://lenr-canr.org/acrobat/ZhangZLmeasuremen.pdf</t>
  </si>
  <si>
    <t>source: 8th International Conference on Cold Fusion, vol: 1, pages: 91</t>
  </si>
  <si>
    <t>Excess heat was observed in the Pd|D2O electrolytic system using a Calvet type microcalorimeter. It was found that the average excess power was 0.025 W over 79 hours period. This result corresponds to a volume excess power of 8.75 W /cm^3 Pd or a surface excess power of 0.044 W /cm^2 Pd, and a specific excess heat of 2.48 MJ/cm^3 Pd or 228 eV/atom Pd. The current density and D/Pd ratio for excess power production were lower than the recognized ‘threshold' values 100-150 mA/cm^2 and 0.83-0.92 D/Pd, this indicates that the critical requirement for reproduction of the anomalous heat can be ‘cut down' using high sensitivity calorimetry. By comparison with that of the Pd/D2O system, no anomalous excess heat was measured in the Pd/H2O electrolytic system within the experimental uncertainty.</t>
  </si>
  <si>
    <t>Zhang, W.-S.; Zhang, X.-W.; Zhang, Z.-L.</t>
  </si>
  <si>
    <t>Effects of self-induced stress on the steady concentration distribution of hydrogen in fcc metallic membranes during hydrogen diffusion</t>
  </si>
  <si>
    <t>http://lenr-canr.org/acrobat/ZhangWSeffectsofsa.pdf</t>
  </si>
  <si>
    <t>source: Phys. Rev. B: Mater. Phys., vol: 62</t>
  </si>
  <si>
    <t>Based on the thermodynamics involving the lattice expansion due to hydrogen insertion, the interaction between hydrogen atoms and the blocking effect in hydrogen diffusion, we discuss the profiles of hydrogen concentration and self-induced stress, and their interaction in the steady state during hydrogen diffusion across elastic membranes of fcc metals or alloys. Contrary to the conventional viewpoint, it is found that the selfinduced stress suppresses the departure of the concentration distribution from the linearity. The residual stress profile depends on the phase of metal-hydrogen system. However, the diffusion flux is independent of the existence and magnitude of self-stress, this conclusion means that the conventional steady-state method for measurement of the diffusion coefficient can be applied experimentally even while the self-stress effect is significant. Finally, although these results are obtained from the fcc metal-hydrogen system, our conclusions can be extended to the diffusion problem of other interstitials in solid samples.</t>
  </si>
  <si>
    <t>Steady concentration distribution of hydrogen in elastic membranes during hydrogen diffusion</t>
  </si>
  <si>
    <t>http://lenr-canr.org/acrobat/ZhangWSsteadyconc.pdf</t>
  </si>
  <si>
    <t>source: J. Alloys and Compounds, vol: 302</t>
  </si>
  <si>
    <t>A critical discussion on non-linear steady-state concentration profiles for hydrogen diffusion in elastic metallic membranes, proposed by other authors, is provided based on mathematical analysis and numerical simulation. It is shown that the non-linear distribution is non-existent and the linear form is the only solution for the ideal solid solution phase.</t>
  </si>
  <si>
    <t>Effects of temperature on hydrogen absorption into palladium hydride electrodes in the hydrogen evolution reaction</t>
  </si>
  <si>
    <t>http://lenr-canr.org/acrobat/ZhangWSeffectsofta.pdf</t>
  </si>
  <si>
    <t>source: J. Electroanal. Chem., vol: 481</t>
  </si>
  <si>
    <t>Albers, P.; Burmeister, R.; Seibold, K.; Prescher, G.; Parker, S. F.; Ross, D. K.</t>
  </si>
  <si>
    <t>Investigations of palladium catalysts on different carbon supports</t>
  </si>
  <si>
    <t>source: J. Catal., vol: 181, pages: 145</t>
  </si>
  <si>
    <t>Observation of Anomalous Heat Release and Helium-4 Production from Highly Deuterated Fine Particles</t>
  </si>
  <si>
    <t>http://lenr-canr.org/acrobat/ArataYobservatio.pdf</t>
  </si>
  <si>
    <t>source: Jpn. J. Appl. Phys. Part 2, vol: 38, pages:</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</si>
  <si>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Observations were made of the anomalous production of 4He atoms as well as the anomalous heat release when Pd fine particles are highly deuterated inside an enclosed Pd metal vessel used as a cathode in electrolysis of D2O. A mass analysis of the remnant Pd powders after the 2000-hr heat production revealed substantial production of 4He atoms.</t>
  </si>
  <si>
    <t>Anomalous production of gaseous 4He at the inside of 'DS cathode' during D2O-electrolysis</t>
  </si>
  <si>
    <t>http://lenr-canr.org/acrobat/ArataYanomalousp.pdf</t>
  </si>
  <si>
    <t>source: Proc. Jpn. Acad., Ser. B, vol: 75, pages: 281</t>
  </si>
  <si>
    <t>&lt;b&gt;Abstract: &lt;/b&gt;Observations were made of the abundant production of gaseous 4He inside a double-structure Pd cathode ("DS-cathode") which continuously had released excess heat of about 5~ 10 W over 2,000 hrs in the electrolysis of D2O. These 4He atoms were found from the inner atmosphere within the DS-cath­ode included the highly deuterated Pd fine powders.</t>
  </si>
  <si>
    <t>Definitive difference between [DS-D2O] and [Bulk-D2O] cells in 'deuterium-reaction'</t>
  </si>
  <si>
    <t>https://www.jstage.jst.go.jp/article/pjab1977/75/4/75_4_71/_pdf</t>
  </si>
  <si>
    <t>source: Proc. Jpn. Acad., Ser. B, vol: 75, pages: 71</t>
  </si>
  <si>
    <t>In  order to  examine the necessary condition to  induce an  intense "deuterium-reaction"  within  solids  under the  same  electrolyte (D20)  and  electrolytic current, both [DS-D20] cell and [Bulk-D20] cell having the same size "cathode" were electrically connected in  series as  a  [Double-cell] to  duplicate the experimental condition. The  [DS-D20] cell  was  constructed with  a  "DS-cathode" (Double Structure Cathode with an inner cathode of fine powders) and the [Bulk-D20] cell with a "Bulk-cathode" made of bulk solid. Both intense "excess-energy" and "helium" are induced as  a  reaction product in [DS-D20] cell, but it becomes very difficult in [Bulk-D20] cell.</t>
  </si>
  <si>
    <t>Critical condition to induce 'excess energy' within [DS-H2O] cell</t>
  </si>
  <si>
    <t>https://doi.org/10.2183/pjab.75.76</t>
  </si>
  <si>
    <t>source: Proc. Jpn. Acad., Ser. B, vol: 75, pages: 76</t>
  </si>
  <si>
    <t>In order to examine whether possible conditions to induce“excess-energy”really exist or not in [DS-H2O] cell with the“DS-cathode”in H2O-electrolyte, both [DS-H2O] cell and [DS-D2O] cell having the same“DS-cathodes”, are electrically connected in series as a [Double-cell] and examined under identical experimental conditions. As a result, [DS-H2O] cell also generates“excess-energy”, but only under the extremely limited conditions when compared to the tremendous“excess-energy”generated by [DS-D2O]cell.</t>
  </si>
  <si>
    <t>Battaglia, A.; Daddi, L.; Focardi, S.; Gabbani, V.; Montalbano, V.; Piantelli, F.; Sona, P. G.; Veronesi, S.</t>
  </si>
  <si>
    <t>Neutron emission in Ni-H systems</t>
  </si>
  <si>
    <t>source: Nuovo Cimento Soc. Ital. Fis. A, vol: 112, pages: 921</t>
  </si>
  <si>
    <t>Benford, M. S.</t>
  </si>
  <si>
    <t>Biological Nuclear Reactions: Empirical Data Describes Unexplained SHC Phenomenon</t>
  </si>
  <si>
    <t>source: J. New Energy, vol: 3, issue: 4, pages: 19</t>
  </si>
  <si>
    <t>Some happenings at Texas A&amp;M University when unexpected new results in research are obtained</t>
  </si>
  <si>
    <t>Early Contributions from Workers at Texas A&amp;M University to (So-called) Low Energy Nuclear Reactions</t>
  </si>
  <si>
    <t>http://lenr-canr.org/acrobat/BockrisJearlycontr.pdf
http://citeseerx.ist.psu.edu/viewdoc/download?doi=10.1.1.380.5856&amp;rep=rep1&amp;type=pdf</t>
  </si>
  <si>
    <t>source: J. New Energy, vol: 4, issue: 2</t>
  </si>
  <si>
    <t>INTRODUCTION: THE SITUATION IN MARCH, 1989  The firm opinion in respect to basic knowledge of the nucleus common among chemists and physicists in March, 1989, was that chemical effects (involving frequencies of ~ 10^14, could not affect the nucleus of atoms with frequencies ~ 10^6 times higher.  It was also believed in March, 1989, that high energy neutrons were the path towards atomic fission, as in nuclear reactors, and that collisions of H isotopes at extremely high temperatures similar to those in the sun, constituted the main path towards the fusion of nuclei. . . .</t>
  </si>
  <si>
    <t>Bockris, J.; Mallove, E.</t>
  </si>
  <si>
    <t>Is the Occurrence of Cold Nuclear Reactions Widespread Throughout Nature?</t>
  </si>
  <si>
    <t>http://lenr-canr.org/acrobat/BockrisJistheoccur.pdf</t>
  </si>
  <si>
    <t>source: Infinite Energy, vol: 5, issue: 27, pages: 29</t>
  </si>
  <si>
    <t>The generally accepted idea is that the paper of Fleischmann, Pons, and Hawkins of 1989 gave the first evidence that nuclear reactions occur in the cold in a palladium-deuterium (Pd-D) electrolysis system. However, published accounts on elemental change in solids have been around since before the discovery of the nucleus. Thus, the earliest evidence for creation of new elements was that reported for reactions in biological systems. In view of the wave of negative opinion against the 1989 and thereafter work, it is interesting to note a U.S. Army report of 1978 which concluded that the evidence for nuclear reactions in biology was strongly positive. Even less well-known is that U.S. government labs in the 1970s experimented with neutron emission arising from the passage of very high currents through wires, conditions under which thermonuclear reactions should not have been occurring.</t>
  </si>
  <si>
    <t>Nuclear Transmutation: The reality of cold fusion (Book Review)</t>
  </si>
  <si>
    <t>source: Bulletin of Science, Technology and Society, vol: 19, issue: 5, pages: 439</t>
  </si>
  <si>
    <t>Botta, E.; Bressani, T.; Calvo, D.; Fanara, C.; Iazzi, F.</t>
  </si>
  <si>
    <t>On the neutron emission from the Ti/D system</t>
  </si>
  <si>
    <t>https://link.springer.com/article/10.1007%2FBF03035872</t>
  </si>
  <si>
    <t>source: Nuovo Cimento Soc. Ital. Fis. A, vol: 112, pages: 607</t>
  </si>
  <si>
    <t>The results of a set of measurements of neutron emission from D2 gas loaded Ti (metallic and sponge) at different initial values of the D/Ti ratio are reported. The D/Ti system was submitted to thermal cycles in order to pass through phase transitions. We observed no neutron emission with an upper limit of 0.05 neutrons s-1g-1(1δ level), in four series of measurements, whereas in two series we observed a neutron emission at a ∼ 2δ level.</t>
  </si>
  <si>
    <t>Ti-D</t>
  </si>
  <si>
    <t>Broad, W. J.</t>
  </si>
  <si>
    <t>A tempest in a test tube, 10 years later</t>
  </si>
  <si>
    <t>Buchachenko, A. L.</t>
  </si>
  <si>
    <t>Chemistry on the border of two centuries - achievements and prospects</t>
  </si>
  <si>
    <t>source: Russ. Chem. Rev., vol: 68, issue: , pages: 85</t>
  </si>
  <si>
    <t>Buchachenko, A. L.; Chaikovskii, V. V</t>
  </si>
  <si>
    <t>Contraction of electronic shells and a new strategy for cold fusion</t>
  </si>
  <si>
    <t>source: Russ. J. Phys. Chem., vol: 73, pages: 1614</t>
  </si>
  <si>
    <t>Bush, B. F.; Lagowski, J. J.</t>
  </si>
  <si>
    <t>Trace Elements Added to Palladium by Electrolysis in Heavy Water</t>
  </si>
  <si>
    <t>http://lenr-canr.org/acrobat/BushBFtraceeleme.pdf</t>
  </si>
  <si>
    <t>Palladium samples taken from the center section of a 2-mm diameter cylindrical heat-producing cathode and similar material from the original stock palladium rod adjacent to that used for the cathode have been analyzed by neutron activation analysis for trace element impurity differences. The focus was on all elements for which NAA is appropriate and sensitive. Although it is known that electrolysis deposits impurity metals on cathodic surfaces from the electrolyte (lithium deuteroxide in this case), this occurs only at the external surface of the rod. The samples were cut diametrally to minimize the surface relative to the bulk or interior portion of the cathode. Large increases in iron and zinc of a factor of 56 and 12 respectively were observed in the active cathode relative to the virgin material. Smaller but significant increases were observed for chromium, cobalt, and cesium. In addition, the Pd-110/Pd-108 ratios were determined. Preliminarily, it appears that Pd-108 was depleted in the active cathode relative to Pd-110 as compared with that ratio in the virgin material. Possible sources of these changes in addition to the conventional explanations are discussed.</t>
  </si>
  <si>
    <t>A study on the electrochemistry parameters to achieve reproducible high H/Pd and D/Pd vlues in relation to anomalous excess heat: proteobacteria contamination problematics</t>
  </si>
  <si>
    <t>Conte, E.</t>
  </si>
  <si>
    <t>Theoretical indications of the possibility of nuclear reactions at low energy</t>
  </si>
  <si>
    <t>source: Infinite Energy, vol: 4, issue: 24, pages: 49</t>
  </si>
  <si>
    <t>On a possible role of the virtual neutrons in cold fusion</t>
  </si>
  <si>
    <t>source: ASTI Workshop</t>
  </si>
  <si>
    <t>EPRI</t>
  </si>
  <si>
    <t>Trace Elements Added to Palladium by Electrolysis in Heavy Water, TP-108743</t>
  </si>
  <si>
    <t>http://lenr-canr.org/acrobat/EPRItraceeleme.pdf</t>
  </si>
  <si>
    <t>EPRI sponsored an experimental program to investigate the trace element changes brought about in palladium after extensive electrolysis in heavy water electrolytes. Of particular interest were cathodes which had experienced episodes of excess heat production beyond all electrical and other inputs. This report details the careful analysis of a particular cathode by neutron activation (NAA) as compared with the identical simultaneous analysis of virgin palladium material from which the cathode was fabricated.</t>
  </si>
  <si>
    <t>Focardi, S.; Gabbani, V.; Montalbano, V.; Piantelli, F.; Veronesi, S.</t>
  </si>
  <si>
    <t>On the Ni-H System</t>
  </si>
  <si>
    <t>https://www.researchgate.net/publication/259493556_On_the_Ni-H_system</t>
  </si>
  <si>
    <t>source: Anomalies in Hydrogen/Deuterium Loaded Metals</t>
  </si>
  <si>
    <t>We shall present here a review of the most important results obtained in experiments with Ni and H performed in the last decade. Furthermore, we report the last and more interesting evidence on nuclear reactions occurring in this system. We exhibit the experimental setup and some examples of the cell we utilized. In the following, we illustrate four main topics: hydrogen loading, energy production, ionizing radiation and element transmutations.</t>
  </si>
  <si>
    <t>Hora, H.; Miley, G. H.; Kelly, J. C.; Salvaggi, G.; Tate, A.; Osman, F.; Castillo, R.</t>
  </si>
  <si>
    <t>Proton-metal reactions in thin films with Boltzmann distribution similar to nuclear astrophysics</t>
  </si>
  <si>
    <t>https://doi.org/10.13182/FST99-A114</t>
  </si>
  <si>
    <t>source: Fusion Technol., vol: 36, pages: 331</t>
  </si>
  <si>
    <t>The proton reactions in host metals like palladium, nickel, or titanium generate elements up to a proton number Z = 82 (lead), where the generation probability follows a kind ofBoltzmann distribution. This is very similar to the standard abundance distribution of the elements in the universe for heavy elements. The analogy leads to a relation to the magic numbers of the nuclear shell model, to its alternative (more general) foundation on the Bagge series contrary to the spin model of Jensen and Goeppert-Mayer, and to new large magic numbers in agreement with Greiner et al.'s results on superheavy elements.</t>
  </si>
  <si>
    <t>Jiang, X. L.; Han, L. J.</t>
  </si>
  <si>
    <t>Dynamic Casimir Effect in an Electrochemical Systems</t>
  </si>
  <si>
    <t>source: J. New Energy, vol: 3, issue: 4, pages: 47</t>
  </si>
  <si>
    <t>Medium effects: nuclear reactions in solids and nucleon resonances in nuclei</t>
  </si>
  <si>
    <t>source: Front. Sci. Ser., 28 (Nuclear Responses and Medium Effects), pages: 229-236</t>
  </si>
  <si>
    <t>Kendl, A.</t>
  </si>
  <si>
    <t>Zehn jahre danach: Was blieb von der 'kalten Kernfusion'? ("Ten years after: what has become of 'cold fusion'?")</t>
  </si>
  <si>
    <t>source: Skeptiker, vol: 12, issue: 1, pages: 32</t>
  </si>
  <si>
    <t>A new approach to theoretical modelling of nuclear fusion in palladium deuteride</t>
  </si>
  <si>
    <t>https://doi.org/10.1209/EPL%2FI1999-00283-5</t>
  </si>
  <si>
    <t>source: Europhys. Lett., vol: 46, pages: 448</t>
  </si>
  <si>
    <t>An original model of nuclear fusion mechanism in metal crystal structures at low energies is developed. It uses a new approach for the estimation of electron screening in metals which is based on the dynamic account of the outer metal electronic shells deformation during counter motion of two deuterons near their sites boundary. Computer simulation of deuterium behaviour in the palladium deuteride crystal structure has shown that the calculated rate of nuclear reactions agrees in order of magnitude with the values deduced from experimental data on excess heat output. A reaction rate sharply (10e5 − 10e6 times) increases in conditions of high mobility of deuterons in crystal structures. Crucial factors for fusion feasibility are indicated.</t>
  </si>
  <si>
    <t>Kozima, H.; Arai, K.; Fujii, M.; Kudoh, H.; Yoshimoto, K.; Kaki, K.</t>
  </si>
  <si>
    <t>Nuclear reactions in surface layers of deuterium-loaded solids</t>
  </si>
  <si>
    <t>source: Fusion Technol., vol: 36, pages: 337</t>
  </si>
  <si>
    <t>Present status of cold fusion research. 1</t>
  </si>
  <si>
    <t>source: Hoshasen Kagaku (Tokyo), vol: 42, issue: 10, pages: 310</t>
  </si>
  <si>
    <t>Present status of cold fusion research. 2</t>
  </si>
  <si>
    <t>source: Hoshasen Kagaku (Tokyo), vol: 42, issue: 11, pages: 351</t>
  </si>
  <si>
    <t>Kozima, H.; Ohta, M.; Fujii, M.; Arai, K.; Kudoh, H.; Kaki, K.</t>
  </si>
  <si>
    <t>Analysis of energy spectrum of neutrons in cold-fusion experiments by the TCNF model</t>
  </si>
  <si>
    <t>source: Nuovo Cimento Soc. Ital. Fis. A, vol: 112, pages: 1431</t>
  </si>
  <si>
    <t>Comments on 'Transmutation in a gold-light water electrolysis system'</t>
  </si>
  <si>
    <t>source: Fusion Technol., vol: 36, pages: 242</t>
  </si>
  <si>
    <t>Li, X. Z.; Li, C. X.; Huang, H. F.</t>
  </si>
  <si>
    <t>Maximum value of the resonant tunneling current through the Coulomb barrier</t>
  </si>
  <si>
    <t>https://doi.org/10.13182/FST99-A113</t>
  </si>
  <si>
    <t>source: Fusion Technol., vol: 36, pages: 324</t>
  </si>
  <si>
    <t>Based on three major anomalous phenomena in 9 yr of research on nuclear reactions in solids, researchers assume that a resonant tunneling model explains the experimental observation. Using a square-well configuration, the maximum resonant tunneling current through the Coulomb barrier is shown to be of the order of 1/θ, while the nonresonant tunneling current is of the order of 1/θ 2 (1/θ 2 is the Gamow tunneling factor). The distinction between the resonant tunneling model and the compound nucleus model is discussed. Particularly, the ion energy band in the deuteride is invoked to generate the necessary long lifetime (d + d) x state. This resonant tunneling model might provide a mechanism for low-energy nuclear transmutation as well.</t>
  </si>
  <si>
    <t>Overcoming of the Gamow tunneling insufficiencies by maximizing the damp-matching resonant tunneling</t>
  </si>
  <si>
    <t>https://doi.org/10.1023/A%3A1021485221050</t>
  </si>
  <si>
    <t>source: Czech. J. Phys., vol: 49, pages: 985</t>
  </si>
  <si>
    <t>he resonant quantum tunneling current through the barrier between two wells may be maximized when the damp (absorption) in one well matches the barrier parameters. The maximum resonant tunneling current is much greater than the conventional expectation by a factor ofθ (1/θ2 is the Gamow tunneling factor). It is shown that with all the established quantum mechanics, very much higher reaction probabilities between nuclei in contrary to the Gamow theory can be explained in agreement with experiments. Particularly, the resonance will select the sub-barrier fusion with a suitable fusion rate which matches the barrier parameters. This selective resonant tunneling model is able to explain both the hot fusion data (e.g. the width of resonance in11B(p,α)2α reaction) and the cold fusion data (e.g. “excess heat” without any commensurate neutron andγ radiation).</t>
  </si>
  <si>
    <t>Malakoff, D.</t>
  </si>
  <si>
    <t>DOE to Review Nuclear Grant</t>
  </si>
  <si>
    <t>https://doi.org/10.1126/science.285.5427.505a</t>
  </si>
  <si>
    <t>source: Science, vol: 285, pages: 505</t>
  </si>
  <si>
    <t>U.S. Department of Energy (DOE) officials this week announced that a special review panel will take a fresh look at the science underpinning a $100,000 award that is intended to test a new method of transforming radioactive waste into harmless byproducts--a project which critics complain is based on the questionable principles of "cold fusion." The restudy represents a potentially embarrassing stumble for the department's new $19 million Nuclear Energy Research Initiative, which DOE officials pledged would use top-notch external reviewers to pick the best projects.</t>
  </si>
  <si>
    <t>Progress in catalytic fusion</t>
  </si>
  <si>
    <t>http://lenr-canr.org/acrobat/MalloveEprogressin.pdf</t>
  </si>
  <si>
    <t>source: Infinite Energy, vol: 4, issue: 23, pages: 9</t>
  </si>
  <si>
    <t>To the delight of many at the Seventh International Conference on Cold Fusion (ICCF-7) in Vancouver, BC last April, a new approach to cold fusion emerged. Dr. Les Case, an experienced chemical engineer with four degrees from MIT, announced what he is calling "catalytic fusion" -- to distinguish it somewhat from the original electrochemical approach. He had concluded that the electrochemical method of Fleischmann and Pons was going to continue to be limited by materials issues -- palladium cracking, composition, etc. -- and the inherent difficulties of working with electrochemical systems. Furthermore, he wanted to achieve the higher temperatures that are allowed by gas-phase systems.</t>
  </si>
  <si>
    <t>Tells about Pd-D gas loading experiments but informally</t>
  </si>
  <si>
    <t>MIT Special Report</t>
  </si>
  <si>
    <t>http://lenr-canr.org/acrobat/MalloveEmitspecial.pdf</t>
  </si>
  <si>
    <t>source: Infinite Energy, vol: 4, issue: 24, pages: 64</t>
  </si>
  <si>
    <t>MIT has played an extraordinary role in the history of cold fusion. By acts of commission and omission it continues to do so. On the occasion of the tenth anniversary of the startling announcement by Drs. Fleischmann and Pons on March 23, 1989, it is imperative that Infinite Energy explore the major role of MIT in shaping the history of the investigation of cold fusion.</t>
  </si>
  <si>
    <t>CSICOP: "Science Cops" at War with Cold Fusion</t>
  </si>
  <si>
    <t>http://lenr-canr.org/acrobat/MalloveEcsicopscie.pdf</t>
  </si>
  <si>
    <t>source: Infinite Energy, vol: 4, issue: 23, pages: 54</t>
  </si>
  <si>
    <t>The collective wisdom of the so-called Committee for the Scientific Investigation of Claims of the Paranormal (CSICOP) is that cold fusion --and any other claim about an anomalous energy source not taught in the sacred halls of academe'is scientific heresy worthy of mockery and rebuke. That is the message, by commission and omission, that is conveyed in CSICOP’s ritualistic debunking of cold fusion and related low-energy transmutation discoveries.</t>
  </si>
  <si>
    <t>Mallove, E.; Rothwell, J.</t>
  </si>
  <si>
    <t>The pseudoscientists of APS</t>
  </si>
  <si>
    <t>http://lenr-canr.org/acrobat/MalloveEthepseudos.pdf</t>
  </si>
  <si>
    <t>source: Infinite Energy, vol: 5, issue: 25, pages: 23</t>
  </si>
  <si>
    <t>Not all attendees at the American Physical Society’s Centennial Meeting, held March 20-26 in Atlanta, Georgia, were scientists in the true sense of that word. Many of them were pseudoscientists, as their behavior proved. Some 1,000 physicists, including, we are informed, President Clinton’s Science advisor, were present as three pseudoscientists took turns mocking cold fusion at a session dubbed, "Science, Junk Science, and Pseudoscience," Monday afternoon, March 22.</t>
  </si>
  <si>
    <t>Marini, P.; Di Stefano, V.; Celani, F.; Spallone, A.</t>
  </si>
  <si>
    <t>Protocollo innovativo per l' ipercaricamento di catodi di Palladio con Idrogeno messo a punto all'INFN di Frascati</t>
  </si>
  <si>
    <t>http://lenr-canr.org/acrobat/MariniPprotocollo.pdf</t>
  </si>
  <si>
    <t>source: 21mo Secolo</t>
  </si>
  <si>
    <t>Review in Italian.  L'articolo espone, in linguaggio non strettamente specialistico, i risultati più recenti di una parte dell’attività sperimentale effettuata presso i Laboratori Nazionali di Frascati dell'Istituto Nazionale di Fisica Nucleare.</t>
  </si>
  <si>
    <t>McKubre, M. C. H.; Crouch-Baker, S.; Tanzella, F. L.</t>
  </si>
  <si>
    <t>Conditions for the observation of excess power in the D/Pd system</t>
  </si>
  <si>
    <t>Third Russian Conference on Cold  fusion  and  Nuclear  Transmutation  (Oct.  2—6,  1995, Sochi, Russia)</t>
  </si>
  <si>
    <t>Production of helium in the cold</t>
  </si>
  <si>
    <t>source: 18th Annual Meeting of the Society for Scientific Exploration</t>
  </si>
  <si>
    <t>Emerging physics for a breakthrough thin-film electrolytic power unit</t>
  </si>
  <si>
    <t>https://doi.org/10.1063/1.57722</t>
  </si>
  <si>
    <t>source: Space Technol. Applic. Int. Forum, vol: 458, pages: 1227</t>
  </si>
  <si>
    <t>Electrolytic cell experiments are described using cathodes coated with thin metallic films (order of 500 A, using variously Ni, Pd and Ti) in a flowing packed-bed electrolytic cell producing ∼1 W/cc excess power. Measurements of nuclear isotopes produced in the films suggest a nuclear reaction origin for the heat. The characteristic “signatures” of the isotope array observed in these experiments are discussed, along with speculations about the reaction physics involved.</t>
  </si>
  <si>
    <t>Mills, R. L.; Good, W. R.</t>
  </si>
  <si>
    <t>various papers</t>
  </si>
  <si>
    <t>Review of a cold fusion theory: Mechanisms of a disobedient science</t>
  </si>
  <si>
    <t>source: Infinite Energy, vol: 5, issue: 28, pages: 33</t>
  </si>
  <si>
    <t>Mosier-Boss, P. A.; Szpak, S.</t>
  </si>
  <si>
    <t>The Pd/(n)H system: transport processes and development of thermal instabilities</t>
  </si>
  <si>
    <t>http://lenr-canr.org/acrobat/MosierBossthepdnhsys.pdf</t>
  </si>
  <si>
    <t>source: Nuovo Cimento Soc. Ital. Fis. A, vol: 112, pages: 577</t>
  </si>
  <si>
    <t>Summary. -- Surface temperature distribution associated with excess enthalpy production during the codeposition process is presented. The interpretation is sought via the multilayer concept of the electrode/electrolyte interphase. The effect of gas evolution on activities within the interphase is considered.</t>
  </si>
  <si>
    <t>Voss, David</t>
  </si>
  <si>
    <t>'New Physics' finds a haven at the patent office</t>
  </si>
  <si>
    <t>https://doi.org/10.1126/science.284.5418.1252</t>
  </si>
  <si>
    <t>source: Science, vol: 284, pages: 1252</t>
  </si>
  <si>
    <t>Dozens of recent patents have been awarded for devices that invoke principles outside accepted science, such as exotic nuclear physics and psychic forces</t>
  </si>
  <si>
    <t>Oh, H. K.</t>
  </si>
  <si>
    <t>Some observations on the cavity of creation for cold fusion and the generation of heat</t>
  </si>
  <si>
    <t>https://doi.org/10.1016/S0924-0136(98)00424-5</t>
  </si>
  <si>
    <t>source: J. Mater. Proc. Technol., vol: 94, pages: 60</t>
  </si>
  <si>
    <t>Ohmori, T.; Mizuno, T.</t>
  </si>
  <si>
    <t>Nuclear transmutation reaction caused by light water electrolysis on tungsten cathode under incandescent conditions</t>
  </si>
  <si>
    <t>https://www.google.com/url?sa=t&amp;rct=j&amp;q=&amp;esrc=s&amp;source=web&amp;cd=&amp;cad=rja&amp;uact=8&amp;ved=2ahUKEwi1-t2ztd7yAhVhA9QKHfxCB5YQFnoECAYQAQ&amp;url=https%3A%2F%2Fwww.researchgate.net%2Fpublication%2F237490316_Transmutation_of_Metal_at_Low_Energy_in_a_Confined_Plasma_in_Water&amp;usg=AOvVaw2cA9LHwoBGu3vEu8uD3Egr</t>
  </si>
  <si>
    <t>source: Infinite Energy, vol: 5, issue: 27, pages: 34</t>
  </si>
  <si>
    <t>Reply to 'Comments on 'Transmutation in a gold-light water electrolysis system''</t>
  </si>
  <si>
    <t>source: Fusion Technol., vol: 36, pages: 243</t>
  </si>
  <si>
    <t>Phipps, T. E.</t>
  </si>
  <si>
    <t>Neutron formation by electron penetration of the nucleus</t>
  </si>
  <si>
    <t>source: Infinite Energy, vol: 5, issue: 26, pages: 58</t>
  </si>
  <si>
    <t>The war against cold fusion. What's realy behind it?</t>
  </si>
  <si>
    <t>http://lenr-canr.org/acrobat/PlotkinHthewaragai.pdf</t>
  </si>
  <si>
    <t>This news article is archived here:  &lt;a href="http://www.sfgate.com/cgi-bin/article.cgi?file=/technology/archive/1999/05/17/coldfusion2.dtl"&gt;http://www.sfgate.com/cgi-bin/article.cgi?file=/technology/archive/1999/05/17/coldfusion2.dtl&lt;/a&gt;  Two months ago, I reported that Dr. Michael McKubre, an electrochemist at Menlo Park-based SRI, was, like other researchers, generating unaccounted-for heat in a carefully-controlled cold fusion experiment. . . .</t>
  </si>
  <si>
    <t>Power To The People. The return of cold fusion</t>
  </si>
  <si>
    <t>http://lenr-canr.org/acrobat/PlotkinHpowertothe.pdf</t>
  </si>
  <si>
    <t>This news article is archived here:  &lt;a href="http://www.sfgate.com/cgi-bin/article.cgi?file=/technology/archive/1999/03/15/coldfusion.dtl"&gt;http://www.sfgate.com/cgi-bin/article.cgi?file=/technology/archive/1999/03/15/coldfusion.dtl&lt;/a&gt;  On Friday, March 26, 1999, the director of Menlo Park-based SRI International's Energy Research Center, Dr. Michael McKubre, will present the results of SRI's 10-year, $6 million-dollar effort to replicate the cold-fusion experiments of chemists Stanley Pons and Martin Fleischmann. McKubre's startling conclusion: Pons and Fleischmann were on to something.</t>
  </si>
  <si>
    <t>Prelazzi, G.; Cerboni, M.; Leofanti, G.</t>
  </si>
  <si>
    <t>Comparison of H2 adsorption, O2 adsorption, H2 titration, and O2 titration on supported palladium catalysts</t>
  </si>
  <si>
    <t>https://doi.org/10.1006/jcat.1998.2271</t>
  </si>
  <si>
    <t>source: J. Catal., vol: 181, pages: 73</t>
  </si>
  <si>
    <t>Four different methods for Pd dispersion measurement are compared: H2adsorption, O2adsorption, H2titration, and O2titration. A correct comparison requires the knowledge of H/Pdsand O/Pdsstoichiometries. The H/Pdsstoichiometry is discussed by reviewing published results, which lead us to the conclusion that H/Pds=1. Our experimental results demonstrate that the relative O/H stoichiometry is independent of Pd concentration, type of carrier, and preparation method, O/H=1; thus O/Pds=1. If correctly performed, the four methods give the same Pd dispersion, but those based on direct adsorption have less applicability, because they require the complete removal of hydrogen used for reduction from the metal surface. A method to evaluate residual hydrogen is given.</t>
  </si>
  <si>
    <t>Ransford, H. E.</t>
  </si>
  <si>
    <t>Non-Stellar nucleosynthesis: Transition metal production by DC plasma-discharge electrolysis using carbon electrodes in a non-metallic cell</t>
  </si>
  <si>
    <t>source: Infinite Energy, vol: 4, issue: 23, pages: 16</t>
  </si>
  <si>
    <t>The Wright Brothers and Cold Fusion</t>
  </si>
  <si>
    <t>http://lenr-canr.org/acrobat/RothwellJthewrightb.pdf</t>
  </si>
  <si>
    <t>source: Infinite Energy, vol: 2, issue: 9, pages: 37</t>
  </si>
  <si>
    <t>History is not inevitable. If the Wrights had not built the airplane, man would not have flown for another ten or twenty years, most experts agree. History is a product of free will. People make decisions, take actions, and shape events. Things do not get invented just because they are needed. We learn to live with awkward machines like the automobile transmission. If Bell Labs had not come up with the transistor, by now we would have computers with a million &amp;quot,vacuum tubes on a chip.&amp;quot, (This kind of chip was fabricated for a special application years ago. Technology is flexible, transistors are not the only things you can miniaturize.)</t>
  </si>
  <si>
    <t>Comparisons from the History of Technology</t>
  </si>
  <si>
    <t>http://lenr-canr.org/acrobat/RothwellJcomparison.pdf</t>
  </si>
  <si>
    <t>source: Infinite Energy, vol: 4, issue: 23, pages: 39</t>
  </si>
  <si>
    <t>This paper was delivered at the Cold Fusion and New Energies Symposium held in Manchester, New Hampshire October 11, 1998. This version was modified and expanded in May 2003.  Earlier at this conference Ed Storms said, "cold fusion is on life-support." Will it survive? Can an unpopular scientific discovery be forgotten? Ed thinks that cold fusion is endangered. In a lecture titled "Cold Fusion - Does It Have a Future?" Nobel Laureate Julian Schwinger said that science itself is at risk . . .</t>
  </si>
  <si>
    <t>Transistors and Cold Fusion - Part I</t>
  </si>
  <si>
    <t>http://lenr-canr.org/acrobat/RothwellJtransistor.pdf</t>
  </si>
  <si>
    <t>source: Infinite Energy, vol: 5, issue: 25, pages: 32</t>
  </si>
  <si>
    <t>The history of transistors teaches many lessons about how cold fusion might develop and what should be done to help it along.  Transistors are physically similar to cold fusion devices. In fact, some of the earliest experimental transistors were immersed in electrolyte with a counter electrode to neutralize the surface barrier. . . .</t>
  </si>
  <si>
    <t>Transistors and Cold Fusion - Part II</t>
  </si>
  <si>
    <t>http://lenr-canr.org/acrobat/RothwellJtransistora.pdf</t>
  </si>
  <si>
    <t>source: Infinite Energy, vol: 5, issue: 26, pages: 46</t>
  </si>
  <si>
    <t>Part 1 closed with the questions: Was the transistor truly inevitable? Where would we be without it? Is any innovation inevitable and unstoppable? I conclude that fundamental breakthroughs, like the transistor, are not inevitable, but once they are made, contingent, derivative or follow&amp;#8209,up breakthroughs like integrated circuits become inevitable. The discovery of cold fusion was not inevitable by any means, and cold fusion technology may never be developed because of technical difficulties or political opposition, but if it is developed and it becomes established, many contingent breakthroughs, like home power generators, will become inevitable.</t>
  </si>
  <si>
    <t>Schultz, R.; Kenny, J. P.</t>
  </si>
  <si>
    <t>Electronuclear catalysts and initiators: The di-neutron model for cold fusion</t>
  </si>
  <si>
    <t>source: Infinite Energy, vol: 5, issue: 29, pages: 58</t>
  </si>
  <si>
    <t>Shioe, Y.; Mondal, N. N.; Chiba, M.; Hirose, T.; Fujii, M.; Nakahara, H.; Sueki, K.; Shirakawa, T.; Utsumi, M.</t>
  </si>
  <si>
    <t>Measurement of neutron production rate regarding the quantity of LiNbO3 in the fracturing process under D2 atmosphere</t>
  </si>
  <si>
    <t>https://doi.org/10.1007/BF03035912</t>
  </si>
  <si>
    <t>source: Nuovo Cimento Soc. Ital. Fis. A, vol: 112, pages: 1059</t>
  </si>
  <si>
    <t>We have measured the neutron emission rate changing the quantity of LiNbO3 in the fracturing process. Under the D2 gas atmosphere of 101 kPa we found that the neutron counting rate has a comparative ratio with the quantity of LiNbO3. We plot the neutron counting ratevs. the sample quantity and fit it using the straight line fitting process. In the χ2 test of the proportionality, 44% confidence level is obtained from this fitted line. We find that the statistical significance of the neutron generation is 1.9 times the standard deviation over the background counts.</t>
  </si>
  <si>
    <t>Fractofusion</t>
  </si>
  <si>
    <t>Shoulders, K. R.; Shoulders, S.</t>
  </si>
  <si>
    <t>Charge clusters in action</t>
  </si>
  <si>
    <t>http://freel.tech/charge-clusters/publications/shoulders/2%20-%20Charge%20Clusters%20In%20Action%20(Ken%20Shoulders).pdf</t>
  </si>
  <si>
    <t>source: Conference on Future Energy, vol: 1, pages: 1</t>
  </si>
  <si>
    <t>To date, new energy transformations have been found using highly organized, micron-sized clusters of electrons, or EVs, having soliton behavior, with electron populations on the order of Avagadro's number. Evidence is shown for the EV transiting the solid material, fluidizing it by contributing one extra electron per nucleon for a period considerably longer than the relaxation time, and then imparting momentum of the fluid. An overview is also given on the underlying energy production process stemming from the equivalence of an electron-annihilation energy release based on the manipulation of fractional electronic charge. Evidence will also be shown of a low energy nuclear reaction that has produced nuclear transmutations by using a nuclear cluster reaction process.</t>
  </si>
  <si>
    <t>Sinha, K. P.; Albright, D. C.</t>
  </si>
  <si>
    <t>The role of local electron pairing in facilitating fusion, fission and other mechanisms in reproducible experiments</t>
  </si>
  <si>
    <t>Anomalous Heat Generated by Electrolysis Using a Palladium Cathode and Heavy Water</t>
  </si>
  <si>
    <t>http://lenr-canr.org/acrobat/StormsEanomaloush.pdf</t>
  </si>
  <si>
    <t>ABSTRACT Samples of palladium sheet supplied by IMRA Japan were tested for anomalous energy production using electrolysis in heavy water and a sensitive calorimeter. Several samples were found to produce significant power above that being applied to produce electrolysis. This behavior was found to correlate with certain properties of the palladium metal. In addition, the anomalous heat was shown to originate at the cathode.</t>
  </si>
  <si>
    <t>A New Method for Initiating Nuclear Reactions</t>
  </si>
  <si>
    <t>http://lenr-canr.org/acrobat/StormsEanewmethod.pdf</t>
  </si>
  <si>
    <t>source: First International Conference on Future Energy</t>
  </si>
  <si>
    <t>ABSTRACT Energy from present sources has proven to have serious limitations. Fortunately for the future of mankind, several new but controversial sources of energy have been discovered. This talk will describe a method to initiate nuclear reactions within solid materials, so-called Chemically Assisted Nuclear Reactions (CANR) when the environment is the focus or Low Energy Nuclear Reactions (LENR) if the process is to be emphasized. Proposed is a new field of study which combines the electron environment (chemistry) with the nuclear environment (nuclear physics), two environments which are thought not to interact. The method generates energy without producing serious amounts of radiation or radioactive waste. In addition, the method is suggested as a means to reduce the radioactivity associated with previously generated nuclear waste. A wide range of experience obtained world-wide over the last ten years will be described and the controversial nature of the method will be discussed.</t>
  </si>
  <si>
    <t>My life with cold fusion as a reluctant mistress</t>
  </si>
  <si>
    <t>http://lenr-canr.org/acrobat/StormsEmylifewith.pdf</t>
  </si>
  <si>
    <t>source: Infinite Energy, vol: 4, issue: 24, pages: 42</t>
  </si>
  <si>
    <t>Over 9 years have passed since many of us were lured into believing that the Pons-Fleischmann effect would solve the world’s energy problems and make us all rich. Things have not yet worked out as we had hoped. Each of us have followed a different path through the labyrinth of this expectation. I would like to share with you my particular path and show you how I came to believe that problems of reproducibility are caused solely by the properties of the materials in which the nuclear reactions are proposed to occur.</t>
  </si>
  <si>
    <t>Stremmenos, C.</t>
  </si>
  <si>
    <t>Fusione fredda. Un dibattito che prosegue" ("Cold fusion. A debate that continues")</t>
  </si>
  <si>
    <t>source: Chim. Ind. (Milan), vol: 81, pages: 361</t>
  </si>
  <si>
    <t>Sun, Y.; Yang, Q. D.; Zhang, Q. F.</t>
  </si>
  <si>
    <t>Application of real time surveillance technique to precision calorimetry system</t>
  </si>
  <si>
    <t>source: Sichuan Lianhe Daxue Xuebao, Gongcheng Kexueban (J. Sichuan Union Univ., Eng. Sci. Ed.), vol: 3, issue: 6, pages: 119</t>
  </si>
  <si>
    <t>Further confirmation of optimal operating point behavior</t>
  </si>
  <si>
    <t>Optimal Operating Point Analysis of Dr. Mizuno's, Dr. Arata's and Other Data</t>
  </si>
  <si>
    <t>Patterns of success in research involving low energy nuclear reactions- A metanalysis</t>
  </si>
  <si>
    <t>Swartz, M. R.; Verner, G. M.; Frank, A. H.; Fox, H.</t>
  </si>
  <si>
    <t>Importance of nondimensional numbers in cold fusion</t>
  </si>
  <si>
    <t>source: Symposium on New Energy</t>
  </si>
  <si>
    <t>Bremsstrahlung in Hot and Cold Fusion</t>
  </si>
  <si>
    <t>source: J. New Energy, vol: 3, issue: 4, pages: 90-101</t>
  </si>
  <si>
    <t>Generality of Optimal Operating Point Behavior in Low Energy Nuclear Systems</t>
  </si>
  <si>
    <t>source: J. New Energy, vol: 4, issue: 2, pages: 218-228</t>
  </si>
  <si>
    <t>Szpak, S.; Mosier-Boss, P. A.; Miles, M.</t>
  </si>
  <si>
    <t>Calorimetry of the Pd+D codeposition</t>
  </si>
  <si>
    <t>http://lenr-canr.org/acrobat/SzpakScalorimetra.pdf</t>
  </si>
  <si>
    <t>source: Fusion Technol., vol: 36, pages: 234</t>
  </si>
  <si>
    <t>Thermal activities associated with electrochemical compression of deuterium produced on electrodes prepared by Pd D codeposition are discussed. Three cases are considered: activities during and shortly after commencement of current flow, those observed during runs of several days duration, and surface temperature distribution recorded by infrared scanning. Experimental results show excellent reproducibility, high-power outputs, and the development of thermal instabilities resulting in the formation of local hot spots.</t>
  </si>
  <si>
    <t>Takahashi, A.; Maruta, K.; Ochiai, K.; Miyamaru, H.</t>
  </si>
  <si>
    <t>Detection of three-body deuteron fusion in titanium deuteride under the stimulation by a deuteron beam</t>
  </si>
  <si>
    <t>https://doi.org/10.1016/S0375-9601%2899%2900158-9</t>
  </si>
  <si>
    <t>source: Phys. Lett. A, vol: 255, pages: 89</t>
  </si>
  <si>
    <t>Two unique particles with equal energy (4.75 MeV triton and 4.75 MeV helium-3) created by three-body deuteron fusion (3D fusion) reactions were for the first time clearly observed from a highly D-loaded TiDx sample under stimulation by a low-energy deuteron beam. The ratio of reaction rate to 2D fusion was [3D]/[2D]=10−4, while estimation by the established theory of nuclear fusion in random (free particle) reaction processes gives [3D]/[2D]=10−30 and fails to explain the experiment. To explain the observed enormous enhancement of 3D fusion, coherent fusion processes in dynamics of a metal–deuteride lattice should be considered.</t>
  </si>
  <si>
    <t>Ti-D ion beam</t>
  </si>
  <si>
    <t>Violante, V.</t>
  </si>
  <si>
    <t>Lattice ion-trap confinement for deuterons and protons: Possible interaction in condensed matter</t>
  </si>
  <si>
    <t>https://doi.org/10.13182/FST99-A86</t>
  </si>
  <si>
    <t>source: Fusion Technol., vol: 35, pages: 361</t>
  </si>
  <si>
    <t>The lattice confinement effect on the dynamics of protons and deuterons embedded within metals such as Pd or Ni is studied. The work is based on the assumption that the H isotope concentration, as an atomic fraction, is close to one. The study takes advantage of the analogy between the lattice space around tetrahedral sites and the radio-frequency trap for ions, created when coherent oscillations of the metal atom electrons close to the Fermi level take place and produce a dipole signal. The classical description of the system is developed through the numerical solution ofmotion equations written in the trap coordinate system. The model for studying the particle trajectories in a Cartesian plane is a two-dimensional analysis. The results show that a collision phenomenon exists between H isotopes confined in the lattice and that the particle trajectories can be very close to the host metal atoms.</t>
  </si>
  <si>
    <t>Voss, D.</t>
  </si>
  <si>
    <t>Whatever happened to cold fusion?</t>
  </si>
  <si>
    <t>source: Phys World, pages: 12</t>
  </si>
  <si>
    <t>SEM and EDS Characterization of Titanium Cathodes Before and After Electrolysis in Heavy Water</t>
  </si>
  <si>
    <t>http://lenr-canr.org/acrobat/WarnerJsemandedsc.pdf</t>
  </si>
  <si>
    <t>source: Microscopy and Microanalysis, pages: 598</t>
  </si>
  <si>
    <t>A series of experiments were conducted with titanium cathodes and platinum anodes electrolyzed in heavy water-sulfuric acid electrolyte in closed cells. Each of the cathodes in these experiments was cut from the same titanium foil (99.99% Ti). Each cathode underwent a pre-experiment and a post-experiment SEM (ISI-SS40) and EDS (LINK AN10000) analysis. Of the eight experimental cathodes, three showed post-experimental evidence of localized chemical changes.1 This is consistent with other findings from this lab.2,3 Results obtained on one of these cathodes are presented here. This cathode was electrolyzed for 115 hours at 0.40A (current density about 2A/cm2). The cathode was ultrasonically cleaned in deionized water for five minutes prior to the pre-experiment analysis. Fig. 1 shows the smooth surface of the cathode before electrolysis. No other elements besides titanium were found. After electrolysis in 19.4g D2O+ 1.0g H2SO4 the cathode was removed from the cell and rinsed by gentle agitation in deionized water for several minutes. It was then examined in the SEM, where changes in the surface topography were observed as shown in Fig. 2. Fig. 3 shows that the original smooth surface has become rough and has a network of cracks. The spectrum from area two is shown in Fig. 5. In addition to Ti, characteristic peaks for S, K, Cr (or V) and Fe are present. Sulfur is present in the electrolyte, but K, V, Cr and Fe are not expected to be present in appreciable concentrations in the electrodes or the electrolyte. Leaching of these elements from the glass container by the weakly acidic electrolyte is expected to be minimal. The cathode was then cleaned ultrasonically in deionized water and re-examined in the SEM. Fig. 4 shows an enlargement of area A in Fig. 3, and Fig. 6 gives the EDS spectrum from spot 1. Again S, K, Cr (or V) and Fe are present. Spot 2 (Fig. 4) serves as the background check, showing only titanium. The SEM and EDS data from the three altered cathodes combined with the calorimetric data from the same cells not covered here suggests some type of new reaction at the nuclear level has taken place. Several other labs have found evidence for the same type of nuclear phenomena.</t>
  </si>
  <si>
    <t>products: S, K, Cr, V, and Fe</t>
  </si>
  <si>
    <t>Xiao, J.; Li, P.</t>
  </si>
  <si>
    <t>The possibilities for initiation of the cold fusion of the deuterons in the hydrogen storage materials</t>
  </si>
  <si>
    <t>https://doi.org/10.1016/S0360-3199%2898%2900129-3</t>
  </si>
  <si>
    <t>source: Int. J. Hydrogen Energy, vol: 24, pages: 741</t>
  </si>
  <si>
    <t>The results of the research and the calculation of this paper, indicates that the D–D cold fusion will be initiated in the hydrogen storage materials which probably absorbed deuterium. There are two possible mechanisms of the D–D cold fusion. The first is the estimated acceleration mechanism in the cracks with the D–D fusion cross sections of (0.04–30) mb. The second is the estimated collision mechanism under the influence of the coulumb screening with the fusion reactivity rate of (10−15–10−4)⧸cm3 · s.</t>
  </si>
  <si>
    <t>Zhang, Q. F.; Kiu, F. S.; Sun, Y.; Chen, L. C.; Yang, Q. D.</t>
  </si>
  <si>
    <t>Research of calorimeter of water electrolysis open system</t>
  </si>
  <si>
    <t>source: Sichuan Lianhe Daxue Xuebao, Gongcheng Kexueban (J. Sichuan Union Univ., Eng. Sci. Ed.), vol: 3, issue: 5, pages: 33</t>
  </si>
  <si>
    <t>The accurate of the calorimeter of electrolysis open system is very important to electrochemical experimant. Based on the reference[1], We considered the action of nature vaporization and calculation the excess potential with Faraday electrolysis law and not mesure the excess potential. The equation of calorimeter is solved by the differential method and with a program of computer. Therfore, the electrolysis open system is made, We use this system to do electrolysis experiments of H2O and D2O. The results of experiments is in agreement with the theorical calculation.</t>
  </si>
  <si>
    <t>Zhang, Z.; Z., Zhang.</t>
  </si>
  <si>
    <t>A probable theoretical model on deuterion-deuterion two-body tight bound states</t>
  </si>
  <si>
    <t>https://doi.org/10.11804/NuclPhysRev.16.02.095</t>
  </si>
  <si>
    <t>source: Nucl. Phys. Rev. (China), vol: 16, pages: 95</t>
  </si>
  <si>
    <t>Deuterion deuterion tight bound states model about the mechanism of so called “nuclear cold fusion” is proposed. To solve the stationary Schrodinger equation with combination potential which contains Coulomb barrier and square well potential from nuclear force for the system containing two deuterions, the wave functions, the energy eigenvalues of the probable tight bound states and the existence condition of the tight bound states are obtained. In the case of ground...</t>
  </si>
  <si>
    <t>Effects of self-stress on the hydrogen absorption into palladium hydride electrodes of plate form under galvanostatic conditions</t>
  </si>
  <si>
    <t>http://lenr-canr.org/acrobat/ZhangWSeffectsofs.pdf</t>
  </si>
  <si>
    <t>source: J. Electroanal. Chem., vol: 474</t>
  </si>
  <si>
    <t>Effects of diffusion induced stress on the hydrogen absorption into plate form electrodes of &amp;#946,-phase PdHx are discussed numerically based on the Volmer-Tafel route of the hydrogen evolution reaction, and thermodynamic considerations involving stress fields and non-ideal interactions of hydrogen in the electrode. It is found that the self-induced stresses enhance the absorption rate and may exceed the yield stress, especially when the thickness of the plate and/or charging current (or negative potential) increase. On the other hand, a plate with both sides exposed to electrolyte absorbs hydrogen more rapidly than that with only one side exposed to electrolyte under the same equivalent thickness and other conditions. Of course, the stresses developed in the former plate are always greater than those of the latter.</t>
  </si>
  <si>
    <t>Zhang, W.-S.; Zhang, Z.-L.; Zhang, X.-W.; Wu, F.</t>
  </si>
  <si>
    <t>Numerical simulation of hydrogen (deuterium) absorption into &amp;#946,-phase hydride (deuteride) palladium electrodes under galvanostatic conditions</t>
  </si>
  <si>
    <t>http://lenr-canr.org/acrobat/ZhangWSnumericals.pdf</t>
  </si>
  <si>
    <t>The kinetics of H(D) absorption into a &amp;#946,-phase PdHx (PdDx) electrode are discussed numerically, based on the Volmer-Tafel route of the hydrogen (deuterium) evolution reaction and thermodynamic and kinetic data of H(D) in the b-phase PdHx (PdDx). It is found that the asymptotic loading ratio of H(D) is determined only by the Tafel step under galvanostatic conditions. The kinetics of H(D) absorption can be characterised by a parameter  . . .</t>
  </si>
  <si>
    <t>Arzhannikov, A. V.; Kezerashvili, G. Ya.; Kruglyako, È. P.</t>
  </si>
  <si>
    <t>On Russian conferences on cold fusion and nuclear transmutation</t>
  </si>
  <si>
    <t>http://www.mathnet.ru/links/d48ef9ccfa8251cdd66620fc40c361e0/ufn1626.pdf</t>
  </si>
  <si>
    <t>UFN, 1999, Volume 169, Number 6, 699-700</t>
  </si>
  <si>
    <t>(google translation from russian) an impetus to the widespread deployment of research on "cold nuclear fusion" (CNF) has served as a sensation interview with M. Fleishman and S. Pons (USA) the Financial Times (March 23, 1989). Passed since then over ten years, and now we can say that unrestrained about p and m and z m of these scientists about creation of energy sources for industrial scale based on fusion of heavy hydrogen nuclei when "at least" justified. Those involved in high-water research certified scientists from leading physics centers a number of countries around the world (only in Russia in proof-of-concept XY S took part RN C "Kurchatov Institute", Joint institute for nuclear research, arza mass VN I I E F, Novosibirsk I Ya F SO R A N, etc.) after several years have come to an unambiguous the conclusion that hopes for the possibility of creating a similar source of energy.</t>
  </si>
  <si>
    <t>In russian</t>
  </si>
  <si>
    <t>Chapter 1 - Production of helium in cold fusion experiments</t>
  </si>
  <si>
    <t>https://vixra.org/pdf/1901.0248v1.pdf https://doi.org/10.1016/B978-0-12-815944-6.00001-4</t>
  </si>
  <si>
    <t>Cold Fusion - Advances in Condensed Matter Nuclear Science, 2020, Pages 3-15</t>
  </si>
  <si>
    <t>It  is  now  known  that  cold  fusion  effects  are  produced  only  by  certain  palladium  materials  made  under  special conditions.  Most palladium materials will never produce any excess heat, and no helium production will be observed.  The  palladium  used  in  our  first  six  months  of  cold  fusion  experiments  in  1989  at  the  China  Lake  Navy  laboratory never produced any measurable cold fusion effects.  Therefore, our first China Lake result were listed with  CalTech, MIT, Harwell and other groups reporting no excess heat effects in the DOE-ERAB report issued in November 1989.  However, later research using special palladium made by Johnson-Matthey produced excess heat in every China Lake D2O-LiOD  electrolysis  experiment.    Further  experiments  showed  a  correlation  of  the  excess  heat  with  helium-4 production.  Two additional sets of experiments over several years at China Lake verified these measurements.  This correlation  of  excess  heat  and  helium-4  production  has  now  been  verified  by  cold  fusion  studies  at  several  other laboratories.  Theoretical calculations show that the amounts of helium-4 appearing in the electrolysis gas stream are in the parts-per-billion (ppb) range.  The experimental amounts of helium-4 in our experiments show agreement with the theoretical amounts.  The helium-4 detection limit of 1 ppm (1000 ppb) reported by CalTech and MIT was far too insensitive  for  such  measurements.    Very  large  excess  powers  leading  to  the  boiling  of  the  electrolyte  would  be required  in  electrochemical  cold fusion  experiments  to even reach the  CalTech  or  MIT helium-4 detection limit  of 1000 ppb helium-4 in the electrolysis gas stream.</t>
  </si>
  <si>
    <t>Vysotskii, V.; Kornilova, A. A.; Samoylenko, I. I.</t>
  </si>
  <si>
    <t>Mossbauer investigation of the phenomenon of isotope (Mn55 to Fe57) nuclear transmutation in growing biological cultures</t>
  </si>
  <si>
    <t>https://doi.org/10.1007/978-94-011-4479-7_197</t>
  </si>
  <si>
    <t>Spectroscopy of Biological Molecules: New Directions pp 441-442</t>
  </si>
  <si>
    <t>We have carried out investigations aimed at discovery and Mossbauer investigation of the phenomenon of isotopes transmutation in biological cultures. We have conducted a series of experiments based upon technology employing the precise methods of Mossbauer spectroscopy. The experiments are based on the expected Mn55+d2=Fe57 reactions in growing microbiological cultures (e.g., in growing membranes or at DNA replication) in heavy-hydrous (D2O) sugar-salt nutrient medium deficient in Fe but additionally containing Mn. The reaction results is generation of stable rare Fe57 isotope, concentration of which in the natural iron (mainly Fe55) is very low (about 2.2%). The Fe57 isotope obtained in small quantities can be easily discovered by means of the Mossbauer effect.</t>
  </si>
  <si>
    <t>Aoki, T.; Kurata, Y.; Ebihara, H.; Yoshikawa, N.</t>
  </si>
  <si>
    <t>Search for nuclear products of the D + D nuclear fusion</t>
  </si>
  <si>
    <t>http://lenr-canr.org/acrobat/AokiTsearchforna.pdf</t>
  </si>
  <si>
    <t>source: Int. J. Soc. Mat. Eng. Resources, vol: 6, issue: 1, pages: 22</t>
  </si>
  <si>
    <t>Nuclear products which were caused by the D + D nuclear fusion reaction were searched in electrolytic cells and in gas phase of Pd + D systems. Measurements of nuclear products were made for gamma-ray, neutron, tritium and helium. To detect neutron, liquid scintillation and 3He counters were used. For gamma-ray measurement, a NaI detector was used. For tritium concentration measurement in gas phase, a gas proportional chamber was fabricated and operated in low background level. The signals of those detectors were fed to Pulse Height Analyzer and recorded as energy spectra which were carefully compared with background spectra. A different type of neutron hunting was also tried in the instants of pressurizing and depressurizing the deuterium gas in crystal. A large size crystal of tungsten bronze was prepared for the experiment.</t>
  </si>
  <si>
    <t>Anomalous difference between reaction energies generated within D2O-cell and H2O-cell</t>
  </si>
  <si>
    <t>http://lenr-canr.org/acrobat/ArataYanomalousd.pdf</t>
  </si>
  <si>
    <t>source: Jpn. J. Appl. Phys. Part 2, vol: 37, pages:</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</si>
  <si>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The title, abstract and keywords for this paper are available at in this library. The abstract begins:  Both D2O-cell and H2O-cell are constructed with the same Double Structure Cathode (DS-cathode), and connected in series as a "Double-cell" to examine the energy generation under the same electrolytic current. D2O-cell generates tremendously excess energy during a long. Such as over several thousand hours, but any energy is never generated in H2O-cell when the chemical energy is subtracted in both cells. . . .</t>
  </si>
  <si>
    <t>Anomalous 'deuterium-reaction energies' within solid</t>
  </si>
  <si>
    <t>http://lenr-canr.org/acrobat/ArataYanomalousda.pdf</t>
  </si>
  <si>
    <t>source: Proc. Jpn. Acad., Ser. B, vol: 74, pages: 155</t>
  </si>
  <si>
    <t>Both D2O-cell and H2O-cell are constructed with the same Double Structure Cathode (DS-cathode) and connected in series as a &amp;quot,Double-cell&amp;quot, to examine the energy generation under the same electrolytic current. D20-cell generates tremendously excess energy during a long period such as over several thousand hours, but any energy is never generated in H2O-cell when the chemical energy is subtracted in both cells.  Furthermore, &amp;quot,Mixed-cell&amp;quot, blended with D2O and H2O electrolytes (D2O /H2O=2 in weight) also generates an excess energy, but with the considerably different characteristics from D2O-cell.</t>
  </si>
  <si>
    <t>Asami, N.; Senjuh, T.; Sumi, M.; Kamimura, H.; Miyashita, S.; Matsui, K.</t>
  </si>
  <si>
    <t>Material Behaviour of Highly Deuterium Loaded Palladium</t>
  </si>
  <si>
    <t>http://lenr-canr.org/acrobat/AsamiNmaterialbe.pdf</t>
  </si>
  <si>
    <t>source: The Seventh International Conference on Cold Fusion, vol: 1, pages: 15</t>
  </si>
  <si>
    <t>Abstract We have presumed that achieving high reproducibility of the anomalous effect may depend upon reproducible high loading ratios of deuterium in the Palladium. By modification of the working process, heat treatment, surface treatment, and the electrolysis conditions, the deuterium loading up to 0.9~0.96 was achieved with relatively high reproducibility. Detail features of the loading and deloading process were observed by gas chromatographic (GC) analysis and by in-situ optical micrographs during electrolysis. Crystal phase and lattice parameter changes were also measured to find any new phase by the in-situ X-ray diffraction system which was newly developed at the NHE-Lab. The phase transition of &amp;#945,-&amp;#946, during the loading and unloading process was well identified, however no new phase was observed up to a loading ratio of about 0.90.</t>
  </si>
  <si>
    <t>Parmenter's Fundamental Breakthrough Contributions</t>
  </si>
  <si>
    <t>http://lenr-canr.org/acrobat/BassRWparmenters.pdf</t>
  </si>
  <si>
    <t>source: Infinite Energy, vol: 4, issue: 21, pages: 45</t>
  </si>
  <si>
    <t>Noting Dr. Parmenter's acknowledgment to me at the end of his seminal paper, Dr. Mallove has asked me for a prefatory critique. Frankly I feel like a kindergarten finger-painting dauber asked to appraise a Rembrandt! In fact, in 1994 I applied seriously for a humble programmer's job at the Univ. of Arizona in hopes that by moving to Tucson I might be able to audit some of Parmenter's courses: I am awed by his mastery of the three-dimensional details, not only of Quantum Mechanics (QM) [which I know only as a 1-D point-particle theory] but of Quantum Electrodynamics (QED), Nuclear Physics, and Solid-State Physics. I accepted this assignment only in hopes of nudging people like Dr. Barry Merriman of UCLA and Dr. Jim Peebles of Princeton to consider Parmenter's contributions with the serious care which they manifestly deserve. I'd also hope that in the next issue of IE we receive comments on this milestone theoretical tour de force by all of the dozen other expert theoreticians mentioned below.</t>
  </si>
  <si>
    <t>Influence of Spin and Parity Preservation Lows on Erzion Model Predictions in Cold Fusion Experiments</t>
  </si>
  <si>
    <t>http://lenr-canr.org/acrobat/ENECOtheseventh.pdf#page=437</t>
  </si>
  <si>
    <t>source: The Seventh International Conference on Cold Fusion, vol: 1, pages: 437</t>
  </si>
  <si>
    <t>Spin and Parity Preservation Lows were used for erzion-nuclear reaction probability analysis. it was shown for instance on some nuclei that not all erzion-nuclear reactions can run with zero spin and in this case cross-sections of such reactions become rather small . This analysis is able to divide all of them by priority degree. As supposed before it was found that erzion-nuclear reactions on deuterium, protium and tritium have best priority degree what is in best accordance with all Cold Fusion experimental results. Some recommendations on best chemical elements for using in Cold Fusion experiments are done .</t>
  </si>
  <si>
    <t>Bazhutov, Y.; Koretsky, V. P.</t>
  </si>
  <si>
    <t>Neutron Generation at Ultrasonic Cavitation of Some Liquids</t>
  </si>
  <si>
    <t>http://lenr-canr.org/acrobat/ENECOtheseventh.pdf#page=427</t>
  </si>
  <si>
    <t>source: The Seventh International Conference on Cold Fusion, vol: 1, pages: 427</t>
  </si>
  <si>
    <t>Neutrons were recorded during 20 hours on the level of 30-100010 background excess and statistical reliability from 3 sigma to 12 sigma after 131 hours of ultrasonic cavitation of some salt water solutions and liquid mixtures. The duration of the neutron generation changed in 0,5 - 8 hour period and the neutron intensity ranged up to 10 n/s, the order more than our predecessors achieved. The event trust was confirmed with the impulse spectrum of the He-3 neutron counter.</t>
  </si>
  <si>
    <t>Bearden, T. E.</t>
  </si>
  <si>
    <t>Purported Over-Unity Results by Hewlett Packard</t>
  </si>
  <si>
    <t>source: J. New Energy, vol: 3, issue: 1, pages: 98</t>
  </si>
  <si>
    <t>EM Corrections Enabling a Practical Unified Field Theory with Emphasis on Time-Charging Interactions of Longitudinal EM Waves</t>
  </si>
  <si>
    <t>source: J. New Energy, vol: 3, issue: 2, pages: 12</t>
  </si>
  <si>
    <t>Bertolotti, M.; Liakhou, G. L.; Li Voti, R.; Paoloni, S.; Sibilia, C.; Violante, V.</t>
  </si>
  <si>
    <t>Nondestructive Evaluation of the Thermal Properties of Palladium-Hydrogen Compounds by Photothermal Techniques</t>
  </si>
  <si>
    <t>http://lenr-canr.org/acrobat/ENECOtheseventh.pdf#page=22</t>
  </si>
  <si>
    <t>source: The Seventh International Conference on Cold Fusion, vol: 1, pages: 22</t>
  </si>
  <si>
    <t>In recent years the photothermal techniques have been successfully applied to investigate the thermal properties of solid samples subjected to a surface treatment [ 1 ] . In many cases the treatment causes a microstructural change and, consequently, a change of the surface thermal properties. In the pal1adium-hydrogen compounds the loading process generates both a high hydrogen concentration and a high concentration gradient at the surface which creates a stress field [2] . Such a situation could inhibit the heat conduction and diffusion because of the production of defects and dislocations [3]. In this sense the thermal diffusivity may be correlated to the hydrogen concentration providing a supplementary information about the quality of the loading processes.</t>
  </si>
  <si>
    <t>Biberian, J. P.; Lonchampt, G.; Bonnetain, L.; Delepine, J.</t>
  </si>
  <si>
    <t>Electrolysis of LaAlO3 Single Crystals and Ceramics in a Deuteriated Atmosphere</t>
  </si>
  <si>
    <t>http://lenr-canr.org/acrobat/BiberianJPelectrolys.pdf</t>
  </si>
  <si>
    <t>source: The Seventh International Conference on Cold Fusion, vol: 1, pages: 27</t>
  </si>
  <si>
    <t>We have measured excess heat in solid state electrolytes, namely Lao.9sA103, in deuterium gas atmospheres. We have shown that an excess heat of 50 mW is observed at 550°C, with an input power of 2 mW. However, at 620 C, a temperature decrease has been observed. Those results have been obtained with ceramics, and attempts to do the same with single crystals have fai1ed so far. We believe that both positive and negative tempterature changes cannot be explained by a chemical reaction within the crystal.</t>
  </si>
  <si>
    <t>Blanchard, R.</t>
  </si>
  <si>
    <t>Fizzion a new process for low energy nuclear transformation and energy production</t>
  </si>
  <si>
    <t>Speculative interpretation of overunity experiments involving water electrolysis</t>
  </si>
  <si>
    <t>First experimental establishment of high internal pressure of molecular hydrogen developed in palladium during water electrolysis</t>
  </si>
  <si>
    <t>source: J. Hydrogen Energy, vol: 23, issue: 12, pages: 1079</t>
  </si>
  <si>
    <t>Boscoli, R.</t>
  </si>
  <si>
    <t>Method and machine for producing energy by nuclear fusion reactions</t>
  </si>
  <si>
    <t>Nuclear Physics Aspects of Cold Fusion Experiments, Scientific Summary after ICCF-7</t>
  </si>
  <si>
    <t>http://lenr-canr.org/acrobat/BressaniTnuclearphy.pdf</t>
  </si>
  <si>
    <t>source: The Seventh International Conference on Cold Fusion, vol: 1, pages: 32</t>
  </si>
  <si>
    <t>1 Introduction The circumstance that I made the scientific summary on Nuclear Products in Cold Fusion Experiments also after ICCF-6 gives to me the opportunity of combining the comparison of the results from two subsequent conferences and of discussing globally the impressive achievements gained in these last three years. The major achievement at ICCF-6 was, to my opinion, the evidence of the corre­lation between Excess Heat, when measured, and the production of 4He, observed in quantities of the same order of magnitude of what expected form the hypothe­sis that the reaction d + d &amp;#8594, 4He + (energy) is the main source of energy in Cold Fusion experiments. This conclusion was reached by several experiments.</t>
  </si>
  <si>
    <t>Bush, B. F.</t>
  </si>
  <si>
    <t>Data for 4He measurement</t>
  </si>
  <si>
    <t>Methods of Generating Excess Heat with the Pons and Fleischmann Effect: Rigorous and Cost Effective Calorimetry, Nuclear Products Analysis of the Cathode and Helium Analysis</t>
  </si>
  <si>
    <t>http://lenr-canr.org/acrobat/BushBFmethodsofg.pdf</t>
  </si>
  <si>
    <t>source: The Seventh International Conference on Cold Fusion, vol: 1, pages: 38</t>
  </si>
  <si>
    <t>Abstract: The results from a growing number of laboratories suggest that the Pons and Fleischmann effect (the production of "excess heat" during the electrolysis of D2O at palladium electrodes) is real. More over data from these laboratories indicate that excess heat events are accompanied by 4He production. Excess heat generation appears to depend on a number of factors: the quality — nature — of the cathode, chemical species present in the D2O / LiOD electrolyte, the conditions surrounding the electrolysis process — current density, potential, time, and the previous history of the cathode. Methods for obtaining useful cathodes will be described.</t>
  </si>
  <si>
    <t>Cain, B. L.; Cheney, A. B.; Rigsbee, J. M.; Cain, R. W.; McMillian, L. S.</t>
  </si>
  <si>
    <t>Thermal Power Produced Using Thin-Film Palladium Cathodes in Concentrated Lithium Salt Electrolyte</t>
  </si>
  <si>
    <t>http://lenr-canr.org/acrobat/ENECOtheseventh.pdf#page=43</t>
  </si>
  <si>
    <t>source: The Seventh International Conference on Cold Fusion, vol: 1, pages: 43</t>
  </si>
  <si>
    <t>Investigations to analyze the cathodic loading of hydrogen and deuterium in palladium thin-films, using a Fleischmann-Pons (Fleischmann/1989, Fleischmann/1990) type open cell system, have demonstrated the production of significant thermal power using an electrolyte of concentrated lithium hydroxide in heavy water. Power levels exceeding 200 watts over a 20 hour period have been observed, although this large thermal response was obtained in only 4 out of 16 experiment runs, each using a new Pd cathode and electrolyte solution. In most cases, thermal power began after loading the Pd films followed by temperature cycling of the cell from room temperature to near 60 °C. However one run showed a large thermal output without electrolytic loading of the cathode, indicating the possibility of a catalyzed chemical reaction between the electrolyte, the Pd cathode and Pt anode, and the air cover over the cell. Indeed all power producing runs were accompanied by a precipitated formation oflithium carbonate, indicating a strong coupling of the reaction with CO2 in the air.</t>
  </si>
  <si>
    <t>Catalytic Fusion of Deuterium into Helium-4</t>
  </si>
  <si>
    <t>http://lenr-canr.org/acrobat/CaseLCcatalyticf.pdf</t>
  </si>
  <si>
    <t>source: The Seventh International Conference on Cold Fusion, vol: 1, pages: 48</t>
  </si>
  <si>
    <t>Long empirical study has defined one specific set of experimental conditions under which D2  reproducibly undergoes nuclear fusion under mild laboratory conditions. Gaseous D2  is contacted with a supported metallic catalyst at superatmospheric pressure, and about 130-300° C. The catalyst is a platinum-group metal, at about 1/2</t>
  </si>
  <si>
    <t>Ultra high (over 1:1) H/Pd loading ratio using thin wires in acidic solution with addition of very low concentration impurities</t>
  </si>
  <si>
    <t>source: Italian Physical Soc.</t>
  </si>
  <si>
    <t>Celani, F.; Achilli, M.; Battaglia, A.; Cattaneo, C.; Buzzanca, C.; Sona, P. G.; Mancini, A.</t>
  </si>
  <si>
    <t>Preliminary Results with "Cincinnati Group Cell" on Thorium "Transmutation" under 50 Hz AC Excitation</t>
  </si>
  <si>
    <t>http://lenr-canr.org/acrobat/ENECOtheseventh.pdf#page=56</t>
  </si>
  <si>
    <t>source: The Seventh International Conference on Cold Fusion, vol: 1, pages: 56</t>
  </si>
  <si>
    <t>We give the procedure and the results of experiments performed with a standard "Cincinnati Group Cell", aimed to observe possible "transmutation" of Th in other elements via an AC electrolytic process. Three techniques have been used to avoid bias due to spurious effects: uradiometry, ICPIMS and ICP/optical, looking at difference between initial and final solution and between blank (no Th) and black (with Th) processed solutions. We found deficit of Th after process and new elements produced. The results are still not conclusive on transmutation and we discuss arguments in favour and against the transmutation hypothesis. We clarify the critical points of the measurement techniques, adding some suggestions to improve the reliability of results in future measurements.</t>
  </si>
  <si>
    <t>The Effect of Gamma-Beta Phase on H(D)/Pd Overloading</t>
  </si>
  <si>
    <t>http://lenr-canr.org/acrobat/CelaniFtheeffecto.pdf</t>
  </si>
  <si>
    <t>source: The Seventh International Conference on Cold Fusion, vol: 1, pages: 62</t>
  </si>
  <si>
    <t>It will be shown, using long and thin wires of Pd, that the Electromigration is a powerful tool to increase the H(D) loading in Pd only, and only if, some proper experimental set-up and conditions are fulfilled. Some of key interrelated parameters are: wire diameter, effective  wire temperature, strong barriers at most and less cathodic side, anode-cathode and intercathodic voltages, current densities, proper impurities on the Pd surface, ageing effects.</t>
  </si>
  <si>
    <t>source: ICCF7, Seventh International Conference on Cold Fusion, vol: 1, pages: 62</t>
  </si>
  <si>
    <t>Chatterjee, L.</t>
  </si>
  <si>
    <t>Electrolysis in thin-film nickel coatings: mimicking supernova physics?</t>
  </si>
  <si>
    <t>source: Fusion Technol., vol: 34, pages: 147</t>
  </si>
  <si>
    <t>Chen, S. K.; Liaug, C. Y.</t>
  </si>
  <si>
    <t>Observations of Cell Temperature Drops and High Vapor Temperatures in H2O Electrolysis of Ni and in D2O Electrolysis of Pd</t>
  </si>
  <si>
    <t>http://lenr-canr.org/acrobat/ENECOtheseventh.pdf#page=68</t>
  </si>
  <si>
    <t>source: The Seventh International Conference on Cold Fusion, vol: 1, pages: 68</t>
  </si>
  <si>
    <t>After the announcement of Pons-Fleischmann experiment, scientists have repeated the same experiment and have improved their experiment as well as have innovated many other experiments related to the cold nuclear fusion and nuclear transmutation phenomena. In all the above experiments only the D20 electrolyte temperature rises (e.g., excess heat) have been recorded, while little has reported on the electrolyte temperature drops and/or on the vapor temperature rises in cell during electrolysis.  This experiment shows phenomena of angmalous heat absorption, rather than heat generation, in electrolysis, and how vapor temperature changes in electrolysis cell. In this experiment the electrolyte temperature can decrease from higher than to lower than the reference temperature, e.g., 19°C in 3 minutes, in a cell containing 350 c.c. D2O and 0.5 c.c. Pd electrode. On the other hand, the highest vapor temperature can reach ca. 160 deg C, while the lowest can touch that below the reference temperature in Ni cell. The anomalous heat absorption may be explained as an effect of a reverse D(d,gamma) 4He reaction.</t>
  </si>
  <si>
    <t>Chen, L.; Qiu, X.; Song, S.</t>
  </si>
  <si>
    <t>Experimental research of excess heat under high pulse current</t>
  </si>
  <si>
    <t>http://caod.oriprobe.com/articles/1961832/mai_chong_da_dian_liu_huan_jing_xia_chao_re_xian_xiang_shi_yan_yan_jiu.htm</t>
  </si>
  <si>
    <t>source: High Power Laser Part. Beams, vol: 10, issue: 2, pages: 312</t>
  </si>
  <si>
    <t>Chernov, I. P.; Nikitenkov, N. N.; Puchkareva, L. N.; Kolobov, Yu. R.</t>
  </si>
  <si>
    <t>Charge Isotopic Composition of Metals at Deuterium Charge</t>
  </si>
  <si>
    <t>http://lenr-canr.org/acrobat/ENECOtheseventh.pdf#page=441</t>
  </si>
  <si>
    <t>source: The Seventh International Conference on Cold Fusion, vol: 1, pages: 441</t>
  </si>
  <si>
    <t>In recent years in a series of publications it was reported that occur modification of isotope natural abundance of metals and alloys both matrix elements, and impurities and hydrogen saturation [1-6]. As a rule, the authors of these publications try to explain the observed modifications by nuclear transmutation hypothesis. However, there are objections against this hypothesis according to reasons present below. At first, the scale of transformation of an isotopic composition is so great, that it cannot be explained on the basis of cross section of nuclear reactions. . . .</t>
  </si>
  <si>
    <t>Chernov, I. P.; Mel'nikova, T. N.; Cherdantsev, Yu. P.; Kreining, M.; Baumbakh, Kh.</t>
  </si>
  <si>
    <t>Yield of nuclear reaction products from deuterium-saturated composite materials and layered structures</t>
  </si>
  <si>
    <t>https://link.springer.com/article/10.1007/BF02766480</t>
  </si>
  <si>
    <t>source: Russ. Phys. J., vol: 41, pages: 642</t>
  </si>
  <si>
    <t>We have studied the nuclear reaction products emitted from layered structures and composite materials saturated with deuterium. As a rule, the neutron output from our samples was at the background level. The γ-ray output from the Ti+Si, Ti+Pd, and Ti+ceramic samples was 1.5–2 times the background level. The excess output of γ-rays is accompanied by an increase in acoustic emissions (AE). We measured the energy spectrum of the γ-rays for the Ti+ceramic sample, and found that near-3.0 MeV γ-rays were emitted with the highest probability.</t>
  </si>
  <si>
    <t>Ni-WC electrolysis, TiPd-D electrolysis, Ti-Ceramic-D electrolysis</t>
  </si>
  <si>
    <t>About Deuterium Nuclear Reaction Rate in Condensed Matter</t>
  </si>
  <si>
    <t>http://lenr-canr.org/acrobat/ChiceaDaboutdeute.pdf</t>
  </si>
  <si>
    <t>source: The Seventh International Conference on Cold Fusion, vol: 1, pages: 451</t>
  </si>
  <si>
    <t>Abstract The Coulomb barrier penetrability of two approaching nuclei is computed in the frame of the W.K.B approximation. A simple model for describing the screening effect of the Coulomb nuclear barrier by the high electron concentration in condensed matter is  presented. The nuclear reaction rate of the hydrogen isotope nuclei, trapped in a metallic lattice is assessed, both for the unscreened and for the screened Coulomb barrier, averaged by the Maxwell distribution. The model predicts that, in certain circumstances, for porous or grainy samples, which are subject to a negative electric potential and are heavily loaded with deuterium, very low nuclear radiation level might be detected. The results are discussed in connection with some of the very successful experiments like Miley’s metal-coated spheres.</t>
  </si>
  <si>
    <t>The Role of the Energy Fluctuations in the Possibility of Nuclear Reactions in Condensed Matter</t>
  </si>
  <si>
    <t>http://lenr-canr.org/acrobat/ChiceaDtheroleoft.pdf</t>
  </si>
  <si>
    <t>Abstract In many experimental papers concerning experiments of loading certain metals like nickel, palladium with hydrogen isotopes low radiation levels have been reported. A simple model to describe the energy fluctuation of a deuteron trapped in a lattice, considering elastic collisions in one dimension with the ions is presented. The energy fluctuations, combined with the increase of the Coulomb barrier penetration probability produced by the electron screening effect, might lead to a very small and unsteady rate of low energy nuclear reactions produced by the hydrogen isotopes in condensed matter.</t>
  </si>
  <si>
    <t>A Note on Low Energy Nuclear Reactions in Condensed Matter</t>
  </si>
  <si>
    <t>source: J. New Energy, vol: 3, issue: 1, pages: 30</t>
  </si>
  <si>
    <t>Chicea, D.; Lupu, D.; Cheregi, I.</t>
  </si>
  <si>
    <t>Experimental evidence of neutron emission from TiDx samples</t>
  </si>
  <si>
    <t>http://www.hadronicpress.com/HJVOL/ISSIndex.php?VOL=21&amp;Issue=4</t>
  </si>
  <si>
    <t>source: Hadronic J., vol: 21, pages: 567</t>
  </si>
  <si>
    <t>Links do not work</t>
  </si>
  <si>
    <t>Periodic Order, Symmetry, and Coherence in Cold Fusion</t>
  </si>
  <si>
    <t>http://lenr-canr.org/acrobat/ENECOtheseventh.pdf#page=73</t>
  </si>
  <si>
    <t>source: The Seventh International Conference on Cold Fusion, vol: 1, pages: 73</t>
  </si>
  <si>
    <t>Abstract-- Solids, at room temperature, are periodically ordered. High temperature plasma's (HTP's) are disordered. Because of this fact, collisions i n solids and HTP' s are very different. Specifically, because solids have periodic order, they can coherently absorb momentum, all at once at a point, discontinuously, and through recoil processes in which the solid, as a whole, moves in response to a collision at an isolated location. As a result, in ordered solids, very often, the initial momentum of "colliding" particles is not conserved by the particles during "collisions. " At lowlintermediate temperatures, these kinds of "collisions" play a dominant role i n the following important effects: 1 . the conduction of heat and electricity (Ashkroft and Mermin, 1 976A), 2. diffraction of neutrons, electrons and X-rays (Ashkroft and Mermin, 1 976B), and 3 . the Mossbauer effect (Schwinger, 1990, Schwinger, 1 994). Because the idealized limit of stoichiometric PdD is periodically ordered, not only is there reason to believe that further D-loading will result in the occupation of ion band states by D-nuclei. it is probable that the potential nuclear reactions and transport of ion band state D (Chubb and Chubb, 1 991) will be dominated by these kinds of interactions. . . .</t>
  </si>
  <si>
    <t>Really Cold, Cold Fusion</t>
  </si>
  <si>
    <t>http://lenr-canr.org/acrobat/ENECOtheseventh.pdf#page=78</t>
  </si>
  <si>
    <t>source: The Seventh International Conference on Cold Fusion, vol: 1, pages: 78</t>
  </si>
  <si>
    <t>We argue that much of the debate concerning "Cold Fusion" (CF) has resulted from the misguided assumption that CF somehow must mimic a colder version of conventional fusion. Instead we suggest that CF is the result of phenomena that are most intense at absolute temperature T equal to zero, and that these effects persist at room temperature. This alternative approach makes good physical sense because it is unreasonable to believe that particle-particle collisions can provide a mechanism for overcoming the conventional "Coulomb B arrier" at room temperature as many have assumed (Lindley, 1 990, Chechin et aI, 1 994). Instead, we suggest that the possible avenues to fusion are the result of coherent, many-body effects that are tied to the underlying, well-known rules of solid-state physics as they apply to periodically ordered lattices. In the paper, we provide an overview of the logic associated with this alternative framework and suggest a number of new , lower T experiments in which pronounced anomalous behavior could result from D+D-&gt;4He reactions.</t>
  </si>
  <si>
    <t>Deuteride-Induced Strong Force Reactions</t>
  </si>
  <si>
    <t>http://lenr-canr.org/acrobat/ChubbTAdeuteridei.pdf</t>
  </si>
  <si>
    <t>source: The Seventh International Conference on Cold Fusion, vol: 1, pages: 83</t>
  </si>
  <si>
    <t>ND band state D+ ions are treated as a sum over pairs.  The wave functions of a D+ pair is assumed to be a product of a Bloch function in lattice space times a Bloch function in separation space.  Overlap allows a strong force fusion reaction to 4He++.  A coupling between the nuclear change and the ion charge distribution in the lattice is described.  The change in ion charge distribution scatters Bloch electrons in a multistep nuclear de-excitation process.</t>
  </si>
  <si>
    <t>Clarke, A. C.</t>
  </si>
  <si>
    <t>Transcript of interview for 'Cold Fusion, Fire from Water'</t>
  </si>
  <si>
    <t>http://lenr-canr.org/acrobat/ClarkeACtranscript.pdf</t>
  </si>
  <si>
    <t>Transcript of the interview shown in the video "Cold Fusion, Fire from Water"</t>
  </si>
  <si>
    <t>Unpublished Work</t>
  </si>
  <si>
    <t>2001: The Coming Age of Hydrogen Power</t>
  </si>
  <si>
    <t>http://lenr-canr.org/acrobat/ClarkeACthecominga.pdf</t>
  </si>
  <si>
    <t>source: Infinite Energy, vol: 4, issue: 22, pages: 15</t>
  </si>
  <si>
    <t>[F]our years ago, two scientists named Pons and Fleischmann claimed to have achieved "cold fusion" at room temperature in certain metals saturated with deuterium, the heavy isotope of hydrogen. Under these conditions, they reported that they were getting out more energy than they put into the system. This, of course, created a worldwide sensation, and many laboratories tried to repeat the experiments. They all failed, and Pons and Fleischmann were laughed out of court.  That was the last anyone heard of them for a couple of years. But meanwhile, there had been an underground movement of scientists who believed that there might be something in all this business, and started experiments of their own—often in defiance of their employers . . .</t>
  </si>
  <si>
    <t>Claytor, T. N.; Schwab, M. J.; Thoma, D. J.; Teter, D. F.; Tuggle, D. G.</t>
  </si>
  <si>
    <t>Tritium Production from Palladium Alloys</t>
  </si>
  <si>
    <t>http://lenr-canr.org/acrobat/ClaytorTNtritiumprob.pdf</t>
  </si>
  <si>
    <t>source: The Seventh International Conference on Cold Fusion, vol: 1, pages: 88</t>
  </si>
  <si>
    <t>ABSTRACT A number of palladium alloys have been loaded with deuterium or hydrogen under low energy plasma bombardment in a system that allows the continuous measurement of tritium. Long run times (up to 200 h) result in an integration of the tritium and this, coupled with the high intrinsic sensitivity of the system (~ 0.1nCi/l), enables the significance of the tritium measurement to be many sigma (&amp;gt,10). We will show the difference in tritium generation rates between batches of palladium alloys (Rh, Co, Cu, Cr, Ni, Be, B, Li, Hf, Hg and Fe) of various concentrations to illustrate that tritium generation rate is dependent on alloy type as well as within a specific alloy, dependent on concentration.</t>
  </si>
  <si>
    <t>ENSAP Software Tool to Analyse Nuclear Reactions</t>
  </si>
  <si>
    <t>http://lenr-canr.org/acrobat/ENECOtheseventh.pdf#page=94</t>
  </si>
  <si>
    <t>source: The Seventh International Conference on Cold Fusion, vol: 1, pages: 94</t>
  </si>
  <si>
    <t>Over the last few years some progress has been made in demonstrating reproducible heat production in so called Cold Fusion experiments . This has not been matched by theoretical understanding as to the mechanism of heat production. It is important to establish which nuclear reactions, if any, are the source of excess heat before speculating on reaction mechanisms . Unfortunately experiment has not clearly demonstrated the consumption of any nuclear fuel nor production of nuclear ash. So any analysis must be able to cope with incomplete data . A computer is an ideal tool to cope with this problem. . . .</t>
  </si>
  <si>
    <t>Crespo, C. L.; Carvalhal, R. F. C.; Sequeira, C. A. C.</t>
  </si>
  <si>
    <t>Anomalous effects during electrolysis of aqueous solutions</t>
  </si>
  <si>
    <t>source: Cienc. Tecnol. Mater., vol: 10, issue: , pages: 43</t>
  </si>
  <si>
    <t>This team of materials scientists attempted a confirmation of the Ni/H2O mode of cold fusion proposed by Bush and Notoya. Two cells were run together, each with 1cm2 Ni cathodes and Pt anodes, in solutions of K2SO4 and Na2SO4. Currents of 200-500mA were applied, and total cell voltage monitored; in some cases also the cell temperature. There were a few hints of anomalous events but nothing definite (http://coldfusioncommunity.net/Britz/papers.pdf)</t>
  </si>
  <si>
    <t>Crouch-Baker, S.; McKubre, M. C. H.; Tanzella, F. L.</t>
  </si>
  <si>
    <t>Variation of Resistance with Composition in the beta-Phase of the H-Pd System at 298k</t>
  </si>
  <si>
    <t>http://lenr-canr.org/acrobat/CrouchBakevariationo.pdf</t>
  </si>
  <si>
    <t>source: Z. fur Phys. Chemie, vol: 204, pages: 247</t>
  </si>
  <si>
    <t>Measurement of electrical resistance is a convenient method for the determination of composition in a number of metal—hydrogen systems. For the fi-phase of the H—Pd system, pertinent data from the literature are employed in order to construct a complete resistance-loading function at 298 K.</t>
  </si>
  <si>
    <t>Dan, C.</t>
  </si>
  <si>
    <t>http://lenr-canr.org/acrobat/ENECOtheseventh.pdf#page=447</t>
  </si>
  <si>
    <t>source: The Seventh International Conference on Cold Fusion, vol: 1, pages: 447</t>
  </si>
  <si>
    <t>In many experimental papers concerning experiments of loading certain metals like nickel, palladium with hydrogen isotopes low radiation levels have been reported. A simple model to describe the energy fluctuation of a deuteron trapped in a lattice, considering elastic collisions in one dimension with the ions is presented. The energy fluctuations, combined with the increase of the Coulomb barrier penetration probability produced by the electron screening effect, might lead to a very small and unsteady rate of low energy nuclear reactions produced by the hydrogen isotopes in condensed matter.</t>
  </si>
  <si>
    <t>De Ninno, A.; Antisari, M. V.; Giangiordano, C.</t>
  </si>
  <si>
    <t>Material Science Aimed at Improving the Reproducibility of Heat Excess Experiments</t>
  </si>
  <si>
    <t>http://lenr-canr.org/acrobat/ENECOtheseventh.pdf#page=103</t>
  </si>
  <si>
    <t>source: The Seventh International Conference on Cold Fusion, vol: 1, pages: 103</t>
  </si>
  <si>
    <t>We have studied the influence of the microstructure of Pd samples on the features of the Hydrogen(Deuterium) loading process in order to improve the reproducibility of excess heat experiments.  We have found that the Pd grain size is a significative parameter affecting in a strong way both the loading kinetics and the maximum concentration. A careful check of the microstructure appears thus necessary in order to obtain high loading ratios. We make the hypothesis that this can be related to the role of the grain size both on the density of short circuit paths for fast diffusion and on the mechanical properties of the material, which influence the metal ability in relaxing the stress field generated at the sample surface by the solute concentration gradient.  We started also the investigation on thin Pd films.  Our main goal is to prepare, in a reproducible way, DlPd samples with a very high loading ratio (greater than 0.9) in order to systematically approach the main experimental problems of the excess heat production,others goals are the calorimetric system improvement and the detection of possible nuclear ashes production.</t>
  </si>
  <si>
    <t>De Ninno, A.; Frattolillo, A.; Violante, V.; Scaramuzzi, F.</t>
  </si>
  <si>
    <t>Cold Fusion at ENEA Frascati: Progress Report</t>
  </si>
  <si>
    <t>http://lenr-canr.org/acrobat/DeNinnoAcoldfusion.pdf</t>
  </si>
  <si>
    <t>source: The Seventh International Conference on Cold Fusion, vol: 1, pages: 108</t>
  </si>
  <si>
    <t>Abstract The resources dedicated by ENEA to Cold Fusion research in the last two years have been strongly reduced. Nevertheless, fruitful activity has been performed following two main lines. The first line attains to the effort for reaching high values of D/Pd ratio in Pd in order to obtain the best conditions for cold fusion phenomena, in particular power excess production in electrolytic cells. The outcome of this research is the definition of the starting characteristic of Pd (metallurgy), and the procedure for its loading with Deuterium. The calorimetry by now assessed at ENEA Frascati has been used for the detection of power excess. The second line concerns the attempt to detect in a clear way the production of 4He during the power excess episodes. A system aimed to the analysis of the gases evolving from the electrolytic cell is being realised and will be briefly described.</t>
  </si>
  <si>
    <t>Dufour, J.; Foos, J.; Dufour, X. J. C.</t>
  </si>
  <si>
    <t>Formation and Properties of Hydrex and Deutex</t>
  </si>
  <si>
    <t>http://lenr-canr.org/acrobat/ENECOtheseventh.pdf#page=113</t>
  </si>
  <si>
    <t>source: The Seventh International Conference on Cold Fusion, vol: 1, pages: 113</t>
  </si>
  <si>
    <t>Simple experiments have been carried out that show the possibility of transmuting elements in systems where hydrogen or its isotopes are contacted with metals able to give a metallic hydride, this metallic hydride being submitted to the action of a magnetic field. These transmutations can be explained by a new class of nuclear reactions : nucleon capture by HYDREX, a metastable state of hydrogen.</t>
  </si>
  <si>
    <t>Formation and properties of hydrex and deutex</t>
  </si>
  <si>
    <t>source: Infinite Energy, vol: 4, issue: 20, pages: 53</t>
  </si>
  <si>
    <t>Response to 'Comments on 'Interaction of palladium/hydrogen and palladium/ deuterium to measure the excess energy per atom for each isotope'</t>
  </si>
  <si>
    <t>source: Fusion Technol., vol: 33, pages: 385</t>
  </si>
  <si>
    <t>Nuclear reaction by three-body recombination between deuterons and the nuclei of lattice-trapped D2 molecules</t>
  </si>
  <si>
    <t>https://doi.org/10.13182/FST98-A69</t>
  </si>
  <si>
    <t>source: Fusion Technol., vol: 34, pages: 253</t>
  </si>
  <si>
    <t>A hypothesis is proposed where the main low-energy nuclear reactions in glow discharge experiments involve three-body recombination between a deuteron and the nuclei of a D2 molecule trapped in a dense lattice of a chemical compound of transition metal and impurity. Two D’s fuse to 4He, and the energy is “converted” by expulsion of the third deuteron. Three boson (efimov) interactions can have a longer range than two boson interactions. The scheme accounts for the low reproducibility and short duration of the effect because of rapid destruction of the active structure by sputtering, radiation damage, bubble formation, or chemical changes, and it conforms to the reported prevalence of 4He &gt;&gt; tritium &gt;&gt; neutrons.</t>
  </si>
  <si>
    <t>Development of Energy Production Systems from Heat Produced in Deuterated Metals, Volume 1, TR-107843-V1</t>
  </si>
  <si>
    <t>http://lenr-canr.org/acrobat/EPRIdevelopmen.pdf</t>
  </si>
  <si>
    <t>EPRI sponsored an experimental program to investigate the idea that heat, and possibly nuclear products, could be created electrolytically in palladium lattices. Observations using high precision mass flow calorimetry revealed that excess heat could be produced in electrochemical cells with palladium cathodes and a heavy water electrolyte in a more or less reproducible manner, when a number of criteria were satisfied. This excess heat generated is far too large to be a chemical or metallurgical transformation. By inference, a nuclear reaction of some as yet undetermined nature is the hypothesized heat source. This report details the observation of excess powers documented in calorimetry experiments.</t>
  </si>
  <si>
    <t>Development of Energy Production Systems from Heat Produced in Deuterated Metals, Volume 2, TR-107843-V2</t>
  </si>
  <si>
    <t>http://lenr-canr.org/acrobat/EPRIdevelopmena.pdf</t>
  </si>
  <si>
    <t>EPRI sponsored an experimental program to investigate the idea that heat and possibly nuclear reaction products could be created electrolytically in palladium lattices. Excess heat—which occurred in a number of cases when certain criteria were satisfied—was too large to result from any chemical or metallurgical transformation in so small a mass of material. By inference, some type of nuclear reaction was the hypothesized heat source. This report details the search for "signature" emissions of possible nuclear reactions associated with heat production.</t>
  </si>
  <si>
    <t>Cavitation-Induced Excess Heat in Deuterated Metals, TR-108474</t>
  </si>
  <si>
    <t>Evan, D.; Szpak, S.</t>
  </si>
  <si>
    <t>Note on the release of nH1 from cathodically polarized Pd electrodes</t>
  </si>
  <si>
    <t>Liquid-drop model for extremely neutron rich nuclei</t>
  </si>
  <si>
    <t>source: Fusion Technol., vol: 34, pages: 66</t>
  </si>
  <si>
    <t>Cold Fusion, Past, Present &amp; Future</t>
  </si>
  <si>
    <t>http://lenr-canr.org/acrobat/Fleischmancoldfusion.pdf</t>
  </si>
  <si>
    <t>source: The Seventh International Conference on Cold Fusion, vol: 1, pages: 119</t>
  </si>
  <si>
    <t>In reviewing first of all some of the early history of research into the nuclear reactions of D + compressed into host lattices we need to consider the applicability (or otherwise) of existing paradigms . . .</t>
  </si>
  <si>
    <t>Large excess heat production in Ni-H systems</t>
  </si>
  <si>
    <t>http://lenr-canr.org/acrobat/FocardiSlargeexces.pdf</t>
  </si>
  <si>
    <t>source: Nuovo Cimento Soc. Ital. Fis. A, vol: 111, pages: 1233</t>
  </si>
  <si>
    <t>Summary. -- Evidence of a large heat excess produced in Ni-H systems and details of the calorimetric measurements are reported in this paper. Two cells which ran for long periods (about 300 days) produced an energy excess of 600MJ and 900MJ, respectively.</t>
  </si>
  <si>
    <t>Forsley, L.; August, R.; Jorne, J.; Khim, J.; Mis, F.; Phillips, G.</t>
  </si>
  <si>
    <t>Analyzing Nuclear Ash from the Electrocatalytic Reduction of Radioactivity in Uranium and Thorium</t>
  </si>
  <si>
    <t>http://lenr-canr.org/acrobat/ENECOtheseventh.pdf#page=128</t>
  </si>
  <si>
    <t>source: The Seventh International Conference on Cold Fusion, vol: 1, pages: 128</t>
  </si>
  <si>
    <t>A proprietary electrolytic system for the reduction of radioactivity in uranium and thorium was evaluated from June through December 1 996. An exhaustive analysis of reaction materials taken before, during and after the experiments was carried out. These tests involved trace metals analysis via Neutron Activation Analysis (NAA), Energy Dispersive Atomic Xray (ED AX) analysis and Inductively Coupled Plasma Mass Spectroscopy (lCPIMS). Additional tests involved high resolution mass spectroscopy of evolved gasses and reaction products, allowing isotopic diff erentiation, and high resolution gamma spectroscopy. Neutrons were searched for via 235U fission fragments and n-gamma reactions.</t>
  </si>
  <si>
    <t>Fox, H.</t>
  </si>
  <si>
    <t>New-Energy Anomalies</t>
  </si>
  <si>
    <t>source: J. New Energy, vol: 3, issue: 2, pages: 47</t>
  </si>
  <si>
    <t>Fox, H.; Jin, S. X.</t>
  </si>
  <si>
    <t>Low-energy nuclear reactions and high-density charge clusters</t>
  </si>
  <si>
    <t>source: Infinite Energy, vol: 4, issue: 20, pages: 26</t>
  </si>
  <si>
    <t>Can Impurities Within a Deuterated Crystalline Lattice Have an Effect Favouring Cold Fusion?</t>
  </si>
  <si>
    <t>http://lenr-canr.org/acrobat/ENECOtheseventh.pdf#page=133</t>
  </si>
  <si>
    <t>source: The Seventh International Conference on Cold Fusion, vol: 1, pages: 133</t>
  </si>
  <si>
    <t>A summarized analysis of the influence that different concentrations of impurities in the crystal lattice can have on the phenomenon of catalyzed deuteron fusion. The numerical calculation carried out for Pd. Pt and Ni at fixed lattice-temperatures, varying the level of impurity between 0.28</t>
  </si>
  <si>
    <t>Can variations in temperature influence deuteron interaction within crystalline lattices?</t>
  </si>
  <si>
    <t>https://www.fulviofrisone.com/attachments/article/12/18.pdf</t>
  </si>
  <si>
    <t>source: Nuovo Cimento Soc. Ital. Fis. A, vol: 20, pages: 1567</t>
  </si>
  <si>
    <t>This  paper presents  a  study  of  the  influence  of temperature  on  the phenomenon  of deuteron fusion  within  metal lattices  of  CFC or EC structure.  The hypothesis  of a  kind  of chain  reaction is  proposed.  Catalyzed  by the microfractures . arising in  the structure as  a  result of variations in  the thermodynamic conditions  or for other  reasons, this  chain reaction  could favour the  process  of  fusion. The numerical  calculation,  performed  for  different  metals  on  varying  the  temperature, the total energy and the concentration of impurities, confirms that the probability of fusion  is  in  fact  considerably  greater  when  the  values  of  these  parameters  are increased.</t>
  </si>
  <si>
    <t>Possible dynamic interaction of deuterons between tetrahedral and octahedral interstices of palladium lattice at cryogenic temperatures</t>
  </si>
  <si>
    <t>https://doi.org/10.13182/FST98-A61</t>
  </si>
  <si>
    <t>source: Fusion Technol., vol: 34, pages: 151</t>
  </si>
  <si>
    <t>The dynamic interaction observed at cryogenic temperatures in PdDx (x &lt; 1) lattices is interpreted to be the result of interstitial solute deuterons jumping from the tetragonal sites to the octahedral one along the [111] directions and electrostatic attraction due to the charge transfer in the chains; i.e., an alternating tetrahedral-octahedral site arrays with the help of the electron-phonon charge-density wave coupling. The generation of heat may be associated with the collective electrons derived from the palladium atoms and neutral pions between deuterons.</t>
  </si>
  <si>
    <t>Gou, Q.</t>
  </si>
  <si>
    <t>Further discussion on the mechanism of cold fusion and cold fusion materials</t>
  </si>
  <si>
    <t>source: Chin. J. At. Mol. Phys., vol: 15, issue: 1, pages: 7</t>
  </si>
  <si>
    <t>Gozzi, D.; Cellucci, F.; Cignini, P. L.; Gigli, G.; Tomellini, M.; Cisbani, E.; Frullani, S.; Urciuoli, G. M.</t>
  </si>
  <si>
    <t>X-ray, heat excess and 4He in the D/Pd system</t>
  </si>
  <si>
    <t>http://lenr-canr.org/acrobat/GozziDxrayheatex.pdf</t>
  </si>
  <si>
    <t>source: J. Electroanal. Chem., vol: 452, pages: 251</t>
  </si>
  <si>
    <t>Abstract The energy balance between heat excess and 4He in the gas phase has been found to be reasonably satisfied even if the low levels of 4He do not give the necessary confidence to state definitely that we are dealing with the fusion of deuterons to give 4He. In the melted cathode, the data of which are reported, no 4He was found at the achieved sensitivity. X-ray film, positioned at 50 mm from the cell, roughly gave the image of the cathode through spots. Extended considerations have been made to explain this evidence on the basis of the bundle nature of the cathode. From these considerations, the energy of the radiation and the total energy associated to it have been estimated as 89 keV and 12 kJ, respectively. This value is :0.5</t>
  </si>
  <si>
    <t>Erratum to "X-ray, heat excess and 4He in the D/Pd system" [J. Electroanal. Chem. 435 (1997) 113]</t>
  </si>
  <si>
    <t>Grant, P.; Chambers, D.; Grace, L.; Phinney, D.; Hutcheon, I.</t>
  </si>
  <si>
    <t>Advanced techniques in physical forensic science</t>
  </si>
  <si>
    <t>https://doi.org/10.1063/1.882423</t>
  </si>
  <si>
    <t>source: Physics Today, pages: 32</t>
  </si>
  <si>
    <t>The techniques and tools of modern physics have long been profitably applied to forensic science. Since the 1900s, forensic scientists have analyzed gunshot residues, examined fired munitions, determined the refractive indices of glass—to name a few of their diverse activities.</t>
  </si>
  <si>
    <t>Anomalous Energy Transfer</t>
  </si>
  <si>
    <t>http://lenr-canr.org/acrobat/ENECOtheseventh.pdf#page=140</t>
  </si>
  <si>
    <t>source: The Seventh International Conference on Cold Fusion, vol: 1, pages: 140</t>
  </si>
  <si>
    <t>If it were possible for a large energy quantum to somehow be communicated between a localized nuclear system and the surrounding environment, then it would follow that a quantitative theory could be developed that would account for many of the anomalies claimed in metal deuterides. If a large energy quantum cannot be transferred, then it is unlikely that any theory will be able to account for the claims.  Our efforts have focused then on the problem of anomalous energy transfer. We have developed a new theoretical description that places delocalized lattice phonon degrees of freedom on the same footing as local residual position operators. With this formulation, we have found that a lattice vibrational mode cannot accept a large energy quantum, as the coupling is not sufficiently nonlinear. We propose a new set of second order reactions in which a local exothermic reaction couples off-resonance to a highly excited phonon mode at low order, and the phonon mode dissipates the large energy quantum through low order coupling to endothermic channels.</t>
  </si>
  <si>
    <t>Hansen, L. D.; Jones, S. E.; Shelton, D. S.</t>
  </si>
  <si>
    <t>A response to hydrogen + oxygen recombination and related heat generation in undivided electrolysis cells</t>
  </si>
  <si>
    <t>https://ur.booksc.eu/dl/4221685/4c7c5f</t>
  </si>
  <si>
    <t>source: J. Electroanal. Chem., vol: 447, pages: 225</t>
  </si>
  <si>
    <t>Hora, H.; Miley, G. H.; Kelly, J. C.; Narne, Y.</t>
  </si>
  <si>
    <t>Nuclear Shell Magic Numbers Agree With Measured Transmutation by Low-Energy Reactions</t>
  </si>
  <si>
    <t>http://lenr-canr.org/acrobat/ENECOtheseventh.pdf#page=147</t>
  </si>
  <si>
    <t>source: The Seventh International Conference on Cold Fusion, vol: 1, pages: 147</t>
  </si>
  <si>
    <t>The recently used solid state physics analysis resulted in the surprising fact that the protons or deuterons in host metals as nickel, palladium or similars not only produce nuclear fusion but result in other reactions with the nuclei of the host materials generating nuclear transmutations. The resulting nuclides with atomic numbers Z are spread over the whole table of the periodic system. Based on our models of having the protons as an exotic plasma whose most energetic tail of about 1 to 2 eV reacts within about 2 pm distance where the Coulomb repulsion is reduced by screening, especially in the swimming electron layer, we derive a relation to the magic numbers of the nuclear shell model from the measured Z-dependence of the reaction probabilities. This agreement with the magic numbers is an excellent proof of consistency for the measurements. Furthermore, new higher magic numbers are predicted.</t>
  </si>
  <si>
    <t>Magic numbers and low energy nuclear transmutation by protons in host metals</t>
  </si>
  <si>
    <t>source: Czech. J. Phys., vol: 48, issue: 3, pages: 321</t>
  </si>
  <si>
    <t>New magic numbers from low energy nuclear transmutations predict element (306)X(126) for compound reactions</t>
  </si>
  <si>
    <t>http://dx.doi.org/10.1023/A:1022804021656</t>
  </si>
  <si>
    <t>source: Czech. J. Phys., vol: 48, pages: 1111</t>
  </si>
  <si>
    <t>The evaluation of the dependence of the generation probability N(A) on the nuclear mass A at low energy nuclear transmutation of nickel by incorporated protons indicated the preference of the virtual state of compound nuclei at or nearA=306. Combining this result with the new magic number 180 derived recently from the transmutation experiments providing a consistency proof of the experiments, arrives at a very probable nuclide 306X126 distinguished with two magic numbers.</t>
  </si>
  <si>
    <t>Hrushovetz, S. M.</t>
  </si>
  <si>
    <t>Particles, Primes, and "Cold Fusion"</t>
  </si>
  <si>
    <t>http://lenr-canr.org/acrobat/ENECOtheseventh.pdf#page=152</t>
  </si>
  <si>
    <t>source: The Seventh International Conference on Cold Fusion, vol: 1, pages: 152</t>
  </si>
  <si>
    <t>Various particles and interactions have been considered in explaining excess heat alld nuclear products in metals like palladium and nickel "loaded" with protons or deuterons, with most non-chemical theories involving "cold fusion " reactions of deuterium nuclei. This paper theorizes a role for neutrino oscillation in these anomalies based on a numerical approach to elementary particle charges using five sets of eight primes (2, 3, 5, 1 1, 1 49, 863, 1831, 178441) in six groups. The method fits recognized mass ranges (some of which are known to nine significant digits) and ratios, predicts masses of unconfirmed particles, and links gravity alld electric forces. My predicted 88.2 keV energy difef rence between muon neutrino and electron neutrinos resembles the 89 ± 1 ke V X-rays observed in coldfusion cells by Cignini, Gozzi et al. , and it is included in my predicted down quark rest energy. . . .</t>
  </si>
  <si>
    <t>Iazzi, F.; Botta, E.; Bressani, T.; Fanara, C.; Tesio, A.</t>
  </si>
  <si>
    <t>Correlated Measurements of D2 Loading and 4He Production in Pd Lattice</t>
  </si>
  <si>
    <t>http://lenr-canr.org/acrobat/IazziFcorrelated.pdf</t>
  </si>
  <si>
    <t>source: The Seventh International Conference on Cold Fusion, vol: 1, pages: 157</t>
  </si>
  <si>
    <t>Abstract A series of measurements have been performed on a thin sheet of Pd in D2  gas atmo­sphere with an electric field applied across its length. The results in terms of correlation between the average loading ratio near the cathode and in the middle of the sheet are reported: they indicate that under particular conditions the application of the electric field succeeds to shorten the loading time and to obtain local D/Pd ratios higher than the average value.</t>
  </si>
  <si>
    <t>Isagawa, S.; Kanda, Y.; Suzuki, T.</t>
  </si>
  <si>
    <t>Present status of cold fusion experiment at KEK</t>
  </si>
  <si>
    <t>https://doi.org/10.5188/IJSMER.6.60</t>
  </si>
  <si>
    <t>source: Int. J. Soc. Mat. Eng. Resources, vol: 65, issue: 1, pages: 60</t>
  </si>
  <si>
    <t>Since spring of 1989 we have attempted to confirm the so-called cold fusion phenomena by detecting excess heat and various nuclear products, using open type electrolysis cells. A variety of cells containing Pd (cathode)/0.1M LiOD/Pt (anode) were examined, but recently efforts have been concentratedon dewar type cells containing a small palladium cathode, about 2mm∅×7mm in size. Until now a burst-like heat release, equivalent to 110% of the input electric power, was observed in one cell, with neither increase of neutron emission nor that of tritium concentrations. Helium was observed, but no decisive conclusion could be drawn due to incompleteness of the then used detecting system. In another experiment an abnormal increase of neutron emission, about 3.8σ above the background level, was observed with neither coincidental heat burst nor tritium anomalies. It lasted for 9 hours and the emission rate that amounts to 27.2±11.2 neutrons s-1 was 700 times as much as the background level. It happened also only once, which makes the possibility of the system error negligible and paradoxically supports its reality. In the other experiment abnormal emission of the low energy (below 20 keV) X-ray has been detected during the D+ charging period, indicating some type of nuclear phenomena may be happening in the cell. Further studies as well as reproductions of the anomalies are becoming highly essential to understand totally these abnormal phenomena.</t>
  </si>
  <si>
    <t>Isobe, Y.; Fukuoka, H.; Takahashi, A.</t>
  </si>
  <si>
    <t>Simultaneous Measurements of Neutrons, X-rays, Excess Heat and D-Loading Ratio Using Open D2O Electrolysis System</t>
  </si>
  <si>
    <t>http://lenr-canr.org/acrobat/ENECOtheseventh.pdf#page=162</t>
  </si>
  <si>
    <t>source: The Seventh International Conference on Cold Fusion, vol: 1, pages: 162</t>
  </si>
  <si>
    <t>During electrolysis using LiOD heavy water electrolyte and Pd cathodes, simultaneous measurements of nuclear products, excess heat and D-Ioading ratio were carried out to study the correlation between degree of loading ratio and occurrence of cold fusion phenomena and to seek the correlation between excess heat and nuclear products if such phenomena were observed. Open-type electrolysis cell with two sets of X-ray and neutron detection systems was used in this work. The measurement of excess heat was done by using the mass flow calorimetry method. The degree of D-loading ratio is obtained by measuring the electrical resistance of the Pd-cathode during electrolysis.</t>
  </si>
  <si>
    <t>Iwamura, Y.; Itoh, T.; Gotoh, N.; Sakano, M.; Toyoda, I.; Sakata, H.</t>
  </si>
  <si>
    <t>Detection of Anomalous Elements, X-ray and Excess Heat Induced by Continous Diffusion of Deuterium Through Multi-layer Cathode (Pd/CaO/Pd)</t>
  </si>
  <si>
    <t>http://lenr-canr.org/acrobat/IwamuraYdetectionoa.pdf</t>
  </si>
  <si>
    <t>source: The Seventh International Conference on Cold Fusion, vol: 1, pages: 167</t>
  </si>
  <si>
    <t>Abstract A new type of experimental apparatus is developed to induce nuclear reactions by continuous diffusion of deuterium. Ti atoms, which cannot be explained by contamination, were detected on the surface where deuterium atoms passed through on Pd cathodes after electrolysis. A multi-layer cathode (Pd/CaO/Pd) is introduced based on an EINR (Electron Induced Nuclear Reaction) model. Excess heat generations and x-ray emissions were observed for all the cases we tried by the multi-layer cathodes. 57Fe/56Fe ratio of Fe atoms detected on the multi-layer cathodes is anomalously larger than natural 57Fe/56Fe.</t>
  </si>
  <si>
    <t>Iwamura, Y.; Itoh, H.; Gotoh, N.; Sakano, M.; Toyoda, I.; Sakata, H.</t>
  </si>
  <si>
    <t>Detection of anomalous elements, X-ray and excess heat induced by continuous diffusion of deuterium through multi-layer cathode (Pd/CaO/Pd)</t>
  </si>
  <si>
    <t>source: Infinite Energy, vol: 4, issue: 20, pages: 56</t>
  </si>
  <si>
    <t>Iwamura, Y.; Itoh, T.; Gotoh, N.; Toyoda, I.</t>
  </si>
  <si>
    <t>Detection of anomalous elements, x-ray, and excess heat in a D2-Pd system and its interpretation by the electron-induced nuclear reaction model</t>
  </si>
  <si>
    <t>source: Fusion Technol., vol: 33, pages: 476</t>
  </si>
  <si>
    <t>Jaksch, D.; Bruder, C.; Cirac, J. I.; Gardiner, C. W.; Zoller, P.</t>
  </si>
  <si>
    <t>Cold Bosonic in Optical Lattices</t>
  </si>
  <si>
    <t>https://doi.org/10.1103/PhysRevLett.81.3108</t>
  </si>
  <si>
    <t>source: Phys. Rev. Lett., vol: 81, pages: 3108</t>
  </si>
  <si>
    <t>The dynamics of an ultracold dilute gas of bosonic atoms in an optical lattice can be described by a Bose-Hubbard model where the system parameters are controlled by laser light. We study the continuous (zero temperature) quantum phase transition from the superfluid to the Mott insulator phase induced by varying the depth of the optical potential, where the Mott insulator phase corresponds to a commensurate filling of the lattice (``optical crystal''). Examples for formation of Mott structures in optical lattices with a superimposed harmonic trap and in optical superlattices are presented.</t>
  </si>
  <si>
    <t>Jiang, X. L.; Chen, C. Y; Fu, D. F; Han, L. J.; Kang, W.</t>
  </si>
  <si>
    <t>Tip Effect and Nuclear-Active Sites</t>
  </si>
  <si>
    <t>http://lenr-canr.org/acrobat/ENECOtheseventh.pdf#page=175</t>
  </si>
  <si>
    <t>source: The Seventh International Conference on Cold Fusion, vol: 1, pages: 175</t>
  </si>
  <si>
    <t>A high energy concentration in the double layer on the cathode surface is tempospatially observed with the existence of anomalous nuclear transmutation in electrolytic cells. In view of the fact that the energy concentration is associated with protrusions and cracks on the palladium cathode surface, the tip effect model and related nonlinear processes are considered to account for the anomalies of the experimental phenomena. Autoradiography exposure films illustrating the traces of transmutation products of a beta decay type are presented. For the highly oriented traces of charged particles with the energies in the order of ke V s, it is allowed to assume the occurrence of micro nuclear reactions(MNR) confmed by lattice channeling effect of host metals The mechanism of such MNR could be explaned by the effects of virtual neutrons and electron capture, or the neutron transfer reactions in a lattice.</t>
  </si>
  <si>
    <t>Jiang, X. L.; Han, L. J.; Kang, W.</t>
  </si>
  <si>
    <t>Anomalous Element Production Induced by Carbon Arcing Under Water</t>
  </si>
  <si>
    <t>http://lenr-canr.org/acrobat/ENECOtheseventh.pdf#page=172</t>
  </si>
  <si>
    <t>source: The Seventh International Conference on Cold Fusion, vol: 1, pages: 172</t>
  </si>
  <si>
    <t xml:space="preserve">There exist various phenomena for electric discharge in water, such as radiation with wide bands, collective ion acceleration, electron degeneracy and Fermi linear atoms etc. which occur in dense state of matter in stars. The arcing has been created in the gap between two purified carbon rods in de-ionized water. The original carbon rods contained a few parts per million(ppm) iron, and carbon detritus produced by carbon arcing contained up to thousands ppm of iron were determined by an atomic emission spectroscope. It is deduced that the plasma filaments with superdense matter due to micropinch effect make nuclear transmutation possible. Elements of Cr, Co, Zn etc. have been also found in the carbon detritus. The excess of iron isotope Fe-58 comparing with natural iron was determined by neutron activation analysis.  </t>
  </si>
  <si>
    <t>Jiang, X. L.</t>
  </si>
  <si>
    <t>Channeling Effects and Nuclear Reactions in Electrochemical Systems</t>
  </si>
  <si>
    <t>source: J. New Energy, vol: 3, issue: 2, pages: 84</t>
  </si>
  <si>
    <t>Jones, S. E.; Hansen, L. D.; Shelton, D. S.</t>
  </si>
  <si>
    <t>An assessment of claims of excess heat in cold fusion calorimetry</t>
  </si>
  <si>
    <t>https://doi.org/10.1021/jp962038x</t>
  </si>
  <si>
    <t>source: J. Phys. Chem. B, vol: 102, pages: 3647</t>
  </si>
  <si>
    <t>Miles’ response fails to adequately address either of the major conclusions of our paper2 criticizing his work.</t>
  </si>
  <si>
    <t>Josephs, H. C.</t>
  </si>
  <si>
    <t>Nuclear Processes in Palladium Deuteride</t>
  </si>
  <si>
    <t>Kandasmy, K.; Lewis, F. A.; McKee, S. G.</t>
  </si>
  <si>
    <t>Hydrogen Chemical Potentials and Phase Transitions in Palladium Black Electrodeposits</t>
  </si>
  <si>
    <t>https://doi.org/10.1016/0257-8972%2888%2990060-6</t>
  </si>
  <si>
    <t>source: Surf. Coatings Technol., vol: 35, pages: 93</t>
  </si>
  <si>
    <t>Results are reported of electrode potential and electrical resistance measurements which provide evidence of subsurface hydride transitions in palladium black electrodeposits at much lower equivalent hydrogen vapour pressures than those corresponding to the main region of the α→β phase transition in the Pd-H system.</t>
  </si>
  <si>
    <t>Kasagi, J.; Yuki, H.; Itoh, T.; Kasajima, N.; Ohtsuki, T.; Lipson, A. G.</t>
  </si>
  <si>
    <t>Anomalously Enhanced D(d,p)T Reaction in Pd and PdO Observed at Very Low Bombarding Energies</t>
  </si>
  <si>
    <t>http://lenr-canr.org/acrobat/KasagiJanomalousl.pdf</t>
  </si>
  <si>
    <t>source: The Seventh International Conference on Cold Fusion, vol: 1, pages: 180</t>
  </si>
  <si>
    <t>Abstract Yields of protons emitted in the D + D reaction in Pd and PdO thick targets were measured for bombarding energies between 2.5 and 10 keV. The obtained yields were compared with those predicted by using the parameterization of cross sections at higher energies. It was found that both of the yields for Pd and PdO are surprisingly larger than the prediction. The bombarding energy dependence of the yields are well described with screening potential parameters, Ue = 250 eV for Pd and 600 eV for PdO. The significance of a simple extrapolation of the observed enhancement is discussed.</t>
  </si>
  <si>
    <t>Kasagi, J.; Yuki, H.; Baba, T.; Noda, T.; Taguchi, J.; Galster, W.</t>
  </si>
  <si>
    <t>Energetic Protons and alpha Particles Emitted in 150-keV Deuteron Bombardment on Deuterated Ti</t>
  </si>
  <si>
    <t>http://lenr-canr.org/acrobat/KasagiJenergeticp.pdf</t>
  </si>
  <si>
    <t>source: J. Phys. Soc. Japan, vol: 64, pages: 777-783</t>
  </si>
  <si>
    <t>Energetic charged particles have been measured in the bombardment of 150-keV deuterons on deuterated Ti. Protons and &amp;#945, particles were observed with energies up to ~17 and ~6.5 MeV, respectively, which can never be attained in the D+D reaction. A bump structure at around 14 MeV seen in the proton spectrum can be well explained as emitted in the sequential reaction involving three deuterons. However, protons and &amp;#945, particles distributed continuously up to the maximum energies can never be understood as products of the conceivable nuclear reactions.</t>
  </si>
  <si>
    <t>Kasagi, J.; Yuki, H.; Baba, T.; Noda, T.; Ohtsuki, T.; Lipson, A. G.</t>
  </si>
  <si>
    <t>Strongly Enhanced DD Fusion Reaction in Metals Observed for keV D+ Bombardment</t>
  </si>
  <si>
    <t>http://lenr-canr.org/acrobat/KasagiJstronglyen.pdf</t>
  </si>
  <si>
    <t>source: J. Phys. Soc. Japan, vol: 71, pages: 2881-2885</t>
  </si>
  <si>
    <t>The excitation functions of the yield of protons emitted in the D(d,p)T reaction in Ti, Fe, Pd, PdO and Au were measured for bombarding energies between 2.5 and 10 keV. It was found that the reaction rate at lower energies varies greatly with the host materials. The most strongly enhanced DD reaction occurs in PdO. At &lt;i&gt;E&lt;/i&gt;d = 2.5 keV, it is enhanced by factor of fifty from the bare deuteron rate and the screening energy deduced from the excitation function amounts to 600 eV. An enhancement of this size cannot be explained by electron screening alone but suggests the existence of an additional and important mechanism of the screening in solids.</t>
  </si>
  <si>
    <t>Pd-D ion beam, Ti-D ion beam</t>
  </si>
  <si>
    <t>Strongly Enhanced Li + D Reaction in Pd Observed in Deuteron Bombardment on PdLix with Energies between 30 and 75 keV</t>
  </si>
  <si>
    <t>http://lenr-canr.org/acrobat/KasagiJstronglyena.pdf</t>
  </si>
  <si>
    <t>source: J. Phys. Soc. Japan, vol: 73, pages: 608-612</t>
  </si>
  <si>
    <t>Thick target yields of alpha particles emitted in the 6,7Li(d,alpha)4,5He reactions in PdLix and AuLix were measured as a function of the bombarding energy between 30 and 75 keV. It was found that the reaction rate in Pd at lower energies is enhanced strongly over the one predicted by the cross section for the reaction with bare nuclei, but no enhancement is observed in Au. A screening energy is introduced to reproduce the excitation function of the thick target yield for each metal. The deduced value for Pd amounts to 1500 ± 310 eV, whereas it is only 60 ± 150 eV for Au. The enhancement in the Pd case cannot be explained by electron screening alone but suggests the existence of an additional and important mechanism of screening in metal.</t>
  </si>
  <si>
    <t>Pd-D ion beam, Au-D ion beam</t>
  </si>
  <si>
    <t>Role of Continuum Electrons and Condensed Matter Mechanisms in Ultra Low Energy Nuclear Reactions</t>
  </si>
  <si>
    <t>http://lenr-canr.org/acrobat/ENECOtheseventh.pdf#page=186</t>
  </si>
  <si>
    <t>source: The Seventh International Conference on Cold Fusion, vol: 1, pages: 186</t>
  </si>
  <si>
    <t>We examine open problems and uncertainties in the conventional theory of nuclear fusion at low energies, and discuss possible improvements of the conventional theory and alternative theoretical formulations, and condensed matter mechanisms including the Bose-Einstein condensation.</t>
  </si>
  <si>
    <t>Klopfenstein, M. F.; Dash, J.</t>
  </si>
  <si>
    <t>Thermal Imaging during Electrolysis of Heavy Water with a Ti Cathode</t>
  </si>
  <si>
    <t>http://lenr-canr.org/acrobat/ENECOtheseventh.pdf#page=98</t>
  </si>
  <si>
    <t>source: The Seventh International Conference on Cold Fusion, vol: 1, pages: 98</t>
  </si>
  <si>
    <t>Two closed cells in series, one with a titanium cathode and one control, both with D2O-H2SO4 electrolyte, were electrolyzed. A thermal imaging device (Agema 900 series) was used to determine the temperature distribution from top to bottom of each cell. A videotape shows the thermal images as a function of time, as well as the temperatures at the top and bottom of each cell.  The average temperature of the experimental and control cells was nearly the same for the first 50 minutes of the experiment. After this, the temperature in the upper part of the control cell, where the recombination catalyst was located, increased rapidly compared with the experimental cell.  SEM and EDS characterized the titanium cathode before and after electrolysis. Changes in surface topography and microcomposition were determined. Changes in isotopic abundance were determined by h igh resolution (Micromass Plasma Trace 1) ICPIMS. The ratio of Ti isotope of mass 50 to each of the other stable isotopes was 5-10</t>
  </si>
  <si>
    <t>The TNCF Model for the Cold Fusion Phenomenon</t>
  </si>
  <si>
    <t>http://lenr-canr.org/acrobat/ENECOtheseventh.pdf#page=192</t>
  </si>
  <si>
    <t>source: The Seventh International Conference on Cold Fusion, vol: 1, pages: 192</t>
  </si>
  <si>
    <t>Result of successful analysis of the cold fusion phenonenon on the TNCF model are surveyed. Remaining problems are summarized. The physics of the cold fusion depicted by the analysis on the model is explained.</t>
  </si>
  <si>
    <t>The cold fusion phenomenon</t>
  </si>
  <si>
    <t>https://doi.org/10.5188/IJSMER.6.68</t>
  </si>
  <si>
    <t>source: Int. J. Soc. Mat. Eng. Resources, vol: 6, issue: 1, pages: 68</t>
  </si>
  <si>
    <t>Present status of cold fusion research is reviewed after almost nine yearsof its discovery. It is recognized that the events of the cold fusion phenomenon occurring at from room temperature up to about 3000°C include not only initially supposed excess heat, neutron and tritium generations but also helium and gamma ray generations and the nuclear transmutation of the heavier nuclei. The experimental evidences of these events have been almost confirmed and primitive application devices have been worked out but theoretical explanation of the phenomenon is not accomplished yet. A trial of consistent explanation for the whole experimental data is introduced in the final section.</t>
  </si>
  <si>
    <t>Kozima, H.; Fujii, M.; Arai, K.</t>
  </si>
  <si>
    <t>Tritium and helium measurements by Bockris et al. analyzed on the TNCF Model</t>
  </si>
  <si>
    <t>source: Cold Fusion, vol: 26</t>
  </si>
  <si>
    <t>Kozima, H.; Kaki, K.; Ohta, M.</t>
  </si>
  <si>
    <t>Anomalous phenomenon in solids described by the TNCF model</t>
  </si>
  <si>
    <t>https://doi.org/10.13182/FST98-A15</t>
  </si>
  <si>
    <t>source: Fusion Technol., vol: 33, pages: 52</t>
  </si>
  <si>
    <t>More than 25 typical experimental data sets of the cold fusion phenomenon have been analyzed phenomenologically by the TNCF (trapped neutron catalyzed fusion) model based on an assumption of the quasi-stable existence of the thermal neutrons in solids with special characteristics, giving a consistent explanation of the whole data set. The densities of the assumed thermal neutron in solids have been determined in the analyses from various experimental data and were in a range of 10e3 to 10e12 cm-3. The success of the analyses verifies the validity of the assumption of the trapped thermal neutron. Physical bases of the model were speculated, facilitating the quasi-stable existence of the thermal neutron in the crystals, thereby satisfying definite conditions.</t>
  </si>
  <si>
    <t>Li, X. Z.; Zheng, S. X.; Huang, H. F.; Huang, G. S.; Yu, W. Z.</t>
  </si>
  <si>
    <t>New Measurements of Excess Heat in a Gas Loaded D-Pd System</t>
  </si>
  <si>
    <t>http://lenr-canr.org/acrobat/ENECOtheseventh.pdf#page=197</t>
  </si>
  <si>
    <t>source: The Seventh International Conference on Cold Fusion, vol: 1, pages: 197</t>
  </si>
  <si>
    <t>3 sets of calorimetric experiment in 3 years show that there is "excess heat" in the gas-loading DlPd systems also. This conclusion is based on the second law of thermodynamics, and is independent of the value of heat transfer coefficient qualitatively. Quantitatively, two kinds of "excess heat" have been identified: i.e. low power , continuous excess heat (&lt; 1 W /c.c.), and high power, burst excess heat (~100W/c.c).</t>
  </si>
  <si>
    <t>Lonchampt, G.; Biberian, J. P.; Bonnetain, L.; Delepine, J.</t>
  </si>
  <si>
    <t>Excess Heat Measurement with Patterson Type Cells</t>
  </si>
  <si>
    <t>http://lenr-canr.org/acrobat/LonchamptGexcessheat.pdf</t>
  </si>
  <si>
    <t>source: The Seventh International Conference on Cold Fusion, vol: 1, pages: 206</t>
  </si>
  <si>
    <t>We have measured excess heat in a Patterson type cell doing electrolysis of light water in Li2SO4 with a cathode made of 0.6 mm nickel palladium beads and a platinum anode. The cell employed is similar to the CETI cell, the main difference being its increased diameter, allowing the use of more beads and a larger current with a relatively low current density. The experiment lasted 90 days. We show that a total excess energy of 800 kJ is produced, and cannot be explained by a chemical reaction. No nuclear ashes have been searched for at this stage.</t>
  </si>
  <si>
    <t>Excess Heat Measurement with Pons and Fleischmann Type Cells</t>
  </si>
  <si>
    <t>http://lenr-canr.org/acrobat/LonchamptGexcessheata.pdf</t>
  </si>
  <si>
    <t>source: The Seventh International Conference on Cold Fusion, vol: 1, pages: 202</t>
  </si>
  <si>
    <t>In experiments similar to the original Pons and Fleischmann description, we have done runs with palladium and platinum cathodes up to boiling in LiOD and Li2SO4. We show that up to 29</t>
  </si>
  <si>
    <t>Some Problems in Solar Physics and Astrophysics</t>
  </si>
  <si>
    <t>http://lenr-canr.org/acrobat/ENECOtheseventh.pdf#page=455</t>
  </si>
  <si>
    <t>source: The Seventh International Conference on Cold Fusion, vol: 1, pages: 455</t>
  </si>
  <si>
    <t>The problem on solar flare mechanism is still open. On the basis of model of "electron-ion bound state and its introducing of nuclear fusion" it is given that there are two kinds of X-ray emission processes in solar flares: soft X-ray emission with energy</t>
  </si>
  <si>
    <t>Electron-ion bound state and it initiating a little nuclear fusion</t>
  </si>
  <si>
    <t>http://caod.oriprobe.com/articles/1961831/dian_zi__li_zi_shu_fu_tai_ji_qi_yin_fa_he_ju_bian_.htm</t>
  </si>
  <si>
    <t>source: High Power Laser Part. Beams, vol: 10, issue: 2, pages: 315</t>
  </si>
  <si>
    <t>Reproducible Catalytic Fusion Process Announced by Dr. Les Case</t>
  </si>
  <si>
    <t>http://lenr-canr.org/acrobat/MalloveEreproducib.pdf</t>
  </si>
  <si>
    <t>source: Infinite Energy, vol: 4, issue: 19</t>
  </si>
  <si>
    <t>Dr. Leslie C. Case, an experienced chemical engineer with four degrees from MIT, surprised all of us at ICCF-7 by revealing his process of gasphase "catalytic fusion," which he has developed over the past six years or so. He was inspired by the 1992 work at NTT labs by E. Yamaguchi --helium production and excess heat evolution from Pd in gas-phase cold fusion. (Ironically, Yamaguchi at ICCF-7 was less sanguine about the implications of his own work that can reproducibly generates excess heat from deuterium gas loading of thin-film palladium foil "sandwiches." Yamaguchi is no longer of the opinion that his excess energy is a nuclear effect, but this conclusion may not be correct.)</t>
  </si>
  <si>
    <t>Very Thin Nickel Layers Heated Over Curie Temperature Show High Temperature Spots in Hydrogen Loading Experiments</t>
  </si>
  <si>
    <t>http://lenr-canr.org/acrobat/ENECOtheseventh.pdf#page=215</t>
  </si>
  <si>
    <t>source: The Seventh International Conference on Cold Fusion, vol: 1, pages: 215</t>
  </si>
  <si>
    <t>With the purpose to study the behaviour of thin Nickel layers in presence of hydrogen, a prototype microcell has been designed using a silicon chip of about 6 mm2 size. On one side of the chip it has been realised a structure including a low electrical resistance polysilicon heater (anode), a high Hydrogen content dielectric layer and a 0. 1 11m thick Nickel resistor (cathode).  Several experiments using that cell prototype have pointed out that it is possible in certain conditions of temperature and electrical biasing, the activation into the metallic lattice of Hydrogen absorption able to modifY the electrical resistivity of the layer and also generating large fusion spots in the Nickel layer due to high and fast temperature rising. This high temperature is not explained by chemical exothermic reactions or by external power input instability. . . .</t>
  </si>
  <si>
    <t>Matsui, K.; Asami, N.; Sumi, M.; Kamimura, H.; Kubota, A.; Shimada, R.; Miyashita, S.; Lipson, A. G.; Tripodi, P.; Watanabe, H.</t>
  </si>
  <si>
    <t>Excess Heat Measurement and Nuclear Detection Experiments in the NHE Program</t>
  </si>
  <si>
    <t>http://lenr-canr.org/acrobat/ENECOtheseventh.pdf#page=220</t>
  </si>
  <si>
    <t>source: The Seventh International Conference on Cold Fusion, vol: 1, pages: 220</t>
  </si>
  <si>
    <t>A research and development project, referred to as the "New Hydrogen Energy" project, started in Japan in November 1 993 with the main goal of reproducing and verifying the existence of excess heat generation, and of nuclear products during electrolysis in Pd-LiOD systems. A new laboratory was set up in Sapporo with researchers and experts from Japanese leading private industries and research institutes in abroad. The four years project consisted of a national project supported by Ministry of International Trade and Industry, Japan and one by twenty Japanese private industries, was extended one year to Fiscal 1 997. About ten laboratories in Japanese universities were to support the experimental works in the NHE Laboratory and to conduct fundamental research to clarify the anomalous reaction mechanism by private funds.</t>
  </si>
  <si>
    <t>Carbon Tubes and Films Produced in a Lead Electrode</t>
  </si>
  <si>
    <t>http://lenr-canr.org/acrobat/ENECOtheseventh.pdf#page=225</t>
  </si>
  <si>
    <t>source: The Seventh International Conference on Cold Fusion, vol: 1, pages: 225</t>
  </si>
  <si>
    <t>Experiments of underwater spark discharges were performed with a thin lead wire. Discharges were made under two modes of DC and pulse Ae. Ordinary water mixed with potassium carbonate and hydroxide were used as electrolyte solutions. Products were observed with SEM, and those elements were analyzed with EDX and EPMA. Many remarkable products were obtained: interconnected electrons, transmuted products, thin C tubes, thin C films and hollow Pb balls. Here two processes of nuclear transmutation were separately observed: sequential e/p captures and nuclear collapse. The C tubes and films were produced by the nuclear collapse in the Pb balls. It would be amazing that the conventional light elements such as C, O and Fe were regenerated by the nuclear collapse.</t>
  </si>
  <si>
    <t>McKibben, J. L.</t>
  </si>
  <si>
    <t>Design of a nuclear-powered steam engine or jet for space propulsion</t>
  </si>
  <si>
    <t>McKibben, J L.</t>
  </si>
  <si>
    <t>Recent observations that yield information on catalytic particles</t>
  </si>
  <si>
    <t>source: Infinite Energy, vol: 4, issue: 20, pages: 70</t>
  </si>
  <si>
    <t>McKubre, M. C. H.; Crouch-Baker, S.; Hauser, A.; Jevtic, N.; Smedley, S. I.; Tanzella, F. L.; Williams, M.; Wing, S.; Bush, B. F.; McMahon, F.; Srinivasan, M.; Wark, A. W.; Warren, D.</t>
  </si>
  <si>
    <t>Energy Production Processes in Deuterated Metals: Volume 1</t>
  </si>
  <si>
    <t>Materials Issues of Loading Deuterium into Palladium and the Association with Excess Heat Production</t>
  </si>
  <si>
    <t>http://lenr-canr.org/acrobat/McKubreMCHmaterialsi.pdf</t>
  </si>
  <si>
    <t>source: The Seventh International Conference on Cold Fusion, vol: 1, pages: 230</t>
  </si>
  <si>
    <t>Abstract The ability of palladium cathodes to attain and maintain high loading levels, at high current density and for long times, is controlled by two factors: the condition of the electrochemical interface which allows the attainment of high deuterium activity, the defect density and mechanical condition of the bulk material which permits the Pd lattice to withstand and contain high bulk deuterium activities when these equilibrate to produce extreme pressures of deuterium gas inside closed incipient voids within the metal.       Examples are given from a set of 26 intentionally similar current ramps which show three distinct Modes of loading performance: Mode A - a linear decrease of Pd resistance, beyond the resistance maximum, with logarithmic increase in electrochemical current, Mode B - an initial log-linear decrease on the Mode A trajectory, followed by a rapid increase in resistance when the resistance falls below a critical value, Mode C -  a shallow decrease in resistance with approximately symmetric increase as the [log] current density is increased beyond a threshold value similar to that for Mode B. Mode A is most frequently associated with the appearance of calorimetrically determined excess heat.</t>
  </si>
  <si>
    <t>Melendez, L.; Chavez, E.; Lopez, R.; Cruz, G. J.; Olayo, M. G.</t>
  </si>
  <si>
    <t>Titanium deuteration with neutron emission through electrical discharges</t>
  </si>
  <si>
    <t>source: Fusion Technol., vol: 35, pages: 71</t>
  </si>
  <si>
    <t>Mengoli, G.; Bernardini, M.; Manduchi, C.; Zannoni, G.</t>
  </si>
  <si>
    <t>Anomalous heat effects correlated with electrochemical hydriding of nickel</t>
  </si>
  <si>
    <t>http://lenr-canr.org/acrobat/MengoliGanomaloush.pdf</t>
  </si>
  <si>
    <t>source: Nuovo Cimento Soc. Ital. Fis. A, vol: 20, pages: 331</t>
  </si>
  <si>
    <t>Summary. The hydrogen evolution reaction at sintered nickel in H2O-K2CO3 electrolyte was investigated  by electrochemical and calorimetric techniques. Hydrogen evolution was accomplished with surface conversion of Ni into ß-Ni-hydride, the extent of this reaction being strongly enhanced by temperature. Isoperibolic or isothermal calorimetry measurements show that electrochemical hydriding, especially at a temperature close to the boiling point of the electrolyte, is paralleled by anomalous heat evolution in large excess of electric power input. Electrochemically activated Ni electrodes, led in open circuit, keep on doing heat.  This is a confirmation of CNF in the Ni/light water system, but the Mills theory is rejected (a good brief history is provided). The authors note that this system shows better reproducibility than F&amp;P-type heavy water systems but the Mills' theory is refuted by experiments of Piantelli where no alkali metal ions were involved. They first looked at hydriding of sintered and solid Ni, and found better loading in sintered Ni, this was used thereafter. The electrolyte was potassium carbonate, as well as sodium carbonate (according to Mills, not conducive to CNF, both worked). A single thermometer was used to measure the cell temperature. Evaporated water was refluxed back into the cell and mixing was assured by means of a constant influx of nitrogen bubbles. Both isothermal and non-isothermal calorimetry was used, at three working bath temperatures: 50C, 80C and 99C. Significant (up to 20-30 sigma) excess heat was found, increasing with temperature, but no blank controls were possible. Some (few) runs failed, producing no excess heat, in these, the cathodes were either preoxidised, or organic impurities had been in these cells. Thus, surface treatment is important. There was a marked after-effect, i.e. excess heat after current cut-off.</t>
  </si>
  <si>
    <t>Calorimetry close to the boiling temperature of the D2O/Pd electrolytic system</t>
  </si>
  <si>
    <t>http://lenr-canr.org/acrobat/MengoliGcalorimetr.pdf</t>
  </si>
  <si>
    <t>source: J. Electroanal. Chem., vol: 444, pages: 155</t>
  </si>
  <si>
    <t xml:space="preserve">The electrolytic insertion of deuterium into Pd at 95°C was investigated by a simple calorimetric technique. This involved continuous feeding of heating power to the electrolytic cell to maintain it isothermal with an external thermostatic bath: any extraneous thermal phenomenon taking place inside the cell is directly determined by the lack of balance of the original heating power input. It was thus found that Pd loading by deuterium is always paralleled by excess power generation, which largely exceeds the electrolytic power input. After prolonged electrolysis the loaded electrodes were found to continue heat generation in open circuit (o.c.) conditions. The reproducibility of the thermal phenomenon allowed its dependence on several experimental parameters to be investigated.  </t>
  </si>
  <si>
    <t>Electrochemical calorimetric studies of palladium and palladium alloys in heavy water</t>
  </si>
  <si>
    <t>http://www.lenr-canr.org/acrobat/MilesMnedofinalr.pdf</t>
  </si>
  <si>
    <t>NEDO FINAL REPORT, NHE Laboratory</t>
  </si>
  <si>
    <t>The main feature of the Fleischmann–Pons effect is excess heat production. My experiments designed to measure excess heat focused on the use of two types of isoperibolic calorimeters. Cells A and B transfer heat mainly by conduction while the three Fleischmann–Pons type cells transfer heat mainly by radiation. The first set of experiments in cells A and B used palladium cathodes. Small levels of excess power were observed in Cell A but none in Cell B. This result is in agreement with previous experiments at China Lake, California using the same two palladium cathodes. There were also periods of unusual fluctuations in the temperature readings in Cell A for the thermistor closest to the cathode that persisted for several weeks. These sudden temperature increases occurred during the same time period as when the excess heat was observed. The switching of these experiments to pulse electrolysis also produced an excess heat effect in Cell A but not in Cell B. The second set of experiments in cells A and B used small platinum particles in Cell A and palladium particles in Cell B as cathodes. These experiments were designed to give a fluidized bed effect, but the small particles were actually too heavy to be suspended in the solution. Nevertheless, the deuterium gas evolution during electrolysis caused the particles to jostle about and  expose  new  surface  areas  to  give  dynamic  conditions. Excess  power  was  observed  for  the palladium  particles  in  Cell  B,  but,  as  expected,  the  platinum  particles  in  Cell  A  gave  no measurable  excess  power.    Each  cell  was  later  switched  to  pulse  electrolysis,  which  caused  the excess power to become larger for the palladium particles in Cell B while no excess power was measurable for the platinum particles in Cell A.    The first set of experiments using the Fleischmann and Pons type cells used a PdñCe-B alloy in Cell A-1 and a Pd-0.5 B (weight %) alloy in Cell A-2.  Both of these alloys were obtained from the Naval  Research  Laboratory,  Washington,  D.C.  USA.    The  third  cell  (A-3)  used  a  Pd-Ce  alloy  obtained from Martin Fleischmann.  Surprisingly large fluctuations in excess power measurements (± 20 mW) were observed for individual data points.  This was traced to the effect of the experimental error in the measurement of temperature (±0.01°C) on the Pcalor term and to fluctuations  in  the  cell  voltage.    The  large  time  constants  for  this  cell  design  (90  minutes),  however, show that averaging techniques are essential to obtain more accurate results.  Furthermore, the cell constants show fluctuations that indicate daily calibrations are necessary to obtain  the  accuracy  claimed  by  Fleischmann  and  Pons.    No  excess  heat  was  detectable  for  the  Pd-Ce-B alloy in Cell A-1.  The ratio of power out/power in (X) for this experiment was 1.002 ± 0.008.    The  Pd-0.5  B  alloy  showed  two  different  episodes  of  excess  power  production  that  reached  levels  of  200  mW  (0.6  W/cm3).    The  Pd-Ce  alloy  began  producing  excess  power  after  fifteen day of electrolysis and gave a fairly steady level of about 100 mW with a peak of about 200 mW (1.3 W/cm3). The  second  sets  of  experiments  using  the  FleischmannñPons  cells  involved  the  deposition  of  palladium  from  solution  onto  a  copper  cathode  (Szpak  co-deposition  method).    Rather  large  excess power was observed in Cells A-2 and A-3 (approximately 400 mW) while a small excess power level (100 mW) was observed in Cell A-1.  Since this method produced small palladium particles  that  broke  loose  and  floated  in  the  solution,  recombination  cannot  be  ruled  out  as  a  possible source of the excess power.  Nevertheless, the D2O consumption during this study was consistent with Faradayís Law within experimental error for all three cells.    The third set of experiments in the FleischmannñPons type cells involved a thin palladium wire (50 μm diameter).  Excess power averaging about 150 mW was observed using only electrolysis power in Cell A-2.  The application of 0.4 amps through the palladium wire to give electromigration  of  D+  ions  yielded  no  excess  power  effects  in  Cell  A-1.    However,  these  experiments came at the end of the NHE program and lasted only one week.  In summary, small levels of excess power were measured for a palladium cathode in Cell A and no excess power for a similar palladium electrode in Cell B.  The second set of experiments gave no  excess  power  for  platinum  particles  in  Cell  A  while  excess  power  was  measured  for  palladium particles in Cell B.  The FleischmannñPons type cells gave excess power for Pd-0.5 B and PdñCe alloys, and no excess power for a PdñCeñB alloy.  Electrodeposition experiments and electromigration  experiments  in  the  Fleischmann-Pons  type  cells  also  produced  evidence  for  excess power production.</t>
  </si>
  <si>
    <t>Miles, M.; Bush, B. F.</t>
  </si>
  <si>
    <t>Radiation Measurements at China Lake:Real or Artifacts?</t>
  </si>
  <si>
    <t>http://lenr-canr.org/acrobat/MilesMradiationm.pdf</t>
  </si>
  <si>
    <t>source: The Seventh International Conference on Cold Fusion, vol: 1, pages: 236</t>
  </si>
  <si>
    <t>Anomalously high radiation counts were observed using several different Geiger-Mueller (GM) detectors as well as sodium iodide (NaI) detectors during electrolysis experiments with palladium cathodes in heavy water. These high radiation counts were often observed in co-deposition experiments where palladium metal is deposited from a D2O solution onto a copper cathode in the presence of evolving deuterium gas. The anomalous radiation counts reached values as high as 73 sigma above normal background counts. The anomalous radiation would appear within a few hours in the co-deposition experiments where the palladium is loaded with deuterium as it deposits from solution. In contrast, the appearance of anomalous radiation required days of electrolysis for the palladium rods that load much slower. The real or artifact question stems mainly from the fact that two similar GM detectors often gave different results in monitoring the excess radiation. A few experiments, nevertheless, gave simultaneous anomalous effects from two different radiation detectors.</t>
  </si>
  <si>
    <t>Reply to 'Examination of claims of Miles et al. in Pons-Fleischmann-type cold fusion experiments'</t>
  </si>
  <si>
    <t>source: J. Phys. Chem. B, vol: 102, pages: 3642</t>
  </si>
  <si>
    <t>Reply to 'An assessment of claims of excess heat in cold fusion calorimetry'</t>
  </si>
  <si>
    <t>source: J. Phys. Chem. B, vol: 102, pages: 3648</t>
  </si>
  <si>
    <t>Product Characteristics and Energetics in Thin-Film Electrolysis Experiments</t>
  </si>
  <si>
    <t>http://lenr-canr.org/acrobat/ENECOtheseventh.pdf#page=241</t>
  </si>
  <si>
    <t>source: The Seventh International Conference on Cold Fusion, vol: 1, pages: 241</t>
  </si>
  <si>
    <t>Measurements of isotopes produced in electrolytic cell experiments using cathodes coated with thin metallic films (order of 500 A, using variously Ni, Pd and Ti) are reviewed. Emphasis is placed on factors that reinforce the conclusion that the isotopes cannot be accounted for by impurities. The characteristic "signatures" of the isotope array observed in these experiments are discussed, along with speculations about reaction mechanisms.</t>
  </si>
  <si>
    <t>Comments on 'Interaction of palladium/hydrogen and palladium/deuterium to measure the excess energy per atom for each isotope'</t>
  </si>
  <si>
    <t>source: Fusion Technol., vol: 33, pages: 384</t>
  </si>
  <si>
    <t>Nuclear Transmutation: The Reality of Cold Fusion</t>
  </si>
  <si>
    <t>http://lenr-canr.org/acrobat/MizunoTnucleartra.pdf</t>
  </si>
  <si>
    <t>The announcement of cold fusion in March 1989 at the University of Utah was greeted with worldwide hysteria. Drs. Martin Fleischmann and Stanley Pons had claimed that an electrochemical cell with heavy water electrolyte and a palladium cathode put out so much excess energy that the mysterious phenomenon had to be nuclear, and was probably a process related to nuclear fusion. Newspapers and magazines said it might be a major scientific discovery with the potential to end the energy crisis and revolutionize society. For a few heady weeks the public took it seriously and waited anxiously for laboratories to replicate the results. Many scientists quickly took sides for or against cold fusion - mostly against. Then, by the end of the summer of 1989 the official word came, in an authoritative report written by a select panel of experts under the auspices of the Department of Energy: cold fusion was a bust. It did not exist. It was an experimental error. It could not be reproduced. Nearly every scientific journal, magazine and newspaper on earth reported this, and cold fusion abruptly dropped out of the headlines. The story, it seemed, was over. Actually, it had barely begun. Only a few thousand electrochemists in the world were qualified to do the experiments, and most of them were too busy or not interested in trying. In that autumn as public interest faded and the U.S. Department of Energy pronounced a death sentence, a small number of experienced scientists prepared serious, full-scale experiments. One of them was Tadahiko Mizuno, an assistant professor who had been doing similar electrochemical experiments for more than twenty years.</t>
  </si>
  <si>
    <t>Probability of Neutron and Heat Emission from Pt Electrode Induced by Discharge in Alkaline Solution</t>
  </si>
  <si>
    <t>http://lenr-canr.org/acrobat/ENECOtheseventh.pdf#page=247</t>
  </si>
  <si>
    <t>source: The Seventh International Conference on Cold Fusion, vol: 1, pages: 247</t>
  </si>
  <si>
    <t>Probability of the production of neutrons was discussed during electrolytic discharge at high voltage in a light and heavy water solution containing an alkaline ion. We employed a He-3 neutron detector and a NE-2 1 3 scintillator to measure neutron emission and energy distribution. We counted up to several million neutrons per second. High heat output of the order of several hundred watts was observed from input power of tens of watts  The neutron counts detected by the He-3 detector increased with discharge time after an induction period, and showed radical fluctuations. Absorption of neutrons by cadmium showed them to be thermal Copper and iron showed no count changes. The rate of neutron emission increased with the input volt Moreover, the rate was increased with the concentration of the ions and their mass number. Their rate was ten times higher in heavy water than light water solution. The neutron emission rate corresponded linearly with the input current, except at the low input coulomb range due to induction time. From this linear relation, it was observed that the typical dependence of neutron emission/current during 1 hour was 1000000 /s/A/cm2 for a platinum electrode in 0.5 molar potassium carbonate of heavy water solution.  We can conclude that a nuclear reaction would be induced by the electric discharge on the metal surface in the solution. The reaction probably took place in the thin layer between the electrolyte and electrode.</t>
  </si>
  <si>
    <t>Mizuno, T.; Ohmori, T.</t>
  </si>
  <si>
    <t>Neutron and Heat Generation Induced by Electric Discharge</t>
  </si>
  <si>
    <t>source: J. New Energy, vol: 3, issue: 1, pages: 33</t>
  </si>
  <si>
    <t>Mizuno, T.; Akimoto, T.; Ohmori, T.; Enyo, M.</t>
  </si>
  <si>
    <t>Confirmation of the changes of isotopic distribution for the elements on palladium cathode after strong electrolysis in D2O solutions</t>
  </si>
  <si>
    <t>source: Int. J. Soc. Mat. Eng. Resources, vol: 6, issue: 1, pages: 45</t>
  </si>
  <si>
    <t>Mo, D. W.; Cai, Q. S.; Wang, L. M.; Wang, S. Z.</t>
  </si>
  <si>
    <t>The Evidence of Nuclear Transmutation Phenomeno in Pd-H System Using NAA (Neutron Activation Analysis)</t>
  </si>
  <si>
    <t>http://lenr-canr.org/acrobat/ENECOtheseventh.pdf#page=259</t>
  </si>
  <si>
    <t>source: The Seventh International Conference on Cold Fusion, vol: 1, pages: 259</t>
  </si>
  <si>
    <t>Phenomenon of nuclei transmutation in Pd-H(Pd-D) system was confirmed with NAA technique. The zinc-main product of nuclei transmutation was measured in the samples.  This experiment was repeated, the results are the same . the highest content of zinc-main products of nuclei transmutation is about 30</t>
  </si>
  <si>
    <t>Monti, R. A.</t>
  </si>
  <si>
    <t>Nuclear Transmutation Processes of Lead, Silver, Thorium, Uranium</t>
  </si>
  <si>
    <t>http://lenr-canr.org/acrobat/ENECOtheseventh.pdf#page=264</t>
  </si>
  <si>
    <t>source: The Seventh International Conference on Cold Fusion, vol: 1, pages: 264</t>
  </si>
  <si>
    <t>The possibility to cause nuclear transmutation of stable isotopes by means of ordinary chemical reactions ( 1 ) suggested the possibility to cause nuclear transmutation of unstable isotopes (2).  A first series of experimental tests was made from 1 993 to 1 995 with positive results (3) .  In 1 996 an industrial reactor was built in Canada and sent to Italy for a new series of independent tests at ENEA (Italian National Laboratories). In these tests the production of Silver from Lead was used as a driver of the nuclear transmutation of Thorium and Uranium (4). A new series of tests has been performed at the ENEA Laboratories, starting October 1 997.</t>
  </si>
  <si>
    <t>The status of 'cold fusion'</t>
  </si>
  <si>
    <t>https://doi.org/10.1016/S0969-806X%2897%2900230-2</t>
  </si>
  <si>
    <t>source: Radiat. Phys. Chem., vol: 51, pages: 653</t>
  </si>
  <si>
    <t>The questions raised by reports of nuclear reactions at low energies, so called `cold fusion', are not yet answered to the satisfaction of many scientists. Further experimental investigations of these and related questions seems desirable, at least for scientific if not practical reasons. Properly conducted, such investigations would be indistinguishable from normal research. They would yield information germane to accepted areas of scientific inquiry and technological utility.</t>
  </si>
  <si>
    <t>Nassisi, V.</t>
  </si>
  <si>
    <t>Transmutation of elements in saturated palladium hydrides by an XeCl excimer laser</t>
  </si>
  <si>
    <t>source: Fusion Technol., vol: 33, pages: 468</t>
  </si>
  <si>
    <t>Notoya, R.; Ohnishi, T.; Noya, Y.</t>
  </si>
  <si>
    <t>Products of Nuclear Processes Caused by Electrolysis on Nickel and Platinum Electrodes in Solutions of Alkali-Metallic Ions</t>
  </si>
  <si>
    <t>http://lenr-canr.org/acrobat/ENECOtheseventh.pdf#page=269</t>
  </si>
  <si>
    <t>source: The Seventh International Conference on Cold Fusion, vol: 1, pages: 269</t>
  </si>
  <si>
    <t>During electrolysis in 0.5 M K2C03 solution of light water by use of nickel and platinum electrodes, the simultaneous observation of gamma spectra revealed the generation of following radio isotopes from platinum as one of the electrode material: 193-Os, 192-Ir, 191-Pt, 197-Pt, 195m-Pt, 199-Pt, 190-Au, 198-Au, 190-Ir, 199-Au and 190-Ir. Further more, two peaks of gamma-ray attributed to the natural decay of 43-K and the decrease of peak at 2225 keV due to thermal neutron capture of hydrogen were observed during electrolysis in this system as well as the peaks of gamma-ray attributed to the decay of 40K and some nuclear products from nickel, and that at 511 keV due to positron annihilation which had been observed by the authors.</t>
  </si>
  <si>
    <t>Ochiai, K.; Maruta, K.; Miyamaru, H.; Takahashi, A.</t>
  </si>
  <si>
    <t>Measurement of High-Energetic Particles from Titanium Sheets Implanted with Deuterium</t>
  </si>
  <si>
    <t>http://lenr-canr.org/acrobat/ENECOtheseventh.pdf#page=274</t>
  </si>
  <si>
    <t>source: The Seventh International Conference on Cold Fusion, vol: 1, pages: 274</t>
  </si>
  <si>
    <t>To look for the signature of coherent multibody fusion, we have carried out the experiments of D-beam implantation using a highly preloaded TiDx (x=1.4) target and a counter-telescope of Delta E&amp;E charged-particle spectrometer. As a result of the experiments, helium-3 (4.75 MeV) and triton(4.75 MeV) from 3D-fusion proposed by new class of fusion theory in solid[I-3] were repeatedly observed. We identified the two unique charged particles as products of the reaction channel of 3D -&gt; t + 3He + 9.5 MeV by the combinational analyses of one-dimensional and two-dimensional data. Experimentally obtained 3D fusion rate was in the order of 10^3 f/s that was surprisingly large value and was enhanced about 10^26 times, compared with the traditional theory of D-D reaction process.</t>
  </si>
  <si>
    <t>Strong Excess Energy Evolution, New Element Production, and Electromagnetic Wave and/or Neutron Emission in the Light Water Electrolysis with a Tungsten Cathode</t>
  </si>
  <si>
    <t>http://lenr-canr.org/acrobat/ENECOtheseventh.pdf#page=279</t>
  </si>
  <si>
    <t>source: The Seventh International Conference on Cold Fusion, vol: 1, pages: 279</t>
  </si>
  <si>
    <t>Strong heat evolution enough to incandesce the electrode was observed by applying a high electric power, The excess energy amounts to 1 83 W which is 2.6 times the input power. At the same time strong electromagnetic wave and/or neutron emission reaching 60,000 counts/sec by a neutron counter was observed, During the electrolysis considerable amounts of new elements, ie, Pb, Fe, Ni, Cr and C were produced, The distributions of Fe, Cr and C on/in the electrode were overlapped. The isotopic distribution of Pb deviated greatly from the natural isotopic abundance. These results show that the nuclear transmutation reaction took place on/in the tungsten electrode during the electrolysis.</t>
  </si>
  <si>
    <t>Excess energy evolution and transmutation</t>
  </si>
  <si>
    <t>source: Infinite Energy, vol: 4, issue: 20, pages: 14</t>
  </si>
  <si>
    <t>Ohmori, T.; Mizuno, T.; Kurokawa, K.; Enyo, M.</t>
  </si>
  <si>
    <t>Nuclear transmutation reaction occurring during the light water electrolysis on Pd electrode</t>
  </si>
  <si>
    <t>https://doi.org/10.5188/ijsmer.6.35</t>
  </si>
  <si>
    <t>source: Int. J. Soc. Mat. Eng. Resources, vol: 6, issue: 1, pages: 35</t>
  </si>
  <si>
    <t>Certain amounts of unexpected elements, eg. Au, Fe, Cu, Zn, and K with the different isotopic contents evidently different from their natural isotopic abundance were found to be produced on/in Pd electrode by the light water electrolysis. The amounts of Fe and Cu reached several at. percent in the vicinity of the electrode surface. The amounts of Zn, Au and K were somewhat smaller. These elements were distributed locally along the scraped edge of the electrode. The distribution of Au was completely overlapping with that of Pt partially deposited on the scraped edge of the Pd electrode.</t>
  </si>
  <si>
    <t>Ohmori, T.; Mizuno, T.; Nodasaka, Y.; Enyo, M.</t>
  </si>
  <si>
    <t>Transmutation in a gold-light water electrolysis system</t>
  </si>
  <si>
    <t>source: Fusion Technol., vol: 33, pages: 367</t>
  </si>
  <si>
    <t>Olayo, M. G.; Cruz, G. J.; Balderas, L.; Melendez, L.; Chavez, A.; Valencia, R.; Chavez, E.; Flores, A.; Lopez, R.</t>
  </si>
  <si>
    <t>Absorption of deuterium in titanium plates induced by electric discharges</t>
  </si>
  <si>
    <t>source: Int. J. Hydrogen Energy, vol: 23, pages: 885</t>
  </si>
  <si>
    <t>Anomalous Heavy Atomic Masses Produced by Electrolysis</t>
  </si>
  <si>
    <t>http://lenr-canr.org/acrobat/ENECOtheseventh.pdf#page=292</t>
  </si>
  <si>
    <t>source: The Seventh International Conference on Cold Fusion, vol: 1, pages: 292</t>
  </si>
  <si>
    <t>In an effort to test the polyneutron theory of low-energy nuclear reactions, a technique was applied to four electrolysis cathodes which produces essentially only oxides that are stable at about 1030°C and are volatile at room temperature. High resolution mass spectroscopy of the resulting gas at room temperature revealed 23 masses between 222 and 351 AMU that cannot be ascribed to known compounds. Analysis by the Poisson distribution function shows in particular that the masses found between 231 and 241 AMU cannot be ascribed to random signals. This group of masses corresponds to CO2 the carbon of which is the neutron-rich nuclide predicted by the poly neutron theory.</t>
  </si>
  <si>
    <t>Anomalous heavy atomic masses produced by electrolysis</t>
  </si>
  <si>
    <t>http://lenr-canr.org/acrobat/OrianiRAanomalousha.pdf</t>
  </si>
  <si>
    <t>source: Fusion Technol., vol: 34, pages: 76</t>
  </si>
  <si>
    <t>abstract             By applying to electrolysis cathodes a technique that produces essentially only oxides that are volatile at room temperature, spectroscopically determined masses between 222 and 351 are found that cannot be ascribed to known compounds.  In particular the masses found between 231 and 240 AMU cannot be ascribed to random signals but do correspond to CO2 the carbon of which is a neutron-rich nuclide as predicted by a recent theory of polyneutron nuclear reactions.</t>
  </si>
  <si>
    <t>Ota, K.; Kobayashi, T.; Motohira, N.; Kamiya, N.</t>
  </si>
  <si>
    <t>Heat Measurement During the Heavy Water Electrolysis using Pd Cathode</t>
  </si>
  <si>
    <t>http://lenr-canr.org/acrobat/ENECOtheseventh.pdf#page=297</t>
  </si>
  <si>
    <t>source: The Seventh International Conference on Cold Fusion, vol: 1, pages: 297</t>
  </si>
  <si>
    <t>The heat balance during the electroly sis using Pd cathodes in 1 M LiOD heavy water solution has been measured using the flow calorimeter system. We used two sy stems, one is the high accurate system where the experimental error was reduced to +/- 1 .5</t>
  </si>
  <si>
    <t>Effect of boron for the heat production during the heavy water electrolysis using palladium cathode</t>
  </si>
  <si>
    <t>https://doi.org/10.5188/ijsmer.6.26</t>
  </si>
  <si>
    <t>source: Int. J. Soc. Mat. Eng. Resources, vol: 6, issue: 1, pages: 26</t>
  </si>
  <si>
    <t>The heat balance during the electrolysis using B controlled Pd cathodes in1M LiOD heavy water solution has been measured using the flow calorimeter system. We used two systems; one is the high accurate system where the experimental error was reduced to ±1.5%, the other is the high heat recovery system. The excess heat was observed for 6 experiments out of 14 for B controlled specimen. Most of the excess heat was very small except one example where we observed a heat burst of 1.8W using Pd that contained 500ppm B.</t>
  </si>
  <si>
    <t>Oya, Y.; Aida, M.; Iinuma, K.; Okamoto, M.</t>
  </si>
  <si>
    <t>The Role of Alkaline Ions in Dynamic Movement of Hydrogen Isotopes in Pd</t>
  </si>
  <si>
    <t>http://lenr-canr.org/acrobat/OyaYtheroleofa.pdf</t>
  </si>
  <si>
    <t>source: The Seventh International Conference on Cold Fusion, vol: 1, pages: 302</t>
  </si>
  <si>
    <t>Electrolysis in Pd-LiOD(H), NaOD(H) and KOD(H) systems was carried out to clarify the specific role of the lithium for tremendously high density and the dynamic movement of the deuterium on the surface of the Pd cathode. Only for LiOD system with pulse mode current electrolysis, anomalous high density of deuterium and lithium and the dynamic movement of deuterium are observed on the surface of the Pd cathode. A clear difference in absorption, desorption and depth profiles between LiOD(H) and NaOD(H) or KOD(H) system with the pulse mode current electrolysis is identified. This difference is at­tributed to the lithium accumulation structure on the Pd surface, only the pulse mode current electrolysis of Pd-LiOD system brings about the anomalous phenomena.</t>
  </si>
  <si>
    <t>Oya, Y.; Ogawa, H.; Aida, M.; Iinuma, K.; Okamoto, M.</t>
  </si>
  <si>
    <t>Material Conditions to Replicate the Generation of Excess Energy and the Emission of Excess Neutrons</t>
  </si>
  <si>
    <t>http://lenr-canr.org/acrobat/OyaYmaterialco.pdf</t>
  </si>
  <si>
    <t>source: The Seventh International Conference on Cold Fusion, vol: 1, pages: 285</t>
  </si>
  <si>
    <t>Abstract The key parameters for occurrence of the anomalous phenomena, especially excess heat generation and emission of excess neutrons, have been investigated through a series of electrolytic experiments in Pd-LiOD(H) systems. Seven key parameters are identified. In the present work, a series of systematic experiments has been carried out with some param­eters fixed. By controlling the key parameters completely, the anomalous phenomena with appreciable correlation between the excess heat generation and the excess neutron emission can be replicated successfully.</t>
  </si>
  <si>
    <t>Pappas, P. T.</t>
  </si>
  <si>
    <t>The Electrically Induced Nuclear Fusion in a living Cell</t>
  </si>
  <si>
    <t>http://lenr-canr.org/acrobat/ENECOtheseventh.pdf#page=460</t>
  </si>
  <si>
    <t>source: The Seventh International Conference on Cold Fusion, vol: 1, pages: 460</t>
  </si>
  <si>
    <t>Biology in order to explain the trans-membrane potential of the cell -TMP adopts an unproven hypothesis of a procedure in which sodium Na is exchanged with potassium P inside and out of the cell. This assumed exchange in Biology is called the sodium-potassium pump. The SPP leads to elementary contradictions, known in the literature. However, the SPP is the best choice hypothesis based on the exclusion, assumed impossible, of cold n uclear fusion of sodium to potassium in the biological cell level.</t>
  </si>
  <si>
    <t>A possible scenario for the onset of cold fusion in deuterated metals</t>
  </si>
  <si>
    <t>http://lenr-canr.org/acrobat/ParmenterRapossibles.pdf</t>
  </si>
  <si>
    <t>source: Infinite Energy, vol: 4, issue: 21, pages: 41</t>
  </si>
  <si>
    <t>It is suggested that a pair of deuterons in a deuterated metal may resonant-tunnel through the Coulomb barrier separating them and form a helium isomer characterized by L = 1, S = 1 and odd parity. . . .</t>
  </si>
  <si>
    <t>Search for Nuclear Reaction Products in Heat-Producing Pd</t>
  </si>
  <si>
    <t>http://lenr-canr.org/acrobat/ENECOtheseventh.pdf#page=309</t>
  </si>
  <si>
    <t>source: The Seventh International Conference on Cold Fusion, vol: 1, pages: 309</t>
  </si>
  <si>
    <t>This paper compares measurements on cathodes that successfully produced excess heat with the same measurements on virgin material from the same batch of palladium. The analytical method used is known as prompt gamma activation analysis (PGAA) using a thermal neutron beam from a research reactor. Most isotopes capture neutrons with the emission of several unique gamma rays, so any isotopic ratio changes from heat production could change the ratios of gamma rays. Such ratios have been measured to an accuracy around 1</t>
  </si>
  <si>
    <t>Platt, C.</t>
  </si>
  <si>
    <t>What If Cold Fusion Is Real?</t>
  </si>
  <si>
    <t>http://lenr-canr.org/acrobat/PlattCwhatifcold.pdf</t>
  </si>
  <si>
    <t>source: Wired, vol: 6, issue: 11</t>
  </si>
  <si>
    <t>This article is available at: &lt;a href="http://www.wired.com/wired/archive/6.11/coldfusion.html"&gt;http://www.wired.com/wired/archive/6.11/coldfusion.html&lt;/a&gt; It was the most notorious scientific experiment in recent memory - in 1989, the two men who claimed to have discovered the energy of the future were condemned as imposters and exiled by their peers. Can it possibly make sense to reopen the cold fusion investigation? A surprising number of researchers already have.</t>
  </si>
  <si>
    <t>The Wired 25</t>
  </si>
  <si>
    <t>http://lenr-canr.org/acrobat/PlattCthewired.pdf</t>
  </si>
  <si>
    <t>This article is available at: &lt;a href="http://www.wired.com/wired/archive/6.11/wired25.html"&gt;http://www.wired.com/wired/archive/6.11/wired25.html&lt;/a&gt; Life is short. &lt;br&gt; Especially when you’re determined to break all the rules.  In any age, there are a few people who give the rest of us something we can truly aspire to - and never more so than today. Meet the Wired 25, class of 1998. They are actively, even hyperactively, inventing tomorrow. From a wide range of professions, they have one thing in common: devotion to a singular ambition. They are attempting the impossible, and whether they succeed or fail, they will have a lasting impact on your life (and the lives of your kids).</t>
  </si>
  <si>
    <t>Premuda, F.</t>
  </si>
  <si>
    <t>Coulomb barrier total screening by Bose-Einstein-condensed deuterium in palladium blisters and reaction chains in high-density hysteresis</t>
  </si>
  <si>
    <t>https://doi.org/10.13182/FST98-A37</t>
  </si>
  <si>
    <t>source: Fusion Technol., vol: 33, pages: 350</t>
  </si>
  <si>
    <t>A theoretical model is proposed in order to explain, via ordinary physics, fundamental aspects of the cold fusion phenomena experimentally observed. These phenomena include unexpected high fusion reaction rates at low temperatures, the paradox of low neutron emission compared to the energy release observed, the cold fusion dependence on critical temperature, neutronic stimulation, and the constitution ofnuclei with high electric charge. This theory is based on the hypothesis that a degenerate, cold D 1 2+ e - plasma may be created inside lattice defects through a sudden deuteron discharge from a saturated metal lattice. The proposed method is based on the perturbative solution of Vlasov-Poisson kinetic-electric equations. A Fourier transformation of such equations proves that the plasma behaves like an ideal Bose gas of electronically screened deuterons. This approach shows that a high particle density can exist with no pressure increase above the limiting value reached at Bose-Einstein condensation (BEC) and that the electrical repulsion field between positive ions disappears below the critical temperature for BEC. Inside the voids created by defects, the behavior of the cold degenerate plasma below critical temperature suppresses the Coulomb barrier between any pair of ions, in particular those that will fuse. The absence of Coulomb barrier allows one to simply predict fusion reaction rates of the order of those found experimentally and the particle trapping in high-density condensate causing fusion chains. The main reactions involved are D 1 2 -T 1 3 and D 1 2 -He 2 3 . Subsequent fusions ofthe main reaction products lead to nuclei of greater complexity. A high neutron multiplication factor via deuteron disintegrations is calculated. Neutron bursts, temperature, and pressure excursions are also predicted. Finally, new procedures for inducing such reactions outside metal lattices are suggested.</t>
  </si>
  <si>
    <t>Sonoluminescence: fusion at ambient temperature?</t>
  </si>
  <si>
    <t>https://doi.org/10.13182/FST98-A58</t>
  </si>
  <si>
    <t>source: Fusion Technol., vol: 34, pages: 128</t>
  </si>
  <si>
    <t>Sonoluminescence (SL) may be explained by the Planck theory of SL, which treats the bubbles as miniature collapsing IRasers having a resonant frequency that always increases as the bubble collapses.</t>
  </si>
  <si>
    <t>Qiao, G. S.; Han, X. L.; Kong, L. C.; Zheng, S. X.; Huang, H. F.; Yan, Y. J.; Wu, Q. L.; Deng, Y.; Lei, S. L.; Li, X. Z.</t>
  </si>
  <si>
    <t>Nuclear Products in a Gas-Loading D/Pd and H/Pd System</t>
  </si>
  <si>
    <t>http://lenr-canr.org/acrobat/ENECOtheseventh.pdf#page=314</t>
  </si>
  <si>
    <t>source: The Seventh International Conference on Cold Fusion, pages: 314</t>
  </si>
  <si>
    <t>In a gas-loading DlPd or HlPd system, the nuclear products have been identified using mass spectroscopy, scanning electron microscope, electron probe microanalysis, and solid state nuclear track detector. In contrast with the electrolytic cell in most of the "cold fusion" experiments, gas-loading system has the advantage of less contamination, and provides one more compelling evidence.</t>
  </si>
  <si>
    <t>Robinson, G. W.</t>
  </si>
  <si>
    <t>Could cold fusion be caused by non-maxwell distributions?</t>
  </si>
  <si>
    <t>Romodanov, V. A.; Savin, V. I.; Skuratnik, Y.; Majorov, V. N.</t>
  </si>
  <si>
    <t>Tritium Generations in Metals at Thermal Activation</t>
  </si>
  <si>
    <t>http://lenr-canr.org/acrobat/ENECOtheseventh.pdf#page=319</t>
  </si>
  <si>
    <t>source: The Seventh International Conference on Cold Fusion, vol: 1, pages: 319</t>
  </si>
  <si>
    <t>The researches of thermo-activated tritium generation is conducted, arising at high temperature in metals interacting with hydrogen isotopes and the nature of this generation is discovered. The researches are conducted on samples of iron and its alloys as well as on samples of titanium and niobium at interation, basically, with ordinary hydrogen. It is established, that the short-term bursts of tritium generation, arising at interaction of hydrogen isotopes in which is immersed, previously heated up metal sample, are connected with output tritium, early accumulated, owing of effects isotopes.</t>
  </si>
  <si>
    <t>Romodanov, V. A.; Savin, V. I.; Skuratnik, Y.; Yuriev, M.</t>
  </si>
  <si>
    <t>High-Temperature Nuclear Reactions in Condensed Media</t>
  </si>
  <si>
    <t>http://lenr-canr.org/acrobat/ENECOtheseventh.pdf#page=325</t>
  </si>
  <si>
    <t>source: The Seventh International Conference on Cold Fusion, vol: 1, pages: 325</t>
  </si>
  <si>
    <t>The research of tritium generation was conducted at radiation of rotating metal samples by plasma of powerful glow discharge on hydrogen isotopes. The new phenomenon of shift for maximum temperature in direction of rotation of metal sample, on relation to discharge axis on hydrogen isotopes is found out. This shift testifies about excess heat at increased temperatures, which can be connected with irreversible process (for example by nuclear reactions or reactions with formations of heavy complexes).  The mechanism of low energy nuclear reactians in condensed media (NRCM) is offered, one of certificates for existence which should be the registration of X-ray radiation.</t>
  </si>
  <si>
    <t>Nuclear Reactions in Condensed Media and X-ray</t>
  </si>
  <si>
    <t>http://lenr-canr.org/acrobat/ENECOtheseventh.pdf#page=330</t>
  </si>
  <si>
    <t>source: The Seventh International Conference on Cold Fusion, vol: 1, pages: 330</t>
  </si>
  <si>
    <t>The st:udy of tritium generation in nature in second, slowed down stage is conducted, and the registration of x-ray is executed, which can arise at interaction of hydrogen isotopes in metal with thermal activation.  It is shown, that second, slowed down stage of tritium accumulation in gas at long interaction of hydrogen isotopes with heated up sample can be connected with nuclear reactions since it is experimentally shown, that at interaction of heated up metal samples with hydrogen isotopes the tritium concentration in gas was decreases for reason of tritium transition in sample, stipulated by isotope effects. . . .</t>
  </si>
  <si>
    <t>Dieter Britz: A Knowledgeable Skeptic</t>
  </si>
  <si>
    <t>source: Infinite Energy, vol: 3, issue: 18</t>
  </si>
  <si>
    <t>Rothwell, J.; Mallove, E.</t>
  </si>
  <si>
    <t>Review of Profiles of the Future: An Inquiry into the Limits of the Possible, By Arthur C. Clarke</t>
  </si>
  <si>
    <t>http://lenr-canr.org/acrobat/RothwellJreviewofpr.pdf</t>
  </si>
  <si>
    <t>source: Infinite Energy, vol: 4, issue: 22</t>
  </si>
  <si>
    <t>How did Arthur C. Clarke come to believe that cold fusion is real, and why should anyone care? The answer can be found in an unforgettable nonfiction book he wrote in 1963. It is &lt;i&gt;Profiles of the Future&lt;/i&gt;, one of the best books about the future ever written, and one of the finest short overviews of science and technology. . . .</t>
  </si>
  <si>
    <t>Observation of (DD)-Fusion Reaction Products in Electrolyticaly Deuterized PdO/Pd Structures</t>
  </si>
  <si>
    <t>http://lenr-canr.org/acrobat/ENECOtheseventh.pdf#page=466</t>
  </si>
  <si>
    <t>source: The Seventh International Conference on Cold Fusion, vol: 1, pages: 466</t>
  </si>
  <si>
    <t>The mission of protons and neutrons was observed in deuterized PdO/Pd structures. The ratio of proton and neutron fluxes was estimated as Np/Nn ~ 1. The neutron emission was measured by two types of detectors: (one) by plastic scintillation detector with Cd and (2) by detector based on helium-3-counters. Charged particle emission was measured by the CR-32 plastic track detector. The results of experiments with different detectors are in good agreement with each other. The data obtained allow us to make a conclusion , that (dd)-fusion reactions take place in deuterized PdO/Pd structures.</t>
  </si>
  <si>
    <t>Sapogin, L. G.</t>
  </si>
  <si>
    <t>The Theory of Excess Energy in PAGD Reactor (Correa Reactor)</t>
  </si>
  <si>
    <t>http://lenr-canr.org/acrobat/ENECOtheseventh.pdf#page=472</t>
  </si>
  <si>
    <t>source: The Seventh International Conference on Cold Fusion, vol: 1, pages: 472</t>
  </si>
  <si>
    <t>Tesla and Tandberg in their already old works have first discovered generation of very short and powerfol bursts of electric current with an absolutely unknown nature under some certain conditions of a gas discharge on direct current. One did not pay any serious attention to that phenomenon. And only in the recent works of Paulo and Alexandra Correa it was shown that by creation of the conditions for abnormal gas discharge (PAGD - Pulsed Abnormal Glow Discharge) on direct current powerful bursts of alternating current appear. The energy of these bursts exceeds several times the consumed energy (up to 10 times). In this experiment one can observe that a part of electric current carriers (obviously electrons) gain high velocities being the reason for excess energy generation. According to the unitary quantum theory it possible to explain easily the generation of excess energy [1, 7, 8]. The electrons can oscillate with a high plasma frequency relatively to very heavy positive ions. Their behaviour is possible to explain as oscillations in a potential well with the rims of various height. A t some certain values of initial phase the approximate equation of the unitary quantum theory with an oscillating charge can yield the "mathernily home" solution [1,7,8]. As a result of the electrones having gained a high energy with a high velosity they fly out of the wells, and always in one direction. It is the energy generation process - and not nuclear reactions - that are responsible for excess energy creation. The mathematical process model is created as well as an approximate solution of the non-linear difforential equation is achieved. The range of values of initial phases allowing the energy generation process is determined. If the experimental research of Tesla, Tandberg and Correa are correct then there is no doubt the foture power industry would be developing in this direction and not in today's fashionable direction of the cold nuclear fusion.</t>
  </si>
  <si>
    <t>Sasaki, K.</t>
  </si>
  <si>
    <t>Report of my transmutation experiment</t>
  </si>
  <si>
    <t>Transmutation Effects in the Cathode Exposed Glow Discharge, Nuclear Phenomena or Ion Irradiation Results?</t>
  </si>
  <si>
    <t>http://lenr-canr.org/acrobat/ENECOtheseventh.pdf#page=342</t>
  </si>
  <si>
    <t>source: The Seventh International Conference on Cold Fusion, vol: 1, pages: 342</t>
  </si>
  <si>
    <t>The elemental and isotopic structure of the cathode materials before and after Glow Discharge (GD) experiments were analyzed by SNMS, EDS and SMS. The isotope shift tendency in Pd and Pd alloys and Ag was observed. The comparison of the quantity of impurity elements change and generation was made. The four same groups of certain impurities were repeatedly formed after Deuteron irradiation in similar conditions : light - with masses of 6, 7 10, 11 19, 20, 22, of middle masses near 0,5 matrix element, (+/- 10) of matrix element - Cd, So, Ag and of heavy masses 120-140 ( So, Te, Ba). The essential isotope shift (mass account) for the elements with 181 - 199 masses was noticed.  The quantity of additional impurities, which was found after ion irradiation in Pd and Pd alloys, can to show in the following row with decreasing : Pd, alloys PdPTW, PdNi, PdRu, PdCu.  The qualitative correlation of the maximum increase of impurities in the cathodes with the maximum heat output during GD experiment was noticed for temperature interval less 200°C.</t>
  </si>
  <si>
    <t>Savvatimova, I.; Korolev, V. UI.</t>
  </si>
  <si>
    <t>Comparative Analysis of Heat Effect in Various Cathode Materials Exposed to Glow Discharge</t>
  </si>
  <si>
    <t>http://lenr-canr.org/acrobat/ENECOtheseventh.pdf#page=335</t>
  </si>
  <si>
    <t>source: The Seventh International Conference on Cold Fusion, vol: 1, pages: 335</t>
  </si>
  <si>
    <t>The comparative enthalpy generation in the various cathode materials during Deuterium and Protium Glow Discharge (GD) is offered. Enthalpy results in Pd and its alloys (PdPtW, PdRu, PdNi) and also for pure metals ( V, Nb, Zr, Ag ) are presented for equilibrium (constant temperature and current density) and non - equilibrium experimental conditions (during increment ofthe cathode temperature).  The heat efficiency measurements in Pd alloys may be ranged on decrease in the following way: PdPtW, PdRu, PdNi, PdCu. Such measurements in other pure metals may be presented in the following way V, Zr, Ag.  Heat effect shows good correlation with maximum of the elemental and isotopic content. The maximum heat output correlates with the maximum elemental and isotopic change for fixed experimental conditions.  Estimation of the heat efficiency cathode materials in the dynamic equilibrium and nonequilibrium conditions show that there are two regions with a difef rent mechanism of heat output are observed in the low and high temperature and current density area . The first maximum depends on loading Hydrogen and the second maximum does not depend on Hydrogen desorption and depends on the crystal lattice property and the interaction of the electric and magnetic fields (internal and external).</t>
  </si>
  <si>
    <t>Shyam, A.; Kaushik, T. C.</t>
  </si>
  <si>
    <t>Absence of neutron emission during interaction of deuterium with metal at low energies</t>
  </si>
  <si>
    <t>source: Pramana, vol: 50, pages: 75</t>
  </si>
  <si>
    <t>Silver, D. S.; Dash, J.</t>
  </si>
  <si>
    <t>Surface Studies of Palladium After Interaction with Hydrogen Isotopes</t>
  </si>
  <si>
    <t>http://lenr-canr.org/acrobat/ENECOtheseventh.pdf#page=351</t>
  </si>
  <si>
    <t>source: The Seventh International Conference on Cold Fusion, vol: 1, pages: 351</t>
  </si>
  <si>
    <t>Several pairs of cold rolled palladium cathodes (40 microm thick) were electrolyzed in series for various times up to six minutes. One of each pair was in light water electrolyte and the other in heavy water electrolyte. Atomic force microscopy (AFM) studies performed six months after electrolysis of the heavy water cathodes revealed asperities, craters, and nodules, suggesting that localized melting and recrystallization had occurred, as we reported previously on specimens electrolyzed for longer times. AFM studies 1 .5 years later revealed loose, nanometer-sized particles, indicating that the heavy water cathodes continued to change during storage, long after electrolysis was performed, which we also reported previously on other cathodes. The morphology of palladium cathodes electrolyzed in light water electrolyte remained nearly identical to that of the unelectrolyzed control, even two years after electrolysis.</t>
  </si>
  <si>
    <t>Skelton, E. F.; Hagans, P. L.; Qadri, S. B.; Dominguez, D. D.; Ehrlich, A. C.; Hu, J. Z.</t>
  </si>
  <si>
    <t>In situ Monitoring of Crystallographic Changes in Pd Induced by Diffusion of D</t>
  </si>
  <si>
    <t>https://doi.org/10.1103/PHYSREVB.58.14775</t>
  </si>
  <si>
    <t>source: Phys. Rev. B: Mater. Phys., vol: 58, issue: 22</t>
  </si>
  <si>
    <t>Crystallographic changes in a palladium wire cathode were monitored in situ, as deuterium was electrochemically deposited on the surface and diffused radially into the wire. Initially, the wire was pure Pd. A constant electrolysis current density of 1 mA/cm2 was maintained and D slowly diffused into the wire. As the D concentration increased, the wire transformed from pure Pd, to the α phase, and finally into the β phase. This reversible phase transformation begins on the surface and progresses radially inward. During the experiment, x-ray-diffraction data were collected from a volume element of about 180 pl. This volume element was systematically moved in 50-μm steps from the edge to the center of a 1.0 mm diameter Pd wire. Throughout the course of the experiment, the bulk value of x in PdDx, as determined from simultaneous measurements of the electrical resistivity, increased from 0 to ∼0.72. For each setting of the volume element, a monotonic increase in the volume of the α phase was observed, until the material entered the two-phase region. Once the β phase appeared, the volumes of both phases decreased slightly with continued loading. The integrated intensities of diffraction peaks from each phase were used in conjunction with the known phase diagram to estimate the rate of compositional change within the volume element. The diffusion rate for the solute atoms was estimated to be 57±8nm/s, based on the temporal and spatial dependence of the integrated intensities of the diffraction peaks from each phase. These data also were used to evaluate the time dependence of the concentration of the solute atoms ∂c/∂t and their diffusivity D. The value of ∂c/∂t increased linearly from 6.2×10−5s−1 at the surface, to 7.6×10−5s−1 midway into the wire. D was computed to be (3.1±1.0)×10−11m2/s when the transition began at r=250μm; 2 ks later it had decreased to (2.1±0.3)×10−11m2/s. This may be due to the fact that the volume of the β lattice also decreased during this period.</t>
  </si>
  <si>
    <t>Stoppini, G.</t>
  </si>
  <si>
    <t>Nuclear processes in hydrogen-loaded metals</t>
  </si>
  <si>
    <t>source: Fusion Technol., vol: 34, pages: 81</t>
  </si>
  <si>
    <t>Relationship Between Open-Circuit-Voltage and Heat Production in a Pons-Fleischmann Cell</t>
  </si>
  <si>
    <t>http://lenr-canr.org/acrobat/StormsErelationsh.pdf</t>
  </si>
  <si>
    <t>source: The Seventh International Conference on Cold Fusion, vol: 1, pages: 356</t>
  </si>
  <si>
    <t>INTRODUCTION Lack of reproducibility is still the major reason CANR is not generally accepted and has not advanced into commercial use. The ability to reproduce any phenomenon depends on knowing the major variables and conditions required for the events to operate. In the case of cold fusion, even fundamental factors such as the D/Pd ratio and the crystal structure of the nuclear-active regions are not known. It is the intent of this paper to demonstrate several techniques for obtaining such information and the results obtained from their application to the Pons-Fleischmann Effect.</t>
  </si>
  <si>
    <t>Cold Fusion Revisited</t>
  </si>
  <si>
    <t>source: Infinite Energy, vol: 4, issue: 21, pages: 16</t>
  </si>
  <si>
    <t>Cold Fusion Revisited (translation into Chinese)</t>
  </si>
  <si>
    <t>http://lenr-canr.org/acrobat/StormsEcoldfusionc.pdf</t>
  </si>
  <si>
    <t>Translated by W.-S. Zhang.</t>
  </si>
  <si>
    <t>Formation of b-PdD Containing High Deuterium Concentration Using Electrolysis of Heavy-Water</t>
  </si>
  <si>
    <t>http://lenr-canr.org/acrobat/StormsEformationo.pdf</t>
  </si>
  <si>
    <t>source: J. Alloys and Compounds, vol: 268, pages: 89</t>
  </si>
  <si>
    <t>ABSTRACT The limiting composition of beta-PdD obtained during electrolytic loading results from a complex competition between diffusion of D atoms through any surface barrier, diffusion within the bulk sample, and loss of deuterium gas from surface-penetrating cracks. Reductions in surface crack concentration and surface-barriers are essential steps to achieve high compositions. The highest compositions within any sample are located within the surface region as a complex patch-work of values. The open circuit voltage (OCV), referenced to platinum, is useful in understanding changes in the surface composition and structure. Values as high as -1.35 V have been observed for highly loaded beta-PdD. Evidence for several new, possibly impurity stabilized structures is given.</t>
  </si>
  <si>
    <t>Anomalous heat production by cavitation</t>
  </si>
  <si>
    <t>http://ieeexplore.ieee.org/stamp/stamp.jsp?tp=&amp;arnumber=765029</t>
  </si>
  <si>
    <t>source: 1998 IEEE International Ultrasonic Symposium</t>
  </si>
  <si>
    <t>The 40 KHz piezo reactor input exposes the 5/spl times/5/spl times/.01 cm/sup 3/ foils to a controlled pulsed transient cavitation bubble, TCB, process with a peak acoustic input of one watt/cm/sup 3/. These TCBs are considered micro plasma accelerators. During its pseudo-adiabatic collapse a bubble jet is formed which accelerates a dense coherent plasma into a target foil. The pulse duration of the D/sup +/ injected into the foil lattice during an acoustic cycle is a few pico seconds. In the target foil anomalous heat, Q(x), is formed and produces as much as 15 watts over the 10 watt acoustic input. Calorimetric measurements of Q(x) use Newton's Law of Cooling where watts in equals watts out.</t>
  </si>
  <si>
    <t>First gate energies</t>
  </si>
  <si>
    <t>Stringham, R.; Chandler, J.; George, R.; Passell, T. O.; Raymond, R.</t>
  </si>
  <si>
    <t>Predictable and Reproducible Heat</t>
  </si>
  <si>
    <t>http://lenr-canr.org/acrobat/ENECOtheseventh.pdf#page=361</t>
  </si>
  <si>
    <t>source: The Seventh International Conference on Cold Fusion, vol: 1, pages: 361</t>
  </si>
  <si>
    <t>The application of transient cavitation bubbles, TCBs, in conjunction with metal foils has proved to be a good scientific probe or tool for the predictable measurements of excess heat Q(x) and heat-after Q(a) [ 1 ] at steady state temperatures. The TCB jet produces a high density coherent flux of D+ that is injected into the foil lattice with a flux density of about 1 024 D+/cm2 in a few pi co seconds and at 40 KHz billions of TCBs are formed on the lattice each second [2,3,4,5,6,7]. The data is measured at 5 min. intervals over a period of 24 hours in a static device with some 43 sonication runs and an equal number of calibration runs. A Joule heater is included in the piezo driven reactor to calibrate all runs. It was found from earlier unpublished work [2] that a number of foils will produce both Q(x) and Q(a) in D2O. The Q(a) is different in a mixture of light and heavy water. Q(a) is divided into two distinct processes, Q(al) involving j ust deuterons and the larger Q(a2) involving both deuterons and protons. The knowledge gained from 43 experiments reported on in this paper were completed in the period of Feb. to Apr. of 1 998. The energy values for Q(x) and Q(a) outputs vary from 40 KJ to mega Joules with rates that vary from 1 to 1 5 watts depending on the conditions. The one parameter that is not predictable at this point is the duration of Q(a).</t>
  </si>
  <si>
    <t>Sugai, H.; Tanase, M.; Yahagi, M</t>
  </si>
  <si>
    <t>Release of tritium, protium, and helium from neutron-irradiated Li-Al alloy. II</t>
  </si>
  <si>
    <t>https://doi.org/10.1016/S0022-3115%2898%2900014-2</t>
  </si>
  <si>
    <t>source: J. Nuclear Mater., vol: 254, issue: 2, pages: 151</t>
  </si>
  <si>
    <t>Tritium gases (HT, T2) and helium are released abruptly from highly neutron-irradiated Al–12.7 at.% 6Li alloy around 570 K on isochronal heating, and H2 gradually above the same temperature. In the previous study of the neutron-irradiated Al–0.1 at.% 6Li alloy (J. Nucl. Mater. 139 (1986) 248), negligible release of helium at temperatures below the melting point of the alloy is attributed to trapping of helium at vacancies in the alloy. In this study, however, helium is released from the Al–12.7 at.% 6Li alloy at temperatures below the melting point of the alloy same as tritium. The origin of helium release is assumed to be the rupture of helium bubbles. Furthermore, radiometric method shows that most of tritium produced by 6Li(n, α)T reaction exists in the T− state in the alloy. According to the above fact, an appropriate temperature to extract tritium from the alloy is suggested.</t>
  </si>
  <si>
    <t>Sugiura, H.; Yamaguchi, E.</t>
  </si>
  <si>
    <t>Calorimetric Analysis of the Excess Heat Generated from Pd:D and Pd:H by the 'In-vacuo' Method</t>
  </si>
  <si>
    <t>http://lenr-canr.org/acrobat/ENECOtheseventh.pdf#page=366</t>
  </si>
  <si>
    <t>source: The Seventh International Conference on Cold Fusion, vol: 1, pages: 366</t>
  </si>
  <si>
    <t>We developed an evaluation method for the excess heat generated from 'in-vacuo ' Pd:D (Pd:H) . Using this method, w e quantitatively analysed the excess power including the endothermic contribution in de-loading D2 ( H 2) gas and confirmed the 100</t>
  </si>
  <si>
    <t>Optimal Operating Point Characteristics of Nickel Light Water Experiments</t>
  </si>
  <si>
    <t>source: The Seventh International Conference on Cold Fusion, vol: 1, pages: 371</t>
  </si>
  <si>
    <t>The Importance of Controlling Zero-Input Electrical Power Offset</t>
  </si>
  <si>
    <t>source: J. New Energy, vol: 3, issue: 1, pages: 14</t>
  </si>
  <si>
    <t>Szpak, S.; Mosier-Boss, P. A.; Boss, R. D.; Smith, J. J.</t>
  </si>
  <si>
    <t>On the behavior of the Pd/D system: Evidence for tritium production</t>
  </si>
  <si>
    <t>http://lenr-canr.org/acrobat/SzpakSonthebehavc.pdf</t>
  </si>
  <si>
    <t>source: Fusion Technol., vol: 33, pages: 38</t>
  </si>
  <si>
    <t>This paper is available as a single file (here), and it is included in:  Szpak, S. and P.A. Mosier-Boss, Anomalous Behavior of the Pd/D System. 1995, Office of Naval Research.  ABSTRACT Evidence for tritium production in the Pd/D system under cathodic polarization is presented. A comparison of the observed distribution and that calculated, based upon the conservation of mass, leads to the conclusion that tritium is produced sporadically at an estimated rate of ca 103â€"104 atoms per second. The results of several runs are interpreted by employing the concept of an electrode/electrolyte interphase and the accepted kinetics of hydrogen evolution. Observation of burst-like events followed by longer periods of inactivity yield poor reproducibility when distributions are averaged over the total time of electrolysis.</t>
  </si>
  <si>
    <t>Szpak, S.; Mosier-Boss, P. A.</t>
  </si>
  <si>
    <t>On the release of n/1H from cathodically polarized palladium electrodes</t>
  </si>
  <si>
    <t>http://lenr-canr.org/acrobat/SzpakSontherelea.pdf</t>
  </si>
  <si>
    <t>source: Fusion Technol., vol: 34, pages: 273</t>
  </si>
  <si>
    <t>Release paths for tritium produced during electrochemical compression of deuterium in a Pd lattice are examined. Arguments in support of the reversal of diffusion caused by gas evolution on the electrode surface are presented.</t>
  </si>
  <si>
    <t>Results of Experimental Studies of Excess Heat vs Nuclear Products Correlation and Conceivable Reaction Model</t>
  </si>
  <si>
    <t>http://lenr-canr.org/acrobat/ENECOtheseventh.pdf#page=378</t>
  </si>
  <si>
    <t>source: The Seventh International Conference on Cold Fusion, vol: 1, pages: 378</t>
  </si>
  <si>
    <t>Summary results of 5 years study are presented about excess heat and nuclear products by three kinds of experiments, namely open-cell D20/Pd electrolysis, closed-cell D2O/Pd electrolysis and D-beam implantation experiments. Positive results for excess heat generation were obtained for 7 out of 3 1 experiments. No direct correlation between excess heat and radiations (neutrons and X-rays) were observed. Two clear and four marginal positive results for He-4 production were obtained in 1 1 closed-cell experiments. Proposed model of coherently-induced 3D fusion in metal-deuteride, for underlying physics of cold fusion, was first-time confirmed by D-beam implantation into highly D-Ioaded TiDx sample. Nuclear products of "calm" 3D and 4D fusions are concluded to be Li-6 and He-4.</t>
  </si>
  <si>
    <t>Takahashi, R.</t>
  </si>
  <si>
    <t>Excess Heat Caused by Electrolysis for Drilled Charcoal Cathode and Heat Without Power Imput by Immersion of Charcoal in Heavy or Light Water at Elevated Temperatures</t>
  </si>
  <si>
    <t>http://lenr-canr.org/acrobat/ENECOtheseventh.pdf#page=388</t>
  </si>
  <si>
    <t>source: The Seventh International Conference on Cold Fusion, vol: 1, pages: 388</t>
  </si>
  <si>
    <t>This paper shows that there are two kinds of excess heat, the one is by the electrolysis and the other is by the immersion of the charcoal in hot water heated higher than 90°C. The both phenomena suggested much about the mechanism of the excess heat. Various data of excess heat including as high as 250</t>
  </si>
  <si>
    <t>Proposal of Microdrops-in-Bubble Model for Excess Heat, Cold Fusion and Related Phenomena</t>
  </si>
  <si>
    <t>http://lenr-canr.org/acrobat/ENECOtheseventh.pdf#page=383</t>
  </si>
  <si>
    <t>source: The Seventh International Conference on Cold Fusion, vol: 1, pages: 383</t>
  </si>
  <si>
    <t>This paper shows why and how the microdrops-in-bubble model explain the excess heat and the cold fusion. The thermodynamic properties of the micro drops in a bubble,where the pressure is 1 atm, is represented by Laplace's equation, i.e. the pressure(P)-volume(V) curves for various temperatures and the pressure-temperature(T) curves for various volume are drawn. The P-V and P-T curves demand the presence of the surface structure of the liquid and is named here as super water. The P-T curve shows a negative slope increasing as the volume decreases.This property is analysed by the third Maxwell's thermodynamic equation that the entropy is negative . When a microdrop receives a negative pressure the phase change from the normal water to the super water occurs and heat is generated. As the actuation is not by energy,the heat is excess heat. This occurs in both light and heavy water. The cold fusion arises in the minimum microdrop of heavy water under high actuation,as the super liquid is supposed to be liquid plasma and violent concussion is given there. Another effect of the negative pressure to the microdrop is to make it work by increasing the volume like an engine. An actuated microdrop synthesizes a new material whose resolution heat is equivalent to that released in the absence of the synthesis.</t>
  </si>
  <si>
    <t>Takahashi, A.; Fukuoka, H.; Yasuda, K.; Taniguchi, M.</t>
  </si>
  <si>
    <t>Experimental study on correlation between excess heat and nuclear products by D2O/Pd electrolysis</t>
  </si>
  <si>
    <t>source: Int. J. Soc. Mat. Eng. Resources, vol: 6, issue: 1, pages: 4</t>
  </si>
  <si>
    <t>Takahashi, A.; Maruta, K.; Ochiai, K.; Miyamaru, H.; Iida, T.</t>
  </si>
  <si>
    <t>Anomalous enhancement of three-body deuteron fusion in titanium-deuteride with low-energy D+ beam implantation</t>
  </si>
  <si>
    <t>http://lenr-canr.org/acrobat/TakahashiAanomalouse.pdf</t>
  </si>
  <si>
    <t>source: Fusion Technol., vol: 34, pages: 256</t>
  </si>
  <si>
    <t>A Pd sheet cathode centered within a Pt-wired anode in D2O/LiOD electrolyte was used with the L-H mode pulse operation.  Anomalously large excess heat (32 watts in average for 2 months, 100 - 130 watts at peaks and averaged output/input power ratio 1.7) was once observed, associated with very low neutron emission (~1 n/s). To investigate the reproducibility of this experiment, a second experiment with minor changes in cell design was undertaken for 4 months. We reproduced excess heat, however at much smaller levels (8 watts on average and 15 watts at peak), but with neutron emission rates that were twice as large as measured previously. Possible changes in the conditions of the two experiments are discussed, i.e., cell voltages and over-potentials, formation of thin MOS film on the Pd cathode surface and a mechanism enhancing the D/Pd ratio. Excess power density per cm^2 of cathode surface showed systematic change as a function of surface current density. This trend is consistent with results from many other authors.</t>
  </si>
  <si>
    <t>Tanzella, F. L.; McKubre, M. C. H.; Hagelstein, P. L.</t>
  </si>
  <si>
    <t>Methods for Observing Anomalous Energy Transfer in Solids</t>
  </si>
  <si>
    <t>http://lenr-canr.org/acrobat/ENECOtheseventh.pdf#page=393</t>
  </si>
  <si>
    <t>source: The Seventh International Conference on Cold Fusion, vol: 1, pages: 393</t>
  </si>
  <si>
    <t>Based on one of the author's (PLH) theoretical predictions concerning the experimental observation of the consequences of anomalous energy transfer in suitably configured solids, a series of experiments was performed. This theory predicts the production of conventional nuclear products, such as y-rays, a- and B-particles and other charged particles in suitably defined solids, when the energies are modulated on the chemical, rather than nuclear, energy scale.  Experiments were carried out in four categories. In one set of experiments, those designed to detect the emission of charged particles during the rapid deloading of metal hydrides on heating, results which may be attributable to anomalous charged particle emission were observed, however, at the present time, mundane experimental artifacts cannot be ruled out as sources of the observed signal. No other anomalies were observed.</t>
  </si>
  <si>
    <t>Taplin, H.</t>
  </si>
  <si>
    <t>Light Element Fission, The Lithium-Fast Proton Nuclear Reaction</t>
  </si>
  <si>
    <t>http://lenr-canr.org/acrobat/ENECOtheseventh.pdf#page=478</t>
  </si>
  <si>
    <t>source: The Seventh International Conference on Cold Fusion, vol: 1, pages: 478</t>
  </si>
  <si>
    <t>*The basic reaction is Li + H** -&gt; 2He + 17.3 MeV of energy. (Alphas). This nuclear reaction was first discovered in 1932 by Cockroft and Walton and is one of the earliest observed and studied. They observed single collisions of elements using tracks in a cloud chamber. *</t>
  </si>
  <si>
    <t>Speak of Szilard Berenyi and suppose that Lithium in fuel would undergo Li(p, alpha)He-4 reactions</t>
  </si>
  <si>
    <t>Ueda, S.; Yasuda, K.; Takahashi, A.</t>
  </si>
  <si>
    <t>Study of Excess Heat and Nuclear Products with Closed Electrolysis System and Quadrupole Mass Spectrometer</t>
  </si>
  <si>
    <t>http://lenr-canr.org/acrobat/ENECOtheseventh.pdf#page=398</t>
  </si>
  <si>
    <t>source: The Seventh International Conference on Cold Fusion, vol: 1, pages: 398</t>
  </si>
  <si>
    <t>Using a closed-type heavy water electrolysis system with Pd cathode, deuterium loading ratio D!Pd (using gas pressure method), excess heat (using mass flow calorimetry method) and neutron (using 3He proportional counter) were measured in-situ simultaneously. Tritium increase between before and after electrolysis was measured by liquid scintillation counting method. After electrolysis, gas sample from upper-room of cell was transferred to the mass analysis based on the Q-MAS (Quadrupole Mass Analysis System) to determine quantity of 4He atoms in sampled gas. Remarkable correlation between excess heat and nuclear products was not obtained, through 4He increase was observed.</t>
  </si>
  <si>
    <t>Extended Analysis of the Lattice Radio-Frequency Trap as Possible Collision Mechanism Between Nucleus in Condensed Matter</t>
  </si>
  <si>
    <t>http://lenr-canr.org/acrobat/ENECOtheseventh.pdf#page=403</t>
  </si>
  <si>
    <t>source: The Seventh International Conference on Cold Fusion, vol: 1, pages: 403</t>
  </si>
  <si>
    <t>A considerable research activity has been carried out in the last years in order to better investigate the field of nuclear reactions in solids. Results concerning the reproducibility of the phenomena, theoretical studies and certain unknown nuclear effects in metal-hydrogen systems have been published by several authors. It has been shown that positive ions (i.e. deuterons) confined by means of a quadrupolar electro-dynamic containment around palladium lattice tetrahedral sites (lattice ion trap) can dramatically decrease their mean distance. In the proposed picture the coherent oscillations of the Fermi level electrons of the metal atoms seem to have a dominant role in the deuterons dynamics.  In this work the dynamics of the particles is studied in the trap coordinate system, rather than in the particles relative ones, since in this way it is possible to follow the position of a moving particle (e.g. deuteron or proton) inside the metal lattice cell. The lattice e.m. signal has been described as an oscillating dipole one.  Such a description allows us also to study the behaviour of the moving particles when their trajectory is close to the metal lattice atoms.  The calculations confinn the collision mechanism and show an interaction effect between the moving particles and the metal lattice atoms.</t>
  </si>
  <si>
    <t>Violante, V.; Torre, A.; Dattoli, G.</t>
  </si>
  <si>
    <t>Lattice ion trap: classical and quantum description of a possible collision mechanism for deuterons in metal lattices</t>
  </si>
  <si>
    <t>https://doi.org/10.13182/FST98-A62</t>
  </si>
  <si>
    <t>source: Fusion Technol., vol: 34, pages: 156</t>
  </si>
  <si>
    <t>The dynamics of deuterons inside a palladium lattice around tetrahedral sites at high deuterium concentration is studied by using both a classical description and a quantum mechanical representation.</t>
  </si>
  <si>
    <t>Synthesis of the Theory of dd Fusion with the Solid State Theory of Bipolarons</t>
  </si>
  <si>
    <t>http://lenr-canr.org/acrobat/ENECOtheseventh.pdf#page=409</t>
  </si>
  <si>
    <t>source: The Seventh International Conference on Cold Fusion, vol: 1, pages: 409</t>
  </si>
  <si>
    <t>The fusion cross-section analysis of Hale and collaborators shows that the R-Matrix method yields information about reaction channels. Working with Shadow poles in the Reimann momentum plane, dd fusion could lead to the formation of an alpha particle without the release of a gamma ray or other charged particles.  Current bi-polaron theories of high temperature superconductivity, provide for the proper quantum mechanical preparation of the deuterons in the lattice.  In free space, there is no way to offset the repulsive potential of the bare charged particles and it can only be overcome by the kinetic energy of the particles, i.e. , by Gamow penetration. is involved. The compound ilUcleus cannot alone take up the momenta of the impinging deuterons. It must disintegrate into two fermions carrying away the momenta. However, in a solid state environment this is not case. The repulsive tid potential is offset by the enveloping electron cloud. The local potential at a deuteron site is highly screened. Two electrons in the bi-polaron theory, may form a highly localized pair occupying the same or nearby site.</t>
  </si>
  <si>
    <t>Waisman, J. L.; Summerl, R. H.</t>
  </si>
  <si>
    <t>The pathway to commercial applications for the deuterium-palladium systems</t>
  </si>
  <si>
    <t>http://lenr-canr.org/acrobat/ENECOtheseventh.pdf#page=414</t>
  </si>
  <si>
    <t>source: The Seventh International Conference on Cold Fusion, vol: 1, pages: 414</t>
  </si>
  <si>
    <t>A "macro view" of the cold fusion process in a Deuterium-Palladium System is presented which embraces the idea that there is both an enabling process and a heat-producing process. The enabling process is non-nuclear and is one of controlling the Deuterium (D) chemical potential. After surpassing a high threshold D chemical potential, some of the true deuterium reactants, Dx's, are able to form. The formation of the new Dx's involves a change of state of the D's which reduces their repulsion forces and increases the probability of spontaneous fusion events. Once some of the Dx's are in place, there, indeed, is coupling between the non-nuclear and nuclear processes as shown by the experimental measurement of the heat produced.  In this paper, existing experimental data are used to show how to enable and control the heat-producing process. A gas-loading technique is employed to achieve the required high D chemical potential and a reactor design and development program is outlined.</t>
  </si>
  <si>
    <t>Wang, T.; Ochiai, K.; Maruta, K.; Datemichi, J.; Sugimoto, H.; Iida, T.; Takahashi, A.; Piao, Y.</t>
  </si>
  <si>
    <t>Nuclear and Atomic Cluster Effect of Deuterium Molecular Ion (D3+)</t>
  </si>
  <si>
    <t>http://lenr-canr.org/acrobat/ENECOtheseventh.pdf#page=480</t>
  </si>
  <si>
    <t>source: The Seventh International Conference on Cold Fusion, vol: 1, pages: 480</t>
  </si>
  <si>
    <t>The deuterium cluster ion beam (D3+) and deuteron beam (D+), which energy was adjusted from 10 keV to 100 keV per deuteron, were alternately implanted into palladium target, in order to study the atomic and nuclear cluster effect in the interaction between cluster ion and solid. The differences between the application of these two kind beams were obtained by comparing the radiation yields of X-ray, gamma-ray, charged particle and neutron induced by each deuteron of two kinds of beam at the same velocity. The fusion rate induced by each cluster-deuteron in the energy region below 40 keV/d was higher than that induced by each isolated deuteron at the same velocity. However the fusion rate induced by each cluster-deuteron was less in the energy region above 50 keV/d. Ratio of the fusion rate induced by each cluster deuteron to that induced by each isolated deuteron was energy dependent. The yield of X-ray induced by each cluster deuteron in the energy region from 10 keV/d to 100 keV/d was higher than that induced by each isolated deuteron at the same velocity. The average ratio of their X-ray yields is about 2.6. Based on above results, it is considered there might be an enhancement of interaction cross-section in both nuclear and atomic levels in lower energy region. If the size of cluster ion is grown, the enhancement might be increased more. Therefore, the concentrated deuterons (deuterium in larger clusterstate) could have some relations with "cold fusion " phenomena in high loading metal.</t>
  </si>
  <si>
    <t>Wang, T.; Ochiai, K.; Maruta, K.; Iida, T.; Takahashi, A.</t>
  </si>
  <si>
    <t>Study of Possible Indirect Fusion Reaction in Solids</t>
  </si>
  <si>
    <t>http://lenr-canr.org/acrobat/ENECOtheseventh.pdf#page=485</t>
  </si>
  <si>
    <t>source: The Seventh International Conference on Cold Fusion, vol: 1, pages: 485</t>
  </si>
  <si>
    <t>A broad unknown peak, which appeared between triton peak (lMe V) and proton peak (3MeJl) 0/ D-D reactions, was /requently observed in our deuterium ion beam implantation experiments with large current on metal targets (e.g. Pd). The peak could be seen in almost every run of experiment. The counts of this peak kept almost constant ratio (about 0. 07) with the D-D proton peak that took place within the deuteron implanting ·range. Therefore, this unknown peak was considered as charged particle from unknown reaction (e.g. proton/rom D-D fusion) that occurred deeply (beyond the deuteron range) inside the palladium target plate. The reaction should be induced by some other trigger conditions except the direct beam-target effect of deuteron implantation. Similar phenomena were also observed, while the Ti. Fe, Ni. Cu and Mo foils (plates) were applied as targets, but the depth profiles of the reaction zones were quite different for different targets. Temperature of target has made some influence on reaction place. Both of cluster ion (D3+) and isolated deuteron (D+) beams were applied to the experiment. The results have shown that each isolated deuteron could induce higher rate of unknown reaction, compared with each deuteron of cluster ion beam. The experimental results show that the unknown reaction had some kind of dependence on ion states, target materials, temperature, deuterium loading ratio, etc. conditions. These factors are similar to the usually considered key factors in other type cold fusion experiments. There might be some relations between this unknown reaction and Cold Fusion phenomena, but further identification is necessary to find the origin of the peak and the relation with CF phenomena.</t>
  </si>
  <si>
    <t>Wang, T.; Ochiai, K.; Wang, Z.; Jing, G.; Iida, T.; Takahashi, A.</t>
  </si>
  <si>
    <t>Anomalous Radiation Induced by 1-300 keV Deuteron Ion Beam Implantation on Palladium and Titanium</t>
  </si>
  <si>
    <t>http://lenr-canr.org/acrobat/ENECOtheseventh.pdf#page=490</t>
  </si>
  <si>
    <t>source: The Seventh International Conference on Cold Fusion, vol: 1, pages: 490</t>
  </si>
  <si>
    <t>Low energy (1-300 keV) deuterium ion beam implantation experiment on Palladium and titanium foil (plate) were preformed, in order to study the nuclear and atomic interaction in solid. X-ray, gamma ray, charged particle and neutron ware measured simultaneously. A series of anomalous experimental phenomena ware observed. A clear peak at 3.2 MeV was observed, when a pre-loading TiDx was applied. This peak became evidently, following the implantation dose. Therefore, it is considered as the alpha peak from D-T secondary reaction. Its maximum ratio to D-D reaction reached 0. 0015. This ratio was much higher than prediction value based on the secondary reaction of D-D fusion. Some unknown high energy counts located from 3.5 MeV to 17 MeV in charged particle spectra has been observed for many times. Sometimes the counts concentrated in limited area, which appeared like a peak but poor statistics. The phenomena were difficult to be reproduced. In the X-ray spectra, there were many characteristic peaks from Fe, Ni, Cu, Zn, As, Zr, Ru, Pd etc elements. The gamma radiation up to 30 MeV was measured with a HpGe detector. Comparing to background, the intensity of foreground was a few orders higher. There was also a few counts distributed around 17 MeV and 24 MeV, which might be the gamma ray from D(d, gamm)4He reactions.</t>
  </si>
  <si>
    <t>Yamada, H.; Fujiwara, T.</t>
  </si>
  <si>
    <t>Neutron emission from palladium point electrode in pressurized deuterium gas under DC voltage application</t>
  </si>
  <si>
    <t>http://dx.doi.org/10.5188/ijsmer.6.14</t>
  </si>
  <si>
    <t>source: Int. J. Soc. Mat. Eng. Resources, vol: 6, issue: 1, pages: 14</t>
  </si>
  <si>
    <t>The nuclear reaction in palladium electrode under highly non-uniform electricfield has been studied using a neutron counting system. Excess neutron counts were observed with deuterium loaded palladium point electrodes in deuterium gas atmosphere in 9 out of 24 runs after activation by flashover between electrodes during DC high voltage application. Similar neutron burst took place without the activation under a DC glow discharge condition in 2 runs out of 37 runs. The tip surface of these two electrodes after the burst was observed to be covered by a large amount of carbon using X-ray photoelectron spectroscopy. Several craters of about 10μm in diameter were formed on the tip surface of one of the two electrodes.</t>
  </si>
  <si>
    <t>Yamaguchi, E.; Sugiura, H.</t>
  </si>
  <si>
    <t>Excess Heat and Nuclear Products from Pd:D/Au Heterostructures by the 'In-vacuo' Method</t>
  </si>
  <si>
    <t>http://lenr-canr.org/acrobat/ENECOtheseventh.pdf#page=420</t>
  </si>
  <si>
    <t>source: The Seventh International Conference on Cold Fusion, vol: 1, pages: 420</t>
  </si>
  <si>
    <t>We report a recent progress on the experimental studies of excess power and the search for nuclear products from Pd:D/Au (Pd:H/Au) or SiO2/Pd:D/Au (SiO2/Pd:H/Au) heterostructures by the 'in-vacuo' method. The excess power generation correlated to the sample distortion was observed with 100</t>
  </si>
  <si>
    <t>Yuki, H.; Kasagi, J.; Lipson, A. G.; Ohtsuki, T.; Baba, T.; Noda, T.; Lyakhov, B. F.; Asami, N.</t>
  </si>
  <si>
    <t>Anomalous enhancement of DD reaction in Pd and Au/Pd/PdO heterostructure targets under low-energy deuteron bombardment</t>
  </si>
  <si>
    <t>http://lenr-canr.org/acrobat/YukiHanomalouse.pdf</t>
  </si>
  <si>
    <t>source: JETP Lett., vol: 68, issue: 11</t>
  </si>
  <si>
    <t>Yields of protons emitted in the &lt;i&gt;D + D &lt;/i&gt;reaction in Pd, Au/Pd/PdO, Ti, and Au foils are measured by a &lt;i&gt;dE-E &lt;/i&gt;counter telescope for bombarding energies between 2.5 and 10 keV. The experimental yields are compared with those predicted from a parametrization of the cross section and stopping power at higher energies. It is found that for Ti and Au target the enhancement of the &lt;i&gt;D(d,p)T &lt;/i&gt;reaction is similar to that observed with a deuterium gas target (several tens of eV). The dependence of the yields on the bombarding energy corresponds well to the screening potential parameters &lt;i&gt;U&lt;/i&gt;x=250±15 eV for Pd and 601±23 eV for Au/Pd/PdO. Possible models of the enhancement obtained are discussed.</t>
  </si>
  <si>
    <t>Pd-D ion beam</t>
  </si>
  <si>
    <t>Zhang, Q.; Liu, F.; Sun, Y.; Cheng, L.; Zhou, X.; Cheng, X.</t>
  </si>
  <si>
    <t>The experimental study on the 'excess heat' for deuteron absorbed in the lattice of titanium</t>
  </si>
  <si>
    <t>source: Chin. J. At. Mol. Phys., vol: 15, pages: 210</t>
  </si>
  <si>
    <t>Zhang, W.-S.; Zhang, X.-W.</t>
  </si>
  <si>
    <t>A numerical approach to the voltammograms of a thick plate Pd|H electrode</t>
  </si>
  <si>
    <t>http://lenr-canr.org/acrobat/ZhangWSanumerical.pdf</t>
  </si>
  <si>
    <t>source: J. Electroanal. Chem., vol: 445</t>
  </si>
  <si>
    <t>The kinetics of H sorption in a thick plate Pd|H electrode in cyclic voltammetry (CV) are studied by numerical methods and the effects of various parameters on the peak potential, peak current and hydrogen concentration are discussed. We find that the hydrogen concentration in PdHx is much less than the equilibrium value and give a simple criterion for the existence of phases occurring during CV. The voltammetric electro-sorption of H into Pd and electro-desorption of H from Pd are controlled by the adsorption of H on Pd and diffusion of H in Pd, respectively. By comparison with the previous experimental results, it is concluded that there are two sorts of adsorption, strong and weak playing key roles in H absorption into Pd at anodic and cathodic overpotentials (vs. RHE), respectively.</t>
  </si>
  <si>
    <t>Zhang, W.-S.; Zhang, X.-W.; Zhao, X. G</t>
  </si>
  <si>
    <t>Voltammograms of thin layer Pd/H(D) electrodes in the coexistence of a and ÃƒÅ¸ phases</t>
  </si>
  <si>
    <t>http://lenr-canr.org/acrobat/ZhangWSvoltammogr.pdf</t>
  </si>
  <si>
    <t>source: J. Electroanal. Chem., vol: 458, pages: 107</t>
  </si>
  <si>
    <t>The kinetics of a thin layer Pd H(D) electrode at the coexistence of &amp;#945, and &amp;#946, phases in cyclic voltammetry are studied and the effects of various parameters are discussed. It is found that the voltammogram of the &amp;#945, &amp;#8596, &amp;#946, phase transition is trigonal in shape which differs significantly from those for diffusion and adsorption. The kinetic characteristics of the &amp;#945, + &amp;#946, mixed region are controlled by the deviation of parameters from the thermodynamic values. These results indicate that cyclic voltammetry can be used for studying the kinetics of phase transition occurring in a layer electrode. The present treatment is verified by comparison with the previous experimental results.</t>
  </si>
  <si>
    <t>ELECTROCHEMICALLY INDUCED COLD FUSION AND ENVIRONMENT</t>
  </si>
  <si>
    <t>https://doi.org/10.1016/B978-1-85573-801-0.50038-8</t>
  </si>
  <si>
    <t>Chemistry, Energy and the Environment, 1998, Pages 363-377</t>
  </si>
  <si>
    <t>Arata, Y.; Zhang, C.</t>
  </si>
  <si>
    <t>Presence of helium (4/2He, 3/2He) confirmed in highly deuterated Pd-black by the new detecting methodology</t>
  </si>
  <si>
    <t>source: J. High Temp. Soc., vol: 23, pages: 110</t>
  </si>
  <si>
    <t>Solid-state plasma fusion ('cold fusion')</t>
  </si>
  <si>
    <t>source: J. High Temp. Soc., vol: 23, pages: 1-56</t>
  </si>
  <si>
    <t>Presence of helium (4/2He, 3/2He) confirmed in deuterated Pd-black by the "vi-effect" in a "closed QMS" environment</t>
  </si>
  <si>
    <t>https://www.jstage.jst.go.jp/article/pjab1977/73/4/73_4_62/_article/-char/en</t>
  </si>
  <si>
    <t>source: Proc. Jpn. Acad., Ser. B, vol: 73, pages: 62</t>
  </si>
  <si>
    <t>Although helium is generally quite insoluble in metals, large amounts of this element can be stored within a highly deuterated host metal such as Pd-black as a result of deuterium nuclear reactions continuously generated over long periods. However, since it is almost impossible for these helium atoms to then escape from the Pd-black host to the surrounding environment at ambient temperature, to confirm their presence it is absolutely essential that Pd-black samples be heated to high temperatures to expel whatever helium they may contain. Therefore, to confirm the existence of helium atoms generated from deuterium in samples of Pd-black, we simply employed the“Sample Heating”process (room temperature _??_1500°C), but carried it out using both a“QMS”system and a super-high vacuum favorable“Getter pump”inside a totally sealed vessel. We termed this methodology“closed QMS”, and developed a related discrimination method which applies an opportunely changing voltage to the anticipated elements present inside the“closed QMS”environment. Measurements were then taken as the applied voltage was both increased and decreased between 70_??_20[V] (here, range being determined by the ionization potential Vi[eV] for helium series elements). Using this principle, which we call the“Vi-effect”, in brief, we were able to conclusively confirm the presence of both 42He and 32He atoms, as well as their relative ratio. It is evident that development of both the“closed QMS”system and the“Vi-effect”methodology were vital to finally prove the presence of helium generated by deuterium nuclear fusion within highly deuterated Pd-black.</t>
  </si>
  <si>
    <t>Helium (4He, 3He) within deuterated Pd-black</t>
  </si>
  <si>
    <t>source: Proc. Jpn. Acad., Ser. B, vol: 73, pages: 1</t>
  </si>
  <si>
    <t>Asami, N.; Senjuh, T.; Kamimura, H.; Sumi, M.; Kennel, E.; Sakai, T.; Mori, K.; Watanabe, H.; Matsui, K.</t>
  </si>
  <si>
    <t>Material characteristics and behavior of highly deuterated loaded palladium by electrolysis</t>
  </si>
  <si>
    <t>source: J. Alloys and Compounds, vol: 253, pages: 185</t>
  </si>
  <si>
    <t>A High School Level Expose of the Mistake Upon Which the ERAB Report is Based</t>
  </si>
  <si>
    <t>source: J. New Energy, vol: 2, issue: 3, pages: 22</t>
  </si>
  <si>
    <t>Bellanger, G.; Rameau, J. J.</t>
  </si>
  <si>
    <t>Determination of tritium adsorption and diffusion parameters in a palladium-silver alloy by electrochemical impedance analysis</t>
  </si>
  <si>
    <t>source: Fusion Technol., vol: 32, pages: 94</t>
  </si>
  <si>
    <t>Berlouis, L. E. A.; Hall, P. J.; MacKinnon, A. J.; Wark, A. W.; Manuelli, D.; Gervais, V.; Robertson, J. E.</t>
  </si>
  <si>
    <t>The decomposition of electrochemically loaded palladium hydride: a thermal analysis study</t>
  </si>
  <si>
    <t>http://dx.doi.org/10.1016/S0925-8388(96)02883-6</t>
  </si>
  <si>
    <t>source: J. Alloys and Compounds, vol: 253, pages: 207</t>
  </si>
  <si>
    <t>Palladium samples electrochemically loaded with hydrogen have been examined in terms of their desorption characteristics using the thermal analysis methods of differential scanning calorimetry (DSC) and thermogravimetric analysis (TGA). The temperature of maximum desorption is shown to depend on the H:Pd ratio n when loading was carried out at current densities iD≤2 mA cm−2. The molar desorption enthalpy ΔHM, derived from the DSC and TGA data as a function of n (0.48-0.9), was found to be in good agreement with literature values at lower n but deviated at higher n.</t>
  </si>
  <si>
    <t>Biris, A.; Bucur, R. V.; Ghete, P.; Indrea, E.; Lupu, D.</t>
  </si>
  <si>
    <t>Solubility of Deuterium in LaNi5</t>
  </si>
  <si>
    <t>source: J. Less-Common Met., vol: 49, pages: 477</t>
  </si>
  <si>
    <t>Birnbaum, H. K.; Buckley, C.; Zeides, F.; Sirois, E.; Rozenak, P.; Spooner, S.; Lin, J. S.</t>
  </si>
  <si>
    <t>Hydrogen in aluminum</t>
  </si>
  <si>
    <t>source: J. Alloys and Compounds, vol: 253, pages: 260</t>
  </si>
  <si>
    <t>Bush, R. T.</t>
  </si>
  <si>
    <t>Consequences of lattice occupational symmetry</t>
  </si>
  <si>
    <t>source: Infinite Energy, vol: 2, issue: 12, pages: 34</t>
  </si>
  <si>
    <t>Cammarota, G; Collis, W. J. M. F.; Rizzo, A.; Stremmenos, C.</t>
  </si>
  <si>
    <t>A flow calorimeter study of the Ni/H system</t>
  </si>
  <si>
    <t>http://lenr-canr.org/acrobat/CammarotaGaflowcalor.pdf</t>
  </si>
  <si>
    <t>source: Asti Workshop on Anomalies in Hydrogen/Deuterium Loaded Metals</t>
  </si>
  <si>
    <t>This paper documents the continuing calorimetric study of the nickel natural hydrogen system at Department of Physical and Inorganic Chemistry at the University of Bologna, Italy. Our previous unpublished work had already verified anomalous increase in temperature of a nickel sample loaded with sub-atmospheric hydrogen first noted by Piantelli and co-workers. To ensure that such temperature anomalies were not the result of changes in heat transmission, it was decided to investigate the system using a flow calorimeter.</t>
  </si>
  <si>
    <t>Electron Clusters- Possible Deuterium Fusion Catalyzers</t>
  </si>
  <si>
    <t>http://lenr-canr.org/acrobat/ChiceaDelectroncl.pdf</t>
  </si>
  <si>
    <t>source: J. New Energy, vol: 2, issue: 1, pages: 37</t>
  </si>
  <si>
    <t>Abstract Simple calculations concerning the behaviour of the deuterons trapped in an electron cluster are presented. The kinetic energy achieved by a deuteron accelerated from the edge to the center of an electron cluster is sufficient for the coulomb barrier to be penetrated in the traditionally known manner. The results are discussed in connection with the published experimental data concerning the impact of the electron clusters on a metal target.</t>
  </si>
  <si>
    <t>Cuevas, F.; Fernandez, J. F.; Sanchez, C.</t>
  </si>
  <si>
    <t>A search for nuclear reactions in deuterated fresh iodide-titanium films</t>
  </si>
  <si>
    <t>https://doi.org/10.13182/FST97-A19909</t>
  </si>
  <si>
    <t>source: Fusion Technol., vol: 32, pages: 644</t>
  </si>
  <si>
    <t>The possible occurrence of nuclear reactions in solids (NRS) is tested in a well-characterized iodide-titanium film after a high deuterium loading. This film proves to have a higher purity than common titanium samples used in NRS experiments. The titanium deuteration is accomplished in the same chamber where the film is grown to avoid any superficial contamination of the sample. A complete set of NRS experiments is performed, checking as triggering mechanisms of the NRS phenomena the imposition of different electric fields and the crossing of the δ-ϵ and β-δ boundary phases of the Ti-D system. Neutron measurements are monitored while doing these experiments, and no clear evidence of the nuclear fusion reaction D + D → 3He + n is detected; the detection limit for this reaction is Λ = 3 × 10−21 fusions per pair of deuterons per second. However, some anomalous neutron signals are monitored by one of the detectors, which makes further investigation desirable.</t>
  </si>
  <si>
    <t>Even if thi work is inconclusive, it points unexpected phenomena and reccomends further research</t>
  </si>
  <si>
    <t>Czerwinski, A.; Czauderna, M.; Maruszczak, G.; Kiersztyn, I.; Marassi, R.; Zamponi, S.</t>
  </si>
  <si>
    <t>Influence of cesium cations on hydrogen and deuterium electrosorption in palladium</t>
  </si>
  <si>
    <t>https://doi.org/10.1016/0013-4686(96)00169-7</t>
  </si>
  <si>
    <t>source: Electrochim. Acta, vol: 42, issue: 1, pages: 81</t>
  </si>
  <si>
    <t>A comparative cyclic voltammetric study of hydrogen and deuterium sorption into a thin layer palladium electrode from acidic and basic solution containing cesium cations has been performed. Cesium has been detected in palladium electrodes by neutron activation analysis after hydrogen electrolysis from 0.1 M CsOH and it has a marked influence on the α- to β-phase transition only in basic solution. The results obtained are compared with those of solutions containing lithium cations</t>
  </si>
  <si>
    <t>Dash, J.; Kopecek, R.; Miguet, S.</t>
  </si>
  <si>
    <t>Excess Heat and Unexpected Elements from Aqueous Electrolysis with Titanium and Palladium Cathodes</t>
  </si>
  <si>
    <t>http://lenr-canr.org/acrobat/DashJexcessheat.pdf</t>
  </si>
  <si>
    <t>source: 32nd Intersociety Energy Conversion Engineering Conference, vol: 2, pages: 1350-1355</t>
  </si>
  <si>
    <t>&lt;b&gt;ABSTRACT&lt;/b&gt; Presented here are results of research performed at Portland State University during the period 1994 to 1996. Excess heat was produced at the rate of about 1.2 watts during electrolysis of heavy water with a titanium cathode weighing 0.0625g. Analysis of the electrodes before and after electrolysis with a scanning electron microscopy (SEM) and an energy dispersive spectrometer (EDS) revealed that new surface topographical features with concentrations of unexpected elements (V, Cr, Fe, Ni, and Zn) formed during electrolysis. The morphology and microcomposition of palladium after electrolysis in heavy water were studied. Fibers which appeared on the surface were observed to change with time. Evidence which supports the possibility of transmutation is presented.</t>
  </si>
  <si>
    <t>De Ninno, A.; La Barbera, A.; Violante, V.</t>
  </si>
  <si>
    <t>Deformations induced by high loading ratios in palladium-deuterium compounds</t>
  </si>
  <si>
    <t>source: J. Alloys and Compounds, vol: 253, pages: 181</t>
  </si>
  <si>
    <t>Dragic, A.; Maric, Z.</t>
  </si>
  <si>
    <t>Comment on 'On the Barut-Vigier model of the hydrogen atom' by Samsonenko et al</t>
  </si>
  <si>
    <t>source: Phys. Lett. A, vol: 229, pages: 130</t>
  </si>
  <si>
    <t>Dufour, J.; Foos, J.; Millot, J. P.; Dufour, X.</t>
  </si>
  <si>
    <t>Interaction of palladium/hydrogen and palladium/deuterium to measure the excess energy per atom for each isotope</t>
  </si>
  <si>
    <t>https://doi.org/10.13182/FST97-A30822</t>
  </si>
  <si>
    <t>source: Fusion Technol., vol: 31, pages: 198</t>
  </si>
  <si>
    <t>A search for the products of fusion reactions that could be triggered by sparking in hydrogen isotopes produced a negative result with no signatures above background being found. Very significant excess energy production in both hydrogen/palladium and deuterium/palladium systems is reported. The conditions of occurrence for this excess energy production are discussed, and the formation of a tightly bound state of the hydrogen (deuterium) atom is put forward to explain the results.</t>
  </si>
  <si>
    <t>Fernandez, J. F.; Cuevas, F.; Alguero, M.</t>
  </si>
  <si>
    <t>Experimental investigation of neutron emissions during thermal cycling of TiDx (x = ca. 2.00)</t>
  </si>
  <si>
    <t>source: Fusion Technol., vol: 31, pages: 237</t>
  </si>
  <si>
    <t>The production of neutrons from D + D reactions in thermally cycled titanium deuteride (TiD X ) (x 2) is investigated in depth. Special attention is given to cubic-tetragonal (δ-∈) phase transition that TiD x experiences near room temperature as a possible triggering mechanism of cold nuclear fusion reactions. The TiD X (x 2.00) samples, possessing well-known properties about the δ-∈ transition, are cycled at temperatures (from -60 to 60°C) where the phase transition takes place. The cold fusion signature is investigated by measuring the neutron flux of the sample during the experiments. No significant neutron signal above the background level is found during thermal cycling of the TiD x samples. It is concluded that in the samples investigated, no correlation exists between the δ-∈ transition and the trigger of the D + D reactions. Background deviations give an upper limit of the rate of the D + D → 3 He + n reaction of λ&lt;10 -23 fusion/p-d.s.</t>
  </si>
  <si>
    <t>Flanagan, T. B.; Wang, D. L.; Noh, H.</t>
  </si>
  <si>
    <t>The effect of cycling through the hydride phase on isotherms for fcc Pd-rich alloys</t>
  </si>
  <si>
    <t>https://doi.org/10.1016/S0925-8388(96)02902-7</t>
  </si>
  <si>
    <t>source: J. Alloys and Compounds, vol: 253, pages: 216</t>
  </si>
  <si>
    <t>The Pd–Ni, Pd–Co, Pd–Cr, Pd–Au, Pd–Rh, Pd–Mo and Pd–Pt fcc Pd-rich alloys have been found to exhibit large effects of cycling through the hydride phase. The effect of cycling Pd–Mo alloys is noticeable even at a composition of XMo=0.02 whereas for Pd–Rh alloys it is not significant until XRh&gt;0.10. The dependence of the effect of the cycling on alloy composition will be reported here for the alloy systems Pd–Cr and Pd–Mo. The effect of cycling for a Pd–Ag alloy has also been determined. The temperature dependencies of the plateaux pressures of the cycled and the annealed alloy forms are reported for the Pd0.95Cr0.05 alloy.</t>
  </si>
  <si>
    <t>Charge clusters in operation</t>
  </si>
  <si>
    <t>source: Infinite Energy, vol: 2, issue: 12, pages: 62</t>
  </si>
  <si>
    <t>Do Thorium Daughter Products Explain LENT-1 Experiments?</t>
  </si>
  <si>
    <t>source: J. New Energy, vol: 2, issue: 3, pages: 20</t>
  </si>
  <si>
    <t>Operating the LENT-1 Transmutation Reactor: A Preliminary Report</t>
  </si>
  <si>
    <t>source: J. New Energy, vol: 2, issue: 2, pages: 110</t>
  </si>
  <si>
    <t>Gabovich, A. M.</t>
  </si>
  <si>
    <t>Possibility of cold fusion in palladium deuterides: screening effects and connection to superconducting properties</t>
  </si>
  <si>
    <t>source: Philos. Mag. B, vol: 76, pages: 107</t>
  </si>
  <si>
    <t>George, R.</t>
  </si>
  <si>
    <t>Observations of helium bubbles in thin palladium metal foil using scanning electron microscopy</t>
  </si>
  <si>
    <t>Green, B. A.</t>
  </si>
  <si>
    <t>High-yields assisted fusion from heavy-quasiparticle production in Ti with a D/O welder</t>
  </si>
  <si>
    <t>Quantitative determination of high-Tc superconductivity from the lattice polarization, structure effect and approach</t>
  </si>
  <si>
    <t>http://dx.doi.org/10.1016/S0375-9601(96)00924-3</t>
  </si>
  <si>
    <t>source: Phys. Lett. A, vol: 227, pages: 372</t>
  </si>
  <si>
    <t>The quasiparticle state defined by the low temperature polar mobility is a large, quantized positive energy shift that is identical to the constant pairing energy (pseudogap and 2Λ) in the multi-plane high-Tc superconductors, showing the lattice polarization produces the single-particle shift and pairing which then transfer to the superconducting state. The coupling-in-dependence and state transfer follow from the nonlocality and action length of the polarization interaction, and the multiple plane requirement from the location of the polar mode. 2Δ is thereby obtained directly, without scaling, from the strong interaction on the plane. The interaction accordingly produces a dynamic, highly stable state, in contrast to BCS superconductors, and the zero-order state is the quantized energy shift.</t>
  </si>
  <si>
    <t>Hora, H.; Kelly, J. C.; Miley, G. H.</t>
  </si>
  <si>
    <t>Energy gain and nuclear transmutation by low-energy p- or d-reaction in metal lattices</t>
  </si>
  <si>
    <t>source: Infinite Energy, vol: 2, issue: 12, pages: 48</t>
  </si>
  <si>
    <t>Hurtak, J. J.; Bailey, P. G.</t>
  </si>
  <si>
    <t>Cold fusion research: Models and potential benefits</t>
  </si>
  <si>
    <t>Hurtak, J. J.</t>
  </si>
  <si>
    <t>Cold Fusion Research: Models and Potential Benefits</t>
  </si>
  <si>
    <t>source: J. New Energy, vol: 2, issue: 2, pages: 128</t>
  </si>
  <si>
    <t>Jabon, V. D. D.; Fedorovich, G. V.; Samsonenko, N. V.</t>
  </si>
  <si>
    <t>Catalitically induced d-d fusion in ferroelectrics</t>
  </si>
  <si>
    <t>source: Braz. J. Phys., vol: 27, pages: 515</t>
  </si>
  <si>
    <t>Jiang, X.; Han, L</t>
  </si>
  <si>
    <t>Non-equilibrium conditions of electrolysis and abnormal nuclear phenomena</t>
  </si>
  <si>
    <t>source: Nucl. Phys. Rev. (China), vol: 14, pages: 111</t>
  </si>
  <si>
    <t>Kaushik, T. C.; Kulkarni, L. V.; Shyam, A.; Srinivasan, M.</t>
  </si>
  <si>
    <t>Experimental investigations on neutron emission from projectile-impacted deuterated solids</t>
  </si>
  <si>
    <t>source: Phys. Lett. A, vol: 232, pages: 384</t>
  </si>
  <si>
    <t>Kestenbaum, D.</t>
  </si>
  <si>
    <t>Cold Fusion-Science or Religion?</t>
  </si>
  <si>
    <t>source: R&amp;D Maganzine, pages: 51</t>
  </si>
  <si>
    <t>King, M. B.</t>
  </si>
  <si>
    <t>Charge Clusters: The Basis of Zero-Point Energy Inventions</t>
  </si>
  <si>
    <t>source: J. New Energy, vol: 2, issue: 2, pages: 18</t>
  </si>
  <si>
    <t>Kozima, H.; Watanabe, S.; Hiroe, K.; Nomura, M.; Kaki, K.</t>
  </si>
  <si>
    <t>Analysis of cold fusion experiments generating excess heat, tritium and helium</t>
  </si>
  <si>
    <t>https://doi.org/10.1016/S0022-0728%2896%2904938-8</t>
  </si>
  <si>
    <t>source: J. Electroanal. Chem., vol: 425, pages: 173</t>
  </si>
  <si>
    <t>The experimental data of the cold fusion phenomena, including the first data of Fleischmmann et al. in 1989 which disclosed the existence of nuclear reactions in the solid at room temperature, were investigated with the trapped neutron catalyzed fusion model. The surprisingly large excess heat and comparatively small amount of tritium and few neutrons measured in the first experiment and the subtle observation of 4 He made later have been explained consistently by nuclear reactions in a Pd cathode surrounded by a surface layer of Li metal and/or PdLi x alloy. The density of the assumed neutron in the model was determined numerically from the experimental data. The possibility of an explosive event as reported in the first paper was recognized as having a very small probability.</t>
  </si>
  <si>
    <t>Kuroiwa, K.; Ohtsu, Y.; Tochitani, G.; Fujita, H.</t>
  </si>
  <si>
    <t>Experimental investigation on loading ratio D/Pd using high pressure and deuterium glow discharge methods</t>
  </si>
  <si>
    <t>source: Rept. Fac. Sci. Eng., Saga Univ., vol: 26, pages: 33</t>
  </si>
  <si>
    <t>Lipson, A. G.; Kuznetsov, V. A.; Ivanova, T. S.; Saunin, E. I.; Ushakov, S. I.</t>
  </si>
  <si>
    <t>Possibility of mechanically stimulated transmutation of carbon nuclei in ultradisperse deuterium-containing media</t>
  </si>
  <si>
    <t>https://doi.org/10.1134/1.1258836</t>
  </si>
  <si>
    <t>source: Tech. Phys., vol: 42, pages: 676</t>
  </si>
  <si>
    <t>The variation of the concentration of 14C in graphite subjected to vibratory milling in the presence of heavy (or light) water is investigated using methods of radiocarbon β-spectral analysis. It is discovered that the C+D2O system exhibits a statistically significant increase in the β counting rate in comparison to the C+H2O system milled under similar conditions. A quantitative model of the transmutation of the 13C isotope into the 14C isotope involving an interaction of multiphonon excitations with deuterons in the graphite crystal lattice in the presence of background thermal neutrons is proposed.</t>
  </si>
  <si>
    <t>C-D fractofusion</t>
  </si>
  <si>
    <t>Carl Sagan and Cold Fusion</t>
  </si>
  <si>
    <t>http://lenr-canr.org/acrobat/MalloveEcarlsagana.pdf</t>
  </si>
  <si>
    <t>source: Infinite Energy, vol: 13, issue: 3</t>
  </si>
  <si>
    <t>Astronomer and science popularizer Dr. Carl Sagan, who lost his battle against a virulent disease this year, could have been a major force for truth about cold fusion research. Unfortunately, despite my sending him scientific articles on cold fusion since 1991, plus Infinite Energy Magazine since its inception, Carl chose to remain undecided.</t>
  </si>
  <si>
    <t>Catalytic behavior of one (or two) subquarks bound to their nuclear hosts</t>
  </si>
  <si>
    <t>source: Infinite Energy, vol: 3, issue: 13, pages: 103</t>
  </si>
  <si>
    <t>Mengoli, G.; Bernardini, M.; Comisso, N.; Manduchi, C.; Zannoni, G.</t>
  </si>
  <si>
    <t>The nickel-K2CO3, H2O system: an electrochemical and calorimetric examination</t>
  </si>
  <si>
    <t>source: Asti Workshop on Anomalies in Hydrogen/Deuterium Loaded Metals, pages: 71</t>
  </si>
  <si>
    <t>Possible Evidence of Anomalous Energy Effects in H/D-Loaded Solids-Low Energy Nuclear Reactions (LENRS)</t>
  </si>
  <si>
    <t>source: J. New Energy, vol: 2, issue: 3, pages: 6</t>
  </si>
  <si>
    <t>Mizuno, T.; Inoda, K.; Akimoto, T.; Azumi, K.; Kitaichi, M.; Kurokawa, K.; Ohmori, T.; Enyo, M.</t>
  </si>
  <si>
    <t>Anomalous gamma peak evolution from SrCe solid state electrolyte charged in D2 gas</t>
  </si>
  <si>
    <t>source: Int. J. Hydrogen Energy, vol: 22, pages: 23</t>
  </si>
  <si>
    <t>Nakamura, K.; Kishimoto, Y.; Ogura, I.</t>
  </si>
  <si>
    <t>Element Conversion by Arcing in Aqueous Solution</t>
  </si>
  <si>
    <t>source: J. New Energy, vol: 2, issue: 2, pages: 53</t>
  </si>
  <si>
    <t>Incandescent Pd and Anomalous Distribution of Elements in Deuterated Samples Processed by an Excimer Laser</t>
  </si>
  <si>
    <t>source: J. New Energy, vol: 2, issue: 3, pages: 14</t>
  </si>
  <si>
    <t>Nassissi, V.</t>
  </si>
  <si>
    <t>Natter, H.; Wettmann, B.; Heisel, B.; Hempelmann, R.</t>
  </si>
  <si>
    <t>Hydrogen in nanocrystalline palladium</t>
  </si>
  <si>
    <t>https://doi.org/10.1016/S0925-8388%2896%2902922-2</t>
  </si>
  <si>
    <t>source: J. Alloys and Compounds, vol: 253, pages: 84</t>
  </si>
  <si>
    <t>Hydrogen solubility and diffusion experiments were performed on nanocrystalline palladium prepared by pulsed electrodeposition (PED). Compared with polycrystalline palladium we found a faster hydrogen diffusion, a narrower two phase region and a larger solubility of the α -phase.</t>
  </si>
  <si>
    <t>Nedospasov, A. V.; Mudetskaya, E. V.</t>
  </si>
  <si>
    <t>Comments on the possible nature of 'cold fusion' phenomena</t>
  </si>
  <si>
    <t>source: Fusion Technol., vol: 31, pages: 121</t>
  </si>
  <si>
    <t>Noninski, V. C.; Ciottone, J. L.; White, P. J.</t>
  </si>
  <si>
    <t>On an experimental curiosity that if undetected may lead to erroneous far-reaching conclusions</t>
  </si>
  <si>
    <t>https://in.booksc.eu/dl/68832960/f82944 https://doi.org/10.13182/FST97-A30827</t>
  </si>
  <si>
    <t>source: Fusion Technol., vol: 31, pages: 248</t>
  </si>
  <si>
    <t>Nowicka, E.; Dus, R.</t>
  </si>
  <si>
    <t>H2 dissociative adsorption on palladium hydride and titanium hydride surfaces: Evidence for weakly bound state of hydrogen adatoms</t>
  </si>
  <si>
    <t>https://doi.org/10.1016/S0925-8388(96)03048-4</t>
  </si>
  <si>
    <t>source: J. Alloys and Compounds, vol: 253, pages: 506</t>
  </si>
  <si>
    <t>H2 adsorption on surfaces of PdH0.9 and TiH1.95 was studied by simultaneously measuring surface potential and pressure. Weakly bound atomic deposits were observed in the studied temperature range 78–298 K. The corresponding electrostatic and thermodynamic parameters were thereby determined.</t>
  </si>
  <si>
    <t>Numata, H.; Fukuhara, M.</t>
  </si>
  <si>
    <t>Low-temperature elastic anomalies and heat generation of deuterated palladium</t>
  </si>
  <si>
    <t>https://doi.org/10.13182/FST97-A30833</t>
  </si>
  <si>
    <t>source: Fusion Technol., vol: 31, pages: 300</t>
  </si>
  <si>
    <t>Elastic parameters (the Young’s, shear, and bulk moduli; the Lamé parameter; the Poisson ratio; and the Debye temperature) and shear damping anomalies accompanied by the generation of excess heat (not less than 6 W) were observed between 116 and 190 K in deuterated palladium, PdD0.719, suggesting dynamic interactions among deuterons squeezed between tetrahedral and octahedral interstices in the palladium face-centered-cubic lattice.</t>
  </si>
  <si>
    <t>Nuclear transmutation occurring in the electrolysis on several metal electrodes</t>
  </si>
  <si>
    <t>source: Curr. Topics Electrochem., vol: 5, pages: 37</t>
  </si>
  <si>
    <t>Ohmori, T.; Mizuno, T.; Minagawa, H.; Enyo, M.</t>
  </si>
  <si>
    <t>Low temperature nuclear transmutation forming iron on/in gold electrode during light water electrolysis</t>
  </si>
  <si>
    <t>source: J. Hydrogen Energy, vol: 22, pages: 459</t>
  </si>
  <si>
    <t>Ohmori, T.; Enyo, M.; Mizuno, T.; Nodasaka, Y.; Minagawa, H.</t>
  </si>
  <si>
    <t>Transmutation in the electrolysis of lightwater - excess energy and iron production in a gold electrode</t>
  </si>
  <si>
    <t>http://lenr-canr.org/acrobat/OhmoriTtransmutat.pdf</t>
  </si>
  <si>
    <t>source: Fusion Technol., vol: 31, pages: 210</t>
  </si>
  <si>
    <t>The identification of some reaction products possibly produced during the generation of excess energy is attempted. Electrolysis is performed for 7 days with a constant current intensity of 1 A. The electrolytes used are Na2SO4, K2SO4, K2CO3, and KOH. After the electrolysis, the elements in the electrode near the surface are analyzed by Auger electron spectroscopy and electron probe microanalysis. In every case, a notable amount of iron atoms in the range of 1.0 x 10^16 to 1.8 x 10^17 atom/cm2 (true area) are detected together with the generation of a certain amount of excess energy evolution. The isotopic abundance of iron atoms, which are 6.5, 77.5, and 14.5</t>
  </si>
  <si>
    <t>Ota, K.; Kobayashi, T.</t>
  </si>
  <si>
    <t>Cold fusion and calorimetry</t>
  </si>
  <si>
    <t>source: Netsu Sokutei, vol: 24, issue: 3, pages: 138</t>
  </si>
  <si>
    <t>Poyser, P. A.; Kemali, M.; Ross, D. K.</t>
  </si>
  <si>
    <t>Deuterium absorption in Pd0.9Y0.1 alloy</t>
  </si>
  <si>
    <t>https://doi.org/10.1016/S0925-8388%2896%2903078-2</t>
  </si>
  <si>
    <t>source: J. Alloys and Compounds, vol: 253, pages: 175</t>
  </si>
  <si>
    <t>Microgravimetric measurements are reported of the pressure–concentration dependence of deuterium in the palladium solid–solution alloy, Pd 0.9 Y 0.1 . An Intelligent Gravimetric Analyzer (IGA) was used and the measurements were made in the temperature range (60 °C≤ T ≤100 °C). The results obtained revealed a hitherto unseen hysteresis effect in the absorption–desorption isotherm. This hysteresis is believed to be due to a reordering of the palladium–yttrium lattice driven by the hydrogen (deuterium) absorption. The second absorption/desorption cycle shows a wider hysteresis loop than the first but further cycles repeat the shape of the second loop. In-situ neutron diffraction measurements were also made on deuterated Pd 0.9 Y 0.1 at 303 K. These data support the hypothesis that the hysteresis is due to an order–disorder transition involving the yttrium atoms in the metal lattice.</t>
  </si>
  <si>
    <t>Pozwolski, A. E.</t>
  </si>
  <si>
    <t>Comments on composite electrolytes and cold fusion</t>
  </si>
  <si>
    <t>source: Fusion Technol., vol: 31, pages: 120</t>
  </si>
  <si>
    <t>Sonoluminescence: microwaves and cold fusion</t>
  </si>
  <si>
    <t>source: Nucl. Sci. Tech., vol: 8, pages: 94</t>
  </si>
  <si>
    <t>Sonoluminescence(SL) observed in the cavitation of water is explained by the Planck theory of SL that treats the bubbles as miniature masers converting the velocity of bubble collapes to electromagnetic(EM) waves at microwave(MW) froequencies.The Planck theory of SL is consistent with historical experimental data that shows MW's concurrent with SL are produced in cavitation.As the bubbles collapse,MW's are absorbed and the Planck energy accumulates through the rotation quantum state of the bubble wall molecules,A MW photoelectric effect for accumulated MW photons is identified as a new SL parameter.During ultrasonic cavitation,cold fusion on average betweeen the D's on colliding D2O bubble wall molecules does not occur as the Planck energy is limited to about 2keV,but a limited number of cold fusion events with a Planck energy in excess of 10keV are possible.However,high power microwaves(HPM) pulsed to less than-1ns appear to be a far more efficient way of creating cold fusion in D2O than by ultrasonic cavitation.</t>
  </si>
  <si>
    <t>About the possibility of decreased radioactivity of heavy nuclei</t>
  </si>
  <si>
    <t>https://doi.org/10.13182/FST97-A30832</t>
  </si>
  <si>
    <t>source: Fusion Technol., vol: 31, pages: 291</t>
  </si>
  <si>
    <t>Recently a sharp decrease in the radioactivity of tritium was reported, and a preliminary explanation of this effect was formulated in terms of a nuclear-pair hypothesis. Through the evaluation of several gas-solid exchange and diffusion experiments of others, where heavy radionuclides ({sup 65}Zn, {sup 63}Ni, {sup 85}Sr) are used as tracers, it can be shown that such an effect may also exist for these nuclei. In all these experiments the second law of thermodynamics seems to be grossly violated. By pure formal application of the nuclear-pair hypothesis, all such deviations from normal behavior can be explained. Several straightforward experiments are proposed to prove the decrease in radioactivity of heavy nuclei.</t>
  </si>
  <si>
    <t>Introduction to the Cold Fusion Experiments of Dr. Melvin Miles</t>
  </si>
  <si>
    <t>http://lenr-canr.org/acrobat/RothwellJintroducti.pdf</t>
  </si>
  <si>
    <t>source: Infinite Energy, vol: 3, issue: 15, pages: 27</t>
  </si>
  <si>
    <t>From 1989 until his funding was terminated in 1995, Melvin Miles performed some of the best cold fusion experiments on record. His goal was to answer two critical questions: Does cold fusion produce helium along with excess heat, like a plasma fusion reaction? And if so, does it produce roughly as much helium per joule of energy as a plasma fusion reaction does? He answers both questions affirmatively. When a cold fusion palladium cathode becomes active, it releases helium into the electrolyte. The helium leaves the cell in the effluent deuterium and oxygen gas. Cathodes that produced more excess heat produced greater amounts of helium. The ratio of helium to energy is roughly comparable to that of hot fusion, within an order of magnitude. This is strong evidence that cold fusion really is some form of nuclear fusion, and not fission, zero point energy, or something else.</t>
  </si>
  <si>
    <t>Sada, H.</t>
  </si>
  <si>
    <t>Theory of nuclear reactions in solids</t>
  </si>
  <si>
    <t>source: Fusion Technol., vol: 32, pages: 107</t>
  </si>
  <si>
    <t>Sakamoto, Y.; Ohira, K.; Kokubu, M.; Flanagan, T. B.</t>
  </si>
  <si>
    <t>Thermodynamic properties for solutions of hydrogen in Pd-Pt-Rh alloys</t>
  </si>
  <si>
    <t>https://doi.org/10.1016/S0925-8388(96)02998-2</t>
  </si>
  <si>
    <t>source: J. Alloys and Compounds, vol: 253, pages: 212</t>
  </si>
  <si>
    <t>The hydrogen absorption properties of well-annealed Pd100-2xPtxRhx ternary solid solution alloys with x(at.%)=1.5, 3.0, 4.5, 6.0 and 7.5 have been investigated at temperatures between 273 K and 433 K and pressures up to 133.32 kPa by means of pressure-composition isotherm measurements. The room temperature lattice parameters of the hydrogen-free ternary alloys decrease with increasing solute metal content, xu=xPt+xRh with values near the mid-point of the Pd-Pt and Pd-Rh binary alloys. The relative partial molar enthalpy ΔHH0 at infinite dilution for the ternary alloys becomes less exothermic with solute metal content, and the corresponding entropy ΔSH0 decreases with increase of solute metal content. Both the values of ΔHH0 and ΔSH0 for the ternary alloys with about x=&lt;3.0 are close to that of Pd-Pt binary alloys. The β-phase hydride in the ternary alloys becomes more unstable with increasing solute metal content, and the standard free energy change, ΔGplat0 at 298 K for hydride formation is nearly at the mid-point between those for the binary alloys.</t>
  </si>
  <si>
    <t>Samsonenko, N. V.; Tahti, D. V.; Ndahayo, F.</t>
  </si>
  <si>
    <t>Reply to the comment on 'On the Barut-Vigier model of the hydrogen atom' by Samsonenko et al</t>
  </si>
  <si>
    <t>source: Phys. Lett. A, vol: 229, pages: 133</t>
  </si>
  <si>
    <t>Energy generation processes and cold nuclear fusion in terms of Schroedinger equation</t>
  </si>
  <si>
    <t>source: Chin. J. Nucl. Phys., vol: 19, issue: 2, pages: 115</t>
  </si>
  <si>
    <t>Schaffer, M.</t>
  </si>
  <si>
    <t>What is the current scientific thinking on cold fusion?</t>
  </si>
  <si>
    <t>source: Scientific American, vol:</t>
  </si>
  <si>
    <t>Senjuh, T.; Kamimura, H.; Uehara, T.; Sumi, M.; Miyashita, S.; Sigemitsu, T.; Asami, N.</t>
  </si>
  <si>
    <t>Experimental study of electrochemical deuterium loading of Pd cathodes in the LiOD/D2O system</t>
  </si>
  <si>
    <t>source: J. Alloys and Compounds, vol: 253, pages: 617</t>
  </si>
  <si>
    <t>Shelton, D. S.; Hansen, L. D.; Thorne, J. M.; Jones, S. E.</t>
  </si>
  <si>
    <t>An assessment of claims of 'excess heat' in 'cold fusion' calorimetry</t>
  </si>
  <si>
    <t>http://dx.doi.org/10.1016/S0040-6031(97)00160-3</t>
  </si>
  <si>
    <t>source: Thermochim. Acta, vol: 297, pages: 7</t>
  </si>
  <si>
    <t>Claims of ‘excess heat’ from measurements of the heat of electrolysis at several watts of power are largely based on use of poorly characterized, isoperibol, heat-conduction calorimeters with single-point temperature sensors. This paper describes construction, testing, and calibration of a calorimeter of similar design. Heat-conduction calorimeters with single-point temperature sensing and inadequate mixing are subject to large systematic errors resulting from non-uniform heat distribution within the system. Confirmation of electric-heater calibration by a chemical reaction with a well-known enthalpy change is a minimum requirement to insure accuracy. Improper or incomplete calibration is a probable cause for many claims of ‘excess heat’ in ‘cold fusion’ experiments.</t>
  </si>
  <si>
    <t>Song, X.; Liu, J.</t>
  </si>
  <si>
    <t>Cold fusion and its lessons</t>
  </si>
  <si>
    <t>source: Juaxue Tongbao, issue: 1, pages: 54</t>
  </si>
  <si>
    <t>Stuhr, U.; Striffler, T.; Wipf, H.; Natter, H.; Wettman, B.; Janssen, S.; Hempelmann, R.; Hahn, H.</t>
  </si>
  <si>
    <t>An investigation of hydrogen diffusion in nanocrystalline Pd by neutron spectroscopy</t>
  </si>
  <si>
    <t>https://doi.org/10.1016/S0925-8388%2896%2903062-9</t>
  </si>
  <si>
    <t>source: J. Alloys and Compounds, vol: 253, pages: 393</t>
  </si>
  <si>
    <t>The diffusion of H interstitials in nanocrystalline Pd was investigated by neutron spectroscopy (temperatures of 288 and 300 K, grain diameters between 7 and 25 nm, H concentrations of 2.9 and 3.7 at.%). The experiments indicate that a high fraction of the dissolved H is located in grain boundaries (this agrees with previous studies). They show further that the H atoms in the grain boundaries perform a diffusion process which (i) is partially locally restricted and (ii) exhibits jump rates that are up to a factor ∼100 higher than those of diffusion within the grains.</t>
  </si>
  <si>
    <t>Explanation for Some Difference Between Reports of Excess Heat in Solid State Fusion Experiments</t>
  </si>
  <si>
    <t>source: J. New Energy, vol: 2, issue: 1, pages: 60</t>
  </si>
  <si>
    <t>Noise Measurement in Cold Fusion Systems</t>
  </si>
  <si>
    <t>source: J. New Energy, vol: 2, issue: 2, pages: 56</t>
  </si>
  <si>
    <t>Consistency of the biphasic nature of excess enthalpy in solid-state anomalous phenomena with the quasi-one-dimensional model of isotope loading into a material</t>
  </si>
  <si>
    <t>source: Fusion Technol., vol: 31, pages: 63</t>
  </si>
  <si>
    <t>Phusons in nuclear reactions in solids</t>
  </si>
  <si>
    <t>source: Fusion Technol., vol: 31, pages: 228</t>
  </si>
  <si>
    <t>Codeposition of palladium and deuterium</t>
  </si>
  <si>
    <t>source: Fusion Technol., vol: 32, pages: 126</t>
  </si>
  <si>
    <t>Udovic, T. J.; Rush, J. J.; Fanagan, T. B.; Noh, H.; Andersson, Y.</t>
  </si>
  <si>
    <t>Vibrational dynamics of hydrogen and deuterium in crystalline Pd9Si2</t>
  </si>
  <si>
    <t>https://doi.org/10.1016/S0925-8388%2896%2902887-3</t>
  </si>
  <si>
    <t>source: J. Alloys and Compounds, vol: 253, pages: 255</t>
  </si>
  <si>
    <t>Crystalline Pd 9 Si 2 possesses an orthorhombic structure ( Pnma ) that is characterized by augmented triangular prismatic coordination of the silicon atoms such as that which occurs in several metal-rich transition-metal silicides. Recent neutron diffraction results for deuterium solution in this crystalline phase have indicated that deuterium occupies only one type of interstice, i.e., a Pd-defined pyramidal site in a four-fold position situated on a quadrilateral face of an empty triangular prism. The vibrational dynamics of both H and D located at this site were investigated by neutron vibrational spectroscopy. The low-temperature density of states (DOS) of H in Pd 9 Si 2 H 0.25 indicates three well-defined optic vibrations located at 49.4, 67.2 and 75.5 meV. The lowest-energy feature is assigned to the normal-mode vibration perpendicular to the pyramidal base and the two higher-energy features are assigned to the two orthogonal normal-mode vibrations parallel to this base. The low-temperature DOS of D in Pd 9 Si 2 D 0.25 indicates corresponding normal-mode energies at 31.4, 50.8 and 57.2 meV. This yields H/D energy ratios of 1.57 for the low-energy and 1.32 for both higher-energy modes, reflecting an unusual potential for this pyramidal site. The room temperature DOS of H in Pd 9 Si 2 H 0.25 displays a substantial smearing of the vibrational features, suggesting the presence of significant H diffusional motion at this temperature. Preliminary quasielastic neutron scattering measurements have corroborated this interpretation.</t>
  </si>
  <si>
    <t>Violante, V.; De Ninno, A.</t>
  </si>
  <si>
    <t>Lattice ion trap: a possible mechanism inducing a strong approach between two deuterons in condensed matter</t>
  </si>
  <si>
    <t>https://doi.org/10.13182/FST97-A30824</t>
  </si>
  <si>
    <t>source: Fusion Technol., vol: 31, pages: 219</t>
  </si>
  <si>
    <t>The behavior of ions confined by means of quadrupolar electrodynamic containment around palladium lattice tetrahedral sites is discussed. Ion confinement in a quadrupolar trap is known to be strongly influenced by initial conditions and trap parameters. The system studied is a lattice ion trap for deuterons, supposing they occupy the tetrahedral sites over a certain concentration. The electron motions seem to have a dominant role in the dynamics of two deuterons moving around such lattice sites. A computer simulation describes the deuteron dynamics and reveals an approach mechanism that could dramatically decrease the mean distance between two positive charges embedded in a lattice.</t>
  </si>
  <si>
    <t>Will, F. G.</t>
  </si>
  <si>
    <t>Hydrogen + oxygen recombination and related heat generation in undivided electrolysis cells</t>
  </si>
  <si>
    <t>source: J. Electroanal. Chem., vol: 426, pages: 177</t>
  </si>
  <si>
    <t>Yamaguchi, M.; Yamamoto, I.; Ishikawa, F.; Goto, T.; Miura, S.</t>
  </si>
  <si>
    <t>Thermodynamic theory of magnetic field effects on chemical equilibra and applications to metal-hydrogen systems</t>
  </si>
  <si>
    <t>https://doi.org/10.1016/S0925-8388%2896%2903025-3</t>
  </si>
  <si>
    <t>source: J. Alloys and Compounds, vol: 253, pages: 191</t>
  </si>
  <si>
    <t>A general thermodynamic theory was constructed on magnetic field effects on chemical equilibria. Introducing the magnetochemical potential or the electromagnetic chemical potential leads to the magnetic field-induced changes in the equilibrium constant in an ideal gas reaction and the electromotive force in an electrochemical system. Applying these general results to metal–hydrogen systems gives the relationships between the equilibrium hydrogen pressure or the equilibrium electrode potential and magnetic fields, which correspond to experimental data.</t>
  </si>
  <si>
    <t>Yamashita, I.; Tanaka, H.; Takeshita, H.; Kuriyama, N.; Sakai, T.; Uehara, I.</t>
  </si>
  <si>
    <t>Hydrogenation characteristics of TiFe1−xPdx (0.05≤x≤0.30) alloys</t>
  </si>
  <si>
    <t>https://doi.org/10.1016/S0925-8388%2896%2902925-8</t>
  </si>
  <si>
    <t>source: J. Alloys and Compounds, vol: 253, pages: 238</t>
  </si>
  <si>
    <t>Pseudobinary TiFe 1− x Pd x (0.05≤ x ≤0.30) alloys have been investigated on their crystal structure and hydriding behavior. The lattice constant increased with an increase in the substituted amount of Pd with maintaining the CsCl type crystal structure. The partial substitution by Pd with superior catalytic and hydriding natures were effective for mitigation of their activation conditions to a considerable extent. The substitution resulted in lowering the plateau pressures ascribed to formation of the monohydride in the PCT diagrams.</t>
  </si>
  <si>
    <t>Yuhara, T.; Futami, H.</t>
  </si>
  <si>
    <t>Method for Identifying Nuclides that Can be Produced in Cold Nuclear Fusion</t>
  </si>
  <si>
    <t>source: J. New Energy, vol: 2, issue: 3, pages: 135</t>
  </si>
  <si>
    <t>Yuki, H.; Satoh, T.; Ohtsuki, T.</t>
  </si>
  <si>
    <t>D + D reaction in metal at bombarding energies below 5 keV</t>
  </si>
  <si>
    <t>http://lenr-canr.org/acrobat/YukiHddreaction.pdf</t>
  </si>
  <si>
    <t>source: J. Phys. G: Nucl. Part. Phys., issue: 23, pages: 1459-1464</t>
  </si>
  <si>
    <t>Abstract. In order to study the electron screening effect on low-energy nuclear reactions in metals, the D + D reaction in Ti and Yb was investigated. Yields of protons emitted in the D(d, p)T reactions from the deuteron bombardment of Ti and Yb thick targets with bombarding energies between 2.5 and 7.2 keV were measured. The obtained yields were compared with those predicted by using the parametrization of cross sections at higher energies. It was found that the reaction rates in metals are enhanced over those of the bare nuclei for Ed &amp;lt, 5 keV, and the enhancement can be interpreted as caused by the electron screening. The electron screening potentials in Ti and Yb are deduced to be 19 ± 12 eV and 81 ± 10 eV, respectively.</t>
  </si>
  <si>
    <t>Ti-D ion beam, Yb-D ion beam</t>
  </si>
  <si>
    <t>Yuki, H.; Sato, T.; Ohtsuki, T.; Yorita, T.; Aoki, Y.; Yamazaki, H.; Kasagi, J.; Ishii, K.</t>
  </si>
  <si>
    <t>Measurement of the D(d,p) reaction in Ti for 2.5 &lt; Ed &lt; 6.5 keV and electron screening in metal</t>
  </si>
  <si>
    <t>http://lenr-canr.org/acrobat/YukiHmeasuremen.pdf</t>
  </si>
  <si>
    <t>source: J. Phys. Soc. Japan, vol: 66, pages: 73</t>
  </si>
  <si>
    <t>In order to study the electron screening effect on low-energy nuclear reactions in metals, the D+D reaction in Ti was investigated. Measured were thick target yields of protons emitted in the D(d, p)T reaction from the bombardment of Ti metal with deuteron energies between 2.5 and 6.5 keV. The obtained yields were compared with those predicted by using the parameterization of cross sections at higher energies. It was found that the reaction rates in Ti are slightly enhanced over those of the bare D+D reaction for &lt;i&gt;E&lt;/i&gt;d&lt;i&gt; &amp;lt,&lt;/i&gt; 4.3 keV, and the enhancement can be interpreted as caused by the electron screening. The electron screening potential in Ti is deduced for the first time to be 19 ± 12 eV.</t>
  </si>
  <si>
    <t>Zhang, Z.; Liu, F.; Liu, M.; Wang, Z.; Zhong, F.; Wu, F.</t>
  </si>
  <si>
    <t>Calorimetric studies on the electrorefining process of copper</t>
  </si>
  <si>
    <t>https://doi.org/10.1007/BF01979552</t>
  </si>
  <si>
    <t>source: J. Thermal Anal., vol: 50, pages: 89</t>
  </si>
  <si>
    <t>Calorimetric measurements were carried out on the electrorefining of copper using different current densities with a Calvet type microcalorimeter at room temperature. The ratio (R) of the measured heat (Qm orWm) to the input electric energy (Qin orWin) and the excess heat (Qex orWex), i.e. the difference between Qm (orWm) and Qin (or Win) during the electrorefining process were discussed in terms of general thermodynamics. It was found that R and Qex were related to the current density employed in the experiment and varied as a logarithmic function. The results obtained here indicate that the heat generation under different conditions, such as different currents or voltages, may be caused partially by the irreversibility of the process or by some unknown processes.</t>
  </si>
  <si>
    <t>Zhang, W.-S.; Zhang, X.-W.; Li, H. Q.</t>
  </si>
  <si>
    <t>The maximum hydrogen (deuterium) loading ratio in the Pd|H2O(D2O) electrochemical system</t>
  </si>
  <si>
    <t>http://lenr-canr.org/acrobat/ZhangWSthemaximum.pdf</t>
  </si>
  <si>
    <t>source: J. Electroanal. Chem., vol: 434, pages: 31</t>
  </si>
  <si>
    <t>Based on the Volmer-Heyrovsky-Tafel mechanism, Frumkin adsorption and thermodynamic data of hydrogen (deuterium) absorption in Pd, effects of surface parameters on the hydrogen deuterium) loading ratio into Pd in the hydrogen (deuterium) evolution reaction are discussed. There is a change of mechanism from the Volmer-Tafel route to the Volmer-Heyrovsky route when the current density rises, and there exists the maximum loading ratio at a certain current density when the symmetry factor of the Heyrovsky step is less than that of the Volmer reaction. The theoretical results fit the experimental data presented before very well, other factors that affect the loading ratio are discussed as well.</t>
  </si>
  <si>
    <t>Patrick Bailey; Hal Fox</t>
  </si>
  <si>
    <t>A REVIEW OF THE PATTERSON POWER CELL</t>
  </si>
  <si>
    <t>http://www.padrak.com/ine/PPC97.html</t>
  </si>
  <si>
    <t>Intersociety Energy Conversion Engineering Conference, the 32nd IECEC, held July 27 - August 1, 1997, in Honolulu, Hawaii.</t>
  </si>
  <si>
    <t>It is one of few cold fusion systems which has been granted a U.S. Patent.</t>
  </si>
  <si>
    <t>Shelton, David S.</t>
  </si>
  <si>
    <t>A study of claims of nuclear products and excess heat in cold fusion research</t>
  </si>
  <si>
    <t>https://www.researchgate.net/publication/252218923_A_study_of_claims_of_nuclear_products_and_excess_heat_in_cold_fusion_research</t>
  </si>
  <si>
    <t>Brigham Young University. ProQuest Dissertations Publishing, 1997</t>
  </si>
  <si>
    <t>Early experiments with cement, electrolysis, and Pd wire loading with 2H gave indications that anomalous 2H-2H fusion might be occurring at higher rates than expected under normal conditions. However, initial optimism was replaced with skepticism when continued investigation failed to substantiate a reproducible increase in nuclear products during these experiments. Investigation of the results of other researchers claiming to have measured nuclear byproducts while conducting the same type of experiments, has proven to be less than convincing. In an effort to reproduce experiments in which claims of 'excess heat' were made during electrolysis of H2O, as well as D2O, we conducted low current density electrolysis in a Hart Scientific Model 4225 calorimeter. Using equations and procedures reported by many of those claiming to have produced 'excess heat', we were also able to produce 'excess heat'. However, when modifications were made to improve faradaic efficiency (normally assumed to be 100%) during electrolysis, observations of 'excess heat' terminated. During the development and characterization of a calorimeter that would fit inside existing neutron detectors, and at the same time, be able to measure enthalpy production in high current density electrolysis, we had a problem calibrating the calorimeter. The electric heater response was different than the response generated by a known chemical reaction. The resolution of this problem led to the clarification of the importance of proper calibration of calorimeters built with single- point temperature sensors. Indeed, it appeared that we had produced 'excess heat' even in the absence of electrolysis. We corrected the problem by improving the stirring within the reaction vessel of the calorimeter. These results emphasize the importance of a thorough calibration of any calorimeter before advancing claims of 'excess heat'.</t>
  </si>
  <si>
    <t>Akimoto, T.; Mizuno, T.; Saito, T.; Murai, I.; Kumada, T.</t>
  </si>
  <si>
    <t>Temperature dependency on counting efficiency of NE213 liquid scintillator for low level neutron measurement</t>
  </si>
  <si>
    <t>http://lenr-canr.org/acrobat/NEDOthesixthin.pdf#page=310</t>
  </si>
  <si>
    <t>source: Sixth International Conference on Cold Fusion, Progress in New Hydrogen Energy, vol: 1, pages: 295</t>
  </si>
  <si>
    <t>Examination of the temperature dependency on counting efficiency of a NE213 liquid scintillator showed that the efficiency decreased with the detector temperature. This was explained as a decrease in fluorescence emission of the scintillator with the temperature increase. Therefore, correction is needed for background data in electrolysis experiments.</t>
  </si>
  <si>
    <t>Alguero, M.; Fernandez, J. F.; Cuevas, F.; Sanchez, C.</t>
  </si>
  <si>
    <t>An interpretation of some postelectrolysis nuclear effects in deuterated titanium</t>
  </si>
  <si>
    <t>source: Fusion Technol., vol: 29, pages: 390</t>
  </si>
  <si>
    <t>An explanation is  proposed for the time depen- dence of  the  neutron emission transient observed after  interrupting the  electrolysis in Fleischmann-Pons-type  experiments with  titanium cathodes. It  is suggested that  the  time  structure of  the  neutron emission is related to  a  reduction of  active volume (i.e., the  volume with a  loading  ratio  higher  than  the  critical  value  necessary for  cold  fusion to  take  place) in  the  deuterated titanium.  This  reduction occurs during the  postelectrolysis time  due to  deuterium transport from the  TiDx delta-phase  layer  to  the  undeuterated bulk of  the  cathode. Calcu- lations of  the  active volume decrease  are  done by using  the Wagner model.</t>
  </si>
  <si>
    <t>Search for neutrons emitted from sodium tungsten bronzes</t>
  </si>
  <si>
    <t>http://lenr-canr.org/acrobat/NEDOthesixthin.pdf#page=306</t>
  </si>
  <si>
    <t>source: Sixth International Conference on Cold Fusion, Progress in New Hydrogen Energy, vol: 1, pages: 291</t>
  </si>
  <si>
    <t>An experiment on the neutron emission from the single crystals of the sodium tungsten bronze (Na x WO3, x=0.9) was started to check the reproducibility. After applying the cathodic treatment to the crystals in a heating chamber, the neutron emission had been expected in the instants of pressurizing and depressurizing the deuterium gas. However, the weighted mean values of the measured neutron counting rates at these moments were in agreement with those of the background rates.</t>
  </si>
  <si>
    <t>Achievement of Solid-State Plasma Fusion ("Cold Fusion")</t>
  </si>
  <si>
    <t>http://lenr-canr.org/acrobat/NEDOthesixthin.pdf#page=144</t>
  </si>
  <si>
    <t>source: Sixth International Conference on Cold Fusion, Progress in New Hydrogen Energy, vol: 1, pages: 129</t>
  </si>
  <si>
    <t>In a series of studies, a significantly large amount of helium (^4He/D, = (1-0.2)~10^-2, D2: “fuel” :He: “ash”) was clearly detected with a quadrupole mass spectrometer (QMS) as the deuterium nuclear reaction product (“ash”) released from the highly deuterated palladium host-solid (Pd-black = 0.04 [mu]: distributed 0.02 - 0.06 [mu) that had produced large amounts of anomalous excess energy (200 - 500 [MJ/cm^3) through long period such as 5000 [hrs], when it was heated in a high vacuum (~10^4 [torr]), high temperature (3000 [deg C]).</t>
  </si>
  <si>
    <t>Generation and mechanism of solid-state plasma fusion ("cold fusion")</t>
  </si>
  <si>
    <t>source: Koon Gakkaishi, vol: 22, issue: 1, pages: 29</t>
  </si>
  <si>
    <t>When the deuterium nuclear fusion takes place continuously in a solid, the tremendously released energy will heat the solid drastically and the product by reaction will be spontaneously emitted from and/or confined as the 'frozen state' in the host-solid. In other word, there are two kinds of reaction, i.e., the energy release and product formation. The reaction should increase proportionally with increase in number of fusion reaction for long period. As a result, tremendous amount of reaction product, i.e., Helium, should be accumulated in the host solid as the frozen state in ordinary temperature. Therefore, the Pd host-solid was heated to high temperature in vacuum, and then a large amount of Helium released from solid was detected by mass spectroscopy. Namely, in the present experiment, the solid-state plasma fusion ('Cold Fusion') was verified by detection of tremendous Helium product as well as huge excess energy. It is theoretically demonstrated in detail that violent shaking of localized lattice in host-solid causes energetic deuterium 'strongly coupled plasma' which enables generation of solid-state plasma fusion ('Cold Fusion').</t>
  </si>
  <si>
    <t>Deuterium nuclear reaction process within solid</t>
  </si>
  <si>
    <t>https://www.jstage.jst.go.jp/article/pjab1977/72/9/72_9_179/_pdf/-char/en</t>
  </si>
  <si>
    <t>source: Proc. Jpn. Acad., Ser. B, vol: 72, pages: 179</t>
  </si>
  <si>
    <t>In a series of studies, a significantly large amount of helium (42He/D2_??_(1-0.2)×10-2 and 42He/32He_??_4, D2:“fuel”helium:“ash”) was clearly detected with a quadrupole mass spectrometer (QMS) as the deuterium nuclear reaction product (“ash”) released from the highly deuterated palladium host-solid (Pd-black distributed 0.02-0.06 [μ]: average 0.04 [μ]) that had produced large amounts of anomalous excess energy (200-500 [MJ/cm3]) through long period such as 5000 [hrs], when it was heated in a high vacuum (_??_10-8 [torr]), high temperature (_??_1000 [°C]). On the other hand, a simultaneous measurement by another QMS catched a signal of the existence of 32He, while it is considerably less existence than 42He. In comparable measurements from non-deuterated samples, any helium and deuterium were not detected. This means that there exist no well-known Rutherford type as a main reaction of the deuterium nuclear reaction within Pd host-solid, and an inherent feature of solid-state with much valency electron cloud such as Pd presents a circumstance for a new type of deuterium nuclear fusion reaction which directly produces 42He as main reaction product. Because the helium (42He, 32He) was observed only after each sample had been heated in a high vacuum, in each case, the laws of physics require that this helium could not have diffused from any outside source other than the Pd metal sample. Also because helium was observed only after the sample was heated to a relatively high temperature, in each case, it must have been trapped within an interior location of the sample. Because there is no known process that can account for the diffusion of the large amounts of helium into the interior locations of the various samples at the levels that were measured, the only possible explanation for the helium being trapped in this fashion is that it was trapped within each sample after it was first produced as the nuclear ash from an electrolytically induced (Cold Fusion) deuterium nuclear reaction. To understand these results, the authors have constructed a theory, based upon a coherent process that is believed to be induced in highly deuterated Pd black crystals. In this theory, it is postulated that Cold Fusion is initiated through the formation of a Strongly Coupled Plasma (“SC-Plasma”), reminiscient of the SC-plasma's that are found within stellar interiors. This postulate is consistent with the assumption that a deuterium nuclear reaction is initiated in a localized zone within a host solid, and it is indispensable that the deuterium be transformed coherently for at least a few picoseconds into a SC-plasma, which the authors refer to as a deuterium “coherent plasma” within the solid-state. It is also postulated that this “coherent solid-state plasma fusion” is initiated through a violent, localized vibration of the lattice, which the authors refer to as a “Latticequake”. This “Latticequake” is essentially accompanied with both of an intense electromagnetic turbulence and violently shaking electron cloud under a many body effect in coherent-state.</t>
  </si>
  <si>
    <t>Material behaviour of highly deuterium loaded palladium by electrolysis</t>
  </si>
  <si>
    <t>http://lenr-canr.org/acrobat/NEDOthesixthin.pdf#page=82</t>
  </si>
  <si>
    <t>source: Sixth International Conference on Cold Fusion, Progress in New Hydrogen Energy, vol: 1, pages: 67</t>
  </si>
  <si>
    <t>Studies on several kinds of palladium cathodes have been conducted using electrochemical cells using LiOD/D20 electrolyte to necessary and sufficient conditions for attaining high deuterium loading. Comparative observations of microstructure and analysis of surface impurities have been carried out on palladium specimens with various pre-electrolysis treatments. Single crystal samples of Pd absorbed deuterium rather slowly, but nevertheless reached comparatively high 0.89 D/Pd loading ratio. Many fine slip band structures were observed on the surface, and several micro-cracks existed in the crystal of post electrolysis specimens. High purity (&gt;99.99</t>
  </si>
  <si>
    <t>Bashko, V. A.; Vit'ko, V. I.; Goncharov, I. G.; Zelenskii, V. F.; Kovalenko, G. D.; Krivoruchko, S. M.; Ranyuk, Yu. N.; Tarasov, I. K.</t>
  </si>
  <si>
    <t>Study of the nuclear fusion reaction in palladium by the emission of neutrons upon electrolysis"</t>
  </si>
  <si>
    <t>source: Vopr. At. Nauki Tekh. Ser.: Fiz. Radiats. Povr. Radiats. Materialoved., vol: 2, issue: 56, pages: 54</t>
  </si>
  <si>
    <t>Experimental Evidence Favoring Brightsen's Nucleon Cluster Model</t>
  </si>
  <si>
    <t>http://lenr-canr.org/acrobat/BassRWexperiment.pdf</t>
  </si>
  <si>
    <t>source: J. New Energy, vol: 1, issue: 4, pages: 59</t>
  </si>
  <si>
    <t>Brightsen’s Nucleon Cluster Model (NCM) predicts that a relatively low-energy photon can stimulate a nuclear transmutation under certain specified conditions. Examination of an experiment by Lin &amp; Bockris demonstrates that the transmutation of mercury-201 to gold-197 induced by a mere exothermic chemical reaction (burning gunpowder) is an actual concrete example of a novel process predicted by the NCM.</t>
  </si>
  <si>
    <t>Erzion Model of Catalytic Nuclear Transmutation and Its Interpretation of Ball-Lightning and Other Anomalous Geophysical Phenomena</t>
  </si>
  <si>
    <t>http://lenr-canr.org/acrobat/NEDOthesixthin.pdf#page=411</t>
  </si>
  <si>
    <t>source: Sixth International Conference on Cold Fusion, Progress in New Hydrogen Energy, vol: 1, pages: 396</t>
  </si>
  <si>
    <t>The principles that underlie the Erzion Model of catalytic nuclear transmutation are described. The Erzion Model permits the main anomalous features of Cold Fusion to be readily interpreted. Ball-lightning and some other anomalous geophysical phenomena are interpreted in terms of this model. The fundamental and applied problems resolved with Erzion Model are indicated.</t>
  </si>
  <si>
    <t>Possibility of Radioactive Waste Utilization in Terms of the Erzion Model</t>
  </si>
  <si>
    <t>http://lenr-canr.org/acrobat/NEDOthesixthin.pdf#page=417</t>
  </si>
  <si>
    <t>source: Sixth International Conference on Cold Fusion, Progress in New Hydrogen Energy, vol: 1, pages: 392</t>
  </si>
  <si>
    <t>The possibility of transmutation of twenty six elements which form the main part of radioactive wastes is analysed in terms of the Erzion Model. The final products of the transmutation reactions are examined. It is concluded that practically all of the radio nuclides may be utilized.</t>
  </si>
  <si>
    <t>Bazhutov, Y.; Koretsky, V. P.; Kuznetsov, A. B.; Potapov, Yu. S.; Nikitsky, V. P.; Nevezhin, N. Ya.; Saunin, E. I.; Kordukevich, V. O.; Titenkov, A. F.</t>
  </si>
  <si>
    <t>Tritium, Neutron, and Radicarbon Registration with the Yusmar Hydrofacility Running</t>
  </si>
  <si>
    <t>http://lenr-canr.org/acrobat/NEDOthesixthin.pdf#page=402</t>
  </si>
  <si>
    <t>source: Sixth International Conference on Cold Fusion, Progress in New Hydrogen Energy, vol: 1, pages: 387</t>
  </si>
  <si>
    <t>High statistical (&gt;30) and systematic confidence levels have been reached in recording the nuclear products (tritium, neutron emission, and radiocarbon) that occurred in the Yusmar hydrofacility working fluid as predicted by the Erzion model for catalyzed transmutation of nuclei. The pending extension of the Erzion model research is expected to improve the Yusmar properties relevant to energy.</t>
  </si>
  <si>
    <t>Use of Asymmetrical Regauging and Multivalued Potentials to Achieve Over-Unity Electromagnetic Engines</t>
  </si>
  <si>
    <t>source: J. New Energy, vol: 1, issue: 2, pages: 60</t>
  </si>
  <si>
    <t>Bertin, A.; Bruschi, M.; Bystritsky, V. M.; Capponi, M.; De Castro, S.; Cereda, B.; Dugar-Zhabon, V. D.; Ferretti, A.; Galli, D.; Giacobbe, B.; Kirpal, V. I.; Knyazev, A. I.; Kravchenko, I. M.; Marconi, U.; Massa, I.; Merzlyakov, S. I.; Moroni, C.; Piccinini, M.; Poly, M.; Rivkis, L. A.; Samsonenko, N. V.; Semprini-Cesari, N.; Shvetsov, V. N.; Sidorov, V. T.; Smirnov, V. N.; Sorokin, S. I.; Spighi, R.; Starshin, E. P.; Stolupin, V. A.; Strelkov, A. V.; Vecchi, S.; Vezzani, A.; Villa, M.; Vitale, A.; Wozniak, J.; Zavattini, G.; Zhuravlev, N. I.; Zoccoli, A.</t>
  </si>
  <si>
    <t>Negative result of an experiment aimed at verifying the hypothesis that cold and hot nuclear fusion occurs in Ti/(D-T) and ZrNbV/(D-T) systems</t>
  </si>
  <si>
    <t>source: Phys. At. Nucl., vol: 59, pages: 744</t>
  </si>
  <si>
    <t>The results of an experiment aimed at verifying the hypothesis that low-temperature nuclear fusion occurs in metal-hydrogen systems are presented. Titanium and an intermetallic compound ZrNbV saturated with a deuterium-tritium mixture are chosen for substances to be studied. Within experimental errors, no excess of neutron emission above the background level is observed for these substances saturated with a deuterium-tritium mixture. The hypothesis that hot nuclear dt fusion occurs in metal/(D-T) systems is not confirmed in our experiment either.</t>
  </si>
  <si>
    <t>Bertin, A.; Bruschi, M.; Bystritsky, V. M.; Capponi, M.; De Castro, S.; Cereda, B.; Ferretti, A.; Florkowski, T.; Galli, D.; Giacobbe, B.; Gushchin, V. V.; Marconi, U.; Massa, I.; Moroni, C.; Piccinini, M.; Poly, M.; Rivkis, L. A.; Sakharov, V. I.; Semprini-Cesari, N.; Spighi, R.; Stolupin, V. A.; Tebus, V. N.; Vecchi, S.; Vezzani, A.; Villa, M.; Vitale, A.; Wozniak, J.; Zavattini, G.; Zoccoli, A.</t>
  </si>
  <si>
    <t>Absence of tritium yield in metal-deuterium systems"</t>
  </si>
  <si>
    <t>source: Phys. At. Nucl., vol: 59, pages: 934</t>
  </si>
  <si>
    <t>No tritium yield from the low-temperature nuclear dd fusion reaction is found within the measurement error in titanium of different modifications and intermetallic compounds ZrNbV, LaCO5, LaNi4.9Al0.1, MM0.7Ti0.3Mn2. The upper limit estimates for the rate of the dd fusion reaction with tritium production in titanium and intermetallic compounds are found at the 90% confidence level: λf(Ti) ≤ 2 x 10e-23 s-1(dd)-1; λfeff (ti, intermet.) ≤ 6 x 10e-24 s-1 (dd)-1</t>
  </si>
  <si>
    <t>Bhadkamkar, A.; Fox, H.</t>
  </si>
  <si>
    <t>Electron Charge Cluster Sparking in Aqueous Solutions</t>
  </si>
  <si>
    <t>https://www.lenr-forum.com/attachment/4202-jne1n4-62-68-electron-charge-cluster-sparking-in-aqueous-solutions-pdf/</t>
  </si>
  <si>
    <t>source: J. New Energy, vol: 1, issue: 4, pages: 62</t>
  </si>
  <si>
    <t>Important survey on plasmoids</t>
  </si>
  <si>
    <t>Bishop, J. E.</t>
  </si>
  <si>
    <t>A Bottle Rekindles Scientific Debate About the Possibility of Cold Fusion</t>
  </si>
  <si>
    <t>source: Wall Street Journal</t>
  </si>
  <si>
    <t>The complex conditions needed to obtain nuclear heat from D-Pd systems</t>
  </si>
  <si>
    <t>source: J. New Energy, vol: 1, issue: 3, pages: 210</t>
  </si>
  <si>
    <t>Two zones of "Impurities" observed after prolonged electrolysis of deuterium on palladium</t>
  </si>
  <si>
    <t>http://lenr-canr.org/acrobat/BockrisJtwozonesof.pdf</t>
  </si>
  <si>
    <t>source: Infinite Energy, vol: 1, issue: 5, pages: 67</t>
  </si>
  <si>
    <t>In experiments carried out recently in which hydrogen was electrolyzed from water in contact with a palladium electrode, the concentration and depth of impurities were measured as a function of electrolysis time. It was found that after 3 weeks, two different sets of impurities could be observed, one set within 50Å of the surface and another set different chemical spaces, about 1um, inside the metal.</t>
  </si>
  <si>
    <t>Bockris, J.; Lin, G. H.; Bush, R. T.</t>
  </si>
  <si>
    <t>Do nuclear reactions take place under chemical stimulation?</t>
  </si>
  <si>
    <t>https://citeseerx.ist.psu.edu/viewdoc/download?doi=10.1.1.577.1767&amp;rep=rep1&amp;type=pdf</t>
  </si>
  <si>
    <t>source: J. Sci. Expl., vol: 10, pages: 245</t>
  </si>
  <si>
    <t>Several examples of  nuclear reactions occurring under the stimulation  of  chemical type energies are given.  The production  of  tritium from deuterium  in  Pd  has more than  100  published  confirmations.  Three  models suggest circumstances such that  barriers between  nucleii may  become transparent.</t>
  </si>
  <si>
    <t>Measurement of 4He Production from D2 Gas-Loaded Pd Samples</t>
  </si>
  <si>
    <t>http://lenr-canr.org/acrobat/BottaEmeasuremena.pdf</t>
  </si>
  <si>
    <t>source: Sixth International Conference on Cold Fusion, Progress in New Hydrogen Energy, vol: 1, pages: 29</t>
  </si>
  <si>
    <t>A Pd sheet gold plated at both ends was loaded with D2  in a Cold Fusion cell operating on the basis of the Coehn effect. The procedure was the same followed in a previous experiment. The gas has been analyzed by means of a high resolution mass spectrometer before the absorption into Pd and after desorption: a significant presence of 4He after desorption has been measured, in agreement with the previous results.</t>
  </si>
  <si>
    <t>Nuclear Products in Cold Fusion Experiments Comments and remarks after ICCF-6</t>
  </si>
  <si>
    <t>http://lenr-canr.org/acrobat/NEDOthesixthina.pdf#page=304</t>
  </si>
  <si>
    <t>source: Sixth International Conference on Cold Fusion, Progress in New Hydrogen Energy, vol: 2, pages: 703</t>
  </si>
  <si>
    <t>*From the first beginning two major problems have affected the scientific development of the Cold Fusion and related phenomena. They are:  ** the lack of reproducibility of most of the experimental observations (in particular the Excess Power in given conditions)  ** the lack of a substantial amount of nuclear ashes that could validate the hypothesis that the sometimes observed Excess Power could be the result of nuclear reactions occurring in the metal lattice. Nuclear origin was inferred in an indirect way. by the observation that the sometimes measured Excess Powers were at least three orders of magnitude greater than those produced by any known chemical reaction. . . . *</t>
  </si>
  <si>
    <t>Brightsen, R. A.</t>
  </si>
  <si>
    <t>Correspondence of the Periodic Table of Beta-Stable Nuclides with the Classical Periodic Table of Elements</t>
  </si>
  <si>
    <t>Correspondence of the nucleon cluster model with the periodic table of elements</t>
  </si>
  <si>
    <t>source: Infinite Energy, vol: 1, issue: 5, pages: 73</t>
  </si>
  <si>
    <t>Bu, F. S.; Li, X. Z.; Gao, L.; Shgi, H.; Huang, G. S.</t>
  </si>
  <si>
    <t>Loading ratio study in a gas-loading system</t>
  </si>
  <si>
    <t>http://lenr-canr.org/acrobat/NEDOthesixthin.pdf#page=202</t>
  </si>
  <si>
    <t>source: Sixth International Conference on Cold Fusion, Progress in New Hydrogen Energy, vol: 1, pages: 187</t>
  </si>
  <si>
    <t xml:space="preserve">Using the tungsten wire, the deuterium gas is loaded into a palladium wire with the loading ratio higher than 0.75 under the pressure less than 1 atm. at the room temperature. The metallography shows that its grain size is greater than 100 micra. This study facilitates the combination of a gas- loading system with a calorimetric system.  </t>
  </si>
  <si>
    <t>Electrolytically Simulated Cold Nuclear Synthesis of Strontium from Rubidium</t>
  </si>
  <si>
    <t>source: J. New Energy, vol: 1, issue: 1, pages: 28</t>
  </si>
  <si>
    <t>Two separate mass spectrometric analyses, SIMS and ICPMS of 1.0 amu discrimination with the latter preceded by an ion-exchange column separation of strontium and rubidium, performed by two independent laboratories on the pre-run and post-run cathode material from a light water based rubidium carbonate cell and a rubidium hydroxide cell provide strong evidence for the electrolytically induced transmutation of rubidium to strontium originally hypothesized by the author in connection with his CAF hypothesis ('Cold Alkali Fusion').</t>
  </si>
  <si>
    <t>Can the Electron Catalyzed Fusion Model (ECFM) Account for Light Water Fusion?</t>
  </si>
  <si>
    <t>source: J. New Energy, vol: 1, issue: 1, pages: 63</t>
  </si>
  <si>
    <t>Nuclear products associated with the Pons and Fleischmann effect, helium commensurate to heat generation, calorimetry and radiation</t>
  </si>
  <si>
    <t>http://lenr-canr.org/acrobat/NEDOthesixthina.pdf#page=223</t>
  </si>
  <si>
    <t>source: Sixth International Conference on Cold Fusion, Progress in New Hydrogen Energy, vol: 2, pages: 622</t>
  </si>
  <si>
    <t>The nature of the nuclear phenomena associated with the Pons and Reischmann effect remains largely unexplored. The phenomena are reproducible, but the processes lack controllability. The circumstances of the electrolysis experiments do not produce the same nuclear product distribution as that expected during hot plasma D + D fusion experiments.</t>
  </si>
  <si>
    <t>Bushuev, V. S.; Genodman, V. B.; Jerikhina, L. N.; Kuznetsov, S. P.; Lapushkin, Yu. A.; Matviyenko, I. P.; Nikitenko, A. I.; Perekrestenko, A. D.; Saposhnikov, N. P.; Tolokonnikov, S. M.; Tzkhovrebov, A. M.</t>
  </si>
  <si>
    <t>Some results obtained by detecting nuclear radiation during heavy-water electrolysis</t>
  </si>
  <si>
    <t>source: J. Opt. Res., vol: 4, issue: 5, pages: 171</t>
  </si>
  <si>
    <t>Cau, A.</t>
  </si>
  <si>
    <t>Natural nuclear synthesis of superheavy elements (SHE)</t>
  </si>
  <si>
    <t>source: J. New Energy, vol: 1, issue: 3, pages: 155</t>
  </si>
  <si>
    <t>Celani, F.; Spallone, A.; Tripodi, P.; Di Gioacchino, D.; Marini, P.; Di Stefano, V.; Mancini, A.; Pace, S.</t>
  </si>
  <si>
    <t>New Kinds of Electrolytic Regimes and Geometrical Configurations to Obtain Anomalous Results in Pd(M)-D Systems</t>
  </si>
  <si>
    <t>http://lenr-canr.org/acrobat/NEDOthesixthin.pdf#page=108</t>
  </si>
  <si>
    <t>source: Sixth International Conference on Cold Fusion, Progress in New Hydrogen Energy, vol: 1, pages: 93</t>
  </si>
  <si>
    <t>Electrolyses of long and thin Pd (and PdY alloy) wires, in dilute solutions of LiOD-D20 and LiOHH20 at large operating voltages, were made. An innovative kind of geometrical set-up to improve the efficiency of electromigration effect in proton conductors was developed: the usual "single-ended" geometry at the most cathodic point of the wire changed to the "central wire" geometry. The detected excess heat seems to be related to: (HID) isotopic effect, lattice characteristics, geometrical set-up, dynamic variation of concentration inside Pd wire, anode-cathode and inter-cathodic voltages.</t>
  </si>
  <si>
    <t>Celani, F.; Spallone, A.; Tripodi, P.; Di Gioacchino, D.; Marini, P.; Mancini, A.</t>
  </si>
  <si>
    <t>Observations of strong resistivity reduction in a palladium thin long wire using ultra-high frequency pulse electrolysis at D/Pd&gt;1</t>
  </si>
  <si>
    <t>http://lenr-canr.org/acrobat/CelaniFobservatio.pdf</t>
  </si>
  <si>
    <t>source: Sixth International Conference on Cold Fusion, Progress in New Hydrogen Energy, vol: 1, pages: 228</t>
  </si>
  <si>
    <t>We performed an ultra-short width high voltage pulse electrolysis using a Pd thin wire cathode, a diluted electrolytic solution of D2P+LiOD was used in a peculiar wire-turned electrodes geometry.  The deuterated Pd loading was evaluated by the D/Pd normalized electric resistance curve (R/Ro). After a long time of electrolysis a very high D/Pd loading (1:1 or more) was reached.  Very low R/Ro (&lt;0.1) Pd wire was measured after switching of electrolysis and this effect lasted for several minutes. The deuterium deloading occurred in several typologies (fast and slow terms) showed as a resistance transition on the Pd wire.   This effect can be related to a peculiar surface structural condition.</t>
  </si>
  <si>
    <t>Celani, F.; Spallone, A.; Tripodi, P.; Petrocchi, A.; Di Gioacchino, D.; Boutet, A.</t>
  </si>
  <si>
    <t>Reproducible D/Pd ratio &gt; 1 and excess heat correlation by 1-microsec-pulse, high-current electrolysis</t>
  </si>
  <si>
    <t>http://lenr-canr.org/acrobat/CelaniFreproducib.pdf</t>
  </si>
  <si>
    <t>source: Fusion Technol., vol: 29, pages: 398</t>
  </si>
  <si>
    <t>A high-current (up to 100 A), short-pulse (1-&amp;#956,s du­ration) electrolysis technique is presented that permits high loading (D/Pd up to 1.2) of deuterium in palla­dium cathodes. Several different cold-worked palladium plates were used as cathodes, and some underwent sur­face treatments (oxidation or addition of intermetallic compounds). The surface-treated plates showed atypical deuterium absorption dynamics, and the D/Pd loading ratio exceeded 1. Moreover, during initial loading, these cathodes showed anomalous excess heat (up to 80%) far greater than the absorption enthalpy. The pure palladium surface plates did not show this effect.</t>
  </si>
  <si>
    <t>Celani, F.; Spallone, A.; Tripodi, P.; Petrocchi, A.; Di Gioacchino, D.; Marini, P.; Di Stefano, V.; Pace, S.; Mancini, A.</t>
  </si>
  <si>
    <t>Deuterium overloading of palladium wires by means of high power microsecond pulsed electrolysis and electromigration: suggestions of a "phase transition" and related excess heat</t>
  </si>
  <si>
    <t>source: Phys. Lett. A, vol: 214, pages: 1</t>
  </si>
  <si>
    <t>http://lenr-canr.org/acrobat/CelaniFdeuteriumo.pdf</t>
  </si>
  <si>
    <t>Cellucci, F.; Cignini, P. L.; Gigli, G.; Gozzi, D.; Tomellini, M.; Cisbani, E.; Frullani, S.; Garibaldi, F.; Jodice, M.; Urciuoli, G. M.</t>
  </si>
  <si>
    <t>X-Ray, Heat Excess and 4He in the Electrochemical Confinement of Deuterium in Palladium</t>
  </si>
  <si>
    <t>http://lenr-canr.org/acrobat/CellucciFxrayheatex.pdf</t>
  </si>
  <si>
    <t>source: Sixth International Conference on Cold Fusion, Progress in New Hydrogen Energy, vol: 1, pages: 3</t>
  </si>
  <si>
    <t>Abstract The energy balance between heat excess and 4He in the gas phase has been found reasonably satisfied even if the low levels of 4He found do not give the necessary confidence to state definitely that we are dealing with the fusion of deuterons to give 4He. In the melted cathode, whose data are reported here, 4He was not found at the achieved sensitivity. X-ray film, positioned at 50 mm from the cell, roughly gave the image of the cathode through spots. The energy of the radiation and the total energy associated to it have been, respectively, evaluated as (89±1) keV and (12.0 ± 0.4) kJ. This value is &amp;#8776, 0.5</t>
  </si>
  <si>
    <t>Cerron-Zeballos, E.; Crotty, I.; Hatzifotiadou, D.; Lamas Valverde, J.; Williams, M. C. S.; Zichichi, A.</t>
  </si>
  <si>
    <t>Investigation of anomalous heat production in Ni-H systems</t>
  </si>
  <si>
    <t>http://lenr-canr.org/acrobat/CerronZebainvestigat.pdf</t>
  </si>
  <si>
    <t>source: Nuovo Cimento Soc. Ital. Fis. A, vol: 109, pages: 1645</t>
  </si>
  <si>
    <t>Summary. -- Anomalous heat production in a nickel rod loaded with hydrogen has been reported by Focardi &lt;i&gt;et al&lt;/i&gt;. (&lt;i&gt;Nuovo Cimento&lt;/i&gt; A, 107 (1994) 163). We have investigated this phenomenon by repeating the experiment. We found the results previously published to be consistent with our observations, namely we measured higher temperatures for the same input power when hydrogen is absorbed during a heating cycle. Nevertheless this temperature rise does not appear to correspond to an increase in heat production. We have added a temperature sensor to the container of the experiment. The temperature of the container follows the same temperature with input power curve irrespective of whether there is an anomalous absorption of hydrogen or not, therefore we have no evidence that this temperature increase corresponds to another source of heat. In conclusion, we have observed all the effects discovered by Focardi &lt;i&gt;et al.&lt;/i&gt;, but our results imply that there is no production of power associated with the absorption of hydrogen by nickel</t>
  </si>
  <si>
    <t>Chen, S.</t>
  </si>
  <si>
    <t>On the cold fusion miracles</t>
  </si>
  <si>
    <t>http://lenr-canr.org/acrobat/NEDOthesixthin.pdf#page=324</t>
  </si>
  <si>
    <t>source: Sixth International Conference on Cold Fusion, Progress in New Hydrogen Energy, vol: 1, pages: 309</t>
  </si>
  <si>
    <t>This paper consists of two parts. One part describes a new analytical method for the conventional electrolytic cold fusion experiment. The other part contains a discussion and explanation on the cold fusion effect. Heat bursts are observed in this experiment for both Ni(-)/Pt(+)/H2O/K2CO3 and Pd( -)lPt( + )fD20fLiOD cells. Careful detection of neutron and tritium has not been available, although very preliminary neutron detection of heavy water cell shows roughly two times of the background level during electrolysis. The vast  experimental data worldwide show a low neutrontritium ratio of 10^-8 to 10^-4 , far below the equal branching ratio, having been explained in this paper by a secondary nuclear process by the author. According to this secondary nuclear process, the generated neutrons and protons inside the solid has the chance to recombine into deuterium atoms for heavy water systems. In this sense the Huizenga's second and third miracles, the branching ratio miracle and the no nuclear products miracle, are therefore equivalent. This paper also proposes a "pycnon field" to try to treat the correlation of the high dlPd ratio and pycno-reactions. Although the detail has not been worked out yet.</t>
  </si>
  <si>
    <t>Chen, S.; Wang, D.; Cui, G.; Li, Y.; Wang, M.; Fu, Y.</t>
  </si>
  <si>
    <t>X-ray diagnosis in gas discharge</t>
  </si>
  <si>
    <t>http://lenr-canr.org/acrobat/NEDOthesixthina.pdf#page=170</t>
  </si>
  <si>
    <t>source: Sixth International Conference on Cold Fusion, Progress in New Hydrogen Energy, vol: 2, pages: 571</t>
  </si>
  <si>
    <t>It was found that X rays were yielded when the anomalous phenomenon in the metal loaded with deuterium was studied by the gas discharge method. The X-ray energy spectrum was measured and X rays were confirmed existing by the absorption method, the characteristic X-ray approach and the NaI scintillation counters. The average X-ray energy (26.9 +/- 2.2 keV) measured by the absorption method is in agreement within the error range with X-ray one (26.0 +/- 2.4 keV) detected by NaI scintillation counters. The X-ray intensity measured roughly by use of the 7U thermoluminescent foils is about 10^9 - 10^10 s^-1.</t>
  </si>
  <si>
    <t>Chen, S. K.; Wan, C. M.; Liu, E. H.; Chu, S. B.; Liang, C. Y.</t>
  </si>
  <si>
    <t>The microstructure of electrocatalytically deuterium-loaded palladium rods"</t>
  </si>
  <si>
    <t>source: Fusion Technol., vol: 29, pages: 302</t>
  </si>
  <si>
    <t>Microstructural studies were conducted on palladium specimens that were taken from ambient-temperature heavy water and elevated-temperature molten-salt electrolytic experiments. Both scanning electron microscopy (SEM) and transmission electron microscopy (TEM) were used to investigate the surface and interior portions of these specimens. A subgrain structure could be observed by SEM on the surface along the longitudinal direction and on the surface taken from the cross section of the deuterium-charged specimen rod; the thermoelectrochemical etching process was consequently applied to the deuterium-charged specimen rod. A TEM bright field and selected area diffraction pattern technique verified that dislocation cells and subgrains exist in the deuterium-charged specimens. If cold fusion effects exist in the palladium microstructure, which consists of dislocation cells and subgrains, understanding the cold fusion phenomenon in the microstructure is necessary, and pursuant to this understanding, electrolytic experiments of a palladium rod in molten salt and of heavy water may be useful.</t>
  </si>
  <si>
    <t>Chen, B. R.; Gomez, M. A.; Doll, J. D.; Freeman, D. L.</t>
  </si>
  <si>
    <t>Theoretical studies of the effect of hydrogen-hydrogen interactions on the structural and dynamical properties of metal/hydrogen clusters</t>
  </si>
  <si>
    <t>source: J. Chem. Phys., vol: 105, issue: 21, pages: 9686</t>
  </si>
  <si>
    <t>About nuclear coulomb barrier and electron over-concentration</t>
  </si>
  <si>
    <t>http://lenr-canr.org/acrobat/NEDOthesixthin.pdf#page=320</t>
  </si>
  <si>
    <t>source: Sixth International Conference on Cold Fusion, Progress in New Hydrogen Energy, vol: 1, pages: 305</t>
  </si>
  <si>
    <t>When a conductor is the subject of a negative electric potential an electron concentration increase, located very near the surface occurs. A simple model for computing the increase of electron concentration on a grainy metal surface caused by an applied negative potential is presented and used in calculating the excess electron concentration and the size of the electric charge layer. The screening effect caused by the high negative electric charge density is considered for assessing the transparency of the nuclear Coulomb barrier at low incident energies. The results are discussed in connection with the processes grouped in the Cold Fusion class.</t>
  </si>
  <si>
    <t>Choi, E.; Ejiri, H.; Ohsumi, H.; Kishimoto, T.</t>
  </si>
  <si>
    <t>Search for time-correlated fast neutrons from DD fusion at room temperature</t>
  </si>
  <si>
    <t>http://lenr-canr.org/acrobat/ChoiEsearchfort.pdf</t>
  </si>
  <si>
    <t>source: Jpn. J. Appl. Phys. A, vol: 35, pages: 2793</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</si>
  <si>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A time-correlated spectrum of fast neutrons from the electrochemically loaded Pd-D system was measured by a low-background high-resolution Ge detector surrounded by neutron scatterers. Time correlation of fast neutrons was obtained by measuring the time correlation of &amp;#947,-rays following inelastic scattering of fast neutrons. The measurement shows no evidence for neutron burst during the electrolysis of the Pd-D system at room temperature.</t>
  </si>
  <si>
    <t>Fusion Reactions in Deuterided Palladium. The Why of Cold Fusion Heat</t>
  </si>
  <si>
    <t>Hidden results of the ion band state theory</t>
  </si>
  <si>
    <t>http://lenr-canr.org/acrobat/NEDOthesixthin.pdf#page=330</t>
  </si>
  <si>
    <t>source: Sixth International Conference on Cold Fusion, Progress in New Hydrogen Energy, vol: 1, pages: 315</t>
  </si>
  <si>
    <t>Using the Ion Band State (IBS) theory, we predicted a number of important effects that were subsequently observed3 in Cold Fusion anomalous heat experiments. Despite this fact, the theory has inspired controversy4and confusions. By addressing the skeptics, we have learned that both the success of the theory and the controversy it seems to provoke have a common origin: our application of conventional, mainstream, solid state, many-body physics ideas that are known to describe the physics of hydrogen inside7 and on the surface7 of transition metals, to the PdD Cold Fusion problem. Our application of these mainstream ideas is inconsistent with the predominant paradigm that is commonly applied to Cold Fusion because it uses important ideas that relate periodic order to coherence that are known to apply at low temperature (LT) in solids and to hydrogen-in-metal systems that are not consistent with the conventional high temperature (HT) models that have formed the basis of conventional thinking. Implicit in this alternative (LT) picture is the important result that symmetry provides a means of "hiding" the potential location of a particular nuclear reaction. As a consequence: 1. it becomes impossible to distinguish the locations of the associated (periodically distributed) nuclear interactions, and 2. the associated energy release is initiated through a coherent release of energy and charge at the crystal boundaries.</t>
  </si>
  <si>
    <t>Radiationless Cold Fusion: Why Small "Crystals" Are Better, N(cell) Requirement, and Energy Transfer to Lattice</t>
  </si>
  <si>
    <t>http://lenr-canr.org/acrobat/ChubbTAradiationl.pdf</t>
  </si>
  <si>
    <t>source: Sixth International Conference on Cold Fusion, Progress in New Hydrogen Energy, vol: 2, pages: 417</t>
  </si>
  <si>
    <t>The Ion Band State Theory describes Fleischmann and Pons cold fusion phenomena.  It is based on application of solid state band theory physics, many-body physics, and the known quantum behavior of hydrogen in metals.  Important assumptions are that charge neutrality exists in each unit cell and that the reactive quantum states, which are stationary Bloch states, are describable as symmetric sums over complete sets of non-stationary, particle-like Wannier states.  Consequences are that D+-D+ wave function overlap occurs for crystals possessing a sufficiently large number N&lt;sub&gt;cell&lt;/sub&gt; &gt; ~10^4 of unit cells.  Once this condition is met, small crystals provide more power per cc than larger crystals.  Energy-transfer from the product state to the lattice electrons results from a change in the quantum of mass and resulting inelastic scattering due to charge distribution changes in the boundary region. The theory also predicts that the primary product is 4He, as observed.</t>
  </si>
  <si>
    <t>Claytor, T. N.</t>
  </si>
  <si>
    <t>Tritium Production from a Low Voltage Deuterium Discharge of Palladium and Other Metals</t>
  </si>
  <si>
    <t>http://lenr-canr.org/acrobat/ClaytorTNtritiumpro.pdf</t>
  </si>
  <si>
    <t>source: J. New Energy, vol: 1, issue: 1, pages: 118</t>
  </si>
  <si>
    <t>Over the past year we have been able to demonstrate that a plasma loading method produces an exciting and unexpected amount of tritium from small palladium wires. In contrast to electrochemical hydrogen or deuterium loading of palladium, this method yields a reproducible tritium generation rate when various electrical and physical conditions are met. Small diameter wires (100 - 250 microns) have been used with gas pressures above 200 torr at voltages and currents of about 2000 V at 3-5 A. By carefully controlling the sputtering rate of the wire, runs have been extended to hundreds of hours allowing a significant amount (&gt;10’s nCi) of tritium to accumulate. We will show tritium generation rates for deuterium-palladium foreground runs that are up to 25 times larger than hydrogen-palladium control experiments using materials from the same batch. We will illustrate the difference between batches of annealed palladium and as received palladium from several batches as well as the effect of other metals (Pt, Ni, Nb, Zr, V, W, Hf) to demonstrate that the tritium generation rate can vary greatly from batch to batch.</t>
  </si>
  <si>
    <t>Calorimetric study of two metallic samples</t>
  </si>
  <si>
    <t>Search for Neutron Emissions Induced by Electric Currents and Phase Transitions in Titanium Deuteride Films</t>
  </si>
  <si>
    <t>http://lenr-canr.org/acrobat/NEDOthesixthin.pdf#page=169</t>
  </si>
  <si>
    <t>source: Sixth International Conference on Cold Fusion, Progress in New Hydrogen Energy, vol: 1, pages: 154</t>
  </si>
  <si>
    <t>A complete set of NRS (Nuclear Reactions in Solids) experiments has been performed on the Ti-D system checking as triggering mechanisms of these phenomena the imposition of electric fields and the crossing of the cS-E and p-cS phase boundaries. The experiments were accomplished using a high pure iodide-titanium film as the initial metal matrix. Neutron measurements were monitored while doing these experiments and no clear evidence of the nuclear fusion reaction D+D---+3He+n has been detected, the upper detection limit for this reaction being lamda = 3 x 10^-21 f/pds.</t>
  </si>
  <si>
    <t>Dalun, W.; Suhe, C.; Yijiu, L.; Rong, L.; Mei, W.; Yibei, F.; Xinwei, Z.; Wushou, Z.</t>
  </si>
  <si>
    <t>Diagnosis of Neutrons from the Gas Discharge Facility</t>
  </si>
  <si>
    <t>http://lenr-canr.org/acrobat/NEDOthesixthin.pdf#page=376</t>
  </si>
  <si>
    <t>source: Sixth International Conference on Cold Fusion, Progress in New Hydrogen Energy, vol: 1, pages: 361</t>
  </si>
  <si>
    <t>The phenomena of nuclear fusion at normal temperature have been studied using a gas discharge facility and about 10^4 neutrons per second have been detected. The neutron yield is controllable and reproduceable. The BF 3 neutron detectors, the 6Li thermoluminescence films, the NE-213 organic liquid scintillation neutron spectrometer and the n-gamma discrimination technique were used to diagnose the neutrons. It was confirmed that neutrons were emitted from the gas discharge facility.  There were some non beam-target neutrons among these neutrons, especially when the discharge voltages was low (&lt;7kV).</t>
  </si>
  <si>
    <t>Dash, J.; Miguet, S.</t>
  </si>
  <si>
    <t>Microanalysis of Pd Cathodes after Electrolysis in Aqueous Acids</t>
  </si>
  <si>
    <t>http://lenr-canr.org/acrobat/DashJmicroanaly.pdf</t>
  </si>
  <si>
    <t>source: J. New Energy, vol: 1, issue: 1, pages: 23</t>
  </si>
  <si>
    <t>ABSTRACT The morphology and microcomposition of palladium after electrolysis in heavy water were studied. Fibers which appeared on the surface were observed to change with time. Evidence which supports the possibility of transmutation is presented.</t>
  </si>
  <si>
    <t>Chemical changes and excess heat caused by electrolysis with H2SO4-D2O electrolyte</t>
  </si>
  <si>
    <t>http://lenr-canr.org/acrobat/NEDOthesixthina.pdf#page=76</t>
  </si>
  <si>
    <t>source: Sixth International Conference on Cold Fusion, Progress in New Hydrogen Energy, vol: 2, pages: 477</t>
  </si>
  <si>
    <t>Preliminary mass spectrometer analysis showed that a palladium foil which had been electrolyzed for 12 minutes had greater abundance ofPd108 than Pdl06, whereas the unelectrolyzed control showed the reverse, expected natural abundances.  After about 20 hours of electrolysis, a Pd cathode produced excess heat at the rate of about 5 watts per gram. After about 70 hours of electrolysis. the Pd electrode no longer produced excess heat, but a Pt cathode began to produce excess heat. Similar localized concentrations of unexpected elements were found on both the Pd and the Pt cathodes.</t>
  </si>
  <si>
    <t>De Marco, F.; De Ninno, A.; Frattolillo, A.; La Barbera, A.; Scaramuzzi, F.; Violante, V.</t>
  </si>
  <si>
    <t>Progress Report on the Research Activities on Cold Fusion at ENEA Frascati</t>
  </si>
  <si>
    <t>http://lenr-canr.org/acrobat/NEDOthesixthin.pdf#page=160</t>
  </si>
  <si>
    <t>source: Sixth International Conference on Cold Fusion, Progress in New Hydrogen Energy, vol: 1, pages: 145</t>
  </si>
  <si>
    <t>Since 1992 the ENEA Frascati Group has performed successful experiments aimed to measuring the excess heat produced in electrolytic cells with heavy water and a Palladium cathode. These experiments were characterized by a substantial lack of reproducibility. On the other side, it has become more and more clear that reaching, and possibly exceeding, a threshold in the amount of Deuterium absorbed in the lattice (usually called the DlPd ratio) is a necessary condition in order to produce excess heat (DlPd ~ 0.9 atomic). These considerations pushed the Group to concentrate its activity in the study of the connection between the Palladium characteristic parameters and the maximum reachable D/Pd ratio, by analysing and interpreting the relative absorption mechanisms. Mastering this aspect of the experiment should allow obtaining reproducibly high charging ratios, well above the quoted threshold, and thus hopefully reproducible production of heat excess.  This has been done in the last year, with quite promising results, that will be reported in this paper.</t>
  </si>
  <si>
    <t>Selection of palladium metallurgical parameters to achieve very high loading rations</t>
  </si>
  <si>
    <t>http://lenr-canr.org/acrobat/NEDOthesixthin.pdf#page=207</t>
  </si>
  <si>
    <t>source: Sixth International Conference on Cold Fusion, Progress in New Hydrogen Energy, vol: 1, pages: 192</t>
  </si>
  <si>
    <t>It has been extensively proved that a threshold in D/Pd concentration must be overcome to observe the heat excess production phenomenon. However, it is very difficult to obtain Pd samples with an high loading ratio in a reproducible way, then the actual reproducibility of the cold fusion experiments is critical.  We will show that strong concentration gradients arise in the material during the loading procedure so that permanent deformation can be produced. Loading dynamic and metallurgical parameters will both affect strongly the ultimate loading ratio achievable.  Thus a loading procedure has been sel~cted such as to avoid the anaelastic strains of the alpha-beta phase, and its consequence in terms of elastic parameters has been evaluated. We studied, both experimentally and theoretically, the influence of Pd microstructure and dislocations on the loading ratio in order to select the material that better matches the cold fusion experiments requirements.</t>
  </si>
  <si>
    <t>Dominguez, D. D.; Hagans, P. L.; Imam, M. A.</t>
  </si>
  <si>
    <t>A Summary of NRL Research on Anomalous Effects in Deuterated Palladium Electrochemical Systems</t>
  </si>
  <si>
    <t>http://lenr-canr.org/acrobat/DominguezDasummaryof.pdf</t>
  </si>
  <si>
    <t>Claims of excess power produced in electrochemical cells have been made by many investigators including those from two Navy laboratories. The excess power reportedly occurs in palladium electrodes highly loaded with deuterium. Other anomalous effects such helium-4, tritium and low energy radiation production have also been reported. This report summarizes the experimental results from a number of electrochemical loading/calorimetric experiments on palladium electrodes run at NRL. The experiments were carried out with the purpose of replicating the published excess power results obtained at the other Navy laboratories and with the goal of identifying the experimental conditions necessary to produce anomalous effects. Most of the experiments described were attempts to electrolytically load pure palladium or palladium alloy cathodes with deuterium (or hydrogen) and then to measure the power produced in the electrolytic cells. Loading was monitored in situ by measuring the change in the axial resistance of the cathode and comparing the measure values with the known relationship between resistance and the D(H)/Pd atomic ratios. While attaining high levels of deuterium loading in palladium cathodes was difficult we found that using materials with a large grain microstructure facilitated the loading. Calorimetric measurements on the highly loaded cathodes were initially made in isoperibol calorimeters that had a sensitivity of ±10%. No excess power (200 mW) and no radiation above the background were measured in any of the experiments described. Highly sensitive heat conduction calorimeters were evaluated for their use with the electrochemical cells. Results showed that measurements at the ±10 mW level were possible in the heat conduction calorimeters when data were collected frequently and signal averaging was used. Another experiment that was investigated was the electrochemical  codeposition of palladium and deuterium on cathodes.   Again, no radiation above background levels was detected in these experiments.</t>
  </si>
  <si>
    <t>The effect of microstructure on deuterium loading in palladium cathodes</t>
  </si>
  <si>
    <t>http://lenr-canr.org/acrobat/DominguezDtheeffecto.pdf</t>
  </si>
  <si>
    <t>source: Sixth International Conference on Cold Fusion, Progress in New Hydrogen Energy, vol: 1, pages: 239</t>
  </si>
  <si>
    <t>The effect of micro structure on deuterium loading in palladium cathodes was investigated. Cathode micro structure is determined by thermomechanical processing that includes electrode deformation (swaging) and the annealing conditions (time and temperature). Results will be presented on the extent of deuterium loading in rod-shaped (0.4 cm in diameter and 3.5 cm long) cathodes with controlled microstructure produced at The Naval Research Laboratory (NRL). Loading on NRL cathodes will be compared with that attained on commercially available electrodes routinely used at other laboratories.</t>
  </si>
  <si>
    <t>From "Cold Fusion" to "Hydrex" and "Deutex" States of Hydrogen</t>
  </si>
  <si>
    <t>http://lenr-canr.org/acrobat/NEDOthesixthina.pdf#page=81</t>
  </si>
  <si>
    <t>source: Sixth International Conference on Cold Fusion, Progress in New Hydrogen Energy, vol: 2, pages: 482-495</t>
  </si>
  <si>
    <t>Based on experimental results, the possibility of formation of new bound states between an electron and a proton (deuteron) is discussed. These bound states (HYDREX and DEUTEX) result from the equilibrium between the attractive Coulombic force and the repulsive weak electro-nuclear force. These species could account for all data obtained in field of Cold Fusion.</t>
  </si>
  <si>
    <t>Ellison, C. H.; Mahaffey, J. A.</t>
  </si>
  <si>
    <t>An investigation of reports of fusion reactions occurring at the cathode in glow discharges</t>
  </si>
  <si>
    <t>https://doi.org/10.13182/FST96-A30665</t>
  </si>
  <si>
    <t>source: Fusion Technol., vol: 29, pages: 178</t>
  </si>
  <si>
    <t>Recent reports of deuteron-deuteron (d-d) neutrons resulting from nuclear reactions in or at the palladium cathode of a deuterium glow discharge were investigated. The equipment, techniques, and experimental procedures are discussed in detail, as well as various possible mechanisms to produce such reactions. The results of this investigation do not confirm the presence of d-d reactions.</t>
  </si>
  <si>
    <t>Evans, P.</t>
  </si>
  <si>
    <t>Reply to patent office</t>
  </si>
  <si>
    <t>Ferrari, C.; Papucci, F.; Salvetti, G.; Tognoni, E.; Tombari, E.</t>
  </si>
  <si>
    <t>A calorimeter for the electrolytic cell and other open systems</t>
  </si>
  <si>
    <t>source: Nuovo Cimento Soc. Ital. Fis. D, vol: 18, pages: 1333</t>
  </si>
  <si>
    <t>Fimin, N. N.</t>
  </si>
  <si>
    <t>Quantum-interference effects and the mechanism of cold nuclear fusion</t>
  </si>
  <si>
    <t>source: Pis`ma Zh. Teor. Fiz., vol: 22, issue: 5, pages: 17</t>
  </si>
  <si>
    <t>Cold Fusion and the Coulomb Barrier</t>
  </si>
  <si>
    <t>source: J. New Energy, vol: 1, issue: 2, pages: 23</t>
  </si>
  <si>
    <t>Fox, H.; Bass, R. W.; Jin, S. X.</t>
  </si>
  <si>
    <t>Plasma-injected transmutation</t>
  </si>
  <si>
    <t>source: J. New Energy, vol: 1, issue: 3, pages: 222</t>
  </si>
  <si>
    <t>Study of the probability of interaction between the plasmons of metal and deuterons</t>
  </si>
  <si>
    <t>source: Nuovo Cimento Soc. Ital. Fis. A, vol: 18, pages: 1279</t>
  </si>
  <si>
    <t>Fukuoka, H.; Ikegawa, T.; Kobayashi, K.; Takahashi, A.</t>
  </si>
  <si>
    <t>Measurements of excess heat and nuclear products in Pd-D2O system using twin open type electrolysis cells</t>
  </si>
  <si>
    <t>http://lenr-canr.org/acrobat/NEDOthesixthina.pdf#page=24</t>
  </si>
  <si>
    <t>source: Sixth International Conference on Cold Fusion, Progress in New Hydrogen Energy, vol: 2, pages: 425</t>
  </si>
  <si>
    <t>Measurements of excess heat, X-rays and neutrons to study possible correlation between excess heat and nuclear products during the electrolysis of LiOD heavy water electrolyte using Pd cathodes were carried out. Two open type electrochemical cells with two sets of X-ray and neutron detection systems were formed to be twin type. Therefore, two experiments being carried out by two cells at the same time were compared at any time and false signals in coincidence for two cells were able to be rejected as accidental noises. No excess heats were observed out of seven runs after ICCF5. But weak excess X-rays and neutron burst were observed at the same time in one case. And only soft Xrays were detected during electrolysis of heavy water using Pd cathodes in two cases and one case for electrolysis of light water.</t>
  </si>
  <si>
    <t>Production of He4 from deuterium via reaction on a palladium carbon hydrogenation catalyst at 200°C</t>
  </si>
  <si>
    <t>George, R.; Stringham, R.</t>
  </si>
  <si>
    <t>Technical report on the demonstration of new technology producing heat and nuclear products via cavitation induced micro-fusion in E-quest sciences Mark II research device</t>
  </si>
  <si>
    <t>Good, W. R.</t>
  </si>
  <si>
    <t>Comments on 'Calorimetry, excess heat, and Faraday efficiency in Ni-H2O electrolytic cells'</t>
  </si>
  <si>
    <t>source: Fusion Technol., vol: 30, pages: 132</t>
  </si>
  <si>
    <t>Green, T. A.; Britz, D.</t>
  </si>
  <si>
    <t>Kinetics of the deuterium and hydrogen evolution reactions at palladium in alkaline solutions</t>
  </si>
  <si>
    <t>https://doi.org/10.1016/0022-0728(96)04589-5</t>
  </si>
  <si>
    <t>source: J. Electroanal. Chem., vol: 412, pages: 59</t>
  </si>
  <si>
    <t>The kinetics of the deuterium evolution reaction (DER) at palladium in alkaline solution were investigated by measuring the overpotential decay transients arising from interruption of the polarising current. It was found that the overpotential η could be time-resolved into two separate components. The initial component η1 arises from the Volmer reaction, while the longer-lived component η2 is attributed to the Tafel reaction. The Volmer-Tafel mechanism was also confirmed by examining the dependence of η2 on η, although there were some indications that, at high overpotentials, the Heyrovsky reaction is also involved. Studies of the hydrogen evolution reaction (HER) at palladium were also consistent with a Volmer-Tafel process. The rates of the Volmer and Tafel reactions were found to be higher for the HER than the DER, in agreement with known electrolytic H/D separation factors. Measurements of η2 were used to estimate the stoichiometry of the deuterated palladium cathode using the concept of equivalent D2 pressure. The D/Pd loading ratios were found to increase with current density, reaching values of between 0.78 and 0.82 at 50 m A cm−2.</t>
  </si>
  <si>
    <t>Grotz, T.</t>
  </si>
  <si>
    <t>Investigation of reports of the synthesis of iron via arc discharge through carbon compounds</t>
  </si>
  <si>
    <t>source: J. New Energy, vol: 1, issue: 3, pages: 106</t>
  </si>
  <si>
    <t>Gruber, J.</t>
  </si>
  <si>
    <t>Cold Fusion and space energy technology</t>
  </si>
  <si>
    <t>Hagans, P. L.; Dominguez, D. D.; Imam, M. A.</t>
  </si>
  <si>
    <t>Surface composition of Pd cathodes</t>
  </si>
  <si>
    <t>http://lenr-canr.org/acrobat/HagansPLsurfacecom.pdf</t>
  </si>
  <si>
    <t>source: Sixth International Conference on Cold Fusion, Progress in New Hydrogen Energy, vol: 1, pages: 249</t>
  </si>
  <si>
    <t>Results will be presented for the surface analyses of cathodes before and after electrolysis using X-ray Photoelectron Spectroscopy (XPS). Composition as a function of depth was obtained by employing argon ion sputtering to gradually erode away the surface. Although most of the emphasis will be on Naval Research Laboratory (NRL) Pd (i.e., Johnson Matthey high purity sponge processed into rod and plate at NRL), data will also be presented from other Pd sources and from reported excess heat-producing cathodes provided by SRI International and NAWC, Naval Air Warfare Center at China Lake, CA. XPS results will be compared with bulk sample cathode and anode analyses obtained by Glow Discharge Mass Spectroscopy (GDMS) and with electrolyte solution analyses obtained by Inductively Coupled Plasma (ICP) Spectroscopy.</t>
  </si>
  <si>
    <t>Anomalous Energy Transfer between Nuclei and the Lattice</t>
  </si>
  <si>
    <t>http://lenr-canr.org/acrobat/NEDOthesixthin.pdf#page=397</t>
  </si>
  <si>
    <t>source: Sixth International Conference on Cold Fusion, Progress in New Hydrogen Energy, vol: 1, pages: 382</t>
  </si>
  <si>
    <t>We have continued our theoretical efforts to develop models that are relevant to the experimental claims of the observation of anomalies in metal hydrides. Of these anomalies, we have been particularly interested in heat generation both in heavy water and in light water systems, electrochemically induced radioactivity, tritium production and neutron emission. There have been a rather significant modification in our direction over the course of the past year, resulting in new models that appear to be more closely related to the experimental claims.</t>
  </si>
  <si>
    <t>Haug, A.; Hoegaasen, H.</t>
  </si>
  <si>
    <t>Sonoluminescence in heavy water</t>
  </si>
  <si>
    <t>source: Physica Scripta, vol: 54(2), pages: 197</t>
  </si>
  <si>
    <t>We have performed an experiment on sonoluminescence in liquid heavy water. We have verified that sonoluminescence takes place with air bubbles as well as with D2 bubbles in heavy water (98.5% D2O). No radioactivity originating from the phenomenon has been observed.</t>
  </si>
  <si>
    <t>Field Screened Long Range Nuclear Reactions by Thermal Protons</t>
  </si>
  <si>
    <t>http://lenr-canr.org/acrobat/NEDOthesixthina.pdf#page=128</t>
  </si>
  <si>
    <t>source: Sixth International Conference on Cold Fusion, Progress in New Hydrogen Energy, vol: 2, pages: 529</t>
  </si>
  <si>
    <t>Confirmation of the model of field screened long range nuclear reactions has been obtained from the isotopes produced by nuclear Reactions In a Film-Excited CompleX (RIFEX) using nickel and nickel/palladium films, electrolytically loaded with hydrogen. The isotopes result from thermal proton (or deuterium or triton) reactions. The process is based on high Coulomb screening including :he Swimming Electrons of the double Layer (SEL) at the surface of metals or at the interfaces between different metals due to the diffcrences of the Fermi levels. These long rangc reactions for the low energy (nearly thermal) impact nuclei permits very long interaction times at thc large distances. The quantum relations for the values of the energies, distances and times involved arc :iiseussed and compared with the situation for the high energies at shorter distances in thc usual hot fusion and MeV nuclear reactions. Comparing these long range rcactions with fission thermal reactions leads to the suggestion that the missing exchange of largc momenta lead to the emission of lower energy gammas. from rotational and vibrational or surfacc states of the daughter nuclei. These may account for the large amount of energy of the exothermic reactions measured in the RIFEX experiments.</t>
  </si>
  <si>
    <t>Hora, H.; Patterson, J. A.</t>
  </si>
  <si>
    <t>The d and p reactions in low-energy nuclear fusion, transmutation, and fission</t>
  </si>
  <si>
    <t>source: Trans. Amer. Nucl. Soc., vol: 76, pages: 144</t>
  </si>
  <si>
    <t>Huang, G. S.; Li, X. Z.</t>
  </si>
  <si>
    <t>A possible phase transition in a gas-loading D/Pd system</t>
  </si>
  <si>
    <t>http://lenr-canr.org/acrobat/NEDOthesixthin.pdf#page=213</t>
  </si>
  <si>
    <t>source: Sixth International Conference on Cold Fusion, Progress in New Hydrogen Energy, vol: 1, pages: 198</t>
  </si>
  <si>
    <t>A resistance jump is identified at the loading ratio, DPd, approaching 0.58 in a gas-loading DPd system. This jump may be related with the transition between the alpha phase and the beta phase of the deuteride. Its implication for measuring the loading ratio is discussed.</t>
  </si>
  <si>
    <t>Isagawa, S.; Kanda, Y.</t>
  </si>
  <si>
    <t>Mass Spectroscopic Search for Helium in Effluent Gas and Palladium Cathodes of D2O Electrolysis Cells Involving Excess Power</t>
  </si>
  <si>
    <t>http://lenr-canr.org/acrobat/NEDOthesixthin.pdf#page=27</t>
  </si>
  <si>
    <t>source: Sixth International Conference on Cold Fusion, Progress in New Hydrogen Energy, vol: 1, pages: 12</t>
  </si>
  <si>
    <t>A heat burst equivalent to 360W per lcm3 of Pd was observed in an open type electrolysiS cell using Pd/O.lMLiOD/pt. It happened. however. only once in all 5 cells ever tested. Although boiling has occurred many times in all cells, no direct correlation has been found between boiling and 4He production. By reducing the gas flow rate and properly adjusting the pressure gradient, the quantitative analysis of 4He could be realized in our Q-mass system with high detection sensitivity (l7ppt) in continuous-flow mode and with high resolution in store mode. Two types of closed vacuum furnace were used to degas the Pd samples. An external-heater-type allowed penneation of 4He and H from air when heated above IOOOoe. An internal-heater-type. on the other hand. enabled us to heat up the sample at 1200°C without any penneation. No traces of 4He were, however, detected probably due to one of three possible reasons: I)There have been no 4He in the Pd sample from the beginning. 2)4He was degassed away during the 1st heating at 770°C, but could not be detected due to the then insufficient sensitivity. 3)4He still exists in the Pd lattice, but cannot migrate nor diffuse even at 1200°C, forming many trapped tiny bubbles.</t>
  </si>
  <si>
    <t>Isagawa, S.</t>
  </si>
  <si>
    <t>Mass spectroscopic means for determining 4He in the presence of large amounts of D2</t>
  </si>
  <si>
    <t>https://doi.org/10.1016/0042-207X%2896%2900007-3</t>
  </si>
  <si>
    <t>source: Vacuum, vol: 47, pages: 497</t>
  </si>
  <si>
    <t>The low intensity of neutrons and the poor enrichment of tritium in so-called cold fusion experiments have prompted proposals of nuclear processes that yield only heat and helium as products. Determination of the presence or absence of 4 He as a nuclear product, buried in a large amount of D 2 , became highly necessary. A novel mass spectroscopy system was designed and prepared to meet this special demand. In this system, effluent gas during electrolysis as well as electrically charged solid palladium samples can be analyzed with sufficiently high sensitivity and resolving power.</t>
  </si>
  <si>
    <t>Itoh, T.; Iwamura, Y.; Gotoh, N.; Toyoda, I.</t>
  </si>
  <si>
    <t>Observation of Nuclear Products in Gas Release Experiments with Electrochemically Deuterated Palladium</t>
  </si>
  <si>
    <t>http://lenr-canr.org/acrobat/NEDOthesixthin.pdf#page=425</t>
  </si>
  <si>
    <t>source: Sixth International Conference on Cold Fusion, Progress in New Hydrogen Energy, vol: 1, pages: 410</t>
  </si>
  <si>
    <t>Gas release experiments have been performed using electrochemically deuterated palladium. We developed a gas storage system to store gas released from a deuterated panadium. Using the system, we analyzed the released gas and investigated effects of hydrogen concentration on mass number 5 gas. As a result, mass number 5 gas cannot be explained by hydrogen concentration and we conclude that DT gas is produced in the gas release experiments.</t>
  </si>
  <si>
    <t>Correlation between behavior of deuterium in palladium and occurance of nuclear reactions observed by simultaneous measurement of excess heat and nuclear products</t>
  </si>
  <si>
    <t>http://lenr-canr.org/acrobat/IwamuraYcorrelatio.pdf</t>
  </si>
  <si>
    <t>source: Sixth International Conference on Cold Fusion, Progress in New Hydrogen Energy, vol: 1, pages: 274</t>
  </si>
  <si>
    <t>We developed a new type of experimental apparatus for simultaneous measurement of excess heat and nuclear products with intent to induce continuous nuclear reactions in D2   Pd system. It consists of two parts: an electrochemical cell for calorimetry, and a vacuum chamber for nuclear measurement. Deuterium atoms flow continuously from the electrochemical side to the vacuum side through a palladium plate, and we might expect that nuclear reactions last for a long term in the system, since it is considered that diffusion process of deuterium atoms in palladium is important to induce nuclear reactions.</t>
  </si>
  <si>
    <t>Concentrated Energy and Micro Nuclear Fusion</t>
  </si>
  <si>
    <t>http://lenr-canr.org/acrobat/NEDOthesixthina.pdf#page=179</t>
  </si>
  <si>
    <t>source: Sixth International Conference on Cold Fusion, Progress in New Hydrogen Energy, vol: 2, pages: 580</t>
  </si>
  <si>
    <t>For a electrolysis cell, high persistent electrical fields(&gt; I 0 7 V/cm) and large equivalent capacitance on cathode surface lead to a high concentrated energy density in the double layer. The enhancement of localized fields due to normally existing protrusion or cracks after long period loading with deuterium on the palladium cathode surface conducts high transient current density. Nonequilibrium conditions lead to the occurrence of energy concentration, the current filamentation and the chaotic processes in the lattice for the fusion reaction to occur.</t>
  </si>
  <si>
    <t>Jin, S. X.; Fox, H.</t>
  </si>
  <si>
    <t>Possible palladium-related nuclear reactions</t>
  </si>
  <si>
    <t>source: J. New Energy, vol: 1, issue: 3, pages: 192</t>
  </si>
  <si>
    <t>Characteristics of High-Density Charge Clusters: A Theoretical Model</t>
  </si>
  <si>
    <t>https://citeseerx.ist.psu.edu/viewdoc/download?doi=10.1.1.466.3984&amp;rep=rep1&amp;type=pdf#page=5</t>
  </si>
  <si>
    <t>The self-confined equilibrium properties of a moving EV are investigated and a necessary condition or criteria for which the EV could exist is deduced by macroscopic electron plasma fluid description. We conclude that an EV is a toroidal electron vortex and could exist at various combinations of the electron density, the directional velocity, and the size of the EV in accordance with the derived criteria. The electromagnetic field strength, kinetic and electrostatic potential energy of the EV are also computed with respect to the stated assumptions. A close agreement with experimental data is presented</t>
  </si>
  <si>
    <t>Important: EV</t>
  </si>
  <si>
    <t>Jorne, J.</t>
  </si>
  <si>
    <t>Ultrasonic irradiation of deuterium-loaded palladium particles suspended in heavy water</t>
  </si>
  <si>
    <t>https://doi.org/10.13182/FST96-A30658</t>
  </si>
  <si>
    <t>source: Fusion Technol., vol: 29, pages: 83</t>
  </si>
  <si>
    <t>Ultrasonic irradiation of a slurry of deuterium-loaded palladium powder (1 {mu}m) suspended in heavy water causes cavitation and high-speed collisions between the palladium particles. High local temperatures, estimated at above the melting point of palladium (1828 K), cause melting and interparticle fusion. The expectation that such collisions can induce high stresses within the palladium particles and lead to favorable conditions for nuclear cold fusion of the deuterium atoms within the palladium lattice is checked by measuring the neutron rates during ultrasonic irradiation. Several bursts of neutron counting are observed and can be accounted for as background anomalism, although the highest observed neutron rate is about four times the background and cannot be explained as background. The X-ray photoelectron spectroscopy analysis of the deuterium-loaded palladium powders reveals that after ultrasonic irradiation in heavy water, the palladium powder becomes partially oxidized and undergoes some compositional changes.</t>
  </si>
  <si>
    <t>Kamada, K.; Kinoshita, H.; Takahashi, H.</t>
  </si>
  <si>
    <t>Anomalous heat evolution of deuterium-implanted Al upon electron bombardment</t>
  </si>
  <si>
    <t>http://lenr-canr.org/acrobat/KamadaKanomalousha.pdf</t>
  </si>
  <si>
    <t>source: Jpn. J. Appl. Phys. A, vol: 35, pages: 738</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</si>
  <si>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The title, abstract and keywords for this paper are available at in this library. The abstract begins:  Anomalous heat evolution was observed for the first time in deuteron-implanted Al foils upon 175&amp;nbsp,keV electron bombardment. Local regions with linear dimension of more than 100&amp;nbsp,nm showed simultaneous transformation from single-crystalline to polycrystalline structure within roughly one minute during the electron bombardment, indicating a temperature rise to above the melting point of Al from room temperature. The amount of energy evolved was estimated to be typically 160&amp;nbsp,MeV for each transformed region. The transformation was never observed in proton-implanted Al foils. Microstructures in the subsurface layer of the implanted Al, investigated by elastic recoil detection (ERD) method and transmission electron microscopy (TEM), were presented for numerical discussions of the experimental results. . . .</t>
  </si>
  <si>
    <t>Important: evidence of electorn clusters causing nuclear reactions</t>
  </si>
  <si>
    <t>Al-D ion beam</t>
  </si>
  <si>
    <t>Kamimura, H.; Senjuh, T.; Miyashita, S.; Asami, N.</t>
  </si>
  <si>
    <t>Excess Heat in Fuel Cell Type Cells from Pure Pd Cathodes Annealed at High Temperatures</t>
  </si>
  <si>
    <t>http://lenr-canr.org/acrobat/NEDOthesixthin.pdf#page=60</t>
  </si>
  <si>
    <t>source: Sixth International Conference on Cold Fusion, Progress in New Hydrogen Energy, vol: 1, pages: 45</t>
  </si>
  <si>
    <t>An excess heat measured as a rise of cell temperature from a calibration curve has been observed in fuel-cell type cells using pure palladium cathodes and apparently depended on their thermal treatments. All the Pd cathodes tested were at least 99.99 (“four nines”) pure, but the treatment conditions of the cathodes appear to have affected the loading ratios and presence of excess heat. The Pd cathodes exhibiting excess heat were annealed for ten hours at a high temperature (850 or 1000 “C) in a high vacuum environment. The excess heat from the samples ranged from 7-18</t>
  </si>
  <si>
    <t>Kamiya, N.; Sakai, Y.; Watanabe, Y.; Yamazaki, O.; Motohira, N.; Ota, K.; Mori, K.</t>
  </si>
  <si>
    <t>Effect of cold work of palladium on electrolytic hydrogen absorption</t>
  </si>
  <si>
    <t>http://lenr-canr.org/acrobat/NEDOthesixthin.pdf#page=218</t>
  </si>
  <si>
    <t>source: Sixth International Conference on Cold Fusion, Progress in New Hydrogen Energy, vol: 1, pages: 203</t>
  </si>
  <si>
    <t>The effect of cold work of Pd has been studied to find out the mechanism of hydrogen absorption in the Pd crystal. The HlPd decreased with extending the cold working. With the 30</t>
  </si>
  <si>
    <t>Excess heat registration in high current density glow discharge with various cathode materials</t>
  </si>
  <si>
    <t>http://lenr-canr.org/acrobat/NEDOthesixthina.pdf#page=62</t>
  </si>
  <si>
    <t>source: Sixth International Conference on Cold Fusion, Progress in New Hydrogen Energy, vol: 2, pages: 463</t>
  </si>
  <si>
    <t>Experimental facts and results of heat and electric power measurements (including nuclear products) with various cathode materials are presented.</t>
  </si>
  <si>
    <t>Registration of High-Energy Products in High Current Density Glow Discharge</t>
  </si>
  <si>
    <t>http://lenr-canr.org/acrobat/NEDOthesixthina.pdf#page=67</t>
  </si>
  <si>
    <t>source: Sixth International Conference on Cold Fusion, Progress in New Hydrogen Energy, vol: 2, pages: 468</t>
  </si>
  <si>
    <t>The experimental results of the High-Energy Products registration are presented in this paper. In our previous experiments with glow discharges in deuterium [ 1 ,2,3] excessive heat release, neutron, gamma and charged particle emission have been observed. Results of research high-voltage ( up to a few tens kV ) and high current (up to hundreds A) pulses of a nanosecond duration are submitted. Amplitude spectra of a voltage of pulses for the discharge in H2, D2, Ar are received. Results of measurement electronic and x-ray emission cathode samples after switch off of a discharge current in the area from 2 ke V up to 1 Me V are indicated.</t>
  </si>
  <si>
    <t>Possible Phenomenologycal Model of Initiation of Nuclear Reactions in Solid</t>
  </si>
  <si>
    <t>http://lenr-canr.org/acrobat/NEDOthesixthina.pdf#page=72</t>
  </si>
  <si>
    <t>source: Sixth International Conference on Cold Fusion, Progress in New Hydrogen Energy, vol: 2, pages: 473</t>
  </si>
  <si>
    <t>*On the basis of experimental results possible model of processes of transformation of energy of a flux low energy ions in a solid is considered, which includes: generation optical pole phonons with energy 1-500 e V, in a solid at the expense of components of nuclear deceleration of a ions flux, multi cascade unharmonic processes of the third and fourth orders ( merge two and three phonons in one with a increase of frequency) and formation of populated level of nucleuses with effective phonon in temperature up to a few tens and hundreds keY (a phonon laser ofP. Hagelstein), Interaction populated of phonon levels with electrons and generation of fast electron beams ( electronic laser) is discussed. Opportunity of realization between nucleuses with such phonons by excitation of nuclear reactions of a following type is considered: A + B = c** + D** These reactions can be resonant (long-haul acting) under a following condition: the difference between energy of reaction by received new nucleuses C** and D** and energy of excited nuclear levels C** and D** is size small ( up to a few tens keV). *</t>
  </si>
  <si>
    <t>Kazachkovskii, O. D.</t>
  </si>
  <si>
    <t>A possible mechanism for cold fusion</t>
  </si>
  <si>
    <t>source: At. Energy, vol: 81, pages: 749</t>
  </si>
  <si>
    <t>Kennel, E.</t>
  </si>
  <si>
    <t>Proposals and biography</t>
  </si>
  <si>
    <t>Khramtsov, P. P.; Martynenko, O. G.</t>
  </si>
  <si>
    <t>Peculiar processes of cathodic scattering by electrical discharge through the saturated heavy water - vapour interface</t>
  </si>
  <si>
    <t>source: Inzh.-Fiz. Zh., vol: 69, issue: 5, pages: 721</t>
  </si>
  <si>
    <t>Comment on exact upper bound on barrier penetration probabilities in many-body systems</t>
  </si>
  <si>
    <t>http://lenr-canr.org/acrobat/KimYEcommentone.pdf</t>
  </si>
  <si>
    <t>source: Sixth International Conference on Cold Fusion, Progress in New Hydrogen Energy, vol: 1, pages: 324</t>
  </si>
  <si>
    <t>We investigate conditions under which it is not possible to establish an exact upper bound for the barrier penetration probability of nuclei tunneling to classically forbidden small relative separation, by a value calculable in terms of the Born-Oppenheimer potential between nuclei.</t>
  </si>
  <si>
    <t>Optical Theorem Formulation and Nuclear Physics Mechanisms for Gamow Factor Cancellation in Low-Energy Nuclear Reactions</t>
  </si>
  <si>
    <t>http://lenr-canr.org/acrobat/NEDOthesixthin.pdf#page=280</t>
  </si>
  <si>
    <t>source: Sixth International Conference on Cold Fusion, Progress in New Hydrogen Energy, vol: 1, pages: 265</t>
  </si>
  <si>
    <t>Based on the optical theorem formulation of low-energy nuclear reactions, we show that a Gamow factor cancellation can occur for nuclear fusion reactions if the imaginary part of the effective nuclear interaction in the elastic channel has a small component of a finite longrange interaction. It is recently shown that a near cancellation of the Gamow factor at low energies can occur if one of the final-state nuclei has a weakly bound ("halo") excited state. Another mechanism for the Gamow factor cancellation is a continuum-electron shielding of nuclear charge by a dense electron plasma. If the Gamow factor cancellation occurs, it can lead to a large enhancement of reaction rates and probabilities for low-energy nuclear fusion reaction and nuclear fission, and may provide nuclear physics mechanisms for explaining the anomalous effects observed in low-energy nuclear reactions. Several specific cases of the anomalous effects are discussed in terms of nuclear physics mechanisms, including cluster-impact nuclear reactions which may be relevant to the low-energy nuclear transmutation.</t>
  </si>
  <si>
    <t>Gamow factor cancellation and nuclear physics mechanisms for anomalous low-energy nuclear reactions</t>
  </si>
  <si>
    <t>source: J. New Energy, vol: 1, issue: 3, pages: 145</t>
  </si>
  <si>
    <t>Kitamura, A.; Saitoh, T.; Itoh, H.</t>
  </si>
  <si>
    <t>In situ elastic recoil detection analysis of hydrogen isotopes during deuterium implantation into metals</t>
  </si>
  <si>
    <t>https://doi.org/10.13182/FST96-A30723</t>
  </si>
  <si>
    <t>source: Fusion Technol., vol: 29, pages: 372</t>
  </si>
  <si>
    <t>Elastic recoil detection (ERD) analysis is successfully applied to in situ measurements of hydrogen isotope distributions formed in palladium and titanium during deuterium ion implantation to observe phenomena connected with so-called cold fusion. In situ analysis is shown to be effective in identifying the physical processes occurring in such hydrogen-metal systems. The system is equipped with charged-particle detectors not only for the detection of nuclear reaction products occurring under bombardment with kilo-electron-volt deuterium ions but also for ERD analyses using a mega-electron-volt accelerator. The beam-target D(d,p)t reaction yield during implantation is dependent on the beam current or the deuterium flux. This is interpreted in terms of a temperature dependence of the deuterium concentration that is measured in situ by the ERD method. During the bombardment with heavy ions for ERD, measurements of reaction products are also made simultaneously with those of the recoil particles to clarify the structure of the spectra, although some unidentified peaks remain.</t>
  </si>
  <si>
    <t>Kitamura, H.; Ichimaru, S.</t>
  </si>
  <si>
    <t>Dynamic evolution of fusion processes in ultrahigh-pressure liquid-metallic hydrogen: Effects of self-heating and radiative cooling</t>
  </si>
  <si>
    <t>https://doi.org/10.1143/JPSJ.65.1250</t>
  </si>
  <si>
    <t>source: J. Phys. Soc. Japan, vol: 65, pages: 1250</t>
  </si>
  <si>
    <t>Temporal evolution of enhanced pycnonuclear reactions and resultant thermohydrodynamic expansion in ultrahigh-pressure liquid-metallic hydrogen have been analyzed by taking into account the heating effect of the charged fusion yields and the cooling effect by radiation. It is predicted that the p - d reactions, starting with the initial conditions for the fuel material, ( mass density, temperature, pressure)= (10 g/cm 3 , 900 K, 130 Mbar), may last for 10 -3 fs, yielding a net gain of thermal energy by a factor of 10 4 ; the temperature 4×10 5 K, attained in the final stage, may not be high enough to re-ignite thermonuclear reactions, however. The d - t reactions, starting with the initial conditions (10 4 g/cm 3 , 16,100 K, 10 7 Mbar), may last for 10 -3 fs and yield a thermal gain by a factor of 24, raising the fuel temperature to approximately 4×10 7 K, which is sufficient to re-ignite the thermonuclear reactions, leading to a total gain factor of 90.</t>
  </si>
  <si>
    <t>Klema, E. D.; Iseler, G. W.</t>
  </si>
  <si>
    <t>Spark-induced radiation from hydrogen or deuterium-loaded palladium</t>
  </si>
  <si>
    <t>https://doi.org/10.13182/FST96-A30768</t>
  </si>
  <si>
    <t>source: Fusion Technol., vol: 30, pages: 114</t>
  </si>
  <si>
    <t>Three sets of experiments were conducted to investigate the radiation produced by spark discharge on (a) oxidized palladium samples, (b) oxidized palladium samples loaded with hydrogen, and (c) oxidized palladium samples loaded with deuterium. In the first set, no radiation was measured above background; in the second set, 24-keV X rays were observed, and in the third set, 17-keV X rays were produced. The intensities of the hydrogen X rays were measured over a period of 12 days. During this time, the daily fluctuations overshadowed any long-term variation that might be present. The deuterium X rays were followed over a period of 26 weeks. Again, the intensities fluctuated with time, obscuring the long-term trend; in one case, there was a 40% change from one day to the next.</t>
  </si>
  <si>
    <t>Konashi, K.; Kayano, H.; Teshigawara, M.</t>
  </si>
  <si>
    <t>Analysis of heavy-ion-induced deuteron-deuteron fusion in solids</t>
  </si>
  <si>
    <t>https://doi.org/10.13182/FST96-A30724</t>
  </si>
  <si>
    <t>source: Fusion Technol., vol: 29, pages: 379</t>
  </si>
  <si>
    <t>When energetic heavy ions irradiate a deuteride titanium target, a number of recoil deuterium atoms are produced in the solid. The recoil deuterium atoms cause deuteron-deuteron (d-d) fusion reactions in solids. The probability of the d-d fusion reaction has been calculated for the primary colliding deuterium atoms, as well as the collision cascade deuterium atoms. Based on calculated results, an experiment using a heavy-ion accelerator was proposed to study d-d fusion in solids. The enhancement effect on d-d fusion in solids is particularly interesting. The experimental parameters were as follows: The energy of the ion beam for the d-d fusion experiment was in the range from several to several tens of mega-electron-volts for an experiment with an iodine ion beam and a titanium target. The enhancement effect in the solid is evaluated by comparing the experimental results with the present calculated results. The existence of the enhancement at low energies can be confirmed by measuring the depth profile of the fusion probabilities. Reported experimental data have been analyzed by the calculated results. The enhancement has not been found in the data.</t>
  </si>
  <si>
    <t>Kopecek, R.; Dash, J.</t>
  </si>
  <si>
    <t>Excess Heat and Unexpected Elements from Electrolysis of Heavy Water with Titanium Cathodes</t>
  </si>
  <si>
    <t>http://lenr-canr.org/acrobat/KopecekRexcessheat.pdf</t>
  </si>
  <si>
    <t>source: J. New Energy, vol: 1, issue: 3, pages: 46</t>
  </si>
  <si>
    <t>Excess heat was produced at the rate of about 1.2 watts during electrolysis of heavy water with a titanium cathode weighing 0.0625 g. Analysis of the electrodes before and after electrolysis with a scanning electron microscope (SEM) and an energy dispersive spectrometer (EDS) revealed that new surface topographical features with concentrations of unexpected elements (S, K, Ca, V, Cr, Fe, Ni, and Zn ) formed during electrolysis.</t>
  </si>
  <si>
    <t>Kozima, H.; Hiroe, K.; Nomura, M.; Ohta, M.</t>
  </si>
  <si>
    <t>Analysis of the First Cold Fusion Experiment on TNCF Model Analysis of Tritium and Neutron Generation in Pd+LiOD/D2O System</t>
  </si>
  <si>
    <t>source: Cold Fusion</t>
  </si>
  <si>
    <t>On the existance of trapped thermal neutron in cold fusion materials</t>
  </si>
  <si>
    <t>http://lenr-canr.org/acrobat/NEDOthesixthin.pdf#page=347</t>
  </si>
  <si>
    <t>source: Sixth International Conference on Cold Fusion, Progress in New Hydrogen Energy, vol: 1, pages: 332</t>
  </si>
  <si>
    <t>The stable existence of the thermal neutron assumed in the TNCF model has been discussed in this paper on the basis of the interaction of the neutron and the nuclei on the lattice points in the crystal. If an optimum shape of a boundary is formed stochastically, neutrons could be trapped in a crystal region surrounded by the boundary. The trapped neutron can form the neutron Cooper pair lowering its energy interacting each other through the phonon. The stabilized neutron, then, will not decay spontaneously and also not be captured by one of the lattice nuclei. To specify the stability of a neutron in a crystal, a new concept "neutron affinity of a nucleus" was introduced. Trapped neutron destabilized by a large perturbation can induce a trigger and succeeding breeding reactions resulting in the cold fusion phenomenon.</t>
  </si>
  <si>
    <t>Kozima, H.; Katsuhiko, H.; Masahiro, N.; Masayuki, O.</t>
  </si>
  <si>
    <t>Analysis of the electrolytic cold fusion experiments on TNCF model</t>
  </si>
  <si>
    <t>http://lenr-canr.org/acrobat/NEDOthesixthin.pdf#page=342</t>
  </si>
  <si>
    <t>source: Sixth International Conference on Cold Fusion, Progress in New Hydrogen Energy, vol: 1, pages: 327</t>
  </si>
  <si>
    <t>A model based on the stable existence of thermal neutrons in crystals was used to analyze experimental data obtained in electrolytic systems. The density of the trapped thermal neutron nn in samples was determined using experimental results on the excess heat, helium 4 (4He), tritium and neutron. . . .</t>
  </si>
  <si>
    <t>Kozima, H.; Nomura, M.; Hiroe, K.; Ohta, M.</t>
  </si>
  <si>
    <t>Nuclear Transmutation in Cold Fusion Experiments</t>
  </si>
  <si>
    <t>http://lenr-canr.org/acrobat/NEDOthesixthina.pdf#page=261</t>
  </si>
  <si>
    <t>source: Sixth International Conference on Cold Fusion, Progress in New Hydrogen Energy, vol: 2, pages: 660</t>
  </si>
  <si>
    <t>Nuclear t.ransmutation in chemical and biological systems aTe invest.igated with use of Trapped Neutron Catalyzed Fusion Model (TNCF model). In the TNCF model, it is possible to analyze experiment.al data consistently and quantit.atively. We present the investigation of experimental results in cold fusion syst.ems with various materials and methods in this paper.</t>
  </si>
  <si>
    <t>Kozima, H.; Ohta, M.; Nomura, M.; Hiroe, K.</t>
  </si>
  <si>
    <t>Analysis of Nickel - Hydrogen Isotope System on TNCF Model</t>
  </si>
  <si>
    <t>http://lenr-canr.org/acrobat/NEDOthesixthina.pdf#page=256</t>
  </si>
  <si>
    <t>source: Sixth International Conference on Cold Fusion, Progress in New Hydrogen Energy, vol: 2, pages: 655</t>
  </si>
  <si>
    <t>Experimental results obtained in the Ni - Hand Pd - H systems generating the excess heat and/or with transmutated nuclei (NT) were investigated on Trapped Neutron Catalyzed Fusion (TNCF) model proposed by one of the authors (K.H.). . . .</t>
  </si>
  <si>
    <t>Excess Heat and Helium Generation in CF Experiments</t>
  </si>
  <si>
    <t>source: Cold Fusion, vol: 17</t>
  </si>
  <si>
    <t>On the Elemental Transmutation in Biological and Chemical Systems</t>
  </si>
  <si>
    <t>http://www.kozima-cfrl.com/Papers/paperr/paperr43.pdf</t>
  </si>
  <si>
    <t>Nuclear transmutation in biological and chemical systems is investigated with the use of a Trapped Neutron Catalyzed Fusion (TNCF) model. Using knowledge of nuclear physics, it  is  possible  to  explain  the  experimental  results  consistently  with  conventional  physics, without relying on any new principles outside of common sense in physics. The success of the explanation substantiates the reality of the TNCF model, in turn.</t>
  </si>
  <si>
    <t>Kuangding, P.; Shanna, C.</t>
  </si>
  <si>
    <t>The theory of Bose-Einstein condensation in finite system for explanation of cold fusion</t>
  </si>
  <si>
    <t>http://lenr-canr.org/acrobat/NEDOthesixthin.pdf#page=352</t>
  </si>
  <si>
    <t>source: Sixth International Conference on Cold Fusion, Progress in New Hydrogen Energy, vol: 1, pages: 337</t>
  </si>
  <si>
    <t>The effect of contraction of potential well and Bose-Einstein condensation has been discussed. Due to the two processes of concentrating energy, cold fusion is possible at special conditions.</t>
  </si>
  <si>
    <t>Kubota, A.; Takama, S.; Saito, T.; Hasegawa, N.; Sukenbu, S.; Sumi, M.; Asami, N.</t>
  </si>
  <si>
    <t>Development and Experiments on a Flow Calorimetry System</t>
  </si>
  <si>
    <t>http://lenr-canr.org/acrobat/NEDOthesixthin.pdf#page=67</t>
  </si>
  <si>
    <t>source: Sixth International Conference on Cold Fusion, Progress in New Hydrogen Energy, vol: 1, pages: 52</t>
  </si>
  <si>
    <t>Demonstration experiments of excess heat generation have been conducted using the Fuel Cell Type Electrolysis System at NHE Laboratory since January 1994. In April 1995, a mass flow calorimetry system (FCS) was developed at the NHE Laboratory. A new series of experiments, referred to as NHE-FCS, combines the Fuel Cell Type Electrolysis System with mass flow calorimetry. The system is comprised of fuel cell type electrolysis cells, power supplies, vacuum insulators, water coolant, temperature measurement equipment, and a personal computer which controls the power supplies and digital multimeters. A data acquisition occurs every 60 seconds. Total input power is typically lOW. As a result of careful modification of the components, a heat recovery efficiency of -98</t>
  </si>
  <si>
    <t>Kucherov, Y.</t>
  </si>
  <si>
    <t>Slow Nuclear Excitation Model</t>
  </si>
  <si>
    <t>http://lenr-canr.org/acrobat/NEDOthesixthina.pdf#page=101</t>
  </si>
  <si>
    <t>source: Sixth International Conference on Cold Fusion, Progress in New Hydrogen Energy, vol: 2, pages: 502</t>
  </si>
  <si>
    <t>Phonon modes in a two - component lattice produce an oscillating non- uniform electric field that interacts with nuclear quadrupole moment. This dipole- quadrupole interaction in combination with nuclear spin alignment and a presence of a vacancy in a light sublattice can produce very significant energy transfer from the phonon mode to the nucleus. Accumulated energy can exceed nuclear reaction barrier</t>
  </si>
  <si>
    <t>Kunimatsu, K.</t>
  </si>
  <si>
    <t>Surface modification of the cathode in the study of cold fusion</t>
  </si>
  <si>
    <t>https://www.jstage.jst.go.jp/article/sfj1989/47/3/47_3_218/_pdf https://doi.org/10.4139/SFJ.47.218</t>
  </si>
  <si>
    <t>source: Hyomen Gijutsu, vol: 47, issue: 3, pages: 218</t>
  </si>
  <si>
    <t>(google translation from japanese) To observe the so-called excess heat during deuterium electrolysis by the Pd negative electrode, the deuterium storage rate D / Pd in the negative electrode should be 0.9-1. It needs to be increased to 1.0. Therefore, various surface modification methods are used, together with the current state of excess heat. As mentioned above, it is always the case in electrolytic systems that use the Pd negative electrode. One of the central issues in warm fusion research is the surface modification of the cathode. A high occlusion rate has been achieved. Achievement of high occlusion rate is the real thing not far from him if he brings reproducible overheating. Since then, the problem of excess heat reproducibility has been overcome, and thermonuclear fusion research will be established and developed as a field of science. When we look at the current development of surface electrochemical at the molecular level, It seems that there is a good possibility. However, the problem of storage rate Is resolved, but excess heat is still generated in the normal matrix. Reproducibility is good even with the measurement sensitivity (about ± 50 mW) of Research will be difficult if the observed conditions are not discovered It seems that this will be the case, and the next few years will be more noticeable.</t>
  </si>
  <si>
    <t>Excess Heat Measurement in Gas-Loading D/Pd System</t>
  </si>
  <si>
    <t>source: J. New Energy, vol: 1, issue: 4, pages: 34</t>
  </si>
  <si>
    <t>A New Approach Towards Fusion Energy with No Strong Nuclear Radiation</t>
  </si>
  <si>
    <t>source: J. New Energy, vol: 1, issue: 4, pages: 44</t>
  </si>
  <si>
    <t>Li, X. Z.; Yue, W.; Huang, G. S.; Shi, H.; Gao, L.; Liu, M.; Bu, F. S.</t>
  </si>
  <si>
    <t>“Excess Heat” Measurement in Gas-loading D/Pd System</t>
  </si>
  <si>
    <t>http://lenr-canr.org/acrobat/NEDOthesixthina.pdf#page=54</t>
  </si>
  <si>
    <t>source: Sixth International Conference on Cold Fusion, Progress in New Hydrogen Energy, vol: 2</t>
  </si>
  <si>
    <t>A gas-loading DPd system has been designed to measure the “excess heat”. The prehinary result has shown that the calorimetric feature of the DPd system is distinct fiom that of its twin WPd system. The difference between these twin systems can be attributed to the “excess heat” of the order of watts per cubic centimeter of palladium.</t>
  </si>
  <si>
    <t>Li, X. Z.; Huang, G. S.; Bian, Z. G.; Yang, J.</t>
  </si>
  <si>
    <t>“Fine Tuning” Mechanism for Resonance Tunneling in D/Pd Systems</t>
  </si>
  <si>
    <t>http://lenr-canr.org/acrobat/NEDOthesixthina.pdf#page=106</t>
  </si>
  <si>
    <t>A “Fine Tuning” parameter is introduced to describe how an extremely narrow energy level in the nuclear potential well is able to keep itselfin resonance with the energy level in the lattice potential well. The good agreement between theoretical expectation and the experimental observation provides an additional evidence for the “resonance penetration of Coulomb barrier via lattice confined deuterons”, and suggests the key to enhance the reproducibility of “excess heat”.</t>
  </si>
  <si>
    <t>A new approach towards nuclear fusion without strong nuclear radiation</t>
  </si>
  <si>
    <t>source: Nucl. Fusion Plasma Phys., vol: 16, issue: 2, pages: 1</t>
  </si>
  <si>
    <t>The resonance tunneling via lattice-confined ion is quite different from that of beam-target nuclear reaction. Because of the coulomb barrier,only the long life-time nuclear energy level has the chance to be in resonance with the lattice-confined ion. As a result. fast nuclear fusion with a strong neutron radiation can not be induced by this kind of resonance tunneling. It means that obtainging the nuclear fusion energy without the strong neutron radiation is possible.</t>
  </si>
  <si>
    <t>Li, D.</t>
  </si>
  <si>
    <t>The measuring principle and the experimental method of the cold fusion - reaction cross section</t>
  </si>
  <si>
    <t>source: Jishou Daxue Xuebao, Ziran Kexueban, vol: 17, issue: 3, pages: 65</t>
  </si>
  <si>
    <t>Lin, G. H.; Bockris, J.</t>
  </si>
  <si>
    <t>Anomalous radioactivity and unexpected elements as a result of heating inorganic mixtures</t>
  </si>
  <si>
    <t>source: J. New Energy, vol: 1, issue: 3, pages: 100</t>
  </si>
  <si>
    <t>Lipson, A. G.; Lyakhov, B. F.; Sakov, D. M.; Kuznetsov, V. A.; Ivanova, T. S.</t>
  </si>
  <si>
    <t>Excess Heat Production and Nuclear Ash in PdO/Pd/PdO Heterostructure after Electrochemical Saturation with Deuterium</t>
  </si>
  <si>
    <t>http://lenr-canr.org/acrobat/NEDOthesixthina.pdf#page=32</t>
  </si>
  <si>
    <t>source: Sixth International Conference on Cold Fusion, Progress in New Hydrogen Energy, vol: 2, pages: 433</t>
  </si>
  <si>
    <t>Heat production. nuclear ash and e1ectrophysicai processes in PdO/Pd/PdO (Au/Pd/PdO) het:erostructures electrochemically saturated "vith deuterium (hydrogen) have been investigated. ft was shown in after electrolysis period a strong heat flash with duration of 2-7 s and energy density of 60-100 J/cm2 was  observed for PdJPdO:D(H) sample placed in air atmosphere. The thermal energy of each Hash was approximately 2- 5 times higher than the energy supplied to the sample during electrolysis. Neutron- and gamma-emissions accompanying the heat production have been investigated.</t>
  </si>
  <si>
    <t>Lipson, A.; Kuznetsov, V. A.; Sakov, D. M.; Saunin, E. I.</t>
  </si>
  <si>
    <t>Cold Fusion and Electrophyslcal Processes in Ferroelectric Deuterated Crystalls. Influence of Thermal  Neutron BackgroundLevel, D-H Substitution and Crystal Mass</t>
  </si>
  <si>
    <t>http://lenr-canr.org/acrobat/NEDOthesixthina.pdf#page=111</t>
  </si>
  <si>
    <t>source: Sixth International Conference on Cold Fusion, Progress in New Hydrogen Energy, vol: 2, pages: 512</t>
  </si>
  <si>
    <t>Cllange in neutron flux intensity upon the passing through K(DxH1-x)2P04 crystals in the vicinity of Curie point depending on thermal neutron backgroillld level, its mass and D-H substitution index (x) has been studied. The semiemperical equition that describes neutron emission processes in DKDP Grystals near TC quite correctly, has been proposed.</t>
  </si>
  <si>
    <t>Liu, C.; Wang, G. Z.; Mo, D. W.; Li, X. Y.; Li, X. Z.</t>
  </si>
  <si>
    <t>Preliminary study on tritium and elements transmutation in water under simulated aerospatial conditions</t>
  </si>
  <si>
    <t>http://lenr-canr.org/acrobat/NEDOthesixthina.pdf#page=220</t>
  </si>
  <si>
    <t>A series of unexpected phenomena have been discovered under simulated aerospatial conditions. The tritium-rich water passed through the aerospatial condition. The Beta-radiation of tritium was measured before and after this process in terms of liquid scintillation counter. It was found that the radiation from tritium decreased every time it passed through this simulated system. the amount is about 20</t>
  </si>
  <si>
    <t>Liu, F. S.</t>
  </si>
  <si>
    <t>The phonon mechanism of the cold fusion</t>
  </si>
  <si>
    <t>https://doi.org/10.1142/S0217984996001280</t>
  </si>
  <si>
    <t>source: Mod. Phys. Lett. B, vol: 10, pages: 1129</t>
  </si>
  <si>
    <t>This paper shows that the longitudinal acoustic phonon can induce a time-dependent hopping rate of deuteron in PdD, and leads to the cold fusion.</t>
  </si>
  <si>
    <t>Lonchampt, G.; Bonnetain, L.; Hieter, P.</t>
  </si>
  <si>
    <t>Reproduction of Fleischmann and Pons Experiments</t>
  </si>
  <si>
    <t>http://lenr-canr.org/acrobat/LonchamptGreproducti.pdf</t>
  </si>
  <si>
    <t>source: Sixth International Conference on Cold Fusion, Progress in New Hydrogen Energy, vol: 1, pages: 113</t>
  </si>
  <si>
    <t>&lt;b&gt;Abstract&lt;/b&gt;  The objective of this work is to check the reliability of the initial Fleischmann and Pons calorimeter for studying cold fusion from ambient to boiling temperature. After describing our experimental set up, the assessment of excess heat from the enthalpy balance is discussed. We have observed deposits on the electrodes after electrolysis, which, in our opinion, have a determining role in the excess heat generation. We show raw data from three runs. It is concluded that this calorimeter is well adapted for such cold fusion investigation.</t>
  </si>
  <si>
    <t>Electron-ion bound state and its introducing of nuclear fusion and solar flare</t>
  </si>
  <si>
    <t>http://lenr-canr.org/acrobat/NEDOthesixthina.pdf#page=118</t>
  </si>
  <si>
    <t>source: Sixth International Conference on Cold Fusion, Progress in New Hydrogen Energy, vol: 2, pages: 519-523</t>
  </si>
  <si>
    <t>A strict description of quantum mechanics on electron-ion bound state three-bod)' system and two approximate solutions are given, which are (1) corresponding to monoenergetic X rays emission from p-e-p bound state with Ep = 12.5 keV, and (2) emission from nl_e_D+ bound state with ED = 25 keV, which also introduces a little D-D fusion to give out neutrons, protons, tritium, ~e, 4He. and Gamma rays. In this paper some experiments such as Ni-H, deuterium gas glow discharge, are explained. The energy about the excess heat is just a large quantity of X rays release from two electron-ion bound states mentioned above. and only (D+-e-D+) bound state can introduce nuclear fusion. The author further analyses a large quantity of the measurement of solar flare energy spectrum and points out that the solar flaring also contains the processes of emitting monoenergetic X rays of 12.5keV and 25keY and the latter introduces a little (D-D) fusion.</t>
  </si>
  <si>
    <t>Maly, J. A.; Vavra, J.</t>
  </si>
  <si>
    <t>Reply to 'Letter to the Editor' Fusion Technol. 27, 348 [1995]"</t>
  </si>
  <si>
    <t>source: Fusion Technol., vol: 30, pages: 386</t>
  </si>
  <si>
    <t>Strange-particle catalysis in the production of COH2 gas or iron</t>
  </si>
  <si>
    <t>source: Infinite Energy, vol: 2, issue: 11, pages: 37</t>
  </si>
  <si>
    <t>McKubre, M. C. H.; Crouch-Baker, S.; Tanzella, F. L.; Williams, M.; Wing, S.</t>
  </si>
  <si>
    <t>New Hydrogen Energy Research at SRI</t>
  </si>
  <si>
    <t>http://lenr-canr.org/acrobat/NEDOthesixthin.pdf#page=90</t>
  </si>
  <si>
    <t>source: Sixth International Conference on Cold Fusion, Progress in New Hydrogen Energy, vol: 1, pages: 75</t>
  </si>
  <si>
    <t>With financial support from the Institute for Applied Energy (IAE), SRI International has undertaken a research and development program in the field of New Hydrogen Energy production. The long-term goals of this program are: (i) to understand the phenomenology and identify the mechanism(s) of new hydrogen energy production, and (ii) to increase the rate of energy production to useful levels. To these ends, in addition to research at SRI International, collaborative research with IAE has been undertaken at SRI and IAE's facility in Sapporo.  Research has been performed in a number of areas: Firstly, calorimetric studies of the palladium/heavy water system have been carried out using electrochemical cells housed in well qualified mass flow calorimeters, one design of which is capable of accurate measurement of the helium content of the ceil. Although most results have been obtained for electrolyte temperatures in the range 25-40°C, some experiments have been undertaken in the vicinity of the boiling point of heavy water. In addition to these calorimetric experiments, extensive studies have been made of the electrochemical loading of deuterium into palladium obtained from a variety of sources.  While the results obtained are consistent with those obtained previously, by various researchers, it is clear that attainment of the necessary conditions for excess heat production is greatly impeded by a materials-induced variability of a critical parameter which is not presently under our control.</t>
  </si>
  <si>
    <t>Electrochemistry and calorimetry in a packed-bed flow-through electrochemical cell</t>
  </si>
  <si>
    <t>http://lenr-canr.org/acrobat/NEDOthesixthina.pdf#page=246</t>
  </si>
  <si>
    <t>source: Sixth International Conference on Cold Fusion, Progress in New Hydrogen Energy, vol: 2, pages: 645</t>
  </si>
  <si>
    <t>Packed bed electrochemical cells have come to recent prominence as a convenient way to provide a large area cathode of nickel and/or palladium, in the search for "excess heat" production. In such cells, the electrolyte is constrained to flow axially, parallel to the direction of net current flow. Calorimetry can be performed by measuring the mass flow rate and temperature rise of the electrolyte in its transit through the cell.  This paper focuses on aspects of electrochemistry, electrochemical engineering and calorimetry that are peculiar to flow-through packed-bed cells. Results will be presented of calculations intended to characterize the distribution of electrochemical process: current, potential and composition, within the heterogeneous structure of the packed bed cathode. The interpenetrating, continuous conductive elements formed by the solid phase metallic conductor (coating) and the porefilling electrolyte phase, extended in the dimension of current flow, form a system which can be modeled as an electrochemical transmission line. The results of such modeling can be used to predict the depth of electrochemical activity within a packed bed, and to estimate the proftle of hydrogen activity.</t>
  </si>
  <si>
    <t>Merriman, B.; Burchard, P.</t>
  </si>
  <si>
    <t>An attempted replication of the CETI cold fusion experiment</t>
  </si>
  <si>
    <t>Michrowski, A.</t>
  </si>
  <si>
    <t>Advanced transmutation processes and their application for the decontamination of radioactive nuclear waste</t>
  </si>
  <si>
    <t>source: J. New Energy, vol: 1, issue: 3, pages: 122</t>
  </si>
  <si>
    <t>Miles, M.; Bush, B. F.; Johnson, K. B.</t>
  </si>
  <si>
    <t>Anomalous Effects in Deuterated Systems, Final Report</t>
  </si>
  <si>
    <t>http://lenr-canr.org/acrobat/MilesManomalousea.pdf</t>
  </si>
  <si>
    <t>Excess power was measured in 28 out of 94 electrochemical experiments conducted using palladium or palladium-alloy cathodes in heavy water. Reproducibility continues to be the major problem in this controversial research area. Based on our experiments, this lack of reproducibility stems from unknown variables in the palladium metal. The best reproducibility for excess power was obtained using palladium-boron materials supplied by the Naval Research Laboratory. Our basic isoperibolic calorimeters were capable of measuring excess power with a sensitivity of ±1% of the input power or ±20 mW, whichever was larger. Calorimeters that are capable of detecting excess power levels of 1 watt per cubic centimeter of palladium are essential for research in this field. Results from our laboratory indicate that helium-4 is the missing nuclear product accompanying the excess heat. Thirty out of 33 experiments showed a correlation between either excess power and helium production or no excess power and no excess helium. The collection of the electrolysis gases in both glass and metal flasks place the helium production rate at 10e11 to 10e12 atoms per second per watt of excess power. This is the correct magnitude for typical deuteron fusion reactions that yield helium-4 as a product. Anomalous radiation was defected in some experiments by the use of X-ray films, Geiger-Mueller counters, and by the use of sodium iodide detectors. There was never any significant production of tritium in any of our experiments.</t>
  </si>
  <si>
    <t>Miles, M.; Johnson, K. B.</t>
  </si>
  <si>
    <t>Electrochemical insertion of hydrogen into metals and alloys</t>
  </si>
  <si>
    <t>http://lenr-canr.org/acrobat/MilesMelectrocheb.pdf</t>
  </si>
  <si>
    <t>source: Infinite Energy, vol: 1, issue: 5, pages: 68</t>
  </si>
  <si>
    <t>Several types of calorimetric cell designs were used in attempts to measure excess enthalpy during the electrolysis of LiOD/D2O using palladium cathodes. Control experiments were run by using light water in place of D2O or by using platinum cathodes in place of palladium. Initial experiments using thin palladium cathodes of an unknown purity gave no significant differences between the Pd/D2O cells and the controls. For example, the ratio of heat out to Joule heat in was 1.00 ±0.04 for one study and 1.065 ±0.04 for another study in LiOD/D2O compared to 1.075 ±0.07 in LiOH/H2O. The use of a much thicker palladium rod (99.96</t>
  </si>
  <si>
    <t>Miles, M.; Johnson, K. B.; Imam, M. A.</t>
  </si>
  <si>
    <t>Electrochemical loading of hydrogen and deuterium into palladium and palladium-boron alloys</t>
  </si>
  <si>
    <t>http://lenr-canr.org/acrobat/MilesMelectrochec.pdf</t>
  </si>
  <si>
    <t>source: Sixth International Conference on Cold Fusion, Progress in New Hydrogen Energy, vol: 1, pages: 208</t>
  </si>
  <si>
    <t>Excess power production and other anomalous effects have been observed during the electrolysis of heavy water using palladium and palladium-boron alloys as the cathode materials. This study focused on hydrogen and deuterium loading into palladium and palladium-boron alloys. Improved calorimetry provided for the detection of the exothermic heat of absorption of deuterium into palladium and palladium-alloy cathodes. The addition of boron to palladium does not significantly affect the initial loading rate but slows further loading to higher levels. The presence of boron in the palladium significantly slows the rate of the deloading process. Cracks or other surface defects prevent high loading levels of hydrogen or deuterium into palladium or palladium-boron alloys.</t>
  </si>
  <si>
    <t>Heat and Helium Measurements Using Palladium and Palladium Alloys in Heavy Water</t>
  </si>
  <si>
    <t>http://lenr-canr.org/acrobat/NEDOthesixthin.pdf#page=35</t>
  </si>
  <si>
    <t>source: Sixth International Conference on Cold Fusion, Progress in New Hydrogen Energy, vol: 1, pages: 20</t>
  </si>
  <si>
    <t>Excess power was measured in 28 out of 94 electrochemical experiments conducted using palladium or palladium-alloy cathodes in heavy water. Reproducibility continues to be the major problem in this controversial research area. Based on our experiments, this lack of reproducibility stems from unknown variables in the palladium metal. The best reproducibility for excess power was obtained using palladium-boron alloy materials supplied by the Naval Research Laboratory (NRL), Washington, DC. A high success ratio was also obtained using Johnson-Matthey materials. Calorimeters that are capable of detecting excess power levels of 1 watt per cubic centimeter of palladium are essential for research in this field. Results from our laboratory indicate that helium-4 is the missing nuclear product accompanying the excess heat. Thirty out of 33 experiments showed a correlation between either excess power and helium production or no excess power and no excess helium. The only valid experiments that showed significant excess power but no excess helium involved a Pd-Ce cathode. The collection and analysis of the electrolysis gases place the helium-4 production rate at lOll to 10'2 atoms per second per watt of excess power. This is the correct magnitude for typical deuteron fusion reactions that yield helium-4 as a product.</t>
  </si>
  <si>
    <t>Improved, Open Cell, Heat Conduction, Isoperibolic Calorimetry</t>
  </si>
  <si>
    <t>http://lenr-canr.org/acrobat/NEDOthesixthina.pdf#page=95</t>
  </si>
  <si>
    <t>source: Sixth International Conference on Cold Fusion, Progress in New Hydrogen Energy, vol: 2, pages: 496-501</t>
  </si>
  <si>
    <t>Significant calorimetric improvements have been realized at our laboratory. These improvements include the calorimetric hardware design, theoretical modeling, computerized experimental control, data acquisition, and extensive averaging of experimental measurements. The absolute calorimetric accuracy for operating over the entire temperature range from bath temperature to near boiling temperatures (0 to 5 watts of input power) was better than ±10 mW or ±1</t>
  </si>
  <si>
    <t>Reply to S. E. Jones and L. D. Hansen Concerning Claims of Miles, et al. in Pons-Fleischmann-Type Cold Fusion Experiments</t>
  </si>
  <si>
    <t>http://lenr-canr.org/acrobat/NEDOthesixthina.pdf#page=123</t>
  </si>
  <si>
    <t>source: Sixth International Conference on Cold Fusion, Progress in New Hydrogen Energy, vol: 2, pages: 524</t>
  </si>
  <si>
    <t>The simultaneous measurements of power and the rate of evolution of the electrolysis gases in our experiments prove that faradaic efficiencies less than 100</t>
  </si>
  <si>
    <t>Miley, G. H.; Patterson, J. A.</t>
  </si>
  <si>
    <t>Nuclear transmutations in thin-film nickel coatings undergoing electrolysis</t>
  </si>
  <si>
    <t>http://lenr-canr.org/acrobat/MileyGHnucleartra.pdf</t>
  </si>
  <si>
    <t>source: J. New Energy, vol: 1, issue: 3, pages: 5</t>
  </si>
  <si>
    <t>Experiments using 1-mm plastic and glass microspheres coated with single and multilayers of thin films of various metals such as palladium and nickel, used in a packed-bed electrolytic cell (Patterson Power Cell ™ configuration), have apparently produced a variety of nuclear reaction products. The analysis of a run with 650-Å film of Ni is presented here. Following a two-week electrolytic run, the Ni film was found to contain Fe, Ag, Cu, Mg, and Cr, in concentrations exceeding 2 atom</t>
  </si>
  <si>
    <t>Miley, G. H.; Narne, G.; Williams, M. J.; Patterson, J. A.; Nix, J.; Cravens, D.; Hora, H.</t>
  </si>
  <si>
    <t>Quantitative observations of transmutation products occuring in thin-film coated microspheres during electrolysis</t>
  </si>
  <si>
    <t>http://lenr-canr.org/acrobat/NEDOthesixthina.pdf#page=230</t>
  </si>
  <si>
    <t>source: Sixth International Conference on Cold Fusion, Progress in New Hydrogen Energy, vol: 2, pages: 629</t>
  </si>
  <si>
    <t>Several research groups previously identified new elements in electrodes that appeared to be transmutation products (Bockris et al., 1996a, 1996b). However, due to the low concentrations involved, the distinction from possible impurities has been difficult. Now, by using a unique thin-film electrode configuration to isolate the transmutation region, plus measurements based on neutron activation analysis, the authors have achieved, for the first time, a quantitative measure of the yield of transmutation products. Results from a  thinfilm (500-3000A) nickel coating on I-mm microspheres in a packed-bed type cell with I-molar LiS04-H2O electrolyte were reported recently at the Second International Conference on Low-Energy Nuclear Reactions (Miley and Patterson, 1996). Key new results are now presented for thin-film Pd and for multiple PdlNi layers. The transmutation products in all cases characteristically divide into four major groups with atomic number Z=.6-18, 22-35, 44-54, 75-85. Yields of -1 mg of key elements were obtained in a cell containing -1000 microspheres ~1/2 cc). In several cases over 40 atom</t>
  </si>
  <si>
    <t>Analysis of Elements for Solid State Electrolyte in Deuterium Atmosphere during Applied Field</t>
  </si>
  <si>
    <t>http://lenr-canr.org/acrobat/MizunoTanalysisof.pdf</t>
  </si>
  <si>
    <t>source: J. New Energy, vol: 1, issue: 1, pages: 79</t>
  </si>
  <si>
    <t>A proton conductor, the solid state electrolyte, made from oxide of strontium, cerium, niobium and yttrium can be charged in a hot D2 gas atmosphere to produce excess heat. Anomalous heat evolution was observed for 12 in 80 cases of the samples charged by alternating current for 5 to 45 Volts at temperatures ranging from 400 to 700(C. Several kinds of alkali metals, Ca, Mg, Bismuth, Lantanides and Aluminum were locally segregated and distributed around the melted and swelled parts of the samples that generated an excess heat.</t>
  </si>
  <si>
    <t>Mizuno, T.; Ohmori, T.; Enyo, M.</t>
  </si>
  <si>
    <t>Isotopic changes of the reaction products induced by cathodic electrolysis in Pd</t>
  </si>
  <si>
    <t>http://lenr-canr.org/acrobat/MizunoTisotopicch.pdf</t>
  </si>
  <si>
    <t>source: J. New Energy, vol: 1, issue: 3, pages: 31</t>
  </si>
  <si>
    <t>It was confirmed by several analytic methods that reaction products with mass numbers ranging from 6 to 220 are deposited on palladium cathodes subjected to electrolysis in a heavy water solution at high pressure, high temperature, and high current density for one month. These masses were composed of many elements ranging from hydrogen to lead. Isotopic distributions for the produced elements were radically different from the natural ones.</t>
  </si>
  <si>
    <t>Anomalous Isotopic Distribution in Palladium Cathode After Electrolysis</t>
  </si>
  <si>
    <t>source: J. New Energy, vol: 1, issue: 2, pages: 37</t>
  </si>
  <si>
    <t>Mizuno, T.; Ohmori, T.; Akimoto, T.; Kurokawa, K.; Kitaichi, M.; Inoda, K.; Azumi, K.; Shimokawa, S.; Enyo, M.</t>
  </si>
  <si>
    <t>Isotopic distribution for the elements evolved in palladium cathode after electrolysis in D2O solution</t>
  </si>
  <si>
    <t>http://lenr-canr.org/acrobat/NEDOthesixthina.pdf#page=266</t>
  </si>
  <si>
    <t>source: Sixth International Conference on Cold Fusion, Progress in New Hydrogen Energy, vol: 2, pages: 665</t>
  </si>
  <si>
    <t>It was confIrmed by several analytic methods that reaction products with mass number ranging from 1 to 208 are deposited on palladium cathodes subjected to electrolysis in a heavy water solution at high pressure, high temperature, and high current density for one month. These masses were composed with many elements ranged from hydrogen and lead. Isotopic distributions for the produced elements were radically different from the natural ones.</t>
  </si>
  <si>
    <t>Mizuno, T.; Akimoto, T.; Azumi, K.; Kitaichi, M.; Kurokawa, K.</t>
  </si>
  <si>
    <t>Anomalous heat evolution from a solid-state electrolyte under alternating current in high-temperature D2 gas</t>
  </si>
  <si>
    <t>http://lenr-canr.org/acrobat/MizunoTanomalousha.pdf</t>
  </si>
  <si>
    <t>source: Fusion Technol., vol: 29, pages: 385</t>
  </si>
  <si>
    <t>A coin-shaped proton conductor made from metal oxides of strontium and cerium can be charged in a hot D2 gas atmosphere to produce excess heat. Anomalous heat evolution was observed from the proton conductors charged with alternating current at 5 to 45 V at temperatures ranging from 400 to 700°C. The anomalous heat produced temperature increases as much as 50°C. Excess heat was estimated as a few watts in most cases, totaling up to several kilojoules.</t>
  </si>
  <si>
    <t>Mizuno, T.; Ohmori, T.; Kurokawa, K.; Akimoto, T.; Kitaichi, M.; Inoda, K.; Azumi, K.; Shimokawa, S.; Enyo, M.</t>
  </si>
  <si>
    <t>Anomalous isotopic distribution of elements deposited on palladium induced by cathodic electrolysis</t>
  </si>
  <si>
    <t>http://lenr-canr.org/acrobat/MizunoTanomalousia.pdf</t>
  </si>
  <si>
    <t>source: Denki Kagaku oyobi Kogyo Butsuri Kagaku, vol: 64, pages: 1160</t>
  </si>
  <si>
    <t>It was confirmed by several analytic methods that reaction products with mass number ranging from 20 to 28, 46 to 54, and 72 to 82 are produced in palladium cathodes subjected to electrolysis in a heavy water solution at high pressure, high temperature, and high current density for one month. Isotopic distributions were radically different from the natural ones.</t>
  </si>
  <si>
    <t>Low energy nuclear reactions: Experimental evidence for the alpha extended model of the atom</t>
  </si>
  <si>
    <t>source: J. New Energy, vol: 1, issue: 3, pages: 131</t>
  </si>
  <si>
    <t>Addendum to "Mechanisms of a disobedient science"</t>
  </si>
  <si>
    <t>source: Infinite Energy, vol: 1, issue: 5, pages: 89</t>
  </si>
  <si>
    <t>Nakamura, K.; Kawase, T.; Ogura, I.</t>
  </si>
  <si>
    <t>Possibility of element transmutation by arcing in water</t>
  </si>
  <si>
    <t>https://kindai.repo.nii.ac.jp/?action=pages_view_main&amp;active_action=repository_view_main_item_detail&amp;item_id=6093&amp;item_no=1&amp;page_id=13&amp;block_id=21</t>
  </si>
  <si>
    <t>source: Kinki Daigaku Genshiryoku Kenkyusho Nenpo, vol: 33, pages: 25</t>
  </si>
  <si>
    <t>We searched a possibility of element transmutation causing by the action of the deuteron generated from heavy water electrolysis. The electrolysis was given by a discharge electricity in heavy water. Experiments were performed in completely closed vessel with helium atmosphere. Analysis of the atmosphere gas by gas-chromatography revealed that the possibility of the element transmutation from carbon to nitrogen was large. Excess heat was 1.21 times larger than consumed electric power.</t>
  </si>
  <si>
    <t>C-D plasma electrolysis</t>
  </si>
  <si>
    <t>Nakata, T.; Kobayashi, M.; Nagahama, M.; Akita, H.; Hasegawa, N.; Kunimatsu, K.</t>
  </si>
  <si>
    <t>Excess Heat Measurement at High Cathode Loading by Deuterium During Electrolysis of Heavy Water using Pd Cathode</t>
  </si>
  <si>
    <t>http://lenr-canr.org/acrobat/NEDOthesixthin.pdf#page=138</t>
  </si>
  <si>
    <t>source: Sixth International Conference on Cold Fusion, Progress in New Hydrogen Energy, vol: 1, pages: 121</t>
  </si>
  <si>
    <t>We reported excess heat data as a function of cathode loading by deuterium, OlPd, using various kinds of Pd materials as a cathode in fuel cell type closed cells developed in our laboratory [1]. Since then we have tried to reproduce the excess heat data by employing a different kind of calorimetry, mass flow calorimetry, at better cathode loadings because the previous data was restricted to the cathode loading lower than 0.86. The issue of electrolytic loading of deuterium into a Pd cathode was investigated in terms of the bulk and surface properties of the cathode, and it was concluded that the surface and the bulk properties plays an essential role respectively for a given bulk and a surface properties [2].  We have employed three major approaches to improve the cathode loading based on these studies: (1 )pretreatment of the Pd samples by either annealing at high temperature or by chemical etching in aqua regia, (2)application of the partial deload-reload cycles, (3)alloying with rhodium.  We report a summary of the 26 excess heat measurements by mass flow calorimetry under the improved cathode loadings.</t>
  </si>
  <si>
    <t>NEDO</t>
  </si>
  <si>
    <t>The Sixth International Conference on Cold Fusion, Progress in New Hydrogen Energy, Volume 1</t>
  </si>
  <si>
    <t>http://lenr-canr.org/acrobat/NEDOthesixthin.pdf</t>
  </si>
  <si>
    <t>The 6th International Conference on Cold Fusion (ICCF6) was held at Lake Toya, Hokkaido, Japan, on October 13th - 18th 1996, with 179 participants registering from 17 countries. 43 oral presentation papers and 77 poster presentation papers were selected out of more than 160 abstracts originally submitted. The Proceedings, “PROGRESS IN NEW HYDROGEN ENERGY”, has been edited as the document of the Conference.</t>
  </si>
  <si>
    <t>The Sixth International Conference on Cold Fusion, Progress in New Hydrogen Energy, Volume 2</t>
  </si>
  <si>
    <t>http://lenr-canr.org/acrobat/NEDOthesixthina.pdf</t>
  </si>
  <si>
    <t>Volume 2.  The 6th International Conference on Cold Fusion (ICCF6) was held at Lake Toya, Hokkaido, Japan, on October 13th - 18th 1996, with 179 participants registering from 17 countries. 43 oral presentation papers and 77 poster presentation papers were selected out of more than 160 abstracts originally submitted. The Proceedings, “PROGRESS IN NEW HYDROGEN ENERGY”, has been edited as the document of the Conference.</t>
  </si>
  <si>
    <t>Nicholson, J. P.</t>
  </si>
  <si>
    <t>A search for particle emission from a gas-loaded deuterium-palladium system in the alpha-beta phase</t>
  </si>
  <si>
    <t>source: Fusion Technol., vol: 30, pages: 383</t>
  </si>
  <si>
    <t>Niedra, J. M.; Myers, I. T.</t>
  </si>
  <si>
    <t>Replication of the apparent excess heat effect in light water-potassium carbonate-nickel-electrolytic cell</t>
  </si>
  <si>
    <t>http://lenr-canr.org/acrobat/NiedraJMreplicatio.pdf</t>
  </si>
  <si>
    <t>NASA Technical Memorandum 107167</t>
  </si>
  <si>
    <t>Replication of experiments claiming to demonstrate excess heat production in light water-Ni-K2CO3 electrolytic cells was found to produce an apparent excess heat of 11 W maximum, for 60 W electrical power into the cell. Power gains ranged from 1.06 to 1.68. The cell was operated at four different dc current levels plus one pulsed current run at 1 Hz, 10% duty cycle. The 28 liter cell used in these verification tests was on loan from a private corporation whose own tests with similar cells are documented to produce 50 W steady excess heat for a continuous period exceeding hundreds of days. The apparent excess heat can not be readily explained either in terms of nonlinearity of the cell's thermal conductance at a low temperature differential or by thermoelectric heat pumping. However, the present data do admit efficient recombination of dissolved hydrogen-oxygen as an ordinary explanation. Calorimetry methods and heat balance calculations for the verification tests are described. Considering the large magnitude of benefit if this effect is found to be a genuine new energy source, a more thorough investigation of evolved heat in the nickel-hydrogen system in both electrolytic and gaseous loading cells remains warranted.</t>
  </si>
  <si>
    <t>Experiments on claimed transmutation of elements caused by a chemical process</t>
  </si>
  <si>
    <t>source: J. Sci. Expl., vol: 10, pages: 249</t>
  </si>
  <si>
    <t>Notoya, R.</t>
  </si>
  <si>
    <t>Low Temperature Nuclear Change of Alkali Metallic Ions Caused by Electrolysis</t>
  </si>
  <si>
    <t>source: J. New Energy, vol: 1, issue: 1, pages: 39</t>
  </si>
  <si>
    <t>Nuclear Reaction Caused by Electrolysis in Light and Heavy Water Solutions</t>
  </si>
  <si>
    <t>source: J. New Energy, vol: 1, issue: 4, pages: 40</t>
  </si>
  <si>
    <t>Cold fusion arising from hydrogen evolution reaction on active metals in alkali metallic ions' solutions</t>
  </si>
  <si>
    <t>source: Environ. Res. Forum, vol: 1, pages: 127</t>
  </si>
  <si>
    <t>http://lenr-canr.org/acrobat/NEDOthesixthina.pdf#page=276</t>
  </si>
  <si>
    <t>source: Sixth International Conference on Cold Fusion, Progress in New Hydrogen Energy, vol: 2, pages: 675</t>
  </si>
  <si>
    <t>A series of analysis of the products of some nuclear reactions caused by electrolysis was performed by a gamma-ray or liquid scintillation spectroscopy. The electrolysis was carried out by use of the so-called thermally open cell which was equipped with the cathode made of porous nickel or platinized platinum, in 0.1 ~ 0.5 mole/liter Li2C03, Na2C03, K2CO3 , Rb2SO4 and Cs2SO4 light and heavy water solutions. . . .</t>
  </si>
  <si>
    <t>In situ potentio, resisto and dilatomic measurement of repeated hydrogen absorption in Pd electrode by electrochemical cathodic loading method</t>
  </si>
  <si>
    <t>http://lenr-canr.org/acrobat/NEDOthesixthin.pdf#page=228</t>
  </si>
  <si>
    <t>source: Sixth International Conference on Cold Fusion, Progress in New Hydrogen Energy, vol: 1, pages: 213</t>
  </si>
  <si>
    <t>The physico-chemical properties of hydrogen in Pd have been studied by in situ potentio, resisto and dilatometric measurement. A set of potential, resistance ratio and increase of dilation . . . was recorded simultaneously after the establishment of an equilibrium of hydrogen with Pd lattice. The hydrogen electrode potential is converted to 'equivalent hydrogen pressure', which might signify gaseous pressure in a void or on a surface. The structural phase transition (alpha -&gt; beta) occurred during the cathodic  discharging of hydrogen and the characteristic values of this phase change are well consistent with those predicted from Pd-H diagram. Hydrogen infusion causes lattice expansion, which resulted in the dilation of Pd electrode. Repeated absorption and desorption cycle deteriorates the mechanical properties, where the hysteresis of RIRo vs. hydrogen pressure diagram was appeared depending on the mode of electrolysis(the extent of H/Pd ratio).</t>
  </si>
  <si>
    <t>Ochiai, K.; Iida, T.; Beppu, N.; Maruta, K.; Miyamaru, H.; Takahashi, A.</t>
  </si>
  <si>
    <t>Deuteron Fusion Experiments in Metal Foils Implanted with Deutron Beams</t>
  </si>
  <si>
    <t>http://lenr-canr.org/acrobat/NEDOthesixthin.pdf#page=392</t>
  </si>
  <si>
    <t>source: Sixth International Conference on Cold Fusion, Progress in New Hydrogen Energy, vol: 1, pages: 377</t>
  </si>
  <si>
    <t>Deuteron beam implantation experiments have been carried out for the examination of the hypothesized new class of fusion reactions to explain the Fleischmann-Pons effect. Some additional techniques were introduced in the implantation experiments by considering the effects of temperature change, pulsed-current stimulation and molecular ion beam. Energetic charged particles from the Ti and Pd foils implanted with lOO-2S0keV deuteron beams were measured with Si-SSDs. In some of the experiments, unusual counts were observed in the energy region higher than the proton peClk of the well-known D-D reaction, and they might be related to the new class of fusion reactions with large Q-values. However statistics of the counts were too poor to identify the types of their original reactions. More detailed and longterm measurements are necessary for the explanation of the unusual counts in the high energy region.</t>
  </si>
  <si>
    <t>Ogawa, H.; Oya, Y.; Ono, T.; Aida, M.; Okamoto, M.</t>
  </si>
  <si>
    <t>Correlation of excess heat generation and neutron emission in Pd-LiOD electrolysis</t>
  </si>
  <si>
    <t>http://lenr-canr.org/acrobat/NEDOthesixthina.pdf#page=47</t>
  </si>
  <si>
    <t>source: Sixth International Conference on Cold Fusion, Progress in New Hydrogen Energy, vol: 2, pages: 448</t>
  </si>
  <si>
    <t>The correlation of the excess heat generation and the neutron emission in Pd-LiOD electrolysis has been investigated by use of a pair of experimental systems consisted of the same equipments in principle and operated coincidentally. Three pairs of electrolysis runs have been performed on the coincidental experiment systems, resulting clear time correlations between the excess heat generation and the excess neutron emissions. The reproducibility of the anomalous phenomena occurred in the present electrolysis could be accomplished completely in the series of experiments by a pretreatments of the Pd electrodes and the special purity control of the electrolyte used.</t>
  </si>
  <si>
    <t>Ohmori, T.; Enyo, M.</t>
  </si>
  <si>
    <t>Iron Formation in Gold and Palladium Cathodes</t>
  </si>
  <si>
    <t>http://lenr-canr.org/acrobat/OhmoriTironformat.pdf</t>
  </si>
  <si>
    <t>source: J. New Energy, vol: 1, issue: 1, pages: 15</t>
  </si>
  <si>
    <t>Investigation of some reaction products possibly produced by electrolyzing with Au and Pd electrodes in Na2SO4, K2CO3, and KOH light water solutions was made. The electrolysis was performed for 7 days with a constant current of 1 A. After the electrolysis the elements accumulated in the electrode were analyzed by means of AES. In every case a notable amount of Fe atoms were detected together with a certain amount of excess energy evolution, being in the range of 9 x 10^15 to 1.8 x 10^16 atoms/cm^2 for Au and of 1.2 x 10^15 to 4.0 x 10^16 atoms/cm^2 for Pd. The isotopic abundance of these Fe atoms was measured by means of SIMS, which was 6.5, 77.5, and 14.5</t>
  </si>
  <si>
    <t>Ohmori, T.; Mizuno, T.; Enyo, M.</t>
  </si>
  <si>
    <t>Isotopic distributions of heavy metal elements produced during the light water electrolysis on gold electrodes</t>
  </si>
  <si>
    <t>source: J. New Energy, vol: 1, issue: 3, pages: 90</t>
  </si>
  <si>
    <t>Production of heavy metal elements and the anomalous surface structure of the electrode produced during the light water electrolysis on Au electrode</t>
  </si>
  <si>
    <t>http://lenr-canr.org/acrobat/NEDOthesixthina.pdf#page=271</t>
  </si>
  <si>
    <t>source: Sixth International Conference on Cold Fusion, Progress in New Hydrogen Energy, vol: 2, pages: 670</t>
  </si>
  <si>
    <t>Some 100 mu g of fine black porous powders were deposited at the bottom of the electrolytic cell during the electrolysis on Au electrodes for 20-30 days at current densities above 200 mA/cm2 . The main constituting elements of the deposits were Hg, Pt, Os, Fe Si and F other than Au. The isotopic distributions of Hg, Fe and Si containing in the deposits were evidently different from their natural ones. In addition, a lot of micro craters which are allowed to imagine the occurrence of some micro explosion were created on Au electrode surface during the electrolysis.</t>
  </si>
  <si>
    <t>A confirmation of anomalous thermal power generation from a proton conducting oxide</t>
  </si>
  <si>
    <t>http://lenr-canr.org/acrobat/NEDOthesixthina.pdf#page=156</t>
  </si>
  <si>
    <t>source: Sixth International Conference on Cold Fusion, Progress in New Hydrogen Energy, vol: 2, pages: 557</t>
  </si>
  <si>
    <t>The claims of Mizuno and collaborators, and the earlier claims of Biberian and Forrat, that excess thermal power can be developed by proton-conducting oxides held in deuterium gas at elevated temperatures are important because thermal power generated at high temperatures can be converted to other forms of power with greater Carnot efficiency than thermal power at lower temperatures. Therefore, a Seebeck calorimeter operating at 400°C was constructed to attempt to verify these claims. This calorimeter, whose operation is independent of the spatial distribution of power sources and of the thermal conductivity of the gas, is described. . . .</t>
  </si>
  <si>
    <t>An investigation of anomalous thermal power generation from a proton-conducting oxide</t>
  </si>
  <si>
    <t>http://lenr-canr.org/acrobat/OrianiRAaninvestig.pdf</t>
  </si>
  <si>
    <t>source: Fusion Technol., vol: 30, pages: 281</t>
  </si>
  <si>
    <t>Abstract A high-temperature Seebeck effect calorimeter, in which the thermoelectric emf across a large-area enveloping thermopile is a measure of the heat flux from a power source, has been constructed to examine the claimed generation of excess thermal energy from a proton-conducting oxide immersed in deuterium gas. The claim has been confirmed in a few experiments out of many unsuccessful ones.</t>
  </si>
  <si>
    <t>Ota, K.; Kobayashi, T.; Kabumoto, H.; Yamaki, K.; Motohira, N.; Kamiya, N.</t>
  </si>
  <si>
    <t>Heat measurement during the electrolysis using modified palladium cathode</t>
  </si>
  <si>
    <t>http://lenr-canr.org/acrobat/NEDOthesixthina.pdf#page=134</t>
  </si>
  <si>
    <t>source: Sixth International Conference on Cold Fusion, Progress in New Hydrogen Energy, vol: 2, pages: 535</t>
  </si>
  <si>
    <t>The heat balances during the electrolysis using 2 types of Pd cathodes (B controlled Pd and Ni coated Pd) in 1M LiOD heavy water solution have been measured using the flow calorimeter system. The excess heat was observed at 6 runs out of 14 experiments for B controlled specimen. Among them, the heat burst was observed at 2 runs. For Ni coated specimen the small excess was observed at 4 runs out of 9 experiments. Further study is necessary to improve the reproducibility and to confirm the phenomena.</t>
  </si>
  <si>
    <t>Oya, Y.; Ogawa, H.; Ono, T.; Aida, M.; Okamoto, M.</t>
  </si>
  <si>
    <t>Hydrogen Isotope Effect Induced by Neutron Irradiation in Pd-LiOD(H) Electrolysis</t>
  </si>
  <si>
    <t>http://lenr-canr.org/acrobat/NEDOthesixthin.pdf#page=385</t>
  </si>
  <si>
    <t>source: Sixth International Conference on Cold Fusion, Progress in New Hydrogen Energy, vol: 1, pages: 370</t>
  </si>
  <si>
    <t>The effects of the incident of the neutrons to the hydrogen condenced matter systems, have been investigated by the irradiation of neutrons from 252Cf into the Pd-LiOD(H) electrolysis cells. The thermal neutron irradiation test and the epithermal neutron irradiation test have been carried out for the background runs with light water electrolysis and the foreground runs with heavy water electrolysis. The anomalous hydrogen isotope effects in the neutron ratios were found slightly in the thermal neutron irradiation and evidently in the epithermal neutron irradiation runs.</t>
  </si>
  <si>
    <t>Oya, Y.; Ogawa, H.; Aruga, O.; Ono, T.; Aida, M.; Okamoto, M.</t>
  </si>
  <si>
    <t>Dynamic movement of hydrogen isotopes in pulse mode electrolysis</t>
  </si>
  <si>
    <t>http://lenr-canr.org/acrobat/NEDOthesixthina.pdf#page=43</t>
  </si>
  <si>
    <t>source: Sixth International Conference on Cold Fusion, Progress in New Hydrogen Energy, vol: 2, pages: 443</t>
  </si>
  <si>
    <t>The movement of the hydrogen isotopes in Pd-LiOD(H) electrolysis has been studied by monitoring the hydrogen loading ratios based on the electro-resistance measurement. The movement of the hydrogen isotopes in Pd was found to be influenced strongly by the conditions of the electrolysis, such as the current density, the repetition time. The dynamic absorptionldesorption movement can be realized by the pulse mode electrolysis with the current density higher than 200mA/cm2 and the repetition time longer than 3 hours. In these dynamic movement of the hydrogen isotopes, anomalous isotope effects have been observed and discussed with respect to the new hydrogen energy research.</t>
  </si>
  <si>
    <t>Oyama, N.; Ozaki, M.; Tsukiyama, S.; Hatozaki, O.; Kunimatsu, K.</t>
  </si>
  <si>
    <t>In situ interferometric microscopy of Pd electrode surfaces and calorimetry during electrolysis of D2O solution containing sulfur ion</t>
  </si>
  <si>
    <t>http://lenr-canr.org/acrobat/NEDOthesixthin.pdf#page=249</t>
  </si>
  <si>
    <t>source: Sixth International Conference on Cold Fusion, Progress in New Hydrogen Energy, vol: 1, pages: 234</t>
  </si>
  <si>
    <t>Highly sensitive calorimetry was carried out to assess excess heat production in the presence of sulfur ion (S^ 2-) in electrolyte solutions. Electrolysis of a D20 solution containing IOmM S^2- produced "burst-like" excess heat up to 14</t>
  </si>
  <si>
    <t>Ozdemir, P.</t>
  </si>
  <si>
    <t>The Energy Release Mechanism of Newley-Formed Alpha Bosons in a Quantum Crystal Lattice</t>
  </si>
  <si>
    <t>source: J. New Energy, vol: 1, issue: 2, pages: 45</t>
  </si>
  <si>
    <t>Search for nuclear reaction products in heat-producing palladium</t>
  </si>
  <si>
    <t>http://lenr-canr.org/acrobat/NEDOthesixthin.pdf#page=297</t>
  </si>
  <si>
    <t>source: Sixth International Conference on Cold Fusion, Progress in New Hydrogen Energy, vol: 1, pages: 282</t>
  </si>
  <si>
    <t>Almost eight years have elapsed since the first announcement by Fleisclunann, Pons and Hawkins (1) of the observation of excess heat from palladium heavily loaded with deuterium. The EPRI program began in April, 1989, and has successfully confinned the presence of the claimed excess heat but has yet to determine its source. Measurable helium-4 has been observed in the cell vapor space in a few cases, but so far , not in a definitive manner. The major evidence that the heat may be from nuclear reactions is its magnitude - some 10 to 100 times larger than any known chemical reaction. The objective of the continuing effort is to identify the source of the excess heat. This paper focusses upon comparing measurements on cathodes that successfully produced excess heat with the same measurements on virgin material from the same batch of palladium. Initial measurements on one cathode that produced 0.56 megajoules of excess heat and its virgin counterpart are reported here. The analytical method chosen is a non destructive one known as prompt gamma activation analysis (PGAA) using thennal n~utrons in beams from research reactors. Since almost every isotope captures neutrons with the emission of several gamma rays unique to that isotope, any isotopic ratio changes from the heat production process will be converted to a change in the relative ratios of gamma ray intensities. Such ratios can be measured to an accuracy in the range around 1</t>
  </si>
  <si>
    <t>Patterson, J. A.</t>
  </si>
  <si>
    <t>System for Electrolysis</t>
  </si>
  <si>
    <t>Pons, S.; Fleischmann, M.</t>
  </si>
  <si>
    <t>Etalonnage du systeme Pd-D2O: effets de protocole et feed-back positif. ["Calibration of the Pd-D2O system: protocol and positive feed-back effects"]</t>
  </si>
  <si>
    <t>https://doi.org/10.1051/JCP%2F1996930711</t>
  </si>
  <si>
    <t>source: J. Chim. Phys., vol: 93, pages: 711</t>
  </si>
  <si>
    <t>La production d'exces d'enthalpie dans le systeme Pd/LiOD, ainsi que pour les alliages du palladium dependrait du protocole experimental et celle-ci serait due a un feed-back positif. Nous decrivons ce protocole et nous donnons une interpretation du feed-back positif. Le developpement de l'etude conduisant a l'obtention de taux specifiques de production d'exces d'enthalpie de ? 4 kW cm -3 , est illustre jusqu'aux temperatures de ? 100 °C (c. a d. de chaleur de basse temperature)</t>
  </si>
  <si>
    <t>Preparata, G.</t>
  </si>
  <si>
    <t>Everything Thing You Always Wanted to Know About Cold Fusion Calorimetry</t>
  </si>
  <si>
    <t>http://lenr-canr.org/acrobat/NEDOthesixthin.pdf#page=151</t>
  </si>
  <si>
    <t>source: Sixth International Conference on Cold Fusion, Progress in New Hydrogen Energy, vol: 1, pages: 136</t>
  </si>
  <si>
    <t>The long standing problem of calorimetry in Cold Fusion (CF) experiments is analysed on the basis of the findings of two recent campaigns of CF experiments, where a surprising difference in the behaviour of blank and "black" cells was observed. We also present evidence for large excess power production in modified Fleischmann-Pons electrolytic cells.</t>
  </si>
  <si>
    <t>Preparata, G.; Scorletti, M.; Verpelli, M.</t>
  </si>
  <si>
    <t>Isoperibolic calorimetry on modified Fleischmann-Pons cells</t>
  </si>
  <si>
    <t>https://doi.org/10.1016/0022-0728%2896%2904588-3</t>
  </si>
  <si>
    <t>source: J. Electroanal. Chem., vol: 411, pages: 9</t>
  </si>
  <si>
    <t>We present a set of calorimetric data obtained with Fleischmann-Pons type cells, working in a novel electrostatic configuration aimed at achieving high deuterium loading. The analysis of such data, which includes an eight day run with a “blank” cell (Pt cathode), shows that: (a) the heat dissipation of the cells depends strongly on the physical processes occurring at the cathode; (b) the continuing calibration with periodic heat pulses yields accurate estimates of the excess enthalpies generated in the cells; (c) very high excess power densities are observed in the cells electrolyzing D2O with Pd cathodes.</t>
  </si>
  <si>
    <t>Sonoluminescence: an IRaser creating cold fusion neutrons?</t>
  </si>
  <si>
    <t>source: Nucl. Sci. Tech., vol: 7, pages: 157</t>
  </si>
  <si>
    <t>Sonoluminescence can be explained by treating the bubbles as IRasers with standing waves in resonance with the bubble dimensions. Since the IRaser resonant radiation is required to satisfy wave boundary conditions, the water molecules lining the bubble walls undergo a continuous population inversion conditions, the water molecules lining the bubble walls undergo a continuous population inversion as the bubble collapses. By stimulated processes, the Planck energy accumulates as the KbT energy of radiation photons is pumped from the surroundings through the rotational state of the water molecule. Bubble collapse occurs almost isothermally with the high IR absorptivity of the water molecule permitting the Planck energy to accumulate to 2-6eV only to be released by VIS-UV photon emission because of the low absorptivity of water at VIS-UV frequencies. As the IRaser cavity dimensions collapse to the spacing between water molecules at liquid density, soft X-rays at about 2keV are predicted. But, this is less than 10keV necessary for cold fusion so that no neutrons is directly expected yet. Therefore, it is suggested that UV laser enhancement is used to accumulate further bubble collapse energy.</t>
  </si>
  <si>
    <t>Rabzi, G. S.</t>
  </si>
  <si>
    <t>Natural cold fusion-natural new energy- natural new physics</t>
  </si>
  <si>
    <t>source: J. New Energy, vol: 1, issue: 3, pages: 184</t>
  </si>
  <si>
    <t>Mechanism of Low Temperature Transmutation</t>
  </si>
  <si>
    <t>source: J. New Energy, vol: 1, issue: 3, pages: 55</t>
  </si>
  <si>
    <t>Natural Cold Fission-Natural New Energy-Natural New Physics</t>
  </si>
  <si>
    <t>Ragland, E.</t>
  </si>
  <si>
    <t>Triode cell experiments for controlled Fleischmann/Pons effect</t>
  </si>
  <si>
    <t>http://lenr-canr.org/acrobat/NEDOthesixthina.pdf#page=139</t>
  </si>
  <si>
    <t>source: Sixth International Conference on Cold Fusion, Progress in New Hydrogen Energy, vol: 2, pages: 540</t>
  </si>
  <si>
    <t>Experimental research and evaluation of three electrode (triode) cold fusion electrolysis cells is reported herein. Apparatus development began, after patent application, 05 June 1995. The triode apparatus introduces controlled loading and operation of Fleischmann/Pons-type (F/P) cells. In August 1995 excess heat generation was observed in initial triode apparatus experiments conducted by Dr. Dennis Cravens in his New Mexico laboratory. In November 1995 the Boiler Works laboratory in Diamondhead began experimental evaluation of the triode apparatus. A series of experiments in December, January and February led to development of a functioning triode fusion reactor. The reactor was put into operation 20 March 1996 and operated continuously until 23 August 1996. Over the five months of operation of the reactor several experiments were preformed and over 65,000 data pOints were recorded. This data base is being applied in further triode apparatus developments. . . .</t>
  </si>
  <si>
    <t>Rao, K. R.; Chaplot, S. L.</t>
  </si>
  <si>
    <t>Computer experiments concerning palladium-deuterium and titanium-deuterium lattices - implications to phenomenon of low-energy nuclear reaction</t>
  </si>
  <si>
    <t>https://doi.org/10.13182/FST96-A30738</t>
  </si>
  <si>
    <t>source: Fusion Technol., vol: 30, pages: 355</t>
  </si>
  <si>
    <t>Short-lived large energy fluctuations (SLEFs) in solids, proposed by Khait, are known to be responsible for several anomalous properties in a variety of materials. The study of SLEFs in palladium-deuterium and titanium-deuterium lattices via computer experiments is reported. The relevance of these large energy fluctuations in penetrating coulombic barriers in these systems is discussed. Such dynamical effects arising from the phonon bath in solids may enhance nuclear reaction probabilities leading to cold fusion. Expected cold fusion reaction rates are reported taking into account the effective charges of the deuterium atoms in the solid and SLEF frequencies.</t>
  </si>
  <si>
    <t>Some experiments on the decrease of tritium radioactivity</t>
  </si>
  <si>
    <t>http://lenr-canr.org/acrobat/Reifenschwsomeexperia.pdf</t>
  </si>
  <si>
    <t>source: Fusion Technol., vol: 30, pages: 261</t>
  </si>
  <si>
    <t>Experiments claiming a sharp decrease in the radioactivity of tritium incorporated in small monocrystalline particles of titanium have been reported and are described here in more detail. Additional evaluation provides a high degree of evidence for the decrease in the radioactivity of tritium. A first attempt is made to explain this remarkable effect in terms of a "nuclear pair hypothesis."</t>
  </si>
  <si>
    <t>Ti-T</t>
  </si>
  <si>
    <t>Romodanov, V. A.; Savin, V. I.; Skuratnik, Ya. B.; Majorov, V. N.</t>
  </si>
  <si>
    <t>The nuclear reactions in condensed media for interaction of charge particles in energy region is forming by maximum elastic losses</t>
  </si>
  <si>
    <t>http://lenr-canr.org/acrobat/NEDOthesixthin.pdf#page=355</t>
  </si>
  <si>
    <t>source: Sixth International Conference on Cold Fusion, Progress in New Hydrogen Energy, vol: 1, pages: 340</t>
  </si>
  <si>
    <t>The main requirments to produce the generation of nuclear reactions in condensed media (NRCM), have been identified which appear to influence the interaction of fast hydrogen ions with a solid target in a powerful plasma glow discharge. Phenomena of the three branches of physics have contributed to this work: nuclear physics, solid state physics and low-energy plasma physics, and have in turn opened a new direction in fundamental research. . . .</t>
  </si>
  <si>
    <t>Romodanov, V. A.; Savin, V. I.; Skuratnik , Ya. B.</t>
  </si>
  <si>
    <t>Tritium generations at transfusion of hydrogen isotopes through target in plasma of powerful glow discharge</t>
  </si>
  <si>
    <t>http://lenr-canr.org/acrobat/NEDOthesixthina.pdf#page=186</t>
  </si>
  <si>
    <t>source: Sixth International Conference on Cold Fusion, Progress in New Hydrogen Energy, vol: 2, pages: 585</t>
  </si>
  <si>
    <t>The valuation on influence of formation hydrogen complexes for tritium generation rate, by means of use the flow  return of gas in side to plasma is conducted. Is shown, that deuterium transfusion through sample in plasma for V, Nb, Ta has not rendered the appreciable influence on tritium generation rate. . . .</t>
  </si>
  <si>
    <t>Nuclear reactions at effect of ions deuterium on ceramic materials from plasmas of glow discharge</t>
  </si>
  <si>
    <t>http://lenr-canr.org/acrobat/NEDOthesixthina.pdf#page=191</t>
  </si>
  <si>
    <t>source: Sixth International Conference on Cold Fusion, Progress in New Hydrogen Energy, vol: 2, pages: 590</t>
  </si>
  <si>
    <t>The high mechanical properties at increased temperatures permit to consider the ceramic materials as perspective, for targets . . .</t>
  </si>
  <si>
    <t>Review of McKubre, M. C. H., et al., Development of Advanced Concepts for Nuclear Processes in Deuterated Metals, EPRI TR-104195</t>
  </si>
  <si>
    <t>http://lenr-canr.org/acrobat/RothwellJreviewofmc.pdf</t>
  </si>
  <si>
    <t>source: Infinite Energy, issue: 11</t>
  </si>
  <si>
    <t>A review of McKubre, M.C.H., et al., Development of Advanced Concepts for Nuclear Processes in Deuterated Metals. 1994. Selected pages from this report are available here: &lt;a href="http://lenr-canr.org/acrobat/McKubreMCHdevelopmen.pdf"&gt;http://lenr-canr.org/acrobat/McKubreMCHdevelopmen.pdf&lt;/a&gt;  Comprehensive, Meticulous and Definitive This is one of the most comprehensive descriptions of a set of cold fusion experiments ever published. The only reports I know of that rival it are from F.G. Will et al., and M. H. Miles et al. This EPRI book describes the research paid for by EPRI and performed at SRI International between 1989 and 1994 by M. McKubre, S. Crouch-Baker, F. Tanzella and eight other principal investigators. These are among the most careful cold fusion experiments ever done. The results are unequivocal.</t>
  </si>
  <si>
    <t>CETI's 1 kilowatt cold fusion device denonstrated</t>
  </si>
  <si>
    <t>http://newenergytimes.com/v2/commerce/ceti/CETI-ColdFusionTechnologyMagazine.shtml http://www.padrak.com/ine/ROTHWELLCF.html</t>
  </si>
  <si>
    <t>source: Infinite Energy, vol: 1, issue: 5, pages: 18</t>
  </si>
  <si>
    <t>Roulette, T.; Roulette, J.; Pons, S.</t>
  </si>
  <si>
    <t>Results of ICARUS 9 Experiments Run at IMRA Europe</t>
  </si>
  <si>
    <t>http://lenr-canr.org/acrobat/RouletteTresultsofi.pdf</t>
  </si>
  <si>
    <t>source: Sixth International Conference on Cold Fusion, Progress in New Hydrogen Energy, vol: 1, pages: 85-92</t>
  </si>
  <si>
    <t>INTRODUCTION We describe herein the construction, testing, calibration and use of a high power dissipation calorimeter suitable for the measurements of excess enthalpy generation in Pd / Pd alloy cathodes during the electrolysis of heavy water electrolytes at temperatures up to and including the boiling point of the electrolyte. With the present design, power dissipation up to about 400W is possible. Excess power levels of up to ~250</t>
  </si>
  <si>
    <t>Investigation of Nuclear Emissions in the Process of D(H) Escaping from Deuterized (Hydrogenized) PdO-Pd-PdO and PdO-Ag Samples</t>
  </si>
  <si>
    <t>http://lenr-canr.org/acrobat/NEDOthesixthin.pdf#page=360</t>
  </si>
  <si>
    <t>source: Sixth International Conference on Cold Fusion, Progress in New Hydrogen Energy, vol: 1, pages: 345</t>
  </si>
  <si>
    <t>Emission of proton-like and neutron-like events was observed in the process of escaping deuterium from deuterized PdO-Pd-Ag and PdO-Pd-PdO samples. The ratio of the proton-like and neutron-like event fluxes was estimated as Np/Nn ~ 1.The charged particle emission was also observed in the process of escaping hydrogen from hydrogenized PdO-Pd-Ag and PdO-Pd-PdO samples. The emitted charged particles may be identified asprotons and a-particles. Investigation of charged-particle emission was carried out by 3 methods: (1) plastic scintillation counter, (2) Si-SSD, (3) CR-39 plastic track detector. The results obtained by these independent methods are in good agreement with each other.An effect of the weak thermal neutron flux on the processesof cold fusion in the samples loaded with D(H) was also investigated. It was observed that the flux of neutrons emitted from deuterized PdO-Pd-Ag samples exposed by thermal neutrons was approximately 300 times as large as in the case of unexposed samples.</t>
  </si>
  <si>
    <t>Rout, R. K.; Shyam, A.; Srinivasan, M.; Garg, A. B.; Shrikhande, V. K.</t>
  </si>
  <si>
    <t>Reproducible, anomalous emissions from palladium deuteride/hydride</t>
  </si>
  <si>
    <t>http://lenr-canr.org/acrobat/RoutRKreproducib.pdf</t>
  </si>
  <si>
    <t>source: Fusion Technol., vol: 30, pages: 273</t>
  </si>
  <si>
    <t>Each and every palladium sample loaded/reloaded either with hydrogen or deuterium was observed to fog radiographic films kept in its close proximity in air. Strangely, even with ten layers of black paper (thickness &amp;#8776,63 mg/cm^2) as a filter between film and sample, fogging was observed. On the other hand, no fogging could be observed even when thin beryllium foil (&amp;#8776,1.4 mg/cm^2), three layers of transparent polyester foils (&amp;#8776,10 mg/cm^2), or thin aluminized polycarbonate (0.3 mg/cm^2) were employed as filters. Several experiments have been performed to identify the phenomenon responsible for fogging. These experiments appear to rule out any of the known mechanisms, suggesting a new, strange, and unknown phenomena.</t>
  </si>
  <si>
    <t>Sakamoto, Y.; Imoto, M.; Takai, K.; Yanaru, T.</t>
  </si>
  <si>
    <t>Calorimetric Enthalpies in the b-phase Regions of Pd Black-H(D) Systems</t>
  </si>
  <si>
    <t>http://lenr-canr.org/acrobat/NEDOthesixthin.pdf#page=177</t>
  </si>
  <si>
    <t>source: Sixth International Conference on Cold Fusion, Progress in New Hydrogen Energy, vol: 1, pages: 162</t>
  </si>
  <si>
    <t>The enthalpies for the reaction of gaseous hydrogen and deuterium with palladium black in p-prrase region have been measured in the temperature range-323 K to 194.5 K and pressures up to about 7.6 MPa of H2(D2) using a differential heat flow low temperature calorimeter. The calorimetrically determined enthalpies, Delta HH(D), for solution in the p-phase regions of 0.7&lt;H/Pd&lt;0.9 and 0.65&lt;D/Pd&lt;0.83 for Pd black-H(D) systems become less exothermic almost in a linear fashion with increasing H(D) content, independently of temperature. The variation in Delta HH(D) values with H(D) content are in agreement with that calculated from van't Hoff plots of the relative chemical potentials of hydrogen and deuterium. Enthalpies of almost the same magnitude are obtained from the desorption data. At the same H(D) content, the Delta HH values for Pd black-H system are a slightly more exothermic than the Delta HD values for the Pd black-D systems. The corresponding entropy, DeltaSH(D), on absorption calculated from the calorimetrically determined Delta HH(D) and the relative chemical potentials have a tendency to decrease gradually with increase of H(D) content independently of temperature, however there is no marked difference in the magnitude of the Delta SH(D) values between the two systems.</t>
  </si>
  <si>
    <t>Sakamoto, Y.; Imoto, M.; Takai, K.; Yanaru, T.; Ohshima, K.</t>
  </si>
  <si>
    <t>Calorimetric enthalpies for palladium-hydrogen (deuterium) systems at H(D) contents up to about [H]([D])/[Pd] = 0.86</t>
  </si>
  <si>
    <t>https://doi.org/10.1088/0953-8984%2F8%2F18%2F015</t>
  </si>
  <si>
    <t>source: J. Phys.: Condens. Mater., vol: 8, pages: 3229</t>
  </si>
  <si>
    <t>The enthalpies for the reaction of gaseous hydrogen and deuterium with palladium have been measured as a function of [H]/[Pd] and [D]/[Pd] atomic ratios up to 0.865 and 0.85, respectively, in the temperature range 298 - 194.5 K using a differential-heat-flow low-temperature calorimeter; pressure - concentration isotherms have been measured simultaneously. The calorimetric two-phase enthalpies for the Pd - H and Pd - D systems at 298 K are and , and the corresponding entropies determined from the calorimetric enthalpies and the absorption plateau pressures are and . These - and -values are in agreement with the previously reported values and also with values determined in the literature from van't Hoff plots of the plateau pressures. The calorimetrically determined enthalpies for solution in the -phase regions of both systems become less exothermic in an almost linear fashion with increasing H(D) content, independently of temperature. At the same H(D) content, the -values for the Pd - H system are slightly more exothermic than the -values for the Pd - D system. Enthalpies of almost the same magnitude are obtained from the desorption data. The corresponding entropies, for solution in the -phase region of both systems have a tendency to decrease gradually with increase in H(D) content independently of temperature; however, there is no marked difference between the magnitudes of the -values of the two systems. The dependences of the calorimetric enthalpies for hydrogen (deuterium) solution on H and D contents in the ranges and can be expressed by the temperature-independent relations , and . The variations in -values with H(D) content are in agreement with that calculated from van't Hoff plots of the previously reported relative chemical potentials of hydrogen and deuterium at low temperatures. The present calorimetric data determined by gas-phase measurements do not offer support for the generation of any `excess heat' up to [D]/[Pd] = 0.85, beyond that which is expected from the chemical reaction because the values determined calorimetrically are almost the same as those derived from van't Hoff plots.</t>
  </si>
  <si>
    <t>Samgin, A. L.; Vakarin, S. V.; Andreev, V. S.; Khokhlov, V. A.; Filatov, E. S.; Gorelov, V. P.</t>
  </si>
  <si>
    <t>Solid protonic conductors: conductivity, structure, protron traps, phase transitions, excess heat and neutron anti-effect</t>
  </si>
  <si>
    <t>http://lenr-canr.org/acrobat/NEDOthesixthina.pdf#page=163</t>
  </si>
  <si>
    <t>source: Sixth International Conference on Cold Fusion, Progress in New Hydrogen Energy, vol: 2, pages: 564</t>
  </si>
  <si>
    <t>In our study of high temperature proton conductor (HTPC) it is shown that thermal and radiation effects can be correlated to a set of peculiarities of their structural and electric properties. These materials may be considered as model object to be searched for the elucidation of mechanism of anomalous phenomena in solid/deuterium systems. The ceramics are in specific cases superior to palladium. Our experiments were conducted with ceramic sandwich-like structure on the base of strontium cerate, espesially synthesized, with  porous platinum or palladium coating. Analysis of some peculiarities of conductivity nature of HTPC shows that conductivity can not be satisfactorily explained without considering interaction between protons as well as protons and crystal lattice environment. The available electrochemical data on ionic (in this case on hydrogen nuclei) transport suggest that processes of nuclear interaction simultaneously occur which may result in cold fusion phenomena. The phase transition at 445°C and similar behavior at other points in the range to lOOO°C were found. We have established that pass through a region of phase transition is correlated to heat effect. A transition from exothermic to endothermic effect during cooling and heating of ceramic has been found. Analysis of X-ray studies shows that processes of explosive character inside lattice of sample, which give rise to the neutron and heat effects, can occur. We observed a incomprehensible influence of background on neutron emission, as well as a decay of neutron background inside the protection container with the sample.</t>
  </si>
  <si>
    <t>Samgin, A. L.</t>
  </si>
  <si>
    <t>Structural changes on single crystals in neutron generation experiments</t>
  </si>
  <si>
    <t>http://lenr-canr.org/acrobat/NEDOthesixthina.pdf#page=207</t>
  </si>
  <si>
    <t>source: Sixth International Conference on Cold Fusion, Progress in New Hydrogen Energy, vol: 2, pages: 606</t>
  </si>
  <si>
    <t>This paper presents the results of new analysis of X-ray data ( crystal lattice parameters and elementary cell volumes) both before and after experiments. On the basis of detection of structural changes, it is reasonable to suggest that the generation of neutrons occurs at the instant of disruption of channel structure of solid, associated with compression of crystal lattice. Perhaps the processes of explosive character inside the crystal, caused structure rebuilding, take place. Such changes may be considered as phase transition.</t>
  </si>
  <si>
    <t>Samsonenko, N. V.; Tsarev, V. A.</t>
  </si>
  <si>
    <t>Cold fusion activities in Russia</t>
  </si>
  <si>
    <t>http://lenr-canr.org/acrobat/NEDOthesixthina.pdf#page=296</t>
  </si>
  <si>
    <t>source: Sixth International Conference on Cold Fusion, Progress in New Hydrogen Energy, vol: 2, pages: 695</t>
  </si>
  <si>
    <t>A review of Cold Fusion researches in Russia during last two years is presented.</t>
  </si>
  <si>
    <t>On the Barut-Vigier model of the hydrogen atom</t>
  </si>
  <si>
    <t>https://doi.org/10.1016/0375-9601%2896%2900532-4</t>
  </si>
  <si>
    <t>source: Phys. Lett. A, vol: 220, pages: 297</t>
  </si>
  <si>
    <t>An explicit non-relativistic mathematical analysis of a model proposed by Vigier to interpret (within the present frame of quantum theory, i.e. in terms of spin-orbit and magnetic interactions appearing in dense media) excess heat observed in the so-called “cold fusion” phenomena based only on hydrogen is presented. The existence of new “tight” Bohr orbits is demonstrated in this case.</t>
  </si>
  <si>
    <t>Sankaranarayanan, T. K.; Srinivasan, M.; Bajpai, M. B.; Gupta, D. S.</t>
  </si>
  <si>
    <t>Investigation of low-level tritium generation in Ni-H2O electrolytic cells</t>
  </si>
  <si>
    <t>http://lenr-canr.org/acrobat/Sankaranarinvestigatb.pdf</t>
  </si>
  <si>
    <t>source: Fusion Technol., vol: 30, pages: 349</t>
  </si>
  <si>
    <t>The generation of tritium during the electrolysis of aqueous light water alkali carbonate (K2CO3 and Li2CO3) solutions by nickel cathodes, first reported by us at the International Conference on Cold Fusion-3 (Nagoya, Japan, October 1992) has once again been verified and confirmed. During 1993, 10 out of 23 cells, whose electrolytes were analyzed using a newly set up dedicated liquid scintillation counting unit, indicated low tritium levels in the electrolyte, in the range of 0.5 to 4.8 Bq/ml. Except one cell, which contained 25</t>
  </si>
  <si>
    <t>Energy generation process and cold nuclear fusion in terms of Schrodinger equation</t>
  </si>
  <si>
    <t>http://lenr-canr.org/acrobat/NEDOthesixthina.pdf#page=196</t>
  </si>
  <si>
    <t>source: Sixth International Conference on Cold Fusion, Progress in New Hydrogen Energy, vol: 2, pages: 595</t>
  </si>
  <si>
    <t>AbstractProceeding from the complete Schrodinger equation at small energyes the classic variable charge particle motion equation has been obtained, the later providing a good explanation for CNF and the excessive energy.</t>
  </si>
  <si>
    <t>Savvatimova, I.; Karabut, A. B.</t>
  </si>
  <si>
    <t>Nuclear reaction products detected at the cathode after a glow discharge in deuterium</t>
  </si>
  <si>
    <t>source: Poverkhnost, issue: 1, pages: 63</t>
  </si>
  <si>
    <t>Radioactivity of palladium cathodes after irradiation in a glow discharge</t>
  </si>
  <si>
    <t>source: Poverkhnost, issue: 1, pages: 76</t>
  </si>
  <si>
    <t>Savvatimova, I. B.; Senchukov, A. D.</t>
  </si>
  <si>
    <t>Transmutation Phenomena in the Palladium Cathode after Ions Irradiation at the Glow Discharge</t>
  </si>
  <si>
    <t>http://lenr-canr.org/acrobat/NEDOthesixthina.pdf#page=174</t>
  </si>
  <si>
    <t>source: Sixth International Conference on Cold Fusion, Progress in New Hydrogen Energy, vol: 2, pages: 575</t>
  </si>
  <si>
    <t>It was shown that the change of impurity elemental and isotopic composition after irradiation of the Pd cathode by glow discharge plasma ions depends on the structure of the cathode material, contents of the working environment, ion flux density and the location of the analyzed layer relative to the surface. Secondary Ion Mass Spectrometry (SIMS) and microprobe x-ray analysis (EDS) were used. The largest change of isotope ratio on the Pd cathode in comparison with a natural abundance appeared after irradiation with xenon and argon ions. The 104Pd concentration increased two times in comparison with protium irradiation.  The dependence of the ratio of impurity elements and concentration upon the type of irradiating ions has been found. . . .</t>
  </si>
  <si>
    <t>Ein neuer Weg zur Nutzbarmachung der Kernfusion?["A new way of using nuclear fusion?"]</t>
  </si>
  <si>
    <t>source: Atomwirtsch. Atomtech., vol: 41, pages: 729</t>
  </si>
  <si>
    <t>Recent research in the field of sonoluminescence, i. e. the generation of light flashes in an ultrasonic field, has aroused speculations about the use of this technique to exploit fusion energy. The phenomenon of sonoluminescence was discovered by German and Polish scientists in the thirties. At present it is under more systematic study especially in the United States. The phenomenon is like this : If water containing dissolved air or other small gas bubbles is exposed to an ultrasonic field, short light flashes can be observed with, in the case of air bubbles, blue to violet colors. Light flashes are seen also in the case of dissolved helium, hydrogen, or deuterium ; in the latter two cases, their color is bluish green. This sonoluminescence, i. e., the generation of light phenomena by ultrasound, works particularly well in water as a solvent.</t>
  </si>
  <si>
    <t>Senjuh, T.; Kamimura, H.; Uehara, T.; Asami, N.; Mori, K.; Sigemitsu, T.</t>
  </si>
  <si>
    <t>Study of Material Processing and Treatment for High Deuterium-Loading</t>
  </si>
  <si>
    <t>http://lenr-canr.org/acrobat/NEDOthesixthin.pdf#page=74</t>
  </si>
  <si>
    <t>source: Sixth International Conference on Cold Fusion, Progress in New Hydrogen Energy, vol: 1, pages: 59</t>
  </si>
  <si>
    <t>The electrochemical deuterium loading behavior of Pd cathodes in LiOD/D20 system has been studied experimentally using a resistance measurement method. The material conditions of Pd cathodes significantly affect the attainable DlPd loading ratio. In addition, the DlPd is affected by the applied current density profile, pattern of increasing current and anodic treatments.  As a result of the experiments, it was concluded that higher annealing temperatures (-1000 deg C) result in higher DlPd. In addition, etching in aqua regia proved to be a better surface treatment than polishing. It was confirmed that using the pre-electrolysis treatments resulted in higher D/Pd. The electrolysis current pattern and anodic treatment cycles likewise affected the D/Pd.  On the other hand the electrochemical hydrogen loading behavior of Pd cathode in LiOH/H2O system has been studied by a volume/weight measurement method. This shows analogous effects due to annealing as loading experiments with deuterium.</t>
  </si>
  <si>
    <t>Shinojima, H.; Nishioka, T.; Shikano, K.; Kanbe, H.</t>
  </si>
  <si>
    <t>Detection for Nuclear Products in Transport Experiments of Deuterium through Palladium Metals</t>
  </si>
  <si>
    <t>http://lenr-canr.org/acrobat/NEDOthesixthin.pdf#page=366</t>
  </si>
  <si>
    <t>source: Sixth International Conference on Cold Fusion, Progress in New Hydrogen Energy, vol: 1, pages: 351</t>
  </si>
  <si>
    <t>To investigate the possibility of deuterium-deuterium nuclear fusion in a palladium metal, we carried out two kinds of experiments: low-energy deuterium ion bombardments with deuterated palladium, and deuterium transport through palladium. In the bombardment experiments, the cross sections for d(d,p)t reactions were measured to be less than 1.5 x 10-11 b at an ion energy of 2 keV. Measured branching ratios between d(d,p)t and d(d,niHe were unity in the ion energy range between 2 and 40 keY, even though the deuterium-deuterium nuclear fusion occurred in palladium. We also estimated the minimum detectable values for the charged-particle detection system, NE213 nuclear detector system, 3He counter, and a quadrupole mass-spectroscope system used in both the experiments. In the deuterium transport experiments, we tried to detect nuclear fusion products by using these detector systems placed in a vacuum chamber which extracted deuterium from the sample palladium. Any extraordinary nuclear products, however, could not be observed in the experiments carried out under various temperature variations and for various modifications of palladium surfaces.</t>
  </si>
  <si>
    <t>Shkedi, Z.</t>
  </si>
  <si>
    <t>Response to "Comments on 'Calorimetry, excess heat, and Faraday efficiency in Ni-H2O electrolytic cells'"</t>
  </si>
  <si>
    <t>https://doi.org/10.13182/FST96-A30775</t>
  </si>
  <si>
    <t>source: Fusion Technol., vol: 30, pages: 133</t>
  </si>
  <si>
    <t>"Response to “Comments on ‘Calorimetry, Excess Heat, and Faraday Efficiency in Ni-H2O Electrolytic Cells’”." Fusion Technology, 30(1), p. 133</t>
  </si>
  <si>
    <t>Observations on the role of charge clusters in nuclear cluster reactions</t>
  </si>
  <si>
    <t>https://www.lenr-forum.com/attachment/4120-observations-on-the-role-of-charge-clusters-in-nuclear-cluster-reactions-nev-clu/ http://oriharu.net/evo/nev_clusters_2.pdf</t>
  </si>
  <si>
    <t>source: J. New Energy, vol: 1, issue: 3, pages: 111</t>
  </si>
  <si>
    <t>Deuterium loaded palladium foils, produced by both electrolytic and ultrasonic processing, have been micro-analyzed for nuclear reactions. The characteristic strike marks of charge clusters, known as EVs, have been found to occur concurrently with nuclear reactions in micrometer-sized areas. In the electrolytic case, the reaction is attributed to charge clusters generated from mechanical energy, first stored and then suddenly released, from a brittle metal lattice through the mechanism of fracto-emission of electrons. For the acoustic case, EVs are generated by charge separation in a collapsing bubble. When areas previously free of low energy nuclear reactions are bombarded in either vacuum or air by externally generated charge clusters, nuclear reactions are produced at the bombardment site. Charge clusters are considered to function as a collective accelerator capable of injecting a large group of nuclei into a target with sufficient energy density to promote the nuclear cluster reactions observed.</t>
  </si>
  <si>
    <t>important: shows chain reactions (wildfire) started by electron clusters</t>
  </si>
  <si>
    <t>Smilga, A. V.; Smilga, V. P.</t>
  </si>
  <si>
    <t>A small physical effect</t>
  </si>
  <si>
    <t>source: Ross. Khim. Zh., vol: 40, issue: 3, pages: 122</t>
  </si>
  <si>
    <t>Some Thoughts on the Nature of the Nuclear-Active Regions in Palladium</t>
  </si>
  <si>
    <t>http://lenr-canr.org/acrobat/StormsEsomethough.pdf</t>
  </si>
  <si>
    <t>source: Sixth International Conference on Cold Fusion, Progress in New Hydrogen Energy, vol: 1, pages: 105</t>
  </si>
  <si>
    <t>A large collection of palladium samples, supplied by IMRA Materials (Japan), were studied to determine the relationship between energy production and various properties including the amount of excess volume, the open-circuit-voltage, and the maximum D/Pd ratio. The following conclusions result from the work:  1. Palladium, no matter how well prepared, is very inhomogeneous with respect to the properties relevant to cold fusion. Therefore, most general conclusions can not be based on the behavior of one or a few samples. 2. The bulk properties do not represent the properties of the nuclear-active-regions. Theoreticians need to take special note of this observation. 3. Energy active palladium will continue to produce excess energy even after being subjected to acid treatment or physical removal of the surface. Therefore, "good" palladium is difficult to ruin. 4. A pretest method has been developed to identify "good" palladium.</t>
  </si>
  <si>
    <t>A Study of Those Properties of Palladium That Influence Excess Energy Production by the "Pons-Fleischmann" Effect</t>
  </si>
  <si>
    <t>http://lenr-canr.org/acrobat/StormsEastudyofth.pdf</t>
  </si>
  <si>
    <t>source: Infinite Energy, vol: 2, issue: 8, pages: 50</t>
  </si>
  <si>
    <t>A large collection of palladium plates having different treatments were examined to determine the composition limit produced after electrolysis in LiOD-D2O electrolyte, the amount of excess volume produced by the contained deuterium, the open circuit voltage generated by the material referenced to a platinum electrode, and the deloading rate in air. The influence of these properties on the ability to produce excess power from the "Pons-Fleischmann" effect was explored.  The palladium was found to be very nonuniform with respect to the measured properties. Excess power production was associated with a minimum amount of excess volume and an open circuit voltage above 1.0 V. Samples capable of producing excess energy can be reactivated even after deloading or removal of the surface.</t>
  </si>
  <si>
    <t>A Review of the Cold Fusion Effect</t>
  </si>
  <si>
    <t>http://citeseerx.ist.psu.edu/viewdoc/download?doi=10.1.1.557.1027&amp;rep=rep1&amp;type=pdf</t>
  </si>
  <si>
    <t>source: J. Sci. Expl., vol: 10, issue: 2, pages: 185</t>
  </si>
  <si>
    <t>More than 190 studies reporting evidence for the "cold fusion"  effect are evaluated.  New work has answered criticisms by  eliminating many  of  the suggested errors.  Evidence for large and reproducible  energy genera-  tion as well as various nuclear reactions, in addition to fusion, from a variety  of  environments  and  methods  is  accumulating. The field  can  no  longer  be  dismissed by invoking obvious error or prosaic explanations.</t>
  </si>
  <si>
    <t>Says: “A small amount copper (Bush and Eagleton,  1994b, Calorimetric  studies for several  light water electrolytic  cells with nickel fibrex cathodes and electrolytes with alkali salts of  potassium, rubidium, and  cesium) enhances heat production using Ni-H20 while chromium (Ramamurthy et al., 1994, Further studies on  excess heat generation in Ni-H2O  electrolytic cells) or oil  (Notoya, 1994, Experience based on a demonstration  at MIT)  inhibit  the effect. “. Perhaps because those substances eliminate oxidation.</t>
  </si>
  <si>
    <t>How to produce the Pons-Fleischmann effect</t>
  </si>
  <si>
    <t>http://lenr-canr.org/acrobat/StormsEhowtoprodu.pdf</t>
  </si>
  <si>
    <t>source: Fusion Technol., vol: 29, pages: 261</t>
  </si>
  <si>
    <t>ABSTRACT Conditions required for producing excess energy in PdD created in an electrolytic cell are described and reasons for their importance are discussed. This difficult to accept effect can now be produced with a high probability for success using the described procedures.</t>
  </si>
  <si>
    <t>Stukan, R. A.; Rumyantsev, Yu. M.</t>
  </si>
  <si>
    <t>Effect of tritium on the generation of hard radiation in the electrolysis of D2O with a palladium cathode (T-D cold fusion reactions)</t>
  </si>
  <si>
    <t>source: High Energy Chem., vol: 30, pages: 343</t>
  </si>
  <si>
    <t>Sugakov, V. I.</t>
  </si>
  <si>
    <t>Conditions for inducing, dynamics and manifestation of atom acceleration in nonequilibrium crystals</t>
  </si>
  <si>
    <t>source: Ukr. Fiz. Zh. (Russ. Ed.), vol: 41, pages: 834</t>
  </si>
  <si>
    <t>Potential for positional variations in flow calorimetric systems</t>
  </si>
  <si>
    <t>The Relationship between Input Power and Enthalpic Behavior of Nickel Cathodes During Light Water Electrolysis</t>
  </si>
  <si>
    <t>Improved calculations involving energy release using a buoyancy transport correction</t>
  </si>
  <si>
    <t>https://theworld.com/~mica/Swartz-Calib-ImprovCalc(1996).pdf</t>
  </si>
  <si>
    <t>source: J. New Energy, vol: 1, issue: 3, pages: 219</t>
  </si>
  <si>
    <t>Possible deuterium production from light water excess enthalpy experiments using nickel cathodes</t>
  </si>
  <si>
    <t>source: J. New Energy, vol: 1, issue: 3, pages: 68</t>
  </si>
  <si>
    <t>Four Definitions of Power Ratio used to Describe Excess Enthalpy in Solid-State Loading Systems</t>
  </si>
  <si>
    <t>source: J. New Energy, vol: 1, issue: 2, pages: 54</t>
  </si>
  <si>
    <t>The Relative Impact of Thermal Stratification of the Air Surrounding a Calorimeter</t>
  </si>
  <si>
    <t>source: J. New Energy, vol: 1, issue: 2, pages: 141</t>
  </si>
  <si>
    <t>Experiments Using Nickel Cathodes</t>
  </si>
  <si>
    <t>Hydrogen Redistribution by Catastrophic Desorption in Selected Transition Metals</t>
  </si>
  <si>
    <t>source: J. New Energy, vol: 1, issue: 4, pages: 26</t>
  </si>
  <si>
    <t>Nuclear and Thermal Events Associated with Pd + D Codeposition</t>
  </si>
  <si>
    <t>http://lenr-canr.org/acrobat/SzpakSnuclearand.pdf</t>
  </si>
  <si>
    <t>source: J. New Energy, vol: 1, issue: 3, pages: 54</t>
  </si>
  <si>
    <t>In the Pd+D codeposition process, palladium is electrodeposited in the presence of evolving deuterium. This process favors the initiation and propagation of nuclear and thermal events through a rapid absorption of deuterium to yield high D/Pd atomic ratios. This process results in the formation of non-equilibrium electrode structures that become the seat for localized gradients. Evidence for tritium production, X-ray emanation and generation of localized heat sources, with emphasis on experimental methodology, is provided. The active role of the electrode/electrolyte interphase in the development of these events is examined.</t>
  </si>
  <si>
    <t>Szpak, S.; Mosier-Boss, P. A.; Smith, J. J.</t>
  </si>
  <si>
    <t>On the behavior of the cathodically polarized Pd/D system: Search for emanating radiation</t>
  </si>
  <si>
    <t>http://lenr-canr.org/acrobat/SzpakSonthebehava.pdf</t>
  </si>
  <si>
    <t>source: Phys. Lett. A, vol: 210, pages: 382</t>
  </si>
  <si>
    <t xml:space="preserve">This paper is available as a single file (here), and it is included in:  Szpak, S. and P.A. Mosier-Boss, Anomalous Behavior of the Pd/D System. 1995, Office of Naval Research.  ABSTRACT   Evidence for the emission of low intensity X-rays during cathodic polarization of the Pd/D system(s) is presented. The Pd/D system was prepared by charging with electrochemically generated deuterium either palladium foil or palladium electrodeposited from D2 0 electrolytes. Experimental and analytical procedures are described in detail.  </t>
  </si>
  <si>
    <t>On the behavior of the cathodically polarized Pd/D system: a response to Vigier's comments</t>
  </si>
  <si>
    <t>http://lenr-canr.org/acrobat/SzpakSonthebehavb.pdf</t>
  </si>
  <si>
    <t>source: Phys. Lett. A, vol: 221, pages: 141</t>
  </si>
  <si>
    <t xml:space="preserve">Electrodes prepared by Pd/D codeposition exhibit highly expanded surfaces which achieve high degrees of D/Pd loading within seconds. In this communication, morphology of the Pd electrode, the structure of the interphase, and selected thermal effects are discussed.  </t>
  </si>
  <si>
    <t>Anomalous increase in excess heat in electrolysis of heavy water and light water for use of drilled cathode of charcoal</t>
  </si>
  <si>
    <t>http://lenr-canr.org/acrobat/NEDOthesixthina.pdf#page=145</t>
  </si>
  <si>
    <t>source: Sixth International Conference on Cold Fusion, Progress in New Hydrogen Energy, vol: 2, pages: 546</t>
  </si>
  <si>
    <t>The excess heat measured for the use of charcoal cathode in the electrolysis of heavy water reached about 150</t>
  </si>
  <si>
    <t>Recent results and activities on the new hydrogen energy ("cold fusion")</t>
  </si>
  <si>
    <t>source: Suiso Enerugi Shisutemu, vol: 21, pages: 39</t>
  </si>
  <si>
    <t>Tani, T.; Kobayashi, Y.</t>
  </si>
  <si>
    <t>A model for neutron emission from condensed matter</t>
  </si>
  <si>
    <t>http://lenr-canr.org/acrobat/NEDOthesixthin.pdf#page=334</t>
  </si>
  <si>
    <t>source: Sixth International Conference on Cold Fusion, Progress in New Hydrogen Energy, vol: 1, pages: 319</t>
  </si>
  <si>
    <t>We propose a quantum-mechanical model for the neutron emission from condensed matter. This model is based on two new phenomena: the tunnel disintegration of an ionized deuterium molecule and the subsequent dipole disintegration of a deuteron. We calculated the probabilities of the neutron emission from condensed matter by considering the mechanisms of the dipole disintegration, especially the transition from the ground state to the decaying state. The results of the numerical calculation can successfully explain the important features of the neutron energy spectrum : the 2.45-MeV peak, the high-energy component at 3 ~ 7 MeV, and the large Tin ratio. This indi cates that the 2.45-MeV neutrons can be predicted by the dipole disintegration of the deuteron instead of the d-d nuclear fusion.</t>
  </si>
  <si>
    <t>Taniguchi, M.; Kaji, N.; Takahashi, A.</t>
  </si>
  <si>
    <t>Search for Anomalous Nuclear Reactions in PdDx by Detection of Nuclear Products in Vacuum/Gas System</t>
  </si>
  <si>
    <t>http://lenr-canr.org/acrobat/NEDOthesixthin.pdf#page=371</t>
  </si>
  <si>
    <t>source: Sixth International Conference on Cold Fusion, Progress in New Hydrogen Energy, vol: 1, pages: 356</t>
  </si>
  <si>
    <t>To detect charged particles from deuterated palladium for the direct evidence of anomalous nuclear reactions in solids, the heat-and-gas-release experiments have been performed. No very clear data for charged particle emission, neutron emission and helium-4 production have been obtained until now. The cause of mass-5 peak increase was discussed.</t>
  </si>
  <si>
    <t>Tanzella, F. L.; Crouch-Baker, S.; McKeown, A.; McKubre, M. C. H.; Williams, M.; Wing, S.</t>
  </si>
  <si>
    <t>Parameters affecting the loading of hydrogen isotopes into palladium cathodes</t>
  </si>
  <si>
    <t>http://lenr-canr.org/acrobat/TanzellaFLparameters.pdf</t>
  </si>
  <si>
    <t>source: Sixth International Conference on Cold Fusion, Progress in New Hydrogen Energy, vol: 1, pages: 171</t>
  </si>
  <si>
    <t>We have tested our new Degree of Loading (DoL) cell design which can be directly transferred to the SRI mass flow calorimeter. We have shown that appropriately prepared Pd cathodes can reach high loadings in this new design and that the cells can be transferred to the calorimeter without degrading the cathode’s or cell’s performance. In all of the experiments the cathode deloaded at higher current densities, and ostensibly identical cathodes yield significantly different D:Pd loading/current density profiles. In the new cell design high purity Pd from IMRA Materials and Johnson Matthey have generally loaded better than recent lots of 99.9</t>
  </si>
  <si>
    <t>Terazawa, T.; Sano, T.; Kamiya, Y.; Oyabe, Y.; Ohi, T.</t>
  </si>
  <si>
    <t>Sustentation of higher deuterium loading ratio in palladium</t>
  </si>
  <si>
    <t>http://lenr-canr.org/acrobat/NEDOthesixthin.pdf#page=194</t>
  </si>
  <si>
    <t>source: Sixth International Conference on Cold Fusion, Progress in New Hydrogen Energy, vol: 1, pages: 179</t>
  </si>
  <si>
    <t>Higher deuterium loading and its sustentation are considered to be a key issue for generating excess heat on "cold fusion". In our previous works, several conditions to achieve a high deuterium loading ratio of palladium were found. It is, however, often observed that the deuterium loading ratio struts decreasing after reaching a maximum value under a same electrolytic condition, and the maximum loading ratio could not be sustained for a necessary period of time to come up to observe any excess heat.  To maintain such achieved high loading ratio, we have devised and confirmed a new technique based on a finding that a cell voltage during the electrolysis is one of the most important key factors to control such deloading.  As the result of our new method, when the cell voltage is kept constant, accordingly electrolytic currents increase at a certain rate, the maximum deuterium loading can be maintained for more than 200 hours. It is found that the decrease in cell voltages is mostly due to the decrease in the deuterium overpotential, by measuring the deuterium overpotential on a palladium cathode.</t>
  </si>
  <si>
    <t>Tinsley, C.</t>
  </si>
  <si>
    <t>An Interview with Professor Martin Fleischmann</t>
  </si>
  <si>
    <t>http://lenr-canr.org/acrobat/TinsleyCanintervie.pdf</t>
  </si>
  <si>
    <t>An interview with Prof. Martin Fleischmann conducted by Christopher P. Tinsley. Source:  &lt;a href="http://www.infinite-energy.com/iemagazine/issue11/fleishmann.html"&gt;http://www.infinite-energy.com/iemagazine/issue11/fleishmann.html&lt;/a&gt;</t>
  </si>
  <si>
    <t>Toumey, C. P.</t>
  </si>
  <si>
    <t>Conjuring science in the case of cold fusion</t>
  </si>
  <si>
    <t>https://doi.org/10.1088/0963-6625%2F5%2F2%2F003</t>
  </si>
  <si>
    <t>source: Public Understand. Sci., vol: 5, pages: 121</t>
  </si>
  <si>
    <t>Most media accounts of cold fusion described that experience as a conflict among scientists, e.g., chemists versus physicists. It is worth seeing, however, how nonscientists perceived the scientific issues and supporting evidence surrounding cold fusion. From Clifford Geertz's anthropology of meanings-and-symbols, plus Jean Baudrillard's sociology of hyperreality, I derive a general theory that common public symbols of science can be separated from the intellectual substance of science, and then attributed to beliefs and ideologies that do not necessarily have anything to do with science. The result is to make nonscientific matters seem scientific. In the case of cold fusion, a naive hope about abundant cheap energy displaced the science behind the cold fusion hypothesis. That hope was then sustained by a certain visual image of the cold fusion hypothesis; by selective science journalism; and, by a simplistic sociology of science, thereby making it seem that naive hope was substantiated by science.</t>
  </si>
  <si>
    <t>Utsumi, M.; Chiba, M.; Fujii, M.; Shirakawa, T.; Fujimoto, Y.; Hayami, Y.; Hayashi, Y.; Nobuhara, T.; Sekino, N.; Yokoyama, T.; Yonekura, T.; Hirose, T.; Nakahara, H.; Sueki, K.</t>
  </si>
  <si>
    <t>A Study of The Mechano-Nuclear Interaction Using Piezoelectric Material of LiNb03 in D2 Atmosphere: Dependence of D2 Gas Atmospheric Pressure</t>
  </si>
  <si>
    <t>http://lenr-canr.org/acrobat/NEDOthesixthina.pdf#page=216</t>
  </si>
  <si>
    <t>source: Sixth International Conference on Cold Fusion, Progress in New Hydrogen Energy, vol: 2, pages: 615</t>
  </si>
  <si>
    <t>In order to clarify the detailed mechanism of neutron emission from LiNb03 crushing process in D2 atmospher, Mechano-Nuclear Reaction, we measured the neutron emission rate with respect to D2 gas pressure. In a low pressure region, the excess neutrons were not observed. While in a high pressure region, larger than 30 kPa, the excess neutrons were observed. We are also studying the difference in neutron emission between a single and a multi ferroelectric domain crystals of LiNbO3.</t>
  </si>
  <si>
    <t>Vaidya, S. N.</t>
  </si>
  <si>
    <t>Deuteron screening, nuclear reactions in solids, and superconductivity</t>
  </si>
  <si>
    <t>https://doi.org/10.13182/FST96-A30728</t>
  </si>
  <si>
    <t>source: Fusion Technol., vol: 29, pages: 405</t>
  </si>
  <si>
    <t>Screening of Coulomb interactions by itinerant deuterons contributes to the enhancement of the deuteron-deuteron reaction rate in some metal deuterides and fast deuteron conductors such as PdD x , D y Na x WO 3 , SrCeO 3 :Y, Nb, and so forth. We propose that the deuteron screening mechanism also gives rise to the anomalous isotope effect in the PdD(H) system and to the increase in the superconducting transition temperature T c of D x YBa 2 Cu 3 O 7-δ . In conjunction with the currently known factors that govern superconductivity, the deuteron screening might lead to a new class of superconductors.</t>
  </si>
  <si>
    <t>Vigier, J. P.</t>
  </si>
  <si>
    <t>On cathodically polarized Pd/D systems</t>
  </si>
  <si>
    <t>https://doi.org/10.1016/0375-9601%2896%2900451-3</t>
  </si>
  <si>
    <t>source: Phys. Lett. A, vol: 221, pages: 138</t>
  </si>
  <si>
    <t>Excess energy in “cold fusion” with hydrogen and deuterium can be interpreted in terms of magnetic interactions. The corresponding new “tight” Bohr orbits explain new properties associated with this energy production</t>
  </si>
  <si>
    <t>Quantum mechanical description of a lattice ion trap</t>
  </si>
  <si>
    <t>http://lenr-canr.org/acrobat/NEDOthesixthin.pdf#page=236</t>
  </si>
  <si>
    <t>source: Sixth International Conference on Cold Fusion, Progress in New Hydrogen Energy, vol: 1, pages: 221</t>
  </si>
  <si>
    <t>The electrodynamic confinement of charged particles stored in a radio-frequency electric quadrupole trap has been widely investigated by several authors [1,2]. A remarkable similarity between the above mentioned quadrupole radio-frequency trap and the palladium lattice structure allowed a classical study of the dynamics of two deuterons moving within the Pd lattice around tetrahedral sites [3,4]. The theory of the harmonic oscillator with time dependent frequency has been reviewed by introducing an operator which is a constant of the motion [5]. In this paper a quantum description of a deuteron dynamics and its interaction with an other one inside the lattice ion trap is carried out taking advantage of an oscillating behaviour that can be traced back to a quantum harmonic oscillator. The calculations show, in both treatments, a reduction of the mean distance between the particles.</t>
  </si>
  <si>
    <t>Experimental discovery and investigation of the phenomenon of nuclear transmutation of isotopes in growing biological cultures</t>
  </si>
  <si>
    <t>source: Infinite Energy, vol: 2, issue: 10, pages: 63</t>
  </si>
  <si>
    <t>Vysotskii, V.; Kornilova, A. A.; Samoyloylenko, I. I.</t>
  </si>
  <si>
    <t>Experimental discovery of phenomenon of low-energy nuclear transformation of isotopes (Mn55=Fe57) in growing biological cultures</t>
  </si>
  <si>
    <t>http://lenr-canr.org/acrobat/NEDOthesixthina.pdf#page=288</t>
  </si>
  <si>
    <t>source: Sixth International Conference on Cold Fusion, Progress in New Hydrogen Energy, vol: 2, pages: 687</t>
  </si>
  <si>
    <t>For the first time the experimental study of cold nuclear transmutation of isotopes was carried out in growing microbiological culture with controlled conditions of growth. With the help of Mossbauer effect the formation of Fe5? isotope from Mn55 in nutrient medium based on heavy water was observed. The possible mechanism of low-temperature nuclear transmutation is discussed.</t>
  </si>
  <si>
    <t>Vysotskii, V.; Bugrov, V. P.; Kornilova, A. A.; Reiman, S. I.</t>
  </si>
  <si>
    <t>The Experimental Discovery of the Phenomenon of Controlling and Changing Probability and Time of Spontaneous Decay and Gamma-Transmutation of Excited Nuclei Statuses</t>
  </si>
  <si>
    <t>http://lenr-canr.org/acrobat/NEDOthesixthina.pdf#page=281</t>
  </si>
  <si>
    <t>source: Sixth International Conference on Cold Fusion, Progress in New Hydrogen Energy, vol: 2, pages: 680</t>
  </si>
  <si>
    <t>*The paper discusses the process of controlling the probability of spontaneous decay of radioactive and excited Mossbauer nuclei. For the first time two experiments have proved the possibility of changing the life time of radioactive nuclei by surrounding them with screens having resonant absorption frequency equal to the nuclear transition frequency. For the first time in the experiments with gamma sources C057(Fe57**) and Sn119m and with gamma absorbers Fe57 and Sn119 we have discovered the change of Mossbauer transition life-time by 20-100*</t>
  </si>
  <si>
    <t>Wang, T.; Piao, Y.; Hao, J.; Wang, X.; Jin, G.; Niu, Z.</t>
  </si>
  <si>
    <t>Anomalous Phenomena in E&lt;18 KeV Hydrogen Ion Beam Implantation Experiments on Pd and Ti</t>
  </si>
  <si>
    <t>http://lenr-canr.org/acrobat/NEDOthesixthin.pdf#page=416</t>
  </si>
  <si>
    <t>source: Sixth International Conference on Cold Fusion, Progress in New Hydrogen Energy, vol: 1, pages: 401</t>
  </si>
  <si>
    <t>Implantation experiments of very low energy (1KeV&lt;E&lt;18KeV) hydrogen ions on hydrogen loaded metals have been performed with high beam density (Jmax. ~1.2 mA/cm2) and weak beam density (Jmin. ~0.02 mA/cm2). Palladium and titanium foils (plates) have been bombarded with proton and deuteron beams in order to compare the atomic and nuclear interactions between different ion beams. X ray and charged particles have been measured, and neutron and gamma doses were also monitored during implanting experiments. An anomalous peak in X-spectra, which energy is about four times of beam energy, has been observed during high beam density experiment. The peak moved from about 40 KeV to 62 KeV and FWHM reduced rapidly, while the beam energy and intensity increased. Another wide peak with over twice of the beam energy has been measured in experiment with low beam density. This peak located between 16 and 30 KeV, and its peak position grew with the growth of integrated implantation dose (implantation time). Some anomalous intensities of neutrons correlated with a charged particle peak (3-4 MeV) have been also observed in deuteron-palladium experiment. The highest neutron intensity reached about 8 X 10^4n/s, while the beam energy and intensity was about 15 Ke V and 1.0 mA, respectively.</t>
  </si>
  <si>
    <t>Wang, T.; Piao, Y.; Jin, G.; Niu, Z.; Hao, J.; Wang, X.</t>
  </si>
  <si>
    <t>Interpretation of Excess Energy in Terms of Quasi-Atom Multi-body Model</t>
  </si>
  <si>
    <t>http://lenr-canr.org/acrobat/NEDOthesixthin.pdf#page=420</t>
  </si>
  <si>
    <t>source: Sixth International Conference on Cold Fusion, Progress in New Hydrogen Energy, vol: 1, pages: 405</t>
  </si>
  <si>
    <t>A quasi-atom multi-body model is proposed for interpreting excess energy in some "cold fusion" experiments, based on analyzing experimental results. In such a quasi-atom, two nuclei rotate around a negative image center, which can be a complex effect of one or more electrons. Electrons could rotate around the axis connecting two nuclei in some orbits. In the process to form a quasi-atom, some energy may be emitted. There may be double hydrogen nuclei and metal-hydrogen double nuclei, two types of quasi-atoms in metal-hydrogen systems. Some theoretical estimation and approaches about structure and energy states  have been presented for discussion purposes.</t>
  </si>
  <si>
    <t>Wang, X.; Tang, P.; Zhang, W.; Liu, H.; Chen, Z.; Li, Z.; Zhou, C.; Zhu, R.; Ding, D.</t>
  </si>
  <si>
    <t>Time distribution of neutron burst in thermal D/soiled system</t>
  </si>
  <si>
    <t>source: Chin. Sci. Bull., vol: 41, issue: 1, pages: 73</t>
  </si>
  <si>
    <t>The anomalous nuclear reaction from the thermal cycle experiment of metal-absorbed deuterium in pressurized deuterium has been studied by some investigators. The neutron burst signal from this kind of experiments using the high level neutron coincidence counter (HLNCC) device has been measured under the stringent temperature and humidity conditions in our lab last years. Most experiments have been conducted by us under DC-power condition, and some were carried out at deep-mine (500 m) location at Mentou Valley in Beijing. The results of these measurements show that the neutron burst signals have been observed with a good repeatability, one of which is shown in fig. 1. To clarify the nature of this phenomenon, we modified our device into a system for measuring time distribution of the signal to measure the die-away time of the neutron burst in HLNCC in 1992.</t>
  </si>
  <si>
    <t>important: glow discharge in a cave</t>
  </si>
  <si>
    <t>?-D glow discharge</t>
  </si>
  <si>
    <t>Wark, A. W.; Crouch-Baker, S.; McKubre, M. C. H.; Tanzella, F. L.</t>
  </si>
  <si>
    <t>The effect of ultra sound on the electrochemical loading of hydrogen in palladium</t>
  </si>
  <si>
    <t>https://doi.org/10.1016/S0022-0728%2896%2904767-5</t>
  </si>
  <si>
    <t>source: J. Electroanal. Chem., vol: 418, pages: 199</t>
  </si>
  <si>
    <t>Although the application of ultrasound for the control and modulation of various chemical processes is a subject of continued interest [l], there is surprisingly little discus- sion in the recent literature of the effects of ultrasound on fundamental electrochemical processes. In early systematic studies of the hydrogen evolution reaction under acidic conditions [2,3], it was observed that, on a platinum elec- trode, the overvoltage for hydrogen evolution decreased by up to 30mV on the application of ultrasound, and that this decrease was largely independent of current density in the approximate range l-100 mA cm-‘, i.e. the Tafel slope was largely unaffected under these conditions. On removal of the ultrasound, the original polarization was regained only on continued electrolysis for up to 1 h. These results refer to electrolytes which had been pre-electrolysed for 10 to 20h. With more extensive pre-electrolysis (36h), the results were generally similar; however, the polarization decrease on the application of ultrasound was smaller (by a factor of two) under comparable conditions, and the origi- nal polarization was recovered rapidly on cessation of irradiation. On the application of ultrasound to a nickel electrode evolving hydrogen, the same general phe- nomenon was observed, i.e. a decrease in overvoltage without a significant change in Tafel slope [3]. For these experiments, the acoustic frequency was 3OOkHz and the ;icoustic intensity was estimated to be approximately I Wcmw2 of electrode area.</t>
  </si>
  <si>
    <t>Yamada, H.; Nonaka, H.; Dohi, A.; Hirahara, H.; Fujiwara, T.; Li, X. Z.; Chiba, A.</t>
  </si>
  <si>
    <t>Carbon Production on Palladium Point Electrode with Neutron Burst under DC Glow Discharge</t>
  </si>
  <si>
    <t>https://www.researchgate.net/publication/293631777_Carbon_production_on_palladium_point_electrode_with_neutron_burst_under_DC_glow_discharge_in_pressurized_deuterium_gas</t>
  </si>
  <si>
    <t>source: J. New Energy, vol: 1, issue: 4, pages: 55</t>
  </si>
  <si>
    <t>A point-to-plane electrode configuration in slightly pressurized deuterium gas for highly non-uniform electric field was employed to confirm the cold fusion phenomena under glow discharge conditions. A neutron burst took place in 2 runs out of total 37 runs. Using an optical microscope, black deposit was observed to cover the tip surface of two positive electrodes. To the contrary, the tip surfaces of other 35 electrodes were observed to keep their beginning appearance. X-ray photo-electron spectroscopy have revealed the black deposit to be carbon, mixed with palladium at the surface of the palladium point electrode. The total amount of carbon impurity in the palladium electrode and in environment deuterium gas does not account for the large amount of carbon on the tip surface of electrode.</t>
  </si>
  <si>
    <t>Yamada, H.; Nonaka, H.; Dohi, A.; Hirahara, H.; Fujiwara, T.; Li, X.; Chiba, A.</t>
  </si>
  <si>
    <t>Carbon Production on Palladium Point Electrode with Neutron Burst under DC Glow Discharge in Pressurized Deuterium Gas</t>
  </si>
  <si>
    <t>http://lenr-canr.org/acrobat/NEDOthesixthina.pdf#page=211</t>
  </si>
  <si>
    <t>source: Sixth International Conference on Cold Fusion, Progress in New Hydrogen Energy, vol: 2, pages: 610</t>
  </si>
  <si>
    <t>A point-to-plane electrode configuration in slightly pressurized deuterium gas for highly non-uniform electric field was employed to confirm the cold fusion phenomena under glow discharge condition. A neutron burst took place in 2 runs out of total 37 runs. Using an optical microscope, black deposit was observed to cover the tip surface of two positive electrodes. To the contrary, the tip surface of other 35 electrodes was observed to keep its beginning appearance. X-ray photo-electron spectroscopy have revealed the black deposit to be carbon, mixed with palladium at the surface of palladium point electrode. The total amount of carbon impurity in the palladium electrode and in environment deuterium gas dose not account for the large amount of carbon on the tip surface of electrode.</t>
  </si>
  <si>
    <t>Yamazaki, O.; Watanabe, Y.; Yoshitake, H.; Kamiya, N.; Ota, K.</t>
  </si>
  <si>
    <t>Hydrogen absorption in Pd cathode in alkaline solutions</t>
  </si>
  <si>
    <t>https://www.jstage.jst.go.jp/article/kogyobutsurikagaku/64/1/64_62/_pdf</t>
  </si>
  <si>
    <t>source: Oyobi Kogyo Butsuri Kagaku, vol: 64, pages: 62</t>
  </si>
  <si>
    <t>The effect of alkaline cations on the hydrogen absorption in Pd cathode during the electrolysis in NaOH，KOH and LiOH soluUons has been studied by the electrochemical transient techniques。The H／Pd ratio increased quickly at the initial step of electrolysis in all electrolytes，and it gradually reached the constant value in KOH and NaOH soluUons．On the other hand, the ratio decreased after 60 h of electrolysis in LiOH solution at 50mAcm-2．In the case of 50mAcm－2，after100h of electrolysis the ratio did not change significantly in alkaline solutions． These values were very dose to that in H2SO4 solution， The characteristics of hydrogen absorption could not be explaned by the hydrogen over potential of Pd nor by the partial overpotential of Tafel step of H。E．R，but by the electrode potential decay curves of Pd after stopping electrolysis except in the case of LlOH solution.</t>
  </si>
  <si>
    <t>Yang, J.; Tang, L.; Chen, X.</t>
  </si>
  <si>
    <t>Possible nuclear process in deuterium-metal system</t>
  </si>
  <si>
    <t>source: J. Changsa Univ. Elec. Power (Nat. Sci.), vol: 11, issue: 3, pages: 289</t>
  </si>
  <si>
    <t>Dineutron model research of cold fusion</t>
  </si>
  <si>
    <t>source: Acta Sci. Nat. Univ. Norm. Hunanensis, vol: 19, issue: 2, pages: 25</t>
  </si>
  <si>
    <t>Yang, T. H.; Pyun, S. I.</t>
  </si>
  <si>
    <t>An investigation of the hydrogen absorption reaction into, and the hydrogen reaction from, a Pd foil electrode</t>
  </si>
  <si>
    <t>https://doi.org/10.1016/0022-0728%2896%2904666-9</t>
  </si>
  <si>
    <t>source: J. Electroanal. Chem., vol: 414, pages: 127</t>
  </si>
  <si>
    <t>The hydrogen absorption reaction (har) into, and the hydrogen evolution reaction (her) from, Pd foil electrode have been investigated in 0.1 M NaOH solution by using electrochemical impedance spectroscopy. The generalised Faradaic admittance for the indirect har into, and her from, metal foil electrodes under the impermeable boundary conditions has been derived on the basis of Lim and Pyun's kinetic approach to har and her. The measured impedance spectra were analysed by using a complex non-linear least squares data-fitting method applied to the derived Faradaic admittance. Also, impedance spectra were theoretically calculated with different kinetic parameters for the har and her having physical significance in order to characterise the influence of each kinetic parameter on the change of the impedance spectra in the Pd foil electrode.</t>
  </si>
  <si>
    <t>Yasuda, K.; Nitta, Y.; Takahashi, A.</t>
  </si>
  <si>
    <t>Study of Excess Heat and Nuclear Products with Closed D2O Electrolysis Systems</t>
  </si>
  <si>
    <t>http://lenr-canr.org/acrobat/NEDOthesixthin.pdf#page=51</t>
  </si>
  <si>
    <t>source: Sixth International Conference on Cold Fusion, Progress in New Hydrogen Energy, vol: 1, pages: 36</t>
  </si>
  <si>
    <t>Using a closed type heavy water electrolysis system, deuterium loading ratio DlPd , output power (by using mass flow calorimetry method) and neutrons were measured in-situ simultaneously. Mass spectrum analysis of upper-cell gas and palladium cathode by a quadrupole mass spectrometer and tritium measurement in a sampled electrolyte were done by off-line techniques.  Excess heats up to approximately 4 to 5W were produced with the cold worked and copper layered (0.95 /.1 m) cathode. However, during excess heat, nuclear products (neutrons) were not observed over the 3 a limit line of background level. In a few mass spectrum analyses, slight increases of helium-4 peaks were observed. However, helium-4 might not absolutely increase, because it was difficult to calibrate the mass spectrometer to deduce total amount of helium-4 from samples.</t>
  </si>
  <si>
    <t>Yi-Fang, C.; Zheng-Rong, L.</t>
  </si>
  <si>
    <t>Nonlinear barrier penetration and cold fusion</t>
  </si>
  <si>
    <t>http://lenr-canr.org/acrobat/NEDOthesixthin.pdf#page=315</t>
  </si>
  <si>
    <t>source: Sixth International Conference on Cold Fusion, Progress in New Hydrogen Energy, vol: 1, pages: 300</t>
  </si>
  <si>
    <t>The great difficulty of cold fusion as the nuclear reaction is the barrier penetration. The quantilativite calculation of the multistage chain reaction theory can explain some experimental facts of cold fusion. Further, we propose a new mechanism, the nonlinear barrier penetration. Its quantilativite results show some new characters even in a simplied model, for example, the penetration factor has a periodicity with the barrier thinckness. This is a new method which may be developed and applied further.</t>
  </si>
  <si>
    <t>Yoshikawa, N.; Aoki, T.; Kurata, Y.; Ebihara, H.; Mori, K.</t>
  </si>
  <si>
    <t>Search for Tritium in Pd+D Systems by a Gas Proportional Chamber</t>
  </si>
  <si>
    <t>http://lenr-canr.org/acrobat/NEDOthesixthin.pdf#page=380</t>
  </si>
  <si>
    <t>source: Sixth International Conference on Cold Fusion, Progress in New Hydrogen Energy, vol: 1, pages: 365</t>
  </si>
  <si>
    <t>Tritium concentration in deuterium gas from Pd + D systems was measured by a gas proportional chamber. This type of detector was able to observe directly a beta ray spectrum of tritium and give a genuine number of tritium in studying gas phase system. For this purpose, the gas proportional chamber was made and was operated in low background. The detection limit was 20 Bq in one liter of deuterium gas. Tritium searches in deuterium gas phase of several different systems were done by this detector. The clear spectrum of beta ray originated from tritium decay could not be observed due to low concentration of tritium in the examined deuterium gas phase.</t>
  </si>
  <si>
    <t>Yuki, H.; Satoh, T.; Ohtsuki, T.; Aoki, T.; Yamazaki, H.; Kasagi, J.</t>
  </si>
  <si>
    <t>Reaction rates of the D+D reaction in metal at very low energies</t>
  </si>
  <si>
    <t>http://lenr-canr.org/acrobat/NEDOthesixthin.pdf#page=274</t>
  </si>
  <si>
    <t>source: Sixth International Conference on Cold Fusion, Progress in New Hydrogen Energy, vol: 1, pages: 259</t>
  </si>
  <si>
    <t>In order to study the electron screening effect on low-energy nuclear reactions in metals the D+D reaction in metal was investigated. Measured were thick target yields of protons emitted in the D(d,p)T reaction from the bombardment of Ti and Yb metals with deuteron energies between 2.5 and 6.5 ~eV in Ti and between 3.3 and 7.2 keV in Yb, respectively. The obtained yields were compared with those predicted by using the parameterization of cross sections at higher energies. It was found that the reaction rates in Ti are slightly enhanced over those of the bare D+D reaction for Ed &lt; 4.3 keV and those in Yb are also slightly enhanced for Ed &lt; 6.0 keV. The enhancement can be interpreted as caused by the electron screening, and the electron screening potentials in Ti and Yb are deduced for the first time to be 19 ± 12 eV and 60± 15 eV, respectively.</t>
  </si>
  <si>
    <t>Zhang, Q.; Guo, Q.; Zhu, Z.; Liu, F.; Luo, J.; Yue, S.; Licai, C.</t>
  </si>
  <si>
    <t>The Relationship of Crystal Structure Transition of Ti-Cathode and "Excess Heat" on Cold Fusion</t>
  </si>
  <si>
    <t>http://lenr-canr.org/acrobat/NEDOthesixthina.pdf#page=150</t>
  </si>
  <si>
    <t>source: Sixth International Conference on Cold Fusion, Progress in New Hydrogen Energy, vol: 2, pages: 551</t>
  </si>
  <si>
    <t>This paper presents an experiment result of crystal structure transition of Ti-cathode due to "excess heat" of cold fusion. It has been found that the crystal structure of Ti-cathode is changed from hexagonal to face-centered cube structure after cold fusion with "excess heat". On the contrary, there will be no observable change for that without "excess heat".</t>
  </si>
  <si>
    <t>Zhang, X-W.; Wu, J.; Zhang, W-S.; Fu, Y.; Wang, D.; Chen, S.; Li, Y. Q.; Long, H.; Ying, W.; Tang, H.; Li, Z.; Shen, G.; Zhou, Z.; Qi, B.; Liu, Y.; Wang, X.; Yang, Y.</t>
  </si>
  <si>
    <t>New Experimental Results and Analysis of Anomalous Phenomenon in Gas Discharge</t>
  </si>
  <si>
    <t>http://lenr-canr.org/acrobat/NEDOthesixthina.pdf#page=201</t>
  </si>
  <si>
    <t>source: Sixth International Conference on Cold Fusion, Progress in New Hydrogen Energy, vol: 2, pages: 600</t>
  </si>
  <si>
    <t>Counts and energy Spectrums of x-ray have been registered in gas glow discharge system [1], there were some anomalies in about 100 energy spectrums. When discharge voltage was 4-14kv, thcre were 30-300kev continuous x-ray, their intensities were 10</t>
  </si>
  <si>
    <t>Zhang, Q.; Gou, Q.; Zhu, Z.; Liu, F.; Luo, J.; Sun, Y.</t>
  </si>
  <si>
    <t>The relationship of crystal structure transition of Ti-cathode and 'excess heat' on cold fusion</t>
  </si>
  <si>
    <t>source: Chin. J. At. Mol. Phys., vol: 13, issue: 3, pages: 257</t>
  </si>
  <si>
    <t>Good II, W. R.</t>
  </si>
  <si>
    <t>Comments on ‘Calorimetry, Excess Heat, and Faraday Efficiency in Ni-H2O Electrolytic Cells’</t>
  </si>
  <si>
    <t>https://doi.org/10.13182/FST96-A30774</t>
  </si>
  <si>
    <t>Fusion Technology, Volume 30, 1996 - Issue 1</t>
  </si>
  <si>
    <t>Ahern, B. S.; Johnson, K. H.; Clark, Jr. , H. R.</t>
  </si>
  <si>
    <t>Method of Maximizing Anharmonic Oscillations in Deuterated Alloys</t>
  </si>
  <si>
    <t>Alekseev, V. A.; Vasil'ev, V. I.; Romodanov, V. A.; Ryshkov, Yu. F.; Rylov, S. V.; Savin, V. I.; Skuratnik, Ya. B.; Strunnikov, V. M.</t>
  </si>
  <si>
    <t>Tritium production in the interaction of dense streams of deuterium plasma with metal surfaces</t>
  </si>
  <si>
    <t>source: Tech. Phys. Lett., vol: 21, pages: 231</t>
  </si>
  <si>
    <t>An Experimental Method to Measure the Rate of H(D)-Absorption by a Pd Cathode During the Electrolysis of an Aqueous Solution: Advantages and Disadvantages</t>
  </si>
  <si>
    <t>http://lenr-canr.org/acrobat/PonsSproceedinga.pdf#page=246</t>
  </si>
  <si>
    <t>source: 5th International Conference on Cold Fusion, vol: 1, pages: 441</t>
  </si>
  <si>
    <t>An experimental set up to measure the rate of BCD) uptake by a Pd cathode during the electrolysis of an aqueous electrolyte has been built and its behavior is analyzed. The experimental procedure is based on the pressure changes that take place within a closed electrolytic cell during the hydride (deuteride) formation. Calibration of the system has been done by accomplishing electrolysis with two Pl electrodes and the error sources have been studied. A protocol to be used in Pd hydrogenation (deuteration) is defined. Finally, the advantages and disadvantages of this experimental m ethod against measurements of the Pd electric resistance variations are briefly discussed.  Describe a method to measure D content of Pd during electrolysis</t>
  </si>
  <si>
    <t>An, H. K.; Jeong, E. I.; Hong, J. H.; Lee, Y.</t>
  </si>
  <si>
    <t>Analysis of deformed palladium cathodes resulting from heavy water electrolysis</t>
  </si>
  <si>
    <t>source: Fusion Technol., vol: 27, pages: 408</t>
  </si>
  <si>
    <t>Earlier experiments suggested that large differences in heat release between the two sides of a palladium electrode coated with gold on one side and manganese oxide on the other cause observed electrode deformation with high-pressure D2 gas loading in an electrolysis-like cell Similar experiments were repeated using heavy water electrolysis. Palladium/titanium coatings on one side and gold coating on the other were made for the preparation of the palladium electrodes. Biaxial bending, partial discoloration, and microcracks of palladium electrodes were observed after 18 days of electrolysis. Analysis of the deformed palladium cathodes was performed. It was discovered that to convert this configuration to a practical energy-producing cell, a coating technique must be found to reduce outward diffusion of deuterium, i.e., to maintain a high D/Pd ratio over longer periods of time.</t>
  </si>
  <si>
    <t>Antanasijevic, R. D.; Konjevic, D. J.; Maric, Z.; Sevic, D. M.; Vigier, J. P.; Zaric, A. J.</t>
  </si>
  <si>
    <t>Cold Fusion in Terms of New Quantum Chemistry: The Role of Magnetic Interactions in Dense Physica Media</t>
  </si>
  <si>
    <t>http://lenr-canr.org/acrobat/PonsSproceedinga.pdf#page=312</t>
  </si>
  <si>
    <t>source: 5th International Conference on Cold Fusion, vol: 1, pages: 505</t>
  </si>
  <si>
    <t>Various recently reported "break even" in different types of "cold fusion" experiments have a common physical origin if one assumes that one should add, in dense states, the action of magnetic interactions of oriented nuclear spins to the usual Coulomb forces. In that case one is led to predict a) the existence of new "tight" quantum molecular states (associated to new "tight" Bohr orbits) which correspond to the emission of X--ray lines and excess energy b) the associated apparition of a certain amount of nuclear fusion reactions due to those magnetic interactions and enhanced tunneling by strong electron concentrations. They appear in the form of neutron (or ?) bursts and various types of "ashes" of particular nuclear fusion reactions in electrolysis, glow discharge, capillary devices, resonance sonoluminescence and plasma discharge experiments. They both contribute to observable energy excess in amounts which vary which chosen set-ups.  To explore this assumption two experiments are presented here i.e. 1) discharge experiments in plasma focus and "capillary fusion" devices (i.e. nuclear fusion) of 10^8 neutrons/burst 2) X-ray measurements in deuterium plasma focus which confirm the existence of new Bohr orbits.  New possible experiments to check it are also briefly discussed.  Neutrons and X-ray detected using a plasma discharge device and capillary fusion.</t>
  </si>
  <si>
    <t>Excess Heat and Mechanism in Cold Fusion Reaction</t>
  </si>
  <si>
    <t>http://lenr-canr.org/acrobat/PonsSproceedinga.pdf#page=290</t>
  </si>
  <si>
    <t>source: 5th International Conference on Cold Fusion, vol: 1, pages: 483</t>
  </si>
  <si>
    <t>The authors have proposed a new "Model" which can reasonably explain the existence of Cold Fusion Reaction and also verify the generation of tremendous excess energy in the DS-cathode, which is fifty thousand times higher than chemical reaction energy. The new model is named “Latticequake Model”. Cold fusion is caused by high energy deuterium similar to “hot” fusion.  Proposes that the smaller the Pd particle, the higher the D/Pd for the same D2 pressure. Describes the "Latticequake" theory. Made up to 80 KJ/hr (22 watts) and over 100 MJ for up to 3500 hr. Used pressurized palladium-black to produce heat.</t>
  </si>
  <si>
    <t>Achievement of solid-state plasma fusion ("cold fusion")</t>
  </si>
  <si>
    <t>source: Koon Gakkaishi, vol: 21, issue: , pages: 303</t>
  </si>
  <si>
    <t>Peculiar relation between hot plasma fusion and solid-state plasma fusion ("cold fusion")</t>
  </si>
  <si>
    <t>source: Koon Gakkaishi, vol: 21, pages: 130</t>
  </si>
  <si>
    <t>Cold fusion caused by 'lattice quake'</t>
  </si>
  <si>
    <t>source: Koon Gakkaishi, vol: 21, pages: 43</t>
  </si>
  <si>
    <t>Cold fusion reactions driven by 'Latticequake'</t>
  </si>
  <si>
    <t>https://doi.org/10.2183/pjab.71.98</t>
  </si>
  <si>
    <t>source: Proc. Jpn. Acad., Ser. B, vol: 71, pages: 98</t>
  </si>
  <si>
    <t>The authors have proposed a new “Model” which can reasonably explain the existence of Cold Fusion Reaction and also verify the generation of tremendous excess energy in the DS-cathode, which is fifty thousand times higher than chemical reaction energy. The new model is named “Latticequake Model”. Cold fusion is caused by high energetic deuterium similar to “hot” fusion.</t>
  </si>
  <si>
    <t>Asami, N.; Matsui, K.; Hasegawa, F.</t>
  </si>
  <si>
    <t>Present Status and the Perspective of New Hydrogen Energy Project</t>
  </si>
  <si>
    <t>http://lenr-canr.org/acrobat/PonsSproceeding.pdf#page=103</t>
  </si>
  <si>
    <t>source: 5th International Conference on Cold Fusion, vol: 1, pages: 87</t>
  </si>
  <si>
    <t>A research and development project, named as 'New Hydrogen Energy', has started in Japan in November, 1993, to confirm the excess heat generation during electrolysis with Pd-LiOD system as the first priority objective. The project has been supported by the Ministry of International Trade and Industry (MITI) and major industries in Japan, and new laboratory was established in Sapporo.  Present status and the perspectives of the project will be reported together with main technical results. Two types of electrolysis cells, namely, open type cell system from IMRA- Europe, Inc. and the fuel cell type cell systems from IMRA- Japan, Inc. , were installed in NHE Sapporo laboratory and the experiments have started from February 1994 to demonstrate the NHE-phenomena.  Correlationships among maximum attainable DlPd ratio, deuterium absorption and desorption and the characteristics of various palladium sources and treatments have been studied and analysed based on the resultsof the material observations and instrumentational analysis such as O/M , SEM , XRD, AES , SIMS and EPMA.  The laboratory will be reinforced by introducing of mass flow calorimetry systems, and reaction products detection systems towards an interim review scheduled in late 1995.  This R&amp;D program has been conducted under the consignment of New Energy and Industrial Technology Development Organization(NEDO).  Organizational details of the cold fusion work in Japan are given.</t>
  </si>
  <si>
    <t>Asaoka, Y.; Ichiji, T.; Fujita, T.; Matsumura, T.</t>
  </si>
  <si>
    <t>Simultaneous Measurement Device of Heat and Neutron of Heavy Water Electrolysis with Palladium Cathode</t>
  </si>
  <si>
    <t>http://lenr-canr.org/acrobat/PonsSproceeding.pdf#page=137</t>
  </si>
  <si>
    <t>source: 5th International Conference on Cold Fusion, vol: 1, pages: 120</t>
  </si>
  <si>
    <t>An experimental device of cold fusion phenomena has been developed. Feature of the device is precise calorimetry and simultaneous measurement of excess heat, neutron and gamma-ray emitted from the electrolysis cell. The deuterium loading ratio of the palladium cathode can be measured simultaneously. The galvanostatic electrolysis of heavy water with Pd cathode and Pt anode has been carried out in a closed cell with recombination catalyst. For precise excess heat measurement, the flow calorimetry method were adopted. Obtained accuracy of the calorimetry system was ±0.2W at up to 10W of applied power. The electrolysis cell was set in shielding and neutron emission was detected by an NE-213 liquid scintillation counter and a He-3 proportional detector. Gamma-ray emission was measured with the Ge(Li) semiconductor detector. Electric resistance of the palladium cathode and pressure of the gas phase in the electrolytic cell were measured simultaneously to evaluate the deuterium loading ratio. D/Pd ratio evaluated by each method has reached approximately 0.87. With these in-situ measurements of heat, neutron and gamma-ray, no remarkable cold fusion phenomena have been observed up to the present time.  Closed cell with pressure monitoring. Flow calorimetry used. Both resistance and pressure change used to determine D/Pd. Max of 0.87 obtained. Power accurate ±0.2 W. No heat or radiation seen as yet.</t>
  </si>
  <si>
    <t>Bellanger, G.</t>
  </si>
  <si>
    <t>Embrittlement of Palladium and Palladium-Silver Alloy Cathode Membranes by Tritium</t>
  </si>
  <si>
    <t>https://doi.org/10.13182/FST95-A30348</t>
  </si>
  <si>
    <t>source: Fusion Technol., vol: 27, pages: 36</t>
  </si>
  <si>
    <t>Palladium-silver cathodic membranes are used in industrial tritiated water processing to produce very high purity tritium gas and its isotopes. During electrolysis, these adsorb on the cathodic surface, diffuse through the alloy, and finally are desorbed on the side opposite of the cathodic entry surface. This desorption occurs in a gastight compartment separated from the electrolyzer allowing the recuperation of pure isotopes. The diffusion is dependent on cathodic surface, PdAg thickness, temperature, deposits on the surface to favor the adsorption, and applied cathodic potential. Here, the embrittlement of palladium and PdAg alloy cathode membranes and the diffusion and solubility parameters were studied in tritiated water. Voltammetry curves were plotted to ascertain the conditions of cathodic charging with tritium as well as the effect ofradiolytic hydrogen peroxide on palladium or PdAg. From the voltammetric curves, the diffusion coefficient, the surface solubility of tritium, and the thickness of the palladium and PdAg alloy involved were determined. Scanning electron microscope examinations show that the cracking is transgranular in the case of palladium, while it appears to be intergranularfor the PdAg alloy. With palladium, this cracking involves all the surface subjected to charging, whereas for the alloy, only the surface at the electrolyzer gas atmosphere/electrolyte bordering zone would appear to be embrittled. This could be the result of the presence of two tritiated phases in palladium or in palladium-silver. The PdAg alloy is the less sensitive to embrittlement.</t>
  </si>
  <si>
    <t>Benson, T.</t>
  </si>
  <si>
    <t>A "Micro-fusion" reactor: Nuclear reactions in "the cold" by ultrasonic cavitation</t>
  </si>
  <si>
    <t>source: Infinite Energy, vol: 1, issue: 1, pages: 33</t>
  </si>
  <si>
    <t>Bertalot, L.; De Ninno, A.; De Marco, F.; La Barbera, A.; Scaramuzzi, F.; Violante, V.</t>
  </si>
  <si>
    <t>Power Excess Production in Electrolysis Experiments at ENEA Frascati</t>
  </si>
  <si>
    <t>http://lenr-canr.org/acrobat/PonsSproceeding.pdf#page=49</t>
  </si>
  <si>
    <t>source: 5th International Conference on Cold Fusion, vol: 1, pages: 34</t>
  </si>
  <si>
    <t>*Continuing the research activity on heat excess detection during the electrolysis of heavy water with palladium (Pd) cathodes, previously reported at ICCF3 and ICCF4, new experiments have been performed with success. In one of them it was also possible to correlate the power excess production with other parameters of the experiment: its description will be the subject of this communication.  Ed:  Flow-type calorimeter used. Ni wire used as connectors. Open cell but with gas production measured. 11W excess 8W applied. Addition of D2O temporarlly stopped energy production. Suggests excess is associated with a phase transition within PdD lattice, and is a surface phenomenon</t>
  </si>
  <si>
    <t>Excess Heat Measurement in AlLaO3 Doped with Deuterium</t>
  </si>
  <si>
    <t>http://lenr-canr.org/acrobat/PonsSproceeding.pdf#page=65</t>
  </si>
  <si>
    <t>source: 5th International Conference on Cold Fusion, vol: 1, pages: 48</t>
  </si>
  <si>
    <t xml:space="preserve">We show evidence that solid state electrolytes can be used successfully in "cold fusion" experiments. We describe in this work that LaAI03 single crystals loaded with deuterium produce excess heat up to 10 times the amount of electrical power applied. No significant amount of neutrons has been detected.  </t>
  </si>
  <si>
    <t>Bockris, J.; Bush, R. T.; Lin, G. H.; Monti, R. A.</t>
  </si>
  <si>
    <t>Lattice assisted nuclear transformation (LANT)</t>
  </si>
  <si>
    <t>Botta, E.; Bracco, R.; Bressani, T.; Calvo, D.; Cela, V.; Fanara, C.; Ferracin, U.; Iazzi, F.</t>
  </si>
  <si>
    <t>Search for 4He Production from Pd/D2 Systems in Gas Phase</t>
  </si>
  <si>
    <t>http://lenr-canr.org/acrobat/BottaEsearchforh.pdf</t>
  </si>
  <si>
    <t>source: 5th International Conference on Cold Fusion, vol: 1, pages: 233</t>
  </si>
  <si>
    <t>We describe the performance of an apparatus consisting of a cell containing a Pd sheet loaded with D2 in gas phase coupled to a high resolution Q-mass spectrometer. The loading ratio &amp;#945, = D/Pd is increased by applying a constant electric field along the Pd sheet, &amp;#945, is carefully measured by means of the electric resistance variation and of the thermodynamic parameters. In one experiment a signal corresponding to 4He production was observed.</t>
  </si>
  <si>
    <t>Application of the Nucleon Cluster Model to Experimental Results</t>
  </si>
  <si>
    <t>The Nucleon Cluster Model and the Periodic Table of Beta-Stable Nuclides</t>
  </si>
  <si>
    <t>New Class of Lightning Found High Above Clouds</t>
  </si>
  <si>
    <t>source: New York Times, pages: 9</t>
  </si>
  <si>
    <t>The Electron Catalyzed Fusion Model (ECFM) Reconsidered with Special Emphasis Upon the Production of Tritium and Neutrons</t>
  </si>
  <si>
    <t>http://lenr-canr.org/acrobat/PonsSproceedinga.pdf#page=142</t>
  </si>
  <si>
    <t>source: 5th International Conference on Cold Fusion, vol: 1, pages: 339</t>
  </si>
  <si>
    <t>The author's ECFM ("Electron Catalyzed Fusion Model") first presented at the ICCF-4 is re-examined with special reference to the production of tritium and neutrons. The model is of some interest in that it is the first model to fit excess power-vs-Ioading fraction data of McKubre et al. (SRI Intemational/EPRI) and, independently, that of Kunimatsu et al. (IMRA). Of special note is that the peak of the theoretical curve of tritium production versus loading fraction, which is related to that for neutrons by a branching ratio scaling factor, is found to be at a fractional DlPd loading of approximately 0.825, whlch is in go.od agreement with the empirical value of 0.83 announced at the ICCF-5 by Iwamura et al.(Mitsuoishi) for both tritlUm and neutrons. It is of interest then that this theoretical ECFM tritium production curve arises essentially from purely statistical mechanical considerations involving the deuteron occupation of the three-dimensional interstitial lattice, rather than arising from the details of a specific nuclear mechanism. The model shows why tritium is ordinarily not observed when excess heat is being observed. For the neutron-to-triton branching ratio a theoretical lower limit (r/R)^12 results (r is the protonic charge radius and R is the deuteronic charge radius.) yielding a value of 2 x 10^-9 in agreement with the empirical value of 2 x 10^-9 for the neutron-to-triton branching ratio.</t>
  </si>
  <si>
    <t>A Model for the Impurity Promotion and Inhibition of the Excess Heat Effects of Cold Fusion</t>
  </si>
  <si>
    <t>http://lenr-canr.org/acrobat/PonsSproceedinga.pdf#page=146</t>
  </si>
  <si>
    <t>source: 5th International Conference on Cold Fusion, vol: 1, pages: 434</t>
  </si>
  <si>
    <t>A theoretica12 model describes impurity promotion and inhibition of the heavy water1 and light water3,4 excess heat effects of cold fusion based upon the infl uence on the magnetic properties of Pd and Ni, respectively, of al loying with different metal s. For Ni (light water case), promoters, in increasing order of efficiency, are predicted to be Cu, Zn, AI, and S n . Inhibitors, in increasing order of efficiency, are predicted to be Co, Fe, and M n . Ag, Au, and Cu are indicated as promoters in the case of Pd (heavy water case). Empirical evidence impacting the model will be presented in another paper (ref. 5) in these Proceedings.</t>
  </si>
  <si>
    <t>Celani, F.; Petrocchi, A.; Spallone, A.; Tripodi, P.; Di Gioacchino, D.; Nakamura, M.; Marini, P.; Di Stefano, V.; Preparata, G.; Verpelli, M.</t>
  </si>
  <si>
    <t>Numerical Simulation of Deuterium Loading Profile in Palladium and Palladium Alloy Plates From Experimental Data Obtained Using µs Pulsed Electrolysis</t>
  </si>
  <si>
    <t>http://lenr-canr.org/acrobat/PonsSproceedinga.pdf#page=212</t>
  </si>
  <si>
    <t>source: 5th International Conference on Cold Fusion, vol: 1, pages: 407</t>
  </si>
  <si>
    <t>Various palladium cathodes hav e been studied to determine the i nfluence of metallurgy and surface treatment o n deuterium loading. In this paper we apply a numerical solution to the appropriate differential equation to calculate the time dependent local deuterium concentration i n side the plates. We use experimentally determined deuterium coefficients for the alpha, beta and gamma phases.  We find the highest concentration gradient in the case of oxidized samples.  Calculates loading rate using Pd, oxidized Pd, PdAg, PdCe and PdY using diffusion equation combined with pulsed loading data.</t>
  </si>
  <si>
    <t>Celani, F.; Spallone, A.; Tripodi, P.; Petrocchi, A.; Di Gioacchino, D.; Marini, P.; Di Stefano, V.; Diociaiuti, M.; Mancini, A.</t>
  </si>
  <si>
    <t>Study of Deuterium Charging Behavior in Palladium and Palladium Alloy Plates, Charging Surface Treatments, by µs Pulsed Electrolysis</t>
  </si>
  <si>
    <t>http://lenr-canr.org/acrobat/CelaniFstudyofdeu.pdf</t>
  </si>
  <si>
    <t>source: 5th International Conference on Cold Fusion, vol: 1, pages: 411</t>
  </si>
  <si>
    <t>A systematic study about deuterium loading in palladium has been performed. Palladium cold worked plates and palladium alloy plates have been used as comparison. A proper plate surface oxidation has been performed and anomalous absorption rates have been measured. A high peak current (15 A), short width pulse (duration 1 &amp;#956,s) electrolysis technique has been used to test all cathode plates and it is visible that this technique permits to reach very high D/Pd loading values (around 1/1 or even more for palladium). At the beginning of the loading, in close relation with the anomalous absorption rate, a bump of excess heat has been measured in two similar oxidized surface palladium plates. All these tests show that the loading is completely reproducible.</t>
  </si>
  <si>
    <t>High Power µs Pulsed Electrolysis Using Palladium Wires: Evidence for a Possible "Phase" Transition Under Deuterium Overloaded Conditions and Related Excess Heat</t>
  </si>
  <si>
    <t>http://lenr-canr.org/acrobat/PonsSproceeding.pdf#page=73</t>
  </si>
  <si>
    <t>source: 5th International Conference on Cold Fusion, vol: 1, pages: 57</t>
  </si>
  <si>
    <t>Abstract In this paper we describe an electrolytic experiment aimed at reaching high deuterium concentration gradients in palladium wires, using the electromigration effect.  We will describe the selection criteria of experimental parameters and we will show results of our loading and c alorimetric measurements. These tests reveal that a high mean value of D/Pd has been reached in a short time and that there is a correlation between an anomalous heat emissio n and an electric resistivity 'transition" of the overloaded palladium.  Ed:  Ni anode used. Used pulses with rise time of 100ns, 750-1500 ns duration, dead time of 99 Ã‚Âµs at 5-20 kHz repetition rate with peak voltage of 80-200 V. D/Pd determined from resistance. 5W of excess power seen. Cyclic effect seen in D/Pd and excess power production.</t>
  </si>
  <si>
    <t>Chambers, G. P.; Hubler, G. K.; Kucherov, Y.</t>
  </si>
  <si>
    <t>Glow Discharge in Deuterium</t>
  </si>
  <si>
    <t>Chen, S.; Wang, D.; Cui, G.; Wang, M.; Fu, Y.; Zhang, X.; Zhang, W.-S.</t>
  </si>
  <si>
    <t>X-ray diagnostics in gas discharge</t>
  </si>
  <si>
    <t>https://doi.org/10.11804/NuclPhysRev.12.03.058</t>
  </si>
  <si>
    <t>source: Trends Nucl. Phys., vol: 12, issue: , pages: 58</t>
  </si>
  <si>
    <t>X rays were observed to create when the anomalous phenomenon in the metal loaded with deuterium studied by the gas-discharge method. Therefore the X-ray energy spectra were measured by the absorption method, the specific X-ray approach and the NaI scintillation counter, while X-ray intensity was estimated by using 7Li thermoluminescent foils. The X-ray average energy measured by the absorption method is 27. 6±2. 1keV,which is fitted within the error extent to 26. 0±2. 4keV monoenergetic Xrays measured by the NaI scintillation counter.</t>
  </si>
  <si>
    <t>Chiba, M.; Shirakawa, T.; Fujii, M.; Ikebe, T.; Yamaoka, S.; Sueki, K.; Nakahara, H.; Hirose, T.</t>
  </si>
  <si>
    <t>Measurement of neutron emission from LiNbO3 fracture process in D2 and H2 atmosphere</t>
  </si>
  <si>
    <t>https://link.springer.com/content/pdf/10.1007%2FBF02820749.pdf</t>
  </si>
  <si>
    <t>source: Nuovo Cimento Soc. Ital. Fis. A, vol: 108, pages: 1277</t>
  </si>
  <si>
    <t>We reproduced  neutron  emission in D 2 atmosphere  from  a  crushing process  of lithium-niobate (LiNb03)  single crystal  which was  reported  previously. The neutron rate was i  count/h with a confidence level of 92% in D2 atmosphere;  on the  other  hand  no  neutron  was  found in  H2  atmosphere.</t>
  </si>
  <si>
    <t>Wave function overlap and nuclear reactions in D+ ion band state matter</t>
  </si>
  <si>
    <t>The Ion Band State Theory</t>
  </si>
  <si>
    <t>http://lenr-canr.org/acrobat/ChubbTAtheionband.pdf</t>
  </si>
  <si>
    <t>source: 5th International Conference on Cold Fusion, vol: 1, pages: 315</t>
  </si>
  <si>
    <t>We have previously explained how the occupation of ion band states by hydrogen (H) and deuterium (D) in palladium deuteride PdD and possibly Ni can result in radiationless fusion. The explanation includes a number of assumptions about the governing conditions associated with the process. As a consequence of these assumptions we predicted1-3 important excess heat phenomena (loading requirements, by-products, etc.) of Cold Fusion (CF) that were subsequently observed4,5. Although the governing ideas are based on mainstream solid state physics ideas, the underlying theory &amp;quot,seems&amp;quot, to have &amp;quot,evaded&amp;quot, a number of potential problems that have bothered many people concerning CF. As we have explained recently6,7, as a result of these solid state physics effects, discontinuous changes in momentum and singularities in the effective kinetic energies associated with H or D that may occur through the occupation of ion band states provide a means for eliminating the phenomena that seemingly are omitted by the theory. In this paper we clarify the origin of these effects and their relationship to questions that have been raised associated with our treatment of the Coulomb barrier.</t>
  </si>
  <si>
    <t>Claytor, T. N.; Jackson, D. D.; Tuggle, D. G.</t>
  </si>
  <si>
    <t>Tritium production from low voltage deuterium discharge on palladium and other metals</t>
  </si>
  <si>
    <t>https://doi.org/10.2172/102234</t>
  </si>
  <si>
    <t>Over the past year the authors have been able to demonstrate that a plasma loading method produces an exciting and unexpected amount of tritium from small palladium wires. In contrast to electrochemical hydrogen or deuterium loading of palladium, this method yields a reproducible tritium generation rate when various electrical and physical conditions are met. Small diameter wires (100--250 microns) have been used with gas pressures above 200 torr at voltages and currents of about 2,000 V at 3--5 A. By carefully controlling the sputtering rate of the wire, runs have been extended to hundreds of hours allowing a significant amount (&gt; 10`s nCi) of tritium to accumulate. they show tritium generation rates for deuterium-palladium foreground runs that are up to 25 times larger than hydrogen-palladium control experiments using materials from the same batch. They illustrate the difference between batches of annealed palladium and as received palladium from several batches as well as the effect of other metals (Pt, Ni, Nb, Zr, V, W, Hf) to demonstrate that the tritium generation rate can vary greatly from batch to batch.</t>
  </si>
  <si>
    <t>source: Infinite Energy, vol: 2, issue: 7, pages: 19. Submitted also to ICCF-5 in Monaco, 1995</t>
  </si>
  <si>
    <t>Pd-D glow discharge, Ni-H glow discharge, Zr-D glow discharge, Nb-D glow discharge, W-D glow discharge, V-D glow discharge, Ni-D glow discharge,</t>
  </si>
  <si>
    <t>Nuclear Reactions of Cold Fusion-A Systematic Study</t>
  </si>
  <si>
    <t>http://lenr-canr.org/acrobat/PonsSproceedinga.pdf#page=434</t>
  </si>
  <si>
    <t>source: 5th International Conference on Cold Fusion, vol: 1, pages: 627</t>
  </si>
  <si>
    <t>A computer is used make an exhaustive search for simple nuclear reactions between naturally occurring isotopes with a view to identifying possible primary cold fusion reactions and materials which might support theoretical models. We discuss the difficulties in producing neutrons and tritium in light water expe rime nts.  Lists of possible nuclear reactions are given based on a computer search.</t>
  </si>
  <si>
    <t>A generalization of Schroedinger's equation using biquaternions: the possibility of fusion for particles</t>
  </si>
  <si>
    <t>source: Phys. Essays, vol: 8, pages: 52</t>
  </si>
  <si>
    <t>Cold Fusion Testing at CET</t>
  </si>
  <si>
    <t>Flowing Electrolyte Calorimetry</t>
  </si>
  <si>
    <t>http://lenr-canr.org/acrobat/PonsSproceeding.pdf#page=95</t>
  </si>
  <si>
    <t>source: 5th International Conference on Cold Fusion, vol: 1, pages: 79</t>
  </si>
  <si>
    <t>When the specific heat and flow rate of the electrolyte are known, the thennal output of cells using circulating electrolytes can be determined. An independent evaluation of the "Patterson Power Cell&amp;trade," was conducted using the circulating electrolyte as a heat transfer medium. This allows for real time measurements and alteration of the electrolyte. The cell was found to give measurements consistent with claims of excess power. Suggestions for the improvement of the calorimetry are given. A simplified version of the system was demonstrated during the first 3 days o f the International Conference on Cold Fusion - 5 (ICCF-5) and made available to those requesting its examination.  0.46W in, 1.77+0.18+0.25 = 2.2W out (472</t>
  </si>
  <si>
    <t>A report on testing the patterson power cell</t>
  </si>
  <si>
    <t>source: Infinite Energy, vol: 1, issue: 1, pages: 21</t>
  </si>
  <si>
    <t>Some Thermodynamic Properties of the H(D)-Pd System</t>
  </si>
  <si>
    <t>http://lenr-canr.org/acrobat/PonsSproceedinga.pdf#page=235</t>
  </si>
  <si>
    <t>source: 5th International Conference on Cold Fusion, vol: 1, pages: 431</t>
  </si>
  <si>
    <t>In any discussion of the origin, measurement or description of the anomalous power prod ucing process which occurs in connection with the electrochemical loading of deuterium into palladium, knowledge of the thermodynamic behaviour of the system is clearly of importance. More particularly, since the formation of highly l oaded palladium is implicated as a necessary (but itself insufficient) condition for the observation of anomalous power, thermodynamic considerations relating to the attainment of high l oadings are of interest. Here, it is intended to review, at a general level , those aspects of the thermodynamic nature of the H(D)-Pd system, both equilibrium and non-equilibrium, which appear to bear most directly,on the question of excess power producti on in relati o n to the attai nment of high loadings.</t>
  </si>
  <si>
    <t>Cuevas, F.; Fernandez, J. F.; Algueru, M.; Sanchez, C.</t>
  </si>
  <si>
    <t>An Experimental System for "Cold Fusion" Experiments with Self-Produced Iodide Titanium Films</t>
  </si>
  <si>
    <t>http://lenr-canr.org/acrobat/PonsSproceedinga.pdf#page=262</t>
  </si>
  <si>
    <t>source: 5th International Conference on Cold Fusion, vol: 1, pages: 457</t>
  </si>
  <si>
    <t>An experimental system has been developed to grow pure titanium films on tungsten substrates. The physicochemical properties of these films have been widely studied and ad hoc samples can be used for Cold Fusion experiments avoiding their contact with atmosphere. Different Cold Fusion experiments are proposed in a new experimental setup that allows deuterium gas loading of the film whi le electrical current is applied through them. Thus, an experimental configuration similar to an electrochemical loading is attained.  Method to deposit Ti film by CVD is described. Proposes the method may be useful for CF.</t>
  </si>
  <si>
    <t>Czerwinski, A.; Maruszczak, G.; Zelazowska, M.; Lancucka, M.; Marassi, R.; Zamponi, S.</t>
  </si>
  <si>
    <t>The absorption of hydrogen and deuterium in thin palladium electrodes. Part III: The influence of solution composition</t>
  </si>
  <si>
    <t>https://doi.org/10.1016/0022-0728(94)03791-Z</t>
  </si>
  <si>
    <t>source: J. Electroanal. Chem., vol: 386, pages: 207</t>
  </si>
  <si>
    <t>A comparative study of hydrogen and deuterium sorption into thin layer palladium electrodes from potassium and caesium hydroxide (or deuteroxide) solutions has been performed. The cations of the supporting electrolyte have a different influence on electrosorption and oxidation of hydrogen (deuterium) in or from palladium. All cations seem to be incorporated into palladium during absorption and they have a significant influence on the α-to-β phase transition. The results obtained are compared with those of solutions containing lithium and sodium cations (A. Czerwinski and R. Marassi, J. Electroanal. Chem., 322 (1992) 373; A. Czerwinski, Electrochim. Acta, 39 (1994) 431).</t>
  </si>
  <si>
    <t>Neutrons Observations in Cold Fusion Experiments</t>
  </si>
  <si>
    <t>http://lenr-canr.org/acrobat/PonsSproceedinga.pdf#page=60</t>
  </si>
  <si>
    <t>source: 5th International Conference on Cold Fusion, vol: 1, pages: 259</t>
  </si>
  <si>
    <t>This report is a review of the most convincing observations of neutrons in Cold Fusion history up to recent experiments in which neutrons were so numerous and long lasting so as to allow activation of thermal detectors. Lately neutrons were observed also by using natural hydrogen. A more complete review is published elsewhere.  A review with 39 references</t>
  </si>
  <si>
    <t>Dagani, R.</t>
  </si>
  <si>
    <t>Cold Fusion Believer Turned Skeptic Crusades for More Rigorous Research</t>
  </si>
  <si>
    <t>source: Chem. Eng. News</t>
  </si>
  <si>
    <t>Dufour, J.; Foos, J.; Millot, J. P.</t>
  </si>
  <si>
    <t>Measurement of Excess Energy and Isotope Formation in the Palladium-Hydrogen System</t>
  </si>
  <si>
    <t>http://lenr-canr.org/acrobat/DufourJmeasuremen.pdf</t>
  </si>
  <si>
    <t>source: 5th International Conference on Cold Fusion, vol: 1, pages: 495</t>
  </si>
  <si>
    <t>A search for the products of fusion reactions that could be triggered by sparking in hydrogen isotopes was carried out. No signatures above background were found. On the contrary, the excess energy production was confirmed in the simple hydrogen/palladium system. The formation of a tightly bound state of the hydrogen (deuterium) atom is hypothesized to explain these results.</t>
  </si>
  <si>
    <t>Fateev, E. G.</t>
  </si>
  <si>
    <t>Possibilities for establishing the mechanism of neutron generation in deuterated materials under mechanical loading</t>
  </si>
  <si>
    <t>https://www.researchgate.net/publication/233980764_Possibilities_for_establishing_the_mechanism_of_neutron_generation_in_deuterated_materials_under_mechanical_loading</t>
  </si>
  <si>
    <t>source: Tech. Phys. Lett., vol: 21, issue: 5, pages: 373</t>
  </si>
  <si>
    <t>Since 1986, when Kluev et al discovered fractofusion, the mechanism has not been explained satisfactorily. Fateev offers his "rheological explosion" model, resulting from shock waves in a crystal that has been mechanically stressed. Some mathematics is presented, developing the Gamow formula and using estimated pressures, and the author concludes that this could accelerate deuterons sufficiently to explain the neutrons detected experimentally. He proposes an experiment, using electrical low-voltage pulses as well as mechanical stress, to test the model.</t>
  </si>
  <si>
    <t>Fedorovich, G. V.</t>
  </si>
  <si>
    <t>The possible nature of cold fusion in the Earth's mantle</t>
  </si>
  <si>
    <t>source: Fusion Technol., vol: 28, pages: 1749</t>
  </si>
  <si>
    <t>Felici, R.; Bertalot, L.; De Ninno, A.; La Barbera, A.; Violante, V.</t>
  </si>
  <si>
    <t>In situ measurement of the deuterium (hydrogen) charging of a palladium electrode during electrolysis by energy dispersive x-ray diffraction</t>
  </si>
  <si>
    <t>https://doi.org/10.1063/1.1145505</t>
  </si>
  <si>
    <t>source: Rev. Sci. Instr., vol: 66, issue: 5, pages: 3344</t>
  </si>
  <si>
    <t>A method to determine the concentration of deuterium inside a palladium cathode during the electrolysis of LiOD–heavy water solution is described. This method is based on the measurement of the host metal lattice parameter which is linearly related to the concentration in a wide range. A hard‐x‐ray beam which is able to cross two glass walls and few centimeters of water solutions without suffering a strong attenuation has been used. The measurement of the lattice parameter is performed in situ, during the electrolysis, by using energy dispersive x‐ray diffraction. The sample volume illuminated by the x‐ray beam is limited to a small region close to the surface and depends on the incident photon energy. In principle, this allows one to study the dynamics of the charging process and to determine the concentration profile in the range from few up to tens of micrometers. The deuterium concentration, determined by this method, was then checked by degassing the cathode in a known volume and was always found in a very good agreement, showing that the charging was uniform for the whole sample.</t>
  </si>
  <si>
    <t>Flanagan, T. B.; Noh, H.</t>
  </si>
  <si>
    <t>Thermodynamics and hysteresis for hydrogen solution and hydride formation in Pd-Ni alloys</t>
  </si>
  <si>
    <t>https://www.researchgate.net/publication/276348480_Thermodynamics_and_Hysteresis_for_Hydrogen_Solution_and_Hydride_Formation_in_Pd-Ni_Alloys</t>
  </si>
  <si>
    <t>source: Z. Naturforsch. A, vol: 50, pages: 475</t>
  </si>
  <si>
    <t>Pd and its fcc substitutional alloys which form hydride phases exhibit hysteresis. If Pd-Ni alloys have been hydrided and then dehydrided a number of times at a moderate temperature, the hysteresis is reduced. The reduction of hysteresis increases with increase of XNi to 0.15 and, if the XNi= 0.15 alloy is hydrided and dehydrided (298 K) a number of times, hysteresis disappears. Hydrogen isotherms have been measured for annealed Pd-Ni alloys from XNi= 0.05 to 0.25 (273 K). These show that the width of the plateau region decreases from ATNi= 0 to ≈ 0.15 and then increases again. This trend is not apparent from previous isotherm measurements but it is consistent with the x-ray results available in the literature. Thermodynamic parameters for hydrogen absorption/desorption have been measured in the dilute phase and in the plateau region.</t>
  </si>
  <si>
    <t>The Experimenters' Regress</t>
  </si>
  <si>
    <t>http://lenr-canr.org/acrobat/PonsSproceeding.pdf#page=169</t>
  </si>
  <si>
    <t>source: 5th International Conference on Cold Fusion, vol: 1, pages: 152</t>
  </si>
  <si>
    <t>Introduction At the beginning of any new and controversial field of investigation, we cannot tell which of the following two statements is true:  A. "Positive" conclusions are correct, "negative" results are due to bad experimentation. B. "Negative" conclusions are correct, "positive" results are due to bad experimentation.  This is the basis of the Experimenters' Regress, a concept drawn from the field of the Sociology of Science, e.g. see ( 1 ). As scientists, we also need to examine the possible validity of the following statement (as well as its corollary) . . .  Claims Harwell data shows evidence for heat bursts.</t>
  </si>
  <si>
    <t>More About Positive Feedback, More About Boiling</t>
  </si>
  <si>
    <t>http://lenr-canr.org/acrobat/PonsSproceeding.pdf#page=157</t>
  </si>
  <si>
    <t>source: 5th International Conference on Cold Fusion, vol: 1, pages: 140</t>
  </si>
  <si>
    <t>*We have already described elsewhere ( 1 ,2) some of the principles which have guided our search for the generation of high rates of excess enthalpy generation at elevated temperatures, say, up to the boiling points of the electrolytes (3,4) . One of these principles has been the prediction that the partial molar enthalpy of absorption of hydrogen (or  deuterium) in palladium (5) will become positive at the high charging ratios (X = DlPd) required for excess enthalpy generation (6,7), see Fig 1. Although a transition from exothermic to endothermic absorption is probably not a necessary condition for achieving excess enthalpy generation at elevated temperaturesl , such a transition will certainly facilitate the achievement of high charging ratios. For example, increases of temperature will then themselves lead to increases in X and thereby in the rates of excess enthalpy generation. These are the conditions required for the development of "positive feedback" and, in this paper, we report on two lines of investigation which have indicated the presence of these effects. We then outline the way in which our understanding of this phenomenon has guided our investigation of excess enthalpy generation at elevated temperatures.  Notes that a temperature increase caused during calibration causes an increase in excess heat production, thus positive feedback. Claims this is caused by an increase in D/Pd because a composition have a positive **H (absorption) is reached. *</t>
  </si>
  <si>
    <t>A Survey of Current International "Cold Fusion" Research</t>
  </si>
  <si>
    <t>source: IECEC Conference</t>
  </si>
  <si>
    <t>Fox, H.; Bass, R. W.</t>
  </si>
  <si>
    <t>Cold versus hot fusion deuterium branching ratios</t>
  </si>
  <si>
    <t>source: Proceedings of 16th International Symposium on Fusion Engineering</t>
  </si>
  <si>
    <t>Fukushima, K.</t>
  </si>
  <si>
    <t>Sonofusion, Compressibility of Liquid and Stability of Spherical Cavity</t>
  </si>
  <si>
    <t>http://lenr-canr.org/acrobat/PonsSproceedinga.pdf#page=330</t>
  </si>
  <si>
    <t>source: 5th International Conference on Cold Fusion, vol: 1, pages: 523</t>
  </si>
  <si>
    <t>We proposed the sonofusion at ICCF3 and theoretically predicted by use of a simplified model that the temperature of gas within a supersonic cavity reaches more than 10^8 K if the initial radius of the cavity is less than 10 µm, that is temperatures high enough for the occurrence of hot fusion.  In the present paper we consider a more realistic model by taking into account the compressibility of liquid and search for the optimum values of supersonic parameters for getting high gas-temperature. In addition the stability of a spherical cavity is examined.</t>
  </si>
  <si>
    <t>Garg, A. B.; Rout, R. K.; Srinivasan, M.; Sankarnarayanan, T. K.; Shyam, A.; Kulkarni, L. V.</t>
  </si>
  <si>
    <t>Protocol for Controlled and Rapid Loading/Unloading of H2/D2 Gas in Self Heated Pd Wires to Trigger Nuclear Events</t>
  </si>
  <si>
    <t>http://lenr-canr.org/acrobat/PonsSproceedinga.pdf#page=266</t>
  </si>
  <si>
    <t>source: 5th International Conference on Cold Fusion, vol: 1, pages: 461</t>
  </si>
  <si>
    <t>It has now been established that during electrolysis of LiOD using Pd cathodes a threshold loading ratio of at least 0.85 needs to be achieved before excess heat production can be expected, However for emission of neutrons and tritium and possibly charged particles and transmutation products too much lower D/Pd ratios, in the region of 0.4 to 0.7 appears to be adequate. This has been independently corroborated in a variety of electrolytic and gas loading experiments. It is not so much the magnitudes of the steady state loading ratio, but rather creation of non-equilibrium conditions which facilitates rapid migration/transport of deuterons within the Pd lattice that seems to be required. With this in view a systematic study has been undertaken using electrically self-heated 0.1 25 mm dia Pd wires in H2/D2 atmospheres to optimize the conditions under wh ich rap id load ing/unloading or H2 or D2 can be achieved. Pd wire was of 99.9</t>
  </si>
  <si>
    <t>Gozzi, D.; Caputo, R.; Cignini, P. L.; Tomellini, M.; Gigli, G.; Balducci, G.; Cisbani, E.; Frullani, S.; Garibaldi, F.; Jodice, M.; Urciuoli, G. M.</t>
  </si>
  <si>
    <t>Calorimetric and nuclear byproduct measurements in electrochemical confinement of deuterium in palladium</t>
  </si>
  <si>
    <t>http://dx.doi.org/10.1016/0022-0728(94)03607-5</t>
  </si>
  <si>
    <t>source: J. Electroanal. Chem., vol: 380, pages: 91</t>
  </si>
  <si>
    <t>We present the results of a new experiment with our multicell set-up implemented with mass spectrometric measurements of4He and a highly improved neutron detector. The excess heat measured is comparable with the results of other laboratories, but no neutrons were found and the tritium excess was lower than expected from the power excess. 4He has been measured in the electrolysis gases and a tentative correlation of 4He with excess power is presented and discussed.</t>
  </si>
  <si>
    <t>Quantitative measurements of helium-4 in the gas phase of Pd + D2O electrolysis</t>
  </si>
  <si>
    <t>http://dx.doi.org/10.1016/0022-0728(94)03608-6</t>
  </si>
  <si>
    <t>source: J. Electroanal. Chem., vol: 380, pages: 109</t>
  </si>
  <si>
    <t>A method for the mass spectrometric quantitative determination, down to the sub-ppb level, of the 4He content in the gaseous products of cold fusion Pd+D2O electrolytic cells is described. The data collected in an experiment lasting over 1000 h provided a time picture of the phenomena. Measurements of the 20Ne content have also been performed in order to check air contamination. The methods and controls employed are suitable for use with non-dedicated mass spectrometers which cannot be operated in vacuum static conditions.</t>
  </si>
  <si>
    <t>Grant, P.</t>
  </si>
  <si>
    <t>Author response:" (to the polemic by E.S. Shanley, ibid, same page)</t>
  </si>
  <si>
    <t>source: Chem. Health &amp; Saf., vol: 2, issue: 2, pages: 4</t>
  </si>
  <si>
    <t>Grant, P. M.; Whipple, R. E.; Andresen, B. D.</t>
  </si>
  <si>
    <t>Comprehensive forensic analyses of debris from the fatal explosion of a 'cold fusion' electrochemical cell</t>
  </si>
  <si>
    <t>https://doi.org/10.1520/JFS13754J</t>
  </si>
  <si>
    <t>source: J. Forensic Sci., vol: 40, pages: 18</t>
  </si>
  <si>
    <t>Selected components of explosion debris from the SRI International incident of January 2, 1992 were subjected to forensic analyses to elucidate potential causes of, or contributing factors to, the explosion. Interrogation of the debris encompassed nuclear, chemical, physical, and materials investigations. Nuclear studies for the determination of tritium and neutron-activation products in stainless steel and brass were conducted. No evidence for signature species indicative of orthodox nuclear events was detected. The inorganic and particulate analyses were likewise negative with respect to residues of unexpected chemical species. Such target compounds included conventional explosives, accelerants, propellants, or any exceptional industrial chemicals. Materials characterization identified the type of stainless steel used in the manufacture of the electrolytic cell as one relatively high in Mo concentration, probably type 316. Metallurgical analyses of the cell vessel wall and its detached base provided no evidence of corrosion or hydrogen embrittlement, leaving only ductile failure of the weld as contributing to the incident. The weld was found to have missed the center-line of the step joint, and the average penetration of the weld was measured to be 54%. The GC-MS analyses of trace organic components in the explosion debris provided a most interesting result. Although no evidence of organic explosives, oxidizers, or other unusual compounds was detected, the presence of an organic oil in the interior of the electrochemical cell was established. It is likely that the source of this oil was lubricating fluid from machining the metal cell components. If residues of hydrocarbon oils are present during “cold fusion” experiments, the potential exists for an explosive reaction in the enriched oxygen atmosphere within the pressurized headspace of an electrolytic cell. It is possible that the oxidation of organic oil contributed to the total energy inventory, and perhaps the initiation, of the subject explosion.</t>
  </si>
  <si>
    <t>Grant, P. M.; Whipple, R. E.; Bazan, F.; Brunk, J. L.; Wong, K. M.; Russo, R. E.; Andresen, B. D.</t>
  </si>
  <si>
    <t>Search for evidence of nuclear involvement in the fatal explosion of a 'cold fusion' experiment</t>
  </si>
  <si>
    <t>https://doi.org/10.1007/BF02041930</t>
  </si>
  <si>
    <t>source: J. Radioanal. Nucl. Chem., vol: 193, pages: 165</t>
  </si>
  <si>
    <t>Forensic analyses of debris from the fatal explosion of an electrochemical “cold fusion” cell at SRI International were conducted at LLNL at the request of Cal-OSHA. One investigation focused on the possibility of conventional nuclear reaction mechanisms contributing to the total energy inventory of the incident. Selected metal components of the electrolysis apparatus were subjected to nondestructive γ-ray spectrometry with high-sensitivity, low-background Ge detector systems. The anticipated analytes in these studies were radioactivation products potentially induced in the explosion residue by either fast or thermal neutrons. The results of this investigation were negative within the temporal constraints of the incident and the analytical sensitivities of the instrumentation.</t>
  </si>
  <si>
    <t>Green, T. A.; Quickenden, T. I.</t>
  </si>
  <si>
    <t>Calorimetric studies of highly loaded deuterides and hydrides of palladium</t>
  </si>
  <si>
    <t>https://doi.org/10.1016/0022-0728(95)03925-7</t>
  </si>
  <si>
    <t>source: J. Electroanal. Chem., vol: 389, pages: 91</t>
  </si>
  <si>
    <t>A search for excess heat production from highly loaded deuterides of palladium was carried out using a closed isoperibolic calorimeter. The main aim of these studies was to test the hypothesis that the production of excess heat from electrolytically prepared deuterides of palladium only occurs when (amongst other conditions) the D/Pd loading ratio exceeds a value of about 0.85–0.90, as estimated by resistance ratio measurements. However, despite the achievement of D/Pd loading ratios in excess of 0.90, no excess heat was observed in any of the experiments within the estimated experimental error of ± 1.5%.</t>
  </si>
  <si>
    <t>Update on Neutron Transfer Reactions</t>
  </si>
  <si>
    <t>http://lenr-canr.org/acrobat/PonsSproceedinga.pdf#page=130</t>
  </si>
  <si>
    <t>source: 5th International Conference on Cold Fusion, vol: 1, pages: 327</t>
  </si>
  <si>
    <t>We discuss progress in our studies of two new basic physical mechanisms that may be relevant to recent experiments that exhibit anomalies in metal hydrides and deuterides.  Anomalous energy transfer from phonon modes to the constituents of a lattice may occur through frequency-shifting phonon modes that are highly excited. . . .</t>
  </si>
  <si>
    <t>Hansen, L. D.; Jones, S. E.; Thorne, J. M.; Shelton, D. S.; Taylor, S. F.; Storms, E.</t>
  </si>
  <si>
    <t>COOPERATIVE INVESTIGATION OF ANOMALOUS EFFECTS IN Pd/LiOD ELECTROLYTIC CELLS</t>
  </si>
  <si>
    <t>J. Phys. Chem. 99 (1995) 6973</t>
  </si>
  <si>
    <t>Hasegawa, N.; Sumi, M.; Takahashi, M.; Senjuh, T.; Asami, N.; Sakai, T.; Shigemitsu, T.</t>
  </si>
  <si>
    <t>Electrolytic Deuterium Absorption by Pd Cathode and a Consideration for High D/Pd Ratio</t>
  </si>
  <si>
    <t>http://lenr-canr.org/acrobat/PonsSproceedinga.pdf#page=254</t>
  </si>
  <si>
    <t>source: 5th International Conference on Cold Fusion, vol: 1, pages: 449</t>
  </si>
  <si>
    <t>Using several kinds of Pd electrodes, electrolysis were performed in "Fuel-Cell Type Closed Cell". Initial deuterium absorption (DIP d) at the first period o f electrolysis of 50 mNcm' current density. Maximum DlPd during electrolysis and deuterium desorption were measured. Single crystal Pd electrode reached the highest initial deuterium absorption, DlPd=0.89, and the highest M aximum DlPd, 0.89, during electrolysis. Except single crystal one of high purity, more than 99 .99</t>
  </si>
  <si>
    <t>Hoffman, N.</t>
  </si>
  <si>
    <t>A Dialogue on Chemically Induced Nuclear Effects. A Guide for the Perplexed about Cold Fusion</t>
  </si>
  <si>
    <t>Holst-Hansen, P.; Britz, D.</t>
  </si>
  <si>
    <t>Can current fluctuations account for the excess heat claims of Fleischmann and Pons?</t>
  </si>
  <si>
    <t>https://doi.org/10.1016/0022-0728%2895%2903845-8</t>
  </si>
  <si>
    <t>source: J. Electroanal. Chem., vol: 388, pages: 11</t>
  </si>
  <si>
    <t>The galvanostat used by Fleischmann and Pons was found to be at the edge of stability and would certainly have caused current fluctuations as a result of cell voltage fluctuations. This has been confirmed theoretically and by experiment. However, the fluctuations do not affect the calculation of the power going into the cell sufficiently to account for the excess heat claims; in the present work, power errors resulting from this effect were less than 0.001%.</t>
  </si>
  <si>
    <t>Hu, C. C.; Wen, T. C.</t>
  </si>
  <si>
    <t>Effect of pH and anion on hydrogen sorption/desorption at/within oxide-derived Pd electrodes</t>
  </si>
  <si>
    <t>https://iopscience.iop.org/article/10.1149/1.2048585/meta</t>
  </si>
  <si>
    <t>source: J. Electrochem. Soc., vol: 142, issue: 5, pages: 1376</t>
  </si>
  <si>
    <t>Oxide‐derived Pd electrodes were obtained by cathodic polarization of Pd oxide‐coated titanium electrodes (fabricated by thermal decomposition) at 0 V (RHE) for 30 min in 1.5 mol dm−3 , Hydrogen adsorption/absorption (denoted hereafter as sorption) and desorption within/at these electrodes were obtained using cyclic voltammetry (CV), chronopotentiometry, and linear sweep voltammetry (LSV). CV results revealed that formation/oxidation is more reversible in either concentrated acid or base solutions than in intermediate pH media and the rate of desorption is faster in a pH solution &lt;10. The oxidation of is electron transfer controlled in intermediate pH media, especially in weakly basic solutions due to the adsorption of . The sequence of anions with respect to increasing ability to inhibit hydrogen sorption is: .</t>
  </si>
  <si>
    <t>Iida, T.</t>
  </si>
  <si>
    <t>Deuteron fusion experiments with some foils implanted with deuteron beams</t>
  </si>
  <si>
    <t>source: Genshikaku Kenkyu, vol: 40, issue: 5, pages: 77</t>
  </si>
  <si>
    <t>Indech, R.; Karshenboym, R.</t>
  </si>
  <si>
    <t>Optimization of Output in a Cold Fusion Generator</t>
  </si>
  <si>
    <t>http://lenr-canr.org/acrobat/PonsSproceedinga.pdf#page=170</t>
  </si>
  <si>
    <t>source: 5th International Conference on Cold Fusion, vol: 1, pages: 367</t>
  </si>
  <si>
    <t>Progress has been made in the production of excess heat from a cold fusion generator based upon the combination of deuterium ions within a metallic matrix. Drawing from fundamental considerations, this paper identifies for optimization those quantities and methods which would tend to increase the heat production. An analogy to hot fusion is presented, followed by theory of the PONS cell. Methods to increase fusion output are introduced with a detailed theoretical analysis of the effective kinetic temperature generated for deuterium ion under an electric field in a porous material.</t>
  </si>
  <si>
    <t>Heat Production and Trial to Detect Nuclear Products from Palladium-Deuterium Electrolysis Cells</t>
  </si>
  <si>
    <t>http://lenr-canr.org/acrobat/PonsSproceeding.pdf#page=141</t>
  </si>
  <si>
    <t>source: 5th International Conference on Cold Fusion, vol: 1, pages: 124</t>
  </si>
  <si>
    <t>A burst-like excess heat release, equivalent to 1 10</t>
  </si>
  <si>
    <t>Observation of Nuclear Products Under Vacuum Conditions from Deuterated Palladium with High Loading Ratio</t>
  </si>
  <si>
    <t>http://lenr-canr.org/acrobat/PonsSproceeding.pdf#page=207</t>
  </si>
  <si>
    <t>source: 5th International Conference on Cold Fusion, vol: 1, pages: 189</t>
  </si>
  <si>
    <t>Gas release experiments with a method of heating highly deuterated palladium metals (DlPd=O.7 - 0.83) in a vacuum chamber to induce anomalous nuclear effects have been performed. Neutron emission and X-ray emission were observed in some cases, and DT gas breeding with high reproducibility. DT gas breeding was correlative with DlPd and degassing rate of deuterium gas. It shows that anomalous nuclear effects are related to DlPd and diffusion process of deuterium atoms in palladium metals.  Pd loaded electrolytically (PdD0.8), coated with Cu, and heated in vacuum. Neutrons, charged particles, gamma-rays, and X-rays sought. Neutron emission and tritium detected upon heating. Tritium production increased strongly when the D/Pd ratio was at 0.83.</t>
  </si>
  <si>
    <t>Iwamura, Y.; Gotoh, N.; Itoh, T.; Toyoda, I.</t>
  </si>
  <si>
    <t>Characteristic X-ray and Neutron Emissions from Electrochemically Deuterated Palladium</t>
  </si>
  <si>
    <t>http://lenr-canr.org/acrobat/PonsSproceeding.pdf#page=215</t>
  </si>
  <si>
    <t>source: 5th International Conference on Cold Fusion, vol: 1, pages: 197</t>
  </si>
  <si>
    <t>Characteristic x-ray and neutron emissions have been observed during electrochemical loading of deuterium i nto pal ladium metal . It shows that anomalous phenomena occur i n deuteri um-palladium system as shown in our previous paper and the others on cold fusion.  X-ray peaks detected at 75 keV. A few neutron bursts noted. Lead was found on surface which has a K-a energy of 75 keV.</t>
  </si>
  <si>
    <t>Jaeger, F. G.</t>
  </si>
  <si>
    <t>A Model for Commercialization Utilizing Patents</t>
  </si>
  <si>
    <t>http://lenr-canr.org/acrobat/PonsSproceedinga.pdf#page=404</t>
  </si>
  <si>
    <t>source: 5th International Conference on Cold Fusion, vol: 1, pages: 597</t>
  </si>
  <si>
    <t>The bigg est impediment to commercial development today is lack of widespread demonstration devices and firm scientific understanding of the mechanism or mechanisms responsible for variously reported cold fusion and enhanced energy effects. With scientific understanding, the possibility of commercial amplification and replication could rapidly occur, which would quickly spawn a wide variety of initial commercial products.</t>
  </si>
  <si>
    <t>Jones, J. E.; Hansen, L. D.; Jones, S. E.; Shelton, D. S.; Thorne, J. M.</t>
  </si>
  <si>
    <t>Faradaic efficiencies less than 100% during electrolysis of water can account for reports of excess heat in 'cold fusion' cells</t>
  </si>
  <si>
    <t>https://doi.org/10.1021/j100018a033</t>
  </si>
  <si>
    <t>source: J. Phys. Chem., vol: 99, pages: 6973</t>
  </si>
  <si>
    <t>The purpose of this study is to evaluate claims of excess heat generation during water electrolysis. Several cells were constructed and operated similarly to low-current-density cells described in the literature. All produced excess heat as defined and calculated in the literature reports, but the production of excess heat could be readily terminated by the introduction of various barriers to the migration of hydrogen and oxygen. Remarkably, published reports of excess heat fail to disprove the presence of decreased faradaic efficiency (e.g., current that oxidizes H{sub 2} or reduces O{sub 2}) or systematic calorimetric errors. Illustrative examples of both problems are given. Thus, failure to rule out prosaic explanations probably invalidates all the currently available reports of excess heat in both light water-Ni/Pt and heavy water-Pd/Pt cells. There is no compelling evidence that excess heat is of a nuclear origin in such electrolytic cells.</t>
  </si>
  <si>
    <t>Pd-D electrolysis, Ni-H electrolysis</t>
  </si>
  <si>
    <t>Jones, S. E.; Hansen, L. D.</t>
  </si>
  <si>
    <t>Examination of claims of Miles et al in Pons-Fleischmann-Type cold fusion experiments</t>
  </si>
  <si>
    <t>https://doi.org/10.1021/j100018a032</t>
  </si>
  <si>
    <t>source: J. Phys. Chem., vol: 99, pages: 6966</t>
  </si>
  <si>
    <t>In cold fusion experiments conducted at the Naval Research Laboratory in China Lake, M. H. Miles and co-workers claim to have produced excess heat correlated with helium-4 production, X-rays, and Geiger-counter excitation. However, scrutiny of the claims shows that unreliable calorimetric and nuclear-product detection methods were used. Moreover, inconsistencies and errors are found in the data and data analysis. The juxtaposition of several poor techniques and inconsistent data does not make a compelling case for cold fusion. We conclude that the evidence for cold fusion from these efforts is far from compelling.</t>
  </si>
  <si>
    <t>Kalinin, V. B.</t>
  </si>
  <si>
    <t>Dipole ordering, ionic conductivity, and cold nuclear fusion: three types of cation mobility in the orthophosphates KTiOPO4, Na3M2(PO4)3 (M = Sc, Fe, Cr), NaTh2(PO4)3, KD2PO4, and related compounds</t>
  </si>
  <si>
    <t>source: Inorg. Mater., vol: 31, pages: 558</t>
  </si>
  <si>
    <t>As shown in earlier studies, crystals whose structures contain closely located positions statistically occupied by metal cations (split positions) may exhibit anomalies in physical properties, such as ferroelectric (FE) or antiferroelectric (AFE) ordering, superionic conduction (SIC), low thermal expansion coefficients, ultrarapid nuclear relaxation, etc. For example, splitting of Na positions lead to Fe ordering in low-temperature structures of NaâScâ(POâ)â and NaThâ(POâ)â and to AFE ordering in NaâZrâSiâPOââ (stoichiometric NASICON - one of the best three-dimensional superionic conductors). The coexistance of two types of split cation positions in KFeFPOâ was reported by Belokoeneva et al.; later, these splittings were shown to be accompanied by FE and AFE ordering. In this paper, the authors report an attempt to establish inter-relations between various physical phenomena related to cation mobility. They discuss three manifestations of cation mobility in orthophosphates with split cation positions: dipole ordering of both FE and AFE types, superionic conduction, and cold nuclear fusion (CNF)</t>
  </si>
  <si>
    <t>Anomalous Heat Evolution of Deuteron Implanted Al on Electron Bombardment</t>
  </si>
  <si>
    <t>http://lenr-canr.org/acrobat/PonsSproceeding.pdf#page=57</t>
  </si>
  <si>
    <t>source: 5th International Conference on Cold Fusion, vol: 1, pages: 41</t>
  </si>
  <si>
    <t>Anomalous heat evolution was observed in deuteron imp lanted Al fol ls on 175 keV electron bombardment. Local regions with linear dimension of several 100 nm showed simultaneous transformation from single crystalline to polycrystalline structure instantaneously on the electron bombardment, indicating the temperature rise up to more than melting point of Al from room temperature. The amount of energy evolved was more than 180 MeV for each transformed region . The transformation was never observed in proton implanted Al foi ls. The heat evolution was presumed to be due to a nuclear reaction in D2  molecular collections.</t>
  </si>
  <si>
    <t>Karabut, A. B.; Kolomeychenko, S. A.; Savvatimova, I. B.</t>
  </si>
  <si>
    <t>High Energy Phenomena in Glow Discharge Experiments</t>
  </si>
  <si>
    <t>http://lenr-canr.org/acrobat/PonsSproceedinga.pdf#page=42</t>
  </si>
  <si>
    <t>source: 5th International Conference on Cold Fusion, vol: 1, pages: 241</t>
  </si>
  <si>
    <t>The experimental results of the nuclear product registration are presented in this paper. In our previous experiments with glow discharge in deuterium excess heat release, neutrons, gamma and charged particle emission have been observed. New data on emission of radiation (neutrons, gamma and x-ray's, heavy charged particles, fast electrons) and an electric processes near the cathode provide clear understanding of the specific nuclear processes involved into the reported observations. A possible mechanism for the initiation of these reactions is suggested.  Pd, Zr, Nb and Mo cathodes bombarded by D, H and inert gases. Delayed and prompted gamma detected. Excited states of Pd found in emissions. Low level neutrons detected. Charged particles of He, Li, B and C with energies of 5-6 MeV. Evidence for nuclear conversion electrons. An energy addition process is proposed as excited ions add energy to the nucleus until a nuclear reaction occurrs.</t>
  </si>
  <si>
    <t>Karabut, A. B.; Kucherov, Y.; Savvatimova, I. B.</t>
  </si>
  <si>
    <t>Excess Heat Measurements in Glow Discharge Using Flow "Calorimeter-2"</t>
  </si>
  <si>
    <t>http://lenr-canr.org/acrobat/PonsSproceedinga.pdf#page=24</t>
  </si>
  <si>
    <t>source: 5th International Conference on Cold Fusion, vol: 1, pages: 223</t>
  </si>
  <si>
    <t>Experimental facts and results of heat and electric power measurements (including nuclear products) are presented.</t>
  </si>
  <si>
    <t>Low Energy D+D Reactions in Metal</t>
  </si>
  <si>
    <t>http://lenr-canr.org/acrobat/KasagiJlowenergyd.pdf</t>
  </si>
  <si>
    <t>source: Genshikaku Kenkyu, vol: 40, issue: 5, pages: 37</t>
  </si>
  <si>
    <t>D+D reactions in various metals were investigated for the deuteron bombardment with bombarding energies at around 150 keV and below 15 keV. Energetic protons and &amp;#945,-particles which can never be attained in the D+D reaction were observed in bombardments with higher energy deuterons. In order to explain the spectra, reaction processes in which three deuterons are involved are considered, sequential reaction and simultaneous three-body reaction. The sequential reaction can well explain the observed bump structure, and the three-body reaction can reproduce the continuum spectral shape of protons and &amp;#945,-particles, although an anomalously large enhancement factor is required. For the lower energy bombardment, thick target yields for the D+D reactions in Ti were measured down to 4.7 keV. They were well explained with the astrophysical S-factors deduced from gas target measurements. This indicates that the effect of the environment is not so much different for the deuterons in Ti and in gas phase.</t>
  </si>
  <si>
    <t>Kasagi, J.; Murakami, T.; Yajima, T.; Kobayashi, S.; Ogawa, M.</t>
  </si>
  <si>
    <t>Measurements of the D + D Reaction in Ti Metal with Incident Energies between 4.7 and 18 keV</t>
  </si>
  <si>
    <t>http://lenr-canr.org/acrobat/KasagiJmeasuremen.pdf</t>
  </si>
  <si>
    <t>source: J. Phys. Soc. Japan, vol: 64, pages: 608-612</t>
  </si>
  <si>
    <t>The D+D reactions in Ti metal were investigated for the deuteron incident energies between 4.7 and 18 keV. Observed were protons, tritons and 3He particles emitted in the deuteron bombardment on TiDx. Thick target yields for the D(d, p)T and D(d, n)3He reactions were measured at bombarding energies down to 4.7 and 5.4 keV, respectively, for the first time. They were well explained with the reported astrophysical S-factors which were deduced from gas target measurements at &lt;i&gt;E&lt;/i&gt;d &lt;i&gt;&amp;gt,&lt;/i&gt; 6 keV for the D(d, p)T reaction and &lt;i&gt;E&lt;/i&gt;d&amp;gt, 13.3 keV for the D(d, n)3He reaction. The cross section ratio &amp;#963,(d, p)/&amp;#963,(d, n) was obtained down to 6.4 keV, and was found to be constant at around 1.0 for &lt;i&gt;E&lt;/i&gt;d&amp;lt,20 keV.</t>
  </si>
  <si>
    <t>Uncertainities of Conventional Theories and New Improved Formulations of Low-Energy Nuclear Fusion Reactions</t>
  </si>
  <si>
    <t>http://lenr-canr.org/acrobat/PonsSproceedinga.pdf#page=96</t>
  </si>
  <si>
    <t>source: 5th International Conference on Cold Fusion, vol: 1, pages: 293</t>
  </si>
  <si>
    <t>vVe examine uncertainties of conventional theoretical estimates for lowenergy nuclear fusion cross-section a(E) and fusion rate (av) . Using new formulations based on the optical theorem and the radial distribution function, we derive new improved formulae for a(E) and (av) . Our results of the optical theorem formulation for a(E) indicate that a near cancellation of the Gamow factor can occur if the imaginary part of the effective nuclear interaction in the elastic scattering channel has a very weak component with a long finite interaction range. Uncertainties of conventional estimates of the electron screening effect for a(E) are also examined and a new alternative formulation is proposed. Finally, based on a solution of three-body Schrodinger equation and the optical theorem formulation, we derive a new formula for three-body fusion cross-section and rate and compare its predictions with conventional estimates and also with the recent experimental data for three-deuteron fusion reaction.</t>
  </si>
  <si>
    <t>Optical Theorem And Effective Finite-Range Nuclear Interaction for Low-Energy Nuclear-Fusion Reactions</t>
  </si>
  <si>
    <t>https://doi.org/10.1007/BF02730852</t>
  </si>
  <si>
    <t>source: Nuovo Cimento Soc. Ital. Fis. A, vol: 108, pages: 1009</t>
  </si>
  <si>
    <t>We describe a new improved formulation of low-energy nuclear-fusion reactions based on the optical theorem. Our formulation is much less model dependent than previous theoretical approaches. We obtain an analytic formula for the cross-section, σ(E), which exhibits explicitly the energy and charge dependence of σ(E). The formula indicates that some of the anomalous effects observed in deuterated metals may be justified theoretically if the imaginary part of the effective nuclear interaction in the elastic channel has a very weak component with a long finite interaction range.</t>
  </si>
  <si>
    <t>Kitamura, A.; Saitoh, T.; Itoh, T.</t>
  </si>
  <si>
    <t>In-situ ERD Analysis of Hydrogen Isotopes during Deuterium Implantation of Pd</t>
  </si>
  <si>
    <t>http://lenr-canr.org/acrobat/PonsSproceedinga.pdf#page=386</t>
  </si>
  <si>
    <t>source: 5th International Conference on Cold Fusion, vol: 1, pages: 579</t>
  </si>
  <si>
    <t>The elastic recoil detection (ERD) analysis is successfully applied to in-situ measurenlenls of hydrogen isolope distributions formed in Pd during deuterium ion implantation aiming at observation of peculiar phenomena in connection with the so called cold fusion. The beam-target D(d,p)t reaction yield during the implantation is found dependent on the beam current or the deuterium flux. This is interpreted in terms of a temperature dependence of the deuterium concentration that is measured in situ with the ERD method. When both surfaces of the Pd sample are coated with 7.5-Ã‚Âµm thick films of aluminum oxide, the reaction yield is observed to increase by a factor of about 5, and the ERD spectra show distributions of D more localized near the surface.</t>
  </si>
  <si>
    <t>Klein, B.</t>
  </si>
  <si>
    <t>A Development Approach for Cold Fusion</t>
  </si>
  <si>
    <t>http://lenr-canr.org/acrobat/PonsSproceedinga.pdf#page=396</t>
  </si>
  <si>
    <t>A plan is presented for investigation and development of the cold fusion effect, ultimately leading to implementation of commercial devices. The plan represents a methodical approach for identifying and addressing theoretical, scientific, engineering and economic concerns.   The plan is presented from the perspective of a large architect/engineering corporation which performs work in established energy industries and which is not currently involved in cold fusion. The plan consists of a number of phases designed to establish the corporation's level and method of involvement in the field.  The phased plan provides a number of decision points, at each decision point a commitment to a higher level of funding is made on the basis of additional information which has been generated by the plan to that point. In this way the corporation can control its financial outlay, yet funding is appropriate so that pursuit of the plan is not hampered.</t>
  </si>
  <si>
    <t>Kozima, H.; Watanabe, S.</t>
  </si>
  <si>
    <t>Nuclear Processes in Trapped Neutron Catalyzed Model for Cold Fusion</t>
  </si>
  <si>
    <t>http://lenr-canr.org/acrobat/PonsSproceedinga.pdf#page=150</t>
  </si>
  <si>
    <t>source: 5th International Conference on Cold Fusion, vol: 1, pages: 347</t>
  </si>
  <si>
    <t>Results are given of detailed calculations of 1) probability of channeling for particles generated in n - d and n - p fusion reactions, 2) fusion probability of a triton generated in nÃƒâ€ºd fusion with a deuteron and 3) fusion probability ol a deuteron accelerated by n - d elastic collision with another deuteron. A lot of neutrons are generated in a successive reactions of d - d fusion reactions triggered by a trapped thermal neutron enough to explain experimentally observed anomalous excess heat, neutron bursts and tritium anomaly in optimum situations. The results confirms the preliminary estimations used in the previous works.</t>
  </si>
  <si>
    <t>Kuehne, R. W.; Sioda, R. E.</t>
  </si>
  <si>
    <t>An extended micro hot fusion model for burst activity in deuterated solids</t>
  </si>
  <si>
    <t>source: Fusion Technol., vol: 27, pages: 187</t>
  </si>
  <si>
    <t>Kunimatsu, K.; Hasegawa, F.; Furuya, N.</t>
  </si>
  <si>
    <t>Gaseous-Difusion Electrode and Electrochemical Reactor Using the Same</t>
  </si>
  <si>
    <t>Kuznetsov, V. A.; Lipson, A. G.; Saunin, E. I.; Ivanova, T. S.</t>
  </si>
  <si>
    <t>Anomalous Heat Effects and Cold Fusion in KD2PO4 Crystals on the Ferroelectric Phase Transition</t>
  </si>
  <si>
    <t>http://lenr-canr.org/acrobat/PonsSproceedinga.pdf#page=354</t>
  </si>
  <si>
    <t>source: 5th International Conference on Cold Fusion, vol: 1, pages: 547</t>
  </si>
  <si>
    <t>The kinetic peculiar features of the phase transition heat (Delta H) have been investigated by the differential scanning calorimetry method in KH2PO4 and KD2PO4 Crystal on transition through the Curie point at preset rates of cooling and heating samples. It has been shown that on reaching a large number of thermal cycles the Delta H values of a KD2PO4 crystal undergoing inversion, so that the value of Delta H(exo) begins to exceed that of Delta H(endo). Such an anomaly of the Delta H behavior is absent in the hydrogen containing analog . . .  Proposes that the ferroelectric transition in KD2PO4 can have a different energy depending on whether it is heated or cooled through the Curie point after repeated cyclying. This transition is proposed to initiate a nuclear reaction.</t>
  </si>
  <si>
    <t>Laforgue, A.</t>
  </si>
  <si>
    <t>Cold Fusion and Quantum Mechanics</t>
  </si>
  <si>
    <t>http://lenr-canr.org/acrobat/PonsSproceedinga.pdf#page=442</t>
  </si>
  <si>
    <t>source: 5th International Conference on Cold Fusion, vol: 1, pages: 635</t>
  </si>
  <si>
    <t>One can explain the cold fusion reaction by a permanent state of collision between the deuterons of the double layer. Each one collides with the total mass of the network with an energy surpassing the potential barrier. This state is determined by the dimension of the quantum mechanical path of deuterons under the Bohr-Heisenberg limit. The discussion of the quantum path of self could be bessered by a new model of quantum mechanical wave corpuscle.</t>
  </si>
  <si>
    <t>Lewenstein, B. V.</t>
  </si>
  <si>
    <t>Do public electronic bulletin boards help create scientific knowledge? The cold fusion case</t>
  </si>
  <si>
    <t>source: Sci., Technol. Human Values, vol: 20, pages: 123</t>
  </si>
  <si>
    <t>From Fax to Facts: Communication in the Cold Fusion Saga</t>
  </si>
  <si>
    <t>https://doi.org/10.1177%2F030631295025003001</t>
  </si>
  <si>
    <t>source: Social Studies of Science, vol: 25, issue: 403</t>
  </si>
  <si>
    <t>Science in the mass media is usually interpreted in terms of traditional, linear, `dissemination and translation' models of science communication. Using the cold fusion saga that began in 1989, this paper argues that communication among scientists uses many media, which interact in complex ways. A more appropriate model for modern science must account for the permeable boundaries between formal publications, preprints, electronic computer networks, fax machines, mass media presentations and other forums for scientific discussions. The new model must account for the paradox that increased communication activity may be associated with instability rather than stability, at least in the preliminary periods of a scientific controversy.</t>
  </si>
  <si>
    <t>REVISIT TO GAMOW FACTOR</t>
  </si>
  <si>
    <t>Solving the Puzzle of Excess Heat without Strong Nuclear Radiation</t>
  </si>
  <si>
    <t>http://lenr-canr.org/acrobat/PonsSproceedinga.pdf#page=88</t>
  </si>
  <si>
    <t>source: 5th International Conference on Cold Fusion, vol: 1, pages: 285</t>
  </si>
  <si>
    <t>Five experimental evidences show that the excess heat is from a nuclear source with a life-time of 10^4 seconds. This life-time is shown to be related to the barrier penetration number . . . . in terms of the resonance penetration theory. The boson nature qf the deuteron ion (D+), and the deuteron energy band structure in lattice play the critical roles in filling the corresponding narrow resonance energy level. Prof. J. Huizenga's challenge of three miracles!l) is answered, and "excess heat" without strong nuclear radiation is a reasonable phenomenon. It predicts: ( 1 ) there must be a critical loading ratio, (2) the greater the grain size and the activation energy are, the better the reproducibility.  Uses nuclear resonance theory. Life-after-Death duration taken as a measure of the life-time of a nuclear state. Assumes the nuclear state has a life time of 10^4 sec. Assumes d has a boson character.</t>
  </si>
  <si>
    <t>Tunneling the Coulomb barrier via lattice confined ions</t>
  </si>
  <si>
    <t>source: 5th International Conference on Cold Fusion, vol: 1</t>
  </si>
  <si>
    <t>Lida, T.</t>
  </si>
  <si>
    <t>Lin, G. H.; Bhardwa, J. R.; Bockris, J.</t>
  </si>
  <si>
    <t>Response to Noninski et al: Observation of beta radiation decay in low energy nuclear reaction</t>
  </si>
  <si>
    <t>source: J. Sci. Expl., vol: 9, pages: 207</t>
  </si>
  <si>
    <t>Lipson, A. G.; Bardyshev, I. I.; Sakov, D. M.</t>
  </si>
  <si>
    <t>Possible Observation of the First Excited State of He4 Nucleus According to the g-Emission Data in KD2PO4 Crystals upon Transition Through Curie Point</t>
  </si>
  <si>
    <t>http://lenr-canr.org/acrobat/PonsSproceedinga.pdf#page=370</t>
  </si>
  <si>
    <t>source: 5th International Conference on Cold Fusion, vol: 1, pages: 563</t>
  </si>
  <si>
    <t>The spectrum of g-radiation (in the range of 3.0-8.5 MeV), generated by KD2P04 crystals on the phase transition through Curie point, was studied by the use of a semiconductor, low-background detector. The maximum g-radiation with the energy of 4.1Ã‚Â±0.3 MeV and the width G=0.6Ã‚Â±0.4 was detected. The maximum has been recorded in the course of the ferroelectric phase transition on KD2PO4 single crystals, and proves the decay of the first excited state of He4 nucleus.</t>
  </si>
  <si>
    <t>Lipson, A. G.; Sakov, D. M.</t>
  </si>
  <si>
    <t>Amplification of the Neutron Flux Transmitted Through KD2PO4 Single-Crystal at the Ferroelectric Phase Transition State</t>
  </si>
  <si>
    <t>http://lenr-canr.org/acrobat/PonsSproceedinga.pdf#page=378</t>
  </si>
  <si>
    <t>source: 5th International Conference on Cold Fusion, vol: 1, pages: 571</t>
  </si>
  <si>
    <t>The phenomenon of external neutron flux amplification (about 10</t>
  </si>
  <si>
    <t>Lipson, A. G.; Sakov, D. M.; Saunin, E. I.</t>
  </si>
  <si>
    <t>Interaction of weak neutron flux with triglycine sulphate (D0.6H0.4) at the paraelectric-ferroelectric phase transition</t>
  </si>
  <si>
    <t>source: Pis`ma Zh. Tekh. Fiz., vol: 21, issue: 24, pages: 25</t>
  </si>
  <si>
    <t>Lipson, A. G.; Sakov, D. M.; Lyakhov, B. F.; Saunin, E.I.; Deryagin, B. V.</t>
  </si>
  <si>
    <t>Generation of the products of DD nuclear fusion in high-temperature superconductors YBa2Cu3O7-deltaDy near the superconducting phase transition</t>
  </si>
  <si>
    <t>https://www.researchgate.net/publication/241223151_Generation_of_the_products_of_DD_nuclear_fusion_in_high-temperature_superconductors_YBa2Cu3O7_-_delta_Dy_near_the_superconducting_phase_transition</t>
  </si>
  <si>
    <t>source: Tech. Phys., vol: 40, pages: 839</t>
  </si>
  <si>
    <t>Reproductive generation of neutrons and tritium in ceramic samples of high-temperature superconductors (HTSC), saturated with deuterium. The rate of tritium generation achieves the value of 4.108 T3 atoms per transition possible mechanisms of initiation of reaction of DD nucleosynthesis in deuterated HTSC are discussed</t>
  </si>
  <si>
    <t>In https://inis.iaea.org/, the title is: Generation of DD nucleosynthesis products in high-temperature superconductors YBa2Cu3O7-8Dy in the neighbourhood of the superconducting phase transition</t>
  </si>
  <si>
    <t>Lipson, A. G.; Lyakhov, B. F.; Kuznetsov, V. A.; Ivanova, T. S.; Deryagin, B. V.</t>
  </si>
  <si>
    <t>The nature of excess energy liberated in a Pd/PdO heterostructure electrochemically saturated with hydrogen (deuterium)</t>
  </si>
  <si>
    <t>https://www.semanticscholar.org/paper/THE-NATURE-OF-EXCESS-ENERGY-LIBERATED-IN-A-PD%2FPDO-Lipson-Lyakhov/b8b949a80c37a6e78dc89e0f48e4a05a4baf947f</t>
  </si>
  <si>
    <t>source: Russian Journal of Physical Chemistry A, vol: 69, pages: 1810</t>
  </si>
  <si>
    <t>X-ray emission and cold nuclear fusion in glow discharge process of a kind of gas</t>
  </si>
  <si>
    <t>source: Trends Nucl. Phys., vol: 12, issue: 1, pages: 44</t>
  </si>
  <si>
    <t>Excess heat in cavitation devices: World-wide testing reports</t>
  </si>
  <si>
    <t>source: Infinite Energy, vol: 1, issue: 3, pages: 16</t>
  </si>
  <si>
    <t>Alchemy Nightmare: Skeptic Finds Heavy Element Transmutation Cold Fusion Experiment!</t>
  </si>
  <si>
    <t>http://lenr-canr.org/acrobat/MalloveEalchemynig.pdf</t>
  </si>
  <si>
    <t>source: Infinite Energy, vol: 1, issue: 2, pages: 30</t>
  </si>
  <si>
    <t>At ICCF5 in April, EPRI (Electric Power Research Institute) cold fusion program direc­tor Dr. Tom Passell gave an overview of the cold fusion field. The biggest news from his talk, however, was the first public revelation of the results of the EPRI-funded work of physi­cist Dr. Kevin Wolf at Texas A&amp;amp,M University. This research occurred back in 1992, but oth­ers—including Dr. Wolf—have since tried to keep these results from surfacing. Why?</t>
  </si>
  <si>
    <t>Tells about Pd-D electrolysis generating radioactive transmutation products:  Ag, Pd, Rh, and (one) Ru</t>
  </si>
  <si>
    <t>Electron Transitions on Deep Dirac Levels II</t>
  </si>
  <si>
    <t>https://doi.org/10.13182/FST95-A30350</t>
  </si>
  <si>
    <t>source: Fusion Technol., vol: 27, pages: 59</t>
  </si>
  <si>
    <t>It has been suggested that both the relativistic Schroedinger and Dirac equations allow the existence of so-called “deep Dirac levels” (DDL) in all atoms of the periodic table. An estimate of the size of the DDL atoms is given, and a physics explanation is proposed for exciting the DDL transitions. Possible secondary nuclear reactions of the atoms on the DDLs are suggested, and preliminary experimental results are presented. A search has begun for some direct experimental evidence supporting the proposed DDL model. So far, in electrolytic experiments, only calorimetric evidence was found.</t>
  </si>
  <si>
    <t>Manduchi, C.; Salviato, S.; Ciricillo, C.; Milli, E.; Zannoni, G.; Mengoli, G.; Fabrizio, M.</t>
  </si>
  <si>
    <t>Electric-field effects on the neutron emission from Pd deuteride samples</t>
  </si>
  <si>
    <t>https://ur.booksc.eu/dl/12639871/8f4598 http://dx.doi.org/10.1007/BF02820743</t>
  </si>
  <si>
    <t>source: Nuovo Cimento Soc. Ital. Fis. A, vol: 108, pages: 1187</t>
  </si>
  <si>
    <t>Palladium sheets, 50–100 μm thick, have been assembled into experimental configurations, allowing the sample either to be crossed by d.c. current or to feel inductive effects by an external electric field. These fields, applied to deuterium loaded samples, were causing steady-state or transient migration/diffusion drifts of deuterium within the Pd lattice. The present paper describes these experiments and the related neutron emissions: neutron spectra were investigated with a self-contained time-of-flight neutron spectrometer. A correlation could thus be established between significant (30–40 n s−1) neutron emissions and the drift of deuterium; however, if D(d, n)3 He fusion reaction occurred, it accounted for no more than 20% of all detected neutrons which were mostly emitted with higher energy.</t>
  </si>
  <si>
    <t>important: shows that neutrons had another source than D+D fusion</t>
  </si>
  <si>
    <t>Artificial Ball-Lightning. Photographs of Cold Fusion</t>
  </si>
  <si>
    <t>Cold Fusion Experiments Using Sparking Discharges in Water</t>
  </si>
  <si>
    <t>http://lenr-canr.org/acrobat/PonsSproceedinga.pdf#page=390</t>
  </si>
  <si>
    <t>source: 5th International Conference on Cold Fusion, vol: 1, pages: 583</t>
  </si>
  <si>
    <t>Experiments on the DC discharge associated with microsparks were performed in ordinary water. Thin metal wires of Pd, Ni, Ti, Fe, Cd, Mo, Pt and W were used as the electrodes. Numerous sparks appeared on the surface of the electrodes, in high voltage over 40 V, and simultaneously extraordinary phenomena were obseryed, such as ball-lightning like phenomena.</t>
  </si>
  <si>
    <t>Mechanisms of cold fusion: Comprehensive explanations by the Nattoh model</t>
  </si>
  <si>
    <t>https://eprints.lib.hokudai.ac.jp/dspace/bitstream/2115/38060/1/19(2)_201-224.pdf</t>
  </si>
  <si>
    <t>source: Mem. Fac. Eng. Hokkaido Univ., vol: 19, issue: 2, pages: 201</t>
  </si>
  <si>
    <t>The phenomena of cold fusion seem to be very complicated; inconsistent data between the production rates of heat, neutrons, tritiums and heiiums. Our thoughts need to drastically change in order to appropriately understand the mechanisms of cold fusion. Here, a review is described for the Nattoh modei, that has been developed extensively to provide comprehensive explanations for the mechanisms of coid fusion. Important experimental findings that prove the model are described. Furthermore several subjects including impacts on other fields are also discussed.</t>
  </si>
  <si>
    <t>Extraordinary Traces Produced during Pulsed Discharge in Water</t>
  </si>
  <si>
    <t>https://eprints.lib.hokudai.ac.jp/dspace/bitstream/2115/42456/1/175_73-86.pdf</t>
  </si>
  <si>
    <t>source: Bull. Faculty of Eng., Hokkaido Univ, vol: 175</t>
  </si>
  <si>
    <t>This paper describes experiments of electrical discharges in water in which AC shots of up to 100 V were applied to wire electrodes of palldium and platinum． Various kinds of anomalous traces were observed on the nuclear emulsions． Some of them were similar to that which were observed in previous experiments of electrolysis cold fusion． Extraordinary combined rings were newly observed， suggesting that tiny ball-lightning was hopping up and down between the nuclear emulsions． The mechanisms of forming the traces are also discussed by The Nattoh Model．</t>
  </si>
  <si>
    <t>important: it seems strange radiation…</t>
  </si>
  <si>
    <t>The missed fractionally-charged particles</t>
  </si>
  <si>
    <t>Can Cold Fusion be Catalyzed by Fractionally-Charged Ions that have Evaded FC Particle Searches</t>
  </si>
  <si>
    <t>source: Infinite Energy, vol: 1, issue: 4, pages: 14</t>
  </si>
  <si>
    <t>McKubre, M. C. H.; Crouch-Baker, S.; Hauser, A. K.; Smedley, S. I.; Tanzella, F. L.; Williams, M. S.; Wing, S.</t>
  </si>
  <si>
    <t>Concerning Reproducibility of Excess Power Production</t>
  </si>
  <si>
    <t>http://lenr-canr.org/acrobat/PonsSproceeding.pdf#page=31</t>
  </si>
  <si>
    <t>source: 5th International Conference on Cold Fusion, vol: 1, pages: 17</t>
  </si>
  <si>
    <t>An apparent irreproducibility in the production of an, as yet, anomalous excess power from Pd cathodes electrochemically loaded with D can be associated with irreproducibility in the attainment of several necessary starting conditions. Of these, the threshold loading (D/Pd atomic ratio) has received the most attention. A statistical analysis is presented of the results of 176 experiments intended to test the means of establishing reproducible control over D/Pd loading. A set of variables are examined, and procedures identified which permit the attainment of loading above the threshold necessary for excess heat production.  Calorimetric results from two experiments are presented and analyzed. A mathematical function is identified which correlates closely with the time evolution of excess power. An important element of this correlation is the measured rate of change of the cathode resistivity. We have interpreted the resistance change as indicating the presence of an oscillation or "breathing" of the cathode loading induced by a flux of deuterons through the cathode/electrolyte interface.  The observed functionality of excess power with deuteron flux above a loading threshold, conforms closely with theoretical predictions.</t>
  </si>
  <si>
    <t>Mengoli, G.; Fabrizio, M.; Manduchi, C.; Milli, E.; Zannoni, G.</t>
  </si>
  <si>
    <t>Absorption-desorption of deuterium at Pd95%-Rh5% alloy. I: Environment and temperature effects</t>
  </si>
  <si>
    <t>source: J. Electroanal. Chem., vol: 390, pages: 135</t>
  </si>
  <si>
    <t>The gas phase and electrolytic loading of Pd95%Rh5% alloy with deuterium were investigated. Gas loading was carried out isochorically under 900 mbar D2, by decreasing the temperature from 900 °C to 20 °C. Although some D2 was absorbed from high temperatures downwards, most of the absorption was measured at 20 °C, at which the [D][Me] (deuterium to metal atom) ratio exceeded the value typical for pure Pd. When the alloy deuterides were heated from 20 °C to 900 °C, they where found to decompose for temperatures below 100 °C, but some deuterium was still absorbed at high temperatures. The electrolytic insertion of deuterium was carried out potentiostatically in alkaline D2O electrolytes, the amount of deuterium loaded being determined by anodic extraction afterwards. The maximum [D][Me] ratios thus achieved at 25 °C, which exceeded those obtained by gas loading, were found to increase with the alkalinity of the electrolyte. With electrolytic insertion at 90 °C, alloy deuterides of large [D][Me] ratio could be obtained which, in the electrolytic environment, showed a thermal decomposition rate much slower than that tested in gas phase desorption experiments.</t>
  </si>
  <si>
    <t>Absorption-desorption of deuterium at Pd95%-Rh5% alloy. II: Neutron emission</t>
  </si>
  <si>
    <t>https://doi.org/10.1016/0022-0728%2895%2904097-8</t>
  </si>
  <si>
    <t>source: J. Electroanal. Chem., vol: 395, pages: 249</t>
  </si>
  <si>
    <t>Electrolytic and gas phase loading of Pd95%Rh5% alloy with deuterium was monitored, for neutron detection, by NE213 liquid scintillator neutron spectrometers. It was found that in every instance where a metal to β-deuteride conversion was made, in either the electrolytic or the gas loading experiments, a statistically significant excess of neutron counts above the background was observed, whereas the phenomenon tended to quench as soon as the metal was fully loaded with deuterium. Neutrons were emitted with high energy, presumably 2.45 MeV (neutron energy of the D-D fusion reaction) and above, and the average rate of neutron emission ranged from 0.2–0.7 neutron s −1 in the electrolytic runs to 1–1.5 neutron s −1 in the gas phase loading experiments. During prolonged electrolytic runs, further neutron emissions, correlated with thermal stimulations of the system, could be observed.</t>
  </si>
  <si>
    <t>The Extraction of Information From an Integrating Open Calorimeter in Fleischmann-Pons Effect Experiments</t>
  </si>
  <si>
    <t>http://lenr-canr.org/acrobat/PonsSproceeding.pdf#page=113</t>
  </si>
  <si>
    <t>source: 5th International Conference on Cold Fusion, vol: 1, pages: 97</t>
  </si>
  <si>
    <t>Our first 5 months of investigating the Fleischmann-Pons effect in 1989 experiments produced no significant excess enthalpy. The November 1989 report of the Energy Research Advisory Board to the U.S. Department of Energy listed China Lake with MIT, Cal tech, Harwell, and other laboratories as one of the groups &lt;ul&gt;not&lt;/ul&gt; observing excess heat. Later experiments using palladium from another source (Johnson-Matthey), however, produced up to 30</t>
  </si>
  <si>
    <t>Fractional quantum energy levels of hydrogen</t>
  </si>
  <si>
    <t>https://doi.org/10.13182/FST95-A30435</t>
  </si>
  <si>
    <t>source: Fusion Technol., vol: 28, pages: 1697</t>
  </si>
  <si>
    <t>Report is made of the detection of atomic hydrogen in fractional quantum energy levels below the traditional ground state - hydrinos - by X-ray photoelectron spectroscopy and by a reinterpretation of soft X-ray emissions from the interstellar medium. Hydrino formation occurs with the release of energy on nickel cathodes during the electrolysis of aqueous potassium carbonate. The detection of a new molecular species-the diatomic hydrino molecule-by high-resolution mass spectroscopy is also reported.</t>
  </si>
  <si>
    <t>Minato, J.; Nakata, T.; Denzumi, S.; Yamamoto, Y.; Takahashi, A.; Aida, H.; Tsuchida, Y.; Akita, H.; Kunimatsu, K.</t>
  </si>
  <si>
    <t>Materials/Surface Aspects of Hydrogen/Deuterium Loading into Pd Cathode</t>
  </si>
  <si>
    <t>http://lenr-canr.org/acrobat/PonsSproceedinga.pdf#page=188</t>
  </si>
  <si>
    <t>source: 5th International Conference on Cold Fusion, vol: 1, pages: 383</t>
  </si>
  <si>
    <t>Electrolytic hydrogen and deuterium loading into Pd and Pd-Rh alloys have been investigated applying various modes of surface modification: thiourea on Pd and Pd-Rh, Pd black on Pd and Pd-Rh and Pd-Rh deposit on Pd. From these systematic data role of the bulk and surface properties of the cathode in determining the maximum loading has been discussed. The cathode loading is improved for Pd and Pd-Rh with a surface modified by thiourea and Pd modified by Pd-Rh deposit, while reduction of the cathode loading was observed when the surface of the Pd-Rh alloy cathode was modified by P d -black. These results show clearly importance of controlling the surface catalytic property of the cathode in controlling and improving the maximum cathode loading. It has been found that DlP d &gt; 0 . 95 can be achieved reproducibly in electrolyte solutions containing thiourea at high concentrations. However, electrolysis in solutions containing thiourea can be conducted successfully only when the anode and cathode are separated by an ion exchange membrane in order to avoid the consumption of thiourea by anodic oxidation at the anode.  Resistance ratio vs D/Pd compared to their study and to the result of using the SRI equation. Effect of thiourea on loading shown. The higher the concentration, the higher the D/Pd ratio. However, for this effect to be maintained, the thiourea must be isolated from oxidation at the anode. Deloading down to 0.572 caused a higher D/Pd upon reloading.</t>
  </si>
  <si>
    <t>Formation of 197Pt radioisotopes in solid state electrolyte treated by high temperature electrolysis in D2 gas</t>
  </si>
  <si>
    <t>source: Infinite Energy, vol: 1, issue: 4, pages: 9</t>
  </si>
  <si>
    <t>The Metal Hydrogen System: Interphase Participation in H-Transport</t>
  </si>
  <si>
    <t>http://lenr-canr.org/acrobat/MosierBossthemetalhy.pdf</t>
  </si>
  <si>
    <t>This paper is available as a single file (below), and it is included in:  Szpak, S. and P.A. Mosier-Boss, Anomalous Behavior of the Pd/D System. 1995, Office of Naval Research.  The metal/hydrogen system is a key element in the construction of ecologically preferred energy conversion/storage devices. Although reduced to practice decades ago, its effectiveness requires further examination of a number of issues, among them the role that the electrode/electrolyte interphase plays during the charging/discharging processes. In this communication the following topics are considered: Thermodynamics and kinetics of the structure of the interphase, the identity and components of the driving force(s) for the absorption/desorption of hydrogen, and the discussion of the applicable transport equation. Agreement between theoretical results and observed behavior is illustrated and selected design approaches affecting cell performance are explored.</t>
  </si>
  <si>
    <t>Noble, G.; Dash, J.; McNasser, L.</t>
  </si>
  <si>
    <t>Electrolysis of Heavy Water with a Palladium and Sulfate Composite</t>
  </si>
  <si>
    <t>http://lenr-canr.org/acrobat/PonsSproceeding.pdf#page=153</t>
  </si>
  <si>
    <t>source: 5th International Conference on Cold Fusion, vol: 1, pages: 136</t>
  </si>
  <si>
    <t>It appears excess heat can be produced during the electrolysis of heavy water with a palladium and sulfate composite. Experiments seem to show that when this com p osite is coated on Platinum , and used as a cathode, excess heat similar to that generated with solid Pd results.  D2SO4 elecrolyte used. Poor calorimetry but claim Pd electroplated on to Pt from an D2SO4 solution produced excess energy.</t>
  </si>
  <si>
    <t>Experiments on a possible gamma-ray emission caused by a chemical process</t>
  </si>
  <si>
    <t>https://citeseerx.ist.psu.edu/viewdoc/download?doi=10.1.1.596.4258&amp;rep=rep1&amp;type=pdf</t>
  </si>
  <si>
    <t>source: J. Sci. Expl., vol: 9, pages: 201</t>
  </si>
  <si>
    <t>We  report here  results from  Geiger-Mueller and  NaI(T1) y-ray counting of  a mixture of  several chemicals before and after burning compared with  a control sample of KNO,. The experimental results did  not show  non- trivial increase in y-emissions after burning of  the mixture.</t>
  </si>
  <si>
    <t>Experiments on claimed beta-particle emission decay</t>
  </si>
  <si>
    <t>https://citeseerx.ist.psu.edu/viewdoc/download?doi=10.1.1.685.6399&amp;rep=rep1&amp;type=pdf</t>
  </si>
  <si>
    <t>source: J. Sci. Expl., vol: 9, pages: 317</t>
  </si>
  <si>
    <t>In a  previous  paper (Noninski, 1995) we reported comparative  results of y-ray measurements before and after burning of  a mixture of chemi-  cals. Increase of y-ray activity after burning was claimed by some colleagues  to be an  indication  of  the fact that certain nuclear  processes can be induced  simply by carrying out chemical reactions. Although we observed an increase  in the y-ray counts after burning of the sample, we concluded that the reasons  for this increase are trivial and are due to concentrating, as a result of burning,  of  the  naturally  occurring  isotopes  of  some  elements,  especially  4 0 ~ .  We  noted, however, that there may  be certain  conditions, unknown to us, which  may  bring  about  the purported  changes  of  nuclear  character due simply  to  chemical reactions.  In  follow-up of  our manuscript, (Lin,  1995), presented  data of  P-particle  decay  when  using  a  mixture whose composition includes  fewer chemicals than those in the mixture studied by us. Also, the amounts of  the  various ingredients in  the mixture differed from those used in (Noninski).  We carried out a  series of  measurements of  the P-particle emission activity  with  this  new  recipe and  are  reporting the results from these studies  in  the  present communication.</t>
  </si>
  <si>
    <t>Nuclear Products of Cold Fusion Caused by Electrolysis in Alkali Metallic Ions Solutions</t>
  </si>
  <si>
    <t>http://lenr-canr.org/acrobat/PonsSproceedinga.pdf#page=338</t>
  </si>
  <si>
    <t>source: 5th International Conference on Cold Fusion, vol: 1, pages: 531</t>
  </si>
  <si>
    <t>It was confirmed experimentally that some nuclei products of cold fusion were generated during electrolysis by use of cathodes of poorest nickel and platinum eyes platinum in light (usual) water solutions of all alkali metallic ions investigated. He also reported in the previous work that 4 ppm of calcium was detected in the electrolyte of potassium carbonate light water solution by flame photospectroscopy. The gamma ray measurement revealed the formation of 24Na during electrolysis in sodium carbonate solution. ICP mass spectra of an electrolyte of cesium sulfate solution showed several peaks of the various nuclear products in the region from 132 to 140 amu. In all electrolytes investigated, the distinct increments of tritium were measured by liquid scintillation spectroanalyzer. Simultaneously the excess heat was measured in the family open cell during electrolysis in these solutions of light or heavy water, which amounted to &gt; 200</t>
  </si>
  <si>
    <t>Ogawa, H.; Yoshida, S.; Yoshinaga, Y.; Aida, M.; Okamoto, M.</t>
  </si>
  <si>
    <t>Correlation of Excess Heat and Neutron Emission in Pd-Li-D Electrolysis</t>
  </si>
  <si>
    <t>http://lenr-canr.org/acrobat/OgawaHcorrelatio.pdf</t>
  </si>
  <si>
    <t>source: 5th International Conference on Cold Fusion, vol: 1, pages: 116</t>
  </si>
  <si>
    <t>To investigate the dominant factors that allow a reproducible nuclear reaction in D-Pd systems, the initial electric resistance and the hardness of the Pd cathode have been examined for excess heat generation and the excess neutron emission in LiOD-Pd electrolysis cells. Two background (control) runs and one foreground run with the Pd cathode of high electric resistance and high hardness gave no nuclear effects, while one foreground run with low electric resistance and low hardness gave appreciable excess neutron emission and the excess heat generation. Reversed correlation was found between the two nuclear effects.</t>
  </si>
  <si>
    <t>Okamoto, H.; Sano, T.; Oyabe, Y.; Terazawa, T.; Ohi, T.</t>
  </si>
  <si>
    <t>Approach to Obtain Higher Deuterium Loading Ratios of Palladium Cathodes</t>
  </si>
  <si>
    <t>http://lenr-canr.org/acrobat/PonsSproceedinga.pdf#page=224</t>
  </si>
  <si>
    <t>source: 5th International Conference on Cold Fusion, vol: 1, pages: 419</t>
  </si>
  <si>
    <t>Deuterium loading ratios in the electrolytic palladium cathodes are measured by the electric resistance method. Many kinds of palladium rod are prepared and their loading ratios are determined during our standard electrolysis procedure. Some palladium cathodes are provided with additional treatments to change surface conditions. As the results, it is found that the deuterium loading ratio is very sensitive to palladium surface conditions. For example, when a palladium sample of which surface is modified by aqua regia, the loading ratio as high as DIPd ~ 0.95 is obtained at 200 mNcm^2 of electrolytic currents, which can hardly be achieved with an ordinary palladium cathode rod.  10 min Aqua Regia followed by 1000Ãƒâ€¦C -24 h anneal was found to produce best results. Concludes that surface properties more important than bulk.</t>
  </si>
  <si>
    <t>Ota, K.; Yamaki, K.; Tanabe, S.; Yoshitake, H.; Kamiya, N.</t>
  </si>
  <si>
    <t>Effect of Boron for the Heat Production at the Heavy Water Electrolysis using Palladium Cathodes</t>
  </si>
  <si>
    <t>http://lenr-canr.org/acrobat/PonsSproceeding.pdf#page=149</t>
  </si>
  <si>
    <t>source: 5th International Conference on Cold Fusion, vol: 1, pages: 132</t>
  </si>
  <si>
    <t>The heat balance during the electrolysis of 1M LiOD heavy water solution using Pd cathode has been measured using the flow calorimeter with the constant power supply and the thermochemically closed cell. The special attention was paid on the concentration of B in the palladium cathode. The B concentration was controlled from 127 to 1000 ppm. Using Pd that contained 127ppm and 1000ppm B, the excess heat was not observed. While, using Pd that contained 267ppm and 500ppm B, the small excess heat was observed at 3 runs out of 5 runs. The excess heat appeared continuously from the beginning of the electrolysis. These concentration of B might be effective for the excess heat generation.  Closed, flow calorimeter made of plastic used. Samples of Pd wire containing various amounts (127-1000 ppm wt) of B studied. No correlation could be found. Excess power averaged about 3.5</t>
  </si>
  <si>
    <t>Page, W. S.</t>
  </si>
  <si>
    <t>Two-dimensional Proton Conductors</t>
  </si>
  <si>
    <t>http://lenr-canr.org/acrobat/PonsSproceedinga.pdf#page=176</t>
  </si>
  <si>
    <t>source: 5th International Conference on Cold Fusion, vol: 1, pages: 373</t>
  </si>
  <si>
    <t>An enormous literature has developed on the subject of the abnormal mobility of protons in aqueous solutions. Eigen and De Maeyer in 1958 [1] may have been among the first to observe that " The proton transport in hydrogen-bonded media is completely different from normal ionic migration and corresponds more to electronic transport processes in semi-conductors . . . . Phenomenologically, the ice crystal may be considered as a 'protonic semi-conductor' with an intrinsic (thermal) distribution of the charge carriers (protons) between a 'valence' band (H-bonded H20) and a 'conduction' band (excess protons fluctuating in H-bonds). . . .</t>
  </si>
  <si>
    <t>Radiation data reported by Wolf at Texas A&amp;M as transmitted by T. Passell</t>
  </si>
  <si>
    <t>http://lenr-canr.org/acrobat/PassellTOradiationd.pdf</t>
  </si>
  <si>
    <t>&lt;b&gt;ABSTRACT&lt;/b&gt;  Three cells were electrolyzed in series at constant low current 42 days near a neutron detector of low background (40 counts/hr) using a protocol of adding boron and aluminum at 0.001 molar to the 0.1 molar LiOD electrolyte at ~18th day. Cathodes were loaded with deuterium at a few 10’s of milliamps/cm^2, with a 12-hour cryogenic treatment at day 17. Cathodes were sanded and replaced in the cell every 7 days. On the ~21st &amp;amp, 22nd days two successive fast neutron episodes were observed at about 2 times background. The neutron detector is minimally sensitive to gamma rays but gammas were observed near the end of the 20-hour neutron episode. When the cells were dismantled in late Sept 1992, all three cathodes (6 mm diameter x 60 mm long) were observed to be mildly radioactive. Analysis by germanium gamma detectors revealed presence of 100 billion atoms of Ag, Pd, Rh, and (one) Ru isotopes having ratios unlike those from bombardment by high-energy deuteron or proton beams.</t>
  </si>
  <si>
    <t>Charting the Way Forward in the EPRI Research Program on Deuterated Metals</t>
  </si>
  <si>
    <t>http://lenr-canr.org/acrobat/PonsSproceedinga.pdf#page=410</t>
  </si>
  <si>
    <t>source: 5th International Conference on Cold Fusion, vol: 1, pages: 603</t>
  </si>
  <si>
    <t>Over six years have elapsed since the first announcement by Fleischmann, Pons and Hawkins ( l ) of the observation of excess heat from palladium heavily loaded with deuterium. The EPRI program began in April, 1 989, and has continued to the present time attempting to replicate the claimed excess heat and determine its source. Under conditions difficult to achieve, some 16 separate experiments have successfully reached that goal out of some 35 major attempts. The conditions found necessary for an observation of excess heat were found to be at least three in number: 1) atomic loading ratio (DlPd) &gt; -0.9, 2) Initiation time of 8 to 23 days, 3) current density &gt;0. 1 amperes per cm^2 of cathode area. A fourth condition suggested by the results of a recent experiment is that the FLUX of deuterium across the palladium metal surface must be above some threshold value. No definitive source for the excess heat has been yet robustly determined, but measurable helium-4 has been observed in the cell vapor space in a few cases. The major evidence that the heat may be from nuclear reactions is its magnitude - some 10 to 100 times larger than any known chemical reaction. The objective of the continuing effort is focussed upon identifying the source of the excess heat. Sonic cavitation at a Pd-D2O interface has apparently produced both He-4 in the vapor phase as well as apparent excess heat. This research has identified a huge matrix of possible experiments to confirm or refute various hypotheses on the source of the heat. To acquire sufficient resources to explore this matrix requires, in my opinion, a definitive signature of a nuclear reaction connected with the production of heat. Then and only then, with the promise of a potential energy source of almost unlimited size, will the necessary research funds be forthcoming.  Brief review of SRI work. Shows the gamma spectra obtained by K. Wolf.</t>
  </si>
  <si>
    <t>Overview of EPRI Program in Deuterated Metals</t>
  </si>
  <si>
    <t>source: J. New Energy, vol: 1, issue: 1, pages: 9</t>
  </si>
  <si>
    <t>Piantelli, F.</t>
  </si>
  <si>
    <t>Energy Generation and Generator by Means of Anharmonic Stimulated Fusion WO 1995/020816</t>
  </si>
  <si>
    <t>Pons, S.</t>
  </si>
  <si>
    <t>Proceedings of the 5th International Conference on Cold Fusion (Part 1)</t>
  </si>
  <si>
    <t>http://lenr-canr.org/acrobat/PonsSproceeding.pdf</t>
  </si>
  <si>
    <t>pages: 640</t>
  </si>
  <si>
    <t>This is the complete proceedings of the 5th International Conference on Cold Fusion, April 9-13, 1995, Monte-Carlo, Monaco.  The printed book is in one volume, but this version has been split into two parts to facilitate downloading. This is Part 1, cover page to page 200.  This file is in image-over-text Acrobat format, so it is large.</t>
  </si>
  <si>
    <t>Proceedings of the 5th International Conference on Cold Fusion (Part 2)</t>
  </si>
  <si>
    <t>http://lenr-canr.org/acrobat/PonsSproceedinga.pdf</t>
  </si>
  <si>
    <t>This is the complete proceedings of the 5th International Conference on Cold Fusion, April 9-13, 1995, Monte-Carlo, Monaco.  The printed book is in one volume, but this version has been split into two parts to facilitate downloading. This is Part 2, page 201 to page 640.  This file is in image-over-text Acrobat format, so it is large.</t>
  </si>
  <si>
    <t>Setting Cold Fusion in Context: A Reply</t>
  </si>
  <si>
    <t>http://lenr-canr.org/acrobat/PonsSproceedinga.pdf#page=68</t>
  </si>
  <si>
    <t>source: 5th International Conference on Cold Fusion, vol: 1, pages: 265</t>
  </si>
  <si>
    <t>This talk consists of three parts: the first on the "pathological" nature of Cold Fusion ( CF ) phenomena, the second on a wide theoretical effort based on the new i deas of Q ED coherence in matter, and the third replying to explicit criticisms to my work.</t>
  </si>
  <si>
    <t>Biological Effects of Ultasonic Cavitation</t>
  </si>
  <si>
    <t>http://lenr-canr.org/acrobat/PonsSproceedinga.pdf#page=346</t>
  </si>
  <si>
    <t>source: 5th International Conference on Cold Fusion, vol: 1, pages: 539</t>
  </si>
  <si>
    <t>Cavitation energy in a nearly evacuated bubble is shown to not likely reside in the thermal state of the water molecule. In a spherical bubble compression and until the bubble assumes a pancake collapse shape, a temperature increase does not occur in the bubble gas because the mean free path likely exceeds the bubble diameter. The subsequent collapse of the pancake shape to liquid density occurs with only a negligible volume change so that the temperature increase for compression heating of bubble gases is insignificant. Even near liquid density, a temperature increase does not occur as the energy transfer by molecular collisions is in the adiabatic limit for both vibrational and rotational modes. Instead, the IR radiation energy density present within the bubble is increased as required to satisfy standing wave boundary conditions with the bubble walls in the direction of collapse. For biological tissue in an opaque environment, bubble collapse is found to increase the 5- 10 micron I R thermal radiation at ambient temperature to about 3-5 e V that is capable of dissociating the water molecule and forming the chemically reactive hydroxyl radical. Hence, the biological effects of ultrasonic cavitation are proposed to be caused by the chemical reaction of the organisms with the excited electronic states of dissolved oxygen and water molecules.  Proposes bubble collapse produces UV radiation by an energy amplification process and this can kill bacteria.</t>
  </si>
  <si>
    <t>Ultrasound induced and laser enhanced cold fusion chemistry</t>
  </si>
  <si>
    <t>source: Nucl. Sci. Tech., vol: 6, pages: 198</t>
  </si>
  <si>
    <t>The standard model of sonoluminescence suggests that the coulomb barrer to deuterium fusion may be overcome by high bubble gas temperatures caused by compression heating if the bubble diameter remains spherical during bubble collapse. However,in the more likely collapse geometry of a pancake shape, the temperature rise in the bubbles is negligible. But the collapsing pancake bubble is found to significantly increase the frequency of the infrared energy available in the vibrational state of the water molecules at ambient temperature. For a collapse to liquied density, ultraviolet radiation at about 10eV is found. Although the ultraviolet radiation is of a low intensity, higher intensities may be possible if the bubble collapse is enhanced by visible and infrared lasers. Neither hot nor cold fusion is predicted in bubble collapse but the ultraviolet energy at about 10eV developed in the bubble is sufficient to provide the basis for a new field of chemistry called ultrasound induced and laser enhanced cold fusion chemistry.</t>
  </si>
  <si>
    <t>Putterman, S. J.</t>
  </si>
  <si>
    <t>Sonoluminescence: Sound into light</t>
  </si>
  <si>
    <t>https://doi.org/10.1038/SCIENTIFICAMERICAN0295-46</t>
  </si>
  <si>
    <t>source: Scientific American, vol: 272, pages: 46</t>
  </si>
  <si>
    <t>Bubbles floating in a glass of water do more than catch the light, sometimes they can produce it. A focused roar of sound energy can cause air bubbles to emit flashes lasting trillionths of a second. The cool blueness of this radiance is misleading: imploding shock waves rebounding through a bubble's interior can raise its temperature far above that of the sun's surface. This paper attempts to explain the mechanism of this phenomena termed sonoluminescence' based on experimental observations that examine the parameters that influence it. The luminescence is seen to be caused by ultraviolet radiation emitted due to the acoustic waves.</t>
  </si>
  <si>
    <t>Experimental Evidences for the Harmonic Oscillator Resonance and Electron Accumulation Model of Cold Fusion</t>
  </si>
  <si>
    <t>http://lenr-canr.org/acrobat/PonsSproceedinga.pdf#page=430</t>
  </si>
  <si>
    <t>source: 5th International Conference on Cold Fusion, vol: 1, pages: 623</t>
  </si>
  <si>
    <t>Cold Fusion outside any substratum is again considered from the Harmonic oscillator resonance and electron accumulation (HOREA) model point of view. If one adds Fractal theory, one gets a more straigthforward agreement with the experimental growth of fusion burst after the apex I of a fast current, and varying approximately like the tenth power I^10. Then it is shown that the model could account for the solar neutrino discrepancy. The paper ends up by a short reminder of two experimental data, in agreement with the HOREA point of view: experimentally noticed Electron accumulations, and Top-Table soft X-ray Laser operation.</t>
  </si>
  <si>
    <t>Some Experiments on the Decrease of Radioactivity of Tritium Sorbed by Titanium</t>
  </si>
  <si>
    <t>http://lenr-canr.org/acrobat/Reifenschwsomeexperi.pdf</t>
  </si>
  <si>
    <t>source: 5th International Conference on Cold Fusion, vol: 1, pages: 163</t>
  </si>
  <si>
    <t>A sharp decrease of the radioactivity of tritium was observed when the hydrogen isotope is sorbed by small monocrystalline particles of titanium and the preparation is heated to several hundred degrees centigrade. In other experiments the concentration of tritium in such preparations was varied, showing that the radioactivity of the tritium increased less than proportionally to its concentration. A first attempt is presented to explain these remarkable effects in terms of a "nuclear pair hypothesis".</t>
  </si>
  <si>
    <t>Roth, J. R.</t>
  </si>
  <si>
    <t>Ball Lightning: What Nature is Trying to Tell the Plasma Research Community</t>
  </si>
  <si>
    <t>https://sci-hub.se/10.13182/FST95-A30388 https://doi.org/10.13182/FST95-A30388</t>
  </si>
  <si>
    <t>source: Fusion Technol., vol: 27, pages: 255</t>
  </si>
  <si>
    <t>Ball lightning has been extensively observed in atmospheric air, usually in association with thunderstorms, by untrained observers who were not in a position to make careful observations. These chance sightings have been documented by polling observers, who constitute perhaps 5% of the adult U.S. population. Unfortunately, ball lightning is not accessible to scientific analysis because it cannot be reproduced in the laboratory under controlled conditions. Natural ball lightning has been observed to last longer than 90 s and to have diameters from 1 cm to several meters. The energy density of a few lightning balls has been observed to be as high as 20000 J/cm{sup 3}, well above the limit of chemical energy storage of, for example, TNT at 2000 J/cm{sup 3}. Such observations suggest a plasma-related phenomenon with significant magnetic energy storage. If this is the case, ball lightning should have very interesting implications for fusion research, industrial plasma engineering, and military applications, as well as being of great theoretical and practical interest to the plasma research community.</t>
  </si>
  <si>
    <t>important: surveys data about ball lightning</t>
  </si>
  <si>
    <t>Highlights of the Fifth International Conference on Cold Fusion</t>
  </si>
  <si>
    <t>source: Infinite Energy, vol: 1, issue: 2, pages: 8</t>
  </si>
  <si>
    <t>Very hot cold fusion: Dr. Mizuno's ceramic proton conductors</t>
  </si>
  <si>
    <t>source: Infinite Energy, vol: 1, issue: 1, pages: 14</t>
  </si>
  <si>
    <t>Book Review -- A Dialogue on Chemically Induced Nuclear Effects -- A Guide for the Perplexed About Cold Fusion, by Nate Hoffman</t>
  </si>
  <si>
    <t>http://lenr-canr.org/acrobat/RothwellJbookreview.pdf</t>
  </si>
  <si>
    <t>source: Infinite Energy, vol: 1, issue: 3</t>
  </si>
  <si>
    <t>This is a strange little book. It well written in some parts, with knowledgeable, in depth, analysis. Yet elsewhere the author makes factual errors that might easily have been avoided. Some of his mistakes are mind-boggling, like his suggestions that chemical supply companies sell used moderator heavy water from CANDU fission reactors, or that no researcher in any cold experiment has ever measured true rms power. . . .</t>
  </si>
  <si>
    <t>Saito, T.; Sumi, M.; Asami, N.; Ikegami, H.</t>
  </si>
  <si>
    <t>Studies on Fleischmann-Pons Calorimetry with ICARUS 1</t>
  </si>
  <si>
    <t>http://lenr-canr.org/acrobat/PonsSproceeding.pdf#page=121</t>
  </si>
  <si>
    <t>source: 5th International Conference on Cold Fusion, vol: 1, pages: 105</t>
  </si>
  <si>
    <t>The Fleischmann-Pons calorimetry (FPC) is examined with the ICARUS 1 system, which is identical to the original cells which they designed for their calorimetry. In the present experimental studies, a critical evaluation is made of their original method (FPC) and a modified version of FPC is proposed. Its usefulness and validity is experimentally examined by detecting and regenerating artificial heat pulses regarded as heat excess.  The original calorimeter design of P-F was used and evaluated. Using a Pt cathode, the error in the technique was found to be Ã‚Â±0.3 W. The calculation method of PF was found to be inadequate and was modified to give a sensitivity of 30 mW.</t>
  </si>
  <si>
    <t>Sakamoto, Y.; Chen, F. L.; Ura, M.; Flanagan, T. B.</t>
  </si>
  <si>
    <t>Thermodynamic properties for solution of hydrogen in palladium-based binary alloys</t>
  </si>
  <si>
    <t>https://doi.org/10.1002/BBPC.19950990605</t>
  </si>
  <si>
    <t>source: Ber. Bunsenges. Phys. Chem., vol: 99, issue: 6, pages: 807</t>
  </si>
  <si>
    <t>The thermodynamic parameters for solution of hydrogen at infinite dilution and the (a+B) plateau thermodynamic properties for hydrogen absorption at moderate temperatures for a series of Pd-based f.c.c binary alloys with relatively low solute metal content have been correlated from the viewpoint of whether the alloy lattice is expanded or contracted to parent Pd lattice. Newly determined data for Pd-Zn, Pd-Sb, Pd-Bi, Pd-Cr, Pd-Mo and Pd-Mn alloys are included. When alloys with solute metals in the same groups are compared, the lattice parameters of Pd binary alloys with the 4 d and 5 d transition elements are, in general, larger than those with the 3 d elements. The relative partial molar enthalpy, ΔH0H, at infinite dilution becomes more exothermic with an increase of lattice parameter for the lattice-expanded alloys with the exception of Pd-Pt alloys. Conversely, for contracted alloys, with the exceptions of Pd-Li, Pd-Zn, Pd-Al and low Ti content Pd-Ti alloys, the enthalpy becomes less exothermic with increasing lattice contraction. The dilute phase solubility at the same temperature as reflected by the relative chemical potential of dissolved hydrogen at infinite dilution, Δμ0H, increases with increasing lattice expansion for the expanded alloys, with the exceptions of Pd-Pt and Pd-Nb (Ta), whereas for the contracted alloys, the solubility decreases with increasing lattice contraction, with the exception of the Pd-Li alloys. The standard free energy change, ΔG0plat' for B-hydride formation in the expanded alloys decreases with increase of lattice expansion with the exceptions of the Pd-Pt, Pd-Zr, Pd-Sb, Pd-Nb(Ta) and Pd-Mn alloys. For the contracted alloys, the B-hydride becomes less stable with increasing lattice contraction except for the Pd-Li alloys. The isobaric hydrogen solubilities in Pd alloys at relatively high pressures may be attributed to the influence of the solute metal atoms on the Pd band structure and to the exclusion of H from site occupation due to solute atoms in the nearest neighbor shells; both of these effects are independent of the lattice expansion and contraction.</t>
  </si>
  <si>
    <t>Samgin, A. L.; Finodeyev, O.; Tsvetkov, S. A.; Andreev, V. S.; Khokhlov, V. A.; Filatov, E. S.; Murygin, I. V.; Gorelov, V. P.; Vakarin, S. V.</t>
  </si>
  <si>
    <t>Cold Fusion and Anomalous Effects in Deuteron Conductors During Non-Stationary High-Temperature Electrolysis</t>
  </si>
  <si>
    <t>http://lenr-canr.org/acrobat/PonsSproceedinga.pdf#page=2</t>
  </si>
  <si>
    <t>source: 5th International Conference on Cold Fusion, vol: 1, pages: 201</t>
  </si>
  <si>
    <t>The studies were conducted with the perovslcite-type solid electrolytes based on the strontium and barium ccrates under hydrogen and deuterium atmosphere. Anomalous effects were found manifesting themselves in the overbackground neutron bursts, excess heat release, phase composition and crystal lattice parameter changes. At 200-750° C the regions of the temperature were identified which accompained by significant heat evolution that was greater in the deuteron conductors than in the proton conductors.  Sr(Ba)CeO3 doped with Dy and Nd oxides used in D2 and H2 between 200Ãƒâ€¦ and 750Ãƒâ€¦C. Excess energy observed.</t>
  </si>
  <si>
    <t>Evidence for Tritium Generation in Self-Heated Nickel Wires Subjected to Hydrogen Gas Absorption/Desorption Cycles</t>
  </si>
  <si>
    <t>http://lenr-canr.org/acrobat/Sankaranarevidencefo.pdf</t>
  </si>
  <si>
    <t>source: 5th International Conference on Cold Fusion, vol: 1, pages: 173</t>
  </si>
  <si>
    <t>The loading characteristics of hydrogen gas in electrically self-heated nickel wires was investigated with a view to maximise hydrogen absorption and thereafter &amp;quot,trigger&amp;quot, it to generate anomalous excess heat as reported by Focardi et. al in early 1994. The nickel wires were found to absorb substantial quantity of hydrogen following several alternate cycles of absorption/desorption. But calorimetric studies conducted with the system so far indicate that we have not succeeded in triggering excess heat generation. However on dissolution and counting using standard liquid scintillation techniques, a number of hydrogen loaded nickel wires were found to contain tritium in the range of 3 Bq to 2333 Bq. This finding corroborates the detection of tritium in light water solutions electrolysed by nickel cathodes reported by the authors first at ICCF - 3 (Nagoya, 1992) and again at ICCF - 4 (Hawaii, 1993), confirming the occurrence of anomalous nuclear reactions in nickel-hydrogen systems.</t>
  </si>
  <si>
    <t>On One of Energy Generation Mechanism in Initary Quantum Theory</t>
  </si>
  <si>
    <t>http://lenr-canr.org/acrobat/PonsSproceedinga.pdf#page=164</t>
  </si>
  <si>
    <t>source: 5th International Conference on Cold Fusion, vol: 1, pages: 361</t>
  </si>
  <si>
    <t>It is now a well established fact that in Cold Nuclear Fusion (CNF) only a small portion of heat results from nuclear reactions, the rest being of a mysterious origin. In this connection Prof. Peter Hagelstain writes in [ 1 ] : "Some say that this heat can be explained easily by elementary chemical reactions, phase changes, or battery-like storage effects. I have trouble with these explanations" . For instance, nickel electrolysis in light water produces the same amount of energy as that of palladium in heavy water. Besides, we have to consider a no less mysterious phenomenon of sonoluminescence, that was discovered in Russia in 1 933 by S.N.Rzhevkin. At first sight these phenomena seem to bear no correlation. But Julian Schwinger, the Nobel Laureate and profound research worker, has drawn parallels between cold fusion and sonoluminescence in his continuous technical publication on both topics. He notes in [2] : "Like Cold Fusion, sonoluminescence "should not exist", but it does. This now well established phenomenon occurs when ultrasonic sound, beamed into liquid, causes bubbles to oscillate stably - to expand and contract regularly - and also to emit regular pulses of light".</t>
  </si>
  <si>
    <t>Sapogin, L. G.; Kulikov, I. V.</t>
  </si>
  <si>
    <t>Cold nuclear fusion in the unitary quantum theory</t>
  </si>
  <si>
    <t>https://www.researchgate.net/publication/292593369_Cold_nuclear_fusion_in_the_unitary_quantum_theory</t>
  </si>
  <si>
    <t>source: Chin. J. Nucl. Phys., vol: 17, pages: 360</t>
  </si>
  <si>
    <t>Nuclear Reaction Products Registration on the Cathode after Glow Discharge</t>
  </si>
  <si>
    <t>http://lenr-canr.org/acrobat/PonsSproceedinga.pdf#page=14</t>
  </si>
  <si>
    <t>source: 5th International Conference on Cold Fusion, vol: 1, pages: 213</t>
  </si>
  <si>
    <t>We watched the changing of some impurity elements on tft7, Pd cathode ( 99,9</t>
  </si>
  <si>
    <t>Radioactivity of the Cathode Samples after Glow Discharge</t>
  </si>
  <si>
    <t>http://lenr-canr.org/acrobat/PonsSproceedinga.pdf#page=10</t>
  </si>
  <si>
    <t>source: 5th International Conference on Cold Fusion, vol: 1, pages: 209</t>
  </si>
  <si>
    <t>We registered the residual radioactivity of the cathode foils (Pd, Ag, Nb and other mateirals) after irradiation at the glow discharge. The samples were irradiated by proton, deuteron and argon, xenon ions with low energy. We consider that the main activity is beta emission from samples after experiments. . . .  Various metals (Pd, Ag, Nb and Ti) irradiated with H, D, Ar, or Xe ions. Samples exposed X-ray film. Level of activity first increased after irradiation then decreased. Activity was seen to result from Ar and Xe irradiation.</t>
  </si>
  <si>
    <t>Schmidt, S.</t>
  </si>
  <si>
    <t>Cold Fusion Conundrum</t>
  </si>
  <si>
    <t>source: Analog Science Fiction and Fact, vol: , pages: 5</t>
  </si>
  <si>
    <t>Shanley, E. S.</t>
  </si>
  <si>
    <t>The simplest explanation</t>
  </si>
  <si>
    <t>Shikano, K.; Shinojima, H.; Kanbe, H.</t>
  </si>
  <si>
    <t>D2 Release Process From Deuterated Palladium in a Vacuum</t>
  </si>
  <si>
    <t>http://lenr-canr.org/acrobat/PonsSproceedinga.pdf#page=52</t>
  </si>
  <si>
    <t>source: 5th International Conference on Cold Fusion, vol: 1, pages: 251</t>
  </si>
  <si>
    <t>To enhance reproducibility of the phenomena taking place in deuterated palladium, we studied in detail the change in surface temperature, electrical resistance, and D2 pressure during the release of D2 from deuterated palladium in a vacuum. As a result, we categorized the temperature changes into three different types that were independent of coating materials. In almost all experiments, the resistance decreased and the D2 pressure initially increased briefly and then gradually decreased in the D2 release process. We also tried to simulate the temperature changes by calculating the balance between Joule heat and heat dispersion.  Pd plates were loaded with D and some were coated with a diffusion barrier (Au/Pd/Au, Ag/Pd/MnOx). Plate heated in vacuum while resistance, temperature and D pressure measured. Temperature showed three different behaviors independent of coating, one of which showed a temperature spike.</t>
  </si>
  <si>
    <t>Shinojima, H.; Hishioka, T.; Shikano, K.; Kanbe, H.</t>
  </si>
  <si>
    <t>Studies of d-d Reactions in Deuterated Palladium by Using Low-Energy Deuterium Ion Bombardment</t>
  </si>
  <si>
    <t>http://lenr-canr.org/acrobat/PonsSproceedinga.pdf#page=56</t>
  </si>
  <si>
    <t>source: 5th International Conference on Cold Fusion, vol: 1, pages: 255</t>
  </si>
  <si>
    <t>The cross sections and branching ratios of d+d reactions were measured as a function of deuteron energy by using low-energy deuterium ion bombardment. The branching ratio of d(d,3He)n to d(d,p)t were found to be one to one at energies from 2.5 keV to 20 keV in the CM frame. The reaction rate of d(d,p)t at 2.5 keV was four orders of magnitude less than that at 20 keV. These energy dependences were good agreement with those extrapolated from measurements of the d+d reaction which was derived by the high-energy (mega-electron-volts) deuterium ion bombardments.</t>
  </si>
  <si>
    <t>Shkedi, Z.; McDonald, R. C.; Breen, J. J.; Maguire, S. J.; Veranth, J.</t>
  </si>
  <si>
    <t>Calorimetry, excess heat, and Faraday efficiency in Ni-H2O electrolytic cells</t>
  </si>
  <si>
    <t>https://doi.org/10.13182/FST95-A30436</t>
  </si>
  <si>
    <t>source: Fusion Technol., vol: 28, pages: 1720</t>
  </si>
  <si>
    <t>Apparent excess heat is observed in light water electrolytic cells containing a variety of nickel cathodes, a platinum anode, and an electrolyte of K2CO3 in H2O. High-accuracy calorimetric measurements show apparent excess heat in the range of 15 to 37% of input power if a 100% Faraday efficiency is assumed for H2 and O2 gas release. The H2 and O2 gases released during electrolysis are recombined in a vessel external to the cell, and the quantity of recombined H2O is compared with the quantity of H2O expected from 100% efficient electrolysis. The measured Faraday efficiency is shown to be significantly &lt;100%, and conventional chemistry can account for the entire amount of observed apparent excess heat to within an accuracy of better than 0.5%.</t>
  </si>
  <si>
    <t>Shrikhande, V. K.; Kaushik, T. C.; Auluck, S. K. H.; Shyam, A.; Srinivasan, M.</t>
  </si>
  <si>
    <t>Preliminary Results on the Variation of Electrical Resistance of TiDx Wire With Deuterium Concentration</t>
  </si>
  <si>
    <t>http://lenr-canr.org/acrobat/PonsSproceedinga.pdf#page=270</t>
  </si>
  <si>
    <t>source: 5th International Conference on Cold Fusion, vol: 1, pages: 465</t>
  </si>
  <si>
    <t>Experiments have been carried out to study the variation and reproducibility of electrical resistance as a functiol1 of the deuterium concentration (D/Ti) in titanium wires. Deuterium loading is carried out in a series of steps by passing a D.C. current to ohmically heat the sample for some time in D2 gas until a measurable quantity is absorbed. After every loading, the wire resistance and decrease in the gas pressure are measured &lt;i&gt;at room temperature&lt;/i&gt; using a four probe resistance meter (±0.2</t>
  </si>
  <si>
    <t>Shyam, A.; Srinivasan, M.; Kaushik, T. C.; Kulkarni, L. V.</t>
  </si>
  <si>
    <t>Observation of High Multiplicity Bursts of Neutrons During Electrolysis of Heavy Water with Palladium Cathode Using the Dead-Time Filtering Technique</t>
  </si>
  <si>
    <t>http://lenr-canr.org/acrobat/ShyamAobservatio.pdf</t>
  </si>
  <si>
    <t>source: 5th International Conference on Cold Fusion, vol: 1, pages: 181</t>
  </si>
  <si>
    <t>A series of experiments were carried out to detect production of neutrons from a commercial (Milton Roy) palladium—nickel electrolytic cell operated with 0.1 M LiOH or LiOD as the electrolyte at a current density of ~ 80 mA/cm^2. Neutron emission was monitored using a bank of 16 BF3 detectors embedded in a cylindrical moderator assembly. A dead—time filtering technique was employed to detect the presence of neutron "bursts" if any and characterize the multiplicity distribution of such neutron bursts. It was found that with an operating Pd—D2O cell located in the centre of the neutron detection set—up, the daily average neutron count rate increased by about 9</t>
  </si>
  <si>
    <t>Stella, B.; Celani, F.; Corradi, M.; Ferrarotto, F.; Iucci, N.; Milone, V.; Spallone, A.; Villoresi, G.</t>
  </si>
  <si>
    <t>A high efficiency, low background neutron and gamma detector for cold fusion experiments</t>
  </si>
  <si>
    <t>https://doi.org/10.1016/0168-9002%2894%2901147-8</t>
  </si>
  <si>
    <t>source: Nucl. Instrum. Methods Phys. Res. A, vol: 355, pages: 609</t>
  </si>
  <si>
    <t>The present apparatus (named by the acrostic “FERMI” also to celebrate the 60 yr of the discovery, by Enrico Fermi and collaborators at Rome University, of the effects of moderation of neutrons) is mainly a moderated neutron detector developed for the search of cold fusion events. It is based on 7 BF3 and 2 3He proportional counters with detection efficiency for neutrons 40%–8% in the range 1 keV-20 MeV, pulse shape acquisition and good time resolution for neutron bursts; it also allows us to perform a good reconstruction of the average original neutron energy. The neutron background measured in the Gran Sasso INFN underground laboratory is about 0.09 Hz. Gamma rays are revealed mostly by a complementary low background NaI detector with 26% solid angle coverage. The performances are controlled by a full MC simulation, experimentally tested. A high multiplicity (up to ∼ 100) neutrons' event has been detected during background runs. The system is being upgraded by the detection and identification of charged hadrons.</t>
  </si>
  <si>
    <t>The Nature of the Energy-Active State in Pd-D</t>
  </si>
  <si>
    <t>http://lenr-canr.org/acrobat/StormsEthenatureo.pdf</t>
  </si>
  <si>
    <t>source: II Workshop on the Loading of Hydrogen/Deuterium in Metals</t>
  </si>
  <si>
    <t>Evidence is presented to show that the energy-active state is located within the surface of electrolyzed palladium.  Although a high average D/Pd ratio is required to form this state, this is not the only condition. Several additional conditions must exist to cause a very high surface composition to form and to cause a conversion of the resulting material from beta-PdD to another phase.  The required high surface composition depends only in part on a high average composition.  Absence of microcracks in the surface region, presence of surface and near surface impurities, and external energy application influence the eventual nucleation and growth of the required phase.</t>
  </si>
  <si>
    <t>Cold Fusion: From reasons to doubt to reasons to believe</t>
  </si>
  <si>
    <t>source: Infinite Energy, vol: 1, issue: 1, pages: 23</t>
  </si>
  <si>
    <t>Status of "Cold Fusion"</t>
  </si>
  <si>
    <t>http://lenr-canr.org/acrobat/PonsSproceeding.pdf#page=13</t>
  </si>
  <si>
    <t>source: 5th International Conference on Cold Fusion, vol: 1, pages: 1</t>
  </si>
  <si>
    <t>A selection of experimental evidence supporting the "cold fusion" effect is evaluated. In addition, an effort is made to show why these observations can be considered real and correct. The total evidence set strongly demonstrates a new phenomenon worthy of potential technological development.</t>
  </si>
  <si>
    <t>Cold fusion, a challenge to modern science</t>
  </si>
  <si>
    <t>source: J. Sci. Expl., vol: 9, pages: 585</t>
  </si>
  <si>
    <t>Suppose the ancient Alchemists were on the right track after all - that nuclear reactions can be made to occur within unique chemical environments, that elements can be transmuted, and that power can be generated from such processes. On the other hand, conventional scientists might find this possibility too impossible to be believed and reject it regardless of how likely it might be. An objective debate is now overdue to resolve these two opposing views. I would like to start this process by giving an outline of the issues combined with a few examples of the information now available. More detail will be given in a latter, more complete paper. The problem now is more psychological than scientific. Although many of the novel observations are still difficult to replicate and some are clearly in error, the general patterns being reported strongly indicate that nuclear reactions of various kinds can be made to occur in a chemical environment.</t>
  </si>
  <si>
    <t>Stringham, R.; George, R.</t>
  </si>
  <si>
    <t>Cavitation induced micro-fusion solid state production of heat, 3He, and 4He</t>
  </si>
  <si>
    <t>Sunden, O.</t>
  </si>
  <si>
    <t>Centripelal de Broglie Wave Fields Connected to Particles at Rest Explain Cold Fusion and Particle-Wave-Duality</t>
  </si>
  <si>
    <t>http://lenr-canr.org/acrobat/PonsSproceedinga.pdf#page=182</t>
  </si>
  <si>
    <t>source: 5th International Conference on Cold Fusion, vol: 1, pages: 379</t>
  </si>
  <si>
    <t>The controversy about Cold Fusion "CF" depends on the fact that the phenomena discovered are not in agreement with present physical theories, like QM and QED. The aim of this paper is to show that a. Time-Space-Oscillation `TSO' connected to matter is a physical perspective able to explain CF and the Particle-Wave-Duality, even able to propose technical means for further development. According to this perspective a particle -even at rest- is joined to a real, centripetal TSO, a 'de Broglie oscillation', instead of a mathematical Schrödinger wave function1). This TSO-field propagates with velocity c toward a focus, where the particle is created as a flickering wave vertex, that can push an instrument trigger. Particles and nuclides including their Coulomb barriers, thus become endowed with phase dependency and a centripetal wave field, that can interfere in slits. This explains the Particle-Wave Duality and why the Coulomb barrier can be tunneled under certain phase conditions.. This TSO-perspective further hints at nuclear reactions of a 'centripetal' kind different from those based on 'translational collisions', described by present high energy physics. It is worth consideration because it gives accurate accounts for physical constants, particle masses and charges, while the nuclides appear as focal resonance-shells, able to arrange acc. to Mendelejev.</t>
  </si>
  <si>
    <t>Anomalous Behavior of the Pd/D System</t>
  </si>
  <si>
    <t>http://lenr-canr.org/acrobat/SzpakSanomalousb.pdf</t>
  </si>
  <si>
    <t>This report includes an introduction and a number of reprinted papers. The papers are also available as individual files in this library.  INTRODUCTION  These introductory remarks illustrate the controversial climate that existed when the NRaD program investigated the anomalous effects the Pd/D system exhibited. These effects included, among others, excess enthalpy production at rates exceeding those usually associated with chemical reactions. The controversy concerns the origin of the observed excess enthalpy which, according to Fleischmann and Pons, is due to room temperature nuclear events involving deuterons present within the Pd lattice, hence, the term cold fusion. To avoid unnecessary arguments, this report refers to the phenomenon as the Fleishmann-Pons (FP) effect.</t>
  </si>
  <si>
    <t>Calorimetry of Open Electrolysis Cells</t>
  </si>
  <si>
    <t>http://lenr-canr.org/acrobat/SzpakScalorimetr.pdf</t>
  </si>
  <si>
    <t>This paper is available as a single file (below), and it is included in:  Szpak, S. and P.A. Mosier-Boss, Anomalous Behavior of the Pd/D System. 1995, Office of Naval Research.  ABSTRACT A special case of calorimetry of open electrochemical cells, that employing adiabatic enclosures, is examined. Conditions for an experimental realization of such enclosures is discussed in detail. Practical arrangement and method for data collection are presented.</t>
  </si>
  <si>
    <t>Szpak, S.; Mosier-Boss, P. A.; Scharber, S. R.; Smith, J. J.</t>
  </si>
  <si>
    <t>Cyclic voltammetry of Pd + D codeposition</t>
  </si>
  <si>
    <t>http://lenr-canr.org/acrobat/SzpakScyclicvolt.pdf</t>
  </si>
  <si>
    <t>source: J. Electroanal. Chem., vol: 380, pages: 1</t>
  </si>
  <si>
    <t>This paper is available as a single file (below), and it is included in:  Szpak, S. and P.A. Mosier-Boss, Anomalous Behavior of the Pd/D System. 1995, Office of Naval Research.  ABSTRACT Processes associated with the Pd + D alloy codeposition are examined by cyclic voltammetry. The voltammograms cover the potential range: +0.3 to -1.3 V (measured against an Ag/AgCl/KCl (sat) reference) and indicate that the partial current due to the Pd2+ ion reduction is diffusion limited at slow scan rates. Except for the significant increase in cathodic currents due to D2O reduction at ca. -0.25 V which occurs on a freshly generated Pd surface, the shapes of the voltammograms marginally differ from those recorded in the absence of Pd2+ ions in the electrolyte phase. A discussion of the dynamics of the interphase is presented.</t>
  </si>
  <si>
    <t>Takahashi, A.; Inokuchi, T.; Chimi, Y.; Ikegawa, T.; Kaji, N.; Nitta, Y.; Kobayashi, K.; Taniguchi, M.</t>
  </si>
  <si>
    <t>Experimental Correlation Between Excess Heat and Nuclear Products</t>
  </si>
  <si>
    <t>http://lenr-canr.org/acrobat/PonsSproceeding.pdf#page=85</t>
  </si>
  <si>
    <t>source: 5th International Conference on Cold Fusion, vol: 1, pages: 69</t>
  </si>
  <si>
    <t>A comparator of twin system was developed to study possible correlation between observed excess heat phenomenon and nuclear products . Simultaneous on-line measurements were done for foreground (Pd cathode) and background (Ni cathode) cells to monitor input/output powers, neutron spectra and X-ray spectra. Slight (5-7</t>
  </si>
  <si>
    <t>Synthesis of Substance and Generation of Heat in Charcoal Cathode in Electrolysis of H2O and D2O Using Various Alkalihydrooxides</t>
  </si>
  <si>
    <t>http://lenr-canr.org/acrobat/PonsSproceedinga.pdf#page=426</t>
  </si>
  <si>
    <t>source: 5th International Conference on Cold Fusion, vol: 1, pages: 619</t>
  </si>
  <si>
    <t>Charcoal was used for the cathode with interest in the fabricated micro-channels which may produce the micro drops responsible for the synthesis of material and cold fusion in the electrolysis as reported in the previous proceedings.  The synthesis of material was detected with the change in color of the electrolyte, from colorless to dark brown. The excess heat was not detected for H2O. However, for a mixture of 25</t>
  </si>
  <si>
    <t>Takahashi, A.; Iida, T.; Miyamaru, H.; Fukuhara, M.</t>
  </si>
  <si>
    <t>Multibody fusion model to explain experimental results</t>
  </si>
  <si>
    <t>https://doi.org/10.13182/FST95-A30351</t>
  </si>
  <si>
    <t>source: Fusion Technol., vol: 27, pages: 71</t>
  </si>
  <si>
    <t>Worldwide cold fusion experiments have given anomalous results with regard to levels of kilo-electronvolts per atom excess heat, 4He generation, level of emission of neutrons and tritons with a 10e−4 to 10e−7 neutron-to-triton yield ratio, and emission of high-energy charged particles, which cannot be explained by the known d + d fusion process. A previously proposed multibody deuteron fusion model in solids is elaborated further to explain these anomalous results. A transient dynamics in metal deutendes is proposed to generate close pairs and clusters of deuterons with time-dependent deep atomic potential inducing a strong screening effect on Coulomb barrier penetration. Very approximate numerical estimations of reaction rates for the competing 2D, 3D, and 4D fusion processes in PdDx and TiDx are obtained with high-level reaction rates enough to explain observed heat levels. Decay channels of virtual compound states, i.e., 4He*, 5Li*, 6Li*, 7Be*, and 8Be* by 2D, H + 2D, 3D, H + 3D, and 4D fusions,</t>
  </si>
  <si>
    <t>Thacker, B.; Stratman, J. E.</t>
  </si>
  <si>
    <t>Transmuting common substances. The cold fusion controversy and the rhetoric of science</t>
  </si>
  <si>
    <t>https://doi.org/10.1177%2F1050651995009004001</t>
  </si>
  <si>
    <t>source: J. Business Tech. Commun., vol: 9, pages: 389</t>
  </si>
  <si>
    <t>This study explores the relationship between forensic, deliberative, and epideictic modes of rhetoric in the cold fusion controversy. The purpose of this exploration is threefold: (a) to show the interactions between these three modes of rhetoric more comprehensively than they have been shown in previous case studies of scientific controversies; (b) to examine the ways in which all three modes have shaped the emerging scientific consensus and, further, through a close analysis of key experimental reports, to reveal how forensic rhetoric in the cold fusion controversy has come to occupy pride of place; and (c) to suggest how the events in this controversy support Robert Sanders's contention that rhetorical practices interact with scientific practices to allow diverse researchers to arrive at constructive agreements—not merely political ones—on both research findings and ways to resolve competing interpretations.</t>
  </si>
  <si>
    <t>Timashev, S. F.</t>
  </si>
  <si>
    <t>Nuclear-chemical transformations in the condensed phase</t>
  </si>
  <si>
    <t>source: Zh. Fiz. Khim., vol: 69, pages: 1396</t>
  </si>
  <si>
    <t>Tsuchiya, K.; Ohashi, K.; Fukuchi, M.</t>
  </si>
  <si>
    <t>A possible mechanism for nuclear reactions in solids</t>
  </si>
  <si>
    <t>https://doi.org/10.13182/FST95-A30363</t>
  </si>
  <si>
    <t>source: Fusion Technol., vol: 27, pages: 452</t>
  </si>
  <si>
    <t>The boson tendency to clump deuterons in palladium, which is caused by an attractive force, supplies kinetic energy to deuterons moving toward the center of the cluster. On the other hand, repulsive forces between deuterons in the cluster reduce the tendency to clump. The deuteron with kinetic energy determined from these two forces may penetrate the barrier by a tunneling effect at the center of the cluster. In this research, the transmission coefficient and power density generated from cold nuclear fusion are calculated as functions of the number of deuterons included in the cluster. When a nonlinear screened deuteron-deuteron pair potential is used as a repulsion, power densities for clusters that include 24 deuterons are 10.8 W/cm3, which gives good fit to the experimental results of 10 W/cm3 by Fleischmann et al.</t>
  </si>
  <si>
    <t>Vakarin, S. V.; Samgin, A. L.; Andreev, V. S.; Tsvetkov, S. A.</t>
  </si>
  <si>
    <t>Influence of Perfection of Sodium Tungsten Bronze Single Crystals on Neutron Emission</t>
  </si>
  <si>
    <t>http://lenr-canr.org/acrobat/PonsSproceedinga.pdf#page=28</t>
  </si>
  <si>
    <t>source: 5th International Conference on Cold Fusion, vol: 1, pages: 227</t>
  </si>
  <si>
    <t>Correlation between crystal structure perfection and neutron emission has been found. Positive result on neutron generation has been established only for crystals with "specific" X-ray diffraction pattern. 'This allows to treat X-ray data as a selection criterion. The crystals has proven to be rather perfect. Damage of perfection of the surface layer results in absence of the effect .  Single crystals examined before and after study.</t>
  </si>
  <si>
    <t>Vignati, M.</t>
  </si>
  <si>
    <t>Transformation From Heat of Low Temperature Sources into Work. Fundamentals for a Maximum of Efficiency</t>
  </si>
  <si>
    <t>http://lenr-canr.org/acrobat/PonsSproceedinga.pdf#page=438</t>
  </si>
  <si>
    <t>source: 5th International Conference on Cold Fusion, vol: 1, pages: 631</t>
  </si>
  <si>
    <t>The problem of converting the heat produced by cold fusion into work, meets with a classical limit consisting in the second principle of thermodynamics, because the heat produced within electrolytic cells is released to the heavy water, and remains at a low thermal degree. However, this paper draws attention to the existence of ideal thermodynamic cycles the efficiency of which is considerably higher than the efficiency attained by the corresponding Carnot cycle between the same temperatures. In addition to this, it can be shown that combinations of these cycles can attain even higher efficiencies. Owing to the characteristics of these cycles and combinations of cycles, and being also possible to put them into practice, they could be taken into consideration for projects aiming at the transformation into work of the heat produced by cold fusion or other heat sources at low temperature.  Discusses energy conversion methods that have a higher efficiency than Carnot.</t>
  </si>
  <si>
    <t>Collision Between Two Deuterons in Condensed Matter: Ion Trap Mechanism</t>
  </si>
  <si>
    <t>http://lenr-canr.org/acrobat/PonsSproceedinga.pdf#page=158</t>
  </si>
  <si>
    <t>source: 5th International Conference on Cold Fusion, vol: 1, pages: 355</t>
  </si>
  <si>
    <t>In this paper is studied the behaviour of ions confined by means of quadrupolar electro-dynamic containment around palladium lattice tetrahedral sites. Ion confinement in a quadrupolar trap is known to be strongly influenced by the initial conditions and trap parameters. The considered system is a lattice ion trap for deuterons, supposing that over a certain concentration they occupy the tetrahedral sites. The electron motions seem to have a dominant role in the dynamics of two deuterons moving around such lattice sites. A mathematical model allows us to describe, with a computer simulation, the deuteron dynamics and reveals an approach mechanism that could strongly decrease the mean distance between two positive charges embedded in a lattice.</t>
  </si>
  <si>
    <t>Waber, J. T.; Egorova-Cheesman, O. L.</t>
  </si>
  <si>
    <t>Boson Condensation Involved in Radiation-Less Fusion. II. Spinodal Decomposition of Palladium/Palladium Deuteride System and the Andreev Effect</t>
  </si>
  <si>
    <t>http://lenr-canr.org/acrobat/PonsSproceedinga.pdf#page=274</t>
  </si>
  <si>
    <t>source: 5th International Conference on Cold Fusion, vol: 1, pages: 469</t>
  </si>
  <si>
    <t>The palladium/palladium deuteride system has an immiscibility gap between two face centered cubic solutions which is the necessary condition for spinodal decomposition. The interface between the alpha and beta phases will contain a high concentration of dislocations to the coherency strains of the lattice prior to the actual separation and formation of the beta phase, as deuterium is introduced.  Deuterium atoms will be trapped in these dislocations in the atomic diffusion significantly reduced. . . .</t>
  </si>
  <si>
    <t>Wang, D.; Chen, S.; Li, Y.; Wang, M.; Fu, Y.</t>
  </si>
  <si>
    <t>Research and progress of nuclear fusion phenomenon at normal temperature</t>
  </si>
  <si>
    <t>http://dx.doi.org/10.11804/NuclPhysRev.12.04.031</t>
  </si>
  <si>
    <t>source: Trends Nucl. Phys., vol: 12, issue: 4, pages: 31</t>
  </si>
  <si>
    <t>The fundamental results on nuclear fusion research at normal temperature inCAEP Institute of Nuclear Physics and Chemistry are briefly described in this paper.Anomalous phenomenon in metal loaded with deuterium has been studied by using gas-discharge, electrolysis and the cycle method of temperature and pressure. About 10e4n/s and X-ray for single energy 27keV were found. The production of neutron and X-ray is the repeatability of one hundred percent.</t>
  </si>
  <si>
    <t>Werjefelt, B.</t>
  </si>
  <si>
    <t>Energy From Magnetic Materials/Magnetic Fields</t>
  </si>
  <si>
    <t>source: IAP Program on Cold Fusion</t>
  </si>
  <si>
    <t>Yamazaki, O.; Yoshitake, H.; Kamiya, N.; Ota, K.</t>
  </si>
  <si>
    <t>Hydrogen absorption and Li inclusion in a Pd cathode in LiOH solution</t>
  </si>
  <si>
    <t>https://doi.org/10.1016/0022-0728%2895%2903944-C</t>
  </si>
  <si>
    <t>source: J. Electroanal. Chem., vol: 390, pages: 127</t>
  </si>
  <si>
    <t>The amount of electrochemically absorbed hydrogen and lithium in a Pd cathode during electrolysis was measured quantitatively in LiOH solution. The electrode potential was also measured by the current interruption method. Inclusion of Li in Pd was found even at the potential of −0.22 V vs. RHE. This potential is far more positive than the reported UPD potential. Since Li was detected up to a depth of 200 nm, this phenomenon is not a simple UPD. The deposition of Li onto Pd and the formation of Pd-Li alloy are likely to occur at a much more positive potential than expected. The [ H ] [ Pd ] ratio decreased gradually after 50 h electrolysis at a current density greater than 5 mA cm−2.</t>
  </si>
  <si>
    <t>Zhang, Q.; Gou, Q.; Zhu, Z.; Luo, J.; Liu, F.; Sun, J.; Miao, B.; Ye, A.; Cheng, X.</t>
  </si>
  <si>
    <t>The excess heat experiments on cold fusion in titanium lattice</t>
  </si>
  <si>
    <t>source: Chin. J. At. Mol. Phys., vol: 12, issue: 2, pages: 165</t>
  </si>
  <si>
    <t>Zhang, Z.-L.; Sun, X.; Zhou, W.; Zhang, L.; Li, B.; Wang, M.; Yan, B. Z.; Tan, F.</t>
  </si>
  <si>
    <t>Precision calorimetric studies of H2O electrolysis</t>
  </si>
  <si>
    <t>https://doi.org/10.1007/bf02548669</t>
  </si>
  <si>
    <t>source: J. Thermal Anal., vol: 45, pages: 99</t>
  </si>
  <si>
    <t>Calorimetric studies were undertaken of the heat, observed during the electrolysis of H2O in normal open and closed cell as well, employing palladium cathode. A difference in heat observed during the process between opened and closed system was found. Heat generated under different conditions was presented as a function of the working current density or voltage. Such results were briefly discussed according to general thermodynamics and electrochemistry.</t>
  </si>
  <si>
    <t>Kopecek, Radovan</t>
  </si>
  <si>
    <t>Electrolysis of Titanium in Heavy Water</t>
  </si>
  <si>
    <t>https://pdxscholar.library.pdx.edu/cgi/viewcontent.cgi?article=6095&amp;context=open_access_etds</t>
  </si>
  <si>
    <t>Dissertations and Theses. Paper 5023. https://doi.org/10.15760/etd.6899</t>
  </si>
  <si>
    <t>The purpose of  these studies was to determine if  results similar to those of Fleischmann and Pons could be obtained using a titanium cathode instead of palladium in an electrolysis in a heavy water cell. The electrolyte consists of D20 and H2SO4. Two experiments have been performed to examine the features of  this electrolysis. As titanium shows the same properties to attract hydrogen, it seemed possible that excess heat could be produced. Radiation was monitored, and the surface of  the titanium cathode was examined  before and after electrolysis for any changes in the morphology and composition, hoping to discover new elements that can be created only by fusion reactions in the cell, i.e. by transmutation. The heat and radiation effects have been evaluated in comparison to a control cell, using the same electrolyte and current. The only difference was the cathode, which was of platinum. It appears that excess heat is produced during electrolyses of  heavy water with a titanium cathode. The amount of  this excess heat was 750 cal in a one hour period, an energy gain of  44%. No significant emission of  any of the products associated with a "classical" deuterium-deuterium fusion was observed during either experiment, i.e. heat but no radiation. Unexpected elements were found in both experiments, i.e. K. Cr, Fe, Ni and Zn. Remarkable is the fact that the new elements always occur very close in the periodic table to an impurity element, i.e. Cu and Zn.</t>
  </si>
  <si>
    <t>Zaczek, Christoph</t>
  </si>
  <si>
    <t>Electrolysis of Palladium in Heavy Water</t>
  </si>
  <si>
    <t>https://pdxscholar.library.pdx.edu/open_access_etds/5051/</t>
  </si>
  <si>
    <t>Dissertations and Theses. Paper 5051. https://doi.org/10.15760/etd.6927</t>
  </si>
  <si>
    <t>Following several reports in the past few years about compositional changes on palladium used as a cathode in heavy water electrolysis, the purpose of this research project was to reproduce this results. Two experiments were performed using two cells connected in series, an experimental cell and a control cell. Both experiments used platinum anodes, the experimental cell had a palladium cathode and the control cell had a platinum cathode. The electrolyte was D20 with H2S04. Radiation was monitored during both experiments. Also temperature and voltage were recorded for both experiments, to allow statements about excess heat of the experimental cell in comparison to the control cell. Both experiments had problems with unequal electrolyte loss, so that no statements about excess heat could be made. No significant radiation was detected in either experiment. Also no compositional changes on the palladium cathodes after electrolysis in both experiments could be detected. Impurities in grain-shaped defects on the palladium cathode before the experiment were found in either experiment. These impurities were Si, Ca, 0, and sometimes also Mg, Na and Fe. Localized findings of Au and Pt, in a distance of 1-2μm to each other, were made on the palladium cathode from the second experiment before electrolysis. Spot, grain-shaped and longitudinal defects were found on the original palladium foil used for the cathodes in either experiment No evidence for fusion, or any other nuclear reaction in the crystal lattice of palladium, used as cathode in heavy water electrolysis, was observed.</t>
  </si>
  <si>
    <t>N. N. Fimin, V. A. Chuyanov</t>
  </si>
  <si>
    <t>Theoretical Aspects of a Cold Fusion Mechanism. 1.'Conventional' Models</t>
  </si>
  <si>
    <t>http://mi.mathnet.ru/eng/ipmp1746 http://mi.mathnet.ru/eng/ipmp/y1995/p132</t>
  </si>
  <si>
    <t>Keldysh Institute preprints, 1995, 132</t>
  </si>
  <si>
    <t>In the present paper theoretical models of a cold fusion mechanism, which based on interpretation of this phenomenon within the scope of extant agreed-upon physical theories are analyzed. Mathematical apparatus of the most authentic and noncontradictory hypotheses is considered.</t>
  </si>
  <si>
    <t>ABC</t>
  </si>
  <si>
    <t>Good Morning America</t>
  </si>
  <si>
    <t>Afanaseyev, V. P.; Dyuzhev, G. A.; Logatchev, A. A.; Tsirkel', B. I.; Shkolnik, S. M.; Kazarinov, N.; Solin, L. M.</t>
  </si>
  <si>
    <t>On the Possibility of D-D Fusion Stimulation by High-Current Arc Discharge in Gas-Filled Metal</t>
  </si>
  <si>
    <t>https://www.researchgate.net/profile/J-Dufour/publication/255147155_Cold_Fusion_by_Sparking_in_Hydrogen_Isotopes/links/547c5b2c0cf2a961e48a0303/Cold-Fusion-by-Sparking-in-Hydrogen-Isotopes.pdf#page=172</t>
  </si>
  <si>
    <t>source: International Symposium on Cold Fusion and Advanced Energy Sources, vol: 1, pages: 142</t>
  </si>
  <si>
    <t>Cathode spots seem to be like plasmoids</t>
  </si>
  <si>
    <t>Pd-D glow discharge, Ti-D glow discharge</t>
  </si>
  <si>
    <t>Andresen, B. D.; Whipple, R. E.; Alcaraz, A.; Haas, J. S.; Grant, P. M.</t>
  </si>
  <si>
    <t>Potentially explosive organic reaction mechanisms in Pd/D2O electrochemical cells</t>
  </si>
  <si>
    <t>source: Chem. Health Safety, vol: 1, pages: 44</t>
  </si>
  <si>
    <t>The presence of potentially explosive organic reaction mechanisms in palladium/heavy water (Pd2O) electrochemical cells was investigated. A cold fusion electrochemical cell exploded causing extensive laboratory damage and fatally injuring a scientist at SRI International, California. Forensic analysis of the debris was conducted. Selected components were extracted with wipes saturated with organic solvents and analyzed by computer guided gas chromatography/mass spectrometry (GC/MS). Results showed that the residue from the inner wall of the cell contained silicones, dibutyl-phthalate, dioctyl-phthalate, and a series of compounds that were indicative of the fingerprint of an organic oil. GC/MS of the known lubricating oil was very similar, but somewhat lighter and more volatile than the analyte. Lubricating fluid from the routine machining and fabrication of metal parts was probably a source of this oil. Although the steel wall of the SRI electrolysis cell was lined with Teflon to prevent contact with corrosive electrolyte medium, communication between the metal and cell headspace was possible via the gaseous phase. Oil residue present in the interior of a reaction cell when overpressures of oxygen were generated during electrolysis could produce an exothermic, explosive reaction. In this scenario, organic residues such as silicones and phthalates could function as a combustion source. The thermochemistry of this reaction was discussed. The authors conclude that all equipment used for oxygen service must be specifically designed to avoid organic constituents and cleaned to remove all traces of oils, greases, or other hydrocarbon materials in order to prevent explosions. They add that effective decontamination procedures must be established for the interior of cold fusion electrochemical cells.</t>
  </si>
  <si>
    <t>A new energy generated in DS-cathode with 'Pd-black'</t>
  </si>
  <si>
    <t>http://lenr-canr.org/acrobat/ArataYanewenergy.pdf</t>
  </si>
  <si>
    <t>source: Koon Gakkaishi, vol: 20, issue: 4, pages: 148</t>
  </si>
  <si>
    <t>Abstract: It was verified that a new kind of energy is caused by "Spillover-Deuterium" generated in a double structure (DS)-cathode with "Pd-black". Using this cathode, the authors confirmed the sustained production of a significantly abnormal amount of energy over a period of several months that could not be ascribed to chemical reaction energy. The chemical reaction energy of 0.1 [mol] Pd-black used is only 4[kJ], but more than 200[MJ] of excess energy was continuously produced for over 3000 [hr] at an average rate of 50-100 [kJ/hr] using a DS-cathode with a same quantity of Pd-black. Intermittent operation over a period of two years using this structure proved the complete reproducibility of these results.</t>
  </si>
  <si>
    <t>A new energy caused by "Spillover-deuterium"</t>
  </si>
  <si>
    <t>source: Proc. Jpn. Acad., Ser. B, vol: 70, pages: 106</t>
  </si>
  <si>
    <t>It was verified that a new kind of energy is caused by “Spillover-Deuterium” generated in a double structure (DS)-cathode with “Pd-black”. Using this cathode, the authors confirmed the sustained production of a significantly abnormal amount of energy over a period of several months that could not be ascribed to chemical reaction energy. The chemical reaction energy of 0.1 [mol] Pdblack used is only 4[kJ], but more than 200[MJ] of excess energy was continuously produced for over 3000 [hr] at an average rate of 50-100 [kJ/hr] using a DS-cathode with a same quantity of Pd-black. Intermittent operation over a period of two years using this structure proved the complete reproducibility of these results.</t>
  </si>
  <si>
    <t>Asami, N.; Matsui, K.</t>
  </si>
  <si>
    <t>Research and development for new hydrogen energy</t>
  </si>
  <si>
    <t>source: Mater. Adv. Energy Systems &amp; Fission and Fusion Eng., vol: 7, pages: 119</t>
  </si>
  <si>
    <t>Astakhov, I. I.; Kazarinov, V. E.; Reznikova, L. A.; Teplitskaya, G. L.</t>
  </si>
  <si>
    <t>Diffusion of hydrogen isotopes in palladium hydride and deuteride in the presence of lithium</t>
  </si>
  <si>
    <t>source: Russ. J. Electrochem., vol: 30, pages: 1379</t>
  </si>
  <si>
    <t>Baird, J. K.</t>
  </si>
  <si>
    <t>Isotope effect in hydrogen atom diffusion in metals</t>
  </si>
  <si>
    <t>https://www.degruyter.com/document/doi/10.1524/zpch.1999.211.Part_1.047/pdf</t>
  </si>
  <si>
    <t>source: Phys. Rev. Lett., vol:</t>
  </si>
  <si>
    <t>Usingaquantumbarriercrossingmodelbaseduponinelasticphononscattering,wehavederivedaformulaforthediffusioncoefficient,D¡(T),forhydrogenatomsinmetals,whereistheabsolutetemperature,andi—1,2,3runsovertheisotropiemassnumberoftheH-atom.Parametersinthetheoryinclude0„,theDebyetemperatureofthemetallattice; ,,theH-atomlocalmodevibrationaltemperature;B,theelectronicenergybindingtheH-atomtoaninterstitialsiteinthelattice;andD',aconstantrelatedtothehightempera-turelimitingvalue,D,(°°)ofD,(7).Byselectionofthevaluesfor , ,,andD',consistentwiththeirpredictedvariation(inthecaseofB,lackofvariation)withH-atomisotopiemass,weareabletofitthemeasuredisotopiemassdependenceofD¡(T)inthecaseofFe,V,Nb,Hf,Ni,Cu,andPd,atalltemperaturesandinthecaseofTaathightempera-tures.Wedrawthefollowingconclusions:(1)When0,&gt; ,„plotsoflogD:(7)vs.1/ madeoversufficientlywiderangesof1/Tcancurveupwardwiththecurvatureincreasingwithdecreasingisotopiemass.(2)DefiningalocalArrheniusactivationenergy,E¡,wefindatsufficientlylowtemperaturesa"normal"isotopeeffectwhereE¡&lt;E2&lt;EMasinthecaseofFe,V,Nb,andTa,andfindatsufficientlyhightemperaturesan"inverse"isotopeeffectwhereE3&lt;E2&lt;E„asinthecaseofNi,Cu,andPd.(3)Atintermediatetemperatures,therearetwocross-overregions,where£,&lt;E¡&lt;E2andE,&lt;E3&lt;E2.(4)Bycomparingvaluesofand9¿,wefind,forFe,V,Nb,andTa,thatthelocalizationoftheH-atominthelatticeisduetoastiff,lowenergybond,whileforHf,Ni,Cu,andPd,itisduetoaflexible,highenergybond.(5)Forallthemetalsconsidered,D,(°°)decreaseswithincreasingisotopiemass.</t>
  </si>
  <si>
    <t>Baranowski, B.; Filipek, S. M.; Raczynski, W.</t>
  </si>
  <si>
    <t>Electrolytic charging of palladium by deuterium at normal and high pressure conditions</t>
  </si>
  <si>
    <t>source: Pol. J. Chem., vol: 68, pages: 845</t>
  </si>
  <si>
    <t>Barrowes, S. C.; Bergeson, H. E.</t>
  </si>
  <si>
    <t>Linear, High Precision, Redundant Calorimeter</t>
  </si>
  <si>
    <t>source: Fourth International Conference on Cold Fusion, vol: 2, pages: 21</t>
  </si>
  <si>
    <t>A Semi-Classical Quantized Theory of Lattice Induced Nuclear Transformations</t>
  </si>
  <si>
    <t>source: International Symposium on Cold Fusion and Advanced Energy Sources, vol: 1, pages: 32</t>
  </si>
  <si>
    <t>Is the Coulomb Fusion "Barrier" a Resonantly Transparent Mirror? Refutation of the Conventional Cold Fusion 'QM-Impossibility' "Proof"</t>
  </si>
  <si>
    <t>source: International Symposium on Cold Fusion and Advanced Energy Sources, vol: 1, pages: 45</t>
  </si>
  <si>
    <t>Basteev, A. V.; Nechiporenko, L. A.</t>
  </si>
  <si>
    <t>Activation of solid-phase deflagration of hydrogen-containing energy-storing substances</t>
  </si>
  <si>
    <t>https://ur.booksc.eu/book/2934225/2d22a7</t>
  </si>
  <si>
    <t>source: Int. J. Hydrogen Energy, vol: 19, pages: 739</t>
  </si>
  <si>
    <t>The effect of  generation  and  stabilization  of  gaseous  products  in  the  periodic  structure  of  irradiated hydrogen-containing energy-storing substances NH4NO 3 and NH4CIO 4 is  reported. The investigated products  of 7-radiolysis create mechanical strains  in  the  lattice and lead  to  solid-phase deflagration after rapid  heating. The prediction of possible DD-reaction in deuterium-containing solids ND4NO 3 and ND4CIO 4 is made.</t>
  </si>
  <si>
    <t>Blagus, S.; Bogovac, M.; Drasner, A.; Vukovic, M.</t>
  </si>
  <si>
    <t>Evidence for neutron production during heavy water electrolysis on palladium electrode</t>
  </si>
  <si>
    <t>https://www.tandfonline.com/doi/abs/10.13182/FST94-A30303</t>
  </si>
  <si>
    <t>source: Fusion Technol., vol: 26, pages: 105</t>
  </si>
  <si>
    <t>Neutron burstlike emissions were detected during galvanostatic electrolysis of heavy water. A sintered palladium cathode of cylindrical shape was used. After 166 h of electrolysis at 200 mA/cm2, two bursts of neutrons with durations of ∼200 and 100 s were observed. The cathode temperature did not show any change.</t>
  </si>
  <si>
    <t>Were the Seeds of the Decay of the West Sown in 1650?</t>
  </si>
  <si>
    <t>Bockris, J.; Sundaresan, R.</t>
  </si>
  <si>
    <t>Electrochemistry, Tritium, and Transmutation</t>
  </si>
  <si>
    <t>Electrochemistry, Tritium and Transmutation</t>
  </si>
  <si>
    <t>source: International Symposium on Cold Fusion and Advanced Energy Sources, vol: 1, pages: 109</t>
  </si>
  <si>
    <t>Bockris, J.; Sundaresan, R.; Letts, D.; Minevski, Z.</t>
  </si>
  <si>
    <t>Triggering of Heat and Sub-Surface Changes in Pd-D Systems</t>
  </si>
  <si>
    <t>http://lenr-canr.org/acrobat/BockrisJtriggering.pdf</t>
  </si>
  <si>
    <t>source: Fourth International Conference on Cold Fusion, vol: 2, pages: 1</t>
  </si>
  <si>
    <t>I. INTRODUCTION More than four years after the first reports of chemically stimulated nuclear reactions, the triggering of heat evolution and the production of associated nuclear debris remains a highly uncertain matter. Both the duration of the switch-on time and, indeed, whether a given electrode will commence to show nuclear activity within 500 hours of the beginning of electrolysis, remain unclear. In the present study, three methods of triggering anomalous heat are described. The changes in the sub-surface of palladium during the evolution of D2 or H2 are described as a function of potential, temperature and time. Finally, these results are evaluated against the present theories of heat production in metals. </t>
  </si>
  <si>
    <t>Brightson, R.</t>
  </si>
  <si>
    <t>Cluster Theory</t>
  </si>
  <si>
    <t>Brown, B.</t>
  </si>
  <si>
    <t>Lithium Fission to Fuse Deuterium?</t>
  </si>
  <si>
    <t>http://www.iscmns.org/FIC/CFSB.pdf#page=68</t>
  </si>
  <si>
    <t>source: International Symposium on Cold Fusion and Advanced Energy Sources, vol: 1, pages: 61</t>
  </si>
  <si>
    <t>Browne, M. W.</t>
  </si>
  <si>
    <t>New Shot at Cold Fusion by Pumping Sound Waves into Tiny Bubbles</t>
  </si>
  <si>
    <t>source: New York Times, pages: 5</t>
  </si>
  <si>
    <t>Bruschi, M.; Marconi, U.; Zoccoli, A.</t>
  </si>
  <si>
    <t>The neutron spectrometer of the cold fusion experiment under the Gran Sasso Laboratory</t>
  </si>
  <si>
    <t>source: Hadronic Phys., Winter Course 8th 1993, pages: 332</t>
  </si>
  <si>
    <t>Bush, B. F.; Miles, M.</t>
  </si>
  <si>
    <t>Practical Aspects of Heat and Helium Measurements in Deuterated Palladium</t>
  </si>
  <si>
    <t>source: International Symposium on Cold Fusion and Advanced Energy Sources, vol: 1, pages: 152</t>
  </si>
  <si>
    <t>An Interpretation of the Piantelli Effect Based Upon the LANT Hypothesis and ECFM Model for Cold Fusion</t>
  </si>
  <si>
    <t>http://www.iscmns.org/FIC/CFSB.pdf#page=73</t>
  </si>
  <si>
    <t>source: International Symposium on Cold Fusion and Advanced Energy Sources, vol: 1, pages: 66</t>
  </si>
  <si>
    <t>Evidence for an electrolytically induced shift in the abundance ratio of Sr-88 and Sr-86</t>
  </si>
  <si>
    <t>source: International Symposium on Cold Fusion and Advanced Energy Sources, vol: 1, pages: 157</t>
  </si>
  <si>
    <t>A Unifying Model for Cold Fusion</t>
  </si>
  <si>
    <t>source: Trans. Fusion Technol., vol: 26, issue: 4, pages: 431</t>
  </si>
  <si>
    <t>Bush, R. T.; Eagleton, R. D.</t>
  </si>
  <si>
    <t>Evidence for Electrolytically Induced Transmutation and Radioactivity Correlated with Excess Heat in Electrolytic Cells with Light Water Rubidium Salt Electrolytes</t>
  </si>
  <si>
    <t>source: Trans. Fusion Technol., vol: 26, issue: 4, pages: 334</t>
  </si>
  <si>
    <t>Celani, F.; Spallone, A.; Tripodi, P.; Petrocchi, A.; Di Gioacchino, D.; Boutet, M.; Marini, P.; Di Stefano, V.</t>
  </si>
  <si>
    <t>D/Pd Loading Ratio up to 1.2:1 by High Power µS Pulsed Electrolysis in Pd Plates</t>
  </si>
  <si>
    <t>http://www.iscmns.org/FIC/CFSB.pdf#page=197</t>
  </si>
  <si>
    <t>source: International Symposium on Cold Fusion and Advanced Energy Sources, vol: 1, pages: 167</t>
  </si>
  <si>
    <t>Champion, J.</t>
  </si>
  <si>
    <t>Explanation of Observed Nuclear Events Associated with Cold Fusion and Similar Low Energy Nuclear Reactions</t>
  </si>
  <si>
    <t>History of Transmutation Research</t>
  </si>
  <si>
    <t>Chang, Y. F.; Yu, C. Z.</t>
  </si>
  <si>
    <t>The Physical-Chemical and Nuclear Multistage Reaction Mechanism and the Multistage Ignition Condition on Cold Fusion</t>
  </si>
  <si>
    <t>www.iscmns.org/FIC/CFSB.pdf#page=79</t>
  </si>
  <si>
    <t>source: International Symposium on Cold Fusion and Advanced Energy Sources, vol: 1, pages: 72</t>
  </si>
  <si>
    <t>Chechin, V. A.; Tsarev, V. A.</t>
  </si>
  <si>
    <t>On the nonstationary quantum-mechanical origin of nuclear reactions in solids</t>
  </si>
  <si>
    <t>https://doi.org/10.13182/FST94-A30253</t>
  </si>
  <si>
    <t>source: Fusion Technol., vol: 25, pages: 469</t>
  </si>
  <si>
    <t>A model for deuteron reactions in solids is suggested in which an increase in the penetrability of the Coulomb barrier is attributed to a quantum-mechanical perturbation of the wave function caused by nonstationary deuterons in a crystalline lattice.</t>
  </si>
  <si>
    <t>Chechin, V. A.; Tsarev, V. A.; Rabinowitz, M.; Kim, Y. E.</t>
  </si>
  <si>
    <t>Critical review of theoretical models for anomalous effects in deuterated metals</t>
  </si>
  <si>
    <t>http://lenr-canr.org/acrobat/ChechinVAcriticalre.pdf</t>
  </si>
  <si>
    <t>source: Int. J. Theo. Phys., vol: 33, pages: 617</t>
  </si>
  <si>
    <t>We briefly summarize the reported anomalous effects in deuterated metals at ambient temperature, commonly known as &amp;quot,Cold Fusion&amp;quot, (CF), with an emphasis on important experiments as well as the theoretical basis for the opposition to interpreting them as cold fusion. Then we critically examine more than 25 theoretical models for CF, including unusual nuclear and exotic chemical hypotheses. We conclude that they do not explain the data.  From: &lt;a href="http://arxiv1.library.cornell.edu/vc/nucl-th/papers/0303/0303057v1.pdf"&gt;http://arxiv1.library.cornell.edu/vc/nucl-th/papers/0303/0303057v1.pdf&lt;/a&gt;</t>
  </si>
  <si>
    <t>Cheek, G. T.; O'Grady, W. E.</t>
  </si>
  <si>
    <t>Measurement of H/D uptake characteristics at palladium using a quartz crystal microbalance</t>
  </si>
  <si>
    <t>source: J. Electroanal. Chem., vol: 368, pages: 133</t>
  </si>
  <si>
    <t>Chen, C. L.; Wu, J. K.</t>
  </si>
  <si>
    <t>Electrolytic hydrogen transport in palladium</t>
  </si>
  <si>
    <t>source: J. Mater. Sci. Lett., vol: 13, pages: 84</t>
  </si>
  <si>
    <t>The mobility of hydrogen in palladium lattices provides useful information about energy storage in hydrogen fuel cells. This study investigates the hydrogen permeation flux through palladium from acid and alkaline solutions under various cathodic charging current densities at 25[sup o]C. The hydrogen absorption reaction is studied. It is shown that the mechanism of hydrogen entry into palladium involves a rate-determining step of proton discharge followed by immediate absorption of the adsorbed hydrogen atom into the palladium. (UK)</t>
  </si>
  <si>
    <t>Chen, Y. P.; Cai, S. D.</t>
  </si>
  <si>
    <t>Dynamic screening effect from acoustic plasmons</t>
  </si>
  <si>
    <t>source: Science in China A, vol: 37, issue: , pages: 62</t>
  </si>
  <si>
    <t>Chindarkar, A. R.; Paithankar, A. S.; Bhagwat, A. M.; Naik, G. R.; Iyyengar, S. K.; Srinivasan, M.</t>
  </si>
  <si>
    <t>Observation of Anomalous Emissions of High Energy (=1 MeV) Charged Particles When 5 keV Protons Impinge on Palladium and Titanium Foils</t>
  </si>
  <si>
    <t>https://www.researchgate.net/publication/297118762_Observation_of_anomalous_emission_of_high_energy_1_MeV_charged_particles_when_5_keV_protons_impinge_on_palladium_and_titanium_foils</t>
  </si>
  <si>
    <t>source: Trans. Fusion Technol., vol: 26, issue: 4, pages: 197</t>
  </si>
  <si>
    <t>Experimental observations of the anomalous emission of high energy (≈1MeV) charged particles, when 5keV protons impinge on palladium and titanium foils, are presented. Thin foils of Pd(100μm) and Ti(25μm) were implanted with 5keV protons produced by an RF ion source. The results show positive and reproducible evidence of emission of high energy charged particles during the process of ion implantation of Pd and Ti foils with protons. These findings may be relevant in understanding the anomalous nuclear effects observed in D/Solid and H/solid systems.</t>
  </si>
  <si>
    <t>Ion Band States: What They Are, and How They Affect Cold Fusion</t>
  </si>
  <si>
    <t>source: International Symposium on Cold Fusion and Advanced Energy Sources, vol: 1, pages: 75</t>
  </si>
  <si>
    <t>The Role of Hydrogen Ion Band States in Cold Fusion</t>
  </si>
  <si>
    <t>source: Trans. Fusion Technol., vol: 26, issue: 4, pages: 414</t>
  </si>
  <si>
    <t>Oklo Isotope Anomalies and Cold Fusion</t>
  </si>
  <si>
    <t>source: Trans. Fusion Technol., vol: 26, issue: 4, pages: 525</t>
  </si>
  <si>
    <t>Czerwinski, A.</t>
  </si>
  <si>
    <t>Influence of lithium cations on hydrogen and deuterium electrosorption in palladium</t>
  </si>
  <si>
    <t>https://doi.org/10.1016/0013-4686(94)80082-0</t>
  </si>
  <si>
    <t>source: Electrochim. Acta, vol: 39, pages: 431</t>
  </si>
  <si>
    <t>A comparative study has been performed of hydrogen and deuterium sorption inside a thin layer palladiuim electrode from acidic and basic solutions containing lithium cations. Lithium presumed to be incorporated in electrode, has an influence on the α- to β-phase transition only in basic solutions, as a result of more negative potentials values of hydrogen (deuterium) absorption. An isotopic effect has been observed in basic solutions during oxidation of absorbed deuterium due to the interaction mostly between α phase of absorbed hydrogen and incorporated lithium.</t>
  </si>
  <si>
    <t>Dash, J.; Noble, G.; Diman, D.</t>
  </si>
  <si>
    <t>Changes in Surface Topography and Microcomposition of a Palladium Cathode Caused by Electrolysis in Acidified Light Water</t>
  </si>
  <si>
    <t>source: International Symposium on Cold Fusion and Advanced Energy Sources, vol: 1, pages: 172</t>
  </si>
  <si>
    <t>Surface Morphology and Microcomposition of Palladium Cathodes After Electrolysis in Acified Light and Heavy Water: Correlation With Excess Heat</t>
  </si>
  <si>
    <t>source: Trans. Fusion Technol., vol: 26, issue: 4, pages: 299</t>
  </si>
  <si>
    <t>David, F.</t>
  </si>
  <si>
    <t>Theorie de la diafluidite</t>
  </si>
  <si>
    <t>source: Fusion, vol: 49, pages: 58</t>
  </si>
  <si>
    <t>De Ninno, A.; Violante, V.</t>
  </si>
  <si>
    <t>Study of deuterium charging in palladium by electrolysis of heavy water</t>
  </si>
  <si>
    <t>https://www.researchgate.net/publication/232805878_Study_of_Deuterium_Charging_in_Palladium_by_Electrolysis_of_Heavy_Water https://doi.org/10.13182/FST94-A30315</t>
  </si>
  <si>
    <t>source: Fusion Technol., vol: 26, pages: 1304</t>
  </si>
  <si>
    <t>Two different polarization regimes have mainly been used during electrolytic deuterium loading of palladium cathodes to produce an excess of heat in “cold fusion” experiments. Most of the experimentalists apply a constant current density, while some prefer to work with a square-wave current. The different effects of the two techniques on the deuterium dynamics through the cathode are not yet very clear. Thus, a transport model supported by a computer code is used to describe the evolution of the deuterium concentration profile inside a palladium membrane cathode for both operating conditions.</t>
  </si>
  <si>
    <t>Deryagin, B. V.; Andriankin, E. I.; Lipson, A. G.; Metelkin, E. V.; Sakov, D. M.; Fedorovich, G. V.</t>
  </si>
  <si>
    <t>On the possibility of initiation of nuclear fusion in deuterated ferroelectrics by polarisation reversal waves at T &lt; Tc</t>
  </si>
  <si>
    <t>source: Dokl. Akad. Nauk SSSR Fiz. Khim., vol: 334, issue: 3, pages: 291</t>
  </si>
  <si>
    <t>Previous Russian work has shown that 'cold fusion' takes place at the Curie temp., Tc, in ferroelectrics, such as KD2PO4. The authors suggest that at lower temperatures, t &lt; Tc, cnf might be initiated by stimulation be polarisation effects. Repolarisation can be induced by the application of an external electric field. The authors theorise about this and conclude that it is feasible. They then performed an experiment to test the idea and were able to detect neutrons at 7 sigma above the background. External stimulation of ferroelectrics is thus a fruitful direction for cnf research.</t>
  </si>
  <si>
    <t>Others</t>
  </si>
  <si>
    <t>Deryagin, B. V.; Andriankin, E. I.; Kutikov, A. A.; Lipson, A. G.; Sakov, D. M.; Fedorovich, G. V.</t>
  </si>
  <si>
    <t>On the initiation of the nuclear fusion reaction in deuterated ferroelectric at its polarisation reversal induced by an electric field</t>
  </si>
  <si>
    <t>source: Dokl, Akad. Nauk SSSR, vol: 336, pages: 753</t>
  </si>
  <si>
    <t>The Deryagin team here theoretically underpins its previous experimental findings of cold fusion in ferroelectrics due to polarisation reversal induced by an externally applied electric field. The old standby DKDP (KD2PO4) as well as some other ferroelectrics are taken as examples. The idea is that polarisation reversal causes abrupt changes in the crystal ions' oscillation and thus oscillating electric fields in the crystal. This inturn can lead to deuteron acceleration. Energies of several hundreds eV might be achieved in DKDP and Ba(0.4)Sr(0.6)Nb2O6 and Pb titanate, and it seems that fusion is feasible as a result in these ferroelectrics. These results agree with experimental results reported in previous publications from this laboratory.</t>
  </si>
  <si>
    <t>Drexler, J.</t>
  </si>
  <si>
    <t>Self-catalyzed nuclear fusion of lithium-6 and deuterium using alpha particles</t>
  </si>
  <si>
    <t>Eagleton, R. D.</t>
  </si>
  <si>
    <t>Experimental Details for Light Water Cold Fusion Research at Cal. Poly.- Pomona</t>
  </si>
  <si>
    <t>source: International Symposium on Cold Fusion and Advanced Energy Sources, vol: 1, pages: 115</t>
  </si>
  <si>
    <t>Proceedings: Fourth International Conference on Cold Fusion Volume 1: Plenary Session Papers, TR-104188-V1</t>
  </si>
  <si>
    <t>http://lenr-canr.org/acrobat/EPRIproceeding.pdf</t>
  </si>
  <si>
    <t>ICCF-4 conference proceedings, Volume 1. From:  &lt;a href="http://my.epri.com/portal/server.pt?Abstract_id=TR-104188-V1"&gt;http://my.epri.com/portal/server.pt?Abstract_id=TR-104188-V1&lt;/a&gt;  This meeting was the latest in a series of conferences devoted to a new area of scientific endeavor, variously called, &amp;quot,Deuterated Metals Research,&amp;quot, &amp;quot,Anomalous Nuclear Phenomena in Solids,&amp;quot, and &amp;quot,New Hydrogen Energy.&amp;quot,  A number of new experimental approaches were presented including the use of ceramic proton conductors at high temperature and the use of ultrasonic cavitation in heavy water to load palladium and titanium foils with deuterium.  The 125 papers that were presented were divided so that Volume 1 contains all the papers received from authors who participated in the four plenary sessions, Volume 2 includes contributed papers on calorimetry and materials, Volume 3 has contributions on nuclear particle detection and measurement, and Volume 4 contains the papers contributed on theory and special topics.</t>
  </si>
  <si>
    <t>Proceedings: Fourth International Conference on Cold Fusion Volume 2: Calorimetry and Materials Papers, TR-104188-V2</t>
  </si>
  <si>
    <t>http://lenr-canr.org/acrobat/EPRIproceedinga.pdf</t>
  </si>
  <si>
    <t>ICCF-4 conference proceedings, Volume 2. From:  &lt;a href="http://my.epri.com/portal/server.pt?Abstract_id=TR-104188-V2"&gt;http://my.epri.com/portal/server.pt?Abstract_id=TR-104188-V2&lt;/a&gt;</t>
  </si>
  <si>
    <t>Proceedings: Fourth International Conference on Cold Fusion Volume 3: Nuclear Measurements Papers, TR-104188-V3</t>
  </si>
  <si>
    <t>http://lenr-canr.org/acrobat/EPRIproceedingb.pdf</t>
  </si>
  <si>
    <t>ICCF-4 conference proceedings, Volume 3. From:  &lt;a href="http://my.epri.com/portal/server.pt?Abstract_id=TR-104188-V3"&gt;http://my.epri.com/portal/server.pt?Abstract_id=TR-104188-V3&lt;/a&gt;</t>
  </si>
  <si>
    <t>Proceedings: Fourth International Conference on Cold Fusion Volume 4: Theory and Special Topics Papers, TR-104188-V4</t>
  </si>
  <si>
    <t>http://lenr-canr.org/acrobat/EPRIproceedingc.pdf</t>
  </si>
  <si>
    <t>ICCF-4 conference proceedings, Volume 4. From:  &lt;a href="http://my.epri.com/portal/server.pt?Abstract_id=TR-104188-V4"&gt;http://my.epri.com/portal/server.pt?Abstract_id=TR-104188-V4&lt;/a&gt;</t>
  </si>
  <si>
    <t>Screening of the Coulomb potential in a nondegenerate hydrogen isotope gas</t>
  </si>
  <si>
    <t>https://doi.org/10.13182/FST94-A30240</t>
  </si>
  <si>
    <t>source: Fusion Technol., vol: 25, pages: 120</t>
  </si>
  <si>
    <t>To explain the mechanism of deuterium reactions in palladium and titanium (cold fusion), a model of an exotic deuterium plasma with possibly short nuclear distances due to thermal motion was considered. The screening parameter is increased by lowering the ion temperature. This is the usual feature of the screening phenomenon in plasma. Fully ionized gases of high density and low temperature are never possible outside the lattice. Hence, the growth of the screening parameter can be significant only for the hydrogen isotopes in the metal lattice.</t>
  </si>
  <si>
    <t>Ferroelectrics for Cold Fusion</t>
  </si>
  <si>
    <t>source: Trans. Fusion Technol., vol: 26, issue: 4, pages: 474</t>
  </si>
  <si>
    <t>Fernandez, J. F.; Cuevas, F.; Sanchez, C.</t>
  </si>
  <si>
    <t>Deuterium concentration profiles in electrochemically deuterated titanium and their evolution after electrolysis</t>
  </si>
  <si>
    <t>https://in.booksc.eu/dl/25253380/e7ebc4</t>
  </si>
  <si>
    <t>source: J. Alloys Comp., vol: 205, pages: 303</t>
  </si>
  <si>
    <t>Deuterium  concentration  profiles  in  electrochemically deuterated  titanium  plates  have  been  obtained  by  using elastic  recoil  detection and  Rutherford backscattering spectrometry techniques.  Measurements were done  several months after finishing  electrolysis.  Experimental results are analyzed in  the light of the Wagner model. Conclusions from  this  analysis  are  compared  with  those  obtained  by  other  authors  in  Ti  and  similar  metals  like  Zr.  Finally, the  relevance  of  these  data  in  relation  to  some  recently  accomplished  electrolytic "cold  fusion"  experiments  is also  discussed.</t>
  </si>
  <si>
    <t>Filimonov, V. A.; Lishnevskii, V. A.</t>
  </si>
  <si>
    <t>Cold Fusion and Superfast Low-Temperature Chemical Processes in Solids: Common Basis for Understanding</t>
  </si>
  <si>
    <t>source: International Symposium on Cold Fusion and Advanced Energy Sources, vol: 1, pages: 24</t>
  </si>
  <si>
    <t>Synergetic Activation Model: Key to Intense and Reproducible Cold Fusion</t>
  </si>
  <si>
    <t>source: Trans. Fusion Technol., vol: 26, issue: 4, pages: 455</t>
  </si>
  <si>
    <t>Fleischmann, M.; Pons, S.; Preparata, G.</t>
  </si>
  <si>
    <t>Possible theories of cold fusion</t>
  </si>
  <si>
    <t>http://lenr-canr.org/acrobat/Fleischmanpossibleth.pdf</t>
  </si>
  <si>
    <t>source: Nuovo Cimento Soc. Ital. Fis. A, vol: 107, pages: 143</t>
  </si>
  <si>
    <t>Summary. -- We review some of the key facts in the phenomenology of Pd-hydrides usually referred to as «cold fusion». We conclude that all theoretical attempts that concentrate only on few-body interactions, both electromagnetic and nuclear, are probably insufficient to explain such phenomena. On the other hand we find good indications that theories describing collective, coherent interactions among elementary constituents leading to &lt;i&gt;macroscopic&lt;/i&gt; quantum-mechanical effects belong to the class of possible theories of those phenomena.</t>
  </si>
  <si>
    <t>Fleischmann, M.; Pons, S.</t>
  </si>
  <si>
    <t>Reply to the critique by Morrison entitled 'Comments on claims of excess enthalpy by Fleischmann and Pons using simple cells made to boil</t>
  </si>
  <si>
    <t>http://lenr-canr.org/acrobat/Fleischmanreplytothe.pdf</t>
  </si>
  <si>
    <t>source: Phys. Lett. A, vol: 187, pages: 276</t>
  </si>
  <si>
    <t>These two documents first appeared in the Internet sci.physics.fusion forum in 1993. The first was written by Douglas Morrison (CERN), and the second by Martin Fleischmann (Univ. Southhampton) and Stanley Pons (IMRA Europe). A version of this was published as: Fleischmann, M. and S. Pons, Reply to the critique by Morrison entitled ‘Comments on claims of excess enthalpy by FLeischmann and Pons using simple cells made to boil. Phys. Lett. A, 1994. 187: p. 276. This debate refers mainly to paper "Calorimetry of the PD-D2O System: from Simplicity via Complications to Simplicity," published in Physics Letters A. A simlar paper was later published in the ICCF-3 conference proceedings and handed out by Fleischmann, which is on this web site.</t>
  </si>
  <si>
    <t>Focardi, S.; Habel, R.; Piantelli, F.</t>
  </si>
  <si>
    <t>Anomalous heat production in Ni-H systems</t>
  </si>
  <si>
    <t>source: Nuovo Cimento Soc. Ital. Fis. A, vol: 107, pages: 163</t>
  </si>
  <si>
    <t>Cold Nuclear Fusion, Space Energy Devices &amp; Commercialization</t>
  </si>
  <si>
    <t>source: International Symposium on Cold Fusion and Advanced Energy Sources, vol: 1, pages: 12</t>
  </si>
  <si>
    <t>Frolov, A. M.; Smith, V. H.</t>
  </si>
  <si>
    <t>On stimulated nuclear fusion in the cold generalized DT hydrides of fissionable elements</t>
  </si>
  <si>
    <t>https://www.researchgate.net/publication/223145506_On_stimulated_nuclear_fusion_in_the_cold_generalized_DT_hydrides_of_fissionable_elements</t>
  </si>
  <si>
    <t>source: Phys. Lett. A, vol: 196, pages: 217</t>
  </si>
  <si>
    <t>The probability Pf of stimulated nuclear (dt) fusion in cold generalized DT hydrides of fissionable elements (MxDyTy) is estimated to be ≈ 1.7 × 10−5 for conditions close to normal (ϱ0 = 1 g cm−3), i.e. Pf ≈ 1.7 × 10−5 nuclear dt reactions stimulated by one elementary fission. The possibility to observe stimulated nuclear fusion in various experiments is discussed.</t>
  </si>
  <si>
    <t>Fukada, S.; Furuya, S.; Sakae, T.; Mitsuishi, N.</t>
  </si>
  <si>
    <t>Measurement of exoelectrons from palladium and palladium deuteride with gas proportional counter</t>
  </si>
  <si>
    <t>https://doi.org/10.1016/0925-8388(94)90095-7</t>
  </si>
  <si>
    <t>source: J. Alloys Comp., vol: 204, pages: 223</t>
  </si>
  <si>
    <t>Intensities of exoelectron emission from strained rods of pure palladium, Pd hydride and Pd deuteride were measured. The detector was an in-line type of gas proportional counter which was specially designed for the study. Emission rates for exoelectrons from strained hydride and deuteride were partly higher than those from strained Pd. However, those from a fractured Pd were much lower than those from strained Pd. Thus, the enhancement of the emission rate was related to the desorption of hydrogen or deuterium from Pd under a strain in the range of elastic deformation. There was no difference between the counting rates and the energy spectra of exoelectrons emitted from the hydride and deuteride. No trace of fracto-fusion was observed in this experiment.</t>
  </si>
  <si>
    <t>Fukai, Y.; Okuma, N.</t>
  </si>
  <si>
    <t>Formation of superabundant vacancies in Pd hydride under high hydrogen pressures</t>
  </si>
  <si>
    <t>source: Phys. Rev. Lett., vol: 73, pages: 1640</t>
  </si>
  <si>
    <t>The cold fusion phenomenon -- An interview with Dr. Mahadeva Srinivasan</t>
  </si>
  <si>
    <t>http://lenr-canr.org/acrobat/GeorgeRthecoldfus.pdf</t>
  </si>
  <si>
    <t>source: Cold Fusion, vol: 1, issue: 2</t>
  </si>
  <si>
    <t>Dr. Mahadeva Srinivasan was the head of the Neutron Physics Division and an Associate Director of the Physics Group of BARC (Bhabha Atomic Research Center) in Mumbai (Bombay), India when this interview was held on March 1, 1994 at SRI International in Menlo Park, California. At that time he was a visiting scientist there, participating in the Cold Fusion experiments underway at the laboratories of the Energy Research Center.</t>
  </si>
  <si>
    <t>Cold Fusion - A Logical Network Approach</t>
  </si>
  <si>
    <t>source: International Symposium on Cold Fusion and Advanced Energy Sources, vol: 1, pages: 79</t>
  </si>
  <si>
    <t>Pariah Science. Whatever Happened to Cold Fusion?</t>
  </si>
  <si>
    <t>https://www.jstor.org/stable/41212118</t>
  </si>
  <si>
    <t>source: The American Scholar, vol: 63, issue: 4, pages: 527</t>
  </si>
  <si>
    <t>Grant, P. M.; Whipple, R. E.; Alcaraz, A.; Haas, J. S.; Andresen, B. D.</t>
  </si>
  <si>
    <t>Hydrocarbon oil found in the interior of a 'cold fusion' electrolysis cell after fatal explosion</t>
  </si>
  <si>
    <t>https://doi.org/10.13182/FST94-A30270</t>
  </si>
  <si>
    <t>source: Fusion Technol., vol: 25, pages: 207</t>
  </si>
  <si>
    <t>Forensic analyses of debris from the fatal explosion of an electrochemical “cold fusion” cell revealed the presence of unanticipated organic residues that could be very important in the future design and performance of these experiments. A hydrocarbon oil, likely a lubricant from machining the metal components of the electrolysis cell, was detected on the interior cell walls. Reactions of oil with electrolytic oxygen have the potential for significant energy generation and could have contributed to the initiation and total energy inventory of the subject explosion.</t>
  </si>
  <si>
    <t>Electrolytic preparation of highly loaded deuterides of palladium</t>
  </si>
  <si>
    <t>https://doi.org/10.1016/0022-0728(93)03067-Y</t>
  </si>
  <si>
    <t>source: J. Electroanal. Chem., vol: 368, pages: 121</t>
  </si>
  <si>
    <t>An investigation of the electrolytic loading of hydrogen and deuterium into palladium cathodes was undertaken using in-situ measurement of the cathode resistance to determine the resultant hydride and deuteride stoichiometries. Conventional D/Pd loading ratios between 0.75 and 0.82 were obtained for palladium cathodes that had been subject to minimal pretreatment. These loading levels were essentially independent of electrolyte composition and pH, or of the source or purity of the palladium, but increased with current density. The H/Pd loading ratios observed in light water experiments were found to be 6%–10% higher than the D/Pd ratios obtained during heavy water electrolysis. Much higher D/Pd loading ratios of between 0.91 and 0.93 could be achieved routinely providing that the electrodes were first vacuum annealed and etched with acid. These results support the claims of McKubre and coworkers that classical loadings of 0.75–0.85 can be exceeded using electrolysis in D2O with palladium cathodes at room temperatures. This finding has particular importance in view of a number of recent experiments which suggest that excess heat and/or nuclear product generation in the Pd + D system occurs only when the loading ratio exceeds 0.90.</t>
  </si>
  <si>
    <t>Gur, T. M.; Schreiber, M.; Lucier, G.; Ferrante, J. A.; Chao, J.; Huggins, R. A.</t>
  </si>
  <si>
    <t>An isoperibolic calorimeter to study electrochemical insertion of deuterium into palladium</t>
  </si>
  <si>
    <t>https://doi.org/10.13182/FST94-A30256</t>
  </si>
  <si>
    <t>source: Fusion Technol., vol: 25, pages: 487</t>
  </si>
  <si>
    <t>he design and the operational characteristics of a new isoperibolic calorimeter that is developed to study the electrochemical insertion of deuterium into palladium are described. The design is simple and involves inexpensive materials to build. It possesses a number of distinct advantages that makes it suitable for thermal measurements in other electrochemical systems. It is insensitive to the nature and the location of the heat source within the electrochemical cell. The calibration constant is found to be stable with ±0.5% uncertainty over a wide range of input power levels up to 22 W. It also has the capability of operating over a wide temperature range. In principle, the calorimeter can be used up to 600°C, provided that the electrochemical cell design and materials are chosen appropriately. The design also provides flexibility to adjust the sensitivity of the calorimeter according to the needs of the system under study.</t>
  </si>
  <si>
    <t>Handel, P.</t>
  </si>
  <si>
    <t>Thermoelectric excess heat effect in electrolytic cells</t>
  </si>
  <si>
    <t>https://ur.booksc.eu/dl/12242062/734d93</t>
  </si>
  <si>
    <t>source: Z. Phys. B: Condens. Matter, vol: 95, pages: 489</t>
  </si>
  <si>
    <t>A  new thermo-electrochemical effect similar  to Peltier heat  is i n t r o d u c e d   in  this  p a p e r    a n d    suggested  as a  m a i n    cause  of the  excess  heat  observed  in  electrolytic cells. If the cell electrodes are m a d e   f r o m   different materials,  we  show  t h a t    the  system  will  function  like  a  thermoelectric heat  pump.  W i t h    finite w o r k    input,  this  therm o d y n a m i c    engine  will  p u m p    in  an  infinite  a m o u n t    of low-grade e n v i r o n m e n t a l   heat for vanishing t e m p e r a t u r e   differences  between  the  h o t    a n d    cold  source  in  the  reversible, low c u r r e n t   density, limit. A  partial irreproducibility o f   excess heat observations is expected due to differences in  the  l o c a t i o n    of the  calorimeter wall  in  each  experiment.  T h e   heat  p u m p    n a t u r e    a n d    the  thermoelectric properties  of electrolytic cells  are  basic  new  notions  int r o d u c e d   here. T h e y   m a y   solve the excess heat p a r a d o x   in electrolytic  cold  fusion,  thus  removing  the  well-known discrepancy between the small o u t p u t   of nuclear reaction p r o d u c t s    a n d    the  large  excess  heat,  redefining  this  way b o t h   the n o t i o n    of excess heat a n d    the focus of o u r   c o l d   fusion research.</t>
  </si>
  <si>
    <t>Hansen, W. N.; Melich, M. E.</t>
  </si>
  <si>
    <t>Pd/D Calorimetry- The Key to the F/P Effect and a Challenge to Science</t>
  </si>
  <si>
    <t>source: Trans. Fusion Technol., vol: 26, issue: 4, pages: 355</t>
  </si>
  <si>
    <t>Hoffman, N. J.</t>
  </si>
  <si>
    <t>Book Review of Taubes Book</t>
  </si>
  <si>
    <t>source: Fusion Technol., vol: 25, pages: 225</t>
  </si>
  <si>
    <t>Iller, C.</t>
  </si>
  <si>
    <t>Hadronic Circuit Diagrams and the secrets of Cold Nuclear Chemistry</t>
  </si>
  <si>
    <t>https://www.amazon.com/Beginners-Hadronic-Centennial-Commemoration-Chemistry/dp/0949357154</t>
  </si>
  <si>
    <t>source: Alchemy Today, vol: 2, pages: 149</t>
  </si>
  <si>
    <t>Ito, T.; Kursawa, T.; Yaguchi, T.</t>
  </si>
  <si>
    <t>Concerning 'cold fusion'</t>
  </si>
  <si>
    <t>source: Meiji Daigaku Nogakubu Hokoku, vol: 100, pages: 1</t>
  </si>
  <si>
    <t>Jin, S. X.; Zhang, F. X.; Liu, Y. Z.; Shi, W. Q.; Ou, W.; Liu, S. X.; Liu, X. J.</t>
  </si>
  <si>
    <t>Deuterium absorbability and anomalous nuclear effect of YBCO high temperature superconductors</t>
  </si>
  <si>
    <t>http://www.cqvip.com/qk/86894x/199402/1005017415.html</t>
  </si>
  <si>
    <t>source: Chin. Sci. Bull., vol: 39, issue: 2, pages: 101</t>
  </si>
  <si>
    <t>In deeper study of HTSC, it is found that Y1Ba2Cu3O7-δ has an unusualproperty of absorbing hydrogen. The absorption process could be described by a gen-eral equation （x/2） H2 + Y1Ba2Cu3O7-δ→HxY1Ba2Cu3O7-δ. A structural analysis indicates that absorbed hydrogen is located on the Cu-O surface and its state change with temperature. As an isotope of hydrogen,deuterium can have simlar effects. Therefore we have experimentally studied the</t>
  </si>
  <si>
    <t>Johnson, K. H.</t>
  </si>
  <si>
    <t>Jahn-Teller Symmetry Breaking and Hydrogen Energy in g-PdD "Cold Fusion" as Storage of Latent Heat of Water</t>
  </si>
  <si>
    <t>source: International Symposium on Cold Fusion and Advanced Energy Sources, vol: 1, pages: 84</t>
  </si>
  <si>
    <t>Jahn-Teller Symmetry Breaking and Hydrogen Energy in g-PdD "Cold Fusion"</t>
  </si>
  <si>
    <t>https://www.researchgate.net/profile/J-Dufour/publication/255147155_Cold_Fusion_by_Sparking_in_Hydrogen_Isotopes/links/547c5b2c0cf2a961e48a0303/Cold-Fusion-by-Sparking-in-Hydrogen-Isotopes.pdf#page=91</t>
  </si>
  <si>
    <t>source: Trans. Fusion Technol., vol: 26, issue: 4, pages: 427</t>
  </si>
  <si>
    <t>In 1989, we proposed a common quantum-chemical basis for superconductivity and anomalous electrochemical  properties  of  palladium  loaded  with  hydrogen  and  deuterium,  derived  from  H-H/D-D bonding  molecular  orbitals  at  the  Fermi  energy  between  tetrahedral  interstices    ("ı-phase"  PdD). Symmetry-breaking anharmonic vibrations of the protons/deuterons, induced by the dynamic Jahn-Teller effect,  promote  superconductivity  in  PdH/PdD  at  Tc  =  9/10(K,  while  the  large  vibronic  anharmonicity explains the inverse H/D isotope shift of Tc.  The calculated deuteron vibronic amplitude of 0.46Å implies a closest D-D approach of 0.76Å between neighboring tetrahedral sites and fusion rate of only ~10-24 per deuteron pair per second in ı-PdD at ambient temperature, much too small to explain reported excess heats. Ab  initio  quantum-chemical  computations  for  ı-PdD  further  indicate  that  the  "channels"  connecting tetrahedral sites provide, via the Jahn-Teller effect, an "orbital pathway" for bulk catalytic recombination of atomic deuterium to rapidly diffusing dideuterium, 4D 9 2D2, the recombination heat equaling 9.4eV per Pd atom per unit diffusion cycle time, equivalent to the storage and release of latent vaporization heat of 2.5 moles of D2O.  While the diffusion cycle time depends on cell conditions, for cycles between 1 and 100 minutes, this process could generate 17 to 1700 watts/cm3 of stored latent heat in ı-PdD.  The inverse isotope effect implies a slower hydrogen reaction, 4H 9 2H2, and diffusion  in  ı-PdH, leading to negligible latent heat  power  from  Pd-based  light-water  cells.    However,  this  mechanism  could  explain  reported  heat generation in light-water cells using nickel cathodes, where 2H 9 H2 catalysis is a rapid (110) surface or near-surface phenomenon.</t>
  </si>
  <si>
    <t>Jones, S. E.; Jones, D.; Shelton, D. S.; Taylor, S. F.</t>
  </si>
  <si>
    <t>Search for Neutron, Gamma, and X-Ray Emissions From Pd/LiOD Electrolytic Cells: A Null Result</t>
  </si>
  <si>
    <t>source: Trans. Fusion Technol., vol: 26, issue: 4, pages: 143</t>
  </si>
  <si>
    <t>Neutron emission studies during the electrolysis of deuterium by using BaCeO3 solid electrolyte and palladium electrodes</t>
  </si>
  <si>
    <t>https://doi.org/10.13182/FST94-A30327</t>
  </si>
  <si>
    <t>source: Fusion Technol., vol: 26, pages: 244</t>
  </si>
  <si>
    <t>The deuterium loading of palladium by electrolysis in the gas phase is achieved by using BaCeO3 at 600 to 800°C. The electrochemical cell (−) D2 (1 atm), Pd</t>
  </si>
  <si>
    <t>Kapali, V.; Ganesan, M.; Kulandainathan, M. A.; Mideen, A. S.; Sarangapani, K. B.; Balaramachandran, V.; Iyer, S. V.; Muthuramalingam, B.</t>
  </si>
  <si>
    <t>Comparison of electrochemical behaviour of the Pd-NaOD and Pd-NaOH systems"</t>
  </si>
  <si>
    <t>http://dx.doi.org/10.1016/0022-0728(93)02947-G</t>
  </si>
  <si>
    <t>source: J. Electroanal. Chem., vol: 264, pages: 95</t>
  </si>
  <si>
    <t>A comparison has been made between the electrolysis of 0.1 M NaOD and that of 0.1 M NaOH with platinum as the anode and palladium as the cathode. Steady state galvanostatic polarization of palladium in 0.1 M NaOD and 0.1 M NaOH indicates greater cathodic polarization of palladium in heavy water. Steady state permeation currents for the cathodically generated D and H through palladium membranes of thickness 0.025 mm indicate lower values in the case of D than in the case of H. Polarization curves reveal the possibility of the stepwise formation of α and β phases of palladium deuteride and palladium hydride. This observation is more pronounced in the case of the PdNaOD system, as indicated by the Tafel slope and exchange current values. The final limiting current density corresponding to H2 evolution is about 90 mA cm−2 and that of D2 evolution is 30 mA cm−2. These limiting current values incidentally serve as the critical current densities for the formation of the β-(Pddeuteride) or β-(Pd hydride) phases. Photomicrographs of palladium cathodes (rods 0.025 mm thick and 4 mm in diameter) after electrolysis in NaOD revealed cluster formation of D around Pd atoms in the lattice, indicating the possible formation of Pd deuteride due to the supersaturation of the Pd lattice with deuterium. Similar photomicrographs for the loading of palladium with hydrogen from NaOH indicates no cluster formation and shows only particulates of hydrogen in palladium, widely distributed. The large cathodic polarization of palladium in NaOD solution, the high diffusion coefficient of D in Pd, the low steady state permeation current of D in Pd, and the clear indication of cluster formation only in the case of deuterium around Pd atoms in the lattice jointly indicate the large amount of solid state confinement of D rather than hydrogen in the Pd lattice, thereby increasing the probability of tunnelling of deuterium atoms. This may be the cause for some of or all the anomalous behaviour of the PdNaOD system during electrolysis observed by Fleischmann et al. and by others.</t>
  </si>
  <si>
    <t>Impurities in Cathode Material and Possible Nuclear Reaction Mechanisms in Glow Discharge</t>
  </si>
  <si>
    <t>Possible Evidence of Cold D(D,p)T Fusion from Dee's 1934 Experiment</t>
  </si>
  <si>
    <t>source: Fourth International Conference on Cold Fusion, vol: 4, pages: 31</t>
  </si>
  <si>
    <t>Kim, Y. E.; Yoon, J. H.; Zubarev, A. L.; Rabinowitz, M.</t>
  </si>
  <si>
    <t>Reaction Barrier Transparency for Cold Fusion with Deuterium and Hydrogen</t>
  </si>
  <si>
    <t>source: Fourth International Conference on Cold Fusion, vol: 4, pages: 3</t>
  </si>
  <si>
    <t>Improved Coulomb Barrier Transmission Coefficient for Nuclear Fusion Cross Sections</t>
  </si>
  <si>
    <t>https://doi.org/10.13182/FST94-A30254</t>
  </si>
  <si>
    <t>source: Fusion Technol., vol: 25, pages: 475</t>
  </si>
  <si>
    <t>Higher energy ([approx gt]20 keV) data are customarily extrapolated by using the Gamow transmission coefficient to estimate the nonresonance nuclear fusion reaction cross sections [sigma](E) for charged particles at low energies (&lt;20 keV), which are needed for fusion energy production and astrophysical calculations. A general extrapolation method is presented based on a more realistic Coulomb barrier transmission coefficient that can accommodate simultaneously both nonresonance and resonance contributions.</t>
  </si>
  <si>
    <t>source: Trans. Fusion Technol., vol: 26, issue: 4, pages: 519</t>
  </si>
  <si>
    <t>http://lenr-canr.org/acrobat/KimYEpossibleeva.pdf</t>
  </si>
  <si>
    <t>http://lenr-canr.org/acrobat/KimYEreactionbaa.pdf</t>
  </si>
  <si>
    <t>source: Trans. Fusion Technol., vol: 26, issue: 4, pages: 408</t>
  </si>
  <si>
    <t>An improved parametric representation of Coulomb barrier penetration is presented. These detailed calculations are improvements upon the conventionally used Gamow tunneling coefficient. This analysis yields a reaction barrier transparency (RBT) which may have singular ramifications for cold fusion, as well as significant consequences in a wide variety of fusion settings.</t>
  </si>
  <si>
    <t>Koval'chuk, E. P.; Yanchuk, O. M.; Reshetnyak, O. V.</t>
  </si>
  <si>
    <t>Electromagnetic radiation during electrolysis of heavy water</t>
  </si>
  <si>
    <t>source: Phys. Lett. A, vol: 189, pages: 15</t>
  </si>
  <si>
    <t>Neutron Moessbauer effect and the cold fusion in inhomogeneous materials</t>
  </si>
  <si>
    <t>https://doi.org/10.1007/BF02780710</t>
  </si>
  <si>
    <t>source: Nuovo Cimento Soc. Ital. Fis. A, vol: 107, pages: 1781</t>
  </si>
  <si>
    <t>In relation with the trapped-neutron catalized model (TNCF model) to explain the Cold Fusion phenomenon, the neutron Mössbauer effect is proposed to trap neutrons in a crystal composed of nuclei which can absorb a neutron resonantly to form an excited state of an isotope. This mechanism of neutron trapping depends on the distribution of the protons (and/or deuterons) in the lattice and is responsible for the poor reproducibility, one of the characteristics of the Cold Fusion phenomenon.</t>
  </si>
  <si>
    <t>The possible hot nature of cold fusion</t>
  </si>
  <si>
    <t>source: Fusion Technol., vol: 25, pages: 198</t>
  </si>
  <si>
    <t>Current status of room-temperature nuclear fusion. Excess heat measurement</t>
  </si>
  <si>
    <t>source: Petrotech. (Tokyo), vol: 17, issue: 12, pages: 998</t>
  </si>
  <si>
    <t>La saga de la fusion froide" (The cold fusion saga)</t>
  </si>
  <si>
    <t>source: Recherche, vol: 25, pages: 636</t>
  </si>
  <si>
    <t>Searching for Truth with High Expectations - 5 Year Studies of Cold Fusion in China</t>
  </si>
  <si>
    <t>source: International Symposium on Cold Fusion and Advanced Energy Sources, vol: 1, pages: 119</t>
  </si>
  <si>
    <t>The 3-Dimensional Resonance Tunneling in Chemically Assisted Nuclear Fission and Fusion Reactions</t>
  </si>
  <si>
    <t>source: Trans. Fusion Technol., vol: 26, issue: 4, pages: 480</t>
  </si>
  <si>
    <t>Resonance tunneling model has been extended to 3-dimensional case, and the centrifugal barrier is proposed to be the second barrier to form a well between the Coulomb barrier and centrifugal barrier. The cross-section for fusion reaction is calculated and compared with that of Jones' and Koonin's calculation. The experimental results for double barrier fission and metastable excited state of hydrogen molecule are cited to support this concept of double barrier penetration. In order to explain the nuclear products, a model of 'split Coulomb barrier' is speculated. Some experiments are suggested to test this speculation.</t>
  </si>
  <si>
    <t>Generation of hard gamma-radiation in KD2PO4 single crystals during the ferroelectric phase transition</t>
  </si>
  <si>
    <t>source: Tech. Phys. Lett., vol: 20, pages: 957</t>
  </si>
  <si>
    <t>Increase in the intensity of the external neutron flux in the irradiation of a KD2PO4 crystal at the point of the ferroelectric transition</t>
  </si>
  <si>
    <t>source: Tech. Phys. Lett., vol: 20, pages: 954</t>
  </si>
  <si>
    <t>Liu, R.; Wang, D.; Chen, S.; Li, Y.; Fu, Y.; Zhang, X.; Zhang, W.-S.</t>
  </si>
  <si>
    <t>Measurement of neutron energy spectra from the gas discharge facility</t>
  </si>
  <si>
    <t>source: Yuanzi Yu Fenzi Wuli Xuebao, vol: 11, issue: 2, pages: 115</t>
  </si>
  <si>
    <t>In the process of research on cold fusion phenomenon with the gas discharge method, the NE-213 organic liquid scintillation neutron spectrometer was used to measure neutron energy spectra from the gas discharge facility. It was found that neutrons were emitted from the gas discharge facility. The peak energy in neutron spectra is about 2.38 MeV. Neutrons whose energy is larger than 3 MeV have not been found. The neutron spectra from the gas discharge facility and D-D neutron source are compared. The experimental error of neutron spectra is about +-6%</t>
  </si>
  <si>
    <t>Cold Fusion: Still a Hot Topic?</t>
  </si>
  <si>
    <t>http://lenr-canr.org/acrobat/MalloveEcoldfusion.pdf</t>
  </si>
  <si>
    <t>source: Phys. Today, vol: , pages: 93</t>
  </si>
  <si>
    <t>Letter to Physics Today, with a response by Williams. Letter begins:  David Williams's review of John R. Huizenga's unrepentantly negative book Cold Fusion: The Scientific Fiasco of the Century (January 1993, page 73) contains disturbing and false assertions. Williams says, &amp;quot,now investigations on so-called cold fusion are confined to only a few laboratories," a claim that is entirely without foundation . . .</t>
  </si>
  <si>
    <t>Response to 'Comments on 'Electron transitions on deep Dirac levels I''</t>
  </si>
  <si>
    <t>source: Fusion Technol., vol: 26, pages: 112</t>
  </si>
  <si>
    <t>Manduchi, C.; Zannoni, G.; Milli, E.; Riccardi, L.; Mengoli, G.; Fabrizio, M.; Buffa, A.</t>
  </si>
  <si>
    <t>Anomalous effects during the interaction of subatmospheric D2(H2) with Pd from 900C to room temperature</t>
  </si>
  <si>
    <t>source: Nuovo Cimento Soc. Ital. Fis. A, vol: 107, pages: 171</t>
  </si>
  <si>
    <t>Two Proposals Concerning Cold Fusion</t>
  </si>
  <si>
    <t>https://doi.org/10.13182/FST94-A30318</t>
  </si>
  <si>
    <t>source: Fusion Technol., vol: 26, pages: 1337</t>
  </si>
  <si>
    <t>Matsuzaki, A.; Nishina, T.; Uchida, I.</t>
  </si>
  <si>
    <t>In situ low incident angle XRD technique with electrochemical methods. Application to deuterium charging into palladium cathode</t>
  </si>
  <si>
    <t>https://www.jstage.jst.go.jp/article/sfj1989/45/9/45_9_956/_pdf/-char/en</t>
  </si>
  <si>
    <t>source: Hyomen Gijutsu, vol: 45, pages: 106</t>
  </si>
  <si>
    <t>The present XRD technique demonstrated the  structural transition of palladium cathode while  being charged with the deuterium. However,  any evidences to support the occurrence of cold  fusion was not obtained in our experiments.</t>
  </si>
  <si>
    <t>Particles as Standing Waves in a Superdense Aether</t>
  </si>
  <si>
    <t>McKubre, M. C. H.; Crouch-Baker, S.; Hauser, A.; Jevtic, N.; Smedley, S. I.; Tanzella, F. L.</t>
  </si>
  <si>
    <t>An overview of excess heat production in deuterated palladium system</t>
  </si>
  <si>
    <t>https://doi.org/10.2514/6.1994-4164</t>
  </si>
  <si>
    <t>McKubre, M. C. H.; Crouch-Baker, S.; Tanzella, F. L.; Smedley, S. I.; Williams, M.; Wing, S.; Maly-Schreiber, M.; Rocha-Filho, R. C.; Searson, P. C.; Pronko, J. G.; Kohler, D. A.</t>
  </si>
  <si>
    <t>Development of Advanced Concepts for Nuclear Processes in Deuterated Metals, TR-104195</t>
  </si>
  <si>
    <t>http://lenr-canr.org/acrobat/McKubreMCHdevelopmen.pdf</t>
  </si>
  <si>
    <t>The excess heat generated in electrochemical cells with palladium cathodes and heavy water electrolyte appears to be far too large to result from chemical or metallurgical transformation. The evidence implies that the heat source is a nuclear reaction of some as yet undetermined nature.  This book is available here:  http://my.epri.com/portal/server.pt?Abstract_id=TR-104195  The LENR-CANR.org version is searchable.</t>
  </si>
  <si>
    <t>McKubre, M. C. H.; Crouch-Baker, S.; Rocha-Filho, R. C.; Smedley, S. I.; Tanzella, F. L.; Passell, T. O.; Santucci, J.</t>
  </si>
  <si>
    <t>Isothermal Flow Calorimetric Investigations of the D/Pd and H/Pd Systems</t>
  </si>
  <si>
    <t>http://lenr-canr.org/acrobat/McKubreMCHisothermala.pdf</t>
  </si>
  <si>
    <t>source: J. Electroanal. Chem., vol: 368, pages: 55</t>
  </si>
  <si>
    <t>Isothermal calorimetric studies of the D/Pd and H/Pd systems have been carried out at high deuterium (hydrogen) loadings (i.e. [D(H)]/[Pd] &gt; 0.9) at approximately 30°C. Under these conditions, the generation of "excess power" was observed in a series of deuterium-based experiments, but not in a hydrogen-based experiment. The results of these experiments enable several (tentative) conclusions to be reached concerning the conditions necessary for the reproducible observation of this anomalous thermal effect.</t>
  </si>
  <si>
    <t>Miao, B.</t>
  </si>
  <si>
    <t>Experimental exploration on the possible mechanism of D-D cold fusion in titanium lattice</t>
  </si>
  <si>
    <t>https://en.cnki.com.cn/Article_en/CJFDTotal-XBSF401.008.htm</t>
  </si>
  <si>
    <t>source: Xibei Shifan Xuebao. Ziran Kexueban, vol: 30, issue: 1, pages: 39</t>
  </si>
  <si>
    <t>The present paper reports in detail the exporiments of electrolysing D_2O made by the group using Titanium cathode. The primary resuIts of experiments have proved exothermal effect and product 4He of nuclear fusion, the two specific features predicted by the mechanism of professor Gou Qing quan.</t>
  </si>
  <si>
    <t>Miles, M.; Bush, B. F.; Lagowski, J. J.</t>
  </si>
  <si>
    <t>Anomalous effects involving excess power, radiation, and helium production during D2O electrolysis using palladium cathodes</t>
  </si>
  <si>
    <t>source: Fusion Technol., vol: 25, pages: 478</t>
  </si>
  <si>
    <t>Heat and Helium Measurements in Deuterated Palladium</t>
  </si>
  <si>
    <t>source: Trans. Fusion Technol., vol: 26, issue: 4, pages: 156</t>
  </si>
  <si>
    <t>Miles, M.; Bush, B. F.; Stilwell, D. E.</t>
  </si>
  <si>
    <t>Calorimetric principles and problems in measurements of excess power during Pd-D2O electrolysis</t>
  </si>
  <si>
    <t>https://in.booksc.eu/dl/28421438/937687</t>
  </si>
  <si>
    <t>source: J. Phys. Chem., vol: 98, pages: 1948</t>
  </si>
  <si>
    <t>A major experimental problem in many isoperibolic calorimetric studies is the fact that the decrease in the electrolyte level due to electrolysis produces a significant decrease in the apparent calorimetric cell constant if the temperature is measured in the electrolyte of the electrochemical cell. Furthermore, heat transport pathways out of the top of the cell can produce large errors, especially at low power levels. There is no steady state in electrochemical calorimetry, so accurate results require the evaluation of all terms in the differential equation governing the calorimeter; These factors have contributed to the controversy involving measurements of excess power during Pd-D2O + LiOD electrolysis experiments. A critical analysis is presented for several key publications that have impacted this scientific topic.</t>
  </si>
  <si>
    <t>Miley, G. H.; Batyrbekov, E. G.; Hora, H.; Patel, J. U.; Tompkins, J.; Zich, R. K.</t>
  </si>
  <si>
    <t>Energy Amplifier with Multilayer Thin Film Electrodes</t>
  </si>
  <si>
    <t>source: International Symposium on Cold Fusion and Advanced Energy Sources, vol: 1, pages: 148</t>
  </si>
  <si>
    <t>Miley, G. H.; Hora, H.; Batyrbekov, E. G.; Zich, R. L.</t>
  </si>
  <si>
    <t>Electrolytic Cell with Multilayer Thin-Film Electrodes</t>
  </si>
  <si>
    <t>https://www.researchgate.net/publication/294861914_Electrolytic_cell_with_multilayer_thin-film_electrodes</t>
  </si>
  <si>
    <t>source: Trans. Fusion Technol., vol: 26, issue: 4, pages: 313</t>
  </si>
  <si>
    <t>The application of the 'swimming electron layer' (SEL) theory1,4 to the design of multilayer thin-film electrodes is discussed. A key advantage of this approach is that the enhanced reaction rate at interfaces between select metals is predicted to produce a high power density throughout the volume of the layers. Initial studies of heat production using a multilayer thin-film cathode in an electrolytic cell-type device, described here, were encouraging, but premature flaking of the films prevented definitive measurements.</t>
  </si>
  <si>
    <t>Mills, R. L.; Good, W. R.; Shaubach, R. M.</t>
  </si>
  <si>
    <t>Dihydrino molecule identification</t>
  </si>
  <si>
    <t>https://doi.org/10.13182/FST94-A30239</t>
  </si>
  <si>
    <t>source: Fusion Technol., vol: 25, pages: 103</t>
  </si>
  <si>
    <t>Three sets of heat production and “ash” identification data are presented. An exothermic reaction is reported wherein the electrons of hydrogen and deuterium atoms are stimulated to relax to quantized potential energy levels below that of the “ground state” via electrochemical reactants K+ and K+; Pd2+ and Li+; or Pd and O2 of redox energy resonant with the energy hole that stimulates this transition. Calorimetry of pulsed current and continuous electrolysis of aqueous potassium carbonate (K+/K+ electrocatalytic couple) at a nickel cathode were performed. The excess output power of 41 W exceeded by a factor &gt;8 the total input power given by the product of the electrolysis voltage and current. The product of the exothermic reaction is atoms having electrons of energy below the ground state, which are predicted to form molecules. The predicted molecules were identified by their lack of reactivity with oxygen, by separation from molecular deuterium by cryofiltration, and by mass spectroscopic analysis.</t>
  </si>
  <si>
    <t>Milton, R.</t>
  </si>
  <si>
    <t>Forbidden science. Suppressed research that could change our lives</t>
  </si>
  <si>
    <t>Morioka, S.</t>
  </si>
  <si>
    <t>Nuclear fusion triggered by positron annihilation at vacancies in deuterated metals</t>
  </si>
  <si>
    <t>https://doi.org/10.1007/BF02730953 https://page-one.springer.com/pdf/preview/10.1007/BF02730953</t>
  </si>
  <si>
    <t>source: Nuovo Cimento Soc. Ital. Fis. A, vol: 107, pages: 2755</t>
  </si>
  <si>
    <t>A process of knock-on deuteron induced by positron annihilation at vacancy in deuterated metal is considered, assuming that the vacancy in deuterated metal injected by positrons holds simultaneously positrons and deuterons. We calculate the third-order perturbed diagrams for the process, which directly involves interactions between the crystal and the participating particles. In order to take into account the rigidity of solid, we extend the mechanism of the Mössbauer effect by introducing an impulse interaction which results to be the sudden momentum transfer between the crystal and the participating particles. As a result, we find that the present knock-on deuteron process may be possibly observed depending on the rigidity of deuterated metal. We also discuss the possibility of observing nuclear fusion in deuterated metals through the present process.</t>
  </si>
  <si>
    <t>Morrison, D. R. O.</t>
  </si>
  <si>
    <t>Review of Progress in Cold Fusion</t>
  </si>
  <si>
    <t>https://www.researchgate.net/publication/294871477_Review_of_progress_in_cold_fusion</t>
  </si>
  <si>
    <t>source: Trans. Fusion Technol., vol: 26, issue: 4, pages: 48</t>
  </si>
  <si>
    <t>Experimental papers published over a 12 month period are summarized and the theoretical papers are abstracted. What one would have expected to see is listed and compared with what was published. The conditions for good experiments are listed, in particular 'try to prove yourself wrong'. The list of four miracles required for Cold Fusion to be fusion are explained. The contradiction is noted between experiments which observe Cold Fusion effects with deuterium and as a control find no such effects with hydrogen, and those experiments which find Cold Fusion with hydrogen. Information is requested on the boundary layer between the inside of the lattice where Cold Fusion is claimed to occur, and the rest of the Universe where the normal laws of Science apply and Cold Fusion is not claimed. Since a claim in 1989 that a working Cold Fusion device existed, the time delay to such a practical device has steadily increased.</t>
  </si>
  <si>
    <t>Comments on claims of excess enthalpy by Fleischmann and Pons using simple cells made to boil</t>
  </si>
  <si>
    <t>source: Phys. Lett. A, vol: 185, pages: 498</t>
  </si>
  <si>
    <t>Mukherjee, D.; Wordsworth, A.</t>
  </si>
  <si>
    <t>Stress relieving of palladium foils, controls its electro-catalytic properties</t>
  </si>
  <si>
    <t>source: Tool &amp; Alloy Steels, pages: 323</t>
  </si>
  <si>
    <t>Nakamitsu, Y.; Chiba, M.; Fukushima, K.; Hirose, T.; Kubo, K.; Fujii, M.; Nakahara, H.; Seimiya, T.; Sueki, K.; Katada, M.; Baba, N.; Kamasaki, S.; Ikuta, S.; Endo, K.; Shirakawa, T.</t>
  </si>
  <si>
    <t>Study of cold nuclear fusion with electrolysis at low-temperature range</t>
  </si>
  <si>
    <t>https://doi.org/10.1007/BF02813076</t>
  </si>
  <si>
    <t>source: Nuovo Cimento Soc. Ital. Fis. A, vol: 107, pages: 117</t>
  </si>
  <si>
    <t>We carried out an electrolysis by changing the temperature from −80°C to room temperature in order to create a dynamic condition in the electrode. No neutron emission was observed from the palladium and the titanium electrodes in counting intervals from 28.6 ms to 267 h. The upper limit on neutron emission we obtained in palladium was 3.1·10−24 counts/d-d pairs/s for the counting interval of 124 h at 99.7% confidence level.</t>
  </si>
  <si>
    <t>Pd-D electrolysis, Ti-D electrolysis</t>
  </si>
  <si>
    <t>Nomura, K.; Akiba, E.</t>
  </si>
  <si>
    <t>Trial of nuclear fusion</t>
  </si>
  <si>
    <t>source: Busshitsu Kogaku Gijutsu Kenkyusho Hokoku, vol: 2, issue: 4, pages: 439</t>
  </si>
  <si>
    <t>Notoya, R.; Noya, Y.; Ohnishi, T.</t>
  </si>
  <si>
    <t>Tritium generation and large excess heat evolution by electrolysis in light and heavy water-potassium carbonate solutions with nickel electrodes</t>
  </si>
  <si>
    <t>source: Fusion Technol., vol: 26, pages: 179</t>
  </si>
  <si>
    <t>Okamoto, M.; Yoshinaga, Y.; Aida, M.; Kusunoki, T.</t>
  </si>
  <si>
    <t>Excess Heat Generation, Voltage Deviation, and Neutron Emission in D2O-LiOD Systems</t>
  </si>
  <si>
    <t>http://lenr-canr.org/acrobat/OkamotoMexcessheata.pdf</t>
  </si>
  <si>
    <t>source: Trans. Fusion Technol., vol: 26, issue: 4, pages: 176</t>
  </si>
  <si>
    <t>ABSTRACT To elucidate the mechanism of the excess heat generation (EHG), the correlation of the EHG with the nuclear effects, especially the excess neutron emission (ENE), and electrochemical effects, especially the cell voltage (CV) change, is discussed based on the data obtained in a series of electrolysis of heavy water or light water in D2 (H2)O-LiOD(H)-Pd systems.</t>
  </si>
  <si>
    <t>A Brief Survey of Useful Information About Hydrogen in Metals</t>
  </si>
  <si>
    <t>http://lenr-canr.org/acrobat/OrianiRAabriefsurv.pdf</t>
  </si>
  <si>
    <t>source: International Symposium on Cold Fusion and Advanced Energy Sources, vol: 1, pages: 125</t>
  </si>
  <si>
    <t>introduction             Because cold fusion phenomena are notoriously erratic, and the parameters necessary to obtain reproducible and consistent results are poorly understood it is important to be aware of what is known about the state of hydrogen in metals and of the dynamics of its entry into and release from a metal.  This short paper cannot do more than indicate some of the important areas, the interested reader can obtain more information by reading the references (1-3).</t>
  </si>
  <si>
    <t>Overview and Status of the EPRI Program on Deuterated Metals</t>
  </si>
  <si>
    <t>source: ASME Joint International Power Generation Conference, vol: 94</t>
  </si>
  <si>
    <t>Method for Electrolysis of Water to Form Metal Hydride</t>
  </si>
  <si>
    <t>Cold Fusion '93': Some Theoretical Ideas</t>
  </si>
  <si>
    <t>source: Trans. Fusion Technol., vol: 26, issue: 4, pages: 397</t>
  </si>
  <si>
    <t>Sonoluminescence Induced Deuterium Fusion</t>
  </si>
  <si>
    <t>source: Trans. Fusion Technol., vol: 26, issue: 4, pages: 530</t>
  </si>
  <si>
    <t>Pyun, S. I.; Lim, C.; Kim, K. B.</t>
  </si>
  <si>
    <t>An investigation of the electrochemical kinetics of deuterium insertion into a Pd membrane electrode in 0.1M LiOD solution by the a.c. impedance technique</t>
  </si>
  <si>
    <t>https://doi.org/10.1016/0925-8388%2894%2990727-7</t>
  </si>
  <si>
    <t>source: J. Alloys and Compounds, vol: 203, pages: 149</t>
  </si>
  <si>
    <t>The absorption and diffusion of deuterium into and through a palladium membrane electrode respectively in 0.1 M LiOD solution have been studied by means of an a.c. impedance technique in combination with an electrochemical permeation cell. A.c. impedances of the electrode were measured in the overpotential range from −0.07 to 0.23 V ( vs . a reversible hydrogen electrode) applied to the cathodic side of the palladium membrane after the deuterium permeation current had achieved a steady state. The measured impedance spectra were analysed using a complex non-linear least-squares (CNLS) fitting method based upon a faradaic admittance equation derived previously for a model of diffusion-controlled indirect hydrogen absorption into the palladium membrane via an adsorbed phase. Assuming tridimensional adsorption of deuterium in the interfacial region, the steady state current and deuterium coverage were theoretically calculated as a function of overpotential with the kinetic rate constants of Volmer adsorption, deuterium absorption reaction and deuterium diffusivity in palladium best fitted to the measured impedance spectra. The value of forward rate constant of Volmer adsorption and the ratio of bulk concentration of absorbed deuterium to surface concentration of adsorbed deuterium were determined to be 2.16 × 10 −9 mol cm −2 s −1 and 4.88 × 10 2 cm −1 respectively, smaller by one order of magnitude than those of hydrogen (1.26 × 10 −8 mol cm −2 s −1 and 2.35 × 10 3 cm −1 respectively), whereas the value of backward rate constant was 1.74 × 10 −9 mol cm −2 s −1 , similar to that of hydrogen (3.85 × 10 −9 mol cm −2 s −1 ). The diffusivity of deuterium in palladium was found to be (5.10±1.04) × 10 −7 cm 2 s −1 , slightly higher than that of hydrogen ((3.49±0.69) × 10 −7 cm 2 s −1 ), representing the reverse isotope effect.</t>
  </si>
  <si>
    <t>A cold fusion technology assessment. Part I - Preliminary Report</t>
  </si>
  <si>
    <t>Account of Cold Fusion by Screening and Harmonic Oscillator Resonance</t>
  </si>
  <si>
    <t>source: Trans. Fusion Technol., vol: 26, issue: 4, pages: 486</t>
  </si>
  <si>
    <t>Apparatus for Safely Extending Cold Fusion Investigations to High Temperature, Pressure and Input Power Regimes</t>
  </si>
  <si>
    <t>source: Trans. Fusion Technol., vol: 26, issue: 4, pages: 78</t>
  </si>
  <si>
    <t>Reduced radioactivity of tritium in small titanium particles</t>
  </si>
  <si>
    <t>http://lenr-canr.org/acrobat/Reifenschwreducedrad.pdf</t>
  </si>
  <si>
    <t>source: Phys. Lett. A, vol: 184, pages: 149</t>
  </si>
  <si>
    <t>By heating a TiT0.0035 preparation consisting of extremely small monocrystalline particles (diameter &amp;#8776, 15 nm) a decrease of the radioactivity by 40</t>
  </si>
  <si>
    <t>Rice, R. A.; Kim, Y. E.; Rabinowitz, M.; Zubarev, A. L.</t>
  </si>
  <si>
    <t>Comments on exotic chemistry models and deep Dirac states for cold fusion</t>
  </si>
  <si>
    <t>http://lenr-canr.org/acrobat/RiceRAcommentsona.pdf</t>
  </si>
  <si>
    <t>source: Fourth International Conference on Cold Fusion, vol: 4, pages: 1</t>
  </si>
  <si>
    <t>Several models are examined in which it is claimed that cold fusion is the result either of tight binding of the electrons in H isotope atoms or molecules, or of an electron-H isotope resonance which allows a higher probability of Coulomb barrier penetration. In the case of models in which the electron is tightly bound to the H isotope atom, we show that states below the most deeply bound (-16.39 eV) are impossible in principle. We also present evidence against the possibility of the existence of electron-H isotope resonances. Finally, a lower bound is found for the binding energy of H isotope molecules which is above that calculated in the tightly bound electron-H isotope models.</t>
  </si>
  <si>
    <t>Rice, R. A.; Kim, Y. E.</t>
  </si>
  <si>
    <t>Comments on 'Electron transitions on deep Dirac levels I'</t>
  </si>
  <si>
    <t>source: Fusion Technol., vol: 26, pages: 111</t>
  </si>
  <si>
    <t>I. Deuterium Interaction in Unitary Quantum Theory</t>
  </si>
  <si>
    <t>https://www.researchgate.net/profile/J-Dufour/publication/255147155_Cold_Fusion_by_Sparking_in_Hydrogen_Isotopes/links/547c5b2c0cf2a961e48a0303/Cold-Fusion-by-Sparking-in-Hydrogen-Isotopes.pdf#page=103</t>
  </si>
  <si>
    <t>source: International Symposium on Cold Fusion and Advanced Energy Sources, vol: 1, pages: 91</t>
  </si>
  <si>
    <t>II. On the Mechanism of Cold Nuclear Fusion</t>
  </si>
  <si>
    <t>https://www.researchgate.net/profile/J-Dufour/publication/255147155_Cold_Fusion_by_Sparking_in_Hydrogen_Isotopes/links/547c5b2c0cf2a961e48a0303/Cold-Fusion-by-Sparking-in-Hydrogen-Isotopes.pdf#page=110</t>
  </si>
  <si>
    <t>source: International Symposium on Cold Fusion and Advanced Energy Sources, vol: 1, pages: 96</t>
  </si>
  <si>
    <t>Schwinger, J.</t>
  </si>
  <si>
    <t>Energy Transfer In Cold Fusion and Sonoluminescence</t>
  </si>
  <si>
    <t>https://lilley.io/uploads/Schwinger-ProgressReport-1991-InfEnergy.pdf</t>
  </si>
  <si>
    <t>Cold Fusion, A Brief History of Mine</t>
  </si>
  <si>
    <t>source: Trans. Fusion Technol., vol: 26, issue: 4, pages:</t>
  </si>
  <si>
    <t>Shankland, S.</t>
  </si>
  <si>
    <t>Storms: Interest in cold fusion resurging</t>
  </si>
  <si>
    <t>source: Los Alamos Monitor, pages: 31</t>
  </si>
  <si>
    <t>Singh, M.; Saksena, M. D.; Dixit, V. S.; Kartha, V. B.</t>
  </si>
  <si>
    <t>Verification of the George Oshawa Experiment for Anomalous Production of Iron From Carbon Arc in Water</t>
  </si>
  <si>
    <t>http://lenr-canr.org/acrobat/SinghMverificati.pdf</t>
  </si>
  <si>
    <t>source: Fusion Technol., vol: 26, pages: 266</t>
  </si>
  <si>
    <t>A direct current arc was run between ultrapure graphite electrodes dipped in ultrapure water for 1 to 20 h, The graphite residue collected at the bottom of the water trough was analyzed for iron content by a conventional spectrographic method, It was found, in the first few experiments, that the iron content in the graphite residue was fairly high, depending on the duration of the arcing, The experiment was repeated initially six times, and the results showed large variations in iron content (50 to 2000 parts per million (ppm)) in the carbon residue, In the second series of experiments, which were done with the water trough fully covered, the amount of iron in the carbon residue decreased significantly (20 to 100 ppm), Here also there were large variations in the iron concentration in the residue, although the experiments were performed under identical conditions, Whether iron is really being synthesized through transmutation from carbon and oxygen as suggested by George Oshawa or is getting concentrated to different degrees through some other phenomenon is not currently clear, The iron in the carbon residue was also analyzed mass spectrometrically for the abundance of its various isotopes, and the results were more or less the same as that of natural iron, Besides iron, the presence of other elements like silicon, nickel, aluminum, and chromium was also determined in the carbon residue, and it was found that the variation of their concentrations followed the same pattern as that of iron.</t>
  </si>
  <si>
    <t>Sioda, R.</t>
  </si>
  <si>
    <t>Cavity in Metal (Hohlraum) Limited-Radiation Effect Law</t>
  </si>
  <si>
    <t>http://www.researchtrends.net/tia/abstract.asp?in=2&amp;vn=3&amp;tid=19&amp;aid=4544&amp;pub=1994&amp;type=3</t>
  </si>
  <si>
    <t>source: Curr. Topics Electrochem., vol: 3, pages: 349</t>
  </si>
  <si>
    <t>A possible mechanism of cold fusion, according to the “hot spot plasma” hypothesis, is discussed from the point of view of heat flow properties of the system. The system is simplified by assuming the heat transfer from plasma by Stefan-Boltzmann law, and in the metal - by conduction.</t>
  </si>
  <si>
    <t>Methods Required for the Production of Excess Energy Using the Electrolysis of Palladium in D2O-Based Electrolyte</t>
  </si>
  <si>
    <t>https://www.researchgate.net/profile/J-Dufour/publication/255147155_Cold_Fusion_by_Sparking_in_Hydrogen_Isotopes/links/547c5b2c0cf2a961e48a0303/Cold-Fusion-by-Sparking-in-Hydrogen-Isotopes.pdf#page=159</t>
  </si>
  <si>
    <t>source: International Symposium, Cold Fusion and Advanced Energy Sources</t>
  </si>
  <si>
    <t>As first proposed by Drs. Pons and Fleischmann [1], excess energy can be created by electrolyzing palladium as the cathode in D 2O using an electrolyte containing 0.1-1.0 M LiOD. Reproducibility of this amazing result can now be greatly improved by following procedures described in this paper. A variety of other environments and materials have been found to produce the effect but these will not be discussed here.</t>
  </si>
  <si>
    <t>Chemically-Assisted Nuclear Reactions</t>
  </si>
  <si>
    <t>http://www.lenr-canr.org/acrobat/StormsEwaystoinit.pdf</t>
  </si>
  <si>
    <t>source: Cold Fusion, vol: 1, issue: 3, pages: 42</t>
  </si>
  <si>
    <t>A large data base now exists to support the claim for nuclear reactions, including fusion, being initiated in solid environments at modest temperatures. This phenomenon is called Chemically Assisted Nuclear Reactions (CANR) or Low Energy Nuclear Reactions (LENR) or “cold fusion”. Detailed information supporting the claims can be obtained from the website (http://home.netcom.com/~storms2/index.html) as well as from any scientific data base. These claims provide the incentive for this study. In this work, methods to produce anomalous energy are studied using electrolytic loading in D2O of various materials (the Pons-Fleischmann method). Past work has concentrated on using palladium as the active material. This paper will demonstrate that energy-producing reactions can be made to occur in materials other than palladium. A unique method is proposed to explore many of the variables associated with the phenomenon.</t>
  </si>
  <si>
    <t>Some Characteristics of Heat Production Using the "Cold Fusion" Effect</t>
  </si>
  <si>
    <t>source: Trans. Fusion Technol., vol: 26, issue: 4, pages: 96</t>
  </si>
  <si>
    <t>Strackan, J. S.</t>
  </si>
  <si>
    <t>Thermoelectric Energy Conversion</t>
  </si>
  <si>
    <t>Sullivan, D. L.</t>
  </si>
  <si>
    <t>Exclusionary epideictic: NOVA's narrative excommunication of Fleischmann and Pons</t>
  </si>
  <si>
    <t>https://doi.org/10.1177/016224399401900302</t>
  </si>
  <si>
    <t>source: Sci., Technol. Human Values, vol: 19, pages: 283</t>
  </si>
  <si>
    <t>The documentary program "Confusion in a Jar," shown on the PBS series NOVA, is analyzed in terms of rhetorical theory. The program is characterized as an instance of the genre of epideictic rhetoric. However, unlike most studies of epideictic that emphasize the way the genre builds communion, in this case the negative side of epideictic as the rhetoric of exclusion or excommunication is investigated, especially its rhetorical function of closing off discussion. The program is shown to follow six episodes of an excommunication narrative modeled on the narrative structure of the New Testament Gospels.</t>
  </si>
  <si>
    <t>Sundaresan, R.; Bockris, J.</t>
  </si>
  <si>
    <t>Anomalous Reactions During Arcing Between Carbon Rods in Water</t>
  </si>
  <si>
    <t>http://lenr-canr.org/acrobat/Sundaresananomalousr.pdf</t>
  </si>
  <si>
    <t>source: Fusion Technol., vol: 26, pages: 261</t>
  </si>
  <si>
    <t>Spectroscopically pure carbon rods were subjected to a carbon arc in highly purified water. The arc current varied from 20 to 25 A and was passed intermittently for several hours. The original carbon contained ~2 parts per million (ppm) iron, and the detritus contained up to 286 ppm of iron. The carbon rods remained cool 10 the touch at &gt;2 cm from their tips. Adsorption of iron from water or the surrounding atmosphere was established as not being the cause of the increase of iron. There is a weak correlation between the iron formed and the time of passage of current. When dissolved O2, was replaced by N2 in the solution, no iron was formed. Hence, the mechanism  26C12 + 28O18 -&amp;gt, 26Fe56 + 2He4  was suggested as the origin of the iron. The increase in temperature of the solution was consistent with expectation based on this reaction.</t>
  </si>
  <si>
    <t>Generalized Isotopic Fuel Loading Equations</t>
  </si>
  <si>
    <t>source: International Symposium on Cold Fusion and Advanced Energy Sources, vol: 1, pages: 134</t>
  </si>
  <si>
    <t>Isotopic Fuel Loading Coupled to Reactions at an Electrode</t>
  </si>
  <si>
    <t>https://www.epri.com/research/products/TR-104188-V2</t>
  </si>
  <si>
    <t>source: Trans. Fusion Technol., vol: 26, issue: 4, pages: 74 / EPRI proceedings, Vol. 2, p. 436</t>
  </si>
  <si>
    <t>The quasi-one-dimensional (Q1D) model for an electrode filled by an isotopic fuel offers insight into both competitive gas-evolving reactions at the surfaces of the electrode and the impact of the ratio of the applied electric field energy to thermal energy [kB*T]. The latter appears decisive in controlling the loading. The Q1D model develops a solution separable into components determined by three non-dimensional factors, λPd, D the loading flux ratio, Ψfus the fractional amount of intrapalladial deuterons that actually contribute to the desired reactions, and ζ the electric order/thermal disorder ratio. The derived fusion flux equation links the deuteron loading flux from the solution into the metal and gas evolving reactions to potential reactions at that site.</t>
  </si>
  <si>
    <t>Szpak, S.; Mosier-Boss, P. A.; Gabriel, C. J.</t>
  </si>
  <si>
    <t>Absorption of deuterium in palladium rods: Model vs. experiment</t>
  </si>
  <si>
    <t>http://lenr-canr.org/acrobat/SzpakSabsorption.pdf</t>
  </si>
  <si>
    <t>source: J. Electroanal. Chem., vol: 365, pages: 275</t>
  </si>
  <si>
    <t>This paper is available as a single file (below), and it is included in:  Szpak, S. and P.A. Mosier-Boss, Anomalous Behavior of the Pd/D System. 1995, Office of Naval Research.  The electrochemical charging of Pd rods by deuterium involves a complex coupling of electrochemical, interfacial and transport processes. In order to predict the overpotential, surface coverage and bulk loading of the electrode during charging, a model has been developed that incorporates the essential features of these processes and involves variables such as the electrochemical rate constants, the bulk diffusion coefficient and the charging current. Features of the computed time dependence of the bulk loading are then compared with published experimental charging curves. New microscopic observations and X-ray diffraction data provide further evidence for the details of the charging process.</t>
  </si>
  <si>
    <t>Szpak, S.; Mosier-Boss, P. A.; Boss, R. D.</t>
  </si>
  <si>
    <t>Comments on the analysis of tritium content in electrochemical cells</t>
  </si>
  <si>
    <t>http://lenr-canr.org/acrobat/SzpakScommentsona.pdf</t>
  </si>
  <si>
    <t>source: J. Electroanal. Chem., vol: 373, pages: 1</t>
  </si>
  <si>
    <t>Expressions are given for the tritium distribution between gas and liquid phases arising from prolonged electrolysis of D2O on Pd electrodes saturated with absorbed deuterium. Errors associated with commonly employed experimental procedures and their interpretation using a simple model for the distribution between the gas and liquid phases are evaluated. With regard to tritium production, an unambiguous resolution requires a complete mass balance. Conclusions based on partial data, such as the measurement of the tritium content in a single cell component (e.g. electrode, electrolyte or “electrolytic” gas phase), may be misleading, particularly if production rates are either low or intermittent.</t>
  </si>
  <si>
    <t>Deuterium uptake during Pd-D codeposition</t>
  </si>
  <si>
    <t>http://lenr-canr.org/acrobat/SzpakSdeuteriumu.pdf</t>
  </si>
  <si>
    <t>source: J. Electroanal. Chem., vol: 379, pages: 121</t>
  </si>
  <si>
    <t>This paper is available as a single file (below), and it is included in:  Szpak, S. and P.A. Mosier-Boss, Anomalous Behavior of the Pd/D System. 1995, Office of Naval Research.  ABSTRACT  The mode of deuterium uptake during Pd-D co-deposition has been explored using galvanostatic perturbation techniques. The resultant potential relaxation curves exhibit four distinct potential—time intervals where the relaxation process is controlled by the interaction between the transport of deuterium from the lattice to the surface to form adsorbed deuterium and the reduction of palladium from solution. These interactions are discussed in terms of the palladium + electrolyte interphase.</t>
  </si>
  <si>
    <t>Some Considerations of Multibody Fusion in Metal-Deuterides</t>
  </si>
  <si>
    <t>source: Trans. Fusion Technol., vol: 26, issue: 4, pages: 451</t>
  </si>
  <si>
    <t>Some supplementary considerations are given to follow up our previously proposed multibody fusion model in metal-deuterides, for deuteron clustering processes in non-equilibrium conditions and decay channels of virtual compound nuclei of 3D and 4D fusion reactions. Consequences, namely nuclear products of 4D fusion are aparticles ( 4He) with kinetic energies of 46 keV, 5.75 MeV, 9.95 MeV and 12.8 MeV, possibly associating the electromagnetic transitions of 8Be* nuclear excited energy to lower 4+ states and 0+ ground state and transferring most of nuclear excited energy directly to lattice vibration. Products of 3D fusion are suggested to be 7.9 MeV CC-particle, 15.9 MeV deuteron, 4.75 MeV triton and 4.75 MeV 'He. However, the possibility of direct generation of 6Li by 3D fusion is also suggested by considering the electromagnetic transitions of 6Li*.</t>
  </si>
  <si>
    <t>Tisenko, Yu. A.</t>
  </si>
  <si>
    <t>Possible ways to achieve cold fusion. III</t>
  </si>
  <si>
    <t>https://doi.org/10.1007/BF00558706</t>
  </si>
  <si>
    <t>source: Russ. Phys. J., vol: 37, pages: 590</t>
  </si>
  <si>
    <t>It is suggested that a deuteron “microaccelerator” be constructed in order to achieve cold fusion. This accelerator would operate on the basis of a glow discharge near a charged Pd—D powder grain in low-density gaseous D2. Possible parameters of such an accelerator are calculated. The heat released as a result of fusion is estimated, as is the intensity of the deuteron flux.</t>
  </si>
  <si>
    <t>Mechanism of Cold Nuclear Fusion II</t>
  </si>
  <si>
    <t>source: Trans. Fusion Technol., vol: 26, issue: 4, pages: 493</t>
  </si>
  <si>
    <t>If we regard a deuteron as a bound two-particle, which is slightly different from a bose particle, N-deuteron wave function and model Hamiltonian can be defined. In this paper, average force is derived as a function of the number of the deuterons by using Heisenberg's equation of motion. Numerical results show that this force is negative when N is smaller than 144, and reaches a minimum when N-72. The cold fusion catalyzed by this force in a deuteron cluster is discussed. Introduction Regarding deuterons as identical bosons, Bush et al calculated the power density generated from cold nuclear fusion by using the concept of symmetry force which describes the tendency of bosons to clump [1]. In our previous work, we also calculated the power density with assuming that two forces are effective to deuterons [2]. One is attractive symmetry force, which increases tendency of deuteron to clump, and the other is d-d repulsive force, which decreases it. In this work, we treat N-deuteron problem by using Lipkin's description in second quantization [3]. In this model, creation and annihilation operators at and a for proton and neutron anticommute with one another, and bound two-particle system in a state with center of mass momentum 2ik is considered. Then deuteron creation operator Dt is given by = E gq4k+q)itqk—e01 (1) where gq is the Fourier transform of the wave function for relative motion. The annihilation operator is then given by the Hermitian conjugate of eq.(1). The Ndeuteron wave function 111N is defined as (D2k i ) ni = II (ni!) I 0&gt; , (2) where 10&gt; indicates the vacuum state and n i indicates the occupied number of state i , which satisfies E n2 =N. The commutation relation between deuteron creation and annihilation operators is given by [D2k ' )D2k] = 6k • k • k (3) where extra term Ale k is written as Ak'k=E gq (gk' —k+qq2k—k ' —q)la(k ' —q)1±9k ' —k—qq2k—k +q)ia(k'+q ) -r) • (4) Since Ak , k is proportional to the small quantity gq, we can neglect it for small N systems. However, it should not be neglected for large N systems. This means that we can not regard deuterons as bose particles when cluster size N is large. Therefore, extra term A k , k has a role to reduce the tendency of deuterons to clump. In our previous work [2], we discussed cold fusion catalyzed by deuteron clusters in Pd. In this work, the method how to estimate the most probable cluster size N is given by using Lipkin's description in second quantization.</t>
  </si>
  <si>
    <t>New Hydrogen (Deuterium) Bohr Orbits in Quantum Chemistry and Cold Fusion Processes</t>
  </si>
  <si>
    <t>source: International Symposium on Cold Fusion and Advanced Energy Sources, vol: 1, pages: 99</t>
  </si>
  <si>
    <t>Vysotskii, V.; Kuz'min, R. N.</t>
  </si>
  <si>
    <t>Nonequilibrium Fermi condensate of deuterium atoms in microvoids of crystals and the problem of barrier-free cold nuclear fusion</t>
  </si>
  <si>
    <t>source: Tech. Phys., vol: 39, issue: 7, pages: 663 / Technical Physics, Volume 39, Issue 7, July 1994, pp.663-666</t>
  </si>
  <si>
    <t>Waber, J. T.; de Llano, M.</t>
  </si>
  <si>
    <t>Cold Fusion as Boson Condensation in a Fermi Sea</t>
  </si>
  <si>
    <t>source: Trans. Fusion Technol., vol: 26, issue: 4, pages: 496</t>
  </si>
  <si>
    <t>Boson condensation and the important selection rule "Bosons in, Bosons out" were presented earlier as a means of predicting the primary products of Cold Fusion and understanding how two deuterons in a crystalline medium might fuse. An important connection with superfluidity and superconductivity was stated, since all three phenomena involve bosons. The Born-Oppenheimer separability of the nucleonic and electronic functions was an essential ingredient of the theory; the reformulation of the wave functions in the Wannier representation is equally important here. The problem is recast as a further modification of a BCS-Bose formulation of superconductivity for high T, materials as proposed by Fujita and coworkers. Treatment of Condensed Matter There are two different approaches to treating condensed matter and molecular physics. In the first, the "Heitler-London" method of atomic eigenfunctions, one assumes widely separated atoms so that a specific electron belongs to a specific nucleus. The behavior of such an atom differs from that of an isolated atom only inasmuch as it is modified by the local dielectric constant. This is what Chubb and Chubb l refer to as the "Free Space Paradigm". Aside from certain inner core energy level problems that can adequately be treated in this manner, a more proper quantitative approach is based on the "Hund-Mulliken" approximation, namely, of closely spaced nuclei plus a collective treatment of the electrons involved. An electron then is not assumed to be assigned to a single nucleus, since it is acted on by the force field of all the surrounding nuclei and electrons. The mutual interaction between different electrons is treated as a small perturbation. This is represented by the "band model". The transition to the many-electron band model lies not in using an inter-electron interaction but simply in filling the energy levels of the one-electron problem with all the electrons which must be accommodated in the crystal. In order for the energy of a system of atoms assembled in condensed matter to minimize itself, the corpuscular aspect of the electrons is replaced by their wave aspect with the latter spread throughout the solid. Consequently, (1) the locations of a "particle" cannot be defined, (2) only a small fraction of any one particle can be found within a unit cell of the material, and (3) each nuclear reactions which may occur will do so at all of the periodically equivalent crystalline sites. The prerequisite boundary condition of the solid state model is that the system is periodic and the energy in the low temperature limit minimizes itself with respect to changes in the electronic structure. Each atom eigenfunction is split into a quasi-continuous band and the splitting becomes greater as the atoms become closer together. From the Bloch theorem, one obtains a band spectrum of broadened states. Using Brillouin's treatment of an electron as a wave, it is understandable that for some special wavelengths and propagation directions, the wave will encounter Bragg reflections. Interference with the lattice leads to reflection of an electron wave of exactly the same energy. But the apparent degeneracy is lifted by the periodic lattice; Bloch demonstrated that the discrete atomic levels are split into allowed bands of energy which arise from the periodicity of the lattice potential. Brillouin's treatment shows that the continuous energy of free-electron waves is further split into groups of forbidden energy bands. The Bloch functions are time-independent. When the energy of an electron approaches the upper band edge, the condition for Bragg reflection is more nearly fulfilled and the lattice potential reflects more of the incident wave in the form of a reflected wave. When they become equal in magnitude at the band edge, they form a standing wave and no propagation occurs; the velocity of the electron under an accelerating field falls to zero since the electron mass becomes negative (it comes from the Bragg reflection of the lattice.) This at the heart of what Chubb and Chubb2 call the "Solid State Paradigm." In the Free Space Paradigm, particles collide with similar</t>
  </si>
  <si>
    <t>Wiley, W.</t>
  </si>
  <si>
    <t>Utah scientists research cold fusion in France</t>
  </si>
  <si>
    <t>source: The Denver Post, pages: 9</t>
  </si>
  <si>
    <t>Yang, J.; Chen, D.; Zhou, G.; Wu, Q.; Huang, J.; Tang, L.; Cheng, X.; Xie, D.; Gu, L.</t>
  </si>
  <si>
    <t>'Abnormal' nuclear phenomena and possible nuclear process</t>
  </si>
  <si>
    <t>https://doi.org/10.13182/FST94-A30269</t>
  </si>
  <si>
    <t>source: Fusion Technol., vol: 25, pages: 203</t>
  </si>
  <si>
    <t>A careful study of “abnormal” nuclear phenomena in a cold fusion experiment indicates that cold fusion is a new problem in ultralow energy, and we cannot use the traditional idea of deuteron-deuteron fusion to understand and appraise cold fusion. The contradiction between the new phenomena and traditional theory is analyzed, and a possible new nuclear process is suggested.</t>
  </si>
  <si>
    <t>Yi, K.; Jiang, D.; Qian, X.; Lin, J.; Ye, Y.</t>
  </si>
  <si>
    <t>A study of D-D fusion in TiD target induced by 197Au bombardment</t>
  </si>
  <si>
    <t>source: Nucl. Techniques (China), vol: 17, pages: 722</t>
  </si>
  <si>
    <t>Yu, C. Z.; Chang, Y. F.</t>
  </si>
  <si>
    <t>Internal Conversion Mechanism in Cold Fusion</t>
  </si>
  <si>
    <t>source: International Symposium on Cold Fusion and Advanced Energy Sources, vol: 1, pages: 105</t>
  </si>
  <si>
    <t>Zhong, L. X.</t>
  </si>
  <si>
    <t>Searching for Truth With High Expectations -- 5 Year Studies on Cold Fusion in China</t>
  </si>
  <si>
    <t>http://www.iscmns.org/FIC/CFSB.pdf#page=149</t>
  </si>
  <si>
    <t>source: International Symposium on Cold Fusion and Advanced Energy Sources, vol: 1, pages: 149</t>
  </si>
  <si>
    <t>Pd-D glow discharge, Pd-D gas loading, Ti-D electrolysis</t>
  </si>
  <si>
    <t>Cold Fusion by Sparking in Hydrogen Isotopes</t>
  </si>
  <si>
    <t>http://www.iscmns.org/FIC/CFSB.pdf#page=211</t>
  </si>
  <si>
    <t>source: International Symposium on Cold Fusion and Advanced Energy Sources, vol: 1, pages: 211</t>
  </si>
  <si>
    <t>Durachenko, A. M.; Malinochka, E. Ya.</t>
  </si>
  <si>
    <t>Element-phase transitions with the cold nuclear synthesis (CNS) type reactions in metallic alloys of glass-forming systems</t>
  </si>
  <si>
    <t>http://www.iscmns.org/FIC/CFSB.pdf#page=215</t>
  </si>
  <si>
    <t>source: International Symposium on Cold Fusion and Advanced Energy Sources, vol: 1, pages: 215</t>
  </si>
  <si>
    <t>Golubnichiy, P. I.; Gromenko, V. M.; Krutov, Yu.M.; Lysenko, N. I.</t>
  </si>
  <si>
    <t>The investigation of the mechanism of energy accumulation in long-living lightning objects, found after a powerful impulse energy release in water</t>
  </si>
  <si>
    <t>http://www.iscmns.org/FIC/CFSB.pdf#page=221</t>
  </si>
  <si>
    <t>source: International Symposium on Cold Fusion and Advanced Energy Sources, vol: 1, pages: 221</t>
  </si>
  <si>
    <t>He, Jingtang; Zhang, Yingping; Zhu, Guoxiao Ren Guoyi; Chen, Xiaoli Dong Duanbao; Han, Hongguang; Wang, Long; Yi, Sunsheng; Jin, Shangxian</t>
  </si>
  <si>
    <t>Detection of characteristic gamma rays from electrodes in Pd-D system by HV discharge</t>
  </si>
  <si>
    <t>http://www.iscmns.org/FIC/CFSB.pdf#page=227</t>
  </si>
  <si>
    <t>source: International Symposium on Cold Fusion and Advanced Energy Sources, vol: 1, pages: 227</t>
  </si>
  <si>
    <t>Detected 425(40)-Pd-108, 870(50)-Fe-56 and 990(50)-Cu-63 KeV lines</t>
  </si>
  <si>
    <t>Liaw, Bor Yann</t>
  </si>
  <si>
    <t>Molten salt techniques for excess heat production and the loading issue</t>
  </si>
  <si>
    <t>http://www.iscmns.org/FIC/CFSB.pdf#page=234</t>
  </si>
  <si>
    <t>source: International Symposium on Cold Fusion and Advanced Energy Sources, vol: 1, pages: 234</t>
  </si>
  <si>
    <t>Uses eutectic LiCl-KCl with excess LiH or LiD at 400ºC. Claims COP in 6 to 15 range for Pd-D, but irreproducible, COP in range 1.3 to 2 for Ni-H (reproducible), COP 1.3 for Ti-D, no excess heat for steel cathodes</t>
  </si>
  <si>
    <t>Pd-D electrolysis, Ti-D electrolysis, Ni-D electrolysis, FeNiCr-D electrolysis</t>
  </si>
  <si>
    <t>Liaw, Bor Y.</t>
  </si>
  <si>
    <t>Molten Salt Techniques for Reproducible Excess Heat</t>
  </si>
  <si>
    <t>https://apps.dtic.mil/sti/pdfs/ADA274935.pdf</t>
  </si>
  <si>
    <t>HAWAII NATURAL ENERGY INST HONOLULU, Accession Number: ADA274935</t>
  </si>
  <si>
    <t>Summary of Major Accomplishments Experimental Results Electrochemical characterization of Ni electrode system in the hydride- containing molten salts. Calorimetry measurements of anomalous temperature excursion in the electrolysis of the Ni-H-based molten salt systems. Overview and Conclusion The excess heat generation in molten salt systems are progressing well through the increasing understanding of electrochemical behavior of the cell and the availability of a variety of electrode materials used in the cell. Several issues are still open for improvements the control of the cell behavior, the integrity of anode materials, the role of impurities in excess heat generation, and the threshold loading at elevated temperatures - just to name a few. We are more confident than ever that we can repeat the excess heat phenomenon more frequently, if funds are available to support this effort.</t>
  </si>
  <si>
    <t>Mallove, E.; Clarke, A.; Goddard, R.; Oberth, H.; Konstantin; Tsiolkovskii, E.</t>
  </si>
  <si>
    <t>COLD FUSION: THE HIGH FRONTIER -- IMPLICATIONS FOR SPACE TECHNOLOGY</t>
  </si>
  <si>
    <t>https://www.lenr-canr.org/acrobat/EPRIproceedingc.pdf#page=367</t>
  </si>
  <si>
    <t>ICCF-4</t>
  </si>
  <si>
    <t>The confirmation of excess power production and nuclear product evolution in various hydrided metal systems has led many to speculate about technological applications. Here we present a preliminary assessment of how "cold fusion" reactions may affect the technologies that are critical to space exploration. In particular, the implications for space propulsion systems and for non-terrestrial electric power production are considered and found to be potentially very significant. We find that ion-engine thrusters, which are already a well-developed technology, are likely to be the primary beneficiaries of compact cold fusion electric power systems in space. These are highly efficient engines that are characterized by low thrust/weight (T/W), and which are suitable for many deep space missions. It is also possible that high thrust/weight engines that rely on higher-temperature cold fusion reactors could be developed, enabling escape from the surface of celestial bodies, especially Earth. The specific technical parameters of the various engines systems, power modules, and space mission characteristics are compared to define the limits of applicability of cold fusion to space exploration. Though the physical mechanism for "cold fusion" reactions is still being explored by theorists, we refer to this energy source throughout as cold fusion. This is fully justified by common practice -also because at least some physical systems in which these reactions occur appear to be the cold fusion of deuterons. Space Exploration: The Turning Point Who can guess what strange roads there may yet be on which we may travel to the stars? Arthur C. Clarke, The Promise of Space, 1968 The great pioneers of space exploration, Robert H. Goddard, Hermann Oberth, and Konstantin E. Tsiolkovskii, believed -long before it was done -that humankind would use rockets to loosen the bonds of gravity, ascend to orbit, and travel to the Moon, Mars, and beyond. From its accelerated growth in the 1950s, space exploration has struggled with the severe limits that chemical energy imposes on rocket propulsion, yet even within those constraints much has been accomplished.</t>
  </si>
  <si>
    <t>Akita, H.; Tsuchida, Y.; Nakata, T.; Kubota, A.; Kobayashi, M.; Yamamoto, Y.; Hasegawa, N.; Hayakawa, N.; Kunimatsu, K.</t>
  </si>
  <si>
    <t>Electrolytic Hydrogen/Deuterium Absorption into Pd, Pd-Rh, and Pd-Ag Alloys in Fuel Cell Type Closed Cell</t>
  </si>
  <si>
    <t>source: Fourth International Conference on Cold Fusion, vol: 1, pages: 21</t>
  </si>
  <si>
    <t>Alguero, M.; Fernandez, F.; Cuevas, F.; Sanchez, C.</t>
  </si>
  <si>
    <t>On the Subsistence of Anomalous Nuclear Effects After Interrupting the Electrolysis in F-P Type Experiments with Deuterated Ti Cathodes</t>
  </si>
  <si>
    <t>source: Fourth International Conference on Cold Fusion, vol: 3, pages: 25</t>
  </si>
  <si>
    <t>Antanasijevic, R. D.; Lakicevic, I.; Maric, Z.; Zevic, D.; Zaric, A.; Vigier, J. P.</t>
  </si>
  <si>
    <t>Preliminary observations on possible implications of new Bohr orbits (resulting from electromagnetic spin-spin and spin-orbit coupling) in 'cold' quantum mechanical fusion processes appearing in strong 'plasma focus' and 'capillary fusion' experiments</t>
  </si>
  <si>
    <t>https://doi.org/10.1016/0375-9601%2893%2990489-M</t>
  </si>
  <si>
    <t>source: Phys. Lett. A, vol: 180, pages: 25</t>
  </si>
  <si>
    <t>The theoretical interpretation of recently observed “excess heat” (i.e. break-even) in low intensity electrolytic and discharge experiments (with both deuterium and hydrogen) as resulting from a new type of non-nuclear quantum phenomena (i.e. spin-spin and spin-orbit couplings added to the usual Coulomb potential in specially structured dense media) leads to the prediction that “fusion ashes” of deuterium (or deuterium compounds now in vanishingly small quantities) will grow with the current intensity input, thus increasing the excess energy output. To test this prediction one can study the dynamic of fusion reactions in simple capacitor bank discharges into deuterated media, both in plasma focus (PF) and capillary fusion (CF) type experiments.</t>
  </si>
  <si>
    <t>DPF</t>
  </si>
  <si>
    <t>Antonov, V. E.; Antonova, T. E.; Belash, I. T.; Ponyatovsky, E. G.; Rashupkin, V. I.</t>
  </si>
  <si>
    <t>The Pd-Pt-H System: Phase Transformations at High Pressure and Superconductivity</t>
  </si>
  <si>
    <t>source: Phys. Stat. Sol. A, vol: 78, pages: 137</t>
  </si>
  <si>
    <t>Aoki, T.; Kurata, Y.; Ebihara, H.</t>
  </si>
  <si>
    <t>Study of Concentrations of Helium and Tritium in Electrolytic Cells with Excess Heat Generations</t>
  </si>
  <si>
    <t>http://lenr-canr.org/acrobat/AokiTstudyofcon.pdf</t>
  </si>
  <si>
    <t>source: Fourth International Conference on Cold Fusion, vol: 2, pages: 23</t>
  </si>
  <si>
    <t>Concentrations of helium and tritium in gas and liquid phases in calorimetric cells with excess heat generations were measured. Values of factor F (nuclear ash) defined as ratio of amount of heat released by particular nuclear reactions to the excess heat, were calculated to be F(He in gas phase) ~ (4±16) x 10^-3 and F(T in liquid phase) ~  (8±6) x 10^-10, and upper limit of F(T in gas phase) ~ 1 x10^-6. These extremely small values suggested either that (1) the nuclear reactions might occur in deep inside of the Pd cathode, or (2) the major amount of the detected excess heat could not match with the heat expected from the nuclear reactions if the reactions occurred on the surface of Pd cathodes.</t>
  </si>
  <si>
    <t>Excess heat in a double structure deuterated cathode</t>
  </si>
  <si>
    <t>source: Kaku Yugo Kenkyu, vol: 69, issue: , pages: 963</t>
  </si>
  <si>
    <t>Aspden, H.</t>
  </si>
  <si>
    <t>Refrigeration and electrical power generation</t>
  </si>
  <si>
    <t>Azumi, K.; Ishiguro, S.; Mizuno, T.; Seo, M.</t>
  </si>
  <si>
    <t>Acoustic emission from a palladium electrode during hydrogen charging and its release in a LiOH electrolyte</t>
  </si>
  <si>
    <t>https://doi.org/10.1016/0022-0728(93)80082-S</t>
  </si>
  <si>
    <t>source: J. Electroanal. Chem., vol: 347, pages: 111</t>
  </si>
  <si>
    <t>Acoustic emission (EA) from a palladium electrode dipped in a 0.1 M LiOH electrolyte was measured during electrochemical hydrogen charging and its release. Large AE signals were observed for a few minutes in the first stage of the hydrogen charging in contrast with the small random AE signals caused by the evolution of hydrogen and oxygen gas. These signals appear to reflect the deformation of the Pd lattice by hydrogen charging. Various types of periodic AE signals were also observed during hydrogen charging and hydrogen release after charging for long periods. It is believed that these phenomena are associated with the hydrogen-transfer mechanism through defects existing in the palladium.</t>
  </si>
  <si>
    <t>Baranov, D.; Bazhutov, Y.; Khokhov, N.; Koretsky, V. P.; Kuznetsov, A. B.; Skuratnik, Ya. B.; Sukovatkin, N.</t>
  </si>
  <si>
    <t>Experimental Testing of the Erzion Model by Reacting of Electron Flux on the Target</t>
  </si>
  <si>
    <t>source: Fourth International Conference on Cold Fusion, vol: 3, pages: 8</t>
  </si>
  <si>
    <t>Baranov, D.; Bazhutov, Y.; Koretsky, V. P.; Plets, Y.; Pohil, G.; Sakharov, E.</t>
  </si>
  <si>
    <t>Investigation of the Erzion-Nuclear Transformation by Ion Beams</t>
  </si>
  <si>
    <t>source: Fourth International Conference on Cold Fusion, vol: 3, pages: 20</t>
  </si>
  <si>
    <t>Bartolomeo, C.; Fleischmann, M.; Larramona, G.; Pons, S.; Roulett, J.; Sugiura, H.; Preparata, G.</t>
  </si>
  <si>
    <t>Alfred Coehn and After: The Alpha, Beta and Gamma of the Palladium-Hydrogen System</t>
  </si>
  <si>
    <t>source: Fourth International Conference on Cold Fusion, vol: 1, pages: 19</t>
  </si>
  <si>
    <t>Bazhutov, Y.; Chertov, Yu. P.; Krivoshein, A. A.; Skuratnik, Ya. B.; Khokhlov, N. I.</t>
  </si>
  <si>
    <t>Excess Heat Observation During Electrolysis of Cs2CO3 Solution in Light Water</t>
  </si>
  <si>
    <t>source: Fourth International Conference on Cold Fusion, vol: 2, pages: 24</t>
  </si>
  <si>
    <t>Bertalot, L.; De Marco, F.; De Ninno, A.; Felici, R.; La Barbera, A.; Scaramuzzi, F.; Violante, V.</t>
  </si>
  <si>
    <t>Deuterium Charging in Palladium by Electrolysis of Heavy Water: Measurement of Lattice Parameter</t>
  </si>
  <si>
    <t>source: Fourth International Conference on Cold Fusion, vol: 2, pages: 29</t>
  </si>
  <si>
    <t>Bertalot, L.; De Marco, F.; De Ninno, A.; La Barbera, A.; Scaramuzzi, F.; Violante, V.; Zeppa, P.</t>
  </si>
  <si>
    <t>Study of deuterium charging in palladium by the electrolysis of heavy water: heat excess production</t>
  </si>
  <si>
    <t>https://doi.org/10.1007/BF02451688</t>
  </si>
  <si>
    <t>source: Nuovo Cimento Soc. Ital. Fis. A, vol: 15, pages: 1435</t>
  </si>
  <si>
    <t>An experiment based on the electrolysis of heavy water with a palladium cathode is reported. The production of excess power during the electrolysis has been measured with the help of a quite accurate and reliable calorimeter. The correlation of the detected power excess with some meaningful parameters of the experiment is investigated. Some of the features of the experiment permit to investigate the dynamics of deuterium in the palladium lattice, which is thought of as the basic phenomenon for excess power production.</t>
  </si>
  <si>
    <t>Bittner, M.; Meister, A.; Seeliger, D.; Schwierz, R.; Wuestner, P.</t>
  </si>
  <si>
    <t>Observation of d-d fusion neutrons during degassing of deuterium-loaded palladium</t>
  </si>
  <si>
    <t>https://doi.org/10.13182/FST93-A30165</t>
  </si>
  <si>
    <t>source: Fusion Technol., vol: 23, pages: 346</t>
  </si>
  <si>
    <t>Experiments with two massive deuterium-loaded palladium samples designed to search for deuteron-deuteron (d-d) fusion during thermal degassing are described. In the heavier of the two samples, which has a total mass of ∼0.5 kg, during deuterium expulsion from the metal, a significant neutron excess count rate was detected by two independent NE-213 scintillation neutron detectors. The maximum time-dependent excess count rate corresponds to a d-d reaction rate of (3 ± 1) × 10−25 per deuteron pair per second. From detector pulse high spectra, the energy of the neutrons is determined to be ∼2.5 MeV, as expected for d-d fusion neutrons.</t>
  </si>
  <si>
    <t>Boucher, G. R.; Collins, F. E.; Matlock, R. L.</t>
  </si>
  <si>
    <t>Separation factors for hydrogen isotopes on palladium</t>
  </si>
  <si>
    <t>source: Fusion Technol., vol: 24, pages: 200</t>
  </si>
  <si>
    <t>Burke, L. D.; Casey, J. K.</t>
  </si>
  <si>
    <t>An examination of the electrochemical behavior of palladium electrodes in acid</t>
  </si>
  <si>
    <t>source: J. Electrochem. Soc., vol: 140, issue: 5, pages: 1284</t>
  </si>
  <si>
    <t>Important: mentions occurrence of PdO3, that could be the cause for excess heat (Ni also requires oxidation)</t>
  </si>
  <si>
    <t>An examination of the electrochemical behavior of palladium in base</t>
  </si>
  <si>
    <t>source: J. Electrochem. Soc., vol: 140, issue: 5, pages: 1292</t>
  </si>
  <si>
    <t>Is It Possible That Anomalies Associated with the Excess Heat Effect Were Observed in the 1950's?: The Transmission Resonance Model (TRM) Answers Affirmatively</t>
  </si>
  <si>
    <t>Calorimetric Studies for Several Light Water Electrolytic Cells With Nickel Fibrex Cathodes and Electrolytes with Alkali Salts of Potassium, Rubidium, and Cesium</t>
  </si>
  <si>
    <t>source: Fourth International Conference on Cold Fusion, vol: 2, pages: 13</t>
  </si>
  <si>
    <t>Evidence for Electrolytically Induced Transmutation and Radioactivity Correlated with Excess Heat in Electrolytic Cells With Light Water Rubidium Salt Electrolytes</t>
  </si>
  <si>
    <t>source: Fourth International Conference on Cold Fusion, vol: 3, pages: 2</t>
  </si>
  <si>
    <t>Cecil, F. E.; Liu, H.; Yan, J. S.</t>
  </si>
  <si>
    <t>Measurements of branching ratios of low energy deuteron-induced nuclear reactions on 2H, 6Li, and 10B</t>
  </si>
  <si>
    <t>https://doi.org/10.1103/PhysRevC.47.1178</t>
  </si>
  <si>
    <t>source: Phys. Rev. C: Nucl. Phys., vol: 47, pages: 1178</t>
  </si>
  <si>
    <t>We have measured the branching ratios 2H(d,p)3H/2H(d,n)3He, 6Li(d,p)7Li/6Li(d,α)4He, and 10B(d,p)11B/10B(d,α)8Be between c.m. energies of 3 and 15 keV, 20 and 135 keV, and 58 and 142 keV, respectively. Our measurements of the 2d reaction are in good agreement with R-matrix calculations of the branching ratio. We find no enhancement of the (d,p) branches of these reactions at the lowest observed energies. Implications of our findings to recent claims of anomalous production of heat from deuterium-metal systems are presented</t>
  </si>
  <si>
    <t>Celani, F.; Spallone, A.; Tripodi, P.; Nuvoli, A.; Petrocchi, A.; Di Gioacchino, D.; Boutet, M.; Marini, P.; Di Stefano, V.</t>
  </si>
  <si>
    <t>High Power µs Pulsed Electrolysis for Large Deuterium Loading on Pd Plates</t>
  </si>
  <si>
    <t>http://lenr-canr.org/acrobat/EPRIproceeding.pdf#page=497</t>
  </si>
  <si>
    <t>source: Fourth International Conference on Cold Fusion, vol: 1, pages: 22-1</t>
  </si>
  <si>
    <t>An high peak current (up to 100 A) and a very short pulse (1 microsecond) generator was used to perform electrolysis in D2O-LiOD solution using a Pd sheet as a cathode and a Pt net as an anode. This high power pulse (up to 50 KW) can be rated up to 20 KHz. Very high D/Pd values (up to about 1:1) has been reached with any cold-worked Pd sheets used. A very hard sheet (about 300 Hv) has generated an excess heat of the order of 15%</t>
  </si>
  <si>
    <t>Cerofolini, G. F.; Boara, G.; Agosteo, S.; Para, A. F.</t>
  </si>
  <si>
    <t>Giant Neutron Trapping by a Molecular Species Produced During the Reaction of D+ With H- in a Condensed Phase</t>
  </si>
  <si>
    <t>source: Fusion Technol., vol: 23, pages: 465</t>
  </si>
  <si>
    <t>Cerofolini, G. F.; Para, A. F.</t>
  </si>
  <si>
    <t>Can binuclear atoms solve the cold fusion puzzle?</t>
  </si>
  <si>
    <t>source: Fusion Technol., vol: 23, pages: 98</t>
  </si>
  <si>
    <t>Chatterjee, L.; Mandal, S.; Chakrabarty, A.</t>
  </si>
  <si>
    <t>Electron accumulation and reproducibility of cold fusion</t>
  </si>
  <si>
    <t>source: Indian J. Pure Appl. Phys., vol: 31, pages: 131</t>
  </si>
  <si>
    <t>A method to increase electron accumulation in the deuterated metals used to host cold fusion events is proposed in this note. This will serve to aid understanding of the physical phenomenon itself as well as assist reproducibility of the events. Expected enhancement of observed rates are calculated for different media.</t>
  </si>
  <si>
    <t>Chen, X.; Yang, J.</t>
  </si>
  <si>
    <t>Studies on dineutron model of cold fusion (I)</t>
  </si>
  <si>
    <t>source: Hunan Shifan Daxue Ziran Kexue Xuebao, vol: 16, issue: , pages: 42</t>
  </si>
  <si>
    <t>Choi, E.; Ejiri, H.; Ohsumi, H.</t>
  </si>
  <si>
    <t>Application of a Ge detector to search for fast neutrons from DD fusion in deuterized Pd</t>
  </si>
  <si>
    <t>http://lenr-canr.org/acrobat/ChoiEapplicatio.pdf</t>
  </si>
  <si>
    <t>source: Jpn. J. Appl. Phys. A, vol: 32, pages: 3964</t>
  </si>
  <si>
    <t>This paper can be downloaded at the web site of the Japanese Journal of Applied Physics.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A low-background high-resolution Ge detector surrounded by neutron scatterers was applied to investigate fast neutrons from the electrochemically loaded Pd-D system. The neutron flux was obtained by measuring the yields of the &amp;#947,-rays following inelastic scattering of the fast neutrons from nuclei in the scatterers. The detector was shown to be very sensitive in the search for rare neutron events such as d-d fusion at room temperature. The observed spectrum shows no statistically significant excess of the &amp;#947,-rays above the background. The upper limit on the fusion rate was obtained as &amp;#955,f&amp;lt,1.6·10^-24(ddn)fusions/(dd)pair/s.</t>
  </si>
  <si>
    <t>Ion band state fusion: reactions, power density, and the quantum reality question</t>
  </si>
  <si>
    <t>source: Fusion Technol., vol: 24, pages: 403</t>
  </si>
  <si>
    <t>Chukanov, K. B.</t>
  </si>
  <si>
    <t>New Pulse Gas Loading Cold Fusion Technology</t>
  </si>
  <si>
    <t>https://www.lenr-canr.org/acrobat/EPRIproceedingc.pdf#page=379</t>
  </si>
  <si>
    <t>source: Fourth International Conference on Cold Fusion, vol: 4, pages: 36</t>
  </si>
  <si>
    <t>In the last few years the shadow of a new limitless and nonpolluting source of energy has begun to trouble the mind of scientists in the world - energy torn out from hypothetical "BLACK HOLES" and "PHYSICAL VACUUM", energy produced by so-called "Cold Fusion" and energy from "Ball Lighting". In the early 1980's my theoretical investigations begun to show me that some exotic objects exist in nature which do not obey the familiar laws of physics'. These exotic objects are liquid helium II, Cosmic rays, superconductivity, super rarified solutions, "dark" matter in the universe, quasars, ball lightning, Pons-Fleischmann effect and etc.  In this paper I am going to report on Space Energy ("Cold Fusion" would not be the right name for this phenomenon) theory, measurements and some practical applications.  Experiments were carried out on one Space Energy active material: magnet alloy SmCo5 . My preliminary investigations have shown me that this alloy is best (point of view energy production) among other rare earth magnetic alloys.  Many scientists have investigated hydrogen absorption and thermal effects in rare earth metals and metal alloys'''. However no one has ever carried out circumstantial thermal investigations on this field. But precisely these thermal measurements (change in the temperature of the metal alloys, calorimetry) are crucial in discovery of a new phenomenon "Space Energy".</t>
  </si>
  <si>
    <t>Factors Affecting Success Rate of Heat Generation in CF Cells</t>
  </si>
  <si>
    <t>http://lenr-canr.org/acrobat/CravensDfactorsaff.pdf</t>
  </si>
  <si>
    <t>source: Fourth International Conference on Cold Fusion, vol: 2, pages: 18</t>
  </si>
  <si>
    <t>&lt;b&gt;Abstract&lt;/b&gt;  A series of low cost, low precision experiments were conducted to screen for factors which may affect the successful observation of heat from palladium/ heavy water electrolytic cells. Critical factors include the selection of the palladium and the experimental protocol during the initial loading to the beta phase. It was found that bubble patterns, volume expansion, and surface appearance can be used as early predictors of ultimate success. Since large scale defects are detrimental, methods of avoiding cracking are discussed. These include alloying, preparing a uniform surface, loading at a slow rate at low temperatures, delaying use of additives to the electrolyte, and uniform loading techniques. Methods of achieving the later and larger heat releases were found to include: rapid increase in the current density above a threshold value and raising the temperature. A reflux calorimeter design is presented that allows for continuous studies at boiling temperatures of the electrolyte. Unexpected and unexplained occurrences of heat bursts by magnetic fields and radio frequency fields are reported.</t>
  </si>
  <si>
    <t>Criddle, E. E.</t>
  </si>
  <si>
    <t>Evidence of Agglomeration and Syneresis in Regular and Excess Heat Cells in Water</t>
  </si>
  <si>
    <t>source: Fourth International Conference on Cold Fusion, vol: 2, pages: 32</t>
  </si>
  <si>
    <t>Das, D.; Ray, M. K. S.</t>
  </si>
  <si>
    <t>Fusion in condensed matter - a likely scenario</t>
  </si>
  <si>
    <t>source: Fusion Technol., vol: 24, pages: 115</t>
  </si>
  <si>
    <t>A large body of experimental observations has evolved with particular reference to deuterated palladium, a mechanism of fusion unique to condensed matter. The mechanism brings to focus the relevance of the electronic structure of the host lattice, indicating the features that are desired. Direct interaction of electronegative elements such as oxygen (as happens in electrolysis experiments) creates, through modification of the electronic structure, situations under which heavy electrons are manifested. In cases where an oxide interface is present, an analogous situation is created at the onset of an insulator-metal transition caused by the induced migration of deuterons through the layer. Screened by the heavy fermions, deuterons in such situations undergo transition to a more stable quasi-molecular state, (D+D+)2e−, with substantially reduced nuclear separation. Through quantum mechanical tunneling, fusion takes place in such a cluster with a yield of 10−1.5 s−1, a value consistent with observed excess heat production and near-surface occurrence of the phenomenon.</t>
  </si>
  <si>
    <t>source: Fourth International Conference on Cold Fusion, vol: 2, pages: 25</t>
  </si>
  <si>
    <t>Demidenko, V. S.; Simakov, V. I.</t>
  </si>
  <si>
    <t>The state of deuterium and probability of cold nuclear fusion in solids</t>
  </si>
  <si>
    <t>source: Izv. Vysch. Uchebn. Zaved. Fiz., vol: 36, issue: 10, pages: 20</t>
  </si>
  <si>
    <t>Dillon, C. T.; Kennedy, B. J.</t>
  </si>
  <si>
    <t>The electrochemically formed palladium-deuterium system. I. Surface composition and morphology</t>
  </si>
  <si>
    <t>source: Aust. J. Chem., vol: 46, pages: 663</t>
  </si>
  <si>
    <t>Dillon, C. T.; Kennedy, B. J.; Elcombe, M. M.</t>
  </si>
  <si>
    <t>The electrochemically formed palladium-deuterium system. II. In situ neutron diffraction studies</t>
  </si>
  <si>
    <t>source: Aust. J. Chem., vol: 46, pages: 681</t>
  </si>
  <si>
    <t>Ding, Y.; Liaw, B. Y.</t>
  </si>
  <si>
    <t>Electrochemical Characterization of Ni in Hydride-containing Molten Salts</t>
  </si>
  <si>
    <t>source: 9th International Conf. on Solid State Ionics</t>
  </si>
  <si>
    <t>Cold Fusion by Sparking in Hydrogen Isotopes. Energy Balances and Search for Fusion By-products. A Strategy to Prove the Reality of Cold Fusion</t>
  </si>
  <si>
    <t>http://lenr-canr.org/acrobat/DufourJcoldfusiona.pdf</t>
  </si>
  <si>
    <t>source: Fourth International Conference on Cold Fusion, vol: 1, pages: 9</t>
  </si>
  <si>
    <t>The idea of transmuting hydrogen isotopes into heavier species (helium), at room temperature, with the aid of palladium acting as a kind of catalyst can be traced back as early as 1926. In 1989, a rebirth was given to the concept. By electrolysing heavy water with a palladium cathode, Jones, Fleischmann and Pons claimed to obtain significant energy production, in excess of the electrical energy introduce into the apparatus to carry out the electrolysis. . . .</t>
  </si>
  <si>
    <t>Cold fusion by sparking in hydrogen isotopes</t>
  </si>
  <si>
    <t>source: Fusion Technol., vol: 24, pages: 205</t>
  </si>
  <si>
    <t>Enyo, M.; Biswas, P. C.</t>
  </si>
  <si>
    <t>Hydrogen pressure equivalent to overpotential on Pd + Ag alloy electrodes in acidic solutions in the presence of thiourea</t>
  </si>
  <si>
    <t>https://doi.org/10.1016/0022-0728(93)80374-Q</t>
  </si>
  <si>
    <t>source: J. Electroanal. Chem., vol: 357, pages: 67</t>
  </si>
  <si>
    <t>The hydrogen—electrode reaction on Pd + Ag alloy electrodes (xPd &gt; 0.60) in 0.5 M H2SO4 was studied by means of a transient polarization technique, with particular emphasis on the augmentation of the hydrogen pressure equivalent to overpotential by using the catalytic poison thiourea. No systematic dependence of the electrocatalytic activity on alloy composition was discernible. The reaction kinetics are consistent with the mixed controlled Volmer—Tafel mechanism, and the slowly decaying overpotential component, which is attributed to the Tafel step, increased with the addition of thiourea. At a thiourea concentration of 30 μM, the overpotential component was raised to almost −200 mV cathodic on all the electrodes studied at 0.25 A cm−2 and 30°C. That this large negative value indeed originates from the existence of hydrogen at high pressure/concentration and not from other trivial causes was demonstrated by observing the recovery of the value after application of an anodic stripping current pulse. The highest equivalent hydrogen pressure evaluated was ca. 10e6 atm.</t>
  </si>
  <si>
    <t>Farrell, J. J.; Mills, R. L.; Good, W. R.</t>
  </si>
  <si>
    <t>An Alternative Explanation of Extreme UltraViolet Emission From Dark Matter</t>
  </si>
  <si>
    <t>Nuclear fusion in crystal hydrides of light elements</t>
  </si>
  <si>
    <t>https://doi.org/10.13182/FST93-A30137</t>
  </si>
  <si>
    <t>source: Fusion Technol., vol: 23, pages: 442</t>
  </si>
  <si>
    <t>A new physical object called the E-cell can be used as an appropriate catalyst to facilitate nuclear fusion reactions in solids. The E-cell is a radiation defect in a crystalline lattice of AxHy hydride [ordering number Z and mass number N of element A must be equal to one of the following pairs: (2,3), (3,6), (4,7), or (5,10)] formed by the capture of a thermal neutron in a crystal. Two features of hydrogen nuclear dynamics are of interest: 1. suppression of the Coulomb barrier between hydrogen nuclei due to many-body screening effects. 2. sufficient acceleration of hydrogen nuclei up to a few hundred electron-volts. Experimental research in this area may lead to the creation of equipment for the effective enhancement of the fusion rate to values that are of practical interest.</t>
  </si>
  <si>
    <t>A possible way to nuclear fusion in solids</t>
  </si>
  <si>
    <t>https://doi.org/10.13182/FST93-A30203</t>
  </si>
  <si>
    <t>source: Fusion Technol., vol: 24, pages: 288</t>
  </si>
  <si>
    <t>A proposal for an experiment to investigate a new physical object (called the “E-cell”) is presented. The E-cell can be used as an appropriate “catalyst” for nuclear fusion reactions in solids. The E-cell is a radiation defect of a crystalline lattice of some light metal (6Li, 7Be, 10B) hydride that is formed after a fission (as a result of a thermal neutron capture) of a metal atom nucleus. If the pressure in the crystal is in the megabar range, the following two features of the E-cell are of interest: 1. The average density of free electrons in the central region of the E-cell exceeds 1024 cm−3; this results in a large suppression of the Coulomb barrier between hydrogen nuclei; the value of the screening parameter exceeds ≃109 cm−1. 2. The potential energy of the preliminary compressed crystalline lattice can be transformed into the kinetic energy of the collision of a pair of hydrogen nuclei. This energy can reach some hundreds of electron-volts, and it provides the possibility of an approach between hydrogen nuclei to a distance of ≤10−9 cm. The summary result is the effective catalysis of hydrogen nuclear fusion to a detectable rate. The experimental investigation of the E-cell can lead to the creation of conditions for the effective enhancement of the fusion rate to values that are of practical interest.</t>
  </si>
  <si>
    <t>Parametric excitation of crystalline structures as a possible cause of high-energy emissions</t>
  </si>
  <si>
    <t>source: Tech. Phys., vol: 38, issue: 10, pages: 866</t>
  </si>
  <si>
    <t>Fernandez, J. F.; Cuevas, F.; Alguera, M.; Sanchez, C.</t>
  </si>
  <si>
    <t>Cubic-Tetragonal Phase Transition in TiDx (X&gt; or = 1.7) and its Possible Relation to Cold Fusion Reactions</t>
  </si>
  <si>
    <t>source: Fourth International Conference on Cold Fusion, vol: 3, pages: 11</t>
  </si>
  <si>
    <t>Fleischmann, M.; Pons, S.; Le Roux, M.; Roulette, J.</t>
  </si>
  <si>
    <t>Calorimetry of the Pd-D2O System: The Search for Simplicity and Accuracy</t>
  </si>
  <si>
    <t>http://lenr-canr.org/acrobat/EPRIproceeding.pdf#page=23</t>
  </si>
  <si>
    <t>source: Fourth International Conference on Cold Fusion, vol: 1, pages: 1-1</t>
  </si>
  <si>
    <t xml:space="preserve">Our search for high levels of the rates of excess enthalpy generation in the Pd-D2O and Pd-alloy-D2O systems has been based &lt;i&gt;inter alia&lt;/i&gt; on the following preconditions and suppositions:   (i) that it is necessary to use materials which will withstand the high stresses induced by the experiments,  (ii) given that (i) is assured, that it is necessary to adopt particular experimental protocols to achieve excess enthalpy generation at elevated temperatures,  (iii) that the protocols (ii) should ensure a high D/Pd ratio under all conditions,  (iv) that the protocols (ii) and (iii) should allow one to take advantage of "positive feedback" in the systems,  (v) that the systems are sensitive to "hidden state variables,"  (vi) that the state variables need to be further generalised to take account of cross-terms and of gradients with position.  </t>
  </si>
  <si>
    <t>Calorimetry of the Pd-D2O system: from simplicity via complications to simplicity</t>
  </si>
  <si>
    <t>source: Phys. Lett. A, vol: 176, pages: 118</t>
  </si>
  <si>
    <t>Cold Nuclear Fusion &amp; Enhanced Energy Devices: A Progress Report</t>
  </si>
  <si>
    <t>source: Fourth International Conference on Cold Fusion, vol: 4, pages: 33</t>
  </si>
  <si>
    <t>Comments on 'Experiments of one-point cold fusion'</t>
  </si>
  <si>
    <t>source: Fusion Technol., vol: 24, pages: 347</t>
  </si>
  <si>
    <t>Frederico, T.; de Groote, J. J.; Hornos, J. E.; Hussein, M. S.</t>
  </si>
  <si>
    <t>Microscopic calculation of the molecular-nuclear d+d--&gt;3He+n or 3H+p reactions at close to zero energies</t>
  </si>
  <si>
    <t>http://sbfisica.org.br/bjp/download/v23/v23a09.pdf</t>
  </si>
  <si>
    <t>source: Braz. J. Phys., vol: 23, issue: 1, pages: 96</t>
  </si>
  <si>
    <t>Microscopic  calculations  of  the astropliysically  interesting  reaction  d + d  to 3 He+n and d + d to 3H+p  are performed  using nuclear  reaction theory and Born-Oppenheimer  type molecular  calculation  of the  d + d  initial  stage. The sensitivity  of the fusion  rate  to the behaviour  of  the d $ d  wave  function  at close  t o   zero  separation is  assessed. Relevance  of the results t o   the cold fusion  problem  is  discussed.</t>
  </si>
  <si>
    <t>Fukai, Y.</t>
  </si>
  <si>
    <t>Computer Aided Innovation of New Materials II Some Unsolved Problems of Hydrogen in Metals</t>
  </si>
  <si>
    <t>Present status on cold fusion</t>
  </si>
  <si>
    <t>source: Nippon Butsuri Gakkaishi, vol: 48, issue: 5, pages: 354</t>
  </si>
  <si>
    <t>Gammon, B. E.</t>
  </si>
  <si>
    <t>Cathode cooling by expansion of hydrogen in calorimetric tests for cold fusion</t>
  </si>
  <si>
    <t>https://doi.org/10.13182/FST93-A30164</t>
  </si>
  <si>
    <t>source: Fusion Technol., vol: 23, pages: 342</t>
  </si>
  <si>
    <t>Expansion of hydrogen and its isotopes from hydrogen-absorbing cathodes can transfer significant amounts of energy to the surrounding aqueous media. In calorimetric efforts to confirm cold fusion, allowance must be made for thermal conduction along electrical leads. In conjunction with consideration of the extent of cathode cooling by expansion of hydrogen, the rupturing of the cavities within the cathodes and limitations to charging of the electrode by hydrogen flowing from fresh cracks are briefly addressed.</t>
  </si>
  <si>
    <t>Garwin, R. L.</t>
  </si>
  <si>
    <t>SRI Deuterated Metals Project</t>
  </si>
  <si>
    <t>http://newenergytimes.com/v2/library/1993/1993GarwinR-SRI-Report.pdf</t>
  </si>
  <si>
    <t>Gernert, N.; Shaubach, R. M.</t>
  </si>
  <si>
    <t>Nascent Hydrogen: An Energy Source</t>
  </si>
  <si>
    <t>http://lenr-canr.org/acrobat/GernertNnascenthyd.pdf</t>
  </si>
  <si>
    <t>Anomalous heat was measured from a reaction of atomic hydrogen in contact with potassium carbonate on a nickel surface. The nickel surface consisted of 500 feet of 0.0625 inch diameter tubing wrapped in a coil. The coil was inserted into a pressure vessel containing a light water solution of potassium carbonate. The tubing and solution were heated to a steady state temperature of 249°C using an FR heater. Hydrogen at 1100 psig was applied to the inside of the tubing. After the application of hydrogen, a 32°C increase in temperature of the cell was measured which corresponds to 25 watts of heat. Heat production under these conditions is predicted by the theory of Mills where a new species of hydrogen is produced that has a lower energy state then normal hydrogen. ESCA analyses, done independently by Lehigh University, have found the predicted 55 eV signature of this new species of hydrogen. Work is continuing at Thermacore with internal funding to bring this technology to the marketplace.</t>
  </si>
  <si>
    <t>The surfdyne concept: an attempt to solve (or to rename) the puzzles of cold nuclear fusion</t>
  </si>
  <si>
    <t>http://dx.doi.org/10.13182/FST93-A30180</t>
  </si>
  <si>
    <t>source: Fusion Technol., vol: 24, pages: 122</t>
  </si>
  <si>
    <t>The lack of reproducibility of the cold fusion experiments, aggravated by the great diversity and inconsistency of the positive results, implies that these nuclear phenomena are hypersensitive, i.e., correlated to a ″chaotic factor. All the factors considered so far, such as structure, transformations, or defects of the crystal lattice; bubbles of deuterium; dendrites, etc., are insufficiently chaotic to explain the known facts. Experimental data suggest that nuclear reactions take place in active sites on the surface of the lattice, that they are stimulated by dynamics factors, and that they represent an extreme form of heterogenous catalysis. Consequently, according to modern ideas concerning catalysis, the desired chaotic factor id the surface dynamics of some metallic deuterides (hydrides). This hypothesis, called the surfdyn concept, is compatible with all published data, explains the peculiarities of cold fusion, and must be supported by an adequate theory describing the nature and mechanisms of the different nuclear processes.</t>
  </si>
  <si>
    <t>Excess Heat and Nuclear Product Measurements in Cold Fusion Electrochemical Cells</t>
  </si>
  <si>
    <t>http://lenr-canr.org/acrobat/EPRIproceeding.pdf#page=59</t>
  </si>
  <si>
    <t>source: Fourth International Conference on Cold Fusion, vol: 1, pages: 2</t>
  </si>
  <si>
    <t xml:space="preserve">We present the results of a new experiment with our multicell set-up implemented with mass spectrometric measurements of 4He and a highly improved neutron detector. The excess heat measured is in linea with the our previous results as well as with other laboratories while no neutrons, and a tritium excess lower than expected from power excess were found. 4He has been measured in the electrolysis gases and a tentative correlation of 4He with excess power is presented and discussed.  </t>
  </si>
  <si>
    <t>Helium-4 Quantitative Measurements in the Gas Phase of Cold Fusion Electrochemical Cells</t>
  </si>
  <si>
    <t>source: Fourth International Conference on Cold Fusion, vol: 1, pages: 6</t>
  </si>
  <si>
    <t>Graneau, P.; Graneau, N.</t>
  </si>
  <si>
    <t>Ampere force calculation for filament fusion experiments</t>
  </si>
  <si>
    <t>https://doi.org/10.1016/0375-9601(93)90202-B</t>
  </si>
  <si>
    <t>source: Phys. Lett. A, vol: 174, pages: 421</t>
  </si>
  <si>
    <t>Recent developments in filamentary fusion techniques are discussed. Ampère's electrodynamic force law is used to calculate the forces on filamentary currents, and is shown to predict the observed beading. Subsequent computation reveals compression forces on the beads, which may be sufficient to account for the observed fusion reactions.</t>
  </si>
  <si>
    <t>Griggs, J. L.</t>
  </si>
  <si>
    <t>A Brief Introduction to the Hydrosonic Pump and the Associated "Excess Energy" Phenomenon</t>
  </si>
  <si>
    <t>source: Fourth International Conference on Cold Fusion, vol: 4, pages: 43</t>
  </si>
  <si>
    <t>Summary of ICCF3 in Nagoya, Feb. 16, 1993</t>
  </si>
  <si>
    <t>http://lenr-canr.org/acrobat/Hagelsteinsummaryofi.pdf</t>
  </si>
  <si>
    <t>Abstract We review highlights of the international cold fusion conference that was held recently in Nagoya, Japan. Excess heat results in heavy water electrolysis experiments constitute the observations with the most important potential applications. Experiments in gas phase systems exhibit fast particle and gamma emission that make progress toward elucidating mechanisms. The evidence in support of a light water heat effect has improved.</t>
  </si>
  <si>
    <t>Lattice-Induced Atomic and Nuclear Reactions</t>
  </si>
  <si>
    <t>source: Fourth International Conference on Cold Fusion, vol: 1, pages: 11</t>
  </si>
  <si>
    <t>Hagelstein, P. L.; Kaushik, S.</t>
  </si>
  <si>
    <t>Neutron Transfer Reactions</t>
  </si>
  <si>
    <t>source: Fourth International Conference on Cold Fusion, vol: 1, pages: 10</t>
  </si>
  <si>
    <t>Coherent and semicoherent neutron transfer reactions III: Phonon frequency shifts</t>
  </si>
  <si>
    <t>source: Fusion Technol., vol: 23, pages: 353</t>
  </si>
  <si>
    <t>Hale, G. M.; Talley, T. L.</t>
  </si>
  <si>
    <t>Deuteron-Induced Fusion in Various Environments</t>
  </si>
  <si>
    <t>source: Fourth International Conference on Cold Fusion, vol: 1, pages: 13</t>
  </si>
  <si>
    <t>Subtraction of a New Thermo-Electromechanical Effect from the Excess Heat, and the Emerging Avenues to Cold Fusion</t>
  </si>
  <si>
    <t>source: Fourth International Conference on Cold Fusion, vol: 2, pages: 7</t>
  </si>
  <si>
    <t>http://lenr-canr.org/acrobat/HansenWNpddcalorim.pdf</t>
  </si>
  <si>
    <t>source: Fourth International Conference on Cold Fusion, vol: 2, pages: 11</t>
  </si>
  <si>
    <t>Abstract The main issue before this conference can be stated as a simple question: Question #1: Can large amounts of heat be generated at a significant rate by Pd/D interaction as announced by Fleischmann and Pons? By now there have been many experimental results claiming to answer "yes" and which force us to take that possibility very seriously. As used here the "large amounts" are much larger than can possibly be explained by chemistry or metallurgy as known today. Up to now the only practical way of answering this question is by Pd/D calorimetry. . . .</t>
  </si>
  <si>
    <t>Hasegawa, N.; Hayakawa, N.; Tsuchida, Y.; Yamamoto, Y.; Kunimatsu, K.</t>
  </si>
  <si>
    <t>Observation of Excess Heat during Electrolysis of 1 M LiOD in a Fuel Cell Type Closed Cell</t>
  </si>
  <si>
    <t>http://lenr-canr.org/acrobat/HasegawaNobservatioa.pdf</t>
  </si>
  <si>
    <t>source: Fourth International Conference on Cold Fusion, vol: 1, pages: 3-1</t>
  </si>
  <si>
    <t>Measurements of electrolytic deuterium loading into Pd and Pd-Rh alloy cathodes and excess heat during electrolysis in 1M LiOD have been conducted simultaneously in closed cells with a fuel cell anode pressurized by deuterium gas. The excess heat up to 4-5W/Pd cc has been reproduced by using Pd rod cathodes from various sources. Excess heat increases with electrolysis current density higher than ca. 0.1-0.2 A/cm^2, cathode overvoltage and D/Pd higher than 0.80-0.84, but its dependence on D/Pd or D/M appears to be specific to each cathode material in the region of high cathode loading, where the current density or overvoltage appears to be a more important parameter to control the amount of excess heat than the cathode loading.</t>
  </si>
  <si>
    <t>He, J.; Zhang, Y.; Ren, G.; Zhu, G.; Dong, X.; Chen, D.; Han, H.; Wang, L.; Jin, S.</t>
  </si>
  <si>
    <t>A Study on Anomalous Nuclear Fusion Reaction by Using a HV Pulse Discharge</t>
  </si>
  <si>
    <t>source: Fourth International Conference on Cold Fusion, vol: 3, pages: 9</t>
  </si>
  <si>
    <t>He, J.; Zhang, Y.; Ren, G.; Zhu, G.; Qian, Z.; Dong, X.; Dai, C.; Hu, S.; Wang, L.; Yi, S.</t>
  </si>
  <si>
    <t>Study of anomalous nuclear fusion reaction by using HV pulse discharge</t>
  </si>
  <si>
    <t>https://doi.org/10.1088/0256-307X%2F10%2F11%2F004</t>
  </si>
  <si>
    <t>source: Chin. Phys. Lett., vol: 10, issue: 11, pages: 652</t>
  </si>
  <si>
    <t>A study on anomalous nuclear fusion reaction by using 10 kV pulsed high voltage discharge in deuterium was completed. During high voltage (HV) pulses no neutron signal was detected, but two peaks of gamma rays were detected. The energies of two gamma rays are at 425 and 870 keV, respectively. It might be explained as Pd-108* and Fe-56* excited by high energy charged particles de-exciting radiations. Neither neutron signal nor gamma signal was detected in the intervals between the pulses.</t>
  </si>
  <si>
    <t>gamma rays are at 425 and 870 keV</t>
  </si>
  <si>
    <t>Hodgkinson, N.</t>
  </si>
  <si>
    <t>Nuclear Confusion</t>
  </si>
  <si>
    <t>source: The Sunday Times (UK)</t>
  </si>
  <si>
    <t>Hodko, D.; Bockris, J.</t>
  </si>
  <si>
    <t>Possible excess tritium production on Pd codeposited with deuterium</t>
  </si>
  <si>
    <t>https://ur.booksc.eu/dl/2227827/f74e43http://dx.doi.org/10.1016/0022-0728(93)80284-O</t>
  </si>
  <si>
    <t>source: J. Electroanal. Chem., vol: 353, pages: 33</t>
  </si>
  <si>
    <t>Tritium production was measured in the liquid and gas phases on Pd codeposited with deuterium from PdCl2 + LiCl + D2O solutions. During two weeks of electrolysis, in four out of six cells, average excess tritium levels of 1.9 times in the gas phase and 1.6 times in the liquid phase were found over those expected from the separation factor. The largest excess of tritium found was three times that calculated theoretically from the separation factor. The excess tritium observed exhibited a ‘burst’ nature, both in the gas and liquid phases. On two occasions, where tritium production was within classical limits, no bursts were observed. A separation factor of 1.6 was measured in these two cells. This method has the advantage that the tritium concentration in the bulk of Pd was measured in solution before the Pd was deposited on an Au substrate.</t>
  </si>
  <si>
    <t>Hora, H.; Kelly, J. C.; Patel, J. U.; Prelas, M. A.; Miley, G. H.; Tompkins, J. W.</t>
  </si>
  <si>
    <t>Screening in cold fusion derived from D-D reactions</t>
  </si>
  <si>
    <t>source: Phys. Lett. A, vol: 175, pages: 138</t>
  </si>
  <si>
    <t>Huang, G.; Mo, D.; Yu, W.; Yao, M.; Xi, X.; Liaw, B.</t>
  </si>
  <si>
    <t>The Measurements and the Control of Loading Ratio of Deuterium in Palladium</t>
  </si>
  <si>
    <t>source: Fourth International Conference on Cold Fusion, vol: 1, pages: 20</t>
  </si>
  <si>
    <t>Huggins, R. A.</t>
  </si>
  <si>
    <t>Materials Aspects of the Electrochemical Insertion of Hydrogen and Deuterium into Mixed Conductors</t>
  </si>
  <si>
    <t>http://lenr-canr.org/acrobat/HugginsRAmaterialsa.pdf</t>
  </si>
  <si>
    <t>source: Fourth International Conference on Cold Fusion, vol: 2, pages: 26</t>
  </si>
  <si>
    <t>&lt;b&gt;Abstract&lt;/b&gt;  A number of features of the presence of interstitial species in metals and alloys relevant to "solid state fusion" experiments are discussed. These include experimental evidence for very high virtual pressures under certain conditions, and the influence of promotors and surface blockers. Dislocation generation and motion can result from the large stresses accompanying composition gradients and phase transformations. Because of preferential segregation of interstitial species to dislocations, transport along dislocations can be much faster than through the bulk crystal, and dislocation motion can cause unusually rapid interstitial solute transport and both entry and emission from surfaces. Mechanical effects related to the presence of hydrogen often are sporadic and can have long delay times. It is possible that some of the same microstructural features and phenomena that are responsible for delayed mechanical behavior play an important role in the "solid state fusion" observations. Two dislocation mechanisms are presented that can produce transient local hyperloading.</t>
  </si>
  <si>
    <t>Hugo, M.</t>
  </si>
  <si>
    <t>A Home Cold Fusion Experiment</t>
  </si>
  <si>
    <t>source: Fourth International Conference on Cold Fusion, vol: 2, pages: 22</t>
  </si>
  <si>
    <t>Huizenga, J. R.</t>
  </si>
  <si>
    <t>Cold Fusion: The Scientific Fiasco of the Century</t>
  </si>
  <si>
    <t>Ichimaru, S.</t>
  </si>
  <si>
    <t>Nuclear Fusion in Condensed Matter</t>
  </si>
  <si>
    <t>source: Fourth International Conference on Cold Fusion, vol: 1, pages: 14</t>
  </si>
  <si>
    <t>Nuclear fusion in dense plasmas</t>
  </si>
  <si>
    <t>https://doi.org/10.1103/RevModPhys.65.255</t>
  </si>
  <si>
    <t>source: Rev. Mod. Phys., vol: 65, pages: 255</t>
  </si>
  <si>
    <t>The review begins by grouping the fundamental nuclear reactions into two classifications, namely, the usual binary processes and few-particle processes. In the few-particle processes, the possibility of electron-screened cold fusion is remarked. The special features of dense plasmas rest in the enhancement of reaction rates over these fundamental processes due to internuclear many-particle processes. The manyparticle processes arise from a modification of the short-range correlations between reacting nuclei and are the effects related closely to differences between Coulombic chemical potentials before and after the nuclear reactions. Quantum statistical-mechanical formulation of the enhancement factors is presented. Thermodynamic functions for various realizations of dense plasmas, pertinent directly to the reaction-rate theories through the screening properties and free energies, are summarized. Those analyses are then applied to the estimation of nuclear reaction rates in specific examples of dense astrophysical plasmas, namely, the Sun, brown dwarfs, giant planets, white-dwarf progenitors of supernovae, and helium burning on the degenerate stars, as well as in those dense laboratory plasmas that are found in the inertial confinement fusion experiments, in metal hydrides such as PdD and TiD2, in cluster-impact fusion experiments, and in ultrahigh-pressure liquid metals. The essential similarity between the nuclear fusion reactions in supernovae and those projected in the ultrahigh-pressure liquid metals is particularly emphasized.</t>
  </si>
  <si>
    <t>Iida, T.; Fukuhara, M.; Sunarno; Miyamaru, H.; Takahashi, A.</t>
  </si>
  <si>
    <t>Deuteron Fusion Experiments with Ti and Pd Foils Implanted with Deuteron Beams II</t>
  </si>
  <si>
    <t>http://lenr-canr.org/acrobat/IidaTdeuteronfua.pdf</t>
  </si>
  <si>
    <t>source: Fourth International Conference on Cold Fusion, vol: 3, pages: 13</t>
  </si>
  <si>
    <t>Deuteron implantation experiments on Ti and Pd foils have been made for the examination of the "cold" deuteron fusion reaction. In the center of a target chamber fitted to a 300 keV deuteron accelerator, a Ti or Pd foil sample was set to face toward 3 nsec pulsed deuteron beams collimated with a 3 mm diameter aperture. A Si-SSD was placed behind the foil to detect high energy charged particles emitted from the foil by the supposed deuteron fusion reactions.  In the 243 keV deuteron implantation experiments for 3-20 &amp;mu,m Ti and 5-22 &amp;mu,m Pd foils, unusual counts and peaks were measured in the energy region higher than the proton peak due to the well-known D-D reaction. And from the energy loss measurement with the screen foil in front of the Si-SSD, some of the unusual high energy peaks were found to be helium, though the original reactions are not identified. These helium peaks and unnatural counts are difficult to explain and might have something to do with the multibody fusion reactions proposed by A. Takahashi. More elaborate experiments with more detailed measurement such as correlated particle measurement should be necessary for confirmation of the multibody fusion reaction.</t>
  </si>
  <si>
    <t>Next step to promote cold fusion research</t>
  </si>
  <si>
    <t>source: Oyo Butsuri, vol: 62, pages: 717</t>
  </si>
  <si>
    <t>Iwamura, Y.; Itoh, T.; Toyoda, I.</t>
  </si>
  <si>
    <t>Observation of Anomalous Nuclear Effects in D2-Pd System</t>
  </si>
  <si>
    <t>source: Fourth International Conference on Cold Fusion, vol: 3, pages: 12</t>
  </si>
  <si>
    <t>Jiang, S.; Yang, G.; Wang, S.</t>
  </si>
  <si>
    <t>Coulomb screening effect of deuterium-ion in metal - numerical solution of nonlinear Poisson equation</t>
  </si>
  <si>
    <t>source: Lanzhou Daxue Xuebao, Ziran Kexueban [J. Lanzhou Univ. (Nat. Sci), vol: 29, issue: 2, pages: 70</t>
  </si>
  <si>
    <t>Jin, S.; Zhan, F.; Liu, Y.</t>
  </si>
  <si>
    <t>Deuterium Absorbability and Anomalous Nuclear Effect of YBCO High Temperature Superconductor</t>
  </si>
  <si>
    <t>source: Fourth International Conference on Cold Fusion, vol: 3, pages: 4</t>
  </si>
  <si>
    <t>Jones, S. E.; Jones, D.; Shelden, D.; Taylor, S. F.</t>
  </si>
  <si>
    <t>Search for Neutron, Gamma, and X-ray Emissions from Pd/LiOD Electrolytic Cells: A Null Result</t>
  </si>
  <si>
    <t>source: Fourth International Conference on Cold Fusion, vol: 3, pages: 26</t>
  </si>
  <si>
    <t>Kaliev, K.; Sverdlov, N.; Istomin, Y.; Golikov, E.; Butrimov, V.; Babaeva, D.; Vasnin, G.; Fyoferov, V.</t>
  </si>
  <si>
    <t>The Initiation of Reproducible Nuclear Reactions in the Structures of the Oxide Tungsten Bronze</t>
  </si>
  <si>
    <t>source: Fourth International Conference on Cold Fusion, vol: 3, pages: 21</t>
  </si>
  <si>
    <t>Kaliev, K. A.; Baraboshkin, A. N.; Samgin, A. L.; Golikov, E.; Shalyapin, A.; Andreev, V. S.; Golubnichii, P. I.</t>
  </si>
  <si>
    <t>Reproducible nuclear reactions during interaction of deuterium with oxide tungsten bronze</t>
  </si>
  <si>
    <t>source: Phys. Lett. A, vol: 172, pages: 199</t>
  </si>
  <si>
    <t>Reproducible nuclear reactions by interaction of deuterium with tungsten oxide bronze</t>
  </si>
  <si>
    <t>source: Dokl. Akad. Nauk SSSR, vol: 330, issue: 2, pages: 214</t>
  </si>
  <si>
    <t>On the question of the possibility of cold nuclear fusion at the point of ferroelectric phase transition in K2DPO4</t>
  </si>
  <si>
    <t>source: Neorg. Mater., vol: 29, issue: 5, pages: 656</t>
  </si>
  <si>
    <t>Keesing, R. G.; Gadd, A. J.</t>
  </si>
  <si>
    <t>Thermoelectric heat pumping and the 'cold fusion' effect</t>
  </si>
  <si>
    <t>https://doi.org/10.1088/0953-8984%2F5%2F43%2F003</t>
  </si>
  <si>
    <t>source: J. Phys.: Condens. Mater., vol: 5, pages:</t>
  </si>
  <si>
    <t>This Letter contains a brief description of an experiment to examine the importance of the process of thermoelectric heat pumping in the investigations of the cold fusion effect. The magnitude of the Peltier effect is measured for H- and D-loaded Pt/Pd junctions. The process of electromigration of impurities in the platinum and palladium is discussed together with its role in the formation of semiconducting junctions in the system.</t>
  </si>
  <si>
    <t>Kennel, E.; Kalandarachvili, A. G.</t>
  </si>
  <si>
    <t>Investigation of Deuterium Glow Discharge of the Kucherov Type</t>
  </si>
  <si>
    <t>source: Fourth International Conference on Cold Fusion, vol: 4, pages: 41</t>
  </si>
  <si>
    <t>Coulomb Barrier Transmission Resonance for Astrophysical Problems</t>
  </si>
  <si>
    <t>https://doi.org/10.1142/S021798499300165X</t>
  </si>
  <si>
    <t>source: Mod. Phys. Lett. B, vol: 7, pages: 1627</t>
  </si>
  <si>
    <t>In estimating the nonresonance nuclear reaction cross sections σ(E) at low energies (≲20 keV) needed for astrophysical calculations, it is customary to extrapolate higher energy (≳20 keV) data for σ(E) to low energies using the Gamow transmission coefficient representing the probability of bringing two charged particles to zero separation distance, which is unphysical and unrealistic since the Coulomb barrier does not exist inside the nuclear surface. We present a general extrapolation method based on a more realistic barrier transmission coefficient, which can accommodate simultaneously both nonresonance and resonance contributions.</t>
  </si>
  <si>
    <t>Kobayashi, M.</t>
  </si>
  <si>
    <t>Present of 'cold fusion'</t>
  </si>
  <si>
    <t>source: Kagaku Kogaku, vol: 57, issue: 10, pages: 715</t>
  </si>
  <si>
    <t>Komaki, H.</t>
  </si>
  <si>
    <t>An Approach to the Probable Mechanism of the Non-Radioactive Biological Cold Fusion or So-Called Kervran Effect (Part 2)</t>
  </si>
  <si>
    <t>source: Fourth International Conference on Cold Fusion, vol: 4, pages: 44</t>
  </si>
  <si>
    <t>Krakowski, R. A.; Bathke, C. G.; Miller, R. L.; Werley, K. A.</t>
  </si>
  <si>
    <t>Lessons Learned from the Tokamak Advanced Reactor Innovation and Evaluation Study (ARIES)</t>
  </si>
  <si>
    <t>http://lenr-canr.org/acrobat/KrakowskiRlessonslea.pdf</t>
  </si>
  <si>
    <t>This paper is about plasma fusion, not cold fusion. We uploaded it here because it is difficult to find.  Abstract:  Lessons from the four-year ARIES (Advanced Reactor Innovation and Evaluation Study) investigation of four commercial magnetic-fusion-energy (MFE) power-plant embodiments of the tokamak are summarized. These lessons are derived from the physics, engineering and technology, economics, and environmental, safety, and health (ES&amp;amp,H) characteristics of these conceptual tokamak power-plant designs. This summary of ARIES lessons is intended to provide a general indicator of the requirements of economically and environmentally attractive fusion power. The integration of fundamental tokamak physics with conceptual engineering models through a cost-based systems methodology has been especially thorough in ARIES. . . .</t>
  </si>
  <si>
    <t>Lewis, F. A.; McGee, S. G.; McNicholl, R. A.</t>
  </si>
  <si>
    <t>Limits of hydrogen contents introduced by electrolysis into palladium and palladium-rich alloys</t>
  </si>
  <si>
    <t>https://doi.org/10.1524/zpch.1993.179.Part_1_2.063</t>
  </si>
  <si>
    <t>source: Z. Phys. Chem., vol: 179, pages: 63</t>
  </si>
  <si>
    <t>There has latterly been continued interest in estimations of hydrogen pressures equivalenttocontentsofhydrogenisotopesthatcanbeintroducedintopalladiumcathodesbyelectrolysis.Studiesofcathodeswithsurfacesofhighcatalyticactivitieshadindicatedeffectiverestrictionsofupperlimitsofhydrogencontentstovaluesequivalenttohydrogenpres-suresoftheorderof100bar(~10e7Pa).Suchupperlimitscorrespondinglyrestricttherangesofpressureoverwhichpressure-composition-temperaturerelationshipscanbeconvenientlyderivedfromelectrodepotentialdata.ResultsfromrecentsuchstudieswithcathodesofalloysofpalladiumwithTi,Zr,NbandSchaveprovidedadditionalconfirmationofupperequivalenthydrogenpressurelimitsofnear100bar,andendorsetheneedtoappreciatethatonlyparticularcomponentpartsoftotalapparenthydrogenoverpotentialscanbethermodynamicallyequatedwithhydrogenpressures.</t>
  </si>
  <si>
    <t>Li, X. Z.; Mo, D. W.; Zhang, L.; Wang, S. C.; Kang, T. S.; Liu, S. J.; Wang, J.</t>
  </si>
  <si>
    <t>Anomalous nuclear phenomena and solid state nuclear track detector</t>
  </si>
  <si>
    <t>source: Nucl. Tracks Radiat. Meas., vol: 22, pages: 599</t>
  </si>
  <si>
    <t>Liaw, B. Y.; Gao, Q. H.</t>
  </si>
  <si>
    <t>Thin Film Yttria-Stabilized Tetragonal Zirconia</t>
  </si>
  <si>
    <t>https://doi.org/10.1016/S0167-2738(96)00470-5</t>
  </si>
  <si>
    <t>Yttria-stabilized zirconia thin films deposited by radio-frequency sputtering from a 3 mol% target show primarily tetragonal orientation. Annealing in air further reduces the fraction of monoclinic phase and enhances the crystallinity of the tetragonal phase. Films annealed at 700 °C for 2 h showed a phase composition which was greater than 95% tetragonal.</t>
  </si>
  <si>
    <t>Liaw, B. Y.; Ding, Y.</t>
  </si>
  <si>
    <t>Charging Hydrogen into Ni in Hydride-containing Molten Salts</t>
  </si>
  <si>
    <t>source: Fourth International Conference on Cold Fusion, vol: 2, pages: 30</t>
  </si>
  <si>
    <t>Liaw, B. Y.; Tao, P. L.; Liebert, B. E.</t>
  </si>
  <si>
    <t>Helium analysis of palladium electrodes after molten salt electrolysis</t>
  </si>
  <si>
    <t>https://doi.org/10.13182/FST93-A30123</t>
  </si>
  <si>
    <t>source: Fusion Technol., vol: 23, pages: 92</t>
  </si>
  <si>
    <t>A case of 4He enrichment in a spent palladium deuteride electrode is reported. The issue of helium isotope production related to the Fleischmann-Pons effect is still much in debate. In light of this important issue, two palladium samples, used in deuteride- and hydride-conducting molten salt electrolytes, and their corresponding blanks were analyzed for both 3He and 4He content. Four specimens from the deuteride sample, which has produced excess heat, showed significant 4He signals (enrichment) above the blank background level, while the hydride sample, used as a control with no excess heat measured, exhibited an opposite (depletion) effect. The 3He content remained unchanged, within the limits of the instrument’s sensitivity. The amount of 4He detected was not commensurate with the excess heat according to known reaction mechanisms. The interpretation of the results was complicated by a substantial morphology difference among the samples. Because the level of helium content was small in magnitude, the possibility of atmospheric contamination cannot be dismissed completely.</t>
  </si>
  <si>
    <t>Liboff, R. L.</t>
  </si>
  <si>
    <t>Feasibility of fusion of an aggregate of deuterons in the ground state</t>
  </si>
  <si>
    <t>https://doi.org/10.1016/0375-9601%2893%2990146-Q</t>
  </si>
  <si>
    <t>source: Phys. Lett., vol: 174, pages: 317</t>
  </si>
  <si>
    <t>An alternative description of low-temperature thermonuclear fusion is presented, based in large part on the extended nature of the collective ground-state of a Bose condensate and the Bose property of deuterons. It is argued that if an aggregate of deuterons can be made to relax to its ground state, then there is a possibility that the system will fall to deeper lying energy levels through either of the reactions: 2H(d,n)3He, or 2H(d,p)3H, with respective yields, 3.3 and 4 MeV. A rough estimate of fusion yield of a one-dimensional beam of deuterons due to wavefunction overlap is included.</t>
  </si>
  <si>
    <t>Lihn, C. J.; Wan, C. C.; Wan, C. M.; Perng, T. P.</t>
  </si>
  <si>
    <t>The influence of deposits on palladium cathodes in D2O electrolysis</t>
  </si>
  <si>
    <t>source: Fusion Technol., vol: 24, pages: 324</t>
  </si>
  <si>
    <t>Lipson, A. G.; Sakov, D. M.; Saunin, E. I.; Deryagin, B. V.</t>
  </si>
  <si>
    <t>Possibilities for increasing the neutron emission in KD2PO4 crystals at the phase transition through the Curie point</t>
  </si>
  <si>
    <t>source: Tech. Phys. Lett., vol: 19, issue: 11, pages: 729</t>
  </si>
  <si>
    <t>Lipson, A. G.; Lyakhov, B. F.; Deryagin, B. V.; Sakov, D. M.</t>
  </si>
  <si>
    <t>Does the anomalous heat production in Pd–D(H) system need “cold fusion” hypothesis to understand it?</t>
  </si>
  <si>
    <t>http://mi.mathnet.ru/eng/dan49519   http://mi.mathnet.ru/eng/dan/v331/i1/p39</t>
  </si>
  <si>
    <t>source: Phys. Dokl., vol: 38, pages: 286 / Dokl. Akad. Nauk, 1993, Volume 331, Number 1, Pages 39–42</t>
  </si>
  <si>
    <t>The data given in the work, in our opinion, are convincing evidence of the fact that It is not necessary to presume about "cold nuclear" fusion to explain the anomalous thermal effects in the Pd-D (H) system, since there is a possibility of interpreting them from the position of "atomic" fusion - phase disintegration quasi-metallic hydrogen. Further studies are needed to confirm the conclusions about the formation of such a state of hydrogen in Pd.</t>
  </si>
  <si>
    <t>Lipson, A. G.; Lyakhov, B. F.; Saunin, E. I.; Deryagin, B. V.; Toporov, Yu. P.; Klyuev, V. A.; Sakov, D. M.</t>
  </si>
  <si>
    <t>Generation of nuclear fusion products by the combined action of cavitation and electrolysis of a titanium surface in deuterated electrolytes</t>
  </si>
  <si>
    <t>https://www.researchgate.net/publication/259027916_Generation_of_nuclear_fusion_products_by_the_combined_action_of_cavitation_and_electrolysis_of_a_titanium_surface_in_deuterated_electrolytes</t>
  </si>
  <si>
    <t>source: Zh. Tekh. Fiz., vol: 63, issue: 7, pages: 187 / Technical Physics 38(7):623-627</t>
  </si>
  <si>
    <t>Lipson, A. G.; Sakov, D. M.; Saunin, E. I.; Kalinin, V. B.; Kolovov, M. A.; Deryagin, B. V.; Khodyakov, A. A.</t>
  </si>
  <si>
    <t>Cold nuclear fusion induced in KD2PO4 single crystals by a ferroelectric phase transition</t>
  </si>
  <si>
    <t>source: JETP, vol: 76, issue: 6, pages: 1070</t>
  </si>
  <si>
    <t>Long, H.; Yin, W.; Zhang, X.-W.; Wu, J.; Zhang, W.-S.; Tang, Z. H.; Shen, Q.; Zhou, Z.; Qi, B.; Liu, Y.; Wang, X.; Yang, Y.</t>
  </si>
  <si>
    <t>New Experimental Results of Anomalous Nuclear Effects in Deuterium/Metal Systems</t>
  </si>
  <si>
    <t>source: Fourth International Conference on Cold Fusion, vol: 3, pages: 24</t>
  </si>
  <si>
    <t>Lyakhov, B. F.; Lipson, A. G.; Sakov, D. M.; Yavich, A. A.</t>
  </si>
  <si>
    <t>Anomalous heat release in the Pd/PdO system electrolytically saturated with hydrogen</t>
  </si>
  <si>
    <t>source: Russ. J. Phys. Chem., vol: 67, pages: 491</t>
  </si>
  <si>
    <t>Ma, Q.; Chen, Y.; Huang, G.; Yu, W.; Mo, D. W.; Li, X. Z.</t>
  </si>
  <si>
    <t>The Analysis of the Neutron Emission from the Glow Discharge in Deuterium Gas Tube</t>
  </si>
  <si>
    <t>source: Fourth International Conference on Cold Fusion, vol: 3, pages: 7</t>
  </si>
  <si>
    <t>Ma, Q.; Chen, Y.; Huang, G.; Yu, W.; Mo, D.; Li, X. Z.</t>
  </si>
  <si>
    <t>source: ICCF4, Fourth International Conference on Cold Fusion, vol: 3, pages: 7</t>
  </si>
  <si>
    <t>Ma, Y. L.; Yang, H. X.; Dai, X. X.</t>
  </si>
  <si>
    <t>Nuclear-fusion enhancement in condensed matter with impacting and screening</t>
  </si>
  <si>
    <t>https://doi.org/10.1209/0295-5075%2F24%2F4%2F012</t>
  </si>
  <si>
    <t>source: Europhys. Lett., vol: 24, pages: 305</t>
  </si>
  <si>
    <t>A theoretical study of the nuclear fusion in condensed matter is reported. We present a simple model for the fusion with two effects, impacting and screening, characterized by impacting factor Q and screening length λ, respectively. Explicit expressions and results are given for the fusion rate R(E0/Q, λ), where E0 is the incident energy. R is enhanced by the cooperation of the two effects. Calculated fusion yields and/or rates are, respectively, in reasonable agreement with the experimental data obtained in cluster-impact fusion and deuterium-implanted titanium fusion. Predicted cold-fusion rates are still lower than the one observed experimentally, except on extremely high density of deuteron atoms and strongly coherent collisions in solids.</t>
  </si>
  <si>
    <t>Electron transitions on deep Dirac levels I</t>
  </si>
  <si>
    <t>source: Fusion Technol., vol: 24, pages: 307</t>
  </si>
  <si>
    <t>Marcus, M.</t>
  </si>
  <si>
    <t>Cold fusion research is alive and well - but not in the mass media</t>
  </si>
  <si>
    <t>source: St. Louis Journalism Rev., vol: 22, issue: 153, pages: 16</t>
  </si>
  <si>
    <t>Matsui, K.</t>
  </si>
  <si>
    <t>New Hydrogen Energy (NHE) Research Project in Japan</t>
  </si>
  <si>
    <t>source: Fourth International Conference on Cold Fusion</t>
  </si>
  <si>
    <t>Cold Fusion Experiments by Using Electrical Discharge in Water</t>
  </si>
  <si>
    <t>source: Fourth International Conference on Cold Fusion, vol: 3, pages: 10</t>
  </si>
  <si>
    <t>Observation of meshlike traces on nuclear emulsions during cold fusion</t>
  </si>
  <si>
    <t>https://doi.org/10.13182/FST93-A30125</t>
  </si>
  <si>
    <t>source: Fusion Technol., vol: 23, pages: 103</t>
  </si>
  <si>
    <t>Cold fusion products from the electrolysis of heavy water have been directly measured by using a thin palladium foil. Several anomalous traces have been clearly recorded on nuclear emulsions. Some traces have meshlike structures, which are classified into two types: (a) ones associated with ring traces that are caused by the gravity decay of quad-neutrons and (b) ones with no ring traces. The mechanisms that form these meshlike traces are discussed in terms of the Nattoh model. It is inferred that multiple-neutron nuclei such as quad-neutrons, covered by itonic mesh and iton beads, are born during cold fusion. Furthermore, other anomalous traces suggest the production of a new heavy particle during gravity decay.</t>
  </si>
  <si>
    <t>Cold fusion experiments with ordinary water and thin nickel foil</t>
  </si>
  <si>
    <t>source: Fusion Technol., vol: 24, pages: 296</t>
  </si>
  <si>
    <t>Experiments of one-point cold fusion</t>
  </si>
  <si>
    <t>https://doi.org/10.13182/FST93-A30209</t>
  </si>
  <si>
    <t>source: Fusion Technol., vol: 24, pages: 332</t>
  </si>
  <si>
    <t>Experiments of one-point cold fusion have been performed by electrical discharging in ordinary and heavy water mixed with 0.6 mol/l potassium carbonate. A platinum pin anode was located perpendicular to a copper plate cathode. After discharge, the surfaces of the copper plates were examined by an optical microscope. Many ring spots caused by gravity decay of single and di-neutrons were separately distributed on the plates. Furthermore, several kinds of traces that might be produced by itonic hydrogen clusters and by tiny black and white holes were observed. The mechanisms of cold fusion by electrical discharge are also discussed in terms of the Nattoh model.</t>
  </si>
  <si>
    <t>Response to 'Comments on 'Experiments of one-point cold fusion''</t>
  </si>
  <si>
    <t>Mayer, R. E.; Patino, N. E.; Florido, P. C.; Gomez, S. E.; Granada, J. R.; Gillette, V. H.</t>
  </si>
  <si>
    <t>Neutron detection system for extremely low count rate. Calculation, construction and employment in search for 'cold fusion'</t>
  </si>
  <si>
    <t>https://doi.org/10.1016/0168-9002%2893%2991055-R</t>
  </si>
  <si>
    <t>source: Nucl. Instrum. Methods Phys. Res. A, vol: 324, pages: 501</t>
  </si>
  <si>
    <t>A 22% efficiency thermal neutron detection system was designed for the investigation of neutron emission from pulsed D2O electrolysis. Reasons are discussed for the choice of 10 atm 3He proportional counters. Optimization calculations carried out through standard reactor code system (AMPX-II) are presented along with construction details and characteristics of the associated electronics. Experimental verification of calculated efficiency and examples of measurements performed with the detector are included.</t>
  </si>
  <si>
    <t>McKubre, M. C. H.; Bush, B. F.; Crouch-Baker, S.; Hauser, A.; Jevtic, N.; Smedley, S. I.; Srinivasan, M.; Tanzella, F. L.; Williams, M.; Wing, S.</t>
  </si>
  <si>
    <t>Loading, Calorimetric and Nuclear Investigation of the D/Pd System</t>
  </si>
  <si>
    <t>source: Fourth International Conference on Cold Fusion, vol: 1, pages: 5</t>
  </si>
  <si>
    <t>Melich, M. E.; Hansen, W. N.</t>
  </si>
  <si>
    <t>Back to the Future, The Fleischmann-Pons Effect in 1994</t>
  </si>
  <si>
    <t>http://lenr-canr.org/acrobat/MelichMEbacktothef.pdf</t>
  </si>
  <si>
    <t>source: Fourth International Conference on Cold Fusion, vol: 2, pages: 10</t>
  </si>
  <si>
    <t>Abstract From its initial public announcement on 23 March 1989, the Fleischmann-Pons Effect (FPE) has been attributed to: nuclear fusion nuclear fission exotic chemistry some previously unidentified law of nature instrumental error.  Highly public as well as private efforts were made in 1989 to decide if an FPE existed and if so, what caused it. This paper reevaluates some of the factual bases for the scientific and management judgments of 1989 with the advantage of what has been learned after four years of worldwide experimentation and analysis. We conclude that there is an FPE and its signature is heat. Data existed in 1989 that could have lead to this conclusion. The source of the excess heat is still not understood. Scientific progress was not made through this debate, which was largely uninformed by appropriate experimentation, and patent considerations may have played a determining role in the scientific progress associated with the FPE.</t>
  </si>
  <si>
    <t>Mengoli, G.; Fabrizio, M.; Manduchi, C.; Zannoni, G.</t>
  </si>
  <si>
    <t>Surface and bulk effects in the extraction of hydrogen from highly loaded Pd sheet electrodes</t>
  </si>
  <si>
    <t>https://doi.org/10.1016/0022-0728%2893%2980196-O</t>
  </si>
  <si>
    <t>source: J. Electroanal. Chem., vol: 350, pages: 57</t>
  </si>
  <si>
    <t>It has been shown that hydrogen extraction from highly loaded Pd sheet electrodes takes place under the mixed control of hydrogen diffusion within the solid and kinetic steps at the boundaries. Analysis of the transients of the potentiostatic extraction currents revealed the relevant kinetic and diffusion parameters. The kinetic parameter, which is probably related to the transition H abs → H abs , thus depends on both the history of the Pd sample electrode and the electrolytic environment, whereas the diffusion parameter may depend on the degree of hydrogen loading in the metal.</t>
  </si>
  <si>
    <t>Letter to Steven E. Jones</t>
  </si>
  <si>
    <t>source: Fourth International Conference on Cold Fusion, vol: 2, pages: 6</t>
  </si>
  <si>
    <t>Miles, M.; Hollins, R. A.; Bush, B. F.; Lagowski, J. J.; Miles, R. E.</t>
  </si>
  <si>
    <t>Correlation of excess power and helium production during D2O and H2O electrolysis using palladium cathodes</t>
  </si>
  <si>
    <t>http://lenr-canr.org/acrobat/MilesMcorrelatio.pdf</t>
  </si>
  <si>
    <t>source: J. Electroanal. Chem., vol: 346, pages: 99</t>
  </si>
  <si>
    <t>A critical issue in determining whether or not the anomalous effects that occur during D2O electrolysis are of nuclear origin is the measurement of nuclear products in amounts sufficient to explain the rate of excess enthalpy generation. Calorimetric evidence of excess power up to 27</t>
  </si>
  <si>
    <t>Comments About Nuclear Reaction Products</t>
  </si>
  <si>
    <t>source: Fourth International Conference on Cold Fusion, vol: 2, pages: 9</t>
  </si>
  <si>
    <t>Miyamaru, H.; Chimi, Y.; Inokuchi, T.; Takahashi, A.</t>
  </si>
  <si>
    <t>Search for Nuclear Products of Cold Fusion</t>
  </si>
  <si>
    <t>source: Fourth International Conference on Cold Fusion, vol: 2, pages: 2</t>
  </si>
  <si>
    <t>Miyamoto, S.; Sueki, K.; Kobayashi, K.; Fujii, M.; Chiba, M.; Nakahara, H.; Shirakawa, T.; Kobayashi, T.; Yanokura, M.; Aratani, M.</t>
  </si>
  <si>
    <t>Movement of Li During Electrolysis of 0.1M-LiOD/D2O Solution</t>
  </si>
  <si>
    <t>source: Fourth International Conference on Cold Fusion, vol: 2, pages: 28</t>
  </si>
  <si>
    <t>Mizuno, T.; Enyo, M.; Akimoto, T.; Azumi, K.</t>
  </si>
  <si>
    <t>Anomalous Heat Evolution from SrCeO3-Type Proton Conductors during Absorption/Desorption in Alternate Electric Field</t>
  </si>
  <si>
    <t>source: Fourth International Conference on Cold Fusion, vol: 2, pages: 14</t>
  </si>
  <si>
    <t>A Cold Fusion Theory</t>
  </si>
  <si>
    <t>Nezu, S.; Sano, T.</t>
  </si>
  <si>
    <t>Measurement of Hydrogen Loading Ratio of Pd Electrodes Cathodically Polarized in Aqueous Solutions</t>
  </si>
  <si>
    <t>source: Fourth International Conference on Cold Fusion, vol: 2, pages: 31</t>
  </si>
  <si>
    <t>Noninski, V. C.; Noninski, C. I.</t>
  </si>
  <si>
    <t>Notes on two papers claiming no evidence for the existence of excess energy during the electrolysis of 0.1M LiOD/D2O with palladium cathodes</t>
  </si>
  <si>
    <t>http://lenr-canr.org/acrobat/NoninskiVCnotesontwo.pdf</t>
  </si>
  <si>
    <t>source: Fusion Technol., vol: 23, pages: 474</t>
  </si>
  <si>
    <t>A problem popularly known as "cold fusion" was brought, although in an unusual way, to the attention of the scientific community. Although much discussion was (and is still) devoted to whether this effect is connected with any known nuclear reactions, the latter being widely questioned, there is no doubt that the general interest in the problem was provoked by the claim of the possibility of producing excess energy, i.e., energy surmounting the energy breakeven value. Unlike the clearly negative indications so far in terms of known nuclear processes taking place, however, careful analysis reveals that the claims in the principal negative papers published so far with respect to the existence of excess energy are in disagreement with the raw experimental data whenever such is presented in those papers. This is very surprising indeed in view of the wide publicity these negative results have been given. An example of an improper analysis of their own experimental data by the authors is Ref. 1, which we have already discussed. Other examples of inappropriate method and improper interpretation of their own experimental data are Refs. 3 and 4.</t>
  </si>
  <si>
    <t>Alkali-Hydrogen Cold Fusion Accompanied by Tritium Production on Nickel</t>
  </si>
  <si>
    <t>source: Fourth International Conference on Cold Fusion, vol: 3, pages: 1</t>
  </si>
  <si>
    <t>Cold fusion by electrolysis in a light water-potassium carbonate solution with a nickel electrode</t>
  </si>
  <si>
    <t>source: Fusion Technol., vol: 24, pages: 202</t>
  </si>
  <si>
    <t>Current status of cold fusion research</t>
  </si>
  <si>
    <t>source: Genshiryoku Kogyo, vol: 39, issue: 9, pages: 34</t>
  </si>
  <si>
    <t>Excess heat evolution during electrolysis of H2O with nickel, gold, silver, and tin cathodes</t>
  </si>
  <si>
    <t>source: Fusion Technol., vol: 24, pages: 293</t>
  </si>
  <si>
    <t>Okabe, S.</t>
  </si>
  <si>
    <t>Some new scientific fields related to exoelectron emission and fracto-emission</t>
  </si>
  <si>
    <t>source: Poverkhnost, issue: 7, pages: 34</t>
  </si>
  <si>
    <t>Okamoto, H.; Nezu, S.</t>
  </si>
  <si>
    <t>Measurements of Hydrogen Loading Ratio of Pd Anodes Polarized in LiH-LiCl-KCl Molten Salt Systems</t>
  </si>
  <si>
    <t>source: Fourth International Conference on Cold Fusion, vol: 2, pages: 27</t>
  </si>
  <si>
    <t>source: Fourth International Conference on Cold Fusion, vol: 2, pages: 3</t>
  </si>
  <si>
    <t>Okamoto, M.; Ogawa, H.; Yoshinaga, Y.; Kusunoki, T.; Odawara, O.</t>
  </si>
  <si>
    <t>Behavior of Key Elements in Pd for the Solid State Nuclear Phenomena Occurred in Heavy Water Electrolysis</t>
  </si>
  <si>
    <t>source: Fourth International Conference on Cold Fusion, vol: 3, pages: 14</t>
  </si>
  <si>
    <t>The Physical and Metallurgical Aspects of Hydrogen in Metals</t>
  </si>
  <si>
    <t>http://lenr-canr.org/acrobat/OrianiRAthephysica.pdf</t>
  </si>
  <si>
    <t>source: Fourth International Conference on Cold Fusion, vol: 1, pages: 18</t>
  </si>
  <si>
    <t>Abstract To attempt to optimize the anomalous phenomena that today go under the label "cold fusion" the experimentalist should be aware of the many aspects of the behavior of hydrogen in metals and of its entry into and egress from metals.  This paper discusses the equilibrium characteristics of the isotopes of hydrogen in metals.  The first section discusses the thermodynamics of the terminal solutions of metal-hydrogen systems including the enthalpies of solutions, H-H interactions, effect of third elements, distribution of isotopes between the phases, site occupation, and the molar volume of hydrogen in metallic solutions.</t>
  </si>
  <si>
    <t>The Physical and Metallurgical Aspects of Hydrogen in Metals (translation into Chinese)</t>
  </si>
  <si>
    <t>http://lenr-canr.org/acrobat/OrianiRAthephysicaa.pdf</t>
  </si>
  <si>
    <t>Ota, K.; Yoshitake, H.; Yamazaki, O.; Kuratsuka, M.; Yamaki, K.; Ando, K.; Iida, Y.; Kamiya, N.</t>
  </si>
  <si>
    <t>Heat Measurement of Water Electrolysis Using Pd Cathode and the Electrochemistry</t>
  </si>
  <si>
    <t>source: Fourth International Conference on Cold Fusion, vol: 2, pages: 5</t>
  </si>
  <si>
    <t>Ota, K.; Yoshitake, H.; Kamiya, N.</t>
  </si>
  <si>
    <t>Present status of cold fusion</t>
  </si>
  <si>
    <t>https://doi.org/10.1380/JSSSJ.14.570</t>
  </si>
  <si>
    <t>source: Hyomen Kagaku, vol: 14, issue: 9, pages: 570</t>
  </si>
  <si>
    <t>パラジウムを用いた重水電解において常温核融合が起こると発表されてから4年になるが,ことの真偽についてはまだ確定していない。理論的にまったくありえないことなので否定する向きも多いが,明らかに異常現象を示す結果も数多く報告されている。本稿では理論的な問題点を明確にするとともに,研究の現状,広がりを実験事実に基づいて紹介する。 中性子は電解法では生成が少なく,気相法,放電法において顕著なバースト状の発生が多くみられる。電解における過剰熱に関しては入力の10倍まで観測されるようになったが,再現性に問題があり,さらに中性子,あるいはトリウム生成とは相関のないことが明らかになりつつある。</t>
  </si>
  <si>
    <t>Park, A. E.</t>
  </si>
  <si>
    <t>Some thoughts on a simple mechanism for the 2H + 2H --&gt; 4He cold fusion reaction</t>
  </si>
  <si>
    <t>https://doi.org/10.13182/FST93-A30207</t>
  </si>
  <si>
    <t>source: Fusion Technol., vol: 24, pages: 319</t>
  </si>
  <si>
    <t>A speculative mechanism for the creation of 4He using cold fusion is proposed. The nuclear transformation can be made by the fusion of two excited rotating ground states of deuterium into a highly excited rotating ground state of 4He. Under compression and relatively stable conditions, the formation of such a bound, stretched-out pnnp state of 4He would be favored (with respect to Coulomb repulsion) over other nuclear ground states without as much angular momentum. The reaction likely occurs at the surface of palladium. A more descriptive name for this reaction is compressed-rotational-shielded (CRS) fusion. Potential experimental conditions for enhancing the initiation of CRS fusion are discussed.</t>
  </si>
  <si>
    <t>Pokropivnii, V. V.</t>
  </si>
  <si>
    <t>Bineutron theory of cold nuclear fusion</t>
  </si>
  <si>
    <t>source: Dokl. Akad. Nauk Ukr., issue: 4, pages: 86</t>
  </si>
  <si>
    <t>Heat After Death</t>
  </si>
  <si>
    <t>http://lenr-canr.org/acrobat/PonsSheatafterd.pdf</t>
  </si>
  <si>
    <t>source: Fourth International Conference on Cold Fusion, vol: 2, pages: 8</t>
  </si>
  <si>
    <t>Abstract We have described elsewhere . . . that Pd and Pd-alloy electrodes cathodically polarised in D2O solutions under extreme conditions can drive the calorimetric cells to the boiling point. We have then adopted the procedure of allowing the cells to boil to dryness. For these conditions the galvanostats are driven to the rail voltage (100 V) but the cell current is reduced to zero. We have then found that cells which contained D2O frequently remain at high temperatures (in the vicinity of 100°C) before cooling rapidly to the bath temperature. Cells containing H2O can also be driven to the boiling point but such cells cool immediately on terminating the experiments. This phenomenon has become known as "Heat after Death" (the death referring to cessation of polarisation). Calibrations of the cells for such conditions show the generation of high levels of enthalpy at zero enthalpy input. Methods of investigating such systems will be outlined.</t>
  </si>
  <si>
    <t>source: Fourth International Conference on Cold Fusion, vol: 1, pages: 12</t>
  </si>
  <si>
    <t>Comments on the Criticisms of M. Rabinowitz</t>
  </si>
  <si>
    <t>source: Fourth International Conference on Cold Fusion, vol: 1, pages: 16</t>
  </si>
  <si>
    <t>Price, P. B.</t>
  </si>
  <si>
    <t>Advances in solid state nuclear track detectors</t>
  </si>
  <si>
    <t>https://doi.org/10.1016/0969-8078%2893%2990007-Q</t>
  </si>
  <si>
    <t>source: Nucl. Tracks Radiat. Meas., vol: 22, issue: 1, pages: 9</t>
  </si>
  <si>
    <t>Several types of commercially available phosphate glasses with a wide range of sensitivities have recently been developed. Chief among these is BP-1, which has a high sensitivity and an unprecedented charge resolution. CR- 39 has been found to respond differently at velocities below ∼10−2 c, where nuclear stopping begins to dominate, than at high velocities, where electronic stopping dominates. Atomic force microscopy has been shown to be a powerful new tool for the study of the etching process, using recoil tracks in mica. CR-39 has been used to set limits on cold fusion rates in strong conflict with rates claimed by some electrochemists. CR-39 and BP-1 have been used to study a number of topics in atomic and nuclear physics including charge pickup in relativistic nucleus-nucleus reactions, nuclear and electromagnetic spallation of relativistic heavy nuclei, the determination of electron attachment and stripping cross sections for relativistic heavy nuclei, and cluster radioactivity. CR-39 is being used to search for strangelets in nature and in ultrarelativistic nucleus-nucleus interactions. Several studies of cosmic ray composition, including TREK, ANTIPODE, HIIS, and UHCRE, are obtaining new results using CR-39, polycarbonate, and BP-1 glass. An experiment to search for weakly interacting massive elementary particles called WIMPs will use mica to detect very short tracks of nuclei that recoil when struck elastically by the WIMPs.</t>
  </si>
  <si>
    <t>Quickenden, T. I.; Green, T. A.</t>
  </si>
  <si>
    <t>A calorimetric study of the electrolysis of D2O and H2O at palladium cathodes</t>
  </si>
  <si>
    <t>source: J. Electroanal. Chem., vol: 344, pages: 167</t>
  </si>
  <si>
    <t>Rabinowitz, M.</t>
  </si>
  <si>
    <t>Response to G. Preparata</t>
  </si>
  <si>
    <t>source: Fourth International Conference on Cold Fusion, vol: 1, pages: 17</t>
  </si>
  <si>
    <t>Rabinowitz, M.; Kim, Y. E.; Chechin, V. A.; Tsarev, V. A.</t>
  </si>
  <si>
    <t>Opposition and Support for Cold Fusion</t>
  </si>
  <si>
    <t>source: Fourth International Conference on Cold Fusion, vol: 1, pages: 15</t>
  </si>
  <si>
    <t>Phenomenological Theory for Short Coherence Length Superconductivity</t>
  </si>
  <si>
    <t>https://doi.org/10.1016/0009-2614%2893%2990144-P</t>
  </si>
  <si>
    <t>source: Chem. Phys. Lett., vol: 216, pages: 571</t>
  </si>
  <si>
    <t>Good agreement with the superconducting transition temperatures of low- and highTc short coherence length superconductos is obtained with two sets of simple equations derived in terms of the density of states for quasi-two-dimensional materials. The accord with experiment holds for layered cuprate, heavy fermion, dichalcogenide, and layered organic superconductors over a wide range of high to low critical temperatures. A triplet state is predicted for UPt3 and TaS2(pyridine)12 as a best fit to the data. The expressions for Tc are compared, and a reason for the success of this simple approach is suggested.</t>
  </si>
  <si>
    <t>Do the Laws of Nature and Physics Agree On What is Allowed and Forbidden?</t>
  </si>
  <si>
    <t>https://arxiv.org/pdf/physics/0104001.pdf  https://doi.org/10.1109/MPER.1993.229589</t>
  </si>
  <si>
    <t>source: 21st Century Sci. &amp; Technol., vol:</t>
  </si>
  <si>
    <t>There are countless examples in the history of science that not only were the laws of physics often incomplete and more limited in their domain of validity than was realized, but at times they missed the mark completely. Despite this, our collective memory is often short on such matters, focusing on present triumphs and quickly forgetting past failures. This makes us less tolerant to that which challenges present orthodoxy. It may be of value to recall such past deficiences as well as present shortcomings, particularly since science may always be encumbered with such limitations. We can avoid serious pitfalls if we let the past serve as a guide to the future. Subjects covered will include Godel's theorem, superconductivity, zero-point energy, the quantum and classical Aharonov-Bohm and similar effects, theories of general relativity, Mach's principle, black hole radiation, ball lightning, and the universe(s).</t>
  </si>
  <si>
    <t>Ramamurthy, H.; Srinivasan, M.; Mukherjee, U. K.; Adi Babu, P.</t>
  </si>
  <si>
    <t>Further Studies on Excess Heat Generation in Ni-H2O Electrolytic Cells</t>
  </si>
  <si>
    <t>source: Fourth International Conference on Cold Fusion, vol: 2, pages: 15</t>
  </si>
  <si>
    <t>Ransford, H. E.; Pike, S. J.</t>
  </si>
  <si>
    <t>source: Fourth International Conference on Cold Fusion, vol: 2, pages: 20</t>
  </si>
  <si>
    <t>Romodanov, V. A.; Savin, V. I.; Elksnin, V.; Skuratnik, Ya. B.</t>
  </si>
  <si>
    <t>Reproducibility of Tritium Generation From Nuclear Reactions in Condensed Matter</t>
  </si>
  <si>
    <t>source: Fourth International Conference on Cold Fusion, vol: 3, pages: 15</t>
  </si>
  <si>
    <t>Romodanov, V. A.; Savin, V. I.; Korneev, S.; Skuratni, Y.</t>
  </si>
  <si>
    <t>Concept of Target Material Choice for Nuclear Reactions in Condensed Media</t>
  </si>
  <si>
    <t>source: Fourth International Conference on Cold Fusion, vol: 3, pages: 22</t>
  </si>
  <si>
    <t>Rout, R. K.; Shyam, A.; Srinivasan, M.; Krishnan, M. S.</t>
  </si>
  <si>
    <t>Update on observation of low-energy emissions from deuterated and hydrated palladium</t>
  </si>
  <si>
    <t>https://inis.iaea.org/search/search.aspx?orig_q=RN:25016605</t>
  </si>
  <si>
    <t>source: Indian J. Technol., vol: 31(8), pages: 551-554</t>
  </si>
  <si>
    <t>Low energy radiations were observed to be emitted from deuterahydrogen. Using a sensitive densitometer, it was observed that a small fraction of the radiation is transmitted through a 2 μm thick aluminized polycarbonate filter.</t>
  </si>
  <si>
    <t>Annotation: In a previous paper (1991) the authors reported emissions, most likely of electrons, in therange of tens to hundreds of eV from hydrated or deuterated Pd-Ag alloys. Here, new results are reported. Gas loading was used, at 1 bar, after vacuum treatment at 600C for 2 h. In this new study, pure Pd samples, 18 mm by 2 mm, were used, 10 freshly loaded, and 6 reloaded. Except where fusion products were looked for, only H2 was used, to avoid interference from such fusion emissions. Emissions were measured by autoradiography of sensitive film, typically kept 0.2 mm from the samples for 96 h. No fogging was seen for samples of PdHx held in vacuum, and an average fogging density of 0.08 for samples kept in air (as controls). Similarly, no or little fogging was seen for samples in nitrogen, helium or argon, while pure oxygen seemed to help a little. In other measurements, charged particles (cp’s) were detected with a CR-39 detector close up, and in two out of 7 samples of deuterated Pd, above-background cp’s were seen, but not with hydrated Pd or pure Pd. The authors conclude that oxygen might be involved in assisting the phenomenon, and that perhaps fractures are the cause of the emissions; but nothing is clear.</t>
  </si>
  <si>
    <t>Russell, J. L.</t>
  </si>
  <si>
    <t>On the nature of the cold fusion process</t>
  </si>
  <si>
    <t>https://doi.org/10.1016/0306-4549%2893%2990104-W</t>
  </si>
  <si>
    <t>source: Ann. Nucl. Energy, vol: 20, pages: 227</t>
  </si>
  <si>
    <t>The experiment by Chambers, Hubler and Grabowski (1990) in which they identify 5.1 Mev tritons emerging from a “cold fusion” experiment apparently can only be explained by a process involving the weak interaction, i.e., a deuteron captures an electron to become a virtual di-neutron which in turn interacts with two more deuterons to form tritons of the observed energy.</t>
  </si>
  <si>
    <t>Sakamoto, S.</t>
  </si>
  <si>
    <t>Observations of Cold Fusion Neutrons from Condensed Matter</t>
  </si>
  <si>
    <t>source: Fourth International Conference on Cold Fusion, vol: 3, pages: 19</t>
  </si>
  <si>
    <t>Samgin, A. L.; Baraboshkin, A. N.; Murigin, I.; Tsvetkov, S. A.; Andreev, V. S.; Vakarin, S. V.</t>
  </si>
  <si>
    <t>The Influence of Conductivity on Neutron Generation Process in Proton Conducting Solid Electrolytes</t>
  </si>
  <si>
    <t>source: Fourth International Conference on Cold Fusion, vol: 3, pages: 5</t>
  </si>
  <si>
    <t>Sankaranarayanan, M.; Srinivasan, M.; Bajpai, M.; Gupta, D. S.</t>
  </si>
  <si>
    <t>Investigation of Low Level Tritium Generation in Ni-H2O Electrolytic Cells</t>
  </si>
  <si>
    <t>source: Fourth International Conference on Cold Fusion, vol: 3, pages: 3</t>
  </si>
  <si>
    <t>source: ICCF4, Fourth International Conference on Cold Fusion, vol: 3, pages: 3</t>
  </si>
  <si>
    <t>Savvatimova, I.; Kucherov, Y.; Karabut, A. B.</t>
  </si>
  <si>
    <t>Cathode Material Change after Deuterium Glow Discharge Experiments</t>
  </si>
  <si>
    <t>http://lenr-canr.org/acrobat/Savvatimovcathodemat.pdf</t>
  </si>
  <si>
    <t>source: Fourth International Conference on Cold Fusion, vol: 3, pages: 16</t>
  </si>
  <si>
    <t>The results of impurity concentration measurements in a palladium cathode by different methods before and after deuterium glow discharge experiments are presented. The concentration of some impurities increases up to 104 times. Elements appear which cannot be found in the discharge environment. Autoradiography of cathode samples shows that isotopes with different radiation energy (less than 20 keV and more 100 keV) exist in the cathode after experiment. The obtained results cannot be explained by the existence of a conventional fusion reaction, but may be explained by a more complex fusion-fission reaction.</t>
  </si>
  <si>
    <t>La fusione fredda quattro anni dopo (Cold fusion four years later)</t>
  </si>
  <si>
    <t>source: Chim. Ind. (Milan), vol: 75, issue: 5, pages: 425</t>
  </si>
  <si>
    <t>http://lenr-canr.org/acrobat/SchwingerJcoldfusionb.pdf</t>
  </si>
  <si>
    <t>As Polonius might have said: "Neither a true-believer nor a disbeliever be." From the very beginning in a radio broadcast on the evening of March 23, 1989, I have asked myself—not whether Pons and Fleischmann are right—but whether a mechanism can be identified that will produce nuclear energy by manipulations at the atomic-the chemical-level. Of course, the acceptance of that interpretation of their data is needed as a working hypothesis, in order to have quantitative tests of proposed mechanisms.</t>
  </si>
  <si>
    <t>Shirakawa, T.; Chiba, M.; Fujii, M.; Sueki, K.; Miyamoto, S.; Nakamitsu, Y.; Toriumi, H.; Uehara, T.; Miura, H.; Watanabe, T.; Fukushima, K.; Hirose, T.; Seimiya, T.; Nakahara, H.</t>
  </si>
  <si>
    <t>A neutron emission from lithium niobate fracture</t>
  </si>
  <si>
    <t>https://doi.org/10.1246/CL.1993.897</t>
  </si>
  <si>
    <t>source: Chem. Lett., pages: 897</t>
  </si>
  <si>
    <t>We studied neutron emission from a crushing process of a Lithium-Niobate(LiNbO3) single crystal in deuterium gas atmosphere. We observed excess neutrons 3 counts/h with a confidence level of 99.95% that correspond 120 neutrons/h emission from process.</t>
  </si>
  <si>
    <t>Shirakawa, T.; Fujii, M.; Chiba, M.; Sueki, K.; Ikebe, T.; Yamaoka, S.; Miura, H.; Watanabe, T.; Hirose, T.; Nakahara, H.; Utsumi, M.</t>
  </si>
  <si>
    <t>Particle Acceleration and Neutron Emission in a Fracture Process of a Piezoelectric Material</t>
  </si>
  <si>
    <t>source: Fourth International Conference on Cold Fusion, vol: 3, pages: 6</t>
  </si>
  <si>
    <t>Silver, D. S.; Dash, J.; Keefe, P. S.</t>
  </si>
  <si>
    <t>Surface topography of a palladium cathode after electrolysis in heavy water</t>
  </si>
  <si>
    <t>source: Fusion Technol., vol: 24, pages: 423</t>
  </si>
  <si>
    <t>The Status of "Cold Fusion"</t>
  </si>
  <si>
    <t>source: 28th Intersociety Energy Conversion Engineering Conference</t>
  </si>
  <si>
    <t>http://lenr-canr.org/acrobat/StormsEsomecharac.pdf</t>
  </si>
  <si>
    <t>source: Fourth International Conference on Cold Fusion, vol: 2, pages: 4</t>
  </si>
  <si>
    <t>Additional evidence is presented to show that heat production resulting from the Pons-Fleischmann Effect has a positive temperature coefficient, has a critical onset current density, and originates at the palladium cathode.</t>
  </si>
  <si>
    <t>Measurements of excess heat from a Pons-Fleischmann-type electrolytic cell using palladium sheet</t>
  </si>
  <si>
    <t>http://lenr-canr.org/acrobat/StormsEmeasuremena.pdf</t>
  </si>
  <si>
    <t>source: Fusion Technol., vol: 23, pages: 230</t>
  </si>
  <si>
    <t>Two pieces of palladium sheet similar to that used by Takahashi were loaded with deuterium in a Pons-Fleischmann-type electrolytic cell, and heat production was measured. One sheet produced a steady increase in excess power that reached 7.5 W (20% of input power) before the study was interrupted. A second similar sheet from a different batch of palladium did not produce any measurable excess power. There were differences in the loading behavior, the maximum stoichiometry, and the presence of excess volume in the deuteride made from these materials. The first sheet contained 0.8% excess volume after having been deloaded from its maximum deuterium/palladium (D/Pd) ratio of 0.82 to 0.73, and the second sheet contained 13.5% excess volume while at its maximum ratio of 0.75. The high excess volume in the latter case is an indication of internal escape paths that reduce the required high D/Pd ratio.</t>
  </si>
  <si>
    <t>Stroka, A.; Baranowski, B.; Filipek, S. M.</t>
  </si>
  <si>
    <t>Search for 3He and 4He in Pd-D2 system long term cumulation experiment in high pressure</t>
  </si>
  <si>
    <t>source: Pol. J. Chem., vol: 67, pages: 353</t>
  </si>
  <si>
    <t>The He results of the study reported in another paper from this lab (Baranowski et al, J. Less-Common Metals 158 (1990) 347). In an enclosed cnf experiment, it should be easy to detect He, e.g. by mass spectrometry (MS), if any is formed, as it should be. A 1.1*5.63 cm2 Pd cylinder (67 g) was kept for more than 2 years at a D2 pressure of not less than 6 kbar, 298 K. This gives a D/Pd loading of no lessthan 0.9. This Pd sample is larger than the critical size described by FPA-89, who reported "IGNITION". A quadrupole MS was used, capable of detecting 10−10 mol He. No He was found above this detection limit. This sets an upper limit of 106 fusions/s, which lies between claimed emission measurements of 1/s and the much larger (and lethal) emissions corresponding to excess heat claims. Another negative.</t>
  </si>
  <si>
    <t>Stukan, P. A.; Rumyantsev, Yu. M.; Shishkov, A. V.</t>
  </si>
  <si>
    <t>Generation of hard radiation and accumulation of tritium during electrolysis of heavy water</t>
  </si>
  <si>
    <t>source: High Energy Chem., vol: 27, pages: 461</t>
  </si>
  <si>
    <t>Annotation: In 1990, this team began the experiment described here. They electrolysed a 2% solution of Li2CO3 in heavy water at cathodes of Pd and Ti, both 4 mm dia. rods and measured hard radiation given off over time, using a beta-type scintillator and photomultipliers. The cell current was 1A/cm2. This showed a radiation sequence with time, roughly 10-20 times in counts/s of the sequence before the current was turned on. A control run with light water shows only the background itself. By using a paraffin shield and noting the effect, they were able to state that the radiation consisted largely of neutrons, and estimated the flux to be about 2 ×10e3 n/s. They also measured tritium accumulation in the cell, by removing aliquotsrepeatedly and, after an initial quiescent period, there was a steady, roughly linear rise in the amount oftritium produced vs time, somewhat greater for the Pd cathode than for the Ti one. With the current off, or current on with light water, much smaller amounts of tritium were seen; in the case of light water, the team suspects tritium coming out of the Pd from previous heavy water runs. The tritium production on Pd in heavy water translates into about 2 ×10e8 t/s, 5 orders of magnitude larger than the neutron flux. They note the discrepancy but do not attempt an explanation. No unexpected heating of the cell was observed.</t>
  </si>
  <si>
    <t>Sun, D. L.; Lei, Y. Q.; Wu, J.; Wang, Q. D.; Wang, R.</t>
  </si>
  <si>
    <t>An explanation for the abnormal temperature rise of palladium cathode during electrochemical deuterium charging</t>
  </si>
  <si>
    <t>https://doi.org/10.1360/YA1993-36-12-1501</t>
  </si>
  <si>
    <t>source: Science in China A, vol: 36, pages: 1501</t>
  </si>
  <si>
    <t>Palladium bars in different states were used as cathodes to electrolyse the heavy water in a special calorimeter. During the seven long-period electrolysis tests, the abnormal temperature rise was observed only once. On the basis of experimental data and theoretical analysis, the possibilities of chemical and D-D fusion reactions which may cause this phenomenon were eliminated. According to our calculations, we believe that the abnormal temperature rise during the electrolysis of heavy water may result from the release of the elastic strain energy accumulated in the palladium cathodes.</t>
  </si>
  <si>
    <t>A Method to Improve Algorithms Used to Detect Steady State Excess Enthalpy</t>
  </si>
  <si>
    <t>source: Fourth International Conference on Cold Fusion, vol: 2, pages: 16</t>
  </si>
  <si>
    <t>Some Lessons From Optical Examination of the PFC Phase-II Calorimetric Curves</t>
  </si>
  <si>
    <t>source: Fourth International Conference on Cold Fusion, vol: 2, pages: 19</t>
  </si>
  <si>
    <t>Cold fusion research: present status</t>
  </si>
  <si>
    <t>source: Koon Gakkaishi, vol: 19, issue: 5, pages: 179</t>
  </si>
  <si>
    <t>Production of neutron, tritium and excess heat</t>
  </si>
  <si>
    <t>https://doi.org/10.11470/oubutsu1932.62.707</t>
  </si>
  <si>
    <t>source: Oyo Butsuri, vol: 62, pages: 707</t>
  </si>
  <si>
    <t>(GOOGLE TRANSLATION FROM JAPANESE) The main experimental results obtained in cold fusion experiments were introduced for neutrons, tritium, and excess heat. The neutron spectrum has a 2.5 MeV peak and a continuous component of 3 to 10 MeV. The n / T ratio shows an abnormal value of 10-4 to 10-9. Excess heat was confirmed in many places.</t>
  </si>
  <si>
    <t>Taniguchi, R.</t>
  </si>
  <si>
    <t>Characteristic Peak Structures on Charged Particle Spectra During Electrolysis Experiment</t>
  </si>
  <si>
    <t>source: Fourth International Conference on Cold Fusion, vol: 3, pages: 18</t>
  </si>
  <si>
    <t>Taubes, G.</t>
  </si>
  <si>
    <t>Bad science. The short life and weird times of cold fusion</t>
  </si>
  <si>
    <t>Taylor, S. F.; Claytor, T. N.; Tuggle, D. G.; Jones, S. E.</t>
  </si>
  <si>
    <t>Search for Neutrons from Deuterated Palladium Subject to High Electric Currents</t>
  </si>
  <si>
    <t>source: Fourth International Conference on Cold Fusion, vol: 3, pages: 17</t>
  </si>
  <si>
    <t>Thompkins, P.; Byrd, C.</t>
  </si>
  <si>
    <t>The Secret Life of Plants</t>
  </si>
  <si>
    <t>Thompson, D. T.</t>
  </si>
  <si>
    <t>Further Evidence for Cold Fusion, A Report on the Third International Conference</t>
  </si>
  <si>
    <t>https://www.technology.matthey.com/wp-content/uploads/pdf/pmr-v37-i1-014-016.pdf</t>
  </si>
  <si>
    <t>source: Platinum Met. Rev., vol: 37, issue: 1, pages: 14</t>
  </si>
  <si>
    <t>Since March 1989 when Professors Stanley Pons and Martin Fleischmann made their dramatic announcement regarding the production of excess heat from their heavy water electrolysis experiments, using a palladium cathode and platinum anode in a simple calorimeter (1-3), there have been numerous attempts to repeat their work in laboratories throughout the world. Many of these attempts have failed, or produced ambiguous results, but some have appeared to be successful. The Third International Conference on Cold Fusion, held in Nagoya, Japan, from 21st to 25th October, 1992, was attended by some 350 participants from sixteen countries, and provided an ideal opportunity to review the present status of work on this topic. Fleischmann and Pons postulated a nuclear fusion explanation to account for their results, presumably involving deuterons, and research work has been devoted both towards verifying the excess heat effects and to identifying nuclear particles produced by these systems. As a result of the adverse publicity given to the early work, most of the later work has been underfunded or performed in investigators' spare time, and as a result sometimes lacks thoroughness. There have been some notable exceptions, however, and some of the presentations at this conference represented work which had been very carefully executed. Results described included evidence for excess heat, and for nuclear particle and helium production.</t>
  </si>
  <si>
    <t>Possible ways to achieve cold fusion. I</t>
  </si>
  <si>
    <t>https://doi.org/10.1007/bf00562030</t>
  </si>
  <si>
    <t>source: Sov. Phys. J., vol: 36, pages: 764</t>
  </si>
  <si>
    <t>Possible ways to develop alloys in which the distance between interstitial positions is small are discussed. The potential wells in these alloys would have to be deep enough to capture a deuteron. The substitution of relatively small ions for relatively large ones in a crystal results in a displacement of the deuterons toward the smaller ions. Accordingly, isolated smaller ions in such a substitutional alloy would become deuteron collectors. A possibility for increasing the deuteron density near vacancies in subtraction solutions is also discussed.</t>
  </si>
  <si>
    <t>Possible ways to achieve cold fusion. II</t>
  </si>
  <si>
    <t>https://doi.org/10.1007/bf00562031</t>
  </si>
  <si>
    <t>source: Sov. Phys. J., vol: 36, pages: 769</t>
  </si>
  <si>
    <t>The possibility of achieving cold fusion by elastic waves in a deuterium crystal is analyzed. The power required of the device exciting these waves is calculated. The frequency of the elastic vibrations is also calculated. The amount of heat released as the result of fusion is estimated. Possible reasons for failure in an experiment are discussed.</t>
  </si>
  <si>
    <t>Tsvetkov, S. A.; Bondarenko, N. B.; Bel'tyukov, I. L.; Varaksin, A. N.; Zhivoderov, A. A.</t>
  </si>
  <si>
    <t>Molecular-dynamics calculation of phase transitions in the Pd-D system and cold nuclear fusion</t>
  </si>
  <si>
    <t>source: Phys. Metals Metallogr./Fizika Metallov I Metallovedenie, vol: 76, pages: 399</t>
  </si>
  <si>
    <t>Tuggle, D. G.; Claytor, T. N.; Taylor, S. F.</t>
  </si>
  <si>
    <t>Tritium Evolution from Various Morphologies of Palladium</t>
  </si>
  <si>
    <t>source: Fourth International Conference on Cold Fusion, vol: 1, pages: 7</t>
  </si>
  <si>
    <t>Uchikawa, H.; Okazaki, T.; Sato, K.</t>
  </si>
  <si>
    <t>New Technique of Activating Palladium Surface for Absorption of Hydrogen or Deuterium</t>
  </si>
  <si>
    <t>http://lenr-canr.org/acrobat/UchikawaHnewtechniq.pdf</t>
  </si>
  <si>
    <t>source: Jpn. J. Appl. Phys. A, vol: 32, pages: 5095</t>
  </si>
  <si>
    <t>This paper can be downloaded at the web site of the Japanese Journal of Applied Physics.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Activation is carried out by heating a Pd specimen at about 600 °C for several minutes in air. The activated surface is blue, and it is bleached when immersed hi hydrogen gas. The blue film is identified as PdO, and the bleached surface consists of nanocrystallites of metallic Pd, as proved by electron diffraction. An activated Pd plate 0.7 mm in thickness is capable of absorbing, in 1 h, about 70 at% of H or D, the saturation value, in hydrogen gas of 1 atm at room temperature. The atomic ratio of H absorbed in Pd has been estimated to be about 70% when Pd metal is in equilibrium with hydrogen gas of 1 atm at 250C. Since this value could not easily be attained in ordinary experimental studies, various activation procedures have been proposed. The present note proposes a new activation technique which is very simple and more efficient. It is useful also for D, although detailed data for H are given below.</t>
  </si>
  <si>
    <t>Comments on the model for coherent deuteron-deuteron fusion in crystalline Pd-D lattice</t>
  </si>
  <si>
    <t>source: Fusion Technol., vol: 24, pages: 112</t>
  </si>
  <si>
    <t>Vysotskii, V.; Kuz'min, R.</t>
  </si>
  <si>
    <t>On Possibility of Non-Barrier DD-Fusion in Volume of Boiling D2O During Electrolysis</t>
  </si>
  <si>
    <t>source: Fourth International Conference on Cold Fusion, vol: 4, pages: 6</t>
  </si>
  <si>
    <t>Waisman, J. L.; Kertamus, N. J.</t>
  </si>
  <si>
    <t>Excess Heat, The Microprinciples</t>
  </si>
  <si>
    <t>source: Fourth International Conference on Cold Fusion, vol: 2, pages: 12</t>
  </si>
  <si>
    <t>Wang, X.; Tang, P.; Zhang, W.; Liu, H.; Lu, F.; Chen, G.; Liu, J.; Chen, Z.; Zhu, R.</t>
  </si>
  <si>
    <t>A New Device for measuring Neutron Bursts in Cold Fusion Experiments</t>
  </si>
  <si>
    <t>source: Fourth International Conference on Cold Fusion, vol: 3, pages: 23</t>
  </si>
  <si>
    <t>Wang, D.; Chen, S.; Li, Y.; Liu, R.; Wang, M.; Fu, Y.; Zhang, X.; Zhang, W.-S.</t>
  </si>
  <si>
    <t>Neutrons, gamma-rays and x-rays in a gas discharge</t>
  </si>
  <si>
    <t>https://inis.iaea.org/search/search.aspx?orig_q=RN:25050811</t>
  </si>
  <si>
    <t>source: Yuanzi Yu Fenzi Wuli Xuebao/Chinese Journal of Atomic and Molecular Physics, vol: 10, issue: 3, pages: 2789</t>
  </si>
  <si>
    <t>The anomalous phenomenon in metal loaded with deuterium has been studied using the method of gas-discharge, about 104 neutrons per second were detected. The production of neutron is controllable and the repeatability of one hundred per cent. The neutron in the energy range of 1.0 MeV-3.0 MeV has been measured by the NE213 detector. The anomalous X-RAY for average energy (27.6 +- 2.1) KeV has been measured. The anomalons gamma ray about 470 keV has been measured</t>
  </si>
  <si>
    <t>Will, F. G.; Cedzynska, K.; Linton, D. C.</t>
  </si>
  <si>
    <t>Tritium Generation in Palladium Cathodes With High Deuterium Loading</t>
  </si>
  <si>
    <t>http://lenr-canr.org/acrobat/WillFGtritiumgen.pdf</t>
  </si>
  <si>
    <t>source: Fourth International Conference on Cold Fusion, vol: 1, pages: 8</t>
  </si>
  <si>
    <t>Tritium up to fifty times background has been observed upon electrolyzing 1N D2 SO4 in four out of four cells when using Pd cathodes "of a certain type". No tritium was detected in four control cells, containing H2S04 in H2O, employing Pd cathodes cut from the same wire spool. Tritium amounts were from 7 x 10^10 to 2.1 × 10^11 atoms, corresponding to average generation rates from 5.1 × 10^4 to 2 × 10^5 atoms/sec/cm^2. In all cases, D/Pd and H/Pd loadings of 1 ± 0.05 were attained. A cyclic loading/unloading regime rather than the usual continuous constant current regime was applied to attain these high loadings. Tritium analysis was performed in Pd, electrolyte and the gas head space of the sealed cells. Maximum tritium concentrations of 8.9 × 10^10 atoms/g Pd, 180 times the detection limit, were found in the D-loaded Pd cathodes, none in the &amp;#919,-loaded Pd, Also, no tritium within detection limit was found in 150 unused Pd pieces. Of these, 13 were cut randomly from the same wire spool as the four D-loaded Pd cathodes. The probability that the tritium in the latter was due to random spot contamination is computed as 1 in 2,380. It is concluded that the tritium was generated by nuclear reactions in the Pd. However, no tritium was detected in four D-loaded Pd cathodes of a different type in spite of attaining loadings D/Pd = 1. Different metallurgical history and impurity contents may play an important role.</t>
  </si>
  <si>
    <t>Reproducible tritium generation in electrochemical cells employing palladium cathodes with high deuterium loading</t>
  </si>
  <si>
    <t>http://lenr-canr.org/acrobat/WillFGreproducib.pdf</t>
  </si>
  <si>
    <t>source: J. Electroanal. Chem., vol: 360, pages: 161</t>
  </si>
  <si>
    <t>Reproducible tritium generation well above background has been observed in tightly closed D2SO4-containing cells in four out of four Pd wire cathodes of one type. Tritium analysis was performed before and after each experiment on the Pd, the electrolyte and the gas in the head space. No tritium generation was observed in four identical Pd cathodes in H2SO4 cells operated at the same time under the same conditions. A cyclic loading-unloading regime with low current densities, rather than the usual continuous constant current regime, was employed to attain D/Pd and H/Pd loadings of 1 ± 0.05 reproducibly. D/Pd loadings greater than 0.8 ±0.05 appear to be necessary to generate tritium. The largest amount of tritium, generated in 7 days of continuous electrolysis, was 2.1 x 10E11 tritium atoms, compared with a background of 4 x 10E9 tritium atoms. The concentration of tritium and its axial distribution in the Pd were determined and concentrations of up to 9 x 10E10 atoms/g Pd were found compared with a maximum background of 5 x 10E8 atoms g-1. The T/D ratio in the Pd is about 100 times larger than in the electrolyte or gas and indicates that tritium generation occurs in the Pd interior rather than at its surface. No tritium generation was observed in two other types of Pd electrodes in D2SO4, despite the attainment of D/Pd ratios near 1:1. Thus high D/Pd ratios appear to be a necessary but not sufficient condition for tritium generation in D2SO4 electrolysis.   Experiment particle  Reproducible generation of tritium during the electrolysis of heavy water is reported here, it takes place when loading ratios D/Pd near unity are achieved. A closed cell design is used, with gas recombination, and the head space analysed for tritium before and after electrolysis. A light water cell in series with the heavy water cell was run every time as a control, there were also Pd controls. A glass frit was used to physically separate the liquid cathode and anode compartments. The electrolyte was 0.5 M D2SO4, to avoid alkali leaching of the cell walls by LiOD. Cathodes were 1 and 2 mm cold-drawn Pd wire, and 2x0.5 mm cold-rolled ribbon Pd alloyed with 5</t>
  </si>
  <si>
    <t>Wolf, K. L.</t>
  </si>
  <si>
    <t>Activation Data and Reaction Update</t>
  </si>
  <si>
    <t>Yamaguchi, E.; Nishioka, T.</t>
  </si>
  <si>
    <t>Helium-4 production and its correlation with heat evolution</t>
  </si>
  <si>
    <t>https://doi.org/10.11470/oubutsu1932.62.712</t>
  </si>
  <si>
    <t>source: Oyo Butsuri, vol: 62, issue: 7, pages: 712</t>
  </si>
  <si>
    <t>(GOOGLE TRANSLATION) A sample in which Au was deposited on one surface of deuterated palladium (Pd-D) and an oxide film MnO2 was deposited on the other surface was placed in a vacuum and heated by energization, and the formation of 4He was observed in real time. The measurements were made using a high resolution (0.001amu at 4amu) quadrupole mass analyzer. A peak equal to the mass of 4He (4.0026amu) is clearly equal to the mass of the deuterium molecule (4.0282amu). It could be separated, and its appearance had a temporal correlation with the sudden rise in sample temperature several hours after the start of energization heating, while similar with lightly hydrogenated palladium (Pd-H). In the experiment, the appearance of a peak equal to the mass of 4He was not observed. The above experimental results suggest that a nuclear reaction due to new mechanism is occurring in the solid.</t>
  </si>
  <si>
    <t>Helium-4 production from deuterated palladium</t>
  </si>
  <si>
    <t>https://inis.iaea.org/search/search.aspx?orig_q=RN:25013344</t>
  </si>
  <si>
    <t>source: Kaku Yugo Kenkyu/Purazuma, Kaku Yugo Gakkai-Shi, vol: 69, issue: 7, pages: 743</t>
  </si>
  <si>
    <t>Elementary processes of nuclear fusion reaction in solids have been studied by providing the sample in a vacuum system. The key factor of this study is heterostructures fabricated by depositing thin film oxides and Au on one and the other surface of deuteron-loaded palladium (Pd-D) plate. Using this method, we have detected 4He production by the real time observation using high-resolution quadrupole mass (Q-mass) spectroscopy. It has been shown that the peak attributable to 4He mass (4.0026 amu) appeared chaotically when the sample's temperature increased rapidly. The system of H-loaded (Pd-H) heterostructure, on the other hand, produced no peak at 4.0026 amu. We have also confirmed that the peak at 4.0026 amu in the Q-mass spectra is not due to the existence of contaminated 4He in the air or in the D2 cylinder used. This result indicates that a new class of nuclear fusion occurs in condensed matter.</t>
  </si>
  <si>
    <t>Zhang, Q. Q.; Gou, Z.; Zhu, J.; Lou, F.; Liu, J. S.; Miao, B.; Ye, A.; Cheng, S.</t>
  </si>
  <si>
    <t>The Excess Heat Experiments on Cold Fusion in a Titanium Lattice</t>
  </si>
  <si>
    <t>source: Fourth International Conference on Cold Fusion, vol: 2, pages: 17</t>
  </si>
  <si>
    <t>Zhang, F. X.; Jin, S. X.</t>
  </si>
  <si>
    <t>Effect of electron screening and ionic correlation on the fusion rate of deuterium in Pd/D system</t>
  </si>
  <si>
    <t>https://doi.org/10.1360/SB1993-38-9-718</t>
  </si>
  <si>
    <t>source: Chin. Sci. Bull., vol: 38, issue: 9, pages: 718</t>
  </si>
  <si>
    <t>The nuclear fusion rate of free deuterium molecules is～10~(-70)/s according to Van Siclen Dew and Jones' calculation. It is far less than the measurable level (10~(-23)/s). For the deuterium in palladium, the fusion rate increases greatly when the correlations between deuterium ions are considered. However, it can never reach the measurable level under normal conditions by considering only ionic correlations or electron screening. The effects of both electron screening and ionic correlations to the fusion rate are considered in this</t>
  </si>
  <si>
    <t>Searching for Truth With High Expectations- 5 Year Studies on Cold Fusion in China</t>
  </si>
  <si>
    <t>source: Fourth International Conference on Cold Fusion, vol: 4, pages: 32</t>
  </si>
  <si>
    <t>Zhu, S.; Xiao, X.; Lu, T.; Chen, Q.; Que, Z.; Liu, J.; Xie, H.; Sha, R.; Liu, F.; Sun, H.</t>
  </si>
  <si>
    <t>An investigation of cold fusion</t>
  </si>
  <si>
    <t>source: Nucl. Techniques (China), vol: 16, issue: 8, pages: 475</t>
  </si>
  <si>
    <t>Cold fusion has been investigated by the electrolytic method and the deuterium absorption method. In one of the five runs of the electrolytic experiments a neutron burst was observed at the 90th hour after starting the electrolysis. The detected neutron burst lasted about 4 hours with an intensity of 400 fusions per second. Counting rates of the BF[sub 3] long neutron counter and the liquid scintillation detector were simultaneously increased by a factor of 15 compared to the background. A recoil proton energy spectrum of 2.45 MeV neutrons was also measured by the liquid scintillation detector with n-[gamma] discrimination.</t>
  </si>
  <si>
    <t>V. S. Demidenko, V. I. Simakov</t>
  </si>
  <si>
    <t>Deuterium state and the possibility for cold nuclear synthesis in solids</t>
  </si>
  <si>
    <t>Russian Physics Journal volume 36, pages 909–916 (1993)</t>
  </si>
  <si>
    <t>A. G. Lipson, B. F. Lyakhov, B. V. Deryagin, D. M. Sakov</t>
  </si>
  <si>
    <t>Dokl. Akad. Nauk, 1993, Volume 331, Number 1, Pages 39–42</t>
  </si>
  <si>
    <t>A. G. Lipson, D. M. Sakov, B. F. Lyakhov, B. V. Deryagin</t>
  </si>
  <si>
    <t>Generation of neutrons in high temperature superconductors YBa2Cu3O7−δDy stimulated by superconducting phase transition</t>
  </si>
  <si>
    <t>http://mi.mathnet.ru/eng/dan49480 http://mi.mathnet.ru/eng/dan/v329/i3/p296</t>
  </si>
  <si>
    <t>Dokl. Akad. Nauk, 1993, Volume 329, Number 3, Pages 296–299</t>
  </si>
  <si>
    <t>Adachi, G.; Sakaguchi, H.; Nagao, K.</t>
  </si>
  <si>
    <t>(3)He and (4)He from D2 absorbed in LaNi5</t>
  </si>
  <si>
    <t>source: J. Alloys and Compounds, vol: 181, pages: 469</t>
  </si>
  <si>
    <t>Helium  isotopes  from  D2  gas  absorbed  by LaNi5 were  analyzed  with  a  noble  gas  mass  spectrometer to  search for evidence of cold fusion.  The ratio  of 3He to  4He in the  sample  gas  obtained  after  repeated  temperature  cycling  for  about  30  days  was  different  from  that in the sample gas before treatment. Increases in 3He were observed in two experiments  using  different  reaction  vessels,  indicating  that  a  nuclear  reaction  may  have  occurred.</t>
  </si>
  <si>
    <t>Ni-D</t>
  </si>
  <si>
    <t>Agnello, M.; Botta, E.; Bressani, T.; Calvo, D.; Feliciello, A.; Gianotti, P.; Iazzi, F.; Lamberti, C.; Minetti, B.; Zecchina, A.</t>
  </si>
  <si>
    <t>Measurement of 2.5 MeV Neutron Emission from Ti/D and Pd/D Systems</t>
  </si>
  <si>
    <t>http://lenr-canr.org/acrobat/IkegamiHthirdintera.pdf#page=172</t>
  </si>
  <si>
    <t>source: Third International Conference on Cold Fusion, "Frontiers of Cold Fusion", vol: 1, pages: 433</t>
  </si>
  <si>
    <t>A new set of measurements of neutron emission from gas (D2 and H2) loaded Ti and Pd systems has been carried out in the TOFUS experiment. The temperature and pressure controls of the gas loading apparatus were improved. The results concerning the Ti/D system show the presence of a small 2.5 MeV neutron emission, with a signal having a statistical significance of ~ 5 sigma. The results on the Pd/D system doesn't show a statistically significant signal (less ~ 2 sigma).  Ti loaded gas loaded with D2 and thermal cycled shows a 5sigma neutron signal at 2.45 MeV. Pd loaded in the same way shows nothing.</t>
  </si>
  <si>
    <t>Amato, I.</t>
  </si>
  <si>
    <t>Cluster Fusion: Close But No Cigar</t>
  </si>
  <si>
    <t>source: Science, vol: 256, issue: 5054, pages: 178</t>
  </si>
  <si>
    <t>Cold Fusion in a Complex Cathode</t>
  </si>
  <si>
    <t>http://lenr-canr.org/acrobat/IkegamiHthirdintera.pdf#page=180</t>
  </si>
  <si>
    <t>source: Third International Conference on Cold Fusion, "Frontiers of Cold Fusion", vol: 1, pages: 441</t>
  </si>
  <si>
    <t>A new cathode was developed, consisting of a nickel ride with a palladium layer applied by plasma spraying, the palladium layer activates the surface functions of the deuteride it cathode. High reproducibility of a "cold" fusion reaction is confirmed by using this cathode.  A layer of Pd was plasma sprayed on Ni. Neutrons were continuously emitted when the cathode was electrolyzed in D2O but not in H2O. Two independent detectors were used. See also: Fusion Technol. 22 (1992) 287</t>
  </si>
  <si>
    <t>Reproducible "Cold" Fusion Reaction Using A Complex Cathode</t>
  </si>
  <si>
    <t>source: Fusion Technol., vol: 22, pages: 287</t>
  </si>
  <si>
    <t>A new complex cathode was developed, consisting of a nickel (or palladium) rod with a palladium layer applied by plasma spraying. High reproducibility of a “cold” fusion reaction is confirmed by using this cathode. The palladium layer activates the surface functions of the deuterated cathode, and reliable evidence is obtained that a new type of heat generation occurred in the complex cathode.</t>
  </si>
  <si>
    <t>'Cold' fusion caused by a weak 'on-off effect'</t>
  </si>
  <si>
    <t>https://doi.org/10.2183/pjab.66.33</t>
  </si>
  <si>
    <t>source: Proc. Jpn. Acad., Ser. B, vol: 66, pages: 33</t>
  </si>
  <si>
    <t>What follows is  a  summary of  the achievement of  so-called "cold" fusion through a  weak "on-off effect". A  necessary condition for a  "cold" fusion reaction  is  the imparting of intense "mobility" to  a strong build-up of deuterium within  the Pd cathode. This leads us  to  consider the relation between deuterium mobility  and the weak "on-off effect". Important: reports deuterium flow as a factor of nuclear reactions</t>
  </si>
  <si>
    <t>Feature of "Cold" Fusion Reaction in a Deuterated Complex Cathode</t>
  </si>
  <si>
    <t>source: 0916-2054, vol: , issue: 4, pages: 29-37</t>
  </si>
  <si>
    <t>In  order  to  corroborate  the  evidence  of  "cold"  fusion  reaction,  a  new-type,  complex  cathode  was  developed,  consisting  of  a  Ni  rod  with  a  Pd  layer  applied  by  plasma spraying. High  reproducibility  of  a  "cold"  fusion  reaction  was  confirmed,  using  a  deuterated complex cathode. The Pd  layer  showed  to  have  activated  the surface  functions  of  the deuterated cathode, and  a  reliable  evidence  was  obtained that a  new  type of heat generation occurred in  the complex cathode.</t>
  </si>
  <si>
    <t>'Cold’ Fusion in a Deuterated Complex Cathode</t>
  </si>
  <si>
    <t>source: Kaku Yugo Kenkyu, vol: 67, issue: , pages: 432</t>
  </si>
  <si>
    <t>Barts, B. I.; Barts, D. B.; Grinenko, A. A.</t>
  </si>
  <si>
    <t>Theory of nuclear reactions with the participation of slow charged particles in solids</t>
  </si>
  <si>
    <t>source: Sov. J. Nucl. Phys. Originally Oin: Yad. Fiz. 55 [1992] 79., vol: 55, pages: 45</t>
  </si>
  <si>
    <t>Behrisch, R.</t>
  </si>
  <si>
    <t>Comment on: H. Gentsch, DD-fusion reactions at a PdAg(D) target in a minireactor, Ber. Bunsenges, Phys. Chem. 95, 1283 [1991]</t>
  </si>
  <si>
    <t>source: Ber. Bunsenges. Phys. Chem., vol: 96, pages: 733</t>
  </si>
  <si>
    <t>Study of Deuterium Charging in Palladium by the Electrolysis of Heavy Water: Search for Heat Excess and Nuclear Ashes</t>
  </si>
  <si>
    <t>http://lenr-canr.org/acrobat/IkegamiHthirdintera.pdf#page=106</t>
  </si>
  <si>
    <t>source: Third International Conference on Cold Fusion, "Frontiers of Cold Fusion", vol: 1, pages: 365</t>
  </si>
  <si>
    <t>The production of heat excess (HE) in electrolytic cells with heavy water and palladium cathodes is, in cold fusion, the experiment that has had more confirmations, even though still doubts are cast on its nuclear origin. Furthermore, the correlation of HE with some features of the experiment seemed to be well established, the most convincing of which is the threshold of the D/Pd ratio. What is yet not quite clear is how to obtain a high D/Pd ratio, since this feature seems to depend both on the material and on the procedures adopted for the electrolysis. In this paper we will propose a novel approach to this problem, which permits us to correlate HE with other features of the experiment. In particular, we try to study the transport of matter across the palladium lattice during the electrolysis. A model proposed by two of us (ADN and VV), and presented at this Conference, helps to interpret the experimental results, and gives interesting hints for future research.  Pd is precharged with D2 gas followed by electrolysis from one side. High-Low mode of current charging was used. An open, flow-type calorimeter having an error of Ã‚Â±25 mW was used. Gas flow through the cathode changes when excess heat is produced. A flow-type calorimeter is used.</t>
  </si>
  <si>
    <t>Bertulani, C. A.; Canto, L. F.</t>
  </si>
  <si>
    <t>Semiclassical calculation of Coulomb break-up of weakly bound nuclei</t>
  </si>
  <si>
    <t>http://faculty.tamuc.edu/cbertulani/cab/papers/NPA539_1992_163.pdf</t>
  </si>
  <si>
    <t>source: Nucl. Phys. A, vol: 539, pages: 163</t>
  </si>
  <si>
    <t>We develop a semiclassical coupled-channels calculation for the Coulomb break-up ofloosely bound nuclei. The continuum wavefunctions are discretized by meansof two differentsets of strongly peaked functWns: (a) a histogram set, and (b) a continuously derivable one. Using simple expressions for the bound and continuum wavefunctions, we calculate the break-up probability to first-order and with the coupled-channels method. First-order perturbationtheory is shown to fail to describe the Coulomb break-up of unstable projectiles, as 11Li at small impact parameters. It is shown that a non-perturbatioe calculation may reduce the cross section by 20% in collisions at intermediate energies.</t>
  </si>
  <si>
    <t>Beuhler, R. J.; Friedlander, G.; Friedman, L.</t>
  </si>
  <si>
    <t>Cluster-impact Fusion [Erratum]</t>
  </si>
  <si>
    <t>source: Phys. Rev. Lett., vol: 88, pages: 2108</t>
  </si>
  <si>
    <t>Predictable Heat Source Reported from `Heavy' Water Electrolysis</t>
  </si>
  <si>
    <t>Bishop, J. E.; Schlesinger, J. M.</t>
  </si>
  <si>
    <t>Researcher Claims to Replicate Japanese Experiments in `Cold Fusion'</t>
  </si>
  <si>
    <t>Bockris, J.; Chien, C. C.; Hodko, D.; Minevski, Z.</t>
  </si>
  <si>
    <t>Tritium and Helium Production in Palladium Electrodes and the Fugacity of Deuterium Therein</t>
  </si>
  <si>
    <t>http://lenr-canr.org/acrobat/IkegamiHthirdinter.pdf#page=233</t>
  </si>
  <si>
    <t>source: Third International Conference on Cold Fusion, "Frontiers of Cold Fusion", vol: 1, pages: 231</t>
  </si>
  <si>
    <t>An account is given of the massive production of tritium at a Pd electrode. Production continued for ~ 750 hours after which time it was arbitrarily curtailed. Production of T was found to cease every few days but could be resuscitated by increasing the overpotential of the electrode reaction. A logarithmic relation between the rate of tritium production and the overpotential of the electrode reaction was established. The Will-Cedzynska method of examining T contamination in specimens has shown that nothing above the background of T was detected if no D2O had been electrolytically evolved on the Pd specimens concerned.   Helium production was found to accompany that of T. The He was analyzed by thermal expulsion and mass spectroscopy. No He3 was found but He4 was measured in nine specimens out of ten examined. Voids were also detected - 1 micron within the electrode. The excess tritium production on Pd co-deposited with deuterium was found.   Cracking and spreading of cracks is shown. An attempt was made to calculate the amount of hydrogen trapped in cracks and to calculate the standard free energy of trapping.   Massive tritium produced during electrolysis of a Pd rod. Various events caused production to stop. Production could be started by increasing the cell voltage(current?). Helium was also produced. Possible tritium contamination was measured and found to be absent. Helium-4 but not He-3 was found to be present after tritium production.  Experiment particle</t>
  </si>
  <si>
    <t>Cold fusion as a consequence of high fugacity among hydrogen isotopes</t>
  </si>
  <si>
    <t>https://doi.org/10.1016/0360-3199(92)90187-2</t>
  </si>
  <si>
    <t>source: Int. J. Hydrogen Energy, vol: 17, pages: 445</t>
  </si>
  <si>
    <t>Landau and Lifchitz have deduced a fugacity of ∼ 1017 bar that would lead to states in which the capturing of electrons by nuclei with emission of neutrinos is thermodynamically favoured. These conditions are considered as relevant for the occurrence of cold fusion. Pressure and corresponding fugacities are calculated and compared to the above quoted value. The relation of fugacity to the mechanism of deuterium evolution on the surface of the metal, pressure and cracking when pressure in voids exceeds the spreading pressure of the metal is discussed. Hypothesis for the occurrence of the cold fusion phenomenon, based on the experimental facts reported so far, is suggested.</t>
  </si>
  <si>
    <t>Borbely, L.; Doleschall, P.</t>
  </si>
  <si>
    <t>Nucleon Exchange Effects at Low Bombarding Energies for Deuteron-Neutron Scattering</t>
  </si>
  <si>
    <t>source: Phys. Lett. B, vol: 283, pages: 10</t>
  </si>
  <si>
    <t>Botta, E.; Bressani, T.; Calvo, D.; Feliciello, A.; Gianotti, P.; Lamberti, C.; Agnello, M.; Iazzi, F.; Minetti, B.; Zecchina, A.</t>
  </si>
  <si>
    <t>Measurement of 2.5 MeV neutron emission from Ti/D and Pd/D systems</t>
  </si>
  <si>
    <t>source: Nuovo Cimento Soc. Ital. Fis. A, vol: 105, pages: 1663</t>
  </si>
  <si>
    <t>Bressani, T.; Preparata, G.</t>
  </si>
  <si>
    <t>What Makes a Crystal Stiff Enough for the Mossbauer Effect?</t>
  </si>
  <si>
    <t>https://link.springer.com/article/10.1007/BF02457393</t>
  </si>
  <si>
    <t>source: Il Nuovo Cimento, Note Brevi, vol: 14, issue: 3, pages: 345-349</t>
  </si>
  <si>
    <t>The Mössbauer effect is well interpreted and understood in an ideal, infinitely stiff (mathematical) lattice. However we argue that the electrostatic forces that are usually considered in solid-state physics are not adequate to support such a «stiffness». This difficulty is seen to been surmounted by a «superradiant» behaviour of the plasma of nuclei of a crystal.</t>
  </si>
  <si>
    <t>Brightsen, R. A.; Mallove, E.</t>
  </si>
  <si>
    <t>Explanation of Cold Fusion Reactions Based on the Nucleon Cluster Model (NCM)</t>
  </si>
  <si>
    <t>Brillas, E.; Esteve, J.; Sardin, G.; Casado, J.; Domenech, X.; Sanchez-Cabeza, J. A.</t>
  </si>
  <si>
    <t>Product analysis from D2O electrolysis with Pd and Ti cathodes</t>
  </si>
  <si>
    <t>https://doi.org/10.1016/0013-4686%2892%2985006-7</t>
  </si>
  <si>
    <t>source: Electrochim. Acta, vol: 37, issue: 2, pages: 215</t>
  </si>
  <si>
    <t>The enrichment of tritium in the electrolyte and incorporation of T, Li and Pt in cathodes during the electrolysis of 0.1 M LiOD solutions with Pd and Ti cathodes in open cells have been studied. All electrolytes show an increase in their tritium activity which is explained by considering values for the T-D separation factor of all cathodes lower than 1. Accumulation of small amounts of T in the Pd bulk, proceeding from the absorption of the species pre-existing in the electrolyte, has been detected by electrolytic transfer of accumulated tritium to a 0.1 M LiOH solution, as well as by extraction of gases absorbed in the cathode, which were identified by mass spectrometry. Small quantities of Li and Pt are also incorporated in Pd and Ti cathodes, which increase by raising the current density. SIMS analysis of both cathodes show a preferential accumulation of Li and H in their surface layers and confirms the absence of T in Ti.</t>
  </si>
  <si>
    <t>U.S. Plans to Hire Russian Scientists in Fusion Research</t>
  </si>
  <si>
    <t>source: New York Times, pages:</t>
  </si>
  <si>
    <t>Bryan, S. R.; Gibson, J. H.</t>
  </si>
  <si>
    <t>Comments on 'Nuclear energy release in metals'</t>
  </si>
  <si>
    <t>source: Fusion Technol., vol: 21, pages: 95</t>
  </si>
  <si>
    <t>Buehler, D. B.</t>
  </si>
  <si>
    <t>Possible Gamma Bursts From Gas Loaded Ti Chips</t>
  </si>
  <si>
    <t>Buehler, D. B.; Hansen, L. D.; Jones, S. E.; Rees, L. B.</t>
  </si>
  <si>
    <t>Is Reported "Excess Heat" Due to Nuclear Reactions?</t>
  </si>
  <si>
    <t>http://lenr-canr.org/acrobat/IkegamiHthirdinter.pdf#page=247</t>
  </si>
  <si>
    <t>source: Third International Conference on Cold Fusion, "Frontiers of Cold Fusion", vol: 1, pages: 245</t>
  </si>
  <si>
    <t>A portable X-ray detector has been developed to complement "cold fusion" studies. Our reasoning is that any set of nuclear reactions which produce measurable heat must also produce abundant secondary X-rays. However, at  the Nagoya meeting and elsewhere, we found that errors and uncertainties in current experiments prevent unambiguous interpretation of claims of excess-heat generation . Hence, this paper also outlines criteria for establishing calorimeter performance for definitive measurements of "excess heat" in cold-fusion experiments.  Methods to do calorimetry are outlined. Calculates magnitude of X-ray flux expected outside of a cell fusing at 10^11/sec (0.1W) Claim 60 K-a X-ray/sec. Describes methods required to believe calorimetry. Makes some poor statements about chemical source of heat.</t>
  </si>
  <si>
    <t>Experimental Studies Supporting the Transmission Resonance Model for Cold Fusion in Light Water: I. Correlation of Isotopic and Elemental Evidence with Excess Heat</t>
  </si>
  <si>
    <t>http://lenr-canr.org/acrobat/IkegamiHthirdintera.pdf#page=145</t>
  </si>
  <si>
    <t>source: Third International Conference on Cold Fusion, "Frontiers of Cold Fusion", vol: 1, pages: 405</t>
  </si>
  <si>
    <t>The experimental evidence cited here (Part I) in support of the Bush TRM Model was originally reported by Bush in his paper, "A Light Water Excess Heat Reaction Suggests That 'Cold Fusion' May Be 'Alkali-Hydrogen Fusion.'" Excess heat production in electrolytic light water experiments was experimentally correlated with a shift not only in elemental abundance but also with an isotopic reversal in the case of a light water-based RbzCD3 cell found to produce strontium. Part II reports on more recent work correlating x-ray emissions with excess power for both a heavy water excess heat reaction and a light water excess heat reaction.  Produced Sr isotopes when Rb2CO3 was electrolyzed using H2O and a Ni cathode.</t>
  </si>
  <si>
    <t>Experimental Studies Supporting the Transmission Resonance Model for Cold Fusion in Light Water: II. Correlation of X-Ray Emission With Excess Power</t>
  </si>
  <si>
    <t>http://lenr-canr.org/acrobat/IkegamiHthirdintera.pdf#page=149</t>
  </si>
  <si>
    <t>source: Third International Conference on Cold Fusion, "Frontiers of Cold Fusion", vol: 1, pages: 409</t>
  </si>
  <si>
    <t>ABSTRACT: Part I presented evidence in support of Bush's TRM Model and, in particular, his hypothesis of "alkali-hydrogen fusion" in a lattice as a prototype for cold fusion with both light and heavy water. In Part II preliminary evidence is presented for x-ray emission accompanying both the heavy and light water excess heat effects in the form of both characteristic x-rays and bremmstrahlung. These studies had the unsatisfactory feature of low signal-to-noise, but the satisfactory features of reasonable statistics and excellent correlation. An interesting feature was that x-ray emission decreased somewhat after a cell was switched off, but then spiked upward to decay exponentially to the background level over a period of days. This emission was apparently associated with the desorption of hydrogen from the cathode. With the cell turned off it was also possible to study xray emission accompanying the thermal desorption of hydrogen by changing the cell temperature and studying x-ray emission as a function of cathode surface temperature. When this effect of x-rays accompanying desorption was factored in, Bush's TRM Model appears to account for the correlation between x-ray emission and excess power.</t>
  </si>
  <si>
    <t>A light water excess heat reaction suggests that 'cold fusion' may be 'alkali-hydrogen fusion'</t>
  </si>
  <si>
    <t>source: Fusion Technol., vol: 22, pages: 301</t>
  </si>
  <si>
    <t>Bushuev, V. S.; Ginodman, V. B.; Zherikhina, L. N.; Kuznetsov, S. P.; Lapushkin, Yu. A.; Matviyenko, I. P.; Nikitenko, A. I.; Perekrestenko, A. D.; Saposhnikov, N. P.; Tolokonnikov, S. M.; Tskhovrebov, A. M.</t>
  </si>
  <si>
    <t>Experiments in the recording of nuclear emissions by electrolysis of heavy water</t>
  </si>
  <si>
    <t>source: Trud. Ord. Lenin. Ord. Oktyab. Revol. Fiz. Inst. im. P.N. Lebedeva, Ross. Akad. Nauk, vol: 220, pages: 89</t>
  </si>
  <si>
    <t>Cannizzaro, F.; Greco, G.; Raneli, M.; Spitale, M. C.; Tomarchio, E.</t>
  </si>
  <si>
    <t>Search for neutrons as evidence of cold fusion</t>
  </si>
  <si>
    <t>https://doi.org/10.13182/FST92-A29709</t>
  </si>
  <si>
    <t>source: Fusion Technol., vol: 21, pages: 86</t>
  </si>
  <si>
    <t>Investigations performed at the University of Palermo in an attempt to reproduce the “cold fusion” experiment are reported. The search was devoted to detecting neutron emission from palladium electrodes electrolytically charged with deuterium. In no test was neutron emission significantly over the background observed, either in bursts or continuous. Results of a few tests are reported. For the more sensitive test, an upper limit for D(d,n) cold fusion (at 98% confidence level) of λf &lt; 3.6 × 10−24 fusion/s·d-d pair is determined.</t>
  </si>
  <si>
    <t>Cedzynska, K.; Will, F. G.</t>
  </si>
  <si>
    <t>Closed-system analysis of tritium in palladium</t>
  </si>
  <si>
    <t>https://doi.org/10.13182/FST92-A30065</t>
  </si>
  <si>
    <t>source: Fusion Technol., vol: 22, pages: 156</t>
  </si>
  <si>
    <t>This paper reports a closed-system procedure for the analysis of tritium in palladium that has been developed that has a sensitivity and accuracy of 5 {times} 10{sup 7} tritium atoms, corresponding to one tritium atom per 10{sup 13} palladium atoms for a typical 0.1-g palladium sample. The technique involves palladium dissolution in acid, distillation of the triated water, and catalytic oxidation of tritium gas to triated water, followed by liquid scintillation counting. This technique is not subject to false tritium findings from a variety of chemical factors or environmental influences that may affect the results of open-system analytical procedures. The closed-system procedure has been applied to nearly 100 as-manufactured palladium wire samples of various lots and sizes from two different sources. None of these samples show any tritium contamination within the detection limit of 5 {times} 10{sup 7} tritium atoms, By comparison, others, employing an open-system procedure, have reported tritium contamination in as-manufactured palladium 10,000 times larger than the values obtained by this closed system method.</t>
  </si>
  <si>
    <t>Celani, F.; Spallone, A.; Tripodi, P.; Nuvoli, A.</t>
  </si>
  <si>
    <t>Measurement of Excess Heat and Tritium During Self-Biased Pulsed Electrolysis of Pd-D2O</t>
  </si>
  <si>
    <t>http://lenr-canr.org/acrobat/CelaniFmeasuremena.pdf</t>
  </si>
  <si>
    <t>source: Third International Conference on Cold Fusion, "Frontiers of Cold Fusion", vol: 1, pages: 93</t>
  </si>
  <si>
    <t>After Takahashi reported large excess heat with pulsed electrolysis, we built a gas-closed flow calorimeter to perform pulsed current electrolysis. Blank tests using Au plate cathodes were carried out to characterize the system. Four cold-worked Pd sheets were tested, and two of them produced 7.5</t>
  </si>
  <si>
    <t>Celani, F.; Spallone, A.; Liberatori, L.; Croce, F.; Storelli, L.; Fortunati, S.; Tului, M.; Sparvieri, N.</t>
  </si>
  <si>
    <t>Search for enhancement of neutron emission from neutron-irradiated, deuterated, high-temperature superconductors in a very low background environment</t>
  </si>
  <si>
    <t>https://doi.org/10.13182/FST92-A30069</t>
  </si>
  <si>
    <t>source: Fusion Technol., vol: 22, pages: 181</t>
  </si>
  <si>
    <t>Following experiments performed with deuterided high-temperature superconductors (HTSCs) at the underground Gran Sasso Laboratory, the capacity of these materials to absorb deuterium and the role played by nonequilibrium conditions in neutron burst emissions in the framework of cold fusion have been determined. Taking into account that HTSC materials such as Y1Ba2Cu3O7-δ (YBCO) are able to absorb deuterium without destroying the crystalline structure, deuterated YBCO pellets were placed in a neutron radiation field, and thermal cycles were operated. In this double nonequilibrium condition, neutron rate enhancement was sought by selecting “time-correlated” burst-like events. The pellets and high-pressure D2 gas were enclosed in a stainless steel vessel, and thermal cycles (300 to 77 to 300 K) were performed; moreover, for comparison, background and blank runs were performed. A specific acquisition system, able to detect multiple neutron signals in defined time windows, was set up. One thermal cycle run showed a large increase (seven times more, corresponding to &gt;30 standard deviations) of time-correlated events with respect to the blanks. In another run, although no relevant mean value increase in events was detected, one interesting multiple (triple) neutron signal occurred at a temperature (∼95 K) close to the transition from superconducting to the normal state. These multiple events were sporadic (detected twice during four thermal cycles lasting ∼3 h), although the probability that these events were simulated by the background was quite low (one incident expected in 80 h). Similar runs produced no relevant values. Another experiment, at constant temperature (300 K), characterized by a heavy D2 gas refill, showed both some increase in time-correlated events and a few triple neutron signals.</t>
  </si>
  <si>
    <t>Cerofolini, C. F.; Para, A. F.</t>
  </si>
  <si>
    <t>Exotic Atoms in Condensed Matter Alternatives in Low Energy Fusion?</t>
  </si>
  <si>
    <t>pages: 129</t>
  </si>
  <si>
    <t>Alternatives in low energy fusion?"</t>
  </si>
  <si>
    <t>source: Springer Proc. Phys., vol: 59, pages: 129</t>
  </si>
  <si>
    <t>Chen, S. H.; Wang, D. L.; Chen, W. J.; Li, Y. J.; Fu, Y. B.; Zhang, X.-W.</t>
  </si>
  <si>
    <t>The Sensitizing Phenomenon of X-ray Film in the Experiment of Metals Loaded with Deuterium</t>
  </si>
  <si>
    <t>http://lenr-canr.org/acrobat/IkegamiHthirdintera.pdf#page=281</t>
  </si>
  <si>
    <t>source: Third International Conference on Cold Fusion, "Frontiers of Cold Fusion", vol: 1, pages: 543</t>
  </si>
  <si>
    <t>The sensitizing phenomenon of x-ray film was studied, in metals loaded with deuterium, by a cycle method of temperature and pressure (CMTP). The experimental results showed that the sensitizing and of x-ray film was derived from the chemical reaction and the anomalous effect of metals loaded with deuterium.  Studied the various ways an image can be recorded on x-ray film in contact with deuterated Pd.</t>
  </si>
  <si>
    <t>Chien, C. C.; Huang, T. C.</t>
  </si>
  <si>
    <t>Tritium production by electrolysis of heavy water</t>
  </si>
  <si>
    <t>https://doi.org/10.13182/FST92-A30098</t>
  </si>
  <si>
    <t>source: Fusion Technol., vol: 22, pages: 391</t>
  </si>
  <si>
    <t>Tritium activity values are obtained from the electrolysis of heavy water on palladium and are higher than background values by over three orders of magnitude in at least 10 of 100 experiments. These values are far in excess of those expected from the enrichment of tritium during long-term electrolysis. The pretreatment of palladium, including acid etching and anodic charging and initial mild cathodic charging, seems to play the most important role in the success of the current experiments. Raising the temperature might enhance the rate of reaction, while small voltage increases will trigger the reaction. Too large an applied voltage change will quench the reaction. It is observed that heavy water additions or turbulence of the electrolyte might be a possible cause of the temporary quenching of the reaction.</t>
  </si>
  <si>
    <t>Chien, C. C.; Hodko, D.; Minevski, Z.; Bockris, J.</t>
  </si>
  <si>
    <t>On an electrode producing massive quantities of tritium and helium</t>
  </si>
  <si>
    <t>http://lenr-canr.org/acrobat/ChienCConanelectr.pdf</t>
  </si>
  <si>
    <t>source: J. Electroanal. Chem., vol: 338, pages: 189</t>
  </si>
  <si>
    <t>A Pd electrode has been examined which produced a concentration of tritium in a 0.1 M LiOD solution around 10^3 times above background. Tritium production at a given potential ceased after a few days, but could be restarted by a small increase of the deuterium overpotential. Correspondingly, He4 was found in 9-10 pieces of the Pd electrode at 2-100 times background. Addition of fresh amounts of D2O quenched the T production which began again spontaneously after 1-2 days. If the T had come from contamination, 3He would have been found in the electrode: it was absent. Loss of charge by the nucleus lakes place when the fugacity of D in voids exceeds 10^17 atm (Lifshitz and Pitaevskii, 1963). Sporadicity of function arises from the state of the surface, which is difficult to reproduce. The surface state controls the mechanism of D- evolution: only some mechanisms give a fugacity high enough to cause fusion. Only one electrode out of four examined produced T and 4He. The surface of this electrode contained a Cu-mosaic structure, not seen on the inactive electrodes.</t>
  </si>
  <si>
    <t>Limit on Fast Neutrons from DD Fusion in Deuterized Pd by Means of Ge Detector</t>
  </si>
  <si>
    <t>http://lenr-canr.org/acrobat/IkegamiHthirdintera.pdf#page=223</t>
  </si>
  <si>
    <t>source: Third International Conference on Cold Fusion, "Frontiers of Cold Fusion", vol: 1, pages: 485</t>
  </si>
  <si>
    <t>Search for fast neutrons from the electrochemistry loaded Pd-D system at room temperature was made in order to study the possible d-d fusion there. A low-background high-resolution Ge detector surrounded by neutron scatterers was used to investigate the fast (1 ~ 5 MwC neutrons. The neutron flux was obtained by measuring rates of the gamma rays following inelastic scattering of the fast neutrons from nuclei in the scatterers. The observed spectrum shows no significantly significant excess of gamma rays above background. . . .  No neutrons or gamma were detected.</t>
  </si>
  <si>
    <t>Chu, L.; Wang, S.</t>
  </si>
  <si>
    <t>Coulomb screening of deuterium in metal crystal</t>
  </si>
  <si>
    <t>source: Yuanzineng Kexue Jishu (Atomic Energy Science and Technology), vol: 26, issue: 6, pages: 80</t>
  </si>
  <si>
    <t>The Poisson equation is solved to discuss the Coulomb screening for deuterium in metal crystal</t>
  </si>
  <si>
    <t>Ion Band State Fusion</t>
  </si>
  <si>
    <t>http://lenr-canr.org/acrobat/IkegamiHthirdintera.pdf#page=358</t>
  </si>
  <si>
    <t>source: Third International Conference on Cold Fusion, "Frontiers of Cold Fusion", vol: 1, pages: 623</t>
  </si>
  <si>
    <t>Puska et al. and Astaldi et al. have provided experimental evidence for the existence of hydrogen ion band states in adsorption studies of H and D atoms on metallic surfaces. If a certain view of quantum reality is correct, an ion band state (IBS) D+ population has wave function overlap and will undergo cold fusion, unlike normal molecules and ionic and covalent solids. Arguments leading to this conclusion and a tabulation of likely IBS reactions are presented.</t>
  </si>
  <si>
    <t>Clarke, B. W.; Clarke, R. M.</t>
  </si>
  <si>
    <t>Search for (3)H, (3)He, and (4)He in D2-loaded titanium</t>
  </si>
  <si>
    <t>https://doi.org/10.13182/FST92-A29738</t>
  </si>
  <si>
    <t>source: Fusion Technol., vol: 21, pages: 170</t>
  </si>
  <si>
    <t>A search is described for 3He, 4He, and tritium produced when D2 is absorbed by titanium sponge, or released when titanium deuteride is heated. The D2 is prepared from pre-nuclear-era D2O, which has a tritium/deuterium (T/D) ratio of 1.8 × 10−15. Two reservoirs of titanium sponge in a vacuum system attached to the inlet line of a mass spectrometer are heated to allow rapid transfer of D2 from one sponge to the other. Significant amounts of 3He and 4He are released only after the deuterium content is increased to reach TiD1.5 in one sponge. Then 3He and 4He are decreased as the D2 is transferred back and forth. When the titanium is loaded to a composition of TiD2.0, 3He and 4He increase during the next two transfers, then decrease. When the D2 is replaced by H2, then D2-H2 (1:1), 3He and 4He decrease steadily, indicating that the transfer process causes partial release of 3He and 4He trapped in the titanium. This view is supported by the fact that all fractions appear to have a constant 3He/4He ratio of 3.0 × 10−7. We believe that this helium is introduced from the cover gas used during the manufacture of the titanium sponge and that it has nothing to do with cold fusion. Assuming that the appropriate time is the transfer time of ∼1 h, the following upper limits are calculated: 1.4 × 10e−21 fusion/d-d · s−1 for d + d = 3He + n, and 2.0 × 10e−15 fusion/d-d · s−1 for d + d = 4He. The limit for the 3He channel is in agreement with the value of 10−23 fusion/d-d · s−1. After a series of transfers, the D2 is sealed in a container made of low-helium-permeability glass. After a decay time of 1.5 yr, tritium is assayed by measurement of 3He. The T/D ratio is found to be 6.4 × 10e−15, significantly higher than T/D in the D2O. At present, because the possibility of tritium contamination cannot be eliminated, the excess tritium is viewed as an upper limit f or production by cold fusion. Assuming that the appropriate time is the total transfer time of 16 h, an upper limit is obtained for d + d = t + p of 1.6 × 10e−19 fusion/d-d · s−1. Assuming that the appropriate time is the time D2 was resident in either titanium sponge, 360 h, the upper limit is 7 × 10e−21 fusion/d-d · s−1. These limits are not in agreement with a rate of ∼10e−14 fusion/d-d · s−1.</t>
  </si>
  <si>
    <t>It brings an upper limit of 7*10e-21 fusion/d-d/s which is coherent with Steven Jones</t>
  </si>
  <si>
    <t>Claytor, T. N.; Tuggle, D. G.; Taylor, S. F.</t>
  </si>
  <si>
    <t>Evolution of Tritium from Deuterided Palladium Subject to High Electrical Currents</t>
  </si>
  <si>
    <t>http://lenr-canr.org/acrobat/IkegamiHthirdinter.pdf#page=220</t>
  </si>
  <si>
    <t>source: Third International Conference on Cold Fusion, "Frontiers of Cold Fusion", vol: 1, pages: 217</t>
  </si>
  <si>
    <t>An increase in the tritium level was detected in deuterium when various configurations of palladium foil or powder and silicon wafers or powder were subject to a high pulsed current. The deuterium, and over one atmosphere pressure, was circulated in a sealed loop containing the cell and an ionization chamber to measure the tritium increase as a function of time. After 4800 hours of data, spanning 10 cells (including deuterium and hydrogen controls), were collected with this system. Average tritium production has varied from 0.02 to 0.2 nCi/h. Due to experimental constraints we have not been able to measure neutron output with these cells while simultaneously measuring the tritium increase. The question of tritium contamination in the palladium has been primarily resolved by the development of techniques that allow the palladium powder or foil to be reused. Various methods for increasing the tritium production, such as, increased current density, surface modifiers, and higher deuterium loading, will be discussed.  Tritium was made in sealed cells using low-voltage gas discharge and in Pd during deloading. Rates range from 0.02-0.2 nCi/h.</t>
  </si>
  <si>
    <t>Close, F.</t>
  </si>
  <si>
    <t>Too Hot to Handle. The Race for Cold Fusion</t>
  </si>
  <si>
    <t>Conway, B. E.; Wojtowicz, J.</t>
  </si>
  <si>
    <t>Time-scales of electrochemical desorption and sorption of H in relation to dimensions and geometeies of host metal hydride electrodes</t>
  </si>
  <si>
    <t>https://doi.org/10.1016/0022-0728(92)80516-7</t>
  </si>
  <si>
    <t>source: J. Electroanal. Chem., vol: 326, pages: 277</t>
  </si>
  <si>
    <t>The time-scales of electrochemical H sorption and desorption processes at H-storing metals are of current interest in the development of rechargeable metal hydride anode materials for new secondary battery systems and in relation to the use of Pd and other metals as hosts for D in the supposed cold fusion process. The sorption process is related to the cathodic H2 evolution mechanism at the surface of the host metal through the H coverage θH prevailing at a given overpotential at that surface. θH is determined by the electrosorption isotherm for H and the sorption rate is determined by the gradient of the chemical potential of H in the near-surface region. The efficiency of sorption of H is examined in terms of the kinetics of H2 evolution in relation to θH and the sorption rate.  It is shown, by means of quantitative numerical calculations, how the time-scales for H desorption (or sorption) from (into) H-sorbing host metals or alloys depend on (a) their physical dimensions and (b) their geometries. An important aspect of the present work is the quantitative comparison of H desorption rates from thin plates and spherulites of comparable volumes and surface areas, as well as from cylinders, and normalization parameters for this purpose are derived. The time-scales for H desorption are shown to be sensitive to electrode dimensions and geometries, and are evaluated quantitatively.  Corresponding effects arise in the diffusion-controlled current densities that can be realized in H oxidation at metal hydride anodes and which determine power densities attainable in metal hydride batteries.</t>
  </si>
  <si>
    <t>Coupland, D. R.; Doyle, M. L.; Jenkins, J. W.; Notton, J. H. F.; Potter, R. J.; Thompson, D. T.</t>
  </si>
  <si>
    <t>Some Observations Related to the Presence of Hydrogen and Deuterium in Palladium</t>
  </si>
  <si>
    <t>http://lenr-canr.org/acrobat/IkegamiHthirdintera.pdf#page=23</t>
  </si>
  <si>
    <t>source: Third International Conference on Cold Fusion, "Frontiers of Cold Fusion", vol: 1, pages: 275</t>
  </si>
  <si>
    <t>Surface and bulk analytical work carried out on palladium rod samples returned to Johnson Matthey by Fleischmann and Pons indicates that a number of elements, including platinum and lithium were deposited on the surface during electrolysis in D2O. Surface analysis via time of flight SIMS indicates that the Li6/Li7 isotope ratio is unusually low but no original reference is available.  Pd used by P-F was examined. The surface contained Pt and Li with a unusually low Li-6/Li-7 ratio. Several rods showed recrystallisation requiring 200-300Ãƒâ€¦C. Pd that produced heat required a higher T to remove all the contained D than does normal Pd. The use of NaOH causes a slower uptake of H than does the use of LiOH.</t>
  </si>
  <si>
    <t>Crawford, O. H.</t>
  </si>
  <si>
    <t>Examination of a proposed phonon-coupling mechanism for cold fusion</t>
  </si>
  <si>
    <t>https://doi.org/10.13182/FST92-A29735</t>
  </si>
  <si>
    <t>source: Fusion Technol., vol: 21, pages: 161</t>
  </si>
  <si>
    <t>The proposed nuclear energy in an atomic lattice (NEAL) mechanism for nuclear fusion in a cathode during electrolysis of D2O is examined. In this mechanism, coupled harmonic motion of deuterons is supposed to lead to a reduction in the width of the Coulomb barrier for proton-deuteron (p-d) fusion in palladium, thereby substantially increasing the fusion rate. Instead, it is argued that deuteron-deutron coupling does not have an important effect and that interaction with phonons does not enhance the p-d fusion rate.</t>
  </si>
  <si>
    <t>Implications of Isoperibolic Electrode Calorimetry for Cold Fusion: The Silica Effect</t>
  </si>
  <si>
    <t>http://lenr-canr.org/acrobat/IkegamiHthirdintera.pdf#page=157</t>
  </si>
  <si>
    <t>source: Third International Conference on Cold Fusion, "Frontiers of Cold Fusion", vol: 1, pages: 417</t>
  </si>
  <si>
    <t>Isoperibolic electrode calorimetry has demonstrated that four times as much heat is generated at the anode then at the cathode in D2O. Experiments recognized that silica affected some results. Experiments in K2CO3 reported here identifies silica as both a contributor to excess heat generation and as a factor in modifying the cell calibration constant. Implications for cold fusion will be discussed.  Proposes that the presence of SiO2 on electrode surfaces can change the point where energy is deposited in a cell and, thereby, change the apparent production of heat.</t>
  </si>
  <si>
    <t>Czerwinski, A.; Marassi, R.</t>
  </si>
  <si>
    <t>The absorption of hydrogen and deuterium in thin palladium electrodes. Part II: Basic solutions</t>
  </si>
  <si>
    <t>https://doi.org/10.1016/0022-0728(92)80089-M</t>
  </si>
  <si>
    <t>source: J. Electroanal. Chem., vol: 322, pages: 373</t>
  </si>
  <si>
    <t>A comparative study of hydrogen and deuterium sorption in Pd from basic solutions (0.1 M NaOH, NaOD, LiOH and LiOD) has been performed, using electrodes obtained by electrochemical deposition of palladium on gold. The amount of absorbed hydrogen or deuterium has been found to depend on the electrode potential. The shape of H(D)/Pd vs. E plots and the rate of hydrogen (or deuterium) absorption are strongly influenced by the composition of the solution. Lithium appears to have a marked influence on the α to β phase transition. The maximum H(D)/Pd ratios were about 0.8 for all studied solutions. The greater isotopic effect has been found during absorption and desorption in lithium solutions.  1.      1. The amount of absorbed hydrogen-deuterium in the bulk of palladium depends on the electrode potential. 2.      2. The shape of the plots of absorbed hydrogen amount from basic solutions vs. absorption potential strongly depends on composition of solution and significantly differs from the shape of the same plots in acidic solution (2). The results show that alkali metal cations markedly influence hydrogen and deuterium sorption processes. 3.      3. Lithium ions seem to affect the α-β transition more than sodium ions. 4.      4. The isotopic effect is much stronger during oxidation of absorbed hydrogen than during absorption. This effect is greater in lithium solutions. 5.      5. No significant influence of solution composition on the maximum values of the H(D)/Pd ratios has been found. 6.      6. The charging curves in all the solutions studied are not reversible, as was the case in acidic solutions. This means that the sorption or desorption causes irreversible changes in the Pd lattice.</t>
  </si>
  <si>
    <t>Quasi-Plasma Transport Model in Deuterium Overloaded Cathodes</t>
  </si>
  <si>
    <t>http://lenr-canr.org/acrobat/IkegamiHthirdinter.pdf#page=115</t>
  </si>
  <si>
    <t>source: Third International Conference on Cold Fusion, "Frontiers of Cold Fusion", vol: 1, pages: 107</t>
  </si>
  <si>
    <t xml:space="preserve">The Pd-D system has been described assuming a two-population model. A "quasi-plasma" delocalized boson gas picture has been used for the deuterons exceeding the sto ichiometric ratio in Pd-D compounds.  A mathematical model supported by a numerical computer code with distributed parameters has been developed in order to describe the evolution of the deuteron concentration profile inside a Pd cathode under pulsed electrolysis. Several boundary conditions have been taken into account.  A strong correlation has been found between the model system evolution and the experimental data .  </t>
  </si>
  <si>
    <t>Dong, Q.; Qiu, W.; Gan, F.; Cai, N.</t>
  </si>
  <si>
    <t>Studies on behavior of deuterium and hydrogen in palladium</t>
  </si>
  <si>
    <t>http://www.cjcu.jlu.edu.cn/EN/Y1992/V13/I6/847</t>
  </si>
  <si>
    <t>source: Chem. J. Chin. Univ, vol: 13, issue: 6, pages: 847</t>
  </si>
  <si>
    <t>The absorption, reserve, diffusion of deuterium and hydrogen in palladium, and the positron lifetime of palladium during electrolysis are investigated by hydrogen permeation method and positron annihilation spectroscopy.The results show that the electrochemical behavior of deuterium is almost the same as that of hydrogen, but the amount of deuterium reserved in palladium is lightly less than that of hydrogen and the diffusion coefficient of deuterium is slightly greater than that of hydrogen.The positron lifetime in palladium after electrolysis is increased by 10.5%.The behavior similarity of deuterium and hydrogen and the possibility of "cold nuclear fusion" are discussed.</t>
  </si>
  <si>
    <t>Electrodeless, Multi-Megawatt Reactor for Room-Temperature, Lithium-6/Deuterium Nuclear Reactions</t>
  </si>
  <si>
    <t>http://lenr-canr.org/acrobat/IkegamiHthirdintera.pdf#page=397</t>
  </si>
  <si>
    <t>source: Third International Conference on Cold Fusion, "Frontiers of Cold Fusion", vol: 1, pages: 255</t>
  </si>
  <si>
    <t>This paper describes a reactor design to facilitate a room-temperature nuclear fusion/fission reaction to generate heat without generating unwanted neutrons, gamma rays, tritium, or other radioactive products. The room-temperature fusion/fission reaction involves the sequential triggering of billions of single-molecule, Li6D "fusion energy pellets" distributed in lattices of a palladium ion accumulator that also acts as a catalyst to produce the molecules of Li6D from a solution comprising D2O, Li6OD with O2 gas bubbling through it. The D2 gas is the source of the negative deuterium ions in the Li60 molecules.</t>
  </si>
  <si>
    <t>Enyo, M.</t>
  </si>
  <si>
    <t>Hydrogen/Deuterium Concentration in Pd under Cathodic Polarization</t>
  </si>
  <si>
    <t>http://lenr-canr.org/acrobat/IkegamiHthirdintera.pdf#page=3</t>
  </si>
  <si>
    <t>Effective hydrogen pressure at hydrogen evolving cathode is discussed in connection with the mechanism of the hydrogen electrode reaction. A Nernst type expression involving hydrogen overpotential is not generally applicable. Experimental results on Pd and Pd-Ag alloy cathodes with and without addition of catalytic poison are presented. The highest pressure observed was ca. 106 atm at 0.25 A cm^-2, 30°C.</t>
  </si>
  <si>
    <t>Hydrogen absorption in palladium electrodes in alkaline solutions</t>
  </si>
  <si>
    <t>https://doi.org/10.1016/0022-0728%2892%2980250-8</t>
  </si>
  <si>
    <t>source: J. Electroanal. Chem., vol: 335, pages: 309</t>
  </si>
  <si>
    <t>The entry of hydrogen into a palladium electrode in alkaline solutions was investigated. It is shown, from analysis of the overpotential components observed in transient polarization measurements, that the hydrogen electrode reaction on palladium obeys the Volmer-Tafel mechanism, similar to that in acidic solutions studied earlier. Hydrogen pressures equivalent to hydrogen overpotentials are evaluated. They increase with the overpotential but the dependence is much less than that calculated by applying a Nernst type equation to the total overpotential; this is also similar to the behaviour observed in acidic solution. The equivalent hydrogen pressure is practically independent of the concentration of alkali but slightly dependent on the kind of alkali, being highest in KOH solution.</t>
  </si>
  <si>
    <t>The entry of hydrogen into palladium has mainly been observed in acid solution; the cold fusion controversy makes alkaline solutions interesting as well. Small foil samples of Pd of 5 mu thickness were subjected to galvostatic transients and the overpotentials monitored against time. From this, it was concluded that normal Butler-Volmer behaviour is observed at these electrodes in alkaline media. There was evidence of underpotential deposition of Li, explaining the disintegration of bulk Pd; this implies that similar deposition of Na and K is not ruled out. Maximum hydrogen pressure as a result of overpotential was less than that calculated from the Nernst equation, at up to about 10000 atm.</t>
  </si>
  <si>
    <t>Escarpizo, B.; Fernandez, J. F.; Cuevas, F.; Tornero, J.; Sanchez, C.</t>
  </si>
  <si>
    <t>Deuterium Concentration Profiles and Crystallization Anomalies in Electrolytically Deuterated Titanium Plates</t>
  </si>
  <si>
    <t>http://lenr-canr.org/acrobat/IkegamiHthirdintera.pdf#page=33</t>
  </si>
  <si>
    <t>source: Third International Conference on Cold Fusion, "Frontiers of Cold Fusion", vol: 1, pages: 285</t>
  </si>
  <si>
    <t>Deuterium concentration and distribution profiles in electrolytically deuterated Ti plates have been obtained by Elastic Recoil Detection (E.R.D. ) , Rutherford Back Scattering (R.B.S. ) and X-ray diffraction (XRD ) . It has been found that D/Ti ratio remains constant (~ 1.65) up to a penetration which depends on the electrolysis time and then it goes down steeply to ~0. 05. The formed deuteride (TiDx, x ~1.65) exhibits some preferred orientations and its texture depends on that of the original Ti plate. The relevance of these data in relation to electrolytic cold fusion experiments is discussed.  During electrolysis, D reacts with Ti to form a surface layer of D/Ti near 1.65.</t>
  </si>
  <si>
    <t>Fan, G. Y.; Wang, X. F.; Huang, G. S.; Zhou, H. Y.; Han, Z. E.; Wu, Z. D.</t>
  </si>
  <si>
    <t>Production of Neutron and Tritium from D2O Electrolysis with Palladium Cathode</t>
  </si>
  <si>
    <t>http://lenr-canr.org/acrobat/IkegamiHthirdintera.pdf#page=237</t>
  </si>
  <si>
    <t>source: Third International Conference on Cold Fusion, "Frontiers of Cold Fusion", vol: 1, pages: 499</t>
  </si>
  <si>
    <t>Anomalous neutron burst and an increase in tritium concentration were observed simultaneously from heavy water electrolysis with palladium cathode. Consider with previous experimental results, we presumed that production of neutrons and tritium from D2O electrolysis depends heavily on the Constitution and the state of each cathode.</t>
  </si>
  <si>
    <t>Quantum-mechanical screening</t>
  </si>
  <si>
    <t>https://doi.org/10.1016/0375-9601(92)90694-H</t>
  </si>
  <si>
    <t>source: Phys. Lett. A, vol: 164, pages: 149</t>
  </si>
  <si>
    <t>This paper investigates the screening of the electrical field of a positive charge located in a gas of free electrons with low energy. We find the self-consistent solution of the Poisson and Schrödinger equations for an arbitrary spectrum of electrons. In the limiting case when the characteristic energy of the electrons is small, the screening length differed from the Fermi one - it grows more quickly with the increasing of the electron density.</t>
  </si>
  <si>
    <t>Cold nuclear fusion: Its possibility in principle and means of realization</t>
  </si>
  <si>
    <t>source: Sov. Phys. Tech. Phys., vol: 37, issue: 6, pages: 689</t>
  </si>
  <si>
    <t>The movement of a deuterium soliton is coherent with the palladium antisoliton, and the deuterium shock compression is coherent with the shock rarification of the Pd sublattice; these cause Pd atom displacements much greater than thermal vibrations. Self organisation of a system of particles makes it easy for them to go to higher energies than the probability calculated from the individual jumps up the sub-levels. So energy may be passed from excited Pd atoms to deuterons, thereby enhancing fusion rates, and Filimonov calculates a rate of 4E06 fusion acts/s at a loading (D/Pd) of 0.3. To optimise the cnf rate, Filimonov suggests coating the electrode with Pd black, use of an alkaline electrolyte to raise the cathode potential, and to promote a longitudinal potential gradient along the electrode for nonequilibrium.</t>
  </si>
  <si>
    <t>On the probability of cold nuclear fusion implementation: Synergetic hypothesis</t>
  </si>
  <si>
    <t>https://doi.org/10.1007/bf02039930</t>
  </si>
  <si>
    <t>source: J. Radioanal. Nucl. Chem., vol: 162, pages: 99</t>
  </si>
  <si>
    <t>Self-organization of matter in non-equilibrium, deuterium-containing systems with dissipative structure formation and separation of subsystems, including atoms having equal excitation degree within them, leads to distortion of the Boltzmann atom distribution in the energy equation and to an increased probability of obtaining by deuterons a sufficient energy packet for nuclear fusion. Calculated intensity of cold fusion is equal to 1·10e6 original fusion events per 1 cm3 in a second.</t>
  </si>
  <si>
    <t>Polyneutrons as agents for cold nuclear reactions</t>
  </si>
  <si>
    <t>source: Fusion Technol., vol: 22, pages: 511</t>
  </si>
  <si>
    <t>Calorimetry of the Pd-D2O System: from Simplicity via Complications to Simplicity</t>
  </si>
  <si>
    <t>http://lenr-canr.org/acrobat/Fleischmancalorimetra.pdf</t>
  </si>
  <si>
    <t>source: Third International Conference on Cold Fusion, "Frontiers of Cold Fusion", vol: 1, pages: 47</t>
  </si>
  <si>
    <t>It is shown that accurate values of the rates of enthalpy generation in the electrolysis of light and heavy water can be obtained from measurements in simple, single compartment Dewar type calorimeter cells. This precise evaluation of the rate of enthalpy generation relies on the non-linear regression fitting of the "black-box" model of the calorimeter to an extensive set of temperature time measurements. The method of data analysis gives a systematic underestimate of the enthalpy output and, in consequence, a slightly negative excess rate of enthalpy generation for an extensive set of blank experiments using both light and heavy water. By contrast, the electrolysis of heavy water at palladium electrodes shows a positive excess rate of enthalpy generation, this rate increases markedly with current density, reaching values of approximately 100 W cm^-3 at approximately 1 A cm^-2. It is also shown that prolonged polarization of palladium cathodes in heavy water leads to bursts in the rate of enthalpy generation, the thermal output of the cells exceeds the enthalpy input (or the total energy input) to the cells by factors in excess of 40 during these bursts. The total specific energy output during the bursts as well as the total specific energy output of fully charged electrodes subjected to prolonged polarization (5-50 MJ cm^-3) is 10^2 - 10^3 times larger than the enthalpy of reaction of chemical processes.</t>
  </si>
  <si>
    <t>Some comments on the paper Analysis of experiments on the calorimetry of LiOD-D2O electrochemical cells, R.H. Wilson et al., J. Electroanal. Chem. 332 [1992] 1</t>
  </si>
  <si>
    <t>source: J. Electroanal. Chem., vol: 332, pages: 33</t>
  </si>
  <si>
    <t>Cold Fusion Impact in the Enhanced Energy Age</t>
  </si>
  <si>
    <t>Fujii, M.; Chiba, M.; Fukushima, K.; Katada, M.; Hirose, T.; Kubo, K.; Miura, H.; Miyamoto, S.; Nakahara, H.; Nakamitsu, Y.; Seimiya, T.; Shirakawa, T.; Sueki, K.; Toriumi, H.; Uehara, T.; Watanabe, T.</t>
  </si>
  <si>
    <t>Measurement of Neutrons in Electrolysis at Low Temperature Range</t>
  </si>
  <si>
    <t>http://lenr-canr.org/acrobat/IkegamiHthirdintera.pdf#page=219</t>
  </si>
  <si>
    <t>source: Third International Conference on Cold Fusion, "Frontiers of Cold Fusion", vol: 1, pages: 481</t>
  </si>
  <si>
    <t>We observed three neutron trains continuing 2 or 3 h as the excess flux during electrolysis of due to rated alcoholic electrolyte at low temperature range with Pd cathode for 1878 h. those were 22 counts/2h and two times of 27 counts/3h in the average background counts of 4/h. We could not find any excess in other time intervals between 28.6 ms and 1878h. The production rates of the 22 and 27 pounds were 6.3 × 10&lt;sup&gt;-24&lt;/sup&gt; and 4.5 × 10&lt;sup&gt;-24&lt;/sup&gt;/d-d/s during the 2 and 3h, respectively. The confidence level of neutron emission for the 22/2h and 27/3h were 88</t>
  </si>
  <si>
    <t>Fujiwara, M.; Sakuta, K.</t>
  </si>
  <si>
    <t>Statistically Significant Increase in Neutron Counts for Palladium Plate Filled with Deuterons by Electrolysis</t>
  </si>
  <si>
    <t>http://lenr-canr.org/acrobat/IkegamiHthirdintera.pdf#page=229</t>
  </si>
  <si>
    <t>source: Third International Conference on Cold Fusion, "Frontiers of Cold Fusion", vol: 1, pages: 491</t>
  </si>
  <si>
    <t>The comparison of the neutron count rate was executed among the Pd states different in the absorbed deuteron amounts. Charge and discharge of deuterons to the Pd plate was repeated cyclically by electrolysis. Highly significant difference of 1</t>
  </si>
  <si>
    <t>Some Properties of the Fe-H System at High Pressures and Temperatures. and their Implications for the Earth's Core</t>
  </si>
  <si>
    <t>https://doi.org/10.1029/GM067p0373</t>
  </si>
  <si>
    <t>source: High-Pressure Research: Application to Earth and Planetary Sciences, pages: 373</t>
  </si>
  <si>
    <t>In order to help evaluate the role of the iron-water reaction Fe + H2O → FeO + FeHx that should have occurred in the magma ocean of the proto-Earth, properties of the Fe-H system under high pressures and temperatures are described, including solubilities, phase diagrams (melting-point reductions), effects of other alloying elements, and compressive behaviors. Implications of these properties for the core-mantle separation are examined, and the amounts of FeO supplied to the mantle by the reaction and hydrogen and oxygen to the core are estimated assuming appropriate compositions for the primordial material. In the present scenario of accretion/evolution of the Earth, a multicomponent core FeH x C y O z S u is necessarily formed, and the concomitant density reduction agrees with the observation if 1/5 ∼ 2/3 of the reaction-produced hydrogen is allowed to escape into space. Also, the density contrast at the inner core boundary can be understood as being the consequence of ∼20% lower solute concentrations in the inner core, a reasonable assumption in light of high-pressure phase diagrams proposed for the component binary systems.</t>
  </si>
  <si>
    <t>The ABC's of the Hydrogen-Metal System</t>
  </si>
  <si>
    <t>http://lenr-canr.org/acrobat/IkegamiHthirdintera.pdf#page=13</t>
  </si>
  <si>
    <t>source: Third International Conference on Cold Fusion, "Frontiers of Cold Fusion", vol: 1, pages: 265</t>
  </si>
  <si>
    <t>Some basic properties of the hydrogen- metal system are described with particular attention paid to the availability of close D-D pairs in metals. A brief description is also given of the behavior of energetic D+ ions during their passage through a metal lattice.  Calculates distance between D atoms in PdD and concludes fusion is impossible.</t>
  </si>
  <si>
    <t>Fukai, Y.; Sugimoto, H.</t>
  </si>
  <si>
    <t>Hydrogen Diffusion in Metals-Unsolved Problems</t>
  </si>
  <si>
    <t>source: Defect and Diffusion Forum, vol: 83, pages: 87</t>
  </si>
  <si>
    <t>Is Sono-Fusion to be a Possible Mechanism for Cold Fusion?</t>
  </si>
  <si>
    <t>http://lenr-canr.org/acrobat/IkegamiHthirdintera.pdf#page=345</t>
  </si>
  <si>
    <t>source: Third International Conference on Cold Fusion, "Frontiers of Cold Fusion", vol: 1, pages: 609</t>
  </si>
  <si>
    <t>Phenomena of sono-Iuminescence now appear before the footlights. Recently direct measurement of the temperature of a hot spot created in a liquid by applying a supersonic field was carried out and very large values, T ~ 0.5 eV, were obtained.  It seems, therefore, to be an urgent problem to determine the upper bound for temperatures and densities realizable in the hot spot, in connection with cold fusion. In this paper we calculate it by use of the bubble dynamics so far developed by many authors and estimate the fusion rate per bubble.</t>
  </si>
  <si>
    <t>Garfinkle, M.</t>
  </si>
  <si>
    <t>Ion implantation as a definitive means of investigating any possibility of intracrystalline nuclear fusion</t>
  </si>
  <si>
    <t>https://doi.org/10.13182/FST92-A30066</t>
  </si>
  <si>
    <t>source: Fusion Technol., vol: 22, pages: 160</t>
  </si>
  <si>
    <t>The recently reported detection of helium (albeit minuscule) with equivalent heat production using an electrochemical process at the University of Texas and at the Naval Weapons Center at China Lake were both attributed to intracrystalline nuclear fusion, which again brings to the fore this most controversial of subjects. However unlikely this fusion process, it is contended that an electrochemical process is particularly unsuited to the task of substantiating intracrystalline nuclear fusion because simultaneous thermochemical processes are occurring that can overshadow possible modest nuclear processes. Moreover, the presence in the electrolyte of extraneous reagents such as dissolved oxygen and salts further complicates interpretation of results. In light of these observations, an investigative method utilizing deuteron implantation with concurrent spectrometric analysis of reaction products is proposed.</t>
  </si>
  <si>
    <t>Gentsch, H.</t>
  </si>
  <si>
    <t>Reply to: R. Behrisch, Ber. Bunsenges. Phys. Chem. 96, 733 [1992]</t>
  </si>
  <si>
    <t>source: Ber. Bunsenges. Phys. Chem., vol: 96, pages: 734</t>
  </si>
  <si>
    <t>Gerlovin, I. L.; Baranova, R. Kh.; Baranov, P. S.</t>
  </si>
  <si>
    <t>New approach to low-temperature nuclear fusion</t>
  </si>
  <si>
    <t>https://cd2cca5c-1355-400b-b46a-ef59bd2d40af.filesusr.com/ugd/4b25f4_43df097a125c4dbdab1bf320bc4b0267.pdf</t>
  </si>
  <si>
    <t>source: Zh. Obshch. Khim., vol: 62, pages: 230</t>
  </si>
  <si>
    <t>In the two years since the sensational communications of Fleischmann and Pons [1] and of the Jones group [2] hundreds of articles and communications have been published describing the results of theoretical and experimental research on low-temperature nuclear fusion (for example, see the detailed review by Tsarev [3]). The present report differs substantially from all the previous publications in putting forward a fundamentally novel theoretical approach and new results of experimental examination of theoretical predictions.</t>
  </si>
  <si>
    <t>Gieryn, T. F.</t>
  </si>
  <si>
    <t>The Social Dimensions of Science, The ballad of Pons and Fleischmann: Experiment and narrative in the (un)making of cold fusion</t>
  </si>
  <si>
    <t>pages: 214</t>
  </si>
  <si>
    <t>Understanding Reproducibility: Topology Is The Key</t>
  </si>
  <si>
    <t>http://lenr-canr.org/acrobat/GluckPunderstand.pdf</t>
  </si>
  <si>
    <t>source: Fusion Facts, vol: 3, issue: 11</t>
  </si>
  <si>
    <t>Lack of reproducibility was a kind of original sin and a rich source of troubles, despair and skeptics from the start of the cold fusion story. Now the situation is much improved, but the progress has resulted mainly from trial and error experiments and not from cause-effect considerations, principles, models or theories. This statement is valid even for the newly born light-water excess energy experiments [1]. The most developed theories, e.g. the T.R.M. model of Bush [2] must be combined with purely empirical descriptions of know-how and engineering data as those of Cravens [3] for electrochemical cells. Scaramuzzi [4] for gas-metal systems, Mills [5] (the experimental part) and Mallove [1] for light water experiments. An example of spectacular irreproducibility was obtained by the scientists of the Bhabha Atomic Research Center [6,7]: "not only are the anomalous fusion reactions found to take place in only a very few chips (obtained from the same piece of titanium) but even in those chips, tritium production is restricted to a small number of selected localized ‘hot spots' only..."</t>
  </si>
  <si>
    <t>Gozzi, D.; Cignini, P. L.; Caputo, R.; Tomellini, M.; Balducci, G.; Gigli, G.; Cisbani, E.; Frullani, S.; Garibaldi, F.; Jodice, M.; Urciuoli, G. M.</t>
  </si>
  <si>
    <t>Experiments with Global Detection of Cold Fusion Byproducts</t>
  </si>
  <si>
    <t>http://lenr-canr.org/acrobat/IkegamiHthirdinter.pdf#page=161</t>
  </si>
  <si>
    <t>source: Third International Conference on Cold Fusion, "Frontiers of Cold Fusion", vol: 1, pages: 155</t>
  </si>
  <si>
    <t>On the line of the previous experiments carried out in a multicell electrochemical system, we will present the results obtained with an improved experimental apparatus recently assembled. In the present experimental configuration, we have a 60 3He tubes neutron counter from Jomar/Canberra (Los Alamos, NM) in which the ten cells system is located. In this way the efficiency of the neutron detection has been increased from 5x 10^-5 to 0.22. The sixty tubes are divided in twelve groups to localize which cell is generating neutrons owing to the counting of the twelve separated scalers. 4He detelmination by mass-spectrometry is another feature recently added to our experiment.  Preliminary results confirm what we already obtained and presented at ICCF2 last year. They are essentially the production of excess heat up to 43</t>
  </si>
  <si>
    <t>Gozzi, D.; Cignini, P. L.; Tomellini, M.; Frullani, S.; Garibaldi, F.; Ghio, F.; Jodice, M.; Urciuoli, G. M.</t>
  </si>
  <si>
    <t>Neutron and tritium evidence in the electrolytic reduction of deuterium on palladium electrodes</t>
  </si>
  <si>
    <t>https://doi.org/10.13182/FST92-A29706</t>
  </si>
  <si>
    <t>source: Fusion Technol., vol: 21, pages: 60</t>
  </si>
  <si>
    <t>A Fleischmann and Pons type experiment was carried out for ∼3 months in a ten-cell electrochemical system. All the cells were connected in series, and electrolysis was performed in galvanostatic mode at a maximum current of 2.5 A, corresponding on the average to 500 mA/cm2. In this experiment, all cathodes were made of palladium, and the anodes were made of platinum. In nine cells out often, the cathodes were shaped into parallelepipeds (25 × 5 × 5 mm3) by high-vacuum sintering according to a previously reported procedure. The starting material for all these electrodes was palladium sponge powder. The tenth cathode was made of 32 short 0.5-mm-diam palladium wires, gold welded together at one end. A similar concentration of screw dislocations was produced in each wire. Three different groups of sintered cathodes were used in the experiment, corresponding to three different sintering procedures. Nine cells contained 0.2 M LiOD in D2O as electrolyte. The tenth cell, containing a sintered cathode, was in 0.2 M LiOH in H2O. Measurements of neutrons, tritium in the solution and in the recombined gases, gamma rays, and electrode temperature were carried out. When the current density reached the highest values, a marked increase of the neutron detector count rate with respect to the background level (2 count/h) was observed. The emissions occurred in bursts. This behavior was observed for ∼10 days but only when the current density was set at &gt;320 mA/cm2. In the first part of that period, an excess of tritium with respect to the expected value calculated for the electrolytic enrichment was found in three cells out of nine (one of the cells was in light water). This excess was about twice the amount expected with respect to the enrichment and about four times the initial tritium content in the heavy water (267 decay/min · ml). The other cells, including the one in light water, did not show any excess tritium, the value of which was in good agreement with the calculated value. Some aspects concerning the thermal behavior of the electrodes are also discussed.</t>
  </si>
  <si>
    <t>The role of Ampere forces in nuclear fusion</t>
  </si>
  <si>
    <t>source: Phys. Lett. A, vol: 165, pages: 1</t>
  </si>
  <si>
    <t>Groenlund, F.</t>
  </si>
  <si>
    <t>Electrolysis in calorimetry</t>
  </si>
  <si>
    <t>http://dx.doi.org/10.1007/BF02109121</t>
  </si>
  <si>
    <t>source: J. Thermal Anal., vol: 38, pages: 229</t>
  </si>
  <si>
    <t>The procedure used by many electrochemists in calculating enthalpy in calorimetric measurements of electrolysis reactions is compared to a purely thermodynamic approach, using the data published by Fleischmannet al. [J. Electroanal. Chem., 287 (1990) 293.] as a case study. The set of excess values dδH ex/dt=dδH obs/dt -dδHcalo/dt obtained with the former procedure was neither correlated to any of the experimental parameters nor to the set of values found using thermodynamics. The latter, smaller by factors of up to two orders of magnitude, are shown to follow an expression of the form dδH ex/dt=−kI exp (−E a/RT) with an activation enthalpy of about 85 kJ·mol−1. It is suggested that recombination of electrolysis gases may account for this.</t>
  </si>
  <si>
    <t>Coherent and Semi-Coherent Neutron Transfer Reactions</t>
  </si>
  <si>
    <t>http://lenr-canr.org/acrobat/IkegamiHthirdintera.pdf#page=44</t>
  </si>
  <si>
    <t>source: Third International Conference on Cold Fusion, "Frontiers of Cold Fusion", vol: 1, pages: 297</t>
  </si>
  <si>
    <t>Neutron transfer reactions are proposed to account for anomalies reported in Pons-Fleischmann experiments. The prototypical reaction involves the transfer of a neutron (mediated by low frequency electric or magnetic fields) from a donor nucleus to virtual continuum states, followed by the capture of the virtual neutron by an acceptor nucleus. In this work we summarize basic principles, recent results and the ultimate goals of the theoretical effort .</t>
  </si>
  <si>
    <t>Coherent and semicoherent neutron transfer reactions I: The interaction Hamiltonian</t>
  </si>
  <si>
    <t>source: Fusion Technol., vol: 22, pages: 172</t>
  </si>
  <si>
    <t>Hargrave, C.</t>
  </si>
  <si>
    <t>Cold Fusion: A Glimpse into the Future</t>
  </si>
  <si>
    <t>https://www.share-international.org/archives/Science-tech/sci_chcoldfusion.htm</t>
  </si>
  <si>
    <t>source: Share International, vol: 11, pages: 17</t>
  </si>
  <si>
    <t>Hasegawa, N.; Kunimatsu, K.; Ohi, T.; Terasawa, T.</t>
  </si>
  <si>
    <t>http://lenr-canr.org/acrobat/IkegamiHthirdintera.pdf#page=117</t>
  </si>
  <si>
    <t>source: Third International Conference on Cold Fusion, "Frontiers of Cold Fusion", vol: 1, pages: 377</t>
  </si>
  <si>
    <t>Measurement of the excess heat generation during electrolysis of 1 M LiOD has been conducted in a closed cell pressurerized by deuterium gas in which a fuel cell type gas diffusion electrode was employed as an anode, and a platinized platinum electrode served as the RHE for determination of hydrogen overvoltage at the palladium cathode. This has allowed us simultaneous determination of both excess heat generation and deuterium loading ratio, D/Pd, in the course of long term electrolysis which lasted for nearly two months.  Dependence of excess heat generation on D/Pd has been observed up to D/Pd = 0.88 with the maximum outpuVinput ratio of 1 .35. The minimum O/Pd to produce the excess heat has been found around 0.83-0.84.  Dependence of O/Pd on the overvoltage and the dependence of the excess heat generation on the O/Pd suggest that the dependence of the excess heat generation on the current density reported originally by Fleischmann and Pons and later by Storms can be interpreted in terms of the dependence of the loading ratio on the electrolysis current density. In other words, higher current density is necessary to maintain the high loading ratio.  Heat onset starts at D/Pd=0.83-0.84. The calorimeter is closed and sealed. Temperature was measured by a thermocouple inserted into the cathode. Measurements were made with the bath at 10Ãƒâ€¦ or 30Ãƒâ€¦C.</t>
  </si>
  <si>
    <t>Hsu, C. L.; Wan, C. M.; Chen, F. R</t>
  </si>
  <si>
    <t>TEM Investigation of Hydrogen Ordering in Pd</t>
  </si>
  <si>
    <t>http://lenr-canr.org/acrobat/IkegamiHthirdintera.pdf#page=298</t>
  </si>
  <si>
    <t>source: Third International Conference on Cold Fusion, "Frontiers of Cold Fusion", vol: 1, pages: 561</t>
  </si>
  <si>
    <t>TEM was used to study the microstructure of Pd electrodes before and after electrochemical reaction in molten salt and heavy water cells. Hydrogen ordered structure in the non-stoichiometric PHx was observed in the Pd specimens annealed in air, vacuum and hydrogen furance. On the contrary, high density of dislocations and subgrains and no superlattice structure was observed in the Pd specimens after electrochemical reactions. The reason why no superlattice structure in the electrochemically reacted Pd may be due to traping of hydrogen atoms by defects.  Pd was subjected to various treatments and electrolyzed either in D2O or molten salt. Ordering of D by TEM was investigated. No ordering was found after either form of loading.</t>
  </si>
  <si>
    <t>Iida, T.; Fukuhara, M.; Miyazaki, H.; Sueyoshi, Y.; Sunarno; Datemichi, J.; Takahashi, A.</t>
  </si>
  <si>
    <t>Deuteron Fusion Experiment with Ti and Pd Foils Implanted with Deuterium Beams</t>
  </si>
  <si>
    <t>http://lenr-canr.org/acrobat/IkegamiHthirdinter.pdf#page=206</t>
  </si>
  <si>
    <t>source: Third International Conference on Cold Fusion, "Frontiers of Cold Fusion", vol: 1, pages: 201</t>
  </si>
  <si>
    <t>In order to examine the "cold" deuteron fusion reaction, we have tried making deuteron implantation experiments on Ti and Pd foils. A 20 cm diam. x 24 cm cylinder-type vacuum chamber was installed at the end section of a 240 keV deuteron accelerator. In the center of the chamber, a Ti or Pd foil sample was set to face toward 3 nsec pulsed deuteron beams collimated with a 3 mm diam. aperture. A Si-SSD was placed behind the foil sample for the measurement of high energy charged particles emitted from the foil by the supposed deuteron fusion reactions.</t>
  </si>
  <si>
    <t>Third International Conference on Cold Fusion, "Frontiers of Cold Fusion" (Part 1)</t>
  </si>
  <si>
    <t>http://lenr-canr.org/acrobat/IkegamiHthirdinter.pdf</t>
  </si>
  <si>
    <t>pages: 698</t>
  </si>
  <si>
    <t>This is the complete proceedings of the Third International Conference on Cold Fusion, October 21 - 25, 1992 Nagoya, Japan.  The printed book is in one volume, but this version has been split into two parts to facilitate downloading. This is Part 1, title page to page 252.  This file is in image-over-text Acrobat format, so it is large. Some individual papers from the proceedings have been uploaded separately after being completely converted to text Acrobat format, which is cleaner and smaller. In some cases the separate papers have been re-edited by the authors and improved.</t>
  </si>
  <si>
    <t>Third International Conference on Cold Fusion, "Frontiers of Cold Fusion" (Part 2)</t>
  </si>
  <si>
    <t>http://lenr-canr.org/acrobat/IkegamiHthirdintera.pdf</t>
  </si>
  <si>
    <t>This is the complete proceedings of the Third International Conference on Cold Fusion, October 21 - 25, 1992 Nagoya, Japan.  The printed book is in one volume, but this version has been split into two parts to facilitate downloading. This is Part 2, page 253 to page 698.</t>
  </si>
  <si>
    <t>Isagawa, S.; Kanada, Y.; Suzuki, T.</t>
  </si>
  <si>
    <t>Search for Excess Heat, Neutron Emission and Tritium Yield from Electrochemically Charged Palladium in D2O</t>
  </si>
  <si>
    <t>http://lenr-canr.org/acrobat/IkegamiHthirdintera.pdf#page=215</t>
  </si>
  <si>
    <t>source: Third International Conference on Cold Fusion, "Frontiers of Cold Fusion", vol: 1, pages: 477</t>
  </si>
  <si>
    <t>The electrolysis of heavy water is being investigated with two types of open calorimetric systems. Pd cathodes, Pt anodes and D2O/0.1 M LiOD electrolytes have been used. Until now no clear-cut heat bursts as reported have been observed. One exceptional phenomenon showing abnormal power imbalance without neutron and tritium anomalies was found, but has not been repeated under the similar experimental conditions. Neutron emission, on the other hand, as a very rare case showed an abnormal increase for only short term during one of another series of experiments. The increase of about 3.8 sigma above the background level lasted for 9 hours on the 20th day after starting the electrolysis. The emission rate amounts to about 27.2 ± 11.2 neutrons s^-l, which is equivalent to about 700 times as much as the background level. Neither excess heat nor tritium anomalies were, however, observed. The reason for the lack of repeatability of these experimental results is discussed.  Excess heat and one long neutron emission were reported, contamination of the D2O by atmosheric H2O was thought to be the cause of failure.</t>
  </si>
  <si>
    <t>Ishida, T.</t>
  </si>
  <si>
    <t>Study of the anomalous nuclear effects in solid deuterium systems</t>
  </si>
  <si>
    <t>Tokyo, Japan : Institute for Cosmic Ray Research, University of Tokyo, Feb. 1992, pages: 131</t>
  </si>
  <si>
    <t>Jaendel, M.</t>
  </si>
  <si>
    <t>The fusion rate in the transmission resonance model</t>
  </si>
  <si>
    <t>https://doi.org/10.13182/FST92-A29739</t>
  </si>
  <si>
    <t>source: Fusion Technol., vol: 21, pages: 176</t>
  </si>
  <si>
    <t>Resonant transmission of deuterons through a chain of target deuterons in a metal matrix has been suggested as an explanation for the cold fusion phenomena. In this paper the fusion rate in such transmission resonance models is estimated, and the basic physical constraints are discussed. The dominating contribution to the fusion yield is found to come from metastable states. The fusion rate is well described by the Wentzel-Kramer-Brillouin approximation and appears to be much too small to explain the experimental anomalies.</t>
  </si>
  <si>
    <t>Jandel, M.</t>
  </si>
  <si>
    <t>The Fusion Rate in the Transmission Resonance Model</t>
  </si>
  <si>
    <t>Resonant transmission of deuterons through a chain of target deuterons in a metal matrix has been suggested as an explanation for the cold fusion phenomena. In this paper the fusion rate in such transmission resonance models is estimated, and the basic physical constraints are discussed. The dominating contribution to the fusion yield is found to come from metastable states. The fusion rate is well described by the Wentzel-Kramer-Brillouin approximation and appears to be much too small to explain the experimental anomalies</t>
  </si>
  <si>
    <t>Current issues in cold fusion research: heat, helium, tritium, and energetic particles</t>
  </si>
  <si>
    <t>https://doi.org/10.1016/0257-8972(92)90252-6</t>
  </si>
  <si>
    <t>source: Surf. Coatings Technol., vol: 51, pages: 283</t>
  </si>
  <si>
    <t>Claims of “excess heat” and helium production are compared with evidence of energetic nuclear particle emissions in deuterided solids. A solid quantitative basis for connecting the two effects is absent. In particular, notions of lattice heating without production if energetic debris are challenged.</t>
  </si>
  <si>
    <t>Kaliev, K.; Baraboshkin, A. N.; Samgin, A. L.; Golikov, E.; Shalyapin, A.; Andreev, V. S.; Golubnichii, P. I.</t>
  </si>
  <si>
    <t>Reproducible Nuclear Reactions during Interaction of Deuterium with Oxide Tungsten Bronze</t>
  </si>
  <si>
    <t>http://lenr-canr.org/acrobat/IkegamiHthirdinter.pdf#page=243</t>
  </si>
  <si>
    <t>source: Third International Conference on Cold Fusion, "Frontiers of Cold Fusion", vol: 1, pages: 241</t>
  </si>
  <si>
    <t>The possibility of essential increase of rate of carring out nuclear reactions with participance of deuterium in solids representing solid electrolytes with cation-electronic conductivity has been shown in the paper. It is found out that strict maintenance of experiment parameters leads to completely qualitatively reproduced results: generation of neutrons and heat at introduction of deuterium into the system.  Tungsten bronze single-crystals were depleted of Na by heating in vacuum with an electric field followed by reaction with D2 gas. This process was repeated many times. Neutron production was observed when the D was added and when it was pumped out.</t>
  </si>
  <si>
    <t>Electron Impact H-H and D-D Fusions in Molecules Embedded in Al</t>
  </si>
  <si>
    <t>http://lenr-canr.org/acrobat/IkegamiHthirdintera.pdf#page=289</t>
  </si>
  <si>
    <t>source: Third International Conference on Cold Fusion, "Frontiers of Cold Fusion", vol: 1, pages: 551</t>
  </si>
  <si>
    <t>Both H-H and D-D fusion reactions, detected via high energy particle emission on CR-39, are shown to occur when 200 and 400 keV electrons are bombarded onto H+ or D+ ion implanted Al thin crystals. Roughly 1-2×103 particle emissions, including both hydrogen and helium isotopes, in whole space were observed in each case. Collisions between recoilled D atoms due to the high energy electron impact give only 10-12 to 10-26 times smaller fusion rates than the experimental results. The present observations suggest the presence of a new kind of fusion reaction which occurs with negligible kinetic energy of the reacting nuclei.</t>
  </si>
  <si>
    <t>Electron impact H-H and D-D fusions in molecules embedded in Al. 1. Experimental results</t>
  </si>
  <si>
    <t>http://lenr-canr.org/acrobat/KamadaKelectronim.pdf</t>
  </si>
  <si>
    <t>source: Jpn. J. Appl. Phys. A, vol: 31, issue: 9, pages:</t>
  </si>
  <si>
    <t>This paper is similar to the ICCF3 paper from the same author: Kamada, K. Electron Impact H-H and D-D Fusions in Molecules Embedded in Al. in Third International Conference on Cold Fusion, "Frontiers of Cold Fusion". 1992. Nagoya Japan: Universal Academy Press, Inc., Tokyo, Japan, which can be found here:  http://lenr-canr.org/acrobat/IkegamiHthirdintera.pdf#page=289  This library has only the abstract and DOI of the paper. The full paper can be downloaded from the web site of the Japanese Journal of Applied Physics.  Here is the Abstract:  Both H-H and D-D fusion reactions, detected via high energy particle emission on CR-39, are shown to occur when 200 and 400 keV electrons are bombarded onto H+ or D+ ion implanted Al thin crystals. Roughly 1-2×10e3 particle emissions, including both hydrogen and helium isotopes, in whole space were observed in each case. Collisions between recoilled D atoms due to the high energy electron impact give only 10e-12 to 10e-26 times smaller fusion rates than the experimental results. The present observations suggest the presence of a new kind of fusion reaction which occurs with negligible kinetic energy of the reacting nuclei.   Hydrogen and deuterium were embedded into Al and then bombarded by electron beams of 200 keV and 400 keV. Fusion events during the bombardment were detected by a CR39 polymer film, as charged particles. Fusion was detected for both hydrogen and deuterium in the Al, not strongly dependent on the energy of the electrons. The author is able to differentiate the rates of fusion not due to and due to electron-hydrogen/deuterium collisions and concludes that most of the fusion is not due to such collisions.</t>
  </si>
  <si>
    <t>Al-D ion beam, Al-H ion beam</t>
  </si>
  <si>
    <t>Possible Nuclear Reactions Mechanisms at Glow Discharge in Deuterium</t>
  </si>
  <si>
    <t>http://lenr-canr.org/acrobat/KarabutABpossiblenu.pdf</t>
  </si>
  <si>
    <t>source: Third International Conference on Cold Fusion, "Frontiers of Cold Fusion", vol: 1, pages: 165</t>
  </si>
  <si>
    <t>Experimental results of impurity concentration measurements in palladium cathode by different methods before and after glow discharge in deuterium experiments are presented. Some very strange elements which we could not find in discharge environment can be seen. An attempt to understand this situation on the basis of fission and fusion in Pd-d system is presented.</t>
  </si>
  <si>
    <t>Nuclear product ratio for glow discharge in deuterium</t>
  </si>
  <si>
    <t>http://lenr-canr.org/acrobat/KarabutABnuclearpro.pdf</t>
  </si>
  <si>
    <t>source: Phys. Lett. A, vol: 170, pages: 265</t>
  </si>
  <si>
    <t>New results for glow discharge in deuterium calorimetry are presented. In separate experiments a heat output five times exceeding the input electric power was observed. The result for the charged particle spectrum measurement is presented. Charged particles with energies up to 18 MeV and an average energy of 2-4 MeV were seen. Beams of gamma-rays with energies of about 200 keV and a characteristic X-ray radiation were registered. The summed energy of the registered products is three orders short of the values needed to explain the calorimetric results.</t>
  </si>
  <si>
    <t>Kasagi, J.; Ishii, K.; Hiraga, M.; Yoshihara, K.</t>
  </si>
  <si>
    <t>Observation of High Energy Protons Emitted in the TiDx+D Reaction at Ed=150 keV and Anomalous Concentration of 3He</t>
  </si>
  <si>
    <t>http://lenr-canr.org/acrobat/IkegamiHthirdinter.pdf#page=213</t>
  </si>
  <si>
    <t>source: Third International Conference on Cold Fusion, "Frontiers of Cold Fusion", vol: 1, pages: 209</t>
  </si>
  <si>
    <t>Energetic protons were observed up to ~ 17.5 MeV i n the bombardment of 150-keV deuteron on highly deuterated Ti rods. It has been shown that these protons are originated from the D +3He reaction. The observed spectrum can be explained very well by the sequential reaction process, except for the three cases which require anomalous concentration of 3H e in TiDx . The concentration, which is severely limited at some particular places i n TiDx and seldom occurs , is considered to occur before the bombardment.  Highly loaded Ti rods bombarded with 150 keV D produced H at energies up to 17.5 MeV. Shows that tritium was present in the sample before the bombardment. This tritium is located in isolated spots and is proposed to be caused by the cold fusion reaction.</t>
  </si>
  <si>
    <t>Kawarabayashi, J.; Takahashi, H.; Iguchi, T.; Nakazawa, M.</t>
  </si>
  <si>
    <t>Low level neutron detection system for cold-fusion</t>
  </si>
  <si>
    <t>source: J. Facul. Eng., Univ. Tokyo B, vol: 41, pages: 595</t>
  </si>
  <si>
    <t>In 1989, there was a cold fusion shock that indicated us to develop ultra low-level neutron detection technique. Thus we report a method to detect such neutrons using digital waveform analysis technique.</t>
  </si>
  <si>
    <t>Kim, Y. E.; Rabinowitz, M.; Rice, R. A.; Yoon, J. H.</t>
  </si>
  <si>
    <t>Condensed Matter Effects for Cold and Hot Fusion</t>
  </si>
  <si>
    <t>http://lenr-canr.org/acrobat/IkegamiHthirdintera.pdf#page=67</t>
  </si>
  <si>
    <t>source: Third International Conference on Cold Fusion, "Frontiers of Cold Fusion", vol: 1, pages: 321</t>
  </si>
  <si>
    <t>In dense plasmas, the ensemble of fusing particles has a significant exchange of kinetic and potential energies. Because of this condensed matter effect (CME), the higher Z nuclei thus have a larger reduction in fusion rates. Our proposed solution of the solar neutrino problem finds a larger reduction for 7Be(p, gamma)8 B than for p(p, e+ ve )D. Our CME predictions are consistent with neutrino detection experiments. CME have broad ranging astrophysical implications, may account for the anomalous branching ratio in cold fusion, and may be testable in laboratory beam fusion experiments with solid targets.</t>
  </si>
  <si>
    <t>Kitcher, P.</t>
  </si>
  <si>
    <t>Authority, deference, and the role of individual reason</t>
  </si>
  <si>
    <t>The Social Dimensions of Science Authority, deference, and the role of individual reason</t>
  </si>
  <si>
    <t>pages: 245</t>
  </si>
  <si>
    <t>Kobayashi, M.; Imai, N.; Hasegawa, N.; Kubota, A.; Kunimatsu, K.</t>
  </si>
  <si>
    <t>Measurements of D/Pd and Excess Heat during Electrolysis of LiOD in a Fuel-Cell Type Closed Cell Using a Palladium Sheet Cathode</t>
  </si>
  <si>
    <t>http://lenr-canr.org/acrobat/IkegamiHthirdintera.pdf#page=125</t>
  </si>
  <si>
    <t>source: Third International Conference on Cold Fusion, "Frontiers of Cold Fusion", vol: 1, pages: 385</t>
  </si>
  <si>
    <t>Measurement of O/Pd and excess heat was carried out during electrolysis of LiOD in a fuel-cell type closed cell using two batches of palladium sheet cathodes. We applied the "saw-tooth" current mode and the following "L-H " current mode which was employed originally by Takahashi. Excess heat of 1 0-30</t>
  </si>
  <si>
    <t>Observations on the Biological Cold Fusion or the Biological Transformation of Elements</t>
  </si>
  <si>
    <t>http://lenr-canr.org/acrobat/IkegamiHthirdintera.pdf#page=293</t>
  </si>
  <si>
    <t>source: Third International Conference on Cold Fusion, "Frontiers of Cold Fusion", vol: 1, pages: 555</t>
  </si>
  <si>
    <t>In previous paper [1-7] the author with Prof. Dr. C. Louis KERVRAN suggested the probable occurrence of the biological cold fusion or the biological transmutation of elements. In order to confirm the phenomena. under the more controlled condition, potassium, magnesium, iron and calcium were determined in cells of Aspergillus niger IFO 4066. Penicillium chrysogenum IFO 4689, Rhizopus nigricans IFO 5781, Mucor rouxii IFO 0396, Saccharomyces cerevisiae IFO 0308. Torulopsis utilis IFO 0396, Saccharomyces ellipsoideus IFO 0213 and Hansenula anomala IFO 0118 cultured in normal medium and media deficient in one of potassium, magnesium, iron or calcium. Values of potassium 1890 ~ 2650 &amp;mu,g. magnesium 380 ~ 510 &amp;mu,g. iron 95 - 120 &amp;mu,g, and calcium 60 ~ 95 &amp;mu,g were obtained per g dried cells cultured in each deficient medium, while potassium 8650 ~ 11050 &amp;mu,g, magnesium 1920 ~ 2160 &amp;mu,g, iron 510 - 680 &amp;mu,g, and calcium 380 ~ 450 &amp;mu,g were found per g dried cells obtained by cultivation in the normal medium.  The author would like to suggest the probable occurrence of the phenomena relevant to biological cold fusion.  Various biological cultures (molds and yeasts) of single cells were analyzed after being grown in a normal medium and one that was difficient in K, Mg, Fe or Ca. Even when the medium did not contain these elements, significant amounts were found in the cells.</t>
  </si>
  <si>
    <t>Kubota, A.; Akita, H.; Tsuchida, Y.; Saito, T.; Haseqawa, N.; Imai, N.; Hayakawa, N.; Kunimatsu, K.</t>
  </si>
  <si>
    <t>Hydrogen and Deuterium Absorption by Pd Cathode in a Fuel-Cell Type Closed Cell</t>
  </si>
  <si>
    <t>http://lenr-canr.org/acrobat/IkegamiHthirdintera.pdf#page=302</t>
  </si>
  <si>
    <t>source: Third International Conference on Cold Fusion, "Frontiers of Cold Fusion", vol: 1, pages: 565</t>
  </si>
  <si>
    <t>The hydrogen and deuterium loading ratio, H/Pd and D/Pd, in Pd cathode were measured during electrolysis of 1 M LiOD, 1 M LiOH, 2.8M HzS04, 2.8M D2S04, 14.7 M H3P04, 0.57 M K2CO3 in a fuel-cell type closed cell. Cold worked pure Pd (diam. 2 - diam. 5 rods) were used for cathodes. A gas-diffusion type fuel cell anode was used for ionization of hydrogen and deuterium gas. H/Pd or D/Pd was calculated from H2 or D2 gas pressure decrease and temperature during electrolysis under in-situ conditions.  The result is summarized as follows, the loading ratio depends on hydrogen overvoltage. D/Pd is smaller than H/Pd by 4 ~ 8</t>
  </si>
  <si>
    <t>Kunimatsu, K.; Hasegawa, N.; Kubota, A.; Imai, N.; Ishikawa, M.; Akita, H.; Tsuchida, Y.</t>
  </si>
  <si>
    <t>Deuterium Loading Ratio and Excess Heat Generation During Electrolysis of Heavy Water by Palladium Cathode in a Closed Cell Using a Partially Immersed Fuel Cell Anode</t>
  </si>
  <si>
    <t>http://lenr-canr.org/acrobat/KunimatsuKdeuteriuml.pdf</t>
  </si>
  <si>
    <t>source: Third International Conference on Cold Fusion, "Frontiers of Cold Fusion", vol: 1, pages: 31</t>
  </si>
  <si>
    <t>We have developed a novel electrolytic cell pressurized by D2 in which deuterium loading ratio in a palladium cathode can be determined in-situ during the calorimetric measurements of excess heat. A gas diffusion type fuel cell anode is partially immersed in the electrolyte solution to act as a counter electrode, at which electrochemical oxidation of deuterium gas molecules to deuterium ions takes place instead of electrolytic decomposition of water molecules to generate oxygen gas.</t>
  </si>
  <si>
    <t>Kuzmann, E.; Vertes, A.; Varsanyi, M.; Kiss, L.; Korecz, L.; Deak, F.; Kiss, A.; Masumoto, T.</t>
  </si>
  <si>
    <t>On the Possibility of Cold Nuclear Fusion in Fe-Zr Amorphous Alloy</t>
  </si>
  <si>
    <t>source: Anomalous Nuclear Effects in Deuterium/Solid Systems, "AIP Conference Proceedings 228", vol: 1, pages: 262</t>
  </si>
  <si>
    <t>Kuzmann, E.; Varsanyi, M.; Korecz, L.; Vertes, A.; Masumoto, T.; Ujihira, Y.; Kiss, A.; Kiss, L.</t>
  </si>
  <si>
    <t>Moessbauer study of cold nuclear fusion in Fe-Zr alloy</t>
  </si>
  <si>
    <t>https://doi.org/10.1007/BF02397349</t>
  </si>
  <si>
    <t>source: Hyperfine Interactions, vol: 71, pages: 1417</t>
  </si>
  <si>
    <t>Mössbauer spectroscopy as well as neutron and gamma spectroscopy were used to study the possibility of cold nuclear fusion in Fe−Zr amorphous alloys deuterized electrolytically both in air and in nitrogen atmosphere. The change in the localization and concentration of deuterium can be sensitively followed by Mössbauer spectroscopy. Significant differences were observed between the spectra of samples deuterized in air and in nitrogen atmosphere. In the case of deuterization performed in air these spectral changes can be explained by decrease of deuterium uptake and small heat effect. These changes can be attributed to reaction of deuterium with oxygen dissolved into water if the isotope effect could be taken into consideration.</t>
  </si>
  <si>
    <t>Fe90Zr10-D electrolysis</t>
  </si>
  <si>
    <t>Lason, L.; Przytula, M.; Wojtkiewicz, R.; Baczynski, J.; Bauer, J.</t>
  </si>
  <si>
    <t>Search for neutrons from cold fusion of deuterium absorbed in palladium</t>
  </si>
  <si>
    <t>source: Acta Univ. Lodz., Fol. Phys., vol: 16, pages: 3</t>
  </si>
  <si>
    <t>Lawson, A. C.; Conant, J. W.; Robertson, R.; Rohwer, R. K.; Young, V. A.; Talcott, C. L.</t>
  </si>
  <si>
    <t>Debye-Waller factors of PdDx materials by neutron powder diffraction</t>
  </si>
  <si>
    <t>http://dx.doi.org/10.1016/0925-8388(92)90742-R</t>
  </si>
  <si>
    <t>source: J. Alloys and Compounds, vol: 183, pages: 174</t>
  </si>
  <si>
    <t>We have completed a neutron powder diffraction study of four PdDx materials: palladium metal, α-PdDx and two samples of β-PdD0.6. We measured the lattice constants and Debye-Waller factors at several temperatures between 15 and 300 K. This information was analyzed to yield thermal expansion data and atom-specific Debye temperatures for each of the samples. We were unable to locate the deuterium atoms in α-PdDx.</t>
  </si>
  <si>
    <t>Lee, K. H.; Kim, Y. M.</t>
  </si>
  <si>
    <t>The Change of Tritium Concentration during the Electrolysis of D2O in Various Electrolytic Cells</t>
  </si>
  <si>
    <t>http://lenr-canr.org/acrobat/IkegamiHthirdintera.pdf#page=249</t>
  </si>
  <si>
    <t>source: Third International Conference on Cold Fusion, "Frontiers of Cold Fusion", vol: 1, pages: 511</t>
  </si>
  <si>
    <t>The U-type and bell jar type electrolytic cells were designed using pyrex glass and modified for recombination of gases with platinum catalysts. The electrolysis of LiOD/D2O in V-type cell yielded more final activities in Pt/Pd system than Pt/Pt system. Some electrolysis of LiOD/D2O in Pt/Pd showed the increase of 3T above 100</t>
  </si>
  <si>
    <t>Cold fusion saga: Lesson in science</t>
  </si>
  <si>
    <t>source: Forum Appl. Res. Public Policy, vol: 7, issue: 4, pages: 67</t>
  </si>
  <si>
    <t>A news conference at the University of Utah on March 23, 1989, ignited an explosion of scientific tempers almost as intense as the topic up for discussion - nuclear fusion. Two electrochemists, B. Stanley Pons and Martin Fleischmann, announced they had discovered a method for creating nuclear fusion at room temperature, using simple equipment available in any high school laboratory. This could mean unlimited supplies of cheap electricity in the future. The announcement set off a chain reaction involving the news media and scientists worldwide, notes Bruce V. Lewenstein of Cornell University. For the first six weeks of the saga, Lewenstein recalls, competing claims, counterclaims, and interpretations led to what many headline writers referred to as fusion confusion. Media attention faded gradually, but scientific attention didn't. Over the next two years, laboratory experiments, scientific reports, meetings, and panels kept the issue boiling. The cold-fusion saga, while more intense than some scientific research, followed familiar paths, Lewenstein believes. News coverage, political maneuvering, competition among scientists, parent rights, arguments about the interpretation of experiments - all points of contention - are normal, indeed, one might almost say integral, to modern science, he says. This is the stuff science is made of, he adds. And for those disturbed by the implications, Lewenstein cautions that cold-fusion may be the harbinger for other high-profile science, such as high-temperature superconductors</t>
  </si>
  <si>
    <t>Cold fusion and hot history</t>
  </si>
  <si>
    <t>source: Osiris, vol: 7, pages: 135</t>
  </si>
  <si>
    <t>Cold Fusion Researches in China-From Confirmation to Analyzing the Mechanism</t>
  </si>
  <si>
    <t>http://lenr-canr.org/acrobat/IkegamiHthirdintera.pdf#page=82</t>
  </si>
  <si>
    <t>source: Third International Conference on Cold Fusion, "Frontiers of Cold Fusion", vol: 1, pages: 337</t>
  </si>
  <si>
    <t>While the number of activities was decreasing. the quality of the research activities on cold fusion was improved in the third year. Neutron em issions from the glow discharge tu be with flowing deuterium gas a readdressed to confirm the a nomalous nuclear phenomen on. "Combined Resonance Tunneling" and the concept of "Semi-Resonance" are proposed to be the possible mechanism.  Fewer studies than last year but quality is improving. Energy of neutrons produced in gas discharge tube showed two values, one above 2.45 MeV and one below this value.</t>
  </si>
  <si>
    <t>Li, X. Z.; Jin, D. Z.; Chang, L.</t>
  </si>
  <si>
    <t>The Combined Resonance Tunneling and Semi-Resonance Level in Low Energy D-D Reaction</t>
  </si>
  <si>
    <t>http://lenr-canr.org/acrobat/IkegamiHthirdintera.pdf#page=333</t>
  </si>
  <si>
    <t>source: Third International Conference on Cold Fusion, "Frontiers of Cold Fusion", vol: 11, pages: 597</t>
  </si>
  <si>
    <t>When nuclear potential wells are connected by an atomic potential well, a new kind of tunneling may happen even if there is no virtual energy level in nuclear potential wells. The necessary condition for this combined residence tunneling is a residence in the atomic potential well. Thus, the nuclear reaction may be affected by the action in atomic scale in terms of combined residence tunneling. The nuclear spectrum data support this idea.</t>
  </si>
  <si>
    <t>Liang, W. X.; Xu, D. M.; Zhang, G. Y.; Yao, Z. L.; Wang, E. Y.</t>
  </si>
  <si>
    <t>Neutron Measurements in a AC-Discharge Tube</t>
  </si>
  <si>
    <t>http://lenr-canr.org/acrobat/IkegamiHthirdintera.pdf#page=184</t>
  </si>
  <si>
    <t>source: Third International Conference on Cold Fusion, "Frontiers of Cold Fusion", vol: 1, pages: 445</t>
  </si>
  <si>
    <t>A schematic diagram of the device is shown in Fig. 1. Discharge is produced by an AC voltage (300V-600V , 50Hz) applied between two Pd Coaxial electrodes in a glass tube filling deuterium gas with pressure in the range of 0.1 to tens Torr. The neutron counts are recorded by two long Counters Consisting of BF3 Counter. One of the neutron detectors is close to the glass tube and another is far away from glass tube for background neutron level measurements. After 20 minutes discharge cleaning with 350V AC at this time increasing the voltage to 500v , the neutron counts are suddenly increased to the level higher than 4 times of the background. Fifteen minutes later increasing a little deuterium pressure again, the neutron counts rise to a level of 10 times higher than the background (see Fig. 2).  An AC discharge (300-600V, 50 Hz) was produced in D2 (0.1-&gt;10 torr) between two concentric Pd electrodes. Neutron emission over 10 times background was produced when voltage was 500 V. Possible noise as source of signal was not addressed.</t>
  </si>
  <si>
    <t>Liaw, B. Y.; Liebert, B. E.</t>
  </si>
  <si>
    <t>A Potential Shuttle Mechanism for Charging Hydrogen Species into Metals in Hydride-Containing Molten Salt Systems</t>
  </si>
  <si>
    <t>http://lenr-canr.org/acrobat/IkegamiHthirdintera.pdf#page=141</t>
  </si>
  <si>
    <t>source: Third International Conference on Cold Fusion, "Frontiers of Cold Fusion", vol: 1, pages: 401</t>
  </si>
  <si>
    <t>This paper proposes a "shuttle mechanism" in the hydride-containing molten salts under severe charging conditions. Our previous work reported that the use of elevated-temperature deuteride-containing molten salts promises great potential for charging deuterium into metals for excess heat generation. Substantial excess heat was measured occasionally but was difficult to reproduce, which reduced the prospect of this technology. We believe an understanding of the reaction mechanism is critical for reproducibility.  The proposed "shuttle mechanism" is based on the interpretation of the polarization behavior for various cell operating conditions. An attempt has been made to understand the reaction(s) responsible for the excess heat generation in spite of the complexity of the electrochemistry of this molten-salt system compared to heavy-water electrolysis. We examined the oxidation potentials reported in the literature and compared with results obtained from polarization techniques .  Various methods to improve the molten-salt process are explored.</t>
  </si>
  <si>
    <t>PARALLEL REGISTRATION OF PULSE THERMAL EFFECT AND NEUTRON SPARKS IN AU-PD-PDO DEUTERATED HETEROSTRUCTURE</t>
  </si>
  <si>
    <t>http://mi.mathnet.ru/eng/pjtf4509  http://mi.mathnet.ru/eng/pjtf/v18/i20/p58</t>
  </si>
  <si>
    <t>source: Pis`ma Zh. Tekh. Fiz., vol: 18, issue: 20, pages: 58 / Pisma v Zhurnal Tekhnicheskoi Fiziki, 1992, Volume 18, Issue 20, Pages 58–63</t>
  </si>
  <si>
    <t>In this case, in the near-surface layer of the sample, a pulsed CNS can occur, which occurs when the elastic energy is absorbed in the deuterium of metals. Similarly, at the decay stage in the m3 interval (Fig. 2), a weaker protracted emission of neutrons will occur due to deuterium in single microcavities still present on the Pd surface, since residual deformations are observed in the sample up to the complete departure of deuterium from it.</t>
  </si>
  <si>
    <t>Lipson, A. G.; Sakov, D. M.; Kalinin, V. B.; Deryagin, B. V.</t>
  </si>
  <si>
    <t>NEUTRON EMISSION IN KD2PO4 MONOCRYSTALS STIMULATED BY FERROELECTRIC PHASE-TRANSITION</t>
  </si>
  <si>
    <t>http://mi.mathnet.ru/eng/pjtf4440 http://mi.mathnet.ru/eng/pjtf/v18/i16/p90</t>
  </si>
  <si>
    <t>source: Pis`ma Zh. Tekh. Fis., vol: 18, issue: 16, pages: 90 / Pisma v Zhurnal Tekhnicheskoi Fiziki, 1992, Volume 18, Issue 16, Pages 90–95</t>
  </si>
  <si>
    <t>Lipson, A. G.; Deryagin, B. V.; Klyuev, V. A.; Toporov, Yu. P.; Sirotyuk, M. G.; Khavroshkin, O. B.; Sakov, D. M.</t>
  </si>
  <si>
    <t>Initiation of nuclear fusion by cavitation action on deuterium-containing media</t>
  </si>
  <si>
    <t>source: Zh. Tekh. Fiz., vol: 62, issue: 12, pages: 121</t>
  </si>
  <si>
    <t>Lipson, A. G.; Kluev, V. A.; Mordovin, V. N.; Sakov, D. M.; Derjaguin, B. V.; Toporov, Yu. P.</t>
  </si>
  <si>
    <t>On the initiation of DD reactions in the zirconium-deuterium system</t>
  </si>
  <si>
    <t>https://doi.org/10.1016/0375-9601%2892%2990872-J</t>
  </si>
  <si>
    <t>source: Phys. Lett. A, vol: 166, pages: 43</t>
  </si>
  <si>
    <t>The possibility of initiating DD reactions on vibro-milling of zirconium together with heavy water and deuterated polypropylene has been investigated. Weak emission of neutrons has been detected both during the vibro-milling process and some time after its completion.</t>
  </si>
  <si>
    <t>Zr-D system</t>
  </si>
  <si>
    <t>Long, H. Q.; Sun, S. H.; Liu, H. Q.; Xie, R. S.; Zhang, X.-W.; Zhang, W.-S.</t>
  </si>
  <si>
    <t>Anomalous Effects in Deuterium/Metal Systems</t>
  </si>
  <si>
    <t>http://lenr-canr.org/acrobat/IkegamiHthirdintera.pdf#page=186</t>
  </si>
  <si>
    <t>source: Third International Conference on Cold Fusion, "Frontiers of Cold Fusion", vol: 1, pages: 447</t>
  </si>
  <si>
    <t>Stable and high yield of neutron had been measured repeatedly in the glow discharge processs of the flowing rare deuterium gas in a Deuterium / Metal system consisted of Pt, Nb, W, Cu, Mo, Ag or Fe with D respectively. A layer of metal film which was deposited on the inner surface of glass reaction bulb in the glow discharge process and insulated from electrodes played key action on inducing anomalous effects repeatedly. Neutrons had been measured by activation detector (115In, 193Ir) and recoil proton neutron spectrometer, there was a continued spectrum in the energy range from 0.5 Mev to 11 MeV, The average neutron energy was 3.55MeV, different heights of peak appeared at (0. 5-1 .0) Mev, (3.0-3.5)Mev, (5.0 - 5.5)Mev, (8.0-8.5)Mev, (9.0--9.5)Mev and (10.0 - 10.5)Mev, but the neutrons of (2.0-2.5)Mev interesting to people appeared in a valley of the energy spectrum and their yield was only 7-8</t>
  </si>
  <si>
    <t>Long, H. Q.; Xie, R. S.; Sun, S. H.; Liu, H. Q.; Gan, J. B.; Chen, B. R.; Zhang, X.-W.; Zhang, W.-S.</t>
  </si>
  <si>
    <t>The Anomalous Nuclear Effects Inducing by the Dynamic Low Pressure Gas Discharge in a Deuterium/Palladium System</t>
  </si>
  <si>
    <t>http://lenr-canr.org/acrobat/IkegamiHthirdintera.pdf#page=194</t>
  </si>
  <si>
    <t>source: Third International Conference on Cold Fusion, "Frontiers of Cold Fusion", vol: 1, pages: 455</t>
  </si>
  <si>
    <t>Neutron emission which average rate was 13-330 n/s and x-rays which average energy &gt; eUmax were continuously detected from a gas discharge reaction ball, these neutrons were divided into two groups of 2 - 2.5 MeV and 2.5 - 7 MeV, and the emission of neutron was 100</t>
  </si>
  <si>
    <t>Lopez Garcia, A. R.; Vucetich, H.; Bolzan, A. E.; Arvia, A. J.</t>
  </si>
  <si>
    <t>Gamma-radiation detection limits for electrochemically induced deuterium cold-fusion rates</t>
  </si>
  <si>
    <t>https://ur.booksc.eu/book/12604954/7ab096</t>
  </si>
  <si>
    <t>source: Nuovo Cimento Soc. Ital. Fis. A, vol: 105, pages: 987</t>
  </si>
  <si>
    <t>An  experiment was  performed in  order  to  detect  cold fusion  in  an electrochemical set-up  similar to that described  by Fleischmann  et al.  The detection of  gamma-rays from  deuteron  formation  was  made  with  a  NaI(Tl) scintillator. Upper  bounds  for  the  neutron  production  rate  of 0.53 c / s    and  0.23 c / s    for  the stationary  and  the  transient  processes,  respectively,  were  determined.</t>
  </si>
  <si>
    <t>Lipson, A. G.; Kutsnetsov, V. A.; Sakov, D. M.; Deryagin, B. V.</t>
  </si>
  <si>
    <t>The yield of cold fusion products at the elastic energy absorption by metal deuterides</t>
  </si>
  <si>
    <t>http://mi.mathnet.ru/eng/dan49341     http://mi.mathnet.ru/eng/dan/v323/i6/p1097</t>
  </si>
  <si>
    <t>source: Dokl. Akad. Nauk SSSR, vol: 323, issue: 6, pages: 1097 / Dokl. Akad. Nauk, 1992, Volume 323, Number 6, Pages 1097–1101</t>
  </si>
  <si>
    <t>Thus, under the assumption of a coherent mechanism of CNF reactions, which are realized upon absorption of excess elastic energy in the metal-deuterium system, introduced from the outside in the processes of cavitation and electrolysis, it is possible to calculate the yield of CNF products (neutrons and tritium), which is quite comparable with the experimentally observed [13 ]. Note that another source of excess elastic energy can be sharp changes in the concentration of injected deuterium in the metal in the processes under consideration, which result in phase transitions accompanied by the appearance of significant elastic stresses</t>
  </si>
  <si>
    <t>Lynch, D. L.; Rick, S. W.; Gomez, M. A.; Spath, B. W.; Doll, J. D.; Pratt, L. R.</t>
  </si>
  <si>
    <t>Spectroscopic studies of surface and subsurface hydrogen/metal systems</t>
  </si>
  <si>
    <t>https://www.researchgate.net/publication/241619248_Spectroscopic_studies_of_surface_and_subsurface_hydrogenmetal_systems</t>
  </si>
  <si>
    <t>source: J. Chem. Phys., vol: 97, issue: 7, pages: 5177</t>
  </si>
  <si>
    <t>Recent experiments on the H/Ni(111) system have demonstrated that high-resolution electron-energy-loss spectra of subsurface absorbate species can be observed. We report here molecular-dynamics simulations for both the H/Ni(111) and H/Pd(111) systems. The necessary atomic forces are obtained from embedded atom method (EAM) potentials. From such calculations we have obtained the power spectra and compare our results to the available experimental data. These calculations reasonably reproduce the observed shifts upon embedding the H subsurface and we comment on the possibility of subsurface absorbates interfering with surface adsorbate assignments. Lastly, we illustrate the sensitivity of our results to the parametrization of the EAM potential.</t>
  </si>
  <si>
    <t>A theoretical study of the possibility of cold nuclear fusion in condensed matter</t>
  </si>
  <si>
    <t>source: Nucl. Fusion Plasma Phys., vol: 12, pages: 171</t>
  </si>
  <si>
    <t>In this paper, we present a strongly coupled cold plasma model for the process of cold nuclear fusion in the condensed matter. The cold fusion rate is analytically and explicitly derived based on an electrochemical analysis taking into account the strong Coulomb screening and the micro-heat nuclear effects. The theoretical results show that the fusion rate is insensitive to the temperature and density of deuterium ions while sensitive to the screening correction factor, η, of the local deuterium ions. For η2, the cold fusion may be detectable.</t>
  </si>
  <si>
    <t>Maizza, G.; Nakamura, K.; Fujitsuka, M.; Kitajima, M.</t>
  </si>
  <si>
    <t>Study on deuterium absorption of Pd at high-pressure D2 gas and low temperatures</t>
  </si>
  <si>
    <t>https://doi.org/10.1007/BF02455341</t>
  </si>
  <si>
    <t>source: Nuovo Cimento Soc. Ital. Fis. A, vol: 14, pages: 27</t>
  </si>
  <si>
    <t>This paper presents studies on the absorption and desorption behaviour of deuterium in Pd and Ti subjected to high pressure D2 ((6÷90) atm), by measuring the resistivity in cyclic conditions of temperature ranging from 77 K up to room temperature. Numerical calculations have also been performed for the deuterium absorption behaviour based on the diffusion equation. The results show that:a) deuterium starts to be absorbed into the bulk of Pd metal within (240÷270) K depending on the pressure;b) the absorption is dominated by a surface process.</t>
  </si>
  <si>
    <t>Matsumoto, O.; Kimura, K.; Saito, Y.; Uyama, H.; Yaita, T.; Yamaguchi, A.; Suenaga, O.</t>
  </si>
  <si>
    <t>Detection of Neutron and Tritium during Electrolysis of D2SO4-D2O Solution</t>
  </si>
  <si>
    <t>http://lenr-canr.org/acrobat/IkegamiHthirdintera.pdf#page=233</t>
  </si>
  <si>
    <t>source: Third International Conference on Cold Fusion, "Frontiers of Cold Fusion", vol: 1, pages: 495</t>
  </si>
  <si>
    <t>During the electrolysis of 0.5 M D2SO4-D2O solution using Pd as the cathode material and Pt as an anode material, the emission of neutron was detected by means of the fission track method and the production of tritium was investigated with a liquid scintillation method.  The neutron emission rate was estimated to be comparable with the natural abundance of neutrons at the surface of the earth which was 2 neutrons cm^-2 s^-1 estimated by fission track method comparing with the neutron radiation from the 241Am-9Be neutron source. The tritium production rate was established to be 10^4 T atoms cm^-2 s^-1 in the Pd metal used as the cathode materials by the liquid scintillation method. The branching ratio (T/n) was established to be 10^4.  Pd was electrolysed in acid solution and produced neutrons and tritium. A T/n ratio of 10^4 was reported</t>
  </si>
  <si>
    <t>Review for "Nottoh" Model and Experimental Findings during Cold Fusion</t>
  </si>
  <si>
    <t>http://lenr-canr.org/acrobat/IkegamiHthirdintera.pdf#page=349</t>
  </si>
  <si>
    <t>source: Third International Conference on Cold Fusion, "Frontiers of Cold Fusion", vol: 1, pages: 613</t>
  </si>
  <si>
    <t>A review is described for the Nattoh model that provides the framework of the mechanisms of cold fusion. The model classifies the reactions into two categories: fundamental and associated reactions. The former involves the “hydrogen-catalyzed” fusion reaction and the chain reactions of hydrogens. And extremely exciting physics are involved in the latter. Furthermore experimental findings are described.</t>
  </si>
  <si>
    <t>Interference Phenomena Observed During Cold Fusion</t>
  </si>
  <si>
    <t>https://doi.org/10.13182/FST92-A29740</t>
  </si>
  <si>
    <t>source: Fusion Technol., vol: 21, pages: 179</t>
  </si>
  <si>
    <t>In this paper the interference phenomena of waves observed during a cold fusion experiment are described. Nuclear emissions have successfully recorded two different interference phenomena of waves from an electrolyzing cell. It is inferred that the waves might be gravitational and antigravitational waves, which can be expected to be radiated from gravity decays of quad-neutrons.</t>
  </si>
  <si>
    <t>Observation of gravity decays of multiple-neutron nuclei during cold fusion</t>
  </si>
  <si>
    <t>source: Fusion Technol., vol: 22, pages: 164</t>
  </si>
  <si>
    <t>Searching for tiny black holes during cold fusion</t>
  </si>
  <si>
    <t>https://doi.org/10.13182/FST92-A30111</t>
  </si>
  <si>
    <t>source: Fusion Technol., vol: 22, pages: 281</t>
  </si>
  <si>
    <t>A previous technical note suggests that cold fusion is a small-scale simulation of events that occur in cold stars far-away in the universe. Therefore, it is expected that tiny black holes might be produced during cold fusion. In this paper, a search for tiny black holes whose traces might have been recorded on nuclear emulsions is described. Several traces suggesting the production and evaporation of tiny black holes have been successfully observed.</t>
  </si>
  <si>
    <t>Observation of stars produced during cold fusion</t>
  </si>
  <si>
    <t>https://doi.org/10.13182/FST92-A30088</t>
  </si>
  <si>
    <t>source: Fusion Technol., vol: 22, pages: 518</t>
  </si>
  <si>
    <t>It has been indicated tht multiple-neutron nuclei such as quad-neutrons can be emitted during cold fusion. These multiple-neutrons might bombard the nuclei of materials outside a cold fusion cell to cause nuclear reactions. In this paper, observations of nuclear emulsions that were irradiated during a cold fusion experiment with heavy water and palladium foil are described. Various traces, like stars, showing nuclear reactions caused by the multiple-neutrons have been clearly observed.</t>
  </si>
  <si>
    <t>important: perhaps this is the same as strange radiation?</t>
  </si>
  <si>
    <t>Matsunami, N.</t>
  </si>
  <si>
    <t>A Mechanism for Cold Nuclear Fusion: Barrier Reduction by Screening Under Transient Coherent Flow of Deuterium</t>
  </si>
  <si>
    <t>http://lenr-canr.org/acrobat/IkegamiHthirdintera.pdf#page=372</t>
  </si>
  <si>
    <t>source: Third International Conference on Cold Fusion, "Frontiers of Cold Fusion", vol: 1, pages: 637</t>
  </si>
  <si>
    <t>*A mechanism for the cold nuclear fusion is suggested, based on reduction of the barrier penetration factor lambda due to screening by enhanced electron density around deuterium at excited/ionic states under transient coherent flow of d in metals. Four D- state, lambda ~ 70 or the rate of ~1 fusion/s**cm^3 is obtained. The effective region and probability of the transient coherent D- state are discussed. *</t>
  </si>
  <si>
    <t>Mayer, F. J.; Reitz, J. R.</t>
  </si>
  <si>
    <t>Response to 'Comments on "Nuclear energy release in metals"'</t>
  </si>
  <si>
    <t>McAllister, J. W.</t>
  </si>
  <si>
    <t>Competition among scientific disciplines in cold nuclear fusion research</t>
  </si>
  <si>
    <t>source: Science in Context, vol: 5, pages: 17</t>
  </si>
  <si>
    <t>McKee, J. S. C.; Smith, G. R.; Durocher, J. J. G.; Johnston, H. L.; Mathur, M. S.; Mayer, J. K.; Mirzai, A.; Yeo, Y. H.; Hempel, A.; Hnatiuk, H.; King, S.</t>
  </si>
  <si>
    <t>The role of fractofusion in the creation of anomalies in neutron production from deuterium-implanted solids</t>
  </si>
  <si>
    <t>https://doi.org/10.1016/0168-583X%2892%2995850-Q</t>
  </si>
  <si>
    <t>source: Nucl. Instrum. Methods Phys. Res. B, vol: 67, pages: 448</t>
  </si>
  <si>
    <t>Although most of the evidence for cold fusion has finally proved to be unsupportable, repeated observations of short bursts of neutrons from deuteron-loaded palladium and titanium samples suggest that anomalies exist in the behaviour of deuterium-implanted solids that may require explanation. The Manitoba group has searched for anomalous emissions following the direct implantation of palladium, titanium and indium with deuterium, and have observed neutron emissions at a level which may exceed the expectations of standard warm fusion calculations. A specially designed analysis system is now in place to study the behaviour of thin samples of palladium and titanium when implanted with uniquely D 2 + ions at a concentration of ∼ 10 25 per cm 3 . The suggestion that the phenomenon of fractofusion may contribute to the cross-section for fusion in these processes is being examined, as it is well known that microcracking in the α phase of palladium is generated by the β–α transformation in that metal. However, until a definite contribution to the cross-section for neutron production, additional to that anticipated from standard nuclear reaction calculations is confirmed, the fractofusion process mentioned above cannot be quantified.</t>
  </si>
  <si>
    <t>McKubre, M. C. H.; Crouch-Baker, S.; Riley, A. M.; Smedley, S. I.; Tanzella, F. L.</t>
  </si>
  <si>
    <t>Excess Power Observations in Electrochemical Studies of the D/Pd System, The Influence of Loading</t>
  </si>
  <si>
    <t>http://lenr-canr.org/acrobat/McKubreMCHexcesspowe.pdf</t>
  </si>
  <si>
    <t>source: Third International Conference on Cold Fusion, "Frontiers of Cold Fusion", vol: 1, pages: 5</t>
  </si>
  <si>
    <t>Excess power measurements have been carried out on a deuterium-based electrochemical system of novel design. The excess power generation is reported as a function of electrochemical current and cathode loading. A phenomenological model for excess power production is introduced and briefly discussed.</t>
  </si>
  <si>
    <t>Some Lessons from 3 Years of Electrochemical Calorimetry</t>
  </si>
  <si>
    <t>http://lenr-canr.org/acrobat/MelichMEsomelesson.pdf</t>
  </si>
  <si>
    <t>source: Third International Conference on Cold Fusion, "Frontiers of Cold Fusion", vol: 1, pages: 397</t>
  </si>
  <si>
    <t>An analysis of the time series data from the 16 Harwell FPH electrochemical cells is being conducted. Using generally accepted calorimetric principles and detailed numerical analysis, the behavior of "cold fusion" output data is used to estimate the instrumental sensitivity and the time varying accuracy of the results of the experiments. In Harwell’s D2O Cell 3 there are more than ten time intervals where an unexplained power source or energy storage mechanism may be operating. A comparison to a previous analysis of Pons and Fleischmann data is made.</t>
  </si>
  <si>
    <t>Mellican, R. E.</t>
  </si>
  <si>
    <t>From fusion frenzy to fraud: Reflections on science and its cultural norms</t>
  </si>
  <si>
    <t>https://doi.org/10.1177/027046769201200101</t>
  </si>
  <si>
    <t>source: Bull. Sci. Tech. Soc., vol: 12, pages: 1</t>
  </si>
  <si>
    <t>Mengoli, G.; Fabrizio, M.; Manduchi, C.; Zannoni, G.; Riccardi, L.; Buffa, A.</t>
  </si>
  <si>
    <t>Tritium and neutron emission in D2O electrolysis at Pd and Ti cathodes</t>
  </si>
  <si>
    <t>https://doi.org/10.1016/0022-0728%2892%2980070-K</t>
  </si>
  <si>
    <t>source: J. Electroanal. Chem., vol: 322, pages: 107</t>
  </si>
  <si>
    <t>The possible emission of nuclear particles during the electrochemical loading/discharging of deuterium in/at suitable metals has been investigated by analyzing in succession four cells equipped with Ti rod, Pd tube and Ti plate cathodes. It was found that 3H enrichment in the electrolyte purely due to electrolytic T/D separation seems to be related to the characteristics of D2O used; notwithstanding the possible occurrence of this effect, three cells out of four showed (at least during the first week of the run) 3H excess above the statistical error. A quantitative evaluation of neutrons from the cells was not tried owing to the high fluctuating background. However, from the statistical analysis of pulse frequency recorded during either long electrolytic or blank experiments, it appears that in the former case the background is overlapped by a phenomenon of higher frequency.</t>
  </si>
  <si>
    <t>Search for Anomalous Effects Involving Excess Power and Helium During D2O Electrolysis Using Palladium Cathodes</t>
  </si>
  <si>
    <t>http://lenr-canr.org/acrobat/IkegamiHthirdinter.pdf#page=195</t>
  </si>
  <si>
    <t>source: Third International Conference on Cold Fusion, "Frontiers of Cold Fusion", vol: 1, pages: 189</t>
  </si>
  <si>
    <t>*Eight electrolysis gas samples collected during episodes of excess power production in two identical cells showed the presence of 4He. Six control samples gave no evidence for helium. Various studies of helium diffusion into our Pyrex glass sample flasks established a minimum helium detection limit of 3 x 10^13 4He/500 mL (3 ppb) for our experiments. This places our rate of 4He production at 10^11 - 10^12 4He/s ** W which is the correct magnitude for typical fusion reactions that yield helium as a product. Simultaneous evidence for excess power, helium production, and anomalous radiation was present in these experiments. Progress relating to helium measurements have been hindered by difficulties in obtaining large excess power effects.  Cells yielded heat and an amount of He-4 of the correct magnitude. A GM counter and X-ray film showed the presence of radiation. *</t>
  </si>
  <si>
    <t>Calorimetric Principles and Problems in Pd-D2O Electrolysis</t>
  </si>
  <si>
    <t>http://lenr-canr.org/acrobat/MilesMcalorimetr.pdf</t>
  </si>
  <si>
    <t>source: Third International Conference on Cold Fusion, "Frontiers of Cold Fusion", vol: 1, pages: 113</t>
  </si>
  <si>
    <t xml:space="preserve">Most of the laboratories involved with the question of excess enthalpy in Pd-D2O electrolysis experiments have employed isoperibolic calorimetric techniques. A careful re-examination of earlier results from several laboratories (California Institute of Technology, Massachusetts Institute of Technology, and Harwell Laboratory) is  needed in terms of our present understanding of electrochemical calorimetry. Error sources in their experiments are discussed. There is possible evidence for excess power production in the Pd-D2O electrolysis experiments at one of these laboratories.   A significant experimental problem in many isoperibolic calorimetric studies is the fact that the decrease in the electrolyte level due to electrolysis produces a significant decrease in the calorimetric cell constant if the temperature is measured in the electrolyte of the electrochemical cell. Furthermore, heat conduction pathways out of the top of the cell can produce large errors, especially at low power levels. There is no steady state in electrochemical calorimetry, hence accurate results require the evaluation of all terms in the differential equation governing the calorimeter.  </t>
  </si>
  <si>
    <t>Miles, M.; Jones, C. P.</t>
  </si>
  <si>
    <t>Cold fusion experimenter Miles responds to critic</t>
  </si>
  <si>
    <t>source: 21st Century Sci. &amp; Technol., vol: , pages: 75</t>
  </si>
  <si>
    <t>Miley, G. H.; Patel, J. U.; Javedani, J.; Hora, H.; Kelly, J. C.; Tompkins, J.</t>
  </si>
  <si>
    <t>Multilayer Thin Film Electrodes for Cold Fusion</t>
  </si>
  <si>
    <t>http://lenr-canr.org/acrobat/IkegamiHthirdintera.pdf#page=393</t>
  </si>
  <si>
    <t>source: Third International Conference on Cold Fusion, "Frontiers of Cold Fusion", vol: 1, pages: 659</t>
  </si>
  <si>
    <t>The application of the " swimming electron layer" theory to the design of multilayer electrodes is discussed. A key advantage of this approach is that the enhanced reaction rate at interfaces between select metals results in a high power density throughout the volume of the electrode.  Design criteria and fabrication techniques devised for the multilayer thin films are discussed. Initial experiments using a dense plasma focus (DPF) for loading these targets are described along with the design of an electrolytic cell intended to test scaling to high powers.</t>
  </si>
  <si>
    <t>Reply to 'Comments on "Excess heat production by the electrolysis of an aqueous potassium carbonate electrolyte and the implications for cold fusion"'</t>
  </si>
  <si>
    <t>source: Fusion Technol., vol: 21, pages: 96</t>
  </si>
  <si>
    <t>Miyamaru, H.; Takahashi, A.</t>
  </si>
  <si>
    <t>Periodically Current-Controlled Electrolysis of D2O/Pd System for Excess Heat Production</t>
  </si>
  <si>
    <t>http://lenr-canr.org/acrobat/IkegamiHthirdintera.pdf#page=133</t>
  </si>
  <si>
    <t>source: Third International Conference on Cold Fusion, "Frontiers of Cold Fusion", vol: 1, pages: 393</t>
  </si>
  <si>
    <t>For the purpose of clarifying the correlation between current density and excess heat production in the D2O/Pd electrolysis, a new measurement system with an open type calorimeter was constructed. And electrolysis cell was specially designed and applied current was changed every few hours. Some palladium plates were electrolyzed with various current densities. A slight excess heat was observed during step-up mode electrolysis of the palladium plate called the first batch. No excess heat was observed with other palladium plates. Though the relation between applied current patterns and excess heat level was not clear, this study suggests that palladium material feature has an important role in excess heat production.  Tanaka Metals Batches 1, 2 and 3 were studied. Only Batch 1 produced heat. Very little detail given.</t>
  </si>
  <si>
    <t>Mizuno, T.; Akimoto, T.; Azumi, K.; Enyo, M.</t>
  </si>
  <si>
    <t>Cold Fusion Reaction Products and Behavior of Deuterium Absorption in Pd Electrode</t>
  </si>
  <si>
    <t>http://lenr-canr.org/acrobat/IkegamiHthirdintera.pdf#page=113</t>
  </si>
  <si>
    <t>source: Third International Conference on Cold Fusion, "Frontiers of Cold Fusion", vol: 1, pages: 373</t>
  </si>
  <si>
    <t>Excess heat generation from Pd electrode during cathodic polarization in D2O LiOD solution was investigated as a function of D/Pd loading ratio. The excess heat was observed when a Pd sample was filled with deuterium in D/Pd ~0.90 by cathodic charging. The excess heat increased with D/Pd in an exponential manner: the heat was of the order of magnitude of 0.1 Watt/cm^2 at D/PD ~1.0.  The D/Pd values vs current density and excess heat are given. D/Pd as high as 1.2 is reported. Claims to have done the study near 100 deg C. After an initial steep rise in D/Pd, there was a gradual increase in D content over a 7 day period. Method used to measure D content not given.</t>
  </si>
  <si>
    <t>Diffusion rate of deuterium in Pd during cathodic charging</t>
  </si>
  <si>
    <t>https://inis.iaea.org/search/search.aspx?orig_q=RN:23088805</t>
  </si>
  <si>
    <t>source: Denki Kagaku oyobi Kogyo Butsuri Kagaku, vol: 60, pages: 405</t>
  </si>
  <si>
    <t>The absorption and release rates of deuterium into or from Ps were measured during electrolysis in a closed cell. At least two states of deuterium in Pd are deduced from the behavior of the diffusion. The difference in the diffusion constants is by two orders of magnitude, being of the order of 10-6 and 10-8 cm 2/s respectively, at room temperature. The α, β and a new phases contribute to the diffusion processes in these two fast and slow steps respectively.</t>
  </si>
  <si>
    <t>It is important to know the diffusion behavior of hydrogen and deuterium in Pd in order to study the cold fusion which is observed when the electrolysis is carried out in a heavy water solution by using Pd electrode or Ti electrode. The following conclusions could be obtained by studying the effect of current density and the temperature on the absorption and release properties of deuterium when Pd of large size was charged electrochemically. Deuterium is absorbed or released according to the two step velocity law. The faster diffusion is thought to be that in {alpha} and {beta} phases at the absorption, and the activation energies are respectively {minus} 24.0 for the first step and {minus} 2.17 kJ/mol for the second step. The absorption of the second step is the type of protection film, the absorption rate is two order lower than that of the first step type, and the absorption of parabolic film growth is carried out. At this time, the solubility limit of {beta} phase is exceeded and a new phase where deuterium is difficult to move is formed. As for the deuterium release, the release advances apparently at two steps, that is, the first step advances by the release from {alpha} and {beta} phases and the second step from the newly formed phase.</t>
  </si>
  <si>
    <t>Mo, D. W.; Zhang, L.; Chen, B. X.; Liu, Y. S.; Doing, S. Y.; Yao, M. Y.; Zhou, L. Y.; Huang, H. G.; Li, X. Z.; Shen, X. D.; Wang, S. C.; Kang, T. S.; Huang, N. Z.</t>
  </si>
  <si>
    <t>Real Time Measurements of the Energetic Charged Particles and the Loading Ratio (D/Pd)</t>
  </si>
  <si>
    <t>http://lenr-canr.org/acrobat/IkegamiHthirdintera.pdf#page=273</t>
  </si>
  <si>
    <t>source: Third International Conference on Cold Fusion, "Frontiers of Cold Fusion", vol: 1, pages: 535</t>
  </si>
  <si>
    <t>A loading D2 gas system was built, which can measure the gas pressure, the temperature, the loading ratio, the charged particles and bursts, in real-time. The charged particles and burst was searched and the reproducible condition was found preliminary.  Pd was gas loaded and D/Pd was measured by resistance. The Pd was deloaded in front of a particle detector. Charged particles were detected.</t>
  </si>
  <si>
    <t>Nagasaki, T.; Yamada, R.; Ohno, H.</t>
  </si>
  <si>
    <t>Ion-driven Permeation and Surface Recombination Coefficients of Deuterium for Silver</t>
  </si>
  <si>
    <t>https://doi.org/10.1016/0022-3115%2893%2990392-C</t>
  </si>
  <si>
    <t>source: J. Nucl. Mater., vol: 195, pages: 324</t>
  </si>
  <si>
    <t>The steady-state flux of deuterium permeation through an iron membrane (99.99 + % purity, 0.14 mm thickness) driven by a deuterium ion beam (5 keV D 3 + , 1.0 × 10 15 D-atoms cm −2 s −1 ) was measured in the range of 30–1050°C. The permeation flux increased with increasing temperature above 200°C whereas it was roughly constant below 150°C. Such temperature dependence was observed for nickel and copper as well, and has been ascribed to the transition in the rate-limiting processes of the deuterium transport in the membrane. The recombination coefficient of deuterium on iron surface was evaluated from the permeation flux density. In the case of α-iron, the evaluated value agreed with a semitheoretical one estimated using literature data of adsorption probability and solubility. This agreement indicates that the release kinetics reflects the activation barrier for hydrogen (deuterium) adsorption.</t>
  </si>
  <si>
    <t>Nakada, M.; Kusunoki, T.; Okamoto, M.</t>
  </si>
  <si>
    <t>Energy of the Neutrons Emitted in Heavy Water Electrolysis</t>
  </si>
  <si>
    <t>http://lenr-canr.org/acrobat/IkegamiHthirdinter.pdf#page=179</t>
  </si>
  <si>
    <t>source: Third International Conference on Cold Fusion, "Frontiers of Cold Fusion", vol: 1, pages: 173</t>
  </si>
  <si>
    <t>The Low/High pulse mode electrolysis has been introduced to carry out the experimental study to clarify the dependency of the UH pulse modes operation of electrolysis on the neutron emission from the Pd cathodes. Among 6 runs of the electrolysis of VH pulse mode operations, 3 of them gave appreciable neutron emission. The neutron energy spectra were found to have the two compornents (2.45 MeV peak and a broad band in higher energy region). The intensity of the 2.45 MeV neutron is smaller than that of the higher energy.  Electrolytic charging of Pd (D/Pd 0.6-0.8) produced neutrons. High-Low currents used. Energy peaks were seen at 2.45 MeV and 3-7 MeV.</t>
  </si>
  <si>
    <t>Nakada, M.; Kusunoki, T.; Okamoto, M.; Odawara, O.</t>
  </si>
  <si>
    <t>A Role of Lithium for the Neutron Emission in Heavy Water Electrolysis</t>
  </si>
  <si>
    <t>http://lenr-canr.org/acrobat/IkegamiHthirdintera.pdf#page=318</t>
  </si>
  <si>
    <t>source: Third International Conference on Cold Fusion, "Frontiers of Cold Fusion", vol: 1, pages: 581</t>
  </si>
  <si>
    <t>The depth profile analysis of Pd, Li, and D has been performed by means of SIMS to clarify the roles of lithium in D2O Pd electrolysis for cold fusion research. Very clear differences between the depth profiles of Li and D in the Pd electrode surfaces with the neutron emissions and without it. The depth profiles were also found to depend on the mode of the electric current employed. Based on the above findings, it is discussed that the anomalous deuterium accumulation in the surface region of the Pd with the neutron emission and attributed to the formation of Pd-Li layer in the surface region and to the low/high pulsed mode electrolysis with heavy water with LiOD.  The depth profile of Li in Pd was measured using SIMS. Samples producing and not producing neutrons were examined.</t>
  </si>
  <si>
    <t>Nakata, T.; Tsuchida, Y.; Kunimatsu, K.</t>
  </si>
  <si>
    <t>Absorption of Hydrogen into Palladium Foil Electrode: Effect of Thiourea</t>
  </si>
  <si>
    <t>http://lenr-canr.org/acrobat/IkegamiHthirdintera.pdf#page=310</t>
  </si>
  <si>
    <t>source: Third International Conference on Cold Fusion, "Frontiers of Cold Fusion", vol: 1, pages: 573</t>
  </si>
  <si>
    <t>Electrolytic hydrogen absorption into Pd foil (50 &amp;mu,m thickness) was investigated in the absence and presence of 30 &amp;mu, M thiourea (THU) in 0.5M H2SO4 and 0.4M LiOH. The amount of hydrogen absorbed under cathodic polarization was determined by integrating the ionization current of hydrogen when Pd electrode was polarized anodically.  After THU addition in the acidic and alkaline solution H/Pd increased by about 8</t>
  </si>
  <si>
    <t>Noninski, V. C.</t>
  </si>
  <si>
    <t>Excess heat during the electrolysis of a light water solution of K2CO3 with a nickel cathode</t>
  </si>
  <si>
    <t>source: Fusion Technol., vol: 21, pages: 163</t>
  </si>
  <si>
    <t>Notoya, R.; Enyo, M.</t>
  </si>
  <si>
    <t>Excess Heat Production in Electrolysis of Potassium Carbonate Solution with Nickel Electrodes</t>
  </si>
  <si>
    <t>http://lenr-canr.org/acrobat/IkegamiHthirdintera.pdf#page=161</t>
  </si>
  <si>
    <t>source: Third International Conference on Cold Fusion, "Frontiers of Cold Fusion", vol: 1, pages: 421</t>
  </si>
  <si>
    <t>With the aim of realizing potassium proton cold fusion, the electrolysis of light water solution of potassium carbonate was carried out by means of porous nickel cathode. The cell was called by a constant rate airstream and maintained at 20°C during all the electrolysis. Typical results indicated that the excess heat production rate was proportional to the input power in the range of measurements (up to 2 W) and the excess heat observed was 3 to 4 times greater than the input power, after correction for the thermo-neutral potential.  After the electrolysis, the calcium ion concentration in the electrolyte was measured by flame photo spectrometry and the increase of calcium concentration in the electrolytes due to the electrolysis was found to be 3.2 to 4.4 ppm. These amounts are comparable to the amounts of excess heat calculated within the same order of magnitude.</t>
  </si>
  <si>
    <t>Excess Heat Production during Electrolysis of H2O on Ni, Au, Ag and Sn Electrodes in Alkaline Media</t>
  </si>
  <si>
    <t>http://lenr-canr.org/acrobat/IkegamiHthirdintera.pdf#page=167</t>
  </si>
  <si>
    <t>source: Third International Conference on Cold Fusion, "Frontiers of Cold Fusion", vol: 1, pages: 427</t>
  </si>
  <si>
    <t>Excess heat evolution was measured on Ni, Au, Ag and Sn in aqueous K2CO3, Na2SO4 and Li2SO4 solutions under galvanostatic electrolysis conditions. Steady evolution of excess heat in various electrode/electrolyte solutions, but not in nickel, was observed for at least several days of observation. The largest excess heat observed was 907 mW on Sn in K2SO4.  An increase in Ca was observed after an electrolyte of K2CO3 was used with a Ni cathode. The amount was within a factor of 10 required to account for the heat produced. Ca values resulted from subtracting two large numbers.</t>
  </si>
  <si>
    <t>Ota, K.; Kuratsuka, M.; Ando, K.; Iida, Y.; Yoshitake, H.; Kamiya, N.</t>
  </si>
  <si>
    <t>Heat Production at the Heavy Water Electrolysis Using Mechanically Treated Cathode</t>
  </si>
  <si>
    <t>http://lenr-canr.org/acrobat/IkegamiHthirdinter.pdf#page=81</t>
  </si>
  <si>
    <t>source: Third International Conference on Cold Fusion, "Frontiers of Cold Fusion", vol: 1, pages: 71</t>
  </si>
  <si>
    <t>The heat balances of the heavy water electrolysis by Pd were measured in the closed cell. The excess heat with burst was observed three times out of 13 runs when mechanically treated Pd cathodes were used in 1 M LiOD solution. One of these was for Pd-Ag alloy (90:10) which began at 1,155 h after the start of the electrolysis, lasting for 240 h. The average output power was 105</t>
  </si>
  <si>
    <t>Oyama, N.; Terashima, T.; Kasahara, S.; Hatozaki, O.; Ohsaka, T.; Tatsuma, T.</t>
  </si>
  <si>
    <t>Electrochemical Calorimetry of D2O Electrolysis Using a Palladium Cathode in a Closed Cell System</t>
  </si>
  <si>
    <t>http://lenr-canr.org/acrobat/IkegamiHthirdinter.pdf#page=77</t>
  </si>
  <si>
    <t>source: Third International Conference on Cold Fusion, "Frontiers of Cold Fusion", vol: 1, pages: 67</t>
  </si>
  <si>
    <t>Electrolysis of D2O containing LiOD using palladium cathode was studied with a closed type calorimeter. The electric power input was kept constant, and all D2 and  O2 generated and liberated to a gas phase were recombined on a catalyst, palladium black supported on a platinum wire. When the electric power of 0.2 W was  employed, excess heat generation (2.4</t>
  </si>
  <si>
    <t>Oyama, N.; Yamamoto, N.; Tatsuma, T.</t>
  </si>
  <si>
    <t>In-Situ Electrochemical Quartz Crystal Microbalance Studies of Water Electrolysis at a Palladium Cathode</t>
  </si>
  <si>
    <t>http://lenr-canr.org/acrobat/IkegamiHthirdintera.pdf#page=314</t>
  </si>
  <si>
    <t>source: Third International Conference on Cold Fusion, "Frontiers of Cold Fusion", vol: 1, pages: 577</t>
  </si>
  <si>
    <t>The in-situ electrochemical quartz crystal microbalance (EQCM) technique has been applied to study electrolysis of water containing 0.2 M LiClO4 at Pd cathode. Decrease in resonant frequency was observed during the electrolysis. The decrease was attributed to the mass change involving hydrogen absorption into the palladium and lithium underpotential deposition, the mechanical stress change in the electrode, and the change in roughness of the electrode surface. The stress change, which may be caused by hydrogen uptake, was estimated using palladium film-coated AT- and BT-cut quartz crystal oscillators. The surface roughness change was observed by scanning electron microscopy and a number of cracks and holes were found. Underpotential deposition of lithium was observed in propylene carbonate containing 0.1 M LiClO4 and 16 mg L^-1 water. Contributions of respective factors to the total frequency change was estimated.</t>
  </si>
  <si>
    <t>Pinch, T. J.</t>
  </si>
  <si>
    <t>Opening black boxes: Science, technology and society</t>
  </si>
  <si>
    <t>https://doi.org/10.1177/0306312792022003003</t>
  </si>
  <si>
    <t>source: Social Studies of Science, vol: 22, pages: 487</t>
  </si>
  <si>
    <t>This lecture traces the theme of opening black boxes in the sociology of science. It is argued that now sociologists have got inside the black box of science, they need to make more impact upon the conduct of areas of science. The issue of what makes for `heroes' and `villains' within science is considered by tracing different styles of science. Two cases where scientific heroes became villains are examined: Andrew Crosse's claim to observe life emerging from a galvanic cell, and the claims by Pons and Fleischmann to observe cold fusion. The lecture concludes by considering possible characteristics which a hero within the field of STS would need to exhibit.</t>
  </si>
  <si>
    <t>Concerning the detection of neutron and gamma-rays from cells containing palladium cathodes polarized in heavy water</t>
  </si>
  <si>
    <t>https://doi.org/10.1007/BF02799091</t>
  </si>
  <si>
    <t>source: Nuovo Cimento Soc. Ital. Fis. A, vol: 105, pages: 763</t>
  </si>
  <si>
    <t>It is shown that neutrons generated in «cold fusion» cells can be detected following thermalization by means of high-resolution spectroscopy of the γ-rays generated by the (n, γ) reaction in light water. It is further shown that to achieve this characterization it is essential to use data analysis procedures which do not discriminate against the steady-state or quasi-steady-state generation of neutrons in the cell.</t>
  </si>
  <si>
    <t>Powell, G. L.</t>
  </si>
  <si>
    <t>The Reaction Probability for Exchange of Hydrogen Isotopes on Pd</t>
  </si>
  <si>
    <t>https://doi.org/10.1103/PHYSREVB.45.4505</t>
  </si>
  <si>
    <t>Physical Review B, 45, 4505</t>
  </si>
  <si>
    <t>Surface conductances measured for the diffusion of hydrogen in palladium have been used to calculate the probability, as a function of temperature, pressure, and hydrogen isotope, that a H, D, or T atom will enter bulk Pd as a result of a collision of a H{sub 2}, D{sub 2}, or T{sub 2} molecule with the Pd surface. This low probability is attributed to hydrogen penetrating a surface hydride phase under the driving force of the chemical potential of the gas consistent with the process having the exchange coefficient of the bulk material. These results were in good agreement with published experimental observations near 300 K and 100 kPa hydrogen pressure for D-H and H-D exchange. These exchange-probability calculations predict an isotope effect that inverts at elevated temperatures and, with decreasing temperature and increasing pressure, a marked decrease in the exchange probability.</t>
  </si>
  <si>
    <t>Prati, P.; Ricco, G.; Taiuti, M.; Boragno, C.; Eggenhoffner, R.; Valbusa, U.</t>
  </si>
  <si>
    <t>Search for neutron emission from titanium-deuterium systems</t>
  </si>
  <si>
    <t>source: Nuovo Cimento Soc. Ital. Fis. A, vol: 105, pages: 293</t>
  </si>
  <si>
    <t>Towards a Theory of Cold Fusion Phenomena</t>
  </si>
  <si>
    <t>source: Third International Conference on Cold Fusion, "Frontiers of Cold Fusion", vol: 1, pages:</t>
  </si>
  <si>
    <t>Qiu, W. C.; Dong, Q. H.; Gan, F. X.; Wang, S. J.</t>
  </si>
  <si>
    <t>PAS studies on the new topic: Cold nuclear fusion</t>
  </si>
  <si>
    <t>https://doi.org/10.4028/WWW.SCIENTIFIC.NET%2FMSF.105-110.1961</t>
  </si>
  <si>
    <t>source: Mat. Sci. Forum, vol: 105, pages: 1961</t>
  </si>
  <si>
    <t>A Physical Description of Cold Fusion</t>
  </si>
  <si>
    <t>http://lenr-canr.org/acrobat/IkegamiHthirdintera.pdf#page=383</t>
  </si>
  <si>
    <t>source: Third International Conference on Cold Fusion, "Frontiers of Cold Fusion", vol: 1, pages: 649</t>
  </si>
  <si>
    <t>Cold nuclear fusion of deuterium in an electrolysis cell with palladium electrodes is described as a comprehensive sequence of physical phenomena.  1 . Electrolysis generates many more cations than are necessary to sustain ionization in the cell. The excess cations are adsorbed on the cathode surface where they create an electrical charge Qo of “overvoltage" Eo.  2 A small fraction (0.01 to 0.1</t>
  </si>
  <si>
    <t>Lawson Criterion Made Obsolete by Cold Fusion through the Double Screening Process</t>
  </si>
  <si>
    <t>http://lenr-canr.org/acrobat/IkegamiHthirdintera.pdf#page=337</t>
  </si>
  <si>
    <t>source: Third International Conference on Cold Fusion, "Frontiers of Cold Fusion", vol: 1, pages: 601</t>
  </si>
  <si>
    <t>It is shown that the same phenomenon has been observed in cold fusion and also in other rather different experiments. The necessity to take into account the electron participation in nuclear fusion process in dense media is ensuing from this result. It implies that the fusion reaction rate, necessary for obtaining the Lawson criterion in the thermonuclear case, is not any valid for those experiments: so a new formula is proposed.</t>
  </si>
  <si>
    <t>Double screened Coulomb barrier accounts for neutrons productions in cluster and other fusion experiments</t>
  </si>
  <si>
    <t>https://doi.org/10.1016/0375-9601(92)90695-I</t>
  </si>
  <si>
    <t>source: Phys. Lett. A, vol: 164, pages: 155</t>
  </si>
  <si>
    <t>In a dense, fully ionized medium, containing fusible nuclei, a collision between two nuclei is accompanied by an electron concentration around them. By this, rate of tunneling is tremendously increased. The experimental results are in agreement with the calculations, the number of displaced electrons being typically in the range of one to two thousand.</t>
  </si>
  <si>
    <t>Ray, M. K. S.; Saini, R. D.; Das, D.; Chattopadhyay, G.; Parthasarathy, R.; Garg, S. P.; Venkataramani, R.; Sen, B. K.; Iyengar, T. S.; Kutty, K. K.; Wagh, D. N.; Bajpai, H. N.; Iyer, C. S. P.</t>
  </si>
  <si>
    <t>The Fleischmann-Pons phenomenon - a different perspective</t>
  </si>
  <si>
    <t>https://doi.org/10.13182/FST92-A30099</t>
  </si>
  <si>
    <t>source: Fusion Technol., vol: 22, pages: 395</t>
  </si>
  <si>
    <t>This paper reports on attempts which have been made to initiate the Fleischmann-Pons phenomenon through selective perturbations during experimental studies in divided electrolytic cells. Despite wide variations in the operating parameters and the attainment of high loading (sometimes up to D/Pd [approx] 2), the phenomenon was not observed either during the unperturbed electrolysis or on physical perturbation. However, instances of its occurrence were observed when the state of equilibrium of the deuterated cathode (having a scale free portion) was chemically perturbed by oxygen. This observation, viewed in light of available information, is indicative of oxygen playing a vital role in the phenomenon.</t>
  </si>
  <si>
    <t>Riley, A. M.; Seader, J. D.; Pershing, D. W.</t>
  </si>
  <si>
    <t>An in-situ volumetric method for dynamically measuring the absorption of deuterium in palladium during electrolysis</t>
  </si>
  <si>
    <t>https://doi.org/10.1149/1.2069409</t>
  </si>
  <si>
    <t>source: J. Electrochem. Soc., vol: 139, pages: 1342</t>
  </si>
  <si>
    <t>A simple and reasonably accurate in situ, dynamic, volumetric method is presented for measuring the absorption of hydrogen or deuterium by palladium during the electrolysis of light‐ and heavy‐water electrolytes. The initial rate of absorption of deuterium was found to depend upon the current density, up to a threshold value. Below the threshold, the rate of absorption is an appreciable percentage of the deuterium production rate as determined from the electrical current flow using Faraday's law. Above the threshold value, the rate of absorption is controlled by diffusion. The rate of absorption is also influenced by electrolyte pH and temperature. The equilibrium atomic loading ratio, , was generally in the range of 0.65 to 0.85. However, in a few experiments, unexplained loading ratios of one were achieved.</t>
  </si>
  <si>
    <t>Roberts, D. A.; Becchetti, F. D.; Ashktorab, K.; Stewart, D.; Jaenecke, J.; Gustafson, H. R.; Dueweke, M. J.</t>
  </si>
  <si>
    <t>Deuterated liquid scintillator (NE230) as a fast neutron detector for cold- fusion and other research</t>
  </si>
  <si>
    <t>https://doi.org/10.1109/23.159660</t>
  </si>
  <si>
    <t>source: IEEE Trans. Nucl. Sci., vol: 39, issue: 4, pages: 532</t>
  </si>
  <si>
    <t>Unlike conventional liquid scintillators (e.g., NE213) deuterated scintillators (NE230) can provide, without time-of-flight, usable neutron energy spectra for neutrons E/sub n/&gt;or=1 MeV. The authors have assembled and calibrated several of these detectors and have used them in experiments searching for d+d fusion-neutron emission (E/sub n/=2.5 MeV) in Pd+D/sub 2/O electrolysis and Ti+D/sub 2/ absorption at liquid nitrogen temperatures. The detectors yield direct fusion-neutron spectra and set limits in the Pd+D and Ti+D experiments of &lt;7*10/sup -24/ fusion n/s/dd pair and &lt;3*10/sup -24/ fusion n/s/dd pair, respectively. In addition, these detectors have been used for in-beam accelerator experiments requiring coincidence between fast neutrons and scattered ions.</t>
  </si>
  <si>
    <t>Romodanov, V. A.; Savin, V. I.; Skuratnik, Ya. B.; Timofeev, Yu.</t>
  </si>
  <si>
    <t>http://lenr-canr.org/acrobat/IkegamiHthirdintera.pdf#page=54</t>
  </si>
  <si>
    <t>source: Third International Conference on Cold Fusion, "Frontiers of Cold Fusion", vol: 1, pages: 307</t>
  </si>
  <si>
    <t>*On the basis of the analysis of the energy lost by a fast particle and a solid it is supposed that the most probable energy range for the reactions of nuclear fusion in the condensed media is in the range of the reduced energy of the interacting particles from E0 to E2 (~(10-400 ** 16 ** 10^-19 J for D-D reactions) . . . *</t>
  </si>
  <si>
    <t>Rousseau, D. L.</t>
  </si>
  <si>
    <t>Case studies in pathological science</t>
  </si>
  <si>
    <t>source: Am. Sci., vol: 80, pages: 54</t>
  </si>
  <si>
    <t>Scientists are often viewed as "committed to truth, unbiased by emotion, open to new ideas, and professionally and personally unselfish," according to Michael J. Mahoney, an American author and psychologist. Similar sentiments have given rise to a widespread image of the archetypal scientist someone painstakingly obtaining objective data, testing every side of a question and disregarding personal interests. Like other archetypes, however, this flawlessly competent and dispassionate scientist does not exist. Even scientists may lose objectivity in the pursuit of truth. John Locke, the 17th-century English empiricist, recognized this possibility when he wrote: "Error is not a fault of our knowledge, but a mistake of our judgement giving assent to that which is not true.... It is in man's power to content himself with the proofs he has, if they favor the opinion that suits with his inclinations or interest, and so stop from further research." Errors in science created by a loss of objectivity consistently exhibit a similar set of characteristics. Irving Langmuir, the late Nobel prize-winning chemist from General Electric, generated a formal model of this syndrome and called it pathological science. He described six "symptoms" of this "disease." I have condensed Langmuir's six symptoms into two characteristics and added a third, which I believe is the most important.</t>
  </si>
  <si>
    <t>Rout, R. K.; Shyam, A.; Srinivasan, M.; Garg, A. B.</t>
  </si>
  <si>
    <t>Phenomenon of Low Energy Emission from Hydrogen/Deuterium Loaded Palladium</t>
  </si>
  <si>
    <t>http://lenr-canr.org/acrobat/RoutRKphenomenon.pdf</t>
  </si>
  <si>
    <t>source: Third International Conference on Cold Fusion, "Frontiers of Cold Fusion", vol: 1, pages: 547</t>
  </si>
  <si>
    <t>Palladium loaded with either hydrogen or deuterium is found to give a clear autoradiograph on exposure to X-ray film. The phenomena is found to be 100</t>
  </si>
  <si>
    <t>Sakaguchi, H.; Adachi, G.; Nagao, K.</t>
  </si>
  <si>
    <t>Helium Isotopes from Deuterium Absorbed in LaNi5</t>
  </si>
  <si>
    <t>http://lenr-canr.org/acrobat/IkegamiHthirdintera.pdf#page=265</t>
  </si>
  <si>
    <t>source: Third International Conference on Cold Fusion, "Frontiers of Cold Fusion", vol: 1, pages: 527</t>
  </si>
  <si>
    <t>*Helium isotopes (3He and 4He) from D2 and H2 gases absorbed in LaNi4 were analyzed with a noble gas mass spectrometer. The reproducible increase in 3He, corresponding to a fusion probability of &gt; 8.0×10^-24 d-d**s^-1, was observed on the D2-experiment, whereas 3He was not formed by the reaction of H2 and LaNi5. 4He production was unreliable, because the reproducibility of the result has not been obtained.  D2 absorbed in LaNi5 was found to produce He-3. H2 produced no effect. *</t>
  </si>
  <si>
    <t>Sano, T.; Terasuwa, T.; Ohi, T.; Nezu, S.</t>
  </si>
  <si>
    <t>Preparation of Pd Electrodes and Their Hydrogen Loading Rates</t>
  </si>
  <si>
    <t>http://lenr-canr.org/acrobat/IkegamiHthirdintera.pdf#page=306</t>
  </si>
  <si>
    <t>source: Third International Conference on Cold Fusion, "Frontiers of Cold Fusion", vol: 1, pages: 569</t>
  </si>
  <si>
    <t>We prepared a series of palladium-based rods with various compositions and processing histories as cathode for water electrolysis. These rods were evaluated in terms of hydrogen loading ratio (H/Pd). The hydrogen loading ratios of Pd-Ag and Pd-Ce alloys were compared with that of a pure Pd rod. The hydrogen loading ratios of Pd rods were subjected to a kneeling and/or cold-working (swaging) are also compared with that of a cast Pd rod. The results show that the alloying markedly reduces the loading ratio, and neither a kneeling (350 - 650°C) your swaging (up to the processing ratio of 98</t>
  </si>
  <si>
    <t>Cold Fusion Research in Italy</t>
  </si>
  <si>
    <t>http://lenr-canr.org/acrobat/IkegamiHthirdintera.pdf#page=97</t>
  </si>
  <si>
    <t>source: Third International Conference on Cold Fusion, "Frontiers of Cold Fusion", vol: 1, pages: 353</t>
  </si>
  <si>
    <t>In the past 3 ½ years many experiments have been performed in the field known with the conventional name of “cold fusion” (CF), and a number of theories have attempted to interpret them and to assess them in a coherent picture. Differently from other fields in science, this area has grown in a quite strange atmosphere: the most striking aspect of it is the anomalous “geography” of the activities, meaning by this term the different kind of development that research activities in this field have had in different countries.  The following agencies are involved in CF: Nat. Inst. for Nucl. Phys. (INFN) Nat. Res. Council (CNR) Nat. Inst. for Health (ISS) Agency for New Technol., Energy, and Enviro. (ENEA) Univ. of Torino about 70 scientists working parttime</t>
  </si>
  <si>
    <t>Seo, M.; Aomi, M.</t>
  </si>
  <si>
    <t>Piezelectric response to surface stress change of a palladium electrode in sulfate aqueous solutions</t>
  </si>
  <si>
    <t>https://doi.org/10.1149/1.2069344</t>
  </si>
  <si>
    <t>source: J. Electrochem. Soc., vol: 139, issue: 4, pages: 1087</t>
  </si>
  <si>
    <t>The interfacial properties of palladium electrode in sulfate solutions of different pH values have been investigated using the piezoelectric response of surface stress change induced by a potential modulation. It was found from the piezoelectric signals that the potential of electrocapillary maximum, E max or potential of zero charge (pzc) is present in the potential region of hydrogen absorption into Pd. The pH dependence of pzc was measured in the range from pH 0.7 to 12.8. Below pH 6.0, pzc was close to the equilibrium potential of hydride formation. Above pH 6.0, pzc was higher than that of hydride formation</t>
  </si>
  <si>
    <t>Sevilla, J.; Escarpizo, B.; Fernandez, F.; Cuevas, F.; Sanchez, C.</t>
  </si>
  <si>
    <t>Time-Evolution of Tritium Concentration in the Electrolyte of Prolonged Cold Fusion Experiments and its Relation to Ti Cathode Surface Treatment</t>
  </si>
  <si>
    <t>http://lenr-canr.org/acrobat/IkegamiHthirdintera.pdf#page=245</t>
  </si>
  <si>
    <t>source: Third International Conference on Cold Fusion, "Frontiers of Cold Fusion", vol: 1, pages: 507</t>
  </si>
  <si>
    <t>Tritium concentration in the electrolyte has been carefully monitored in more than twenty electrolytic cold fusion experiments accomplished in open cells. In order to distinguish between T-natural enrichment (isotopic enrichment) and any other T source inside the cell a macroscopic theoretical model is proposed to analyze the experimental data. It is concluded that T-concentration variations in the electrolyte above the level due to natural enrichment can be detected with confidence and therefore that open-cell experiments are convenient to investigate T -production. In addition, some empirical correlations between model parameters (measured separation factors) and cathode surface treatments prior to experiment have been found.  An equation that calculates tritium enrichment in open D2O electrolytic cells is given. Several open cells are analyzed using this equation and found to produce tritium.</t>
  </si>
  <si>
    <t>Shaheen, M.; Ragheb, M.</t>
  </si>
  <si>
    <t>Anomalous deuteron to hydrogen ratio in naturally occurring fission reactions and the possibility of deuteron disintegration</t>
  </si>
  <si>
    <t>https://doi.org/10.1007/BF02047119</t>
  </si>
  <si>
    <t>source: J. Radioanal. Nucl. Chem., vol: 158, pages: 323</t>
  </si>
  <si>
    <t>A hypothesis is presented for explaining the experimentally determined anomalous D/H ratio observed in the samples from the naturally occurring fission reaction in the Oklo phenomenon. No other explanation has been given, to our best knowledge, for the large difference between the measured D/H ratio in the Oklo samples and the expected values in a fission neutron spectrum. A multicomponent system consisting of hydrogen, deuterium, tritium and helium nuclei is considered. An analytical solution is derived and solved using as boundary conditions the experimentally determined value of the D/H ratio. The solution of the rate equations for hydrogen and deuteron concentrations, assuming a pure fission process without a deuteron sink term, yields a D/H ratio of 445 ppm for a reaction in which the fluence of neutrons is 1021 n/cm2. This exceeds the experimentally observed value of 127 ppm, and the naturally occurring value of 150 ppm. Solving the same rate equations accounting for a deuterium sink term using a hypothesis of deuteron disintegration, and the experimentally observed value of 127 ppm yields a deuteron disintegration constant of 7.47·10−14 s−1. Deutron disintegration would provide a neutron source, in addition to the fission neutrons, driving a subcritical chain reaction over an extended period of time. Relationship of the presented hypothesis to the Vlasov theory of an annihilation meteorite impact explosion explaining the experimentally observed anomalous235U/238U ratio, and to the suggestion of deuteron disintegration as a possible explanation of some observations of deuterium dissociation in palladium and titanium electrodes is discussed. The tritium and helium-3 rate equations are further solved under the deuteron disintegration hypothesis and the relationship of the present work to the work by JONES et al. is discussed.</t>
  </si>
  <si>
    <t>Shibata, T.; Imamura, M.; Shibata, S.; Uwamino, Y.; Ohkubo, T.; Satoh, S.; Yamakoshi, K.; Oyama, N.; Ohsaka, T.; Yamamoto, N.; Hatozaki, O.; Niimura, N.</t>
  </si>
  <si>
    <t>A low background neutron measuring system and its application to the detection of neutrons produced by the D2O electrolysis</t>
  </si>
  <si>
    <t>https://doi.org/10.1016/0168-9002%2892%2990919-U</t>
  </si>
  <si>
    <t>source: Nucl. Instrum. Methods Phys. Res. A, vol: 316, pages: 337</t>
  </si>
  <si>
    <t>A low background neutron measuring system has been constructed. The background neutron counting rate is 1.4 counts/h and the long term stability is within 0.1 counts/h over one year. The detection efficiency for fission neutrons from 252 Cf is 4.4%. The system is capable of measuring low rate neutron emission events with a half life of 10 20 yr. The rate of neutron production from copper and lead by cosmic-rays was measured in an underground laboratory. The system was used for an experimental test of neutron emission from the electrolysis of D 2 O. The results show no enhancement of neutron emission. No tritium production was observed.</t>
  </si>
  <si>
    <t>Shirakawa, T.; Chiba, M.; Fujii, M.; Sueki, K.; Miyamoto, S.; Nakamitsu, Y.; Toriumi, H.; Uehara, T.; Miura, H.; Watanabe, T.; Fukushima, K.; Hirose, T.</t>
  </si>
  <si>
    <t>Neutron Emission from Crushing Process of High Piezoelectric Matter in Deuterium Gas</t>
  </si>
  <si>
    <t>http://lenr-canr.org/acrobat/IkegamiHthirdintera.pdf#page=207</t>
  </si>
  <si>
    <t>source: Third International Conference on Cold Fusion, "Frontiers of Cold Fusion", vol: 1, pages: 469</t>
  </si>
  <si>
    <t>We studied neutron emission from a crushing process of a lithium niobate (LiNbO3) single crystal in deuterium gas atmosphere. We observed excess neutrons 3 counts / h with a confidence level of 99.95</t>
  </si>
  <si>
    <t>Sioda, R. E.; Fahidy, T. Z.</t>
  </si>
  <si>
    <t>A simplified approach to the thermal behaviour of electrolytic Dewar cell calorimeters</t>
  </si>
  <si>
    <t>https://doi.org/10.1007/BF01092687</t>
  </si>
  <si>
    <t>source: J. Appl. Electrochem., vol: 22, pages: 347</t>
  </si>
  <si>
    <t>A simplified approach, based on the concept of an overall heat loss coefficient, is described for the estimation of time-variant temperature profiles. The computation of the loss coefficient from experimental temperature maxima under programmed power input is also discussed.</t>
  </si>
  <si>
    <t>Smedley, S. I.; Crouch-Baker, S.; McKubre, M. C. H.; Tanzella, F. L.</t>
  </si>
  <si>
    <t>The January 2, 1992, Explosion in a Deuterium/Palladium Electrolytic System at SRI International</t>
  </si>
  <si>
    <t>http://lenr-canr.org/acrobat/IkegamiHthirdinter.pdf#page=147</t>
  </si>
  <si>
    <t>source: Third International Conference on Cold Fusion, "Frontiers of Cold Fusion", vol: 1, pages: 139</t>
  </si>
  <si>
    <t>This paper reviews the accident that occurred at SRI International on January 2, 1992. A plausible explanation for the cause of the accident is proposed, and recommendat ions are made pertaining to the safety of future experiments. These recommendations relate to the design of electrolysis experiments, and to the behavior of recombination catalysts, and may provide useful guidelines for other workers in the field.</t>
  </si>
  <si>
    <t>Soyfer, V. N.; Goryachev, V. A.; Salyuk, A. N.; Sergeyev, A. F.</t>
  </si>
  <si>
    <t>Neutron emission during heavy water electrolysis</t>
  </si>
  <si>
    <t>http://dx.doi.org/10.1016/0883-2889(92)90224-3</t>
  </si>
  <si>
    <t>source: Appl. Radiat. Isot., vol: 43, pages: 1041</t>
  </si>
  <si>
    <t>The emission of fast neutrons by recoil protons (0.02–3 MeV energies) during the electrolysis of heavy water was studied experimentally using iron, stainless steel, titanium, titanium-vanadium, platinum and palladium cathodes. Normal low-background measuring equipment was used (sensitivity up to 3 × 10−4 Bq/mL) with a proportional methane counter, volume 4 L, pressure 2 × 105 N/m2 which was calibrated with a californium source of 2 × 107 n/s; the registration efficiency was 7%. Statistical processing of the results using the Student criterion failed to detect any neutron flux of more than 0.04 n/s from our various conditions of electrolysis with a reliability of 99.9%.</t>
  </si>
  <si>
    <t>Pd-D electrolysis, Pt-D electrolysis, Ti-D electrolysis, TiV-D electrolysis, FeNiCr-D electrolysis, Fe-D electrolysis</t>
  </si>
  <si>
    <t>Srinivasan, M.; Shyam, A.; Sankaranarayanan, T. K.; Bajpai, M. B.; Ramamurthy, H.; Mukherjee, U. K.; Krishnan, M. S.; Nayar, M. G.; Naik, Y. P.</t>
  </si>
  <si>
    <t>Tritium and Excess Heat Generation During Electrolysis of Aqueous Solutions of Alkali Salts With Nickel Cathode</t>
  </si>
  <si>
    <t>http://lenr-canr.org/acrobat/IkegamiHthirdinter.pdf#page=131</t>
  </si>
  <si>
    <t>source: Third International Conference on Cold Fusion, "Frontiers of Cold Fusion", vol: 1, pages: 123</t>
  </si>
  <si>
    <t>A number of open cell electrolysis experiments of the Mills and Kneizys type using Nickel as cathode, Pt wire as anode and aqueous solutions of carbonates of Potassium, Sodium and Lithium (natural and enriched) as electrolyte have been carried out in three different laboratories at Trombay. The cells were fabricated out of commercial dewar vacuum flasks. The difference in temperature at equilibrium between the operating cells and that of an identical dummy reference flask was measured to deduce excess heat. The cells were calibrated using resistance heaters. In all, studies have been carried out so far in 29 electrolytic cells with various electrolytes. In some cases a mixture of H20 and D20 was used. The cells were operated for a few weeks at a time and excess heat up to a maximum of 70</t>
  </si>
  <si>
    <t>Stella, B.; Alessio, M.; Carradi, M.; Croce, F.; Ferrarotto, F.; Improta, S.; Iucci, N.; Milone, V.; Villoresi, G.; Celani, F.; Spallone, A.</t>
  </si>
  <si>
    <t>The FERMI Apparatus and a Measurement of Tritium Production in an Electrolytic Experiment</t>
  </si>
  <si>
    <t>http://lenr-canr.org/acrobat/IkegamiHthirdintera.pdf#page=241</t>
  </si>
  <si>
    <t>source: Third International Conference on Cold Fusion, "Frontiers of Cold Fusion", vol: 1, pages: 503</t>
  </si>
  <si>
    <t>FERMI is a 7 BF3, 2 3He apparatus with high detection efficiency for moderated neutrons, pulse shape acquisition and good sensitivity to neutron bursts, it also performs a good statistical reconstruction of the average neutron energy. Gamma rays are detected by a complementary low background NaI detector. The total neutron background measured by the apparatus in the Gran Sasso INFN underground laboratory amounts to 0.09 Hz.   A few different experiments have been performed with the same detector (see also the following contribution).  A D2O-LiOD electrolysis with Pd cathode have been realized with emphasis on the cleanliness of all components. D2 and O2 produce gases were recombined using a room temperature catalyzer and the resulting water was monitored twice a day for tritium content, the same was done for samples of the electrolytic solution. Loading the Pd with variable currents, and a long patient of 130 &amp;mu,m (with much larger radial broadening) was observed in the first few days accompanied by a 60 - 100</t>
  </si>
  <si>
    <t>Stella, B.; Corradi, M.; Ferrarotto, F.; Milone, V.; Celani, F.; Spallone, A.</t>
  </si>
  <si>
    <t>Evidence for Stimulated Emission of Neutrons in Deuterated Palladium</t>
  </si>
  <si>
    <t>http://lenr-canr.org/acrobat/IkegamiHthirdintera.pdf#page=176</t>
  </si>
  <si>
    <t>source: Third International Conference on Cold Fusion, "Frontiers of Cold Fusion", vol: 1, pages: 437</t>
  </si>
  <si>
    <t>In order to study the effect of palladium in cold fusion, metallic deuterated Pd samples have been irradiated with partly moderated Am/Be neutrons and the resulting neutron intensity has been measured by the Fermi apparatus, an efficient and sophisticated detector for motivated neutrons.  Once subtracted from the vessel + (empty) Pd effect measured in “blank” runs, and excess of 13.0 ± 0.6 neutrons per second (~4</t>
  </si>
  <si>
    <t>Measurement of Excess Heat from a Pons-Fleischmann Type Electrolytic Cell</t>
  </si>
  <si>
    <t>http://lenr-canr.org/acrobat/IkegamiHthirdinter.pdf#page=32</t>
  </si>
  <si>
    <t>source: Third International Conference on Cold Fusion, "Frontiers of Cold Fusion", vol: 1, pages: 21</t>
  </si>
  <si>
    <t>Two samples of Pd were obtained from Tanaka Kikinzoku Kogyo K. K. (Japan). One sample gave 20</t>
  </si>
  <si>
    <t>Sun, D. L.; Lei, Y. Q.; Chen, Y. L.; Wu, J.; Wang, Q. D.; Lu, X. N.</t>
  </si>
  <si>
    <t>A study of existing forms of deuterium in palladium by positron lifetime spectroscopy</t>
  </si>
  <si>
    <t>source: Chin. Sci. Bull., vol: 37, pages: 1073</t>
  </si>
  <si>
    <t>Following the release of the news on the success in cold fusion experiment, the theoretical investigations regarding the possibility of the reaction have attracted great attention. For larger probability of the deuterium nuclear reaction at room temperature, some hypotheses, such as the existence of heavy electron and muon-catalyzed fusion have been proposed. No matter whether those are right or wrong, the experimental study of the forms of existence of deuterium in palladium is valuable to theoretical investigations.</t>
  </si>
  <si>
    <t>Quasi-one-dimensional model of electrochemical loading of isotopic fuel into a metal</t>
  </si>
  <si>
    <t>https://doi.org/10.13182/FST92-A30113</t>
  </si>
  <si>
    <t>source: Fusion Technol., vol: 22, pages: 296</t>
  </si>
  <si>
    <t>This paper discusses a quasi-one-dimensional model that examines the electrochemical loading of isotopic fuel into a metal cathode. Both the competitive evolution of gas at that cathode and the ratio of the electric energy to thermal energy may control the spatial distribution and loading rate.</t>
  </si>
  <si>
    <t>Szeflinski, Z.; Kozlowski, M.; Osuch, S.; Sawicki, P.; Szeflinska, G.; Wilhelmi, Z.; Starowieyski, K. B.; Tkacz, M.</t>
  </si>
  <si>
    <t>Upper limit of neutron emission from the chemical reaction of LiD with heavy water</t>
  </si>
  <si>
    <t>source: Phys. Lett. A, vol: 168, pages: 83</t>
  </si>
  <si>
    <t>A search for fast neutrons induced by the chemical reaction LiD+D 2 O has been performed using the pulse shape discrimination technique for neutron identification. Contrary to Arzhannikov and Kezerashvili [Phys. Lett. A 156 (1991) 514] neither continuous nor bunched neutron emission was observed. The upper limit of neutron emission was estimated as ⩽ 2.5 neutrons per gram of deuterized matter during the chemical reaction.</t>
  </si>
  <si>
    <t>Comments on Methodology of Excess Tritium Determination</t>
  </si>
  <si>
    <t>http://lenr-canr.org/acrobat/SzpakScommentson.pdf</t>
  </si>
  <si>
    <t>source: Third International Conference on Cold Fusion, "Frontiers of Cold Fusion", vol: 1, pages: 515</t>
  </si>
  <si>
    <t>This paper is available as a single file (here), and it is included in:  Szpak, S. and P.A. Mosier-Boss, Anomalous Behavior of the Pd/D System. 1995, Office of Naval Research.  Three methods of tritium data analysis are considered—comparison between experimental and theoretical data, total mass balance and curve-fitting.</t>
  </si>
  <si>
    <t>Szpak, S.; Mosier-Boss, P. A.; Scharber, S. R.</t>
  </si>
  <si>
    <t>Charging of the Pd/(n)H system: role of the interphase</t>
  </si>
  <si>
    <t>http://lenr-canr.org/acrobat/SzpakSchargingof.pdf</t>
  </si>
  <si>
    <t>source: J. Electroanal. Chem., vol: 337, pages: 147</t>
  </si>
  <si>
    <t>This paper is available as a single file (below), and it is included in:  Szpak, S. and P.A. Mosier-Boss, Anomalous Behavior of the Pd/D System. 1995, Office of Naval Research.  The dynamics of transport of electrochemically generated deuterium across the electrode/electrolyte interphase was examined by slow scan (10 mV s-1) voltammetry. The investigation covers the potential range -1.2 to +0.4 V measured vs. an Ag/AgCl reference. It was found that a coupled, twolayer model of the interphase describes the observed behavior as a function of scan rate and electrolyte composition. The effect of chemisorbing species, e.g. CN- ions, as well as reactive species, e.g. SC(NH_)2, on the transport across the interphase is also discussed. Results are contrasted with those obtained for light water.</t>
  </si>
  <si>
    <t>Nuclear Products by D2O/Pd Electrolysis and Multibody Fusion</t>
  </si>
  <si>
    <t>http://citeseerx.ist.psu.edu/viewdoc/download?doi=10.1.1.380.888&amp;rep=rep1&amp;type=pdf</t>
  </si>
  <si>
    <t>source: Int. Symp. Nonlinear Phenom. in Electromagnetic Fields</t>
  </si>
  <si>
    <t>An excess heat of 100 W/cc level, 1.7 times the input power in average, and 160 MJ in total was observed for about two months by the L-H mode pulse electrolysis of a D2O/Pd cell with plane-symmetric configuration of D-loading into the Pd cathode. Very weak neutron emission was detected to show an inversely proportional correlation to the excess heat variation. To explain the observed anomalous results including our past results, the theoretical model of competing multibody deuteron fusions in transient PdDx lattice has been extended. It can explain most experimental results. Cold fusion may be the multibody fusion of hydrogen isotopes in the metal lattice.</t>
  </si>
  <si>
    <t>Takahashi, A.; Mega, A.; Takeuchi, T.; Miyamaru, H.; Iida, T.</t>
  </si>
  <si>
    <t>Anomalous Excess Heat by D2O/Pd Cell Under L-H Mode Electrolysis</t>
  </si>
  <si>
    <t>source: Third International Conference on Cold Fusion, "Frontiers of Cold Fusion", vol: 1, pages: 79</t>
  </si>
  <si>
    <t>A Pd sheet cathode centered within a Pt-wired anode in D2O/LiOD electrolyte was used with the L-H mode pulse operation.Â  Anomalously large excess heat (32 watts in average for 2 months, 100 - 130 watts at peaks and averaged output/input power ratio 1.7) was once observed, associated with very low neutron emission (~1 n/s). To investigate the reproducibility of this experiment, a second experiment with minor changes in cell design was undertaken for 4 months. We reproduced excess heat, however at much smaller levels (8 watts on average and 15 watts at peak), but with neutron emission rates that were twice as large as measured previously. Possible changes in the conditions of the two experiments are discussed, i.e., cell voltages and over-potentials, formation of thin MOS film on the Pd cathode surface and a mechanism enhancing the D/Pd ratio. Excess power density per cm^2 of cathode surface showed systematic change as a function of surface current density. This trend is consistent with results from many other authors.</t>
  </si>
  <si>
    <t>Takahashi, A.; Iida, T.; Takeuchi, T.; Mega, A.</t>
  </si>
  <si>
    <t>Excess heat and nuclear products by D2O/Pd electrolysis and multibody fusion</t>
  </si>
  <si>
    <t>http://lenr-canr.org/acrobat/TakahashiAexcessheat.pdf</t>
  </si>
  <si>
    <t>source: Int. J. Appl. Electromagn. Mater., vol: 3, pages: 221</t>
  </si>
  <si>
    <t>Cold fusion research: Recent progress</t>
  </si>
  <si>
    <t>https://www.jstage.jst.go.jp/article/jspf1958/68/4/68_4_360/_pdf https://doi.org/10.1585/jspf1958.68.360</t>
  </si>
  <si>
    <t>source: Kaku Yugo Kenkyu, vol: 68, issue: 4, pages: 360</t>
  </si>
  <si>
    <t>Recent progress of “cold fusion” research is reviewed. Accumulated experimental results in these three years since March 1989 are classified as 1) weak neutron emission, 2) tritium generation with anomalous n/T ratio, 3) charged particle emission with anomality, 4) He-4 generation, 5) large excess heat generation and 6) anomalous enhancement of D/Pd ratio.Results of 1) through 4) suggest the existence of unclarified nuclear reactions in Pd (or Ti) /Deuterium systems. Relation between excess heat and nuclear products is yet to be clarified. Subjectives of further research are mentioned.</t>
  </si>
  <si>
    <t>Tamaki, M.; Tasaka, K.</t>
  </si>
  <si>
    <t>Field Formation of the Condensed Matter Fusion by Electro-Transport of Deuterium in Palladium</t>
  </si>
  <si>
    <t>http://lenr-canr.org/acrobat/IkegamiHthirdintera.pdf#page=392</t>
  </si>
  <si>
    <t>source: Third International Conference on Cold Fusion, "Frontiers of Cold Fusion", vol: 1, pages: 593</t>
  </si>
  <si>
    <t>A model of cold fusion was proposed. Electrotransport effect on deuterium in palladium was crystallographically examined and verified for the field formation of the condensed matter fusion. Electrotransported palladium hydride was analyzed by neutron radiographic technique. The effective number of the electric charge of hydrogen in PdH0.67 was evaluated to be +0.30 ± 0.05.  Effective charge of H in PdH0.67 is +0.30Ã‚Â±0.05.</t>
  </si>
  <si>
    <t>Tanaka, M.; Iwata, G.</t>
  </si>
  <si>
    <t>Parametric enhancement of the tunneling transmission through a potential barrier</t>
  </si>
  <si>
    <t>https://doi.org/10.3327/JNST.29.1129</t>
  </si>
  <si>
    <t>source: J. Nucl. Sci. Technol., vol: 29, pages: 1129</t>
  </si>
  <si>
    <t>A possibility is indicated of enhancing the tunneling transmission of particles incident on a potential barrier with the aid of an auxiliary potential parametrically in resonance with incident particles. For a simple auxiliary potential, a train of two-step square wells, examples are presented in which the ratio of the transmission coefficients with and without the auxiliary potential can be very large, e.g. (2n+ l) L where n is the positive integer and L the number of the period of the auxiliary potential.</t>
  </si>
  <si>
    <t>Tunnel Disintegration and Neutron Emission Probability</t>
  </si>
  <si>
    <t>http://lenr-canr.org/acrobat/IkegamiHthirdintera.pdf#page=325</t>
  </si>
  <si>
    <t>source: Third International Conference on Cold Fusion, "Frontiers of Cold Fusion", vol: 1, pages: 589</t>
  </si>
  <si>
    <t>It is shown that the main features of the so-called cold fusion, that is, poor reproducibility, high tin ratio and the energy spectrum of neutrons, can be explained by the "tunnel disintegration" of a deuterium and the subsequent "dipole disintegration" of a deuteron. Especially, the 2.45-MeV peak found in the energy spectrum, which has been considered to be owing to the d-d nuclear fusion, is explained by this mechanism, and therefore the observation of 2.45-MeV neutrons may not be a direct verification of the d-d nuclear fusion.</t>
  </si>
  <si>
    <t>Taniguchi, R.; Yamamoto, T.</t>
  </si>
  <si>
    <t>Fine Structure of the Charged Particle Bursts Induced by D2O Electrolysis</t>
  </si>
  <si>
    <t>http://lenr-canr.org/acrobat/IkegamiHthirdintera.pdf#page=257</t>
  </si>
  <si>
    <t>source: Third International Conference on Cold Fusion, "Frontiers of Cold Fusion", vol: 1, pages: 519</t>
  </si>
  <si>
    <t>Internal structures of charged particle bursts induced by the D2O electrolysis have been studied by use of a fast response measurement system. Charged particles were detected by a NE102a plastic scintillation counter. The electrolysis was continued at low temperature at 4°C for 3 hours. After then, the cell was warmed up to several ten degrees of Celsius scale. During the warming-up, we caught some anomalous pulse emissions of charged particles. The pulse shapes of the bursts were found to be complicated and the duration of the bursts was distributed from 40 to 100 nanosecond . Comparison of these pulse shapes and standard response for a single particle suggests that the burst is a pile-up pulse and consists of many particles.  Pd foil was electrolytically charged from one side and charged particles were observed from the other side. A complicated pulse shape of burst emission was found which could not be used to identify the species.</t>
  </si>
  <si>
    <t>Tian, Z. Q.</t>
  </si>
  <si>
    <t>A proposal for a cold fusion study in the Ti/D system</t>
  </si>
  <si>
    <t>https://doi.org/10.13182/FST92-A29710</t>
  </si>
  <si>
    <t>source: Fusion Technol., vol: 21, pages: 92</t>
  </si>
  <si>
    <t>To enhance the cold fusion process in the Ti/D system, a special experimental procedure is proposed that includes electrolysis in nonaqueous solutions at low temperature (about −70°C), surface pretreatment by depositing nickel film on titanium electrodes, and a unique triggering method based on passing current axially through the electrode wire.</t>
  </si>
  <si>
    <t>Tsarev, V. A.</t>
  </si>
  <si>
    <t>Cold Fusion Researches in Russia</t>
  </si>
  <si>
    <t>http://lenr-canr.org/acrobat/IkegamiHthirdintera.pdf#page=86</t>
  </si>
  <si>
    <t>source: Third International Conference on Cold Fusion, "Frontiers of Cold Fusion", vol: 1, pages: 341</t>
  </si>
  <si>
    <t>A review of cold fusion research in the former Soviet Union during the past year is presented.  Fewer studies than last year because of ecconomic problems.</t>
  </si>
  <si>
    <t>Tsarev, V. A.; Chechin, V. A.</t>
  </si>
  <si>
    <t>On the nonstationary quantum-mechanical nature of anomalous nuclear effects in a solid</t>
  </si>
  <si>
    <t>source: Kratk. Soobshch. Fiz., vol: 9, pages: 47</t>
  </si>
  <si>
    <t>Tsarev, V. A.; Worledge, D. H.</t>
  </si>
  <si>
    <t>Cold fusion studies in the USSR</t>
  </si>
  <si>
    <t>source: Fusion Technol., vol: 22, pages: 138</t>
  </si>
  <si>
    <t>Anomalous nuclear effects in solids ("cold fusion"): questions still remain</t>
  </si>
  <si>
    <t>https://doi.org/10.1070/PU1992V035N10ABEH002270</t>
  </si>
  <si>
    <t>source: Sov. Phys. Usp., vol: 35, pages: 842</t>
  </si>
  <si>
    <t>The results are discussed of recent experiments to detect the nuclear products of "cold fusion" (neutrons, tritium, and helium) and their possible theoretical interpretation. Apparently low-level neutron emission has been established rather reliably and can be understood without adducing exotic models. The results on tritium and helium require further refinement and as yet have not received a satisfactory theoretical explanation.</t>
  </si>
  <si>
    <t>Mechanism of Cold Fusion in Palladium</t>
  </si>
  <si>
    <t>http://lenr-canr.org/acrobat/IkegamiHthirdintera.pdf#page=368</t>
  </si>
  <si>
    <t>source: Third International Conference on Cold Fusion, "Frontiers of Cold Fusion", vol: 1, pages: 633</t>
  </si>
  <si>
    <t>A new interpretation of cold nuclear fusion at the center of the boson cluster was given by R. T. Bush et al. The modified theory is given in this paper by adding the effect of screened d-d repulsion. Tunneling probability and power density of cold nuclear fusion in palladium are obtained, and the role of screening effect is found to be very important.</t>
  </si>
  <si>
    <t>Uchida, H.; Hamada, Y.; Matsumura, Y.; Hayashi, T.</t>
  </si>
  <si>
    <t>Detection of Radioactive Emissions in the Electrolytic Deuteriding-Dedeuteriding Reactions of Pd and Ti</t>
  </si>
  <si>
    <t>http://lenr-canr.org/acrobat/IkegamiHthirdintera.pdf#page=277</t>
  </si>
  <si>
    <t>source: Third International Conference on Cold Fusion, "Frontiers of Cold Fusion", vol: 1, pages: 539</t>
  </si>
  <si>
    <t>This report demonstrates the occurrence of radioactive emissions detected by GM (Geiger Mueller) counter in the electrolytic deuteriding de-deutreriding reactions of Pd and Ti. For the Pd samples annealed or cold worked, the excess counts higher than BG (background levels = 32 ± 2 cpm) by factors 1.5 to 2 in average were measured almost continuously and reproducibly during the pulses modulated electrolysis over 600 mA/cm^2. The excess counts were measured for a wild even after electrolysis. For the Ti samples annealed or cold worked, the burst-like GM counts over 200 cpm were often measured at low current densities below 10 mA/cm^2. The much higher burst-like GM counts over 1500 cpm were measured after electrolysis.  Counts using a GM counter were observed when Ti was electrolytically loaded or deloaded. Similar results were obtained when Pd was loaded using a current-pulse generator. Details of method are not given</t>
  </si>
  <si>
    <t>Uhm, H. S.; Lee, W. M.</t>
  </si>
  <si>
    <t>High concentration of deuterium in palladium</t>
  </si>
  <si>
    <t>https://doi.org/10.13182/FST92-A29707</t>
  </si>
  <si>
    <t>source: Fusion Technol., vol: 21, pages: 75</t>
  </si>
  <si>
    <t>In this paper, based on theoretical calculations, new schemes to increase the deuterium density in palladium over its initial value are presented. A high deuterium concentration in palladium is needed for application to solid-state fusion. The first deuterium enrichment scheme makes use of plasma ion implantation, which consists of a cylindrical palladium rod (target) preloaded with deuterium atoms, coated with diffusion barrier material, and immersed in a deuterium plasma. The palladium rod is connected to a high-power modulator, which provides a series of negative voltage pulses. During these negative pulses, deuterium ions fall on the target, penetrate the diffusion barrier, and are implanted inside the palladium. For reasonable system parameters allowed by current technology, theoretical calculations indicate that the saturation deuterium density after prolonged ion implantation can be several times the palladium atomic number density. The second deuterium enrichment scheme makes use of temperature gradient effects on the deuterium solubility in palladium. A heat source at temperature T{sub 2} and a heat sink at temperature T{sub 1} (where T{sub 2} {gt} T{sub 1}) are in contact with two different parts of a palladium sample, which has been presoaked with deuterium atoms and has been coated with diffusion barrier material ormore » has been securely locked in a metal case. The temperature gradient created in the sample from such an arrangement forces the deuterium atoms in the hot region to migrate into the cold region, resulting in higher deuterium density in the cold region.</t>
  </si>
  <si>
    <t>New Hydrogen Energies in Specially Structured Dense Media: Capillary Chemistry and Capillary Fusion</t>
  </si>
  <si>
    <t>http://lenr-canr.org/acrobat/IkegamiHthirdintera.pdf#page=71</t>
  </si>
  <si>
    <t>source: Third International Conference on Cold Fusion, "Frontiers of Cold Fusion", vol: 1, pages: 325</t>
  </si>
  <si>
    <t>The analysis of presently observed facts suggests that excess heat (above breakeven) and con commitment cold fusion processes result from two different mechanisms which have a common origin in E. M. Current behavior in dense media (the Ampere forces). They both result from already known properties of nuclear forces and quantum mechanics.</t>
  </si>
  <si>
    <t>Vokhnik, O. M.; Goryachev, B. I.; Zubrilo, A. A.; Kutznetsova, G. P.; Popov, Yu. V.; Svertilov, S. I.</t>
  </si>
  <si>
    <t>Search for effects related to nuclear fusion in the optical breakdown of heavy water</t>
  </si>
  <si>
    <t>source: Sov. J. Nucl. Phys., vol: 55, issue: 12, pages: 1772</t>
  </si>
  <si>
    <t>An attempt is made to detect fast neutrons in the optical breakdown of heavy water induced by laser radiation. No neutron emission has been found. The upper limit on the possible yield of neutrons is ∼5 neutron/J.</t>
  </si>
  <si>
    <t>Solid State Boson Condensation Model of Cold Fusion</t>
  </si>
  <si>
    <t>http://lenr-canr.org/acrobat/IkegamiHthirdintera.pdf#page=362</t>
  </si>
  <si>
    <t>source: Third International Conference on Cold Fusion, "Frontiers of Cold Fusion", vol: 1, pages: 627</t>
  </si>
  <si>
    <t>This theoretical study is based on the second suggest ion of Leaf Turner which was independently developed by Chubb and Chubb. It lead to the selection rule, Bosons In, Bosons out, which helps to explain the low yield of tritons, protons, neutrons and 3He. The production of the boson 4He has now been correlated with simultaneous production of excess heat.</t>
  </si>
  <si>
    <t>Wan, C. M.; Chen, S. K.; Liang, C. Y.; Linn, C. J.; Chu, S. B.; Wan, C. C.</t>
  </si>
  <si>
    <t>Anomalous Heat Generation/Absorption in Pd/Pd/LiOD/D2O/Pd Electrolysis System</t>
  </si>
  <si>
    <t>http://lenr-canr.org/acrobat/IkegamiHthirdintera.pdf#page=129</t>
  </si>
  <si>
    <t>source: Third International Conference on Cold Fusion, "Frontiers of Cold Fusion", vol: 1, pages: 389</t>
  </si>
  <si>
    <t>The annealed PD cathode, which was deuterium-loaded for 3500 min, showed anomalous heat generation. Anomalous heat absorption was regularly repeated from 4000th to 7500th min of deuterium loading in the same cell. The current density was 2700 mA/cm^2. Total heat production was 0.3 to 3.3 MJ. He production of PD per-unit volume was 3.2 to 35.2 kJ/mm^3. Total absorption was 22 kJ and absorption density was 217 J/mm^3 in a typical absorption.  An annealed Pd rod showed heat generation when charged at 270mA/cm^2.</t>
  </si>
  <si>
    <t>Wan, C. M.; Lihn, C. J.; Chin, Z. H.; Liang, C. Y.; Chen, S. K.; Wan, C. C.; Perng, T. P.</t>
  </si>
  <si>
    <t>Repeated Heat Bursts in the Electrolysis of D2O</t>
  </si>
  <si>
    <t>http://lenr-canr.org/acrobat/IkegamiHthirdinter.pdf#page=85</t>
  </si>
  <si>
    <t>source: Third International Conference on Cold Fusion, "Frontiers of Cold Fusion", vol: 1, pages: 75</t>
  </si>
  <si>
    <t>Electrolysis of D2O with Pd rod was performed under static or dynamic charging condition. The current densities were increased in steps in a long duration of electrolysis. During static charging, the Pd electrode was removed from the cell and partially outgassed in air. Resumpt ion of the charging produced several repeated heat bursts. In the dynamic test, cyclic torsion was applied to the Pd electrode during the charging . No abnormal reaction was found during the torsion , but sometimes repeated occurrance of heat burst was observed after the cease of torsion. Possible causes for the heat bursts are proposed.  Heat bursts were produced while charging and after partial deloading. The Pd was subjected to torsion stress.</t>
  </si>
  <si>
    <t>Wang, D. L.; Chen, S. H.; Fan, D.; Chen, W. J.; Li, Y. J.; Fu, Y. B.; Zhang, X.-W.</t>
  </si>
  <si>
    <t>Experimental Studies on the Anomalous Phenomenon in Pd Metal Loaded with Deuterium</t>
  </si>
  <si>
    <t>http://lenr-canr.org/acrobat/IkegamiHthirdinter.pdf#page=175</t>
  </si>
  <si>
    <t>source: Third International Conference on Cold Fusion, "Frontiers of Cold Fusion", vol: 1, pages: 169</t>
  </si>
  <si>
    <t>The anomalous phenomenon in metal loaded with deuterium has been studied, using the electrolysis and the cycle method of temperature and pressure (CMPT). In this report, the experimental results are introduced, including the explosion occurred, and neutron and tritium measured in electrolysis experiment. The sensitization phenomenon of x-ray film was found in CMPT experiment. It is considered that the reason of sensitization is derived from the chemical reaction and the anomalous effect in metal loaded with deuterium.  Burst neutrons were produced from an electrolyzing Pd rod. Pd and Ti were gas loaded and temperature cycled. X-ray images were produced.</t>
  </si>
  <si>
    <t>Wasserman, A.</t>
  </si>
  <si>
    <t>Electrochemical method of reducing aluminum oxide and producing additional energy</t>
  </si>
  <si>
    <t>https://doi.org/10.13182/FST92-A29737</t>
  </si>
  <si>
    <t>source: Fusion Technol., vol: 21, pages: 168</t>
  </si>
  <si>
    <t>In this paper previous experimental work done in conditioning the surface of aluminum for plating is described. Cathodic reduction of the aluminum oxide surface is used with the suggested possibility of its replacement with aluminum hydride. Thermodynamic data are also presented to estimate the energy required to achieve this reduction. Based on these thermodynamic data, such reduction would require energy in excess of the calculated joule input, which suggests the development of excess energy.</t>
  </si>
  <si>
    <t>Al-H electrolysis</t>
  </si>
  <si>
    <t>Watanabe, K.; Fukai, Y.; Niimura, N.; Konno, O.</t>
  </si>
  <si>
    <t>A Search for Fracture-Induced Nuclear Fusion in Some Deuterium-Loaded Materials</t>
  </si>
  <si>
    <t>http://lenr-canr.org/acrobat/IkegamiHthirdintera.pdf#page=211</t>
  </si>
  <si>
    <t>source: Third International Conference on Cold Fusion, "Frontiers of Cold Fusion", vol: 1, pages: 473</t>
  </si>
  <si>
    <t>Attempts to detect neutron emission attributable to D-D nuclear fusion accompanying fracture of deuterium-loaded materials have been carried out using a ball mill specially designed for this purpose.  Chips of Ti, Ti-alloys, Y and YBa2Cu3O7-x, loaded with deuterium were crushed in the ball mill to about 10 &amp;mu,m in size it about 60 or 120 minutes, and neutrons were counted by an array of 4 ~ 12  3He detectors surrounding the ball mill. The signal-counting efficiency was 0.3 ~ 4</t>
  </si>
  <si>
    <t>Wilson, R. H.; Bray, J. W.; Kosky, P. G.; Vakil, H. B.; Will, F. G.</t>
  </si>
  <si>
    <t>Analysis of experiments on the calorimetry of LiOD-D2O electrochemical cells</t>
  </si>
  <si>
    <t>source: J. Electroanal. Chem., vol: 332, pages: 1</t>
  </si>
  <si>
    <t>Quantum Mechanics on Cold Fusion</t>
  </si>
  <si>
    <t>http://lenr-canr.org/acrobat/IkegamiHthirdintera.pdf#page=376</t>
  </si>
  <si>
    <t>source: Third International Conference on Cold Fusion, "Frontiers of Cold Fusion", vol: 1, pages: 641</t>
  </si>
  <si>
    <t>According to plasma thermonuclear fusion, the deutron collide with target deutron, needs high temperature thermal energy, because the deutron change thermal energy into movement energy.  But, nuclear fusion based on the characteristic of deutron as wave which does not need hightemperature thermal energy. because amplitude of wave cause the nuclear fusion easy. and the amplitude of wave field of deautrons resulting in tunneling effect. . . .</t>
  </si>
  <si>
    <t>Yamada, H.; Sugaya, N.; Kamioka, T.; Matsukawa, M.; Fujiwara, T.; Noto, K.</t>
  </si>
  <si>
    <t>Neutron Emission from Palladium Electrodes in Deuterium Gas under Highly Non-uniform Electric Field</t>
  </si>
  <si>
    <t>http://lenr-canr.org/acrobat/IkegamiHthirdintera.pdf#page=203</t>
  </si>
  <si>
    <t>source: Third International Conference on Cold Fusion, "Frontiers of Cold Fusion", vol: 1, pages: 465</t>
  </si>
  <si>
    <t>*The fusion reproducibility in palladium (Pd) has been searched with the detection of excess and neutron for point-to-plane electrode configuration in deuterium (D2) and in hydrogen (H2) gas atmosphere using a Pd, nickel (Ni) and tungsten (W) point. Excess neutron counts were observed using D2 loaded Pd points under DC high voltage applications. To the contrary, no count except background was observed with other points under the similar test condition. The observed highest counting rate was 61 counts for 10 seconds from the Pd is equivalent to the neutron emission of ~ 1×10 ^5 n/(s**cm^3).  A DC discharge (&lt;10 kV) between point (Pd) and plane (brass) electrodes in high pressure D2 (2 atm) produced neutrons. Points of Ni and W produced nothing. *</t>
  </si>
  <si>
    <t>Direct Evidence for Nuclear Fusion Reactions in Deuterated Palladium</t>
  </si>
  <si>
    <t>http://lenr-canr.org/acrobat/IkegamiHthirdinter.pdf#page=185</t>
  </si>
  <si>
    <t>source: Third International Conference on Cold Fusion, "Frontiers of Cold Fusion", vol: 1, pages: 179</t>
  </si>
  <si>
    <t>Using our own "in vacuo" method with a heterostructure of deuterated Pd (Pd:D), we have succeeded in the first highly reproducible and "in situ" detection of 4He production. The real time observation has been performed by high-resolution quadrupole mass spectroscopy (0.001 amu at 4 amu). The amount of 4He gas produced was closely correlated with the evolution of excess heat, and it increased with the loading ratio of D to Pd. At the highest loading ratio of D to Pd, we have also observed T production by detecting HT. The amount of HT increased in the final stages of 4He production. The system of H-loaded Pd (Pd:H) heterostructure, on the other hand, produced neither 4He nor T. Furthermore, the energy spectrum of charged particles detected during these experiments has revealed that a particles with an energy of 4.5-6 Me V and protons with an energy of 3 Me V were emitted from the oxide surface of Pd. The amount, however, was extremely small in comparison with that of 4He detected. These results indicate that a new class of nuclear fusion occurs in the Pd:D and Pd:H systems.</t>
  </si>
  <si>
    <t>Yang, J.</t>
  </si>
  <si>
    <t>(2)(1)H-e touched capturing and (2)(1)H-(2)(0)N fusion</t>
  </si>
  <si>
    <t>source: Acta Sci. Nat. Univ. Norm. Hunanensis, vol: 15, issue: 1, pages: 18</t>
  </si>
  <si>
    <t>Yasui, K.</t>
  </si>
  <si>
    <t>Fractofusion Mechanism</t>
  </si>
  <si>
    <t>http://lenr-canr.org/acrobat/IkegamiHthirdintera.pdf#page=341</t>
  </si>
  <si>
    <t>source: Third International Conference on Cold Fusion, "Frontiers of Cold Fusion", vol: 1, pages: 605</t>
  </si>
  <si>
    <t>The fractofusion mechanism of Cold Fusion is investigated theoretically. The conditions necessary for fractofusion are clarified. The origin and quantity of the electrical field inside cracks in the conductor are clarified also. The characteristics of Cold Fusion are explained by the mechanism. Almost all the total neutron yields experimentally observed are smaller than the upper limit predicted by the fractofusion mechanism. It indicates that they can be explained by the fractofusion mechanism.</t>
  </si>
  <si>
    <t>Fractofusion mechanism</t>
  </si>
  <si>
    <t>source: Fusion Technol., vol: 22, pages: 400</t>
  </si>
  <si>
    <t>Yuan, L. J.; Wan, C. M.; Liang, C. Y.; Chen, S. K.</t>
  </si>
  <si>
    <t>Neutron Monitoring on Cold-Fusion Experiments</t>
  </si>
  <si>
    <t>http://lenr-canr.org/acrobat/IkegamiHthirdintera.pdf#page=199</t>
  </si>
  <si>
    <t>source: Third International Conference on Cold Fusion, "Frontiers of Cold Fusion", vol: 1, pages: 461</t>
  </si>
  <si>
    <t>A helium-three proportional detector was equipped with the experiment of Liaw-type of electrolytic cell contained eutectic LiCl-KCl molten salt saturated by LiD electrolytic to collect the information's of the rate and the energy distribution of possible neutron produced during the electrolysis process.  For a long time monitoring, the significant reproducible neutron bursts appeared at several runs of cells during electrolytic processing. The neutron counting rate increased about a factor of two above the level of the background measurement. The pulse height signals were verified of neutron energy ranging from thermal up to 350 keV.  The neutron rate was twice background and the heat was 5 to 108 times the applied power when a Liaw-type molten salt cell was run. The neutron energy ranged from thermal up to 350 keV.</t>
  </si>
  <si>
    <t>Important: COP larger than 5 and replicate Liaw work</t>
  </si>
  <si>
    <t>Zhang, Q. F.; Gou, Q. Q.; Zhu, Z. H.; Xio, B. L.; Lou, J. M.; Liu, F. S.; S., J. X.; Ning, Y. G.; Xie, H.; Wang, Z. G.</t>
  </si>
  <si>
    <t>The Detection of 4-He in Ti-Cathode on Cold Fusion</t>
  </si>
  <si>
    <t>http://lenr-canr.org/acrobat/IkegamiHthirdintera.pdf#page=269</t>
  </si>
  <si>
    <t>source: Third International Conference on Cold Fusion, "Frontiers of Cold Fusion", vol: 1, pages: 531</t>
  </si>
  <si>
    <t>The Ti- cathode has been examined after electrolysis with remarkable phenomenon of "excess heat" by SIMS. The special mass peak of 4 amu in SIMS spectra of Ti- cathode has been detected by a series of experiments. It's concluded that the mass peak of 4 amu is the mass peak of 4He in Ti-Cathode produced in cold fusion.  To avoid interference of Dz and HzD with 4He in SIMS spectra , the negative SIMS spectra are used in the detection of 4He.  Ti rod was partly immersed in electrolyte during electrolysis. He-4 was detected at various positions after excess heat was observed.</t>
  </si>
  <si>
    <t>Zhang, X.; Zhang, W.-S.; Wang, D.; Chen, S.; Fu, Y.; Fan, D.; Chen, W.</t>
  </si>
  <si>
    <t>On the Explosion in a Deuterium/Palladium Electrolytic System</t>
  </si>
  <si>
    <t>http://lenr-canr.org/acrobat/ZhangXontheexplo.pdf</t>
  </si>
  <si>
    <t>source: Third International Conference on Cold Fusion, "Frontiers of Cold Fusion", vol: 1, pages: 381</t>
  </si>
  <si>
    <t>An explosion in a D/Pd electrolytic system is analyzed, it is not a chemical explosion but a cold fusion reaction. A possible mechanism of cold fusion is presented.</t>
  </si>
  <si>
    <t>Zhang, Z.-L.; Liu, S. I.</t>
  </si>
  <si>
    <t>Thermodynamic Theory of Cold Nuclear Fusion (C.N.F.)</t>
  </si>
  <si>
    <t>http://lenr-canr.org/acrobat/IkegamiHthirdintera.pdf#page=353</t>
  </si>
  <si>
    <t>source: Third International Conference on Cold Fusion, "Frontiers of Cold Fusion", vol: 1, pages: 617</t>
  </si>
  <si>
    <t>A new discipline known as solid-state theory of thermodynamics has been established in the period (1979-1991) by Shu-I Lui. . . . .</t>
  </si>
  <si>
    <t>Zhang, W. X.</t>
  </si>
  <si>
    <t>Possibility of phase transitions inducing cold fusion in palladium/deuterium systems</t>
  </si>
  <si>
    <t>https://doi.org/10.13182/FST92-A29708</t>
  </si>
  <si>
    <t>source: Fusion Technol., vol: 21, pages: 82</t>
  </si>
  <si>
    <t>In this paper a tentative theory is presented in which {beta}-phase PdD{sub x} containing supersaturated deuterium transits into {beta}-phase PdD{sub x} containing less deuterium and {alpha}-phase PdD{sub x}. High-pressure ({approx}10 GPa) deuterium bubbles form at the same time. As the bubbles release energy, cracks are created in the PdD{sub x} crystal, and charge separation of deuterium occurs. Thus would cold fusion be induced. This proposal supports the fracture mechanism for cold fusion.</t>
  </si>
  <si>
    <t>Zywocinski, A.; Li, H. L.; Campbell, P.; Chambers, J. Q.; Van Hook, W. A.</t>
  </si>
  <si>
    <t>Calorimetric measurements during long-term electrolysis of some LiOD solutions</t>
  </si>
  <si>
    <t>http://dx.doi.org/10.1016/0040-6031(92)85026-R</t>
  </si>
  <si>
    <t>source: Thermochim. Acta, vol: 197, pages: 277</t>
  </si>
  <si>
    <t>Long-term calorimetric measurements of energy production during the electrolysis of LiOD solutions with palladium or titanium electrodes were carried out using an automated diathermal calorimeter. No excess energy attributable to “cold fusion” was detected.</t>
  </si>
  <si>
    <t>Arzhannikov, A.; Kezerashvili, G.; Milov, A.</t>
  </si>
  <si>
    <t>High efficiency neutron spectrometer with low background</t>
  </si>
  <si>
    <t>https://doi.org/10.1016/0168-9002%2892%2990065-C</t>
  </si>
  <si>
    <t>Nuclear Instruments &amp; Methods in Physics Research Section A-accelerators Spectrometers Detectors and Associated Equipment, volume= 321, pages= 539-544</t>
  </si>
  <si>
    <t>A neutron energy spectrometer with a geometry close to 4 π solid angle operated in the 1–5 MeV energy range at a configuration suitable for a “cold fusion” experiment and a very good n/γ discrimination has been constructed. Tests of registration efficiency, energy resolution and radiation type identification have been made with the help of low intensity neutron and gamma sources. The spectrometer has shown an efficiency of about 10% at 2×10 −3 s −1 background level and permits one to measure a neutron energy spectrum at a very low intensity of the source. This paper describes the physical principles, design of the neutron detector system and the results of its testing.</t>
  </si>
  <si>
    <t>A. G. Lipson, V. A. Kuznetsov, D. M. Sakov, B. V. Deryagin</t>
  </si>
  <si>
    <t>http://mi.mathnet.ru/eng/dan49341 http://mi.mathnet.ru/eng/dan/v323/i6/p1097</t>
  </si>
  <si>
    <t>Dokl. Akad. Nauk, 1992, Volume 323, Number 6, Pages 1097–1101</t>
  </si>
  <si>
    <t>V. A. Tsarev</t>
  </si>
  <si>
    <t>Anomalous nuclear effects in solids (“cold fusion”): questions still remain</t>
  </si>
  <si>
    <t>https://iopscience.iop.org/article/10.1070/PU1992v035n10ABEH002270 https://doi.org/10.3367/UFNr.0162.199210b.0063</t>
  </si>
  <si>
    <t>Sov. Phys. Usp. 35 842</t>
  </si>
  <si>
    <t>The results are discussed of recent experiments to detect the nuclear products of “cold fusion” (neutrons, tritium, and helium) and their possible theoretical interpretation. Apparently low-level neutron emission has been established rather reliably and can be understood without adducing exotic models. The results on tritium and helium require further refinement and as yet have not received a satisfactory theoretical explanation.</t>
  </si>
  <si>
    <t>Lanza, F.; Bertolini, G.; Vocino, V.; Parnisari, E.; Ronsecco, C.</t>
  </si>
  <si>
    <t>Investigation on cold fusion phenomena using gas-metal loading experiments</t>
  </si>
  <si>
    <t>https://inis.iaea.org/search/searchsinglerecord.aspx?recordsFor=SingleRecord&amp;RN=23051749</t>
  </si>
  <si>
    <t>EUR--13908</t>
  </si>
  <si>
    <t>Previous experiments have shown that tritium is produced in deuterated titanium. The data obtained are highly scattered and non reproducible. In order to try to define better the phenomenon a series of tests have been performed using various metals and alloys and different deuterating conditions. Sheets and shavings of titanium, zirconium, hafnium, tantalum, zircaloy 2 and Ti-Zr 5O% alloy have been tested. The tritium production is obtained as a difference of the tritium content in the deuterated metal and the initial content of tritium in the deuterium gas. The amount of tritium produced is low and reproducibility is rather poor. A statistical analysis shows that significant differences are obtained varying the type of metal used. In general the tritium production increases with the atomic number of the metal. Moreover significantly higher productions of tritium have been obtained using materials of technical purity as tantalum, zircaloy 2 and Ti-Zr alloy</t>
  </si>
  <si>
    <t>Ti-D gas loading, Zr-D gas loading, Hf-D gas loading, Ta-D gas loading, Zircaloy-2-D gas loading, Ti-Zr50%-D gas loading</t>
  </si>
  <si>
    <t>Adkisson, W. M.</t>
  </si>
  <si>
    <t>The Cause of and Happenings During Cold Fusion Events</t>
  </si>
  <si>
    <t>Agnello, M.; Iazzi, F.; Minetti, B.; Botta, E.; Bressani, T.; Brunasso, O.; Calvo, D.; Dattola, D.; Gianotti, P.; Lamberti, C.; Zecchina, A.</t>
  </si>
  <si>
    <t>Improvement of the TOFUS Apparatus</t>
  </si>
  <si>
    <t>http://lenr-canr.org/acrobat/SIFthescience.pdf#page=264</t>
  </si>
  <si>
    <t>source: Second Annual Conference on Cold Fusion, "The Science of Cold Fusion", vol: 1, pages: 249</t>
  </si>
  <si>
    <t>The TOFUS experiment was started in order to detect 2.45 Me V neutrons emitted from a Ti/D system in the gas phase. Improvements in the electronics of the neutron detector, based on the double scattering technique, and in the performances of a new cell are described.</t>
  </si>
  <si>
    <t>An, X. W.; Yan, H. K.; Han, B. X.; Guo, D.; Xie, D. Y.; Zhu, Q. H.; Hu, R. H.</t>
  </si>
  <si>
    <t>Calorimetric investigation of electrochemically induced nuclear fusion of deuterium</t>
  </si>
  <si>
    <t>source: Thermochim. Acta, vol: 183, pages: 107</t>
  </si>
  <si>
    <t>Two similar calorimeters electrically connected in series, one for heavy water and the other  for ordinary water for comparison, were used in  the investigation of their excess heating rates.  The production of neutrons, y-rays, tritium and helium was not investigated in our labora-  tory. Cathodes for the two calorimeters were made from palladium rods 5.9  mm in diameter  and 47  mm in length. They were treated in molten NaOH at 600°C for 1  h to activate their  surfaces. Platinum gauze (0.5  mm wire) anodes were used in  both calorimeters. For electroly-  sis, a  current of 0.600 A was first maintained for 96  h and was then increased to 0.800 A,  1.000 A  and 1.300 A for additional periods of 13  h, 16.5 h  and 21  h  respectively. A separate  measurement with a  current of 1.300 A  without stirring for 72  h  was also made. No evidence  of nuclear fusion of  deuterium was found in  this investigation, which was carried out from 14  April to 16  May, 1989.</t>
  </si>
  <si>
    <t>Anufriev, G. S.; Boltenkov, B. S.</t>
  </si>
  <si>
    <t>Helium isotopes and hydrogen in aluminium and other metals</t>
  </si>
  <si>
    <t>source: Vopr. At. Nauki Tekh. Ser.: Fiz. Radiats. Povr. Radiats. Materialoved., vol: 56, issue: 2, pages: 73</t>
  </si>
  <si>
    <t>Aoyama, T.; Mori, C.; Uritani, A.; Matsui, T.; Naito, K.</t>
  </si>
  <si>
    <t>Highly reliable low-level neutron detection using 3He proportional counters</t>
  </si>
  <si>
    <t>source: Radioisot., vol: 40, pages: 188</t>
  </si>
  <si>
    <t>Arzhannikov, A. V.; Kezerashvili, G. Ya</t>
  </si>
  <si>
    <t>First observation of neutron emission from chemical reactions</t>
  </si>
  <si>
    <t>source: Phys. Lett., vol: , pages: 514</t>
  </si>
  <si>
    <t>Neutron emission measurements during chemical reactions of deuterized matter were carried out. A test tube with chemical matter was placed in a polyethylene moderator and emitted neutrons were detected by six neutron counters. The experiments have shown that the neutron emission level is about a few tens of neutrons per gram of deuterized matter in the chemical reaction.</t>
  </si>
  <si>
    <t>Astakhov, I. I.; Davydov, A. D.; Katargin, N. V.; Kazarinov, V. E.; Kiseleva, I. G.; Kriksunov, L. B.; Kudryavtsev, D. Yu.; Lebedev, I. A.; Myasoedov, B. F.; Shcheglov, O. P.; Teplitskaya, G. L.; Tsionskii, V. M.</t>
  </si>
  <si>
    <t>An attempt to detect neutron and gamma radiations in heavy water electrolysis with a palladium cathode</t>
  </si>
  <si>
    <t>https://www.sciencedirect.com/science/article/abs/pii/001346869185098R</t>
  </si>
  <si>
    <t>source: Electrochim. Acta, vol: 36, issue: 7, pages: 1127</t>
  </si>
  <si>
    <t>The electrolysis of LiOD and D2SO4 solutions in D2O carried out with a palladium cathode under different conditions did not reveal any excess over the neutron and gamma radiation background that would testify in favour of the suggestions about a possible occurrence of cold nuclear fusion.</t>
  </si>
  <si>
    <t>Bae, Y. K.; Lorents, D. D.; Young, S. E.</t>
  </si>
  <si>
    <t>Experimental confirmation of cluster-impact fusion</t>
  </si>
  <si>
    <t>source: Phys. Rev. A: At. Mol. Opt. Phys., vol: 44, pages:</t>
  </si>
  <si>
    <t>We have investigated deuteron‐deuteron fusion induced by impact of (D2O)n+ and (H2O)n+ clusters with n=1–150 on deuterated polyethylene targets at energies of 135–225 keV. Both the energy dependence and magnitude of the fusion yield measured with (D2O)115+ clusters confirm the results of Beuhler et al. The size dependence of the (D2O)n+ fusion yields measured at the impact energy of 225 keV for small (n&lt;10) clusters follow the ‘‘thermonuclear’’ model proposed by Carraro et al. However, for n≳10 the size dependence rapidly deviates to higher yields from the model as n increases. For H2O and (H2O)2+ at 225 keV, the yields roughly agree with the ‘‘knock‐on’’ model by Carraro et al. No fusion event was observed for (H2O)n+ clusters with n=4–50, however, n=115 clusters produced an observable fusion rate. The ratio between fusion rates of (H2O)115+ and (D2O)115+ is 5±2%, in close agreement with the result, ∼5%, measured by Beuhler et al. at 300 keV</t>
  </si>
  <si>
    <t>Bagnulo, L. H.</t>
  </si>
  <si>
    <t>Crack-fusion: a Plausible Explanation of Cold Fusion</t>
  </si>
  <si>
    <t>http://lenr-canr.org/acrobat/SIFthescience.pdf#page=282</t>
  </si>
  <si>
    <t>source: Second Annual Conference on Cold Fusion, "The Science of Cold Fusion", vol: 1, pages: 267</t>
  </si>
  <si>
    <t>Possible dynamics are here and hypothesized on "cold fusion" in readily absorb it if metals, such as Palladium or Titanium, or Hydrogen and its isotopes, the absorption at high density level by these metals of mixtures of said isotopes (especially Deuterium and Tritium) and their successive liberation within the internal cracks of the metal mass where pressures exceeding 10^12 atm are expected to be created such that they generate fusion phenomena in accordance with the probable explosive sequence as follows: the formation of molecules, the increase in pressure, the formation of plasma, nuclear fusion.</t>
  </si>
  <si>
    <t>Baldo, M.</t>
  </si>
  <si>
    <t>Enhancement of Fusion Rate Induced by the Collective Electron Excitations</t>
  </si>
  <si>
    <t>http://lenr-canr.org/acrobat/SIFthescience.pdf#page=202</t>
  </si>
  <si>
    <t>source: Second Annual Conference on Cold Fusion, "The Science of Cold Fusion", vol: 1, pages: 187</t>
  </si>
  <si>
    <t>After the claimed experimental evidence of deuteron cold fusion reported in the literature, a large amount of theoretical work has been done, either to support the possibility of this unexpected phenomenon, either to present arguments against it. The paper by Legget and Baym appears of fundamental relevance to this respect. In that work a rigorous upper bound is given for the fusion rate of deuterons embedded in a crystal, which is too small to be compatible with the claimed experimental values. The upper bound is expressed mainly in terms of the chemical potential of neutral helium atoms and deuteron molecules with respect to a crystal of Palladium, or in general of the absorbing material. The smallness of this upper bound is a consequence of the small value of the chemical potential of neutral helium atoms. The latter has been taken to be close to zero, according to the experimental evidence. . . .</t>
  </si>
  <si>
    <t>Bard, A.</t>
  </si>
  <si>
    <t>Comments on SRI RP-3170 Review Meeting</t>
  </si>
  <si>
    <t>Barker, W. A.</t>
  </si>
  <si>
    <t>Method for enhancing alpha decay in radioactive materials</t>
  </si>
  <si>
    <t>QRT: Quantum Resonance Triggering Principle</t>
  </si>
  <si>
    <t>Bazhutov, Y.; Kuznetsov, A. B.; Surova, T. D.; Chertov, Yu. P.</t>
  </si>
  <si>
    <t>Study of the possibility of a cold nuclear fusion reaction by electrolysis of heavy water with a titanium electrode</t>
  </si>
  <si>
    <t>source: Teo. Eksp. Issled. Vopr. Obshch. Fiz., Min. Obshch. Mashin. SSSR, pages: 37</t>
  </si>
  <si>
    <t>Beddingfield, D. H.; Cecil, F. E.; Galovich, C. S.; Liu, H.; Asher, S.</t>
  </si>
  <si>
    <t>Characterization of Charged Particle Bursts from Deuterium Loaded Thin Titanium Foils</t>
  </si>
  <si>
    <t>http://lenr-canr.org/acrobat/SIFthescience.pdf#page=114</t>
  </si>
  <si>
    <t>source: Second Annual Conference on Cold Fusion, "The Science of Cold Fusion", vol: 1, pages: 99</t>
  </si>
  <si>
    <t>Following our recently reported observation of intense bursts of charged particles from deuterium gas load thin Titanium foils, we conducted a relatively exhaustive analysis of the samples involved in this study .in order to better understand the gas loading process, to characterize the elemental and structural properties of the samples, and to ascertain, if possible, any differences between those samples which evinced particle bursts and those which did not. . . .</t>
  </si>
  <si>
    <t>Beltyukov, I. L.; Bondarenko, N. B.; Janelidze, A. A.; Gapanov, M. Yu; Gribanov, K. G.; Kondratov, S. V.; Maltsev, A. G.; Novikov, P. I.; Tsvetkov, S. A.; Zakharov, V. I.</t>
  </si>
  <si>
    <t>Laser-induced cold nuclear fusion in Ti-H2-D2-T2 compositions</t>
  </si>
  <si>
    <t>source: Fusion Technol., vol: 20, pages: 234</t>
  </si>
  <si>
    <t>Bertalot, L.; Bettinali, L.; De Marco, F.; Violante, V.; De Logu, P.; Dikonimos, T.; La Barbera, A.</t>
  </si>
  <si>
    <t>Analysis of Tritium and Heat Excess in Electrochemical Cells With Pd Cathodes</t>
  </si>
  <si>
    <t>http://lenr-canr.org/acrobat/BertalotLanalysisof.pdf</t>
  </si>
  <si>
    <t>source: Second Annual Conference on Cold Fusion, "The Science of Cold Fusion", vol: 1, pages: 3</t>
  </si>
  <si>
    <t>INTRODUCTION  The origin of the excess heat developed during the electrolysis of heavy water in "Cold Fusion" cells is up to now open to question. The necessary presence of deuterium suggests that fusion reactions can be partially or totally responsible for the generation of excess heat.  Experience has shown neutron emission to be sporadic and very weak, on the other hand tritium was found in small but detectable amounts. Moreover if tritium accumulates in the solution it can be comfortably measured postmortem.  Two experimental campaigns were performed:  The first one in Frascati having as main objective the detection of tritium excess. Particular care was exerted to avoid any tritium and hydrogen contamination.  The second one at the Texas A &amp; M University in the framework of a scientific collaboration, having as objective the excess of heat and tritium measurement.</t>
  </si>
  <si>
    <t>Beuhler, R. J.; Chu, Y. Y.; Friedlander, G.; Friedman, L.; Kunnmann, W.</t>
  </si>
  <si>
    <t>Deuteron-Deuteron Fusion by Impact of Heavy-Water Clusters on Deuterated Surfaces</t>
  </si>
  <si>
    <t>source: J. Phys. Chem., vol: 94, pages: 7665</t>
  </si>
  <si>
    <t>Bharadwaj, S. R.; Kerkar, A. S.; Tripathi, S. N.; Dharwadkar, S. R.</t>
  </si>
  <si>
    <t>The Palladium-Platinum Phase Diagram</t>
  </si>
  <si>
    <t>source: J. Less-Common Met., vol: 169, pages: 167</t>
  </si>
  <si>
    <t>The palladium-platinum equilibrium phase diagram was determined using a “spot” technique. The two metals form a series of solid solutions over the entire composition range, which solid solutions coexist with their liquid solutions. The experimentally observed gap between the solidus and the liquidus was comparable to that calculated employing a regular solution model. The phase boundaries delineated in the present work, however, differ significantly from those in an earlier work which were obtained by the Pirani method.</t>
  </si>
  <si>
    <t>Utah Funds for Cold Fusion Run Low Just as Concept Gets Boost From Navy</t>
  </si>
  <si>
    <t>'Cold Fusion' Researcher Asserts Dozens of Tests Can't be 'Ignored"</t>
  </si>
  <si>
    <t>source: The Wall Street Journal, pages: 6</t>
  </si>
  <si>
    <t>Cold Fusion Verdict May Be Delivered Soon</t>
  </si>
  <si>
    <t>Bittner, M.; Meister, A.; Seeliger, D.; Schwierz, R.; Westner, P.</t>
  </si>
  <si>
    <t>Observation of D-D Fusion Neutrons During Degassing of Deuterium Loaded Palladium</t>
  </si>
  <si>
    <t>http://lenr-canr.org/acrobat/SIFthescience.pdf#page=196</t>
  </si>
  <si>
    <t>source: Second Annual Conference on Cold Fusion, "The Science of Cold Fusion", vol: 1, pages: 181</t>
  </si>
  <si>
    <t>Introduction  Many experiments and charging palladium with deuterium, either electrolytically or by gas absorption, indicate a production of fast neutrons or other products of d-d fusion reactions accompanying the charging process under special, hitherto not fully understood conditions, see e.g. Ref. [1]. These results need further work towards experimental confirmation and understanding of underlying physical processes.  At the Dresden University of Technology after a first experiment confirming a very small neutron production during electrolytic charging the palladium cathodes with deuterium further studies of the phenomenon of nuclear fusion in condensed matter work carried out, which systematically hint at a week neutron production as a typical function of the period of charging.</t>
  </si>
  <si>
    <t>Bittner, M.; Ludwig, G.; Meister, A.; Muller, J.; Ohms, D.; Paffrath, E.; Rahner, D.; Schwierz, R.; Seeliger, D.; Stiehl, P.; Wiesener, K.; Wustner, P.</t>
  </si>
  <si>
    <t>Evidence for the production of d-d fusion neutrons during electrolytic infusion of deuterons into a palladium cylinder</t>
  </si>
  <si>
    <t>https://www.fulviofrisone.com/attachments/article/375/Evidence%20for%20the%20Production%20of%20d-d%20Fusion%20Neutrons%20During....pdf</t>
  </si>
  <si>
    <t>source: Fusion Technol., vol: 19, pages: 2119</t>
  </si>
  <si>
    <t>A lengthy experiment for the observation of deuteron-deuteron (d-d) fusion neutrons emanating from a massive palladium cylinder is described. The experimental results are discussed in the framework of a plasmalike model for fusion in condensed matter, resulting in fusion rates of λpld-d = (1.19 ± 0.15) x 10e-44 s-1</t>
  </si>
  <si>
    <t>600h experiment</t>
  </si>
  <si>
    <t>Bittner, M.; Meister, A.; Ohms, D.; Paffrath, E.; Rahner, D.; Schwierz, R.; Seeliger, D.; Wiesener, K.; Wuestner, P.</t>
  </si>
  <si>
    <t>Indication for the temporary production of deuteron-deuteron fusion neutrons during electrolytic infusion of deuterons into a massive palladium slab</t>
  </si>
  <si>
    <t>https://www.tandfonline.com/doi/abs/10.13182/FST91-A29674</t>
  </si>
  <si>
    <t>source: Fusion Technol., vol: 20, pages: 334</t>
  </si>
  <si>
    <t>Two successive long-duration experiments for the observation of deuteron-deuteron (d-d) fusion neutrons emanating from a massive palladium slab are described. The experimental effects observed are discussed through the use of a simple plasmalike model for the time dependence of fusion reactions in condensed matter, which is modified for a plane geometry. This results in a plasma fusion rate of (1.0 ± 0.15) x 10e-44 s-1. While plasmalike behavior leading to observable d-d fusion reaction intensities occurs temporarily, under nonequilibrium conditions of electrolytic charging only, for permanently occurring d-d molecular fusion in the fully loaded palladium slab from the experiments, only an upper limit can be set, which is given by Λd-d &lt; 10e-26 s-1.</t>
  </si>
  <si>
    <t>Emission of DD-fusion neutrons from a massive palladium cyclinder during electrolytic infusion of deuterons into the metal"</t>
  </si>
  <si>
    <t>https://www.tandfonline.com/doi/abs/10.1080/10256019108622540</t>
  </si>
  <si>
    <t>source: Isotopenpraxis, vol: 27, pages: 274</t>
  </si>
  <si>
    <t>A weak emission of fast neutrons during the long-duration loading of a massive palladium cylinder with deuterons is observed. The experimental results are discussed in the frame of a plasma-like model of nuclear fusion in condensed matter, resulting in fusion rates per interacting pair of (1.05 ± 0.15) x 10e-44 s-1. This effect is also discussed relative to the behaviour of an other, similar cathode, which was charged simultaneously with the one described in this paper.</t>
  </si>
  <si>
    <t>Bockris, J.; Hodko, D.; Minevski, Z.</t>
  </si>
  <si>
    <t>Fugacity of hydrogen isotopes in metals: degradation, cracking and cold fusion</t>
  </si>
  <si>
    <t>source: Symp. Hydrogen Storage Materials, Batteries, Electrochemistry 1991, pages: 258</t>
  </si>
  <si>
    <t>The Mechanism of Deuterium Evolution on Palladium: Relation to Heat Bursts Provoked By Fluxing Deuterium Across the Interface</t>
  </si>
  <si>
    <t>http://lenr-canr.org/acrobat/SIFthescience.pdf#page=352</t>
  </si>
  <si>
    <t>source: Second Annual Conference on Cold Fusion, "The Science of Cold Fusion", vol: 1, pages: 337</t>
  </si>
  <si>
    <t>In spite of the electrochemical approach taken by Fleischmann and Pons, most of the research either too has concentrated upon manifesting nuclear effects (neutron omission, tritium formation) and there has been little investigation of the situation of the surface chemistry of the palladium electrode, a mechanism by which molecular deuterium is formed or that by which adsorbed D diffuses inside the palladium, - and what its fugacity there would be. These factors may have a determinative influence on the triggering of the diffusional effects, influencing not only the D/Pd ratio, but also internal cracking. Information on the relation between the surface characteristics and the fugacity may point to us conditions for the initiation of fusion.  In the present paper an interim report is given on the results of about on and one-half year's work of one sub-group at Texas A&amp;M.</t>
  </si>
  <si>
    <t>How Physicists and Chemists Differ</t>
  </si>
  <si>
    <t>source: 21st Century Sci. &amp; Technol., vol: 4, issue: 4, pages: 65-66</t>
  </si>
  <si>
    <t>Cold fusion II: The Story Continues</t>
  </si>
  <si>
    <t>source: New Scientist, vol: 19, pages: 50</t>
  </si>
  <si>
    <t>Boudard, A.; Garcon, M.; Platchkov, S.</t>
  </si>
  <si>
    <t>What shape has the deuteron?</t>
  </si>
  <si>
    <t>source: Recherche, vol: 22, issue: 235, pages: 1094</t>
  </si>
  <si>
    <t>Bower, B.</t>
  </si>
  <si>
    <t>Peer Review Under Fire</t>
  </si>
  <si>
    <t>source: Science News, vol: 139, pages: 394</t>
  </si>
  <si>
    <t>Braun, T.</t>
  </si>
  <si>
    <t>World Flash on Cold Fusion No. 10</t>
  </si>
  <si>
    <t>source: J. Radioanal. Nucl. Chem., vol: 154, issue: 1, pages: 1</t>
  </si>
  <si>
    <t>Bressani, T.; Calvo, D.; Feliciello, A.; Lamberti, C.; Iazzi, F.; Minetti, B.; Cherubini, R.; Haque, A. M. I.; Ricci, R. A.</t>
  </si>
  <si>
    <t>A Study of the Neutron Emission from Ti Loaded With D in Gas Phase by Means of a Time-of-Flight Spectrometer</t>
  </si>
  <si>
    <t>http://lenr-canr.org/acrobat/SIFthescience.pdf#page=120</t>
  </si>
  <si>
    <t>source: Second Annual Conference on Cold Fusion, "The Science of Cold Fusion", vol: 1, pages: 105</t>
  </si>
  <si>
    <t>The final results of an experiment carried out in order to detect and measure the energy of the neutrons emitted from Ti metal loaded with D in gas phase are reported. A neutron spectrometer based on the time-of-flight and double scattering technique was used. We observed a 2.5 sigma signal for the emission of 2.45 MeV neutrons, corresponding to 1.3 ± 0.5 neutrons s^-1 g^-1.</t>
  </si>
  <si>
    <t>Observation of 2.5 MeV neutrons emitted from a titanium-deuterium system</t>
  </si>
  <si>
    <t>https://ur.booksc.eu/book/12630831/31134ehttps://link.springer.com/content/pdf/10.1007/BF02817442.pdf</t>
  </si>
  <si>
    <t>source: Nuovo Cimento Soc. Ital. Fis. A, vol: 104, issue: 9, pages: 1413</t>
  </si>
  <si>
    <t>The  results  of a  measurement  of the  neutron  emission  from  a  Ti (metal)/D  (gas)  system by means  of a spectrometer based on double scattering are reported. A - 2 . 5   z signal corresponding  to an emission of (1.3 -+ 0.5) neutron s-1 g-1 has  been  observed.</t>
  </si>
  <si>
    <t>Brillas, E.; Sardin, G.; Casado, J.; Domenech, X.; Sanchez, J.</t>
  </si>
  <si>
    <t>Product Analysis From D2O Electrolysis With Palladium and Titanium Cathodes</t>
  </si>
  <si>
    <t>http://lenr-canr.org/acrobat/SIFthescience.pdf#page=24</t>
  </si>
  <si>
    <t>source: Second Annual Conference on Cold Fusion, "The Science of Cold Fusion", vol: 1, pages: 9</t>
  </si>
  <si>
    <t>The possible generation of tritium in the electrolyte and the incorporation of species such as tritium, lithium and platinum to cathodes during the electrolysis of 0.1M LiOD solutions with Pd and Ti cathodes and Pt anodes at low and high current densities have been studied by means of different techniques.</t>
  </si>
  <si>
    <t>Parameter correlations in cold fusion measurements</t>
  </si>
  <si>
    <t>https://www.academia.edu/28589667/Parameter_correlations_in_cold_fusion_measurements</t>
  </si>
  <si>
    <t>source: J. Radioanal. Nucl. Chem. Lett., vol: 155, issue: 6, pages: 377</t>
  </si>
  <si>
    <t>Cross  correlations  as  a  function  of time-shift  between  y-emissions  and electrolysis cell  temperature,  in a  cold  fusion experiment by Birgul  et  al.  are  calculated  and show a distinct  maximum  of 0.34.</t>
  </si>
  <si>
    <t>Cold-Fusion Claim is Faulted on Ethics as Well as Science</t>
  </si>
  <si>
    <t>source: The New York Times, pages: 1</t>
  </si>
  <si>
    <t>Bunch, K. J.; Grow, R. W.</t>
  </si>
  <si>
    <t>Self-consistent field calculations on diatomic hydrogen in a potential well</t>
  </si>
  <si>
    <t>source: Fusion Technol., vol: 19, pages: 2131</t>
  </si>
  <si>
    <t>A Calorimetric Study of the Excess Heat Effect in Thin Films of Palladium</t>
  </si>
  <si>
    <t>source: Second Annual Conference on Cold Fusion, "The Science of Cold Fusion", vol: 1, pages:</t>
  </si>
  <si>
    <t>Cold 'fusion'. The transmission resonance model fits data on excess heat, predicts optimal trigger points, and suggests nuclear reaction scenarios</t>
  </si>
  <si>
    <t>https://www.tandfonline.com/doi/abs/10.13182/FST91-A29367?journalCode=ufst19</t>
  </si>
  <si>
    <t>source: Fusion Technol., vol: 19, pages: 313</t>
  </si>
  <si>
    <t>The transmission resonance model (TRM) is combined with some electrochemistry of the cathode surface and found to provide a good fit to new data on excess heat. For the first time, a model for cold fusion not only fits calorimetric data but also predicts optimal trigger points. This suggests that the model is meaningful and that the excess heat phenomenon claimed by Fleischmann and Pons is genuine. A crucial role is suggested for the overpotential and, in particular, for the concentration overpotential, i.e., the hydrogen overvoltage. Self-similar geometry, or scale invariance, i.e., a fractal nature, is revealed by the relative excess power function. Heat bursts are predicted with a scale invariance in time, suggesting a possible link between the TRM and chaos theory. The model describes a near-surface phenomenon with an estimated excess power yield of ∼1 kW/cm3 Pd, as compared to 50 W/cm3 of reactor core for a good fission reactor. Transmission resonance-induced nuclear transmutation, a new type of nuclear reaction, is strongly suggested with two types emphasized: transmission resonance-induced neutron transfer reactions yielding essentially the same end result as Teller’s hypothesized catalytic neutron transfer and a three-body reaction promoted by standing de Broglie waves. The cross section σ for the nuclear reaction that is the ultimate source of the excess heat is estimated to satisfy 10−28 cm2 ≲ σ ≲ 10−18 cm2. Suggestions for the anomalous production of heat, particles, and radiation are given. A polarization conjecture leads to a derivation of a branching ratio of 1.64 × 10−9 for the deuterium-deuterium reaction in electrolytic cold fusion in favor of tritium over neutrons. The model may account for the Bockris curve, in which a lower level production of tritium mirrors that of excess heat. Heat production without tritium is also accounted for, as well as the possibility of tritium production without heat. Thus, the TRM has a high probability for unifying most, if not all, of the seemingly anomalous effects associated with cold fusion.</t>
  </si>
  <si>
    <t>Bush, B. F.; Lagowski, J. J.; Miles, M.; Ostrom, G. S.</t>
  </si>
  <si>
    <t>Helium production during the electrolysis of D2O in cold fusion experiments</t>
  </si>
  <si>
    <t>http://lenr-canr.org/acrobat/BushBFheliumprod.pdf</t>
  </si>
  <si>
    <t>source: J. Electroanal. Chem., vol: 304, pages: 271</t>
  </si>
  <si>
    <t>INTRODUCTION Our interest in the "cold fusion" process [1,2] was piqued by the apparent lack of systematic investigation into the composition of the gaseous products produced during the electrolysis of D2O. A critical issue in determining whether or not the cold fusion process exists is the quality of the evidence concerning the composition of the gaseous products. The low intensity of neutrons has prompted proposals of other fusion processes such as d + d &amp;#8594, 4He + &amp;#947, [3] and p + d &amp;#8594, 3He [4,5]. Accord­ingly, we report the results of experiments designed to detect helium in the effluent gases from electrolysis reactions at palladium cathodes while rigorously excluding possible helium contamination from other sources. The calorimetric electrolysis experiments reported here were performed at China Lake, and the analyses designed to establish the composition of the effluent gases were performed in Austin.</t>
  </si>
  <si>
    <t>Bylinsky, G.</t>
  </si>
  <si>
    <t>Cold Fusion Heats up Again</t>
  </si>
  <si>
    <t>source: Fortune Magazine, vol: 124, issue: 1, pages: 18</t>
  </si>
  <si>
    <t>Cali, G. J.; Berry, G. M.; Bothwell, M. E.; Soriaga, M. P.</t>
  </si>
  <si>
    <t>Electrochemical Regeneration of Clean and Well-Ordered Pd(111) Surface</t>
  </si>
  <si>
    <t>https://doi.org/10.1016/0022-0728(91)80047-T</t>
  </si>
  <si>
    <t>source: J. Electroanal. Chem., vol: 297, pages: 523</t>
  </si>
  <si>
    <t>The reality of 'cold fusion'</t>
  </si>
  <si>
    <t>https://doi.org/10.13182/FST91-A29662</t>
  </si>
  <si>
    <t>source: Fusion Technol., vol: 20, pages: 478</t>
  </si>
  <si>
    <t>Despite the unreproducibility, doubt, and controversy involved in the question of the “cold fusion” of deuterium, enough good data have been published to clearly indicate the reality of some sort of nuclear fusion. Yamaguchi and Nishioka reported a thrice-repeated event in which large amounts of heat and definite bursts of neutrons evolved simultaneously with considerable out-gassing of absorbed deuterium. These results are consistent with nuclear fusion and not with a chemical reaction. A detailed mechanism is proposed that is consistent with these events and that also generally explains many of the scattered indications of cold fusion that have been reported. There must be an adventitiously large enough presence of tritium to initiate the nuclear reaction. The results of previously successful experiments cannot now be reproduced because currently available D2O (and D2) is so low in adventitious tritium as to preclude initiation of the nuclear reaction.</t>
  </si>
  <si>
    <t>Cecil, F. E.; Hale, G. M.</t>
  </si>
  <si>
    <t>Measurement of D-D and D-6Li Nuclear Reactions at Very Low Energies</t>
  </si>
  <si>
    <t>http://lenr-canr.org/acrobat/CecilFEmeasuremenb.pdf</t>
  </si>
  <si>
    <t>source: Second Annual Conference on Cold Fusion, "The Science of Cold Fusion", vol: 1, pages: 271</t>
  </si>
  <si>
    <t>The nuclear reactions of very low energy deuterons (down to center-of-mass energies of 2 keV) with deuterons and 6Li have been measured. The measured D-D reactions are in good with agreement recent R-matrix calculations. The reaction ratios D(d,p)T/D(d,n)3He and 6Li(d,p)7Li/6Li(d,&amp;#945,)4He in particular were examined for possible evidence of an Oppenheimer-Phillips type enhancement. No significant enhancement was found in either ratio or in the absolute yields of the reactions. The radiative capture reactions D(d,&amp;#947,)4He and 6Li(d,&amp;#947,)8Be were likewise measured. The branching ratios of these radiative capture reactions to the nucleonic branches of the reactions appear roughly independent of energy. The role of these reactions in the production of heat in cold-fusion experiments is evaluated.</t>
  </si>
  <si>
    <t>Cedzynska, K.; Barrowes, S. C.; Bergeson, H. E.; Knight, L. C.; Will, F. G.</t>
  </si>
  <si>
    <t>Tritium analysis in palladium with an open system analytical procedure</t>
  </si>
  <si>
    <t>source: Fusion Technol., vol: 20, pages: 108</t>
  </si>
  <si>
    <t>Search for Neutron Emission from Deuterided High Temperature Superconductors in a Very Low Background Environment</t>
  </si>
  <si>
    <t>http://lenr-canr.org/acrobat/SIFthescience.pdf#page=128</t>
  </si>
  <si>
    <t>source: Second Annual Conference on Cold Fusion, "The Science of Cold Fusion", vol: 1, pages: 113</t>
  </si>
  <si>
    <t>Following the experiments performed with deuterided High Temperature SuperConductors (HTSC) at underground Gran Sasso Laboratory, we have learnt the capacity to absorb Deuterium (D) by these materials and the role played by non-equilibrium conditions to get neutron burst emissions in the framework of Cold Fusion.  So far, some Y1Ba2Cu3O7-delta (YBCO) pellets and high pressure D2 gas were enclosed in a stainless steal vessel and a charging-up procedure was performe d. The vessel was put in a thermal neutrons field and some thermal cycles (300-&gt; 77-&gt; 300 K) were performed, moreover, for comparison, background and blank runs were performed. A specific acquisition system, able to detect multiple neutron signals in defmed time-windows ("time correlated events"), was set-up. . . .</t>
  </si>
  <si>
    <t>Cerofolini, F.; Dierckx, R.; Para, A. F.; Ottaviani, G.</t>
  </si>
  <si>
    <t>Binuclear Atoms as Fusion Precursors in a Hot Cloud</t>
  </si>
  <si>
    <t>http://lenr-canr.org/acrobat/SIFthescience.pdf#page=208</t>
  </si>
  <si>
    <t>source: Second Annual Conference on Cold Fusion, "The Science of Cold Fusion", vol: 1, pages: 193</t>
  </si>
  <si>
    <t>*Deuteron-deuteron fusions were claimed by a Brookhaven group to re sult from the impact on deuterated surfaces of clusters of 25 - 1350 D2O molecules with energy up to 300 ke V. The collective motion in the impact region is tentatively assumed to be responsible for these fusion events. The number of involved atoms is of the order of 10^4 , with a mean energy of some electronvolts. The model is able to reproduce qualitatively the Brookhaven data according to an Arrhenius plot, with an activation energy E** ~ 2E0 , where E0 is the hydrogen ionization energy. At this energy an activated precursor is postulated to be synthesized, it can tentatively be identified as the binuclear atom (D^+ - D^+)2e^-. *</t>
  </si>
  <si>
    <t>Chambaud, G.; Levy, B.; Esteve, J. G.</t>
  </si>
  <si>
    <t>Estimate of Ti effects on D-D fusion</t>
  </si>
  <si>
    <t>https://doi.org/10.1016/0375-9601(91)90714-J</t>
  </si>
  <si>
    <t>source: Phys. Lett., vol: , pages: 395</t>
  </si>
  <si>
    <t>The effects of electronic screening, due to the Ti environment, on D-D fusion reactions are investigated. Our final results are still far away from the reported results on cold fusion or [(D2O)n]+ clusters impacting on deuterium-loaded titanium.</t>
  </si>
  <si>
    <t>Chang, C. P.; Wu, J. K.; Yao, Y. D.; Wang, C. W.; Lin, E. K.</t>
  </si>
  <si>
    <t>Hydrogen and deuterium in palladium</t>
  </si>
  <si>
    <t>https://doi.org/10.1016/0360-3199%2891%2990102-O</t>
  </si>
  <si>
    <t>source: Int. J. Hydrogen Energy, vol: 16, pages: 491</t>
  </si>
  <si>
    <t>The electrochemical permeation technique has been used to measure the diffusivity and permeability of hydrogen and deuterium in palladium. A discharge technique was also used to measure the solubility of hydrogen and deuterium in palladium. The permeation results showed an Arrhenius temperature dependence of diffusivity and permeability between 298 and 340 K. The solubility values of hydrogen and deuterium in palladium from measurements show an exothemic reaction. Cathodic charging on palladium electrodes was also observed, fusion spectra was not found in our results. The surface morphology and deuterium charged specimen was examined by scanning electron microscope.</t>
  </si>
  <si>
    <t>Chapnik, I. M.</t>
  </si>
  <si>
    <t>Possibility of electrochemically induced transmutation in PdD</t>
  </si>
  <si>
    <t>source: Phys. Lett. A, vol: 161, pages: 111</t>
  </si>
  <si>
    <t>On a weak flavor for cold fusion</t>
  </si>
  <si>
    <t>source: Fusion Technol., vol: 20, pages: 358</t>
  </si>
  <si>
    <t>The two faces of the Coulomb barrier</t>
  </si>
  <si>
    <t>source: Fusion Technol., vol: 20, pages: 365</t>
  </si>
  <si>
    <t>Chatterjee, L.; Chakrabarty, A.; Das, G.</t>
  </si>
  <si>
    <t>Non-radiative exit channels in low energy d-d fusion</t>
  </si>
  <si>
    <t>source: Indian J. Pure Appl. Phys., vol: 29, pages: 781</t>
  </si>
  <si>
    <t>Chatterjee, L.; Das, G.</t>
  </si>
  <si>
    <t>Sub-barrier nuclear fusion of amuonic and muonic flavour</t>
  </si>
  <si>
    <t>source: Phys. Lett., vol: , pages: 5</t>
  </si>
  <si>
    <t>Chrzan, D. C.; Wolfer, W. G.</t>
  </si>
  <si>
    <t>Helium Bubble Growth by the Dislocation Pipe Diffusion Mechanism</t>
  </si>
  <si>
    <t>Chu, S. Y.; Shen, B.</t>
  </si>
  <si>
    <t>Can the color force be used to achieve fusion?</t>
  </si>
  <si>
    <t>source: Mod. Phys. Lett. A, vol: , pages: 237</t>
  </si>
  <si>
    <t>We explore the possibility that the color force can be used to overcome the Coulomb barrier in fusion, If there are small deviations from exact color neutrality, large separations of color may occur when two elements of opposite color defects are mixed non-uniformly. In order to restore color neutrality locally, the strong color force polarizes the nuclei and brings them close enough to fuse. If palladium and deuterium are such elements, it is possible that all the recent cold fusion results are but different manifestations of the above process.</t>
  </si>
  <si>
    <t>An Explanation of Cold Fusion and Cold Fusion By-products, based on Lattice Induced Nuclear Chemistry</t>
  </si>
  <si>
    <t>http://lenr-canr.org/acrobat/SIFthescience.pdf#page=214</t>
  </si>
  <si>
    <t>source: Second Annual Conference on Cold Fusion, "The Science of Cold Fusion", vol: 1, pages: 199</t>
  </si>
  <si>
    <t>In this paper, first we re-examine the assumptions associated with applying the fundamental "scientific paradigm" of hot fusion to the problem of cold fusion and then explain how much of the cold fusion controversy can be reconciled once an alternative paradigm, based on solid state physics, is adapted. The new world-view that results from this different perspective is the basis of our "Lattice Induced Nuclear Chemistry" (LINC) theory of cold fusion. We conclude the paper by summarizing some of the most important results of LINC. These include our predictions (prior to the experimental work by Bush et al.) that 1) it is to be expected that the primary cold fusion byproducts in the electrolytic experiments involved Pd and D probably are heat and low-energy 4He, 2) the 4He should remain largely on trapped within the bulk electrode and be found primarily in the surface region and out gases, and 3) there is a need to satisfy a critical loading condition (of x~1 in PdDx) in the electrolytic experiments.</t>
  </si>
  <si>
    <t>Cold fusion as an interaction between ion band states</t>
  </si>
  <si>
    <t>http://lenr-canr.org/acrobat/ChubbTAcoldfusion.pdf</t>
  </si>
  <si>
    <t>source: Fusion Technol., vol: 20, pages: 93</t>
  </si>
  <si>
    <t>A theory of solid-state fusion based on the interaction between D+ and 4He++ ion band states within a host lattice is presented. Formation of ion band-state deuterium is thermo-dynamically favored when lattice strain energy is greater than the incremental chemical potential of the band state. The key fusion step is a coalescence fluctuation that converts a twofold occupation state of electrostatic zero-point-motion size into a state of nuclear dimensions. Rates are calculated using the Fermi Golden Rule. Fusion energy is shared between band-state members and subsequently transferred to the lattice.</t>
  </si>
  <si>
    <t>Clark, R. W.</t>
  </si>
  <si>
    <t>What ever happened to cold fusion?</t>
  </si>
  <si>
    <t>source: J. Chem. Ed., vol: 68, pages: 277</t>
  </si>
  <si>
    <t>Claytor, T. N.; Tuggle, D. G.; Menlove, H. O.</t>
  </si>
  <si>
    <t>Tritium Generation and Neutron Measurements in Pd-Si Under High Deuterium Gas Pressure</t>
  </si>
  <si>
    <t>http://lenr-canr.org/acrobat/ClaytorTNtritiumgen.pdf</t>
  </si>
  <si>
    <t>source: Second Annual Conference on Cold Fusion, "The Science of Cold Fusion", vol: 1, pages: 395</t>
  </si>
  <si>
    <t>INTRODUCTION  This paper summarizes some of the methods applicable for low level tritium detection needed in the search for anomalous fusion in metal hydrides. It is also intended to further detail our tritium and neutron results that have been obtained with the Pd-Si-D system, originally presented at earlier workshops. A measure of reproducibility that was not evident in our previous work has been achieved partially due to the better detection sensitivity afforded by the use of low tritium deuterium and partially from the fact that the foil-wafer cells can be made with nearly identical electrical characteristics. This reproducibility has allowed us to narrow the optimum conditions for the experiment. While this experiment is rather different from the "standard" electrolytic cell or the Ti gas hydride experiment, similarities exist in that non equilibrium conditions are sought and the tritium generation levels are low and neutron emission is extremely weak. In contrast to many electrochemical cell experiments, the system used in these experiments is completely sealed during operation and uses no electrolyte.</t>
  </si>
  <si>
    <t>Cold Fusion I: The Discovery That Never Was</t>
  </si>
  <si>
    <t>source: New Scientist, vol: 1752, pages: 46</t>
  </si>
  <si>
    <t>Corrigan, D. A.; Schwemmin, B. K.; Schneider, E. W.</t>
  </si>
  <si>
    <t>Radiochemical measurements of tritium during heavy water electrolysis at palladium cathodes in closed cells</t>
  </si>
  <si>
    <t>https://ur.booksc.eu/dl/2225936/b50c35</t>
  </si>
  <si>
    <t>source: J. Electroanal. Chem., vol: 312, pages: 175</t>
  </si>
  <si>
    <t>Closed cell  electrolysis of heavy  water at  palladium  cathodes was maintained for 100 days by the  catalytic recombination of  evolved  gases.  Closed  cell operation eliminated  several  experimental  complica-  tions  including  electrolytic isotope  separation  effects.  This  allowed  for  the  detection  of  tritium  accumula-  tion  at  a  level two  orders  of  magnitude  below  that  cited  by  Fleischmann, Pons,  and  Hawkins  as  evidence  for  cold fusion.  Closed cell  electrolysis of  alkaline  heavy  water  was  performed in  six  cells  with  several  variations in  palladium cathode pretreatment, anode type, cell  vessel  material, electrolyte preparation,  and current density. In each case, light water control cells were operated under otherwise identical  conditions. Under conditions close to those under  which  cold fusion  phenomena have  been  reported,  radiochemical measurements have  indicated  no  accumulation of  tritium.</t>
  </si>
  <si>
    <t>Important: they say the tritium activity  in various sources of heavy water varies by orders of magnitude. We found 2100  dpm/ml tritium activity in Baker D,O (99.75% D) vs. 15 dpm/ml in the DLM4  DzO obtained from Cambridge Isotope Labs.</t>
  </si>
  <si>
    <t>Czerwinski, A.; Marassi, R.; Zamponi, S.</t>
  </si>
  <si>
    <t>The absorption of hydrogen and deuterium in thin palladium electrodes. Part I. Acidic solutions</t>
  </si>
  <si>
    <t>https://doi.org/10.1016/0022-0728(91)87047-8</t>
  </si>
  <si>
    <t>source: J. Electroanal. Chem., vol: 316, pages: 211</t>
  </si>
  <si>
    <t>A comparative study of hydrogen and deuterium sorption in acidic solutions (0.5 M H2SO4 and D2SO2), using electrodes obtained by electrochemical deposition of a thin layer of palladium on gold, has been performed. Additional results have been obtained with electrodes in which the thin palladium film was deposited on an inert substrate of RVC (Reticulated Vitreous Carbon).  The amount of absorbed hydrogen or deuterium has been found to depend on the electrode potential. The maximum H(D)/Pd ratios, at potentials slightly positive of the gas evolution, were 0.73 for hydrogen and 0.70 for deuterium, respectively. The isotopic effect for α-phase formation appears to be greater than that for the α → β transition.</t>
  </si>
  <si>
    <t>Danos, M.; Belyaev, V. B.</t>
  </si>
  <si>
    <t>Estimate of the neutron transfer fusion rate</t>
  </si>
  <si>
    <t>source: Fusion Technol., vol: 20, pages: 354</t>
  </si>
  <si>
    <t>This paper reports on the e4-order quantum electrodynamic term for neutron transfer fusion which is 1040 to 1050 times larger than the direct term, suggesting that room-temperature fusion does not contradict nonexotic physics</t>
  </si>
  <si>
    <t>De Ninno, A.; Scaramuzzi, F.; Frattolillo, A.; Migliori, S.; Lanza, F.; Scaglione, S.; Zeppa, P.; Pontorieri, C.</t>
  </si>
  <si>
    <t>The Production of Neutrons and Tritium in the Deuterium Gas-Titanium Interaction</t>
  </si>
  <si>
    <t>http://lenr-canr.org/acrobat/SIFthescience.pdf#page=144</t>
  </si>
  <si>
    <t>source: Second Annual Conference on Cold Fusion, "The Science of Cold Fusion", vol: 1, pages: 129</t>
  </si>
  <si>
    <t>The search for neutron emission due to the interaction between deuterium gas and titanium in non-equilibrium thermodynamic condit ions was first proposed by the Frascati Group of ENEA, and preliminary results, obtained in April 1989, were published. The same results, enriched with new data, were presented at the Santa Fe Workshop on Cold Fusion Phenomena in May and at the Workshop Understanding Cold Fusion Phenomena, held in Varenna in September 1989. These data, as well as all the others in the field, were characterized by lack of reproducibility.</t>
  </si>
  <si>
    <t>Dienes, J. K.</t>
  </si>
  <si>
    <t>On nuclear reactions in defects</t>
  </si>
  <si>
    <t>https://www.tandfonline.com/doi/abs/10.13182/FST91-A29395</t>
  </si>
  <si>
    <t>source: Fusion Technol., vol: 19, pages: 543</t>
  </si>
  <si>
    <t>The variability of results concerning cold fusion, together with the difficulty of explaining the observations, suggests that some nonstandard processes may be occurring. One such possibility is that nuclear reactions occur in defects of a deuterated lattice as a result of transient motions that momentarily bring deuterium atoms into close proximity. A mechanism involving shear of a one-dimensional lattice is described that illustrates this possibility. Order-of-magnitude estimates indicate that the expected fusion rate is not inconsistent with some experiments.</t>
  </si>
  <si>
    <t>Dmitrenko, V. N.; Dryapachenko, I. P.; Sokolov, M. V.</t>
  </si>
  <si>
    <t>On the possibility of the study of electron screening in three-particle nuclear reactions</t>
  </si>
  <si>
    <t>source: Ukr. Fiz. Zh. (Russ. Ed.), vol: 36, pages: 993</t>
  </si>
  <si>
    <t>Dong, S. Y.; Wang, K. L.; Feng, Y.; Chang, L.; Luo, C. M.; Hu, R. Y.; Zhou, P. L.; Mo, D. W.; Zhu, Y. F.; Song, C .L.; Chen, Y. T.; Yao, M. Y.; Ren, C.; Chen, Q. K.; Li, X. Z.</t>
  </si>
  <si>
    <t>Precursors to 'cold fusion' phenomenon and the detection of energetic charged particles in deuterium/solid systems</t>
  </si>
  <si>
    <t>https://www.tandfonline.com/doi/abs/10.13182/FST91-A29673</t>
  </si>
  <si>
    <t>source: Fusion Technol., vol: 20, pages: 330</t>
  </si>
  <si>
    <t>A precursor to the “cold fusion” phenomenon in deuterium/solid systems is sought in order to solve the problem of reproducibility. The results of the first experiments are discussed. Electromagnetic radiation and energetic charged particles have been detected. It is shown that the surface condition has an important effect on this phenomenon.</t>
  </si>
  <si>
    <t>Donohue, D. L.; Petek, M.</t>
  </si>
  <si>
    <t>Isotopic measurements of palladium metal containing protium and deuterium by glow discharge mass spectrometry</t>
  </si>
  <si>
    <t>https://pubs.acs.org/doi/pdf/10.1021/ac00007a017</t>
  </si>
  <si>
    <t>source: Anal. Chem., vol: 63, pages: 740</t>
  </si>
  <si>
    <t>The question addressed here is whether there are changes in the isotope distribution of Pd upon electrolysis of D2O at such Pd, acting as a cathode. The Pd was arc melted under argon, and annealed  at 900 degC in vacuum. Three kinds of electrolysis were carried out: in 0.1 LiOH in H2O, in LiOD in D2O, and LiOD in D2O followed by LiOH in H2O with the same cathode. Mass spectrometry was the main analytical tool. It was found that pure Pd gave a characteristic isotope pattern, deviating somewhat from the expected. After electrolysis, the spectra included various protonised and deuteronised Pd species such as PdH+, PdH2+, etc. Heating, to drive out the hydrogen isotopes, then restored the original Pd isotope distribution in all cases. That is, electrolysis did not change the Pd isotope distribution. It will be of interest to cold fusion workers that even in 99.9% pure D2O, something like 25% of the hydrogen in the Pd after electrolysis was (1)H; thus, the supposedly tiny fraction of H in the D2O seems to be very preferentially taken up. At the low end of the mass spectra, species with masses 3-6 were found; these were assigned to respectively H3+, (DH2+ and D2+), D2H+ and D3+. Tritium or helium species either were not present or were not able to be discriminated from H- and D-species; the authors do not say.</t>
  </si>
  <si>
    <t>Dragan, G.</t>
  </si>
  <si>
    <t>Topoenergetic evidence of cold fusion phenomena</t>
  </si>
  <si>
    <t>https://doi.org/10.13182/FST91-A29678</t>
  </si>
  <si>
    <t>source: Fusion Technol., vol: 20, pages: 361</t>
  </si>
  <si>
    <t>The data about heat flow reported from the Fleischmann and Pons experiments are discussed on the basis of topoenergetic principles concerning the behavior of composite systems. Data from the Fleischmann and Pons experiments obey the universal topoenergetic representation denoting a valid transformation process evidenced by calorimetric measurements. The probable nature of this process and the further experiments necessary for its identification are discussed by considering the composite structure of the crystalline palladium specimens responsible for its occurrence.</t>
  </si>
  <si>
    <t>Droege, T. F.; Droege, L. J.</t>
  </si>
  <si>
    <t>An Improved Zero Gradient Calorimeter For the Investigation of Cold Fusion Phenomena</t>
  </si>
  <si>
    <t>http://lenr-canr.org/acrobat/SIFthescience.pdf#page=258</t>
  </si>
  <si>
    <t>source: Second Annual Conference on Cold Fusion, "The Science of Cold Fusion", vol: 1, pages: 243</t>
  </si>
  <si>
    <t>A second generation no balance calorimeter has been constructed for measuring anomalous heat in electrolytic cells. This calorimeter is similar in concept to an isothermal calorimeter except that it is operated with zero temperature differential. The calorimeter accuracy is normal 4 milliwatts when operated at a total power of 12 watts. Calibration is performed in Scituate by operating the cells under test reversed or at zero current.</t>
  </si>
  <si>
    <t>Duan, S. Y.; Guan, W. S.; Cheng, S. Q.; Zhang, J.; Hao, S. L.; Gu, B.; Li, J. Q.; Liang, W. X.; Zhsang, G. Y.; Pei, S. X.; Huang, J. C.; Chen, K. W.; Liu, R.; Liu, X. R.; Li, Y. J.</t>
  </si>
  <si>
    <t>Fusion Neutron Emission Induced by Injection of Deuterium Into Titanium Target in a Mirror Plasma</t>
  </si>
  <si>
    <t>http://lenr-canr.org/acrobat/SIFthescience.pdf#page=154</t>
  </si>
  <si>
    <t>source: Second Annual Conference on Cold Fusion, "The Science of Cold Fusion", vol: 1, pages: 139</t>
  </si>
  <si>
    <t>A target, titanium sheet laden with deuterium, is immersed in the deuterium plasma confined in MM-2U magnetic mirror and it is biased at about ~10 kV. The deuterium nickel-deuterons are infused into the crystal structure of titanium target. After having implanted deuterium for several hours, random neutron emissions are observed and neutron burst are measured by using two identical BF-3 neutron detectors No. 1 and No. 2 located at different positions and a neutron dosemeter. The neutron count rates are up to 100 times higher than the background count of 0.8 count/sec. it is corresponding to neutron flux of (2-8)E+5 neutron/sec. no GammaRay counts beyond background are detected in our experiments. It is suggested that random neutron burst may be from cold nuclear fusion reactions related to the propagation of micro cracks in the metal lattice.</t>
  </si>
  <si>
    <t>Energy Source System (Patent)</t>
  </si>
  <si>
    <t>Eagleton, R. D.; Bush, R. T.</t>
  </si>
  <si>
    <t>Calorimetric experiments supporting the transmission resonance model for cold fusion</t>
  </si>
  <si>
    <t>https://doi.org/10.13182/FST91-A29695</t>
  </si>
  <si>
    <t>source: Fusion Technol., vol: 20, pages: 239</t>
  </si>
  <si>
    <t>The experimental details of calorimetric experiments that provide support for the transmission resonance model (TRM) to explain cold fusion are presented. For the first time, a theoretical model provides a good fit to calorimetric data and permits an understanding of that data. After the first experiment in which excess power was achieved, the model was employed to guide further experiments. Not only does the TRM suggest which experimental parameters to hold fixed and which to vary, it also predicts significant nonlinear structure and guides the search for that structure. The following are described: calorimeter and cell designs, electrode preparation, electrode charging, and excess power measurements.</t>
  </si>
  <si>
    <t>In a previous paper, the authors' TRM was outlined and predicts a rather characteristic dependence of excess heat with current density and temperature. This paper reports an attempt to verify this, both for varying cd at constant T, and constant cd with varying T. A closed cell with total recombination was used, with a magnetic stirrer. The cell was of Teflon to avoid contamination from corrosion. There was a light water blank. Of the five non-blank cells, two produced excess heat. The fact that some cells do not behave is also explained by the TRM, which predicts chaos. The calorimeter was of the cooling coil type. The results can be roughly fitted to the predicted TRM theory, but the authors admit that the fit is not highly significant. The fit to the temperature dependence is somewhat better. More work is planned, using an
improved set-up.</t>
  </si>
  <si>
    <t>Is the cold fusion reaction possible?</t>
  </si>
  <si>
    <t>source: Kagaku to Kogyo (Tokyo), vol: 44, pages: 47</t>
  </si>
  <si>
    <t>Key points in the evaluation of experimental results (the excess heat)</t>
  </si>
  <si>
    <t>source: Oyo Butsuri, vol: 62, pages: 716</t>
  </si>
  <si>
    <t>Escarpizo, B.; Fernandez, F.; Sevilla, J.; Cuevas, F.; Sanchez, C.</t>
  </si>
  <si>
    <t>Solid State and Electrochemical Phenomena Related to Cold Fusion in Titanium</t>
  </si>
  <si>
    <t>http://lenr-canr.org/acrobat/SIFthescience.pdf#page=30</t>
  </si>
  <si>
    <t>source: Second Annual Conference on Cold Fusion, "The Science of Cold Fusion", vol: 1, pages: 15</t>
  </si>
  <si>
    <t>I. Introduction Attempts to reproduce cold fusion results/experiments follow, at least, two possible directions:  a) Improvements of characteristics (efficiency and so on ) of detectors and reductions of background signals and noises.  b) Better knowledge of the system (electrolytic cell) i.e. of the cathode material and of the electrolysis itself.</t>
  </si>
  <si>
    <t>Fang, P. H.</t>
  </si>
  <si>
    <t>Deuterium fusion through nonequilibrium induction</t>
  </si>
  <si>
    <t>https://doi.org/10.13182/FST91-A29370</t>
  </si>
  <si>
    <t>source: Fusion Technol., vol: 19, pages: 369</t>
  </si>
  <si>
    <t>A deuterium fusion system is proposed that is based on the induction of fusion through a nonequilibrium thermodynamical configuration. Mechanical excitation using ultrasound is applied to (a) a palladium electrode with deuterium-containing liquid, (b) a mixture of palladium powder and deuterium-containing liquid, and (c) a system of palladium and a highly compressed deuterium gas that approximates a deuterium solid. The ultrasound, when coupled with the medium of these systems, instantaneously creates a high temperature and pressure that would induce fusion between deuterons.</t>
  </si>
  <si>
    <t>Farley, F. J. M.</t>
  </si>
  <si>
    <t>Cold fusion</t>
  </si>
  <si>
    <t>source: New Scientist, vol: 129, issue: 1756, pages: 3</t>
  </si>
  <si>
    <t>Coulomb interaction in an E-cell</t>
  </si>
  <si>
    <t>source: Sov. Phys. Tech. Phys., vol: 36, pages: 847/ Zhurnal Tekhnicheskoj Fiziki; ISSN 0044-4642; Worldcat; CODEN ZTEFA3; v. 61(8); p. 1-7</t>
  </si>
  <si>
    <t>Possibility to accelerate hydrogen isotope synthesis due to the reduction of the Coulomb barrier width at potential screening by free electrons is considered. This effect turns to be efficient in E-cell representing radiation defect formed by thermal neutron in crystal cell of hydrides of some light elements. Range of pressures under which the optimal conditions of H nuclei Coulomb interaction in E-cell are retained is determined. It is revealed that approximation up to &lt; approx 0.1 A distances is energetically advantageous for H nuclei. Probability of under-the-barrier channelling of nuclei under conditions characteristic for E-cell is determined. Evaluation of synthesis reaction time provides for τ≅10-2-10+1 s</t>
  </si>
  <si>
    <t>The Coulomb interaction in the E-cell</t>
  </si>
  <si>
    <t>https://doi.org/10.1016/0921-4526(91)90008-3</t>
  </si>
  <si>
    <t>source: Physica B, vol: 172, pages: 491</t>
  </si>
  <si>
    <t>Radiation defects, called “E-cells”, of crystal lattices of hydrides AxHy (the nuclear charge number Z) and the mass number N of the element A being (2, 3), (3, 6), (4, 7) or (5, 10), respectively), are formed by the capture of a thermal neutron. Such an E-cell is full of electrons having formed the electron shell of the atom A whose nucleus has left the cell. The phenomena in the E-cell are mainly characterized by the following features: (i) the average density of free electrons in the central region of the E-cell exceeds 10e25 cm-3; (ii) H-nuclei approaching each other to a distance ∼0.1 Å lead to an energy gain; (iii) the probability of fusion of the H-nuclei by tunneling is proportional to exp(-W), with W = 30 - 60. The electrons are stably confined in the E-cell if the pressure in the crystal is a few tens Mbar.</t>
  </si>
  <si>
    <t>Flanagan, T. B.; Oates, W. A.</t>
  </si>
  <si>
    <t>The Palladium-Hydrogen System</t>
  </si>
  <si>
    <t>https://doi.org/10.1146/annurev.ms.21.080191.001413</t>
  </si>
  <si>
    <t>source: Annu. Rev. Mater. Sci., vol: 21, pages: 269</t>
  </si>
  <si>
    <t>Flanagan, T. B.; Luo, W.; Clewley, J. D.</t>
  </si>
  <si>
    <t>Calorimetric enthalpies of absorption and desorption of protium and deuterium by palladium</t>
  </si>
  <si>
    <t>https://doi.org/10.1016/0022-5088(91)90431-3</t>
  </si>
  <si>
    <t>source: J. Less-Common Met., vol: 172, pages: 42</t>
  </si>
  <si>
    <t>In this research enthalpies were measured calorimetrically for the reaction of gaseous hydrogen (protium or deuterium) with palladium over a range of hydrogen contents from [H(D)][Pd]=0 to [H(D)][Pd]=0.77 (at 298 K). A twin-cell, heat leak differential calorimeter was employed for these measurements. Results for the hydride formation enthalpies are − 19.1 kJ (mol H)−1 and − 17.3 kJ (mol D)−1 at 298 K. Enthalpies of essentially the same magnitudes, i.e. ± 0.1 kJ, are obtained from the decomposition of these hydrides. Entropies were determined from the calorimetrically measured enthalpies and the geometric mean of the plateau pressures for hydride formation and decomposition. The magnitudes of these entropies are 46.3 J (mol H)−1 K−1 and 46.7 J (mol D)−1 K−1 using the calorimetric enthalpies of absorption; they agree very well with values determined in the literature from van't Hoff plots of the plateau pressures.For the first time relative partial molar enthalpies have been obtained by calorimetry for the β-phase of Pd-D. The magnitudes of these enthalpies decline markedly with increasing deuterium content. This largely accounts for the marked increase in μD with deuterium content and the concomitant difficulty in obtaining high values of [D][Pd].</t>
  </si>
  <si>
    <t>The Present Status of Research in Cold Fusion</t>
  </si>
  <si>
    <t>http://lenr-canr.org/acrobat/Fleischmanthepresent.pdf</t>
  </si>
  <si>
    <t>source: Second Annual Conference on Cold Fusion, "The Science of Cold Fusion", vol: 1, pages: 475</t>
  </si>
  <si>
    <t>In the development of any new area of research (and especially in one likely to arouse controversy!) it is desirable to achieve first of all a qualitative explanation of the demonstration of the phenomena invoked in the observations. It is the qualitative demonstrations which are unambiguous: the quantitative analyses of the experimental results can be the subject of debate but, if these quantitative analyses stand in opposition to the qualitative demonstration, then these methods of analysis must be judged to be incorrect.</t>
  </si>
  <si>
    <t>Fujii, Y.; Takahashi, M.; Nakada, M.; Kusunoki, T.; Kamoto, O.</t>
  </si>
  <si>
    <t>Anomalous Neutron Burst in Heavy Water Electrolysis</t>
  </si>
  <si>
    <t>http://lenr-canr.org/acrobat/SIFthescience.pdf#page=96</t>
  </si>
  <si>
    <t>source: Second Annual Conference on Cold Fusion, "The Science of Cold Fusion", vol: 1, pages: 81</t>
  </si>
  <si>
    <t>Anomalous neutron burst has been detected in heavy water electrolysis using a Pd cathode. The burst events  occurred five times periodically for ca. 140 hours. The numbers of the burst neutrons increased gradualy  from 5.3 sigma (the 1st event/l0min. ) to 135 sigma (the 5th event/10min. ) and the last event continued for 50 min. and gave 1779 neutrons to the five 3He neutron countors of 1</t>
  </si>
  <si>
    <t>From Metal Hydrides to the Metal-Hydrogen System</t>
  </si>
  <si>
    <t>https://doi.org/10.1016/0022-5088%2891%2990427-6</t>
  </si>
  <si>
    <t>source: J. Less-Common Met., vol: 172, pages: 8</t>
  </si>
  <si>
    <t>Most conventional work on metal hydrides has been restricted to compositions and temperatures at which they are stable under normal pressure. In this paper we describe some results of our recent high-pressure experiments which have been performed in order to extend our scope to the entire range of metal-hydrogen systems. Thus, general features of phase diagrams of binary metal-hydrogen systems, encompassing the whole composition range and temperatures up to the melting point of constituent phases, are established, and a general compression behavior of hydrogen atoms in metallic environment, including interstitial hydrogen and elemental metallic hydrogen, is inferred.</t>
  </si>
  <si>
    <t>Gajda, M.; Rafelski, J.</t>
  </si>
  <si>
    <t>Jovian limits on conventional fusion</t>
  </si>
  <si>
    <t>https://ur.booksc.eu/book/45555687/ec21f8</t>
  </si>
  <si>
    <t>source: J. Phys. G: Nucl. Part. Phys., vol: 17, pages: 653</t>
  </si>
  <si>
    <t>We  evaluate the fusion rates occurring  naturally and according to conventional wisdom  in  the planet  Jupiter.  In particular   we  consider if  any significant part  of Jupiter’s excess heat  could be  due  to fusion, and if significant Limits  arise for terrestrial ‘cold fusion‘ experiments.</t>
  </si>
  <si>
    <t>Gajewski, R.</t>
  </si>
  <si>
    <t>Fuzja, nadzieja czy iluzja? (Nuclear fusion, hope or illusion?)</t>
  </si>
  <si>
    <t>source: Postepy Fiz., vol: 42, pages: 85</t>
  </si>
  <si>
    <t>Recent investigations on the problem of obtaining energy by nuclear fusion are reviewed. Magnetic and inertial confinement fusion as well as muon-catalyzeded and cold fusion are discussed.</t>
  </si>
  <si>
    <t>DD-fusion reactions at a PdAg(D) target in a minireactor</t>
  </si>
  <si>
    <t>http://dx.doi.org/10.1002/bbpc.19910951019</t>
  </si>
  <si>
    <t>source: Ber. Bunsenges. Phys. Chem., vol: 95, pages: 1283</t>
  </si>
  <si>
    <t>Deuterium ions with high energy up to 30 ke V encounter PdAg23 saturated with deuterium as a target. If the ion energy is&gt; 25 ke V, a measurable neutron flow begins. The neutron flux is proportional to the ion flux. Results are reported at an ion current of 2 μA and 27 ke V. The PdAg, designed as a tube closed on one side, is the cathode in an electrolysis cell. The open side is connected to a vacuum apparatus. A coaxially arranged, high-voltage insulated electron impact ion gun protrudes into the tube from this side. It generates ions from the diffusing gas, which, accelerated in the strong electric field in the vacuum gap between the ion gun and the metal tube, penetrate the metal with high energy against the diffusion current. The fusion rate is 100 times greater than that of a pure gas target.</t>
  </si>
  <si>
    <t>Gerischer, H.</t>
  </si>
  <si>
    <t>Memorandum on the Present State of Knowledge on Cold Fusion</t>
  </si>
  <si>
    <t>http://lenr-canr.org/acrobat/GerischerHiscoldfusi.pdf / http://lenr-canr.org/acrobat/SIFthescience.pdf#page=480</t>
  </si>
  <si>
    <t>In spite of my earlier conclusion, -- and that of the majority of scientists, -- that the phenomena reported by Fleischmann and Pons in 1989 depended either on measurement errors or were of chemical origin, there is now undoubtedly overwhelming indications that nuclear processes take place in the metal alloys. Professor Heinz Gerischer  COLD FUSION John O’M. Bockris Chemistry Dept., Texas A&amp;amp,M University College Station, TX  77843  October 30, 1991  A memorandum has been written on the present state of cold fusion research as of October, 1991, by Professor Heinz Gerischer. The significance of this memorandum arises from Professor Gerischer’s status.  He is widely recognized to be the leading physical electrochemist in Europe and would vie for the title on a still wider basis.  Apart from his long term involvement in electrochemistry he is well known as a physical chemist of the highest standing and was, until 1988, the Director of the Max Planck Institute for Physical Chemistry in Berlin.</t>
  </si>
  <si>
    <t>Is Cold Fusion a Reality? The Impressions of a Critical Observer</t>
  </si>
  <si>
    <t>http://lenr-canr.org/acrobat/SIFthescience.pdf#page=480</t>
  </si>
  <si>
    <t>source: Second Annual Conference on Cold Fusion, "The Science of Cold Fusion", vol: 1, pages: 465</t>
  </si>
  <si>
    <t>Having received, at short notice, the invitation to attend the second international conference on cold fusion as a sceptical observer, I began to study some of the papers which have appeared since the fall of 1989 after which I had stopped following the publications in this area. Being sceptical from the beginning, the many negative reports from renowned laboratories seemed to confirm that the disputed claims of cold fusion occurring in a solid were, unfortunately, based on the erroneous interpretation of ill-defined experiments. I now realize that in the meantime many new positive results have been published which can not be pushed aside quite so easily. Two reviews, currently in the course of publication, were very helpful and yielded much information on the present situation. These are the reviews of M. Srinivasan and E. Storms. Together with my reading and the lectures given on the first days of the conference, I eventually felt able to present my impressions in a lecture on the last day of the conference, as the organizers had requested. I am aware that all the arguments pro and contra the reality of cold fusion have been pointed out by others before. The first part of my contribution to the report of this conference is therefore mainly a reminder of the problems. In the second part I raise some questions seen with the eyes of a physical chemist being specially experienced in electrochemistry.</t>
  </si>
  <si>
    <t>Giordano, N.; Arico, A. S.; Antonucci, V.</t>
  </si>
  <si>
    <t>Thermal effects during the electrolytic charging of deuterium in the palladium lattice</t>
  </si>
  <si>
    <t>http://dx.doi.org/10.13182/FST91-A29648</t>
  </si>
  <si>
    <t>source: Fusion Technol., vol: 20, pages: 105</t>
  </si>
  <si>
    <t>In this paper the formation of palladium deuteride during the electrolysis of heavy water is analyzed. This process is accompanied by thermal effects, such as local overheating, which can induce restructuring of the electrodes. The overheating depends on the size of the palladium-deuterium (Pd-D) clusters and the time scale for heat conduction. With the radius of the octahedral site occupied by deuterium in the Pd-D face-centered-cubic (fcc) lattice being similar or greater than the penetration depth of the temperature field for a single reaction of palladium with deuterium, Ruckenstein and Petty's equation has been applied in the calculation of the local overheating. A value of â¼ 2350Â° C for the maximum average temperature rise has been calculated for the Pd-D cluster formation. Similar calculations for the TiDâ fcc structure show that overheating probably depends also on the kinetics of Dâ absorption. The presence of these phenomena may play some role in the reproducibility of cold fusion experiments.</t>
  </si>
  <si>
    <t>Golubnichii, P. I.; Kayumov, F. F.; Merzon, G. I.; Petrii, O. A.; Tsarev, V. A.; Tsirlina, G. A.</t>
  </si>
  <si>
    <t>Proton emission in low-temperature nuclear fusion</t>
  </si>
  <si>
    <t>source: Sov. Phys. - Lebedev Inst. Rep., vol: 12, pages: 6</t>
  </si>
  <si>
    <t>Golubnichii, P. I.; Kuz'minov, V. V.; Merzon, G. I.; Pritichenko, B. V.; Filonenko, A. D.; Tsarev, V. A.; Tsarik, A. A.</t>
  </si>
  <si>
    <t>Correlated neutron and acoustic emission from a deuterium-saturated palladium target</t>
  </si>
  <si>
    <t>http://jetpletters.ru/ps/1147/article_17369.pdf</t>
  </si>
  <si>
    <t>source: JETP Lett., vol: 53, pages: 122</t>
  </si>
  <si>
    <t>Goods, S. H.; Guthrie, S. E.</t>
  </si>
  <si>
    <t>Mechanical Properties of Palladium and Palladium Hydride</t>
  </si>
  <si>
    <t>https://doi.org/10.1016/0956-716X(92)90284-L</t>
  </si>
  <si>
    <t>Scripta Metallurgica et Materialia, Volume 26, Issue 4, 15 February 1992, Pages 561-565</t>
  </si>
  <si>
    <t>Interest in the mechanical properties of the Pd-H system stems from its role as a model metal hydride as well as from its potential practical utility. The attractiveness of palladium hydride can be attributed, in part, to the high hydrogen mobility in Pd and the relative lack of absorption barriers such as stable surface oxides. However, despite extensive attention to the thermodynamic and kinetic behavior of the system, little has been reported on the mechanical properties of the hydride. The lack of mechanical property data for the hydride can be understood given the thermodynamics of the system. PdH is a weakly exothermic hydride and consequently, it requires a hydrogen overpressure to maintain the stability of the hydride phase. The importance of mechanical property measurements is made clear by considering how Pd responds to the solid solution ({alpha}) {yields} hydride ({beta}) phase transformation at low temperatures. This paper shows that near room temperature, the Pd-H system has a miscibility gap within which both phases co-exist. Thus the transformation can occur across a constant pressure plateau and the two-phase field can exist over a large range of hydrogen concentration from 0.03 to {approx}0.60. Both the {alpha}- and {beta}-phase are f.c.c. structures. However, the formation of the {beta}-phase results in {approx}10% volume expansion. This volume expansion causes the severe deformation of the host metal, which can be manifested in the change in shape of Pd foils after hydriding. Such observations promote the need to quantify the mechanical behavior of the system in order to understand the role of deformation in the formation of the hydride.</t>
  </si>
  <si>
    <t>Gorodetskii, V. G.; Polosukhin, B. G.; Sulimov, E. M.; Novikov, P. I.; Bychin, V. P.</t>
  </si>
  <si>
    <t>Emission of neutrons and gamma quanta from palladium upon its saturation with deuterium in the gas phase</t>
  </si>
  <si>
    <t>https://www.researchgate.net/publication/294624507_Neutron_and_gamma_-_quant_emission_from_palladium_during_its_saturation_by_deuterium_in_gaseous_phase</t>
  </si>
  <si>
    <t>source: Fiz. Metal. Metalloved., issue: 7, pages: 176</t>
  </si>
  <si>
    <t>The influences of neutrons and gamma - quants fluxes intensities of temperature at which the saturation of palladium by deuterium takes place have been investigated. Temperature (300°K - 1000°K) dependences of neutrons and gamma - quants fluxes intensities during saturation of palladium by deuterium from gaseous phase have been obtained. The emissions of neutrons and gamma - quants have been established to be observed below temperature of 570°K and are maximal in range of 420°K - 570°K corresponded to two - phase (α + β) area.</t>
  </si>
  <si>
    <t>Multicell Experiments for Searching Time-Related Events in Cold Fusion</t>
  </si>
  <si>
    <t>http://lenr-canr.org/acrobat/SIFthescience.pdf#page=36</t>
  </si>
  <si>
    <t>source: Second Annual Conference on Cold Fusion, "The Science of Cold Fusion", vol: 1, pages: 21</t>
  </si>
  <si>
    <t>A new ten-electrochemical cell experiment has been carried out in order to confinn the previous results and try to understand the key role of some experimental parameters in triggering the cold fusion events. The experiment was designed to detect: a) excess heat, b) loading factor by in situ measurement of the cathode displacement, c) nuclear products: neutrons, tritium in the electrolytic solution and in the recombined heavy water, gamma-ray, d) effect of the palladium electrode preparation. To measure the excess heat, a calibration curve of the input power vs temperature of the LiOD + D2O solution was obtained for cells equal in shape, materials and operating in the same experimental condition in which the experiment was actually performed. The unique difference was on the cathode. The cathode used in the calibration measurements was made of palladium rod gold-plated by electrochemical deposition. Neutron detector is a 3He proportional counter, the same used in the previous experiments, but the data acquisition is now Implemented by a fast pulse-shape storage and off-line discrimination for a very accurate counting. The findings of the experiment, lasted about 50 days, are: i) dependent on the type of the cathode, specific excess power values up to 96 W/cm3 was found, ii) specific excess power showed linear dependence from the current density with a threshold at around 150 mA/cm2, iii) the cathode swelling was dependent from the type of the cathode and in the case of rods it increased with the current density, iv) no evidence of nuclear products statistically significant was detected.</t>
  </si>
  <si>
    <t>Granite, E.; Jorne, J.</t>
  </si>
  <si>
    <t>A novel method for studying electrochemically induced cold fusion using a deuteron-conducting solid electrolyte</t>
  </si>
  <si>
    <t>source: J. Electroanal. Chem., vol: 317, pages: 285</t>
  </si>
  <si>
    <t>Gupta, S. D.; Jacobs, J. K.</t>
  </si>
  <si>
    <t>Process and apparatus for generating high density hydrogen in a matrix</t>
  </si>
  <si>
    <t>Coherent and Semi-coherent Neutron Transfer Reactions</t>
  </si>
  <si>
    <t>http://lenr-canr.org/acrobat/SIFthescience.pdf#page=220</t>
  </si>
  <si>
    <t>source: Second Annual Conference on Cold Fusion, "The Science of Cold Fusion", vol: 1, pages: 205</t>
  </si>
  <si>
    <t>The novel process of coherent neutron transfer III the presence of a lattice is proposed to be the basis of a number of anomalous phenomena which have recently been reported in i nvestigations of the Pons-Fleischmann effect.</t>
  </si>
  <si>
    <t>Hansen, W. N.</t>
  </si>
  <si>
    <t>Report to the Utah State Fusion/Energy Council on the Analysis of Selected Pons Fleischmann Calorimetric Data</t>
  </si>
  <si>
    <t>http://lenr-canr.org/acrobat/HansenWNreporttoth.pdf</t>
  </si>
  <si>
    <t>source: Second Annual Conference on Cold Fusion, "The Science of Cold Fusion", vol: 1, pages: 491</t>
  </si>
  <si>
    <t>Here is reported my analysis of a series of electrochemical experiments run by Pons and Fleischmann, P/F. This series produced some remarkable results which were revealed only through a careful analysis.</t>
  </si>
  <si>
    <t>Hawkins, N.</t>
  </si>
  <si>
    <t>Possible natural cold fusion in the atmosphere</t>
  </si>
  <si>
    <t>https://doi.org/10.13182/FST91-A29347</t>
  </si>
  <si>
    <t>source: Fusion Technol., vol: 19, pages: 2112</t>
  </si>
  <si>
    <t>Nongeological natural cold fusion effects in meteoroelectrical disequilibria are possible, and various laboratory simulations of these effects are being studied.</t>
  </si>
  <si>
    <t>Hirabayashi, T.; Yoshida, Y.; Aradono, Y.</t>
  </si>
  <si>
    <t>Verification of room temperature nuclear fusion. 2</t>
  </si>
  <si>
    <t>source: Genshiryoku Kogyo, vol: 37, issue: 4, pages: 31</t>
  </si>
  <si>
    <t>Hongyu, Z.; Chenlin, W.; Yanin, R.; Guoying, F.; Hua, Y.; Weidong, Z.; Dachun, W.; Ming, H.; Shuzen, L.; Zhuen, H.; Zhongda, W.; Runhu, Y.; Zhenghao, L.; Guoxiao, R.</t>
  </si>
  <si>
    <t>Some Results on Cold Fusion Research</t>
  </si>
  <si>
    <t>http://lenr-canr.org/acrobat/SIFthescience.pdf#page=64</t>
  </si>
  <si>
    <t>source: Second Annual Conference on Cold Fusion, "The Science of Cold Fusion", vol: 1, pages: 49</t>
  </si>
  <si>
    <t>Anomalous nuclear effects in Pd+Ti+D2 system were investigated by means of a double liquid scintillator system. A recoil proton spectrum of 2.45 MeV neutrons was obtained from heavy water electrolysis experiment using Pd as cathode. First neutrons and random neutron emissions were observed in discharge experiments and temperature cycle experiments for Pd+Ti+D2 system.</t>
  </si>
  <si>
    <t>Horowitz, C. J.</t>
  </si>
  <si>
    <t>Cold nuclear fusion in dense metallic hydrogen</t>
  </si>
  <si>
    <t>https://doi.org/10.1086/169627</t>
  </si>
  <si>
    <t>source: Astrophys. J., vol: 367, pages: 288</t>
  </si>
  <si>
    <t>Fusion rates for hydrogen isotopes in both liquid and solid metallic hydrogen are calculated as a function of temperature and density. For densities of 5-25 g/cu cm and temperatures below 20 eV the rate is greatly enhanced by both electron and ion screening. Deuterium burning could contribute noticeable heating to large planets/very small stars (brown dwarfs) at temperatures of only 10-15 eV. A more complicated mechanism, which somewhat enhances the deuterium fusion rate, could provide heating in Jupiter.</t>
  </si>
  <si>
    <t>Fundamental considerations relating to the insertion of hydrogen isotopes into mixed conductors at high activities</t>
  </si>
  <si>
    <t>http://dx.doi.org/10.1557/PROC-210-317</t>
  </si>
  <si>
    <t>source: Mater. Res. Soc. Symp. Proc., vol: 210, pages: 317</t>
  </si>
  <si>
    <t>Some features of the electrochemical insertion of hydrogen isotopes into mixed conductors under dynamic electrolytic conditions are discussed. Unusual magnitudes of thermodynamic parameters in both the surface region and the bulk can be obtained under some conditions. These can vary greatly, depending upon the surface composition, as well as experimental conditions. It is thus possible to obtain species distributions and related phenomena inside solids during electrolysis at atmospheric pressure that are equivalent to those that would be present if there were a very high external pressure of one of the components. The transport of hydrogen isotope interstitial species is very microstructure ‐ dependent. Readily visible microstructural changes occur upon insertion and deletion of these species. This leads to the very sporadic nature of structure ‐ dependent phenomena often observed. These considerations may play an important role in the apparent irreproducibility of experimental observations of the “cold fusion” phenomenon.</t>
  </si>
  <si>
    <t>Cold nuclear fusion in pressurized liquid metals</t>
  </si>
  <si>
    <t>https://doi.org/10.1143/JPSJ.60.1437</t>
  </si>
  <si>
    <t>source: J. Phys. Soc. Japan, vol: 60, pages: 1437</t>
  </si>
  <si>
    <t>Liquid metals pressurized to a few megabars and consisting of light nuclear species such as D-H and Li-H can sustain considerable reaction rates due to electron screening and by the strong internuclear screening potentials when the temperature is raised above the onset of fluidity in hydrogen. The nuclear fusion rates may reach a power production level on the order of kW/cm 3 at a temperature and a mass density of 600 K (550 K) and 3.9 g/cm 3 (6.8 g/cm 3 ) for D-H (Li-H). The detection of such a nuclear reaction at a density near 2-4 g/cm 3 will make a first laboratory demonstration for the reaction processes in supernova.</t>
  </si>
  <si>
    <t>Cold Fusion Researches in Japan</t>
  </si>
  <si>
    <t>http://lenr-canr.org/acrobat/SIFthescience.pdf#page=312</t>
  </si>
  <si>
    <t>source: Second Annual Conference on Cold Fusion, "The Science of Cold Fusion", vol: 1, pages: 297</t>
  </si>
  <si>
    <t>Positive results as well as some negative results from cold fusion research in Japan are reviewed with some comments. Out of 11 research groups taken up in the present review, three groups are mainly working on excess heat calorimetry, and the rest of the eight groups are involved in the detection of nuclear fusion products.</t>
  </si>
  <si>
    <t>Present and future of cold fusion. Nuclear products from cold fusion</t>
  </si>
  <si>
    <t>source: Oyo Butsuri, vol: 60, pages: 212</t>
  </si>
  <si>
    <t>Ilic, R.; Rant, J.</t>
  </si>
  <si>
    <t>The search for cold nuclear fusion with track-etch and bubble damage detectors</t>
  </si>
  <si>
    <t>https://doi.org/10.1016/1359-0189%2891%2990278-P</t>
  </si>
  <si>
    <t>source: Nucl. Tracks Radiat. Meas., vol: 19, pages: 619</t>
  </si>
  <si>
    <t>Recent reports of the observation of (D-D) fusion in deuterated transition metals (Pd, Ti) has stimulated intense interest in the verification of this process. A variety of different techniques for deuterium loading in metals (electrochemical charging, pressurization with D 2 gas, ion implantation, ionized cluster beam method) and/or diagnostic methods for the energy, isotopes and radiation generated have been applied. Diagnostic methods based on the radiation generated comprise measurements of: i) fusion neutrons, fusion charged particles (p, 3 H, 3 HE), ii) neutron-induced γ-rays, and iii) charged particle induced X-rays. Various radiation detection systems, such as proportional counters ( 3 He, 10 BF 3 ), organic liquid (NE 213) and inorganic crystal (NaI) scintillators, solid state surface barrier detectors (Si), semiconductor gamma spectrometers (Ge), thermoluminescent dosimeters (CaF 2 ), track-etch detectors (CR-39) and bubble damage detectors (BD-100), have been used. In the present paper diagnostic methods based on utilization of track-etch and bubble damage detectors for the detection of cold fusion in condensed matter are surveyed. The advantages of track-etch and bubble damage detectors in comparison with other radiation detectors arise from their ability to detect neutrons and charged particles; determine particle charge, energy, location and propagation direction; perform in-situ detection of fusion products inside condensed matter; carry out imaging and localization of the cold fusion sources; detect burst emission (no limitation by a finite response time) and integrate fluence during a long exposure time without an appreciable increase in the background. It was reported that the lowest detectable (D-D) fusion rate in condensed matter with CR-39 and BD-100 detectors is 10 -25 fusion/D-D pair·s -1 . Extension of this value down to 10 -26 fusion/D-D pair · s -1 seems to be feasible.</t>
  </si>
  <si>
    <t>Jin, S.; Zhang, F.; Yao, D.; Wang, Q.; Wu, B.; Feng, Y.; Chen, M.</t>
  </si>
  <si>
    <t>Anomalous nuclear effects in palladium-deuterium systems during the gas discharge process</t>
  </si>
  <si>
    <t>source: Gaojishu Tongxun, vol: 1, issue: 5, pages: 25</t>
  </si>
  <si>
    <t>Jin, S.; Zhang, F.; Yao, D.; Wu, B.</t>
  </si>
  <si>
    <t>Anomalous Nuclear Events in Deuterium Palladium Systems</t>
  </si>
  <si>
    <t>http://lenr-canr.org/acrobat/SIFthescience.pdf#page=160</t>
  </si>
  <si>
    <t>source: Second Annual Conference on Cold Fusion, "The Science of Cold Fusion", vol: 1, pages: 145</t>
  </si>
  <si>
    <t>Intense bursts of charged particles far Larger than background have been reproducibly detected for the first time by using CR-39 solid state nuclear track detector during either a high voltage discharge between deuterated palladium electrodes or a non-equilibrium out-diffusion of deuterons in palladium. No any anomalous effects were found in the controL experiments of Pd-H system under the same experimental conditions. This indicates that some anomalous nu clear effects were definately produced in the Pd-D system under certain conditions.</t>
  </si>
  <si>
    <t>Jin, S. X.; Ding, Y. B.; Wu, B. L.; Liu, Y. Z.; Yao, D. C.</t>
  </si>
  <si>
    <t>The possibilities of electrochemically induced nuclear fusion of deuterium</t>
  </si>
  <si>
    <t>source: Science in China A, vol: 34, pages: 697</t>
  </si>
  <si>
    <t>Nuclear reactions in deuterated solids versus excess heat claims</t>
  </si>
  <si>
    <t>https://doi.org/10.13182/FST91-A11946961</t>
  </si>
  <si>
    <t>source: Fusion Technol., vol: 20, pages: 915</t>
  </si>
  <si>
    <t>Studies of nuclear particle emissions from deuterided solids are briefly reviewed and contrasted with claims of excess power production. Evidence for growth of tritium and helium gases is also considered. Notions of low-energy nuclear debris formation along with lattice heating are critically analyzed. I conclude that there is no basis for connecting low-level nuclear emissions with excess-heat claims.</t>
  </si>
  <si>
    <t>Neutron and gamma-ray emission from palladium deuteride under supercritical conditions</t>
  </si>
  <si>
    <t>http://dx.doi.org/10.13182/FST91-A29371</t>
  </si>
  <si>
    <t>source: Fusion Technol., vol: 19, pages: 371</t>
  </si>
  <si>
    <t>This paper reports on palladium which is exposed to pressurized deuterium gas at 60 atm and 198 K and the temperature is cycled up to 593 K, beyond the critical point for palladium deuteride. Two neutron and gamma-ray counters, located near the pressurized vessel, show evidence of excess neutrons and gamma rays beyond the background level. Similar experiments with an empty cell or with a hydrogen-palladium cell show no excess in neutrons and gamma rays beyond the background levels. If the excess in neutrons is due to fusion, a corresponding fusion rate of 10{sup 21} fusion/d-d {center dot} s can be estimated, which is comparable to the rate of 10{sup 23} for electrochemically induced fusion.</t>
  </si>
  <si>
    <t>Julin, P.; Bursill, L. A.</t>
  </si>
  <si>
    <t>Dendritic surface morphology of palladium hydride produced by electrolytic deposition</t>
  </si>
  <si>
    <t>https://doi.org/10.1016/0022-4596%2891%2990314-8</t>
  </si>
  <si>
    <t>source: J. Solid State Chem., vol: 93, pages: 403</t>
  </si>
  <si>
    <t>Conventional and high-resolution electron microscopic studies of electrolytically deposited palladium hydride reveal a fascinating variety of surface profile morphologies. The observations provide direct information concerning the surface structure of palladium electrodes and the mechanism of electrolytic deposition of palladium black.</t>
  </si>
  <si>
    <t>Jung, P.</t>
  </si>
  <si>
    <t>Fundamental Aspects of Inert Gasses in Solids Diffusion and Clustering of Helium in Noble Metals</t>
  </si>
  <si>
    <t>pages: 59</t>
  </si>
  <si>
    <t>The investigation of deuterium nuclei fusion at glow discharge cathode</t>
  </si>
  <si>
    <t>https://doi.org/10.13182/FST91-A11946962</t>
  </si>
  <si>
    <t>source: Fusion Technol., vol: 20, pages: 924</t>
  </si>
  <si>
    <t>The possibility of the nuclear reaction at a glow discharge device cathode during the low energy deuterium ions bombardment is investigated. Neutron and gamma spectra are measured. Neutrons with energy up to 17 Mev are detected. Neutron groups (2.45 Mev and 14 Mev) intensity ratio shows anomalous type of nuclear reaction. The formation of radioactive isotopes at different electrode materials is discovered. A deviation from radioactive decay law is found for some gamma-lines.</t>
  </si>
  <si>
    <t>Kazarinov, V. E.; Astakhov, I. I.; Teplitskaya, G. L.; Kiseleva, I. G.; Davydov, A. D.; Nekrasova, N. V.; Kudryavtsev, D. Yu.; Zhukova, T. B.</t>
  </si>
  <si>
    <t>Cathodic behaviour of palladium in electrolytic solutions containing alkali metal ions</t>
  </si>
  <si>
    <t>source: Elektrokhimiya, vol: 27, pages: 9</t>
  </si>
  <si>
    <t>Keesing, R. G.; Greenhow, R. C.; Cohler, M. D.; McQuillan, A. J.</t>
  </si>
  <si>
    <t>Thermal, thermoelectric, and cathode poisoning effects in cold fusion experiments</t>
  </si>
  <si>
    <t>https://doi.org/10.13182/FST91-A29372</t>
  </si>
  <si>
    <t>source: Fusion Technol., vol: 19, pages: 375</t>
  </si>
  <si>
    <t>This paper reports on an unsuccessful attempt to repeat the observations by Fleischmann and Pons of cold nuclear fusion in deuterium-charged palladium; no excess heat is found, nor is any gamma or neutron activity identified. Peltier heating at the palladium/platinum junction is investigated, but no effects are seen; the possibility remains, however, that a large Peltier coefficient may arise for deuterium concentrations that render the palladium-deuterium semiconducting. Finally, the effects of poisoning the palladium with cyanide were investigated.</t>
  </si>
  <si>
    <t>Kenny, J. P.</t>
  </si>
  <si>
    <t>Electropionics and fusion</t>
  </si>
  <si>
    <t>https://doi.org/10.13182/FST91-A29396</t>
  </si>
  <si>
    <t>source: Fusion Technol., vol: 19, pages: 547</t>
  </si>
  <si>
    <t>The electropionic mass formula does not differentiate between nuclei and elementary particles, but it gives the deuteron a unique bifurcated space-time description. This hints at fusion products produced by anomalous intermediate mass states of 3026, 3194, and 3515 MeV/c2 that then decay to produce energy. Another unique possibility in electropionics is that no fusion of deuterons occurs, but the deuteron is changed by electron capture into a D-meson that then decays to produce observed cold fusion energies. All these cold fusion electropionic reactions violate baryon conservation but do produce energy yields consistent with reported cold fusion decay products and energy levels.</t>
  </si>
  <si>
    <t>Kikuchi, E.; Nomura, K.; Nogawa, N.; Saito, H.; Itoh, K.; Niikura, H.; Murabayashi, M.</t>
  </si>
  <si>
    <t>Effect of charging current density on release characteristics of tritium from palladium</t>
  </si>
  <si>
    <t>source: Denki Kagaku oyobi Kogyo Butsuri Kagaku, vol: 59, pages: 880</t>
  </si>
  <si>
    <t>Tritium was charged electrochemically into annealed Pd at various current densities, and the release rates of tritium were measured as a function of time by liquid scintillation counter. Microstructures of Pd were also observed by a transmission electron microscope before and after annealing. The release rates decreased by annealing and with increase in the charging current density.</t>
  </si>
  <si>
    <t>Kim, Y. E.; Rice, R. A.; Chulick, G. S.</t>
  </si>
  <si>
    <t>CLUSTER-IMPACT FUSION WITH CLUSTER BEAMS</t>
  </si>
  <si>
    <t>https://doi.org/10.1142/S0217732391002657</t>
  </si>
  <si>
    <t xml:space="preserve"> Modern Physics Letters A, Vol. 06, No. 25, pp. 2259-2270 (1991)</t>
  </si>
  <si>
    <t>Recent experiments in which beams of D2O clusters impact on deuterated targets have been observed to produce higher than expected deuterium-deuterium (D-D) fusion rates, whereas similar experiments with pure D clusters produced no observable D-D fusion. We present a theoretical model capable of explaining these apparently conflicting experimental results. Our calculations indicate that heavy atoms such as O in the cluster, and Ti, Zr, or C in the target are essential for obtaining high fusion rates and D energy enhancement by double Rutherford backscattering in the experiments as conducted. We predict the conditions for obtaining comparable yields from D, D2O, and H2O clusters and propose a set of experimental tests.</t>
  </si>
  <si>
    <t>Fission-induced inertial confinement hot fusion and cold fusion with electrolysis</t>
  </si>
  <si>
    <t>Kim, Y. E.; Rabinowitz, M.; Bae, Y. K.; Chulick, G. S.; Rice, R. A.</t>
  </si>
  <si>
    <t>Cluster-Impact Nuclear Fusion: Shock-Wave Statistical Analysis</t>
  </si>
  <si>
    <t>https://doi.org/10.1142/S0217984991001179</t>
  </si>
  <si>
    <t>source: Mod. Phys. Lett. B, vol: 5, pages: 941</t>
  </si>
  <si>
    <t>Cluster–impact nuclear fusion is analyzed via a shock–wave model. We show that shock waves can be generated by clusters. Energy loss mechanisms are considered, and the conditions when they are not negligible are determined. Our theoretical model indicates that shock–wave enhanced fusion temperatures are possible with molecular size clusters impacting upon hydrogen isotope targets, somewhat as envisioned by Winterberg and Harrison for macro–projectiles. Our theory explains and reproduces the yields from known target and cluster compositions, as a function of cluster size and energy. Predictions are made, and new tests proposed. We show that contaminants are an unlikely artifact in the experimental data.</t>
  </si>
  <si>
    <t>Kim, Y. E.; Rabinowitz, M.; Chulick, G. S.; Rice, R. A.</t>
  </si>
  <si>
    <t>Theory of Cluster-Impact Fusion with Atomic and Molecular Cluster Beams</t>
  </si>
  <si>
    <t>https://doi.org/10.1142/S0217984991000502</t>
  </si>
  <si>
    <t>source: Mod. Phys. Lett. A, vol: 5, issue: 6, pages: 427</t>
  </si>
  <si>
    <t>Apparently disparate experimental results have been obtained for deuterium-deuterium (D-D) fusion products from the impact of atomic and molecular cluster beams on deuterated targets. Unexpectedly high fusion rates observed with beams of D2O clusters in the energy range 10–1000 eV per deuteron have been a formidable challenge to theoretical physics with previous attempts to explain these surprisingly high yields being unsuccessful. A further challenge exists because the resultant models also do not explain why fusion is not observed in similar experiments with beams of D clusters. We present a theory in which heavy atomic partners in the molecule play a vital role in producing the observed rates, and which can also explain the apparently conflicting experimental results.</t>
  </si>
  <si>
    <t>Time-delayed apparent excess heat generation in electrolysis fusion experiments</t>
  </si>
  <si>
    <t>https://doi.org/10.1142/S0217732391001093</t>
  </si>
  <si>
    <t>source: Mod. Phys. Lett. A, vol: 6, pages: 1053</t>
  </si>
  <si>
    <t>In many recent electrolysis fusion experiments, excess heat, tritium, and neutron production have been reported as intermittent bursts. These burst phenomena are described in terms of a surface reaction mechanism involving hysteresis of deuterium solubility in palladium as a function of the metal temperature. Excess heat generation is shown to be attributable to a hitherto neglected time-delayed chemical process due to the solubility hysteresis of deuterium in palladium. Negative results of no apparent excess heat generation from light-water electrolysis experiments is attributed to the fact that the solubility hysteresis of hydrogen occurs at a higher temperature range than that for deuterium. Apparent excess heat generation is expected to be also observable in blank electrolysis experiments with light water at higher pressures.</t>
  </si>
  <si>
    <t>The effect of coulomb screening and velocity distribution on fusion cross-sections and rates in physical processes</t>
  </si>
  <si>
    <t>https://doi.org/10.1142/S021773239100097X</t>
  </si>
  <si>
    <t>source: Mod. Phys. Lett. A, vol: 6, issue: 10, pages: 929</t>
  </si>
  <si>
    <t>The Coulomb screening effect, in conjunction with a particle velocity distribution, is shown to greatly enhance the cross-sections and reaction rates for deuteron-deuteron (D-D) and proton-deuteron (p-D) fusion for kinetic energies E≲50 eV in the center of mass (CM) frame. This may help to explain the observed fusion reaction rates from recent low-energy experiments, and indicates that p-D fusion may actually serve as an important source of internal energy for planetary bodies.</t>
  </si>
  <si>
    <t>Surface reaction mechanism for deuterium-deuterium fusion with a gas/solid-state fusion device</t>
  </si>
  <si>
    <t>http://lenr-canr.org/acrobat/KimYEsurfacereab.pdf</t>
  </si>
  <si>
    <t>source: Fusion Technol., vol: 19, pages: 558</t>
  </si>
  <si>
    <t>Recent highly reproducible results of tritium production by deuterium-deuterium (D-D) fusion from gas/solid-state fusion experiments are discussed in terms of a surface fusion mechanism. Theoretical criteria and experimental conditions for improving and optimizing D-D fusion rates in a gas/solid-state fusion device are described. It is shown that the surface fusion mechanism also provides a plausible explanation for the nonreproducibility of the results of electrolysis fusion experiments.</t>
  </si>
  <si>
    <t>Kim, Y. E.; Rice, R. A.; Chulik, G. S.</t>
  </si>
  <si>
    <t>The role of the low-energy proton-deuteron fusion cross section in physical processes</t>
  </si>
  <si>
    <t>https://doi.org/10.13182/FST91-A29327</t>
  </si>
  <si>
    <t>source: Fusion Technol., vol: 19, pages: 174</t>
  </si>
  <si>
    <t>In this paper, the authors calculate the proton-deuterium (p-D) fusion reaction rate at low energies (E {le} 2 keV in the center-of-mass frame) for a Maxwell- Boltzmann velocity distribution and compare it to those for other reactions involving hydrogen isotopes. It is shown that p-D fusion dominates competing reactions for E {le} 8 eV in the center-of-mass frame. The implications for various physical processes are discussed.</t>
  </si>
  <si>
    <t>Kim, Y. E.; Chulick, G. S.; Rice, R. A.; Rabinowitz, M.; Bae, Y. K.</t>
  </si>
  <si>
    <t>Shock-wave Impact Fusion With Cluster Beams</t>
  </si>
  <si>
    <t>https://doi.org/10.1016/0009-2614%2891%2980020-X</t>
  </si>
  <si>
    <t>source: Chem. Phys. Lett., vol: 184, pages: 465</t>
  </si>
  <si>
    <t>A theoretical model is presented for shock-wave cluster impact fusion that can explain and predict D-D fusion rates for D2O, H2O, and D cluster beams impacting on deuterated targets, e.g. TiD, (C2D4) n , and ZrD 1.65 . Two physically reasonable parameters, obtained from one set of data, are used as input in the general theory to provide predictions for different targets and projectiles. This theory in the form of a universal scaling equation explains and reproduces the observed fusion rates as a function of cluster beam composition and energy.</t>
  </si>
  <si>
    <t>Kimura, T.</t>
  </si>
  <si>
    <t>Current problems and future of room temperature nuclear fusion</t>
  </si>
  <si>
    <t>source: Genshiryoku Kogyo, vol: 37, issue: 4, pages: 49</t>
  </si>
  <si>
    <t>Kimura, A.; Birnbaum, H. K.</t>
  </si>
  <si>
    <t>Effect of adsorbed surface poisons on the loss of hydrogen from nickel</t>
  </si>
  <si>
    <t>https://doi.org/10.1016/0956-7151%2891%2990308-N</t>
  </si>
  <si>
    <t>source: Acta metall. Mater., vol: 39, pages: 295</t>
  </si>
  <si>
    <t>The decomposition rate of nickel hydride was studied using X-ray, Auger spectroscopy, and SIMS techniques. In high purity nickel, which was cathodically charged with hydrogen, deposition of arsenic on the nickel surface considerably decreased the decomposition rate of nickel hydride. This effect of arsenic on the egress of hydrogen from nickel is related to the influence of adsorbed arsenic on the entry of hydrogen into nickel during cathodic charging. Both effects result from inhibition of the recombination of hydrogen atoms at the surface thus resulting in a higher effective hydrogen fugacity at the surface. The effect of adsorbed arsenic on the decomposition of nickel hydride was influenced by alloying elements such as carbon and sulfur in the nickel, with the arsenic effect being greater in Ni-S alloys and smaller in Ni-C alloys than in high purity nickel.</t>
  </si>
  <si>
    <t>Klotz, I. M.; Katz, J. J.</t>
  </si>
  <si>
    <t>Two extraordinary electrical experiments</t>
  </si>
  <si>
    <t>https://www.jstor.org/stable/41211901</t>
  </si>
  <si>
    <t>source: Am. Scholar, vol: 60, pages: 247</t>
  </si>
  <si>
    <t>Kochubey, D. I.; Babenko, V. P.; Vargaftik, M. N.; I., Moiseev.</t>
  </si>
  <si>
    <t>Enrichment of deuterium with tritium in the presence of a palladium-561 giant cluster</t>
  </si>
  <si>
    <t>https://doi.org/10.1016/0304-5102(91)85024-V</t>
  </si>
  <si>
    <t>source: J. Molec. Catal., vol: 66, pages: 99</t>
  </si>
  <si>
    <t>In experiments where a palladium giant cluster of Pd561Phen60(OAc)180 idealized formula was contacted with gaseous deuterium at room temperature and atmospheric pressure, the content of tritium in deuterium was increased. Among various origins of the effect observed, deuteron-deuteron cold fusion is considered.</t>
  </si>
  <si>
    <t>Konenkov, N. V.; Silakov, S. S.; Mogilchenko, G. A.</t>
  </si>
  <si>
    <t>ISOTOPE ANALYSIS OF HYDROGEN VIA MASS-SPECTROMETER UNDER DEUTERIUM IMPLANTATION TO TITANIUM</t>
  </si>
  <si>
    <t>http://mi.mathnet.ru/eng/pjtf3606    http://mi.mathnet.ru/eng/pjtf/v17/i1/p21</t>
  </si>
  <si>
    <t>Pisma v Zhurnal Tekhnicheskoi Fiziki, 1991, Volume 17, Issue 1, Pages 21–24</t>
  </si>
  <si>
    <t>Attempts to divide the peak M = 3 in order to detect T + against the background of HD + at R0.5 = 1000 did not give positive results. Under similar experimental conditions [l], in our case, the intensity of the peak with M = 6 is very low (~ 200 imp / s), and no change in its value after a long time (within a week) was observed. The origin of this peak is probably associated with the presence of 12C ++ ions. Thus, the experimental results using a more advanced mass spectrometer do not confirm the hypothesis of the existence of cold thermonuclear D - D fusion in solids. The indicated type of mass spectrometer [2] can be used for isotopic analysis of hydrogen in tokamak-type installations.</t>
  </si>
  <si>
    <t>Krapivnyi, N. G.; Kleshnya, Y. B.; Sobornitskii</t>
  </si>
  <si>
    <t>Allowing for finite rate of propagation of hydrogen concentration wave during hydrogen diffusion in metals</t>
  </si>
  <si>
    <t>source: translated from Elektrokhimiya, vol: 28, issue: 3, pages: 451</t>
  </si>
  <si>
    <t>Krasnoshchekov, Yu. I.; Larionov, L. V.; Makovei, V. A.; Afuryshev, E. Yu.; Syrenkov, G. I.</t>
  </si>
  <si>
    <t>Possibility of nuclear reaction during phase transitions</t>
  </si>
  <si>
    <t>http://mi.mathnet.ru/eng/dan49247   http://mi.mathnet.ru/eng/dan/v320/i6/p1358</t>
  </si>
  <si>
    <t>Dokl. Akad. Nauk SSSR, 1991, 320:6,  1358–1360</t>
  </si>
  <si>
    <t>(Google translation of conclusion) In conclusion, we note that a number of publications have recently appeared, in which, in the accelerator model fails to explain the observed neutron emission new, since the conditions of the experiment were more than mild. It belongs, for example, to chemical reactions involving heavy water in solutions</t>
  </si>
  <si>
    <t>Cold fusion: pros and cons</t>
  </si>
  <si>
    <t>source: Phys. Lett. A, vol: 155, pages: 467</t>
  </si>
  <si>
    <t>Possible explanations for failures to detect cold fusion</t>
  </si>
  <si>
    <t>source: Phys. Lett. A, vol: 159, pages: 208</t>
  </si>
  <si>
    <t>Kumagai, H.; Nakabayashi, S.; Yamagata, S.; Isomura, S.; Ichihara, T.; Yoshida, K.; Suzuki, T.; Takahashi, K.; Kira, A.; Tanahata, I.</t>
  </si>
  <si>
    <t>Attempts in detection of neutrons on so-called cold nuclear fusion</t>
  </si>
  <si>
    <t>http://dx.doi.org/10.1143/JPSJ.60.2594</t>
  </si>
  <si>
    <t>source: J. Phys. Soc. Japan, vol: 60, pages: 2594</t>
  </si>
  <si>
    <t>Neutron emissions from electrolysis of D2O with palladium and palladium-titanium electrodes as well as from pressurized D2 gas with titanium alloys have been measured. The neutron detector system was so designed to have very low background condition. Neutron-gamma separation technique using liquid scintillator was applied to obtain essentially no gamma ray background condition for neutron counting. Special care was taken to stabilize the detection system using event-by-event data recording. No significant signal of neutron emission was observed. Upper limits of emission probability of neutron have been determined to be 6× 10-3 s-1, 1× 10-2 s-1, and 2.3× 10-2 s-1 for Pd electrode, Pd-Ti electrode, and pressurized gas systems. These values are orders of magnitude lower than that presented by Jones paper (0.4 s-1).</t>
  </si>
  <si>
    <t>Pd-D electrolysis, Ti-D gas loading</t>
  </si>
  <si>
    <t>Kumar, K.; Hwang, I. S.; Ballinger, R. G.; Dauwalter, C. R.; Stecyk, A.</t>
  </si>
  <si>
    <t>Analyses of palladium cathodes used for heavy water electrolysis</t>
  </si>
  <si>
    <t>https://doi.org/10.13182/FST91-A29328</t>
  </si>
  <si>
    <t>source: Fusion Technol., vol: 19, pages: 178</t>
  </si>
  <si>
    <t>The sporadic nature of the excess heat reported from heavy water electrolysis has been widely attributed to variability among the different palladium cathodes used. Experimental repeatability should, therefore, be enhanced if the microstructure of the palladium can be controlled. Toward this end, palladium rod samples from two heavy water electrolysis experiments were compared to a sample representative of the as-installed condition. The samples examined showed equiaxed grains and significant abnormal grain growth. The rod axes had strong textures, which were attributed to their prior thermomechanical history. The postelectrolysis palladium rods were sampled at two locations that were suspected to have operated at different average current densities. The suspected higher current density regions consisted of single-phase Pd-D0.7 microstructures. Surface-originated cracks were seen along the grain boundaries in one of two such specimens. Cracks were absent in samples from the suspected lower current density regions, which showed two-phase microstructures with Pd-D0.7 as the dominant phase. The minor phase, indexed as palladium in the X-ray pattern, was dispersed nonuniformly, mostly in the form of stringers, across the grain boundaries. It is concluded that high current densities resulted in high deuterium loadings in palladium. Smoothing effects from the electrolytic process, resulting in preferential material removal from the grain boundaries, were seen on the cathode surface. A number of high-mass impurities were seen to have deposited on the exposed surface. An initial secondary ion mass spectrometry examination of the specimen interior indicated a significant presence of mass 2 species and considerably lower concentrations of mass 3 and 4 species. Repeat analyses failed to confirm the presence of the mass 3 and 4 species. This work shows that the Pd-D0.7 phase is reasonably stable at room temperature and that metallography could be a powerful tool for studying the deuteriding process in palladium at high concentrations.</t>
  </si>
  <si>
    <t>Kuzmann, E.; Gal, M.; Sulymos, G. K.; Szeles, C. S.</t>
  </si>
  <si>
    <t>Mossbauer Spectroscopic Characterization of Samples for Cold Fusion Experiment</t>
  </si>
  <si>
    <t>http://lenr-canr.org/acrobat/SIFthescience.pdf#page=292</t>
  </si>
  <si>
    <t>source: Second Annual Conference on Cold Fusion, "The Science of Cold Fusion", vol: 1, pages: 277</t>
  </si>
  <si>
    <t>In this contribution we show a case in which we have applied the Mossbauer spectroscopy for characterization of samples which were expected to show anomalous nuclear effects upon to their deuterization. The Mossbauer spectroscopy can provide information about the surrounding of a Mossbauer atom in deuterized samples by measuring the electrical monopole and quadrupole as well as magnetic dipole interactions. The introduction of deuterium (or hydrogen) into the vicinity of a resonance atom will influence the physical parameters which govern the Mossbauer spectrum, thus changes will be expected in the hyperfine interactions e.g. in isomer shift, quadrupole splitting, magnetic splitting (Fig. 1 ) and in other parameters. Consequently, the localization of deuterium can be sensitively studied. . . .</t>
  </si>
  <si>
    <t>Tritium Production Resulting From Deuteration of Different Metals and Alloys</t>
  </si>
  <si>
    <t>http://lenr-canr.org/acrobat/LanzaFtritiumpro.pdf</t>
  </si>
  <si>
    <t>source: Second Annual Conference on Cold Fusion, "The Science of Cold Fusion", vol: 1, pages: 151</t>
  </si>
  <si>
    <t>Abstract Previous experiments have shown that tritium is produced in deuterated titanium. To define better the phenomenon a series of tests have been performed using various metals and alloys and different deuterating conditions. Sheets and shavings of titanium, zirconium, hafnium, tantalum, Zircaloy 2 and Ti-Zr 50</t>
  </si>
  <si>
    <t>Lawson, D. R.; Tierney, M. J.; Cheng, I. F.; Van Dyke, L. S.; Espenscheid, M. W.; Martin, C. R.</t>
  </si>
  <si>
    <t>Use of a coulometric assay technique to study the variables affecting deuterium loading levels within palladium electrodes</t>
  </si>
  <si>
    <t>http://dx.doi.org/10.1016/0013-4686(91)85342-5</t>
  </si>
  <si>
    <t>source: Electrochim. Acta, vol: 36, pages: 1515</t>
  </si>
  <si>
    <t>We report in this paper measurements of hydrogen (H) and deuterium (D) loading stoichiometries in Pd electrodes. We accomplished these analyses using an electrochemical method developed for in situ determination of palladium deuteride stoichiometries. The electrochemical method quantifies the amount of deuterium incorporated into the metal lattice by collecting the charge released during the potential controlled discharge of deuterium loaded Pd electrodes. In addition, ex situ gravimetric analyses were used to confirm electrochemically measured D/Pd atom ratios. Gravimetric analyses were also used in cases where the diameter of the Pd electrode precluded the relatively slow diffusion-limited electrochemical discharge method. A variety of electrolytic factors were studied to determine what conditions, if any, promote the greatest absorption of deuterium into the Pd lattice. We observed loading values of 0.73 ± 0.02 deuterium atoms per Pd lattice atom under all the electrolytic conditions studied in LiOD and D2SO4 solutions. As found in previous studies, H/Pd values were approximately 10% higher than D/Pd values. These measurements of D/Pd stoichiometries indicate that interfacial parameters, current density, pD, charging time and surface purity have negligible effect on the maximum deuterium concentration within Pd electrodes.</t>
  </si>
  <si>
    <t>Lee, K. P.; Kim, S. W.; Choi, K. U.; Hwang, S. T.</t>
  </si>
  <si>
    <t>source: Anal. Sci. &amp; Technol., vol: 4, issue: 1, pages: 103</t>
  </si>
  <si>
    <t>Preserving data about the knowledge creation process. Developing an archive on the cold fusion controversy</t>
  </si>
  <si>
    <t>https://doi.org/10.1177%2F107554709101300105</t>
  </si>
  <si>
    <t>source: Knowledge: Creation, Diffusion, Utilization, vol: 13, pages: 79</t>
  </si>
  <si>
    <t>Creation of the Cold Fusion Archive at Cornell University raises questions about documenting-in real time, as the scientific and political debate rages-how sciientific knowledge is created, diffused, and evaluated. The archive contains material offive types: published, manuscript electronic, material culture, and interviews. Technical questions involve the acquisition, organization, and preservation of materials. Intellectual questions involve the scope and limitatons of systematic collecting. Despite about the truth of cold fusion claims, documenting the controversy provides insight into the process of knowledge creation and diffusion.</t>
  </si>
  <si>
    <t>Lewenstein, B. V.; Baur, W.</t>
  </si>
  <si>
    <t>A cold fusion chronology</t>
  </si>
  <si>
    <t>https://doi.org/10.1007/bf02042161</t>
  </si>
  <si>
    <t>source: J. Radioanal. Nucl. Chem., vol: 152, pages: 273</t>
  </si>
  <si>
    <t>To assess the historical and sociological significance of the cold fusion saga, researchers need accurate information about the dates of various events associated with the saga. Based on materials in the Cornell Cold Fusion Archive, this article provides both a chronology and citations to documentary evidence for cold fusion events from 1926 to the end of 1990.</t>
  </si>
  <si>
    <t>Lewis, D.</t>
  </si>
  <si>
    <t>Some regularities and coincidences in thermal, electrochemical and radiation phenomena observed in experiments at Studsvik on the Fleischmann-Pons effect</t>
  </si>
  <si>
    <t>https://doi.org/10.1016/0022-0728%2891%2987060-H</t>
  </si>
  <si>
    <t>source: J. Electroanal. Chem., vol: 316, pages: 353</t>
  </si>
  <si>
    <t>This note reports new results on the Fleischmann-Pons effect, i.e., electrochemically induced nuclear fusion [1,2]. It follows an earlier study [3], in which the anomalous generation of excess enthalpy during electrolysis was confirmed. It was noted in the earlier study that the upward thermal ramps marking the start of periods of excess enthalpy often occurred shortly after the cell had been replenished with deuterium oxide to make up for the loss by electrolysis. A-similar coincidence of upward thermal ramps with make-up additions is evident in results reported by others, notably by Miles and his colleagues [4]. A new analysis of the many data collected in the earlier study has confirmed this observation and exposed coincidences in time of thermal and radiation events, so remarkable as to call for a rapid, preliminary note marking the start of a new study.</t>
  </si>
  <si>
    <t>Chinese Effort in Understanding the "Cold Fusion" Phenomena</t>
  </si>
  <si>
    <t>http://lenr-canr.org/acrobat/SIFthescience.pdf#page=324</t>
  </si>
  <si>
    <t>source: Second Annual Conference on Cold Fusion, "The Science of Cold Fusion", vol: 1, pages: 309</t>
  </si>
  <si>
    <t>Review on cold fusion research in China in the past two years is presented with the emphasis on the experiments after the first national symposium on cold fusion ( May 10, 1990. Beijing ). There were three phases: hot, quiet, and deep-going phases. Hot phase is characterized by failures in experiments in repetition and is restrained in thinking by the conventional ideas. Quiet phase started with different approaches and newly-designed experiments. Deep-going phase encourages the scientist to be respectful to the facts and creative in mind. Three anomalies in deuterium / solid system may exist.</t>
  </si>
  <si>
    <t>Recent Progress on Cold Fusion Research Using Molten Salt Techniques</t>
  </si>
  <si>
    <t>http://lenr-canr.org/acrobat/SIFthescience.pdf#page=70</t>
  </si>
  <si>
    <t>source: Second Annual Conference on Cold Fusion, "The Science of Cold Fusion", vol: 1, pages: 55</t>
  </si>
  <si>
    <t>A novel elevated-temperature molten salt technique has been demonstrated for generating high-level excess heat. More than 4 MJ mol^-1 D2 of excess heat, at least 600% over the input power, was measured in two incidents using a torched Pd anode and an Al alloy cathode in a eutectic LlCl-KCl mixture saturated with excess LlD above 350° C. No thermochemical explanation can account for this excess heat. Measurements on the hydrogen-based system showed the expected endothermic behavior. The Pd samples were later examined for their morphology and for helium analysis. A porous microstructure of the samples was found. The electrolysis and deuteriding processes changed the morphology substantially. Enhancement of alpha particles in the deuterided sample was detected, while the hydrided sample showed an opposite effect. The amount of the alpha particles in the sample, however, was not commensurate with the measured excess heat. Reproducibility of the experiments has been poor to date.</t>
  </si>
  <si>
    <t>Liaw, B. Y.; Tao, P. L.; Turner, P.; Liebert, B. E.</t>
  </si>
  <si>
    <t>Elevated-temperature excess heat production in a Pd + D system</t>
  </si>
  <si>
    <t>https://doi.org/10.1016/0022-0728(91)87075-F</t>
  </si>
  <si>
    <t>source: J. Electroanal. Chem., vol: 319, pages: 161</t>
  </si>
  <si>
    <t>We report a new approach using a Pd|eutectic LiCl + KCl molten salt saturated with excess LiD|Al electrochemical cell to generate excess heat at elevated temperatures. For future utility applications, high-grade heat and high efficiencies can be expected from this novel process when it is operating above 350°C with its faster kinetics, compared with recent room-temperature aqueous-system operations. The electrolyte provides a very reducing environment, which offers the possibility of using less expensive non-noble-metal materials. A modified isoperibol calorimeter was used for the excess heat measurements. Preliminary results show high levels of excess heat output, although the effect remains sporadic. The Pd electrode shows a significant surface microstructural transformation after electrolysis. A small number of α-particles were found in the deuterated Pd electrode.</t>
  </si>
  <si>
    <t>Linford, R. K.</t>
  </si>
  <si>
    <t>Remarks of Rulon K. Linford</t>
  </si>
  <si>
    <t>source: J. Fusion Energy, vol: 10, issue: 1, pages: 121</t>
  </si>
  <si>
    <t>Lipson, A. G.; Lyakhov, B. F.; Deryagin, B. V.; Kudryavtsev, V. N.; Toporov, Yu. P.; Klyuev, V. A.; Kolobov, M. A.; Sakov, D. M.</t>
  </si>
  <si>
    <t>REPRODUCED NEUTRON EMISSION DURING COMBINED EFFECT OF CAVITATION AND ELECTROLYSIS ON TITANIUM CATHODE SURFACE BASED ON HEAVY-WATER</t>
  </si>
  <si>
    <t>http://mi.mathnet.ru/eng/pjtf4046    http://mi.mathnet.ru/eng/pjtf/v17/i21/p33</t>
  </si>
  <si>
    <t>source: Pis`ma Zh. Teor. Fiz., vol: 17, issue: 21, pages: 33 / Pisma v Zhurnal Tekhnicheskoi Fiziki, 1991, 17:21,  33–37</t>
  </si>
  <si>
    <t>(google translated conclusion)  Thus, reproducible (8 0 - 9 0%) neutron emission was obtained during combined propulsion and electrolysis and the top of the vibrator (cathode) in alkaline and acidic electrolytes. The effect is at a high level of strength on the basis of large time values exposure. Ways of enhancing neutron emission at electrolytic saturation of titanium with deuterium and carrying out the process on the mechanically activated surface of titanium.</t>
  </si>
  <si>
    <t>Cavitation, Ti-D electrolysis</t>
  </si>
  <si>
    <t>Lipson, A. G.; Kuznetsov, V. A.; Deryagin, B. V.</t>
  </si>
  <si>
    <t>Scenarios of 'cold nuclear fusion' by concentration of elastic energy in crystals</t>
  </si>
  <si>
    <t>source: Dokl. Akad. Nauk SSSR Fiz. Khim., vol: 318, issue: 3, pages: 636</t>
  </si>
  <si>
    <t>Lipson, A. G.; Sakov, D. M.; Toporov, Yu. P.; Gromov, V. V.; Deryagin, B. V.</t>
  </si>
  <si>
    <t>On the possibility of cold fusion in deuterium-saturated YBa2Cu3O(7−x) ceramics in superconducting state</t>
  </si>
  <si>
    <t>http://mi.mathnet.ru/eng/dan49271   http://mi.mathnet.ru/eng/dan/v321/i5/p958</t>
  </si>
  <si>
    <t>source: Dokl. Akad. Nauk SSSR Fiz. Khim., vol: 321, issue: 5, pages: 958 / Dokl. Akad. Nauk SSSR, 1991, 321:5,  958–962</t>
  </si>
  <si>
    <t>Lobanov, V. V.; Zetkin, A. S.; Kagan, G. E.; Demin, V. E.; Mil'man, I. I.; Syurdo, A. I.</t>
  </si>
  <si>
    <t>Studies of neutron emission from TiFe alloy loaded with deuterium at room temperature</t>
  </si>
  <si>
    <t>https://www.researchgate.net/publication/253035058_A_study_of_neutron_emission_from_a_deuterium-saturated_TiFe_alloy_at_room_temperature</t>
  </si>
  <si>
    <t>source: Pis`ma Zh. Teor. Fiz., vol: 17, issue: 23, pages: 22</t>
  </si>
  <si>
    <t>Experimental data are presented on neutron emission from a TiFe alloy (46.14 at. pct Fe), saturated by deuterium from the gas phase, when the alloy is held in dynamic vacuum at room temperature. The time dependences of neutron yield feature one to three peaks over the observation period (160 min), with the relative intensity of the peaks varying by more than two orders of magnitude.</t>
  </si>
  <si>
    <t>Lowther, J. E.</t>
  </si>
  <si>
    <t>Hot spots in palladium hydride and cold fusion</t>
  </si>
  <si>
    <t>https://journals.co.za/doi/pdf/10.10520/AJA00382353_9378</t>
  </si>
  <si>
    <t>source: Suid-Afrik. Tydskr. Wetenskap, vol: 87, pages: 17</t>
  </si>
  <si>
    <t>Recent reports that local heating in palladium hydride can  be exploined by a Jusion mechanism have been  largely  rejected.  This  article proposes that the heating comes  about because  of the  intrinsic solid-state physics and disorder  present  in different metal hydride phases.</t>
  </si>
  <si>
    <t>Fire From Ice</t>
  </si>
  <si>
    <t>http://lenr-canr.org/acrobat/MalloveEfirefromic.pdf</t>
  </si>
  <si>
    <t>Here is the Preface and Prologue to the book Fire From Ice: Searching for the Truth Behind the Cold Fusion Furor by Eugene F. Mallove, a reprint of 1991 Edition, 338 pp., Paperback. It is available from Infinite Energy Press, P.O. box 2816, Concord, NH 03302-2816, &lt;a href="http://www.infinite-energy.com"&gt;www.infinite-energy.com&lt;/a&gt;</t>
  </si>
  <si>
    <t>Classic Nasty, Incompetent, and Stupid Statements About Cold Fusion</t>
  </si>
  <si>
    <t>http://lenr-canr.org/acrobat/MalloveEclassicnas.pdf</t>
  </si>
  <si>
    <t>Compiled from the Bad Mouthings of the Ignorant, Misinformed, and Arrogant Circa 1989 - 1991  A Public Service by Dr. Eugene F. Mallove  (Compiled from Fire from Ice and other sources.)</t>
  </si>
  <si>
    <t>Martin, S. E.</t>
  </si>
  <si>
    <t>Using expert sources in breaking science stories: A comparison of magazine types</t>
  </si>
  <si>
    <t>https://doi.org/10.1177/107769909106800119</t>
  </si>
  <si>
    <t>source: Journalism Quarterly, vol: 68, pages: 179</t>
  </si>
  <si>
    <t>Science magazines did not use expert sources more often or even carry proportionately more breaking science news than did business and news magazines, this content analysis of coverage of the 1989 “cold fusion” controversy shows. News and business magazines—contrary to study expectations—just about matched science magazines in the various comparisons made. The study suggests that readers of general news magazines can expect to be informed of major breaking science stories about as well as readers of specialized science magazines.</t>
  </si>
  <si>
    <t>Martynov, M. I.; Mel'dianov, A. I.; Chepovskii, A. M.</t>
  </si>
  <si>
    <t>Experiments on the detection of nuclear reaction products in deuterated metals</t>
  </si>
  <si>
    <t>source: Vopr. At. Nauki Tekh. Ser.: Termoyader Sintez, issue: 2, pages: 77</t>
  </si>
  <si>
    <t>Mathur, M. S.; Johnston, H. L.; Mirzai, A.; McCkee, J. S. C.; Smith, G. R.; Durocher, J. J. G.; Furutani, K.; Mayer, J. K.; Yeo, Y. H.; Hnatiuk, H.; King, S.; Hempel, A.; Sharma, K. S.; Williams, G.</t>
  </si>
  <si>
    <t>Recent Modifications to the Manitoba Deuterium Implantation Accelerator and a Study of the Properties of the Online Neutron Monitor Detector</t>
  </si>
  <si>
    <t>http://lenr-canr.org/acrobat/SIFthescience.pdf#page=298</t>
  </si>
  <si>
    <t>source: Second Annual Conference on Cold Fusion, "The Science of Cold Fusion", vol: 1, pages: 283</t>
  </si>
  <si>
    <t>Deuterium molecules have been implanted into Palladium, Titanium and Indium targets in recent experiments at Manitoba by means of the 60 keV, 100 muA D2+ 'Narodny' ion accelerator. Neutrons from D-D interactions involving beam particles with previously stopped D atoms were detected by a large plastic scintillator viewed by two Photomultiplier tubes. We describe recent modifications to the accelerator made to improve the quality of the implanting beam, and some of the properties of the neutron detector used.</t>
  </si>
  <si>
    <t>Observation of quad-neutrons and gravity decay during cold fusion</t>
  </si>
  <si>
    <t>https://doi.org/10.13182/FST91-A29350</t>
  </si>
  <si>
    <t>source: Fusion Technol., vol: 19, pages: 2125</t>
  </si>
  <si>
    <t>The Nattoh model predicts that neutron nuclei such as quad-neutrons are produced during cold fusion as a result of the emission of a new particle, the iton, Several quad-neutron decays have been successfully recorded on nuclear emulsions. Especially important, micro-explosions caused by gravity decay have been clearly observed. This indicates that gravitational energy as well as fusion energy may be available in cold fusion.</t>
  </si>
  <si>
    <t>Microscopic observations of palladium used for cold fusion</t>
  </si>
  <si>
    <t>https://doi.org/10.13182/FST91-A29399</t>
  </si>
  <si>
    <t>source: Fusion Technol., vol: 19, pages: 567</t>
  </si>
  <si>
    <t>This paper examines the microscopic structures of palladium metals used for cold fusion experiments. Tiny spot defects suggesting cold fusion have been observed in grain boundaries as the Nattoh model predicts. The relationship between these defects and a series of neutron busts and an indirect loop of hydrogen chain reactions are discussed.</t>
  </si>
  <si>
    <t>Matsumoto, T.; Kurokawa, K.</t>
  </si>
  <si>
    <t>Observation of heavy elements produced during explosive cold fusion</t>
  </si>
  <si>
    <t>source: Fusion Technol., vol: 20, pages: 323</t>
  </si>
  <si>
    <t>Summary of Progress in Hydron Physics</t>
  </si>
  <si>
    <t>http://lenr-canr.org/acrobat/SIFthescience.pdf#page=226</t>
  </si>
  <si>
    <t>source: Second Annual Conference on Cold Fusion, "The Science of Cold Fusion", vol: 1, pages: 211</t>
  </si>
  <si>
    <t>Electromagnetic scattering resonances in the e-p+, e-d+, e-t+ systems produce short-lived, charge-neutral, particles called hydrons. These particles provide the screening of repulsive Coulomb forces so that nuclear reactions between a hydron nucleus and a reaction partner are possible. Hydron formation, reactions, and applications to anomalous nuclear observations in the laboratory and geophysics are summarized.</t>
  </si>
  <si>
    <t>Nuclear energy release in metals</t>
  </si>
  <si>
    <t>https://doi.org/10.13182/FST91-A29397</t>
  </si>
  <si>
    <t>source: Fusion Technol., vol: 19, pages: 552</t>
  </si>
  <si>
    <t>A scenario for nuclear energy release in metals produced through resonant direct nuclear reactions of low-energy “virtual” dineutrons and trineutrons is proposed. These reactions produce heat, tritium, and only low levels of penetrating radiations. The proposed scenario is shown to be consistent with some detailed data from “cold fusion” experiments. Furthermore, the possible connection of the proposed scenario with some other previously recognized, but anomalous, nuclear observations of geophysical interest is suggested.</t>
  </si>
  <si>
    <t>Mayer, F. J.</t>
  </si>
  <si>
    <t>Comments on 'Excess heat production by the electrolysis of an aqueous potassium carbonate electrolyte and the implications for cold fusion'</t>
  </si>
  <si>
    <t>source: Fusion Technol., vol: 20, pages: 511</t>
  </si>
  <si>
    <t>On very low energy hydrogenic nuclear reactions</t>
  </si>
  <si>
    <t>source: Fusion Technol., vol: 20, pages: 367</t>
  </si>
  <si>
    <t>In this paper some results are described that derive from the assumption that very low energy ({approx} 1 eV) electron-proton, electron-deuteron, and electron-triton resonance particle systems (denoted {pi}-, {delta}-, and {tau}-hydrons) are created in various materials and experiments. Information regarding the resonance width and lifetime is extracted from the data of cluster-impact fusion experiments, and these experiments are discussed in connection with other anomalous experiments, including cold fusion experiments, which are examples of a class of hydro-mediated nuclear reactions-resonant direct nuclear reactions.</t>
  </si>
  <si>
    <t>McKubre, M. C. H.; Rocha-Filho, R. C.; Smedley, S. I.; Tanzella, F. L.; Crouch-Baker, S.; Passell, T. O.; Santucci, J.</t>
  </si>
  <si>
    <t>Isothermal Flow Calorimetric Investigations of the D/Pd System</t>
  </si>
  <si>
    <t>http://lenr-canr.org/acrobat/McKubreMCHisothermal.pdf</t>
  </si>
  <si>
    <t>source: Second Annual Conference on Cold Fusion, "The Science of Cold Fusion", vol: 1, pages: 419</t>
  </si>
  <si>
    <t>INTRODUCTION  An experimental program was undertaken to explore the central idea proposed by Fleischmann &lt;i&gt;et al.&lt;/i&gt; that heat, and possibly nuclear products, could be created in palladium lattices under electrolytic conditions. Three types of experiments were performed to determine the factors that control the extent of D loading in the Pd lattice, and to search for unusual calorimetric and nuclear effects. It is the purpose of this communication to discuss observations of heat output observed calorimetrically in excess of known sources of input heat. . . .</t>
  </si>
  <si>
    <t>McNeil, J. A.</t>
  </si>
  <si>
    <t>Relativistic Hyperfine Interaction and the Spence-Vary Resonance</t>
  </si>
  <si>
    <t>http://lenr-canr.org/acrobat/SIFthescience.pdf#page=232</t>
  </si>
  <si>
    <t>source: Second Annual Conference on Cold Fusion, "The Science of Cold Fusion", vol: 1, pages: 217</t>
  </si>
  <si>
    <t>Spence and Vary have reported a resonance in calculations of positronium and hydrogen in the "axion" (0-) channel. The energy and lifetime of the positronium resonances have led these authors to suggest this new state as an explanation for the anomalous e+ e- peaks seen at GSI^3 . They and others speculate that similar states in hydrogen may explain anomalous nuclear reactions reported in metal lattices at low temperatures ( "cold fusion" ).  Spence and Vary calculate the Bethe-Salpeter four-leg amplitude using a Blankenbechler-Sugar reduction. They use single photon exchange in Coulomb gauge for the kernel of their equations. Their results seem to depend critically on the use of this gauge. Attempts by others to reproduce their result in Feynman gauge have not been successful. The starting point in either calculation is gauge invariant so the reduction formalism must introduce spurious gauge dependence. Whether the results of Spence and Vary are spurious is not known at this time. . . .</t>
  </si>
  <si>
    <t>Mendes, R. V.</t>
  </si>
  <si>
    <t>Ergodic motion and near collisions in a Coulomb system</t>
  </si>
  <si>
    <t>source: Mod. Phys. Lett. B, vol: 5, pages: 1179</t>
  </si>
  <si>
    <t>A many-particle system with positive and negative charged species, interacting through Coulomb forces and undergoing classical ergodic motion, is considered. The rate of dose encounters of two like charged particles at low energies is shown to be controlled by three-body near collisions. The rate of near collisions, under ergodic motion, is found to be fairly large. Possible implications for the occurrence of fusion events, under non-equilibrium conditions, are discussed.</t>
  </si>
  <si>
    <t>Tritium and Neutron Emission in Conventional and Contact Glow Discharge Electrolysis of D2O at Pd and Ti Cathodes</t>
  </si>
  <si>
    <t>http://lenr-canr.org/acrobat/SIFthescience.pdf#page=80</t>
  </si>
  <si>
    <t>source: Second Annual Conference on Cold Fusion, "The Science of Cold Fusion", vol: 1, pages: 65</t>
  </si>
  <si>
    <t>We recently found that the level of 3H in D2O / 0.1 M LiOD solutions electrolyzed at Pd sheet cathodes increased, although sporadically « 20</t>
  </si>
  <si>
    <t>Mengoli, G.; Fabrizio, M.; Manduchi, C.; Zannoni, G.; Riccardi, L.; Veronesi, F.; Buffa, A.</t>
  </si>
  <si>
    <t>The observation of tritium in the electrolysis of D2O at palladium sheet electrodes</t>
  </si>
  <si>
    <t>https://doi.org/10.1016/0022-0728(91)85511-M</t>
  </si>
  <si>
    <t>source: J. Electroanal. Chem., vol: 304, pages: 279</t>
  </si>
  <si>
    <t>Menlove, H. O.; Paciotti, M. A.; Claytor, T. N.; Tuggle, D. G.</t>
  </si>
  <si>
    <t>Low-background Measurements of Neutron Emission from Ti Metal in Pressurized Deuterium Gas</t>
  </si>
  <si>
    <t>http://lenr-canr.org/acrobat/MenloveHOlowbackgro.pdf</t>
  </si>
  <si>
    <t>source: Second Annual Conference on Cold Fusion, "The Science of Cold Fusion", vol: 1, pages: 385</t>
  </si>
  <si>
    <t>A wide variety of neutron detector systems have been used at vari­ous research facilities to search for anomalous neutron emission from deuterated metals. Some of these detector systems are summarized here together with possible sources of spurious signals from electronic noise. During the past two years, we have performed experiments to measure neutron emission from pressurized D2  gas mixed with various forms of titanium metal chips and sponge. Details concerning the neutron detec­tors, experimental procedures, and results have been reported previ­ously. Our recent experiments have focused on increasing the low-level neutron emission and finding a way to trigger the emission. To improve our detection sensitivity, we have increased the shielding in our count­ing laboratory, changed to low-background 3He tubes, and set up addi­tional detector systems in deep underground counting stations. This re­port is an update on this experimental work.</t>
  </si>
  <si>
    <t>Meyerhof, W. E.</t>
  </si>
  <si>
    <t>Statistical Analysis of a 'Cold Fusion' experiment</t>
  </si>
  <si>
    <t>https://doi.org/10.1063/1.40701</t>
  </si>
  <si>
    <t>source: J. Radioanal. Nucl. Chem. Lett., vol: 153, pages: 391</t>
  </si>
  <si>
    <t>Yagi et al. recently have claimed that neutrons from the D+D reaction are emitted in Ti and in SiO2 systems in which D2 is trapped at ∼1 atm at liquid nitrogen temperature. A statistical analysis of the data shows that the background counts observed over 58 time intervals do not follow the expected Poisson distribution. This would invalidate the interpretation of the results.</t>
  </si>
  <si>
    <t>Miles, M.; Bush, B. F.; Ostrom, G. S.; Lagowski, J. J.</t>
  </si>
  <si>
    <t>Heat and Helium Production in Cold Fusion Experiments</t>
  </si>
  <si>
    <t>http://lenr-canr.org/acrobat/SIFthescience.pdf#page=378</t>
  </si>
  <si>
    <t>source: Second Annual Conference on Cold Fusion, "The Science of Cold Fusion", vol: 1, pages: 363</t>
  </si>
  <si>
    <t>A critical issue in determining whether or not the cold fusion process exists is the measurement of nuclear products in amounts sufficient to match the excess heat effects. Calorimetric evidence of excess heat up to 27</t>
  </si>
  <si>
    <t>Mills, R. L.; Kneizys, P.</t>
  </si>
  <si>
    <t>Excess heat production by the electrolysis of an aqueous potassium carbonate electrolyte and the implications for cold fusion</t>
  </si>
  <si>
    <t>source: Fusion Technol., vol: 20, pages: 65</t>
  </si>
  <si>
    <t>Miyamoto, S.; Sueki, K.; Iwai, H.; Fujii, M.; Shirakawa, T.; Miura, H.; Watanabe, T.; Toriumi, H.; Uehara, T.; Nakamitsu, Y.; Chiba, M.; Hirose, T.; Nakahara, H.</t>
  </si>
  <si>
    <t>Measurement of Protons and Observation of the Change of Electrolysis Parameters in the Galvanostatic Electrolysis of the 0.1M-LiOD/D2O Solution</t>
  </si>
  <si>
    <t>http://lenr-canr.org/acrobat/IkegamiHthirdintera.pdf#page=261</t>
  </si>
  <si>
    <t>source: Third International Conference on Cold Fusion, "Frontiers of Cold Fusion", vol: 1, pages: 523</t>
  </si>
  <si>
    <t>In order to confirm the cold fusion phenomenon, measurements of protons in the galvanostatic electrolysis of the 0.1M-LiOD/D2O solution have been carried out. The upper limits of fusion rates was deduced to be 1.35×10^-24 fusion/d-d/sec with an assumption of the atomic ratio D/Pd of unity. No charge particles predicted by Takahashi for d-d-d fusions were observed. The Li content of the electrolyte was measured by ICP-AES after the electrolysis and found to be appreciably reduced in the electrolyte, the rest being found mostly in the 0.5</t>
  </si>
  <si>
    <t>Mizuno, T.; Akimoto, T.; Azumi, K.; Sato, N.</t>
  </si>
  <si>
    <t>Tritium evolution during cathode polarization of palladium electrode in D2O solution</t>
  </si>
  <si>
    <t>source: Denki Kagaku, vol: 59, pages: 798</t>
  </si>
  <si>
    <t>Mo, W.; Liu, Y. S.; Zhou, L. Y.; Dong, S. Y.; Wang, K. L.; Wang, S. C.; Li, X. Z.</t>
  </si>
  <si>
    <t>Search for Precursor and Charged Particles in "Cold Fusion"</t>
  </si>
  <si>
    <t>http://lenr-canr.org/acrobat/SIFthescience.pdf#page=138</t>
  </si>
  <si>
    <t>source: Second Annual Conference on Cold Fusion, "The Science of Cold Fusion", vol: 1, pages: 123</t>
  </si>
  <si>
    <t>After two years the puzzle of nuclear phenomena in a metal lattice (cold fusion) is still with us. Excess heat, or anomalous neutron emission was the goal being searched in most of the "cold fusion" experiments, however, we switched to search the precursor and the energetic charged particles in stead of excess heat or anomalous neutron emission. In fact, we started the electrolysis cell experiment early in April, 1989, the neutron bursts were detected by BF3 detector, and the tritium was measured by liquid scintillation detector. The sporadic nature of the signals and the difficulties in reproducing these signals forced us to look for a new approach in identifying this anomalous nuclear effect.</t>
  </si>
  <si>
    <t>Moizhes, B. Ya.</t>
  </si>
  <si>
    <t>Formation of a compact D2 molecule in interstitial sites - a possible explanation for cold nuclear fusion</t>
  </si>
  <si>
    <t>source: Sov. Tech. Phys. Lett., vol: 17, pages: 540</t>
  </si>
  <si>
    <t>Review of cold fusion</t>
  </si>
  <si>
    <t>https://doi.org/10.1070/PU1991V034N12ABEH002520</t>
  </si>
  <si>
    <t>source: Sov. Phys. Usp., vol: 34, pages: 1055</t>
  </si>
  <si>
    <t>Experimental results on Cold Fusion are reviewed. Most experiments find no effect and the upper limits are appreciably lower than the positive effects claimed in some experiments. It is concluded that: (a) there is no excess heat production and (b) the balance of evidence is strongly against fusion products. A curious Regionalization of Results is observed where only negative results are found in some parts of the world and only positive results in other parts. Further, the ratio of positive to negative results varies with time. Previous studies of palladium indicate that fusion should not occur inside the metal. Cold Fusion is best explained as an example of Pathological Science.</t>
  </si>
  <si>
    <t>Myers, S. M.; Richards, P. M.; Follstaedt, D. M.; Schirber, J. E.</t>
  </si>
  <si>
    <t>Superstoichiometry, accelerated diffusion, and nuclear reactions in deuterium-implanted palladium</t>
  </si>
  <si>
    <t>https://doi.org/10.1103/PHYSREVB.43.9503</t>
  </si>
  <si>
    <t>source: Phys. Rev. B: Mater. Phys., vol: 43, pages: 9503</t>
  </si>
  <si>
    <t>Deuterium (D) was introduced into Pd at atomic ratios greater than one by ion implantation at cryogenic temperatures. The rise and saturation of the D concentration at these low temperatures, together with the decay of the superstoichiometric state during annealing, were observed by detecting charged particles from the nuclear reaction D({ital d},{ital p})T when a deuteron beam impinged on the specimen. At implantation temperatures of 41 and 81 K, a saturation concentration ratio (D)/(Pd) of 1.6{plus minus}0.2 was reached, substantially above the limit of 1.0 observed in gas-phase charging. As the temperature was subsequently ramped upward, (D)/(Pd) abruptly decreased to approximately 1.0 near 120 K, reflecting a process of accelerated transport unique to the superstoichiometric state. The responsible diffusion mechanism was theoretically examined using analytical modeling and molecular-dynamics simulations, leading to a picture of correlated D hopping among octahedral and tetrahedral interstitial sites. Cold fusion was not detected in the absence of external ion bombardment, implying an upper bound on the reaction rate in the high-concentration deuteride of approximately 10{sup {minus}21} events/s D atom.</t>
  </si>
  <si>
    <t>NCFI</t>
  </si>
  <si>
    <t>Investigation of Cold Fusion Phenomena in Deuterated Metals. Final Report, Overview, Executive Summary, Chemistry, Physics, Gas Reactions, Metallurgy</t>
  </si>
  <si>
    <t>http://lenr-canr.org/acrobat/NCFIinvestigat.pdf</t>
  </si>
  <si>
    <t>National  Cold  Fusion  Institute, The  University  of  Utah, Salt  Lake  City,  Utah, June 1991, Technical  Information  Series, PB91175885 vol: 1, pages: 391</t>
  </si>
  <si>
    <t>The March 1989 announcement by Pons and Fleischmann stimulated worldwide interest in the cold fusion phenomenon. In Utah the legislature appropriated $5 million to support cold fusion research and development. As cold fusion inquiries continue worldwide, this interim report has been written to document the scientific and legal work that has been funded by the Utah legislature.  This is volume I of the report.</t>
  </si>
  <si>
    <t>Like BARC, it has many papers</t>
  </si>
  <si>
    <t>Investigation of Cold Fusion Phenomena in Deuterated Metals. Final Report, Engineering</t>
  </si>
  <si>
    <t>http://lenr-canr.org/acrobat/NCFIinvestigata.pdf</t>
  </si>
  <si>
    <t>vol: 2, pages: 281</t>
  </si>
  <si>
    <t>The March 1989 announcement by Pons and Fleischmann stimulated worldwide interest in the cold fusion phenomenon. In Utah the legislature appropriated $5 million to support cold fusion research and development. As cold fusion inquiries continue worldwide, this interim report has been written to document the scientific and legal work that has been funded by the Utah legislature.  This is volume II of the report.</t>
  </si>
  <si>
    <t>Investigation of Cold Fusion Phenomena in Deuterated Metals. Final Report, Theoretical and Collaborative Studies</t>
  </si>
  <si>
    <t>http://lenr-canr.org/acrobat/NCFIinvestigatb.pdf</t>
  </si>
  <si>
    <t>vol: , pages: 239</t>
  </si>
  <si>
    <t>The March 1989 announcement by Pons and Fleischmann stimulated worldwide interest in the cold fusion phenomenon. In Utah the legislature appropriated $5 million to support cold fusion research and development. As cold fusion inquiries continue worldwide, this interim report has been written to document the scientific and legal work that has been funded by the Utah legislature.  This is volume III of the report.</t>
  </si>
  <si>
    <t>Nefedov, V. I.</t>
  </si>
  <si>
    <t>Cold nuclear fusion?</t>
  </si>
  <si>
    <t>https://inis.iaea.org/search/search.aspx?orig_q=RN:23038090</t>
  </si>
  <si>
    <t>source: Vestnik Akad. Nauk SSSR, issue: 1, pages: 49</t>
  </si>
  <si>
    <t>A review of studies on cold nuclear fusion is presented. The main attention is paid to investigations, performed in the Soviet Union. It is concluded that the effect is not revealed at all, or is revealed in small scales. Very often the results are not reproduced in replicate experiments</t>
  </si>
  <si>
    <t>Nishizawa, K.</t>
  </si>
  <si>
    <t>Neutron measurements in cold fusion</t>
  </si>
  <si>
    <t>source: Hoshasen, vol: 17, issue: 1, pages: 4</t>
  </si>
  <si>
    <t>Determination of the excess energy obtained during the electrolysis of heavy water</t>
  </si>
  <si>
    <t>source: Fusion Technol., vol: 19, pages: 364</t>
  </si>
  <si>
    <t>Comments on 'measurement and analysis of neutron and gamma-ray emission rates, other fusion products, and power in electrochemical cells having palladium cathodes'</t>
  </si>
  <si>
    <t>source: Fusion Technol., vol: 19, pages: 579</t>
  </si>
  <si>
    <t>Numata, H.; Takagi, R.; Ohno, I.; Kawamura, K.; Haruyama, S.</t>
  </si>
  <si>
    <t>Neutron Emission and Surface Observation During a Long-Term Evolution of Deuterium on Pd in 0.1 M LiOD</t>
  </si>
  <si>
    <t>http://lenr-canr.org/acrobat/SIFthescience.pdf#page=86</t>
  </si>
  <si>
    <t>source: Second Annual Conference on Cold Fusion, "The Science of Cold Fusion", vol: 1, pages: 71</t>
  </si>
  <si>
    <t>Long-term electrolysis for well annealed thick Pd rods (9.0 and 21.2 mm diameter) in 0.1 M LiOD have been performed to examine anomalous phenomena, neutron emission and heat bursts. The count rate of neutron (CRN) bunched for 3 h showed no significant increase at low current densities. High CRN appeared a few days later after the current increased to 102.4 mA/cm2 and the temperature was raised to 50°C. In two experiments CRN and neutron energy spectrum of 2.45 MeV was reproduced.  Metal a graphic observations showed two faults, blisters, cross slips and holes on Pd surface and a raw of defects in a recrystallized grain. Micro structural changes of Pd electrode during long-term electrolysis is discussed.</t>
  </si>
  <si>
    <t>Ohmori, T.; Sakamaki, K.; Hashimoto, K.; Fujishima, A.</t>
  </si>
  <si>
    <t>Ex situ observation of electrochemically hydrogenated palladium using a scanning tunneling microscope</t>
  </si>
  <si>
    <t>https://doi.org/10.1246/cl.1991.93</t>
  </si>
  <si>
    <t>source: Chem. Lett., vol: 1991, pages: 96</t>
  </si>
  <si>
    <t>Morphological transformations were observed ex situ on a palladium (Pd) surface induced by electrochemically absorbed hydrogen using a scanning tunneling microscope (STM). Hydrogenated Pd exhibited β-phase and hydrogen absorption into Pd transformed the surface into a more detailed, nodular-like structure.</t>
  </si>
  <si>
    <t>Olofsson, G.; Wadsoe, I.; Eberson, L.</t>
  </si>
  <si>
    <t>Design and testing of a calorimeter for measurements on electrochemical reactions with gas evolution</t>
  </si>
  <si>
    <t>https://doi.org/10.1016/S0021-9614%2805%2980062-X</t>
  </si>
  <si>
    <t>source: J. Chem. Thermodyn., vol: 23, pages: 95</t>
  </si>
  <si>
    <t>A heat-conduction calorimeter suitable for the study of electrochemical processes has been constructed. The reaction vessel of 25 cm 3 volume was fitted with electrodes, calibration heater, stirrer, thermocouple, and thin Teflon tube for addition of liquid. Gas evolved could leave the vessel through a gas-outlet tube. Good thermal conductivity was achieved by mounting nine thermocouple plates between the vessel and the surrounding heat sink and by letting the heat sink be in good thermal contact with the thermostat bath. The calorimeter was tested by measurements on the electrolysis of water and of heavy water and found to have an accuracy better than 0.2 per cent.</t>
  </si>
  <si>
    <t>Ono, H.; Takahashi, S.; Morisaki, H.; Yazawa, K.</t>
  </si>
  <si>
    <t>Absorption and desorption of hydrogen and deuterium into palladium</t>
  </si>
  <si>
    <t>source: Denki Tsushin Daigaku Kiyo, vol: 4, pages: 235</t>
  </si>
  <si>
    <t>Oyama, N.; Hatozaki, O.</t>
  </si>
  <si>
    <t>Present and future of cold fusion - nuclear fusion induced by electrochemical reaction</t>
  </si>
  <si>
    <t>source: Oyo Butsuri, vol: 60, pages: 220</t>
  </si>
  <si>
    <t>Palibroda, E.; Gluck, P.</t>
  </si>
  <si>
    <t>Cold nuclear fusion in thin foils of palladium</t>
  </si>
  <si>
    <t>https://doi.org/10.1007/BF02162673</t>
  </si>
  <si>
    <t>source: J. Radioanal. Nucl. Chem. Lett., vol: 154, pages: 153</t>
  </si>
  <si>
    <t>Positive evidence for cold nuclear fusion in an electrochemical cell with a palladium thin foil cathode was obtained. After adding thiourea to the cell, seven successive emissions of neutrons (detected as thermal neutrons) alternating with inactive periods were registered. The maximum intensity (300 times the background) and duration (12.7 h) were attained in the fifth emission.</t>
  </si>
  <si>
    <t>BOOK WORLD   The Fizzle in the Fusion</t>
  </si>
  <si>
    <t>source: Washington Post, issue:</t>
  </si>
  <si>
    <t>Pennisi, E.</t>
  </si>
  <si>
    <t>Helium find thaws the cold fusion trail</t>
  </si>
  <si>
    <t>https://doi.org/10.2307/3975356</t>
  </si>
  <si>
    <t>source: Sci. News (Washington, DC), vol: 139, issue: 12, pages: 177</t>
  </si>
  <si>
    <t>Petrii, O. A.; Tsirlina, G. A.; Simonov, E. F.; Safonov, V. A.; Lapshina, E. V.</t>
  </si>
  <si>
    <t>Attempts to detect electrochemical cold nuclear fusion by determining the excess tritium</t>
  </si>
  <si>
    <t>source: Sov. Electrochem., vol: 27, pages: 1240</t>
  </si>
  <si>
    <t>Pippard, B.</t>
  </si>
  <si>
    <t>Footnote to History</t>
  </si>
  <si>
    <t>https://www.nature.com/articles/350029a0.pdf   https://doi.org/10.1038/350029A0</t>
  </si>
  <si>
    <t>source: Nature (London), vol: 350, pages: 29</t>
  </si>
  <si>
    <t>The Calorimetry of Electrode Reactions and Measurements of Excess Enthalpy Generation in the Electrolysis of D2O Using Pd-based Cathodes</t>
  </si>
  <si>
    <t>http://lenr-canr.org/acrobat/PonsSthecalorim.pdf</t>
  </si>
  <si>
    <t>source: Second Annual Conference on Cold Fusion, "The Science of Cold Fusion", vol: 1, pages: 349</t>
  </si>
  <si>
    <t xml:space="preserve">In the period since March 1989, there has been much comment and doubt expressed concerning the accuracy of the calorimetric techniques that we adopted to demonstrate the presence of excess enthalpy generation during the electrolysis of D2O solutions at palladium-based 2 electrodes. As it is only the end of the second year of research in this area, it seems appropriate at this point in time to summarize what we have actually done and to comment on the work in progress.  </t>
  </si>
  <si>
    <t>Powell, G. L.; Lasser, R.; Kirkpatrick, J. R.; Conant, J. W.</t>
  </si>
  <si>
    <t>Surface and Bulk Effects in the Reaction of H and D with Pd</t>
  </si>
  <si>
    <t>https://doi.org/10.1016/0022-5088(91)90214-O</t>
  </si>
  <si>
    <t>Journal of the Less Common Metals Volumes 172–174, Part B, 30 August 1991, Pages 867-872</t>
  </si>
  <si>
    <t>The reaction of hydrogen and deuterium with palladium has been investigated using pressure-composition-temperature (PCT) measurements at very low hydrogen and deuterium concentrations in palladium powder having a surface area of 1.03 m2 g−1 to determine the nature of a surface “film” that affects the diffusional uptake of hydrogen by palladium. PCT isotherms measured on the palladium powder indicated the presence of a two-phase region having an equilibrium pressure of less than 0.5 Pa and a stoichiometry of approximately one monolayer at 299 K. At 421 K, the stoichiometry had decreased by half with a twofold increase in the equilibrium pressure. These isotherms are presented in terms of the experimental PCT curves and those calculated for the “surface hydride”. The equilibrium pressure for deuterium was lower than that for hydrogen for this “surface hydride”, having an Einstein temperature estimated to be 1600 K.</t>
  </si>
  <si>
    <t>Powell, G. L.; Kirkpatrick, J. R.</t>
  </si>
  <si>
    <t>Surface Conductance and Diffusion of H and D in Pd</t>
  </si>
  <si>
    <t>https://doi.org/10.1103/PhysRevB.43.6968</t>
  </si>
  <si>
    <t>source: Phys. Rev. B: Mater. Phys., vol: 43, issue: 9, pages: 6968</t>
  </si>
  <si>
    <t>The absorption of H and D into a palladium sphere of precise radius and density is examined experimentally with use of pressure-volume-temperature measurements and control techniques to achieve the stepwise boundary condition and constant pressure assumed in the common solutions to Fick’s second law. Measurements were made at temperatures over the range of 298 to 1373 K after preparing the Pd by cyclic baking of the sphere in vacuum and in very pure H2 or D2. Near 473 K and higher temperatures, excellent agreement with Fick’s-second-law solutions were obtained. Below 473 K, deviations from simple diffusion in the metal were observed and explained by postulating a surface conductance. From known solutions for diffusion in a sphere with a surface conductance, the diffusion coefficients (D) and the minimum achievable surface conductances (h) were determined to be DH=3.512×10−7e−(2759.9 K)/T m2 s−1, DD=2.219×10−7e−(2538.0 K)/T m2 s−1, and hH=hD=4.05e−(4995.3 K)/T m s−1.</t>
  </si>
  <si>
    <t>Powell, G. L.; Kirkpatrick, J. R.; Conant, J. W.</t>
  </si>
  <si>
    <t>Surface Effects in the Reaction of H and D with Pd-Macroscopic Manifestations</t>
  </si>
  <si>
    <t>https://doi.org/10.1016/0022-5088%2891%2990214-O</t>
  </si>
  <si>
    <t>source: J. Less-Common Met., vol: 172, pages: 867</t>
  </si>
  <si>
    <t>The reaction of hydrogen and deuterium with palladium has been investigated using pressure-composition-temperature (PCT) measurements at very low hydrogen and deuterium concentrations in palladium powder having a surface area of 1.03 m 2 g −1 to determine the nature of a surface “film” that affects the diffusional uptake of hydrogen by palladium. PCT isotherms measured on the palladium powder indicated the presence of a two-phase region having an equilibrium pressure of less than 0.5 Pa and a stoichiometry of approximately one monolayer at 299 K. At 421 K, the stoichiometry had decreased by half with a twofold increase in the equilibrium pressure. These isotherms are presented in terms of the experimental PCT curves and those calculated for the “surface hydride”. The equilibrium pressure for deuterium was lower than that for hydrogen for this “surface hydride”, having an Einstein temperature estimated to be 1600 K.</t>
  </si>
  <si>
    <t>Cold Fusion: What do the Laws of Nature Allow and Forbid?</t>
  </si>
  <si>
    <t>http://lenr-canr.org/acrobat/SIFthescience.pdf#page=468</t>
  </si>
  <si>
    <t>source: Second Annual Conference on Cold Fusion, "The Science of Cold Fusion", vol: 1, pages: 453</t>
  </si>
  <si>
    <t>This talk will not be a summary of the theoretical contributions to this Conference: I think that the individual papers that this book collects can give a much better representation of the work that is now going on in the field than I can possibly attempt to give in a short talk. As a partial excuse I may quote a recent review article of mine, where I try to discuss the most significant theories of cold fusion, and the fact that nothing much new has happened in the last few months. Nor will I discuss cold fusion in the non-equilibrium. conditions prevailing in Titanium, fracto-emission and 'lukewarm' fusion.  I shall rather try to examine first the strange facts of hydrogen incorporation into Palladium, and then I shall discuss the phenomena of cold fusion in relation to those facts. In the light of the known experimental data I will then discuss the general features of what we might call 'possible' and 'impossible' theories of cold fusion, somehow drawing a demarcation line between which theoretical ideas can and cannot explain those observations, given the well established and accepted general laws of condensed matter (Quantum Electro Dynamics, QED) and nuclear physics (Quantum Chromo Dynamics, QCD).  My discussion will follow quite closely a paper recently completed in collaboration with M. Fleischmann and S . Pons.</t>
  </si>
  <si>
    <t>Some theories of 'cold' nuclear fusion: a review</t>
  </si>
  <si>
    <t>https://doi.org/10.13182/FST91-A29645</t>
  </si>
  <si>
    <t>source: Fusion Technol., vol: 20, pages: 82</t>
  </si>
  <si>
    <t>In this paper a review is presented of the main theoretical attempts to describe the phenomenology of cold fusion, whose general structure begins to clearly unravel. The main conclusion is that the approaches that are likely to be of relevance must invoke processes where the elementary components (nuclei and electrons) of condensed matter act in a coherent fashion.</t>
  </si>
  <si>
    <t>A new look at solid-state fractures, particle emission and 'cold' nuclear fusion</t>
  </si>
  <si>
    <t>https://doi.org/10.1007/BF02784502</t>
  </si>
  <si>
    <t>source: Nuovo Cimento Soc. Ital. Fis. A, vol: 104, pages: 1259</t>
  </si>
  <si>
    <t>The well-known phenomenon of high-energy particle emission from newly created fractures in solid materials is seen to have a natural explanation in terms of the ponderomotive forces exerted by the coherent e.m. fields associated with the «superradiant» motions of the charged plasmas of solids. The possible role of these fields to produce the neutron bursts that have been recently observed concomitantly with «crack» formation in Ti-deuterides is briefly discussed.</t>
  </si>
  <si>
    <t>Qin, G.; Peng, Q.; Fu, J.; Zhang, L.; Zhang, B.</t>
  </si>
  <si>
    <t>Evolution of hydrogen (deuterium) in palladium-hydrogen (deuterium) system and the distribution of hydrogen near the surface</t>
  </si>
  <si>
    <t>https://doi.org/10.7498/aps.40.943</t>
  </si>
  <si>
    <t>source: Wuli Xuebao, vol: 40, issue: 6, pages: 943</t>
  </si>
  <si>
    <t>Hydrogen and deulerium have been introduced into palladuim cathods in an electrolysis process for 150 h with light and heavy water as electrolyte respectively. The palladuim cathods used had quenched or annealed after a thermal treatment at 950℃. The variation of diffraction pattern and lattice constant of (?) phase of palladuim-hydrogen system in air with time have been measured by X ray diffraction method. The distribution of hydrogen in the surface layer of palladuim-hydrogen system bas been measured by the nuclear reaction~1H(19F,αγ)16O. Comparing a quenched palladuim cathod with annealed palladuim cathod, it is shown that the former has higher initial concentration of hydrogen and faster evolution velocity than the latter after the electrolysis. The concentration of hydrogen arrives its maximum at the surface of palladuim hydrogen system and its minimum at a depth of several hundred angstroms from the surface.</t>
  </si>
  <si>
    <t>Qiu, W.; Dong, Q.; Gan, F.</t>
  </si>
  <si>
    <t>Positron lifetime studies on systems of palladium filled galvanostatically with hydrogen or deuterium</t>
  </si>
  <si>
    <t>source: Nucl. Sci. Tech., vol: 2, issue: 3, pages: 157</t>
  </si>
  <si>
    <t>The positron lifetime spectroscopy was used to investigate the electron structures of crystal lattice and its defects in palladium samples filled galvanostatically with hydrogen and deuterium, respectively. The results have indicated that the positron lifetime were all the same between hydrogen and deuterium filled samples in which the positron lifetime τ(?) increased about 10%, corresponding to the volume expansibility after the formation of hydrides PdH or PdD phases during electrolyzing commom water or heavy water with Pd cathode; and Will not change with time in 3 weeks after stopping electrolysis; but could be recovered to 116±1ps, the value in polycrystalline pure palladium, after annealing at high temperature.</t>
  </si>
  <si>
    <t>Quick, J. E.; Hinkley, T. K.; Reimer, G. M.; Hedge, C. E.</t>
  </si>
  <si>
    <t>Tritium concentrations in the active Pu'u O'o crater, Kilauea volcano, Hawaii: implications for cold fusion in the Earth's interior</t>
  </si>
  <si>
    <t>https://doi.org/10.1016/0031-9201%2891%2990159-F</t>
  </si>
  <si>
    <t>source: Phys. Earth Planet. Interior, vol: 69, pages: 132</t>
  </si>
  <si>
    <t>The assertion that deuterium-deuterium fusion may occur at low temperature suggests a potential new source of geothermal heat. If a cold-fusion-like process occurs within the Earth, then a test for its existence would be a search for anomalous tritium in volcanic emissions. The Pu'u O'o crater is the first point at which large amounts of water are degassed from the magma that feeds the Kilauea system. The magma is probably not contaminated by meteoric-source ground water prior to degassing at Pu'u O'o, although mixing of meteoric and magmatic H 2 O occurs within the crater. Tritium contents of samples from within the crater are lower than in samples taken simultaneously from the nearby upwind crater rim. These results provide no evidence in support of a cold-fusion-like process in the Earth's interior.</t>
  </si>
  <si>
    <t>Rafelski, H. E.; Harley, D.; Shin, G. R.; Rafelski, J.</t>
  </si>
  <si>
    <t>Cold fusion: muon-catalyzed fusion</t>
  </si>
  <si>
    <t>https://iopscience.iop.org/article/10.1088/0953-4075/24/7/006/meta</t>
  </si>
  <si>
    <t>source: J. Phys. B, vol: 24, pages: 1469</t>
  </si>
  <si>
    <t>The authors put into perspective and further develop their recent work in muon catalysed fusion, with the objective of identifying the key physical processes in the t(d,n) alpha fusion cycle relevant to energy related applications. They begin by discussing the fusion cycle and point out the importance of direct nuclear reactions in the catalysed fusion processes. This is followed by an in-depth discussion of the muon loss reaction by attachment to the fusion alpha -particle. Finally, the authors examine some special topics that have attracted the attention of workers in the muon-catalysed fusion (MuCF) community, such as energy efficient production of muons and proposals for MuCF reactors, the potential of Z&gt;1 fusion, and other recently discussed forms of cold fusion.</t>
  </si>
  <si>
    <t>Rajan, K. G.; Mudali, U. K.; Dayal, R. K.; Rodriguez, P.</t>
  </si>
  <si>
    <t>Electromigration approach to verify cold fusion effects</t>
  </si>
  <si>
    <t>https://doi.org/10.13182/FST91-A29647</t>
  </si>
  <si>
    <t>source: Fusion Technol., vol: 20, pages: 100</t>
  </si>
  <si>
    <t>This paper reports that following recent announcements of the occurrence of nuclear fusion between deuterium nuclei in palladium near room temperature in an electrolysis cell, explanations for the incredibly large increase in fusion probability have been sought. Two pointers seem to emerge: the high density of deuterium ions sustained by the cathode material and, more importantly, the substantial screening effect produced by the conduction electrons in the host metal, which reduces the D{sup +}-D{sup +} barrier. This latter mechanism appears to be a function of the concentration of the D{sup +} ions. To investigate this phenomenon, a two-compartment electrolysis cell is built. A titanium rod suitably shaped for the application of the simultaneous electric field is employed as the cathode. Electrolysis of heavy water is conducted for several hours. Neutron counters are employed for continuous detection of neutrons. With the size of electrode used and for electric fields of up to 20 mV/cm, neither a significant neutron emission nor any rise in the tritium level in the heavy water are detected. Faint traces of autoradiographs are, however, observed for the cathode.</t>
  </si>
  <si>
    <t>important: may be evidence of strange radiation</t>
  </si>
  <si>
    <t>Rees, L. B.</t>
  </si>
  <si>
    <t>Cold Fusion: What Do We Know? What Do We Think?</t>
  </si>
  <si>
    <t>source: J. Fusion Energy, vol: 10, issue: 1, pages: 111</t>
  </si>
  <si>
    <t>Ricco, G.; Anghinolfi, M.; Corvisiero, P.; Prati, P.; Taiuti, M.; Boragno, C.; Eggenhoffner, R.; Valbusa, U.</t>
  </si>
  <si>
    <t>A Large Solid Angle MultiParameter Neutron Detector</t>
  </si>
  <si>
    <t>http://lenr-canr.org/acrobat/SIFthescience.pdf#page=270</t>
  </si>
  <si>
    <t>source: Second Annual Conference on Cold Fusion, "The Science of Cold Fusion", vol: 1, pages: 255</t>
  </si>
  <si>
    <t>We present the results of recent measurements, performed in general with a novel neutron detector, on some titanium-deuterium systems. In spite of the good detector sensitivity, better of the one claimed by Jones and co-workers, no neutron emission was found.</t>
  </si>
  <si>
    <t>Rieker, A.; Speiser, B.; Mangold, K. M.; Hanack, M.</t>
  </si>
  <si>
    <t>Potential error sources in combined electrochemistry/neutron detection experiments</t>
  </si>
  <si>
    <t>http://www.degruyter.com/downloadpdf/j/znb.1991.46.issue-8/znb-1991-0826/znb-1991-0826.xml https://doi.org/10.1515/znb-1991-0826</t>
  </si>
  <si>
    <t>source: Z. Naturforsch. A, vol: 46, pages: 1125</t>
  </si>
  <si>
    <t>Recently, experimental evidence for the occurrence of electrochemically induced (“cold”) nuclear fusion of deuterium nuclei has been proposed by several groups [1-3]. In particular, increased neutron counts and excess heat production of the electrolytic cell have been reported. Although much debated, the results have neither been proven nor refuted unequivocally [4].</t>
  </si>
  <si>
    <t>Ritley, K. A.; Lynn, K. G.; Dull, P. M.; Weber, M. H.; Carroll, M.; Hurst, J. J.</t>
  </si>
  <si>
    <t>A search for tritium production in electrolytically deuterided palladium</t>
  </si>
  <si>
    <t>https://doi.org/10.13182/FST91-A29330</t>
  </si>
  <si>
    <t>source: Fusion Technol., vol: 19, issue: 1, pages: 192</t>
  </si>
  <si>
    <t>This paper reports on a search for anomalous heat generation and tritium production associated with cold fusion in electrolytically deuterided palladium which was carried out for {gt} 180 days. Ten cathodes were mounted in electrolytic cells with LiOD and LiOH electrolytes and galvanostatically charged at current densities between 15 and 348 mA/cm{sup 2}. Most of the electrolytic cells were closed to the external environment; in all cells, the gases evolved during electrolysis were internally recombined using platinum recombination catalysts mounted in the cells. Tritium concentration assays using a liquid scintillation analyzer were performed on aliquots of electrolyte taken from some cells. No increase in tritium concentration was observed in the closed cells; in the partially open cells, small fluctuations in tritium concentration were observed, but these can be attributed to systematic errors.</t>
  </si>
  <si>
    <t>Rolison, D. R.; O'Grady, W. E.</t>
  </si>
  <si>
    <t>Observation of elemental anomalies at the surface of palladium after electrochemical loading of deuterium or hydrogen</t>
  </si>
  <si>
    <t>https://doi.org/10.1021/AC00017A009</t>
  </si>
  <si>
    <t>source: Anal. Chem., vol: 63, pages: 1697</t>
  </si>
  <si>
    <t>Rosamilia, J. M.; Abys, J. A.; Miller, B.</t>
  </si>
  <si>
    <t>Electrochemical hydrogen insertion into palladium and palladium-nickel thin films</t>
  </si>
  <si>
    <t>https://doi.org/10.1016/0013-4686%2891%2985110-S</t>
  </si>
  <si>
    <t>source: Electrochim. Acta, vol: 36, pages: 1203</t>
  </si>
  <si>
    <t>A generator—detector mode with the rotating ring—disk electrode has been used to determine the difference between Pd and Pt electrode behaviour and the origin of the larger overpotentials at Pd-hydrogen evolving cathodes. The use of thin film Pd disk electrodes has allowed full hydrogen or deuterium charging of the metal phase in short times. The electrode system has made feasible simultaneous measurements of the hydrogen uptake in PdH x films where the maximum composition reached was PdH 0.81 . Alloying Ni into Pd decreases the maximum hydrogen absorption by solid solution PdNi films to near zero at 17% Ni. The outgassing of hydrogen on open circuit from variously charge electrodes can be followed in real time and shows the losses associated with transfer of specimens to post-analysis (∼6% in 5 min).</t>
  </si>
  <si>
    <t>Rotegard, D.</t>
  </si>
  <si>
    <t>Fusion, cold fusion, and space policy</t>
  </si>
  <si>
    <t>https://inis.iaea.org/search/search.aspx?orig_q=RN:23040543</t>
  </si>
  <si>
    <t>source: Space Power, vol: 10, pages: 205</t>
  </si>
  <si>
    <t>This paper critiques Americal science policy through a consideration of two examples-cold fusion and asteroid mining. It points out that the failure of central planning in science and technology policy is just as marked as in more mundane activities. It highlights the current low level of debate and points out some technical issues that need to be addressed. It concludes with evidence that the alliance of flawed policy options is further lowering the level of debate.</t>
  </si>
  <si>
    <t>Rout, R. K.; Srinivasan, M.; Shyam, A.; Chitra, V.</t>
  </si>
  <si>
    <t>Detection of high tritium activity on the central titanium electrode of a plasma focus device</t>
  </si>
  <si>
    <t>http://lenr-canr.org/acrobat/RoutRKdetectiono.pdf</t>
  </si>
  <si>
    <t>source: Fusion Technol., vol: 19, pages: 391</t>
  </si>
  <si>
    <t>A 2-kJ Mather plasma focus device is used to deuterate the top end surface (or tip) of its central titanium electrode to investigate the occurrence of anomalous nuclear reactions in the context of the "cold fusion" phenomenon. The tip of the central titanium electrode is found to develop at least a few tens of microcuries of tritium after several plasma focus discharges. Neither the tritium impurity level in the deuterium gas used in the experiment nor the tritium branch of the d-d reactions that are known to occur in plasma focus devices can account for such activity in the electrode. Anomalous nuclear reactions in the deuterated titanium lattice appear to be the most probable source of this high activity.</t>
  </si>
  <si>
    <t>Rout, R. K.; Shyam, A.; Srinivasan, M.; Bansal, A.</t>
  </si>
  <si>
    <t>Copious low energy emissions from palladium loaded with hydrogen or deuterium</t>
  </si>
  <si>
    <t>http://lenr-canr.org/acrobat/RoutRKcopiouslow.pdf</t>
  </si>
  <si>
    <t>source: Indian J. Technol., vol: 29, pages: 571</t>
  </si>
  <si>
    <t>Palladium samples were loaded with deuterium and hydrogen using plasma focus and other loading techniques. Each sample, loaded so far, was observed to be emitting low energy, low intensity radiations. These radiations have been detected and analyzed by autoradiography and other supporting techniques.</t>
  </si>
  <si>
    <t>Important: strange radiation from gas loaded Pd and Ti, but not from other metals</t>
  </si>
  <si>
    <t>Rugari, S. L.; France, R. H.; Lund, B. J.; Smolen, S. D.; Zhao, Z.; Gai, M.; Lynn, K. G.</t>
  </si>
  <si>
    <t>Upper limits on emission of neutrons from Ti in pressurized D2 gas cells: A test of evidence for 'cold fusion'</t>
  </si>
  <si>
    <t>https://doi.org/10.1103/PHYSREVC.43.1298</t>
  </si>
  <si>
    <t>source: Phys. Rev. C: Nucl. Phys., vol: 43, pages: 1298</t>
  </si>
  <si>
    <t>We have used a low background detector with high efficiency for detection of bursts to search for emission of neutrons from Ti alloy in pressurized D{sub 2} gas cells (cooled to 77 K in liquid nitrogen). Each cell contained between 16 and 67 g of Ti alloy chips and was prepared by methods identical to those used in a recent Los Alamos-Brigham Young University collaboration of Menlove {ital et} {ital al}. Three to four cells were used in each experimental run, with a total counting time of 103 h, leading to an estimate (based on the early reports of Menlove {ital et} {ital al}.) of at least four bursts and as many as 12 bursts expected in our experiment. In a later report the burst rate of Menlove {ital et} {ital al}. is greatly reduced leading to only one or so burst(s) expected in our experiment. The data were analyzed in two modes. In the first mode (singles mode) all detectors were used to search for neutron bursts with an efficiency of 28% for neutron detection and a background of 100 counts per hour (cph). In the second mode (coincidence mode) the neutron time of flight was measured in amore » search for random emission with an efficiency of 2% and a background of 2 cph. No statistically significant deviations from the background were observed for correlated neutrons emitted in bursts or for neutrons emitted randomly. All events are shown (with 90% confidence) to be consistent with background. For bursts of neutrons we deduce (with 90% confidence) an upper limit on the bursts' size of 50 neutrons. Our upper limit on the random emission of neutrons, 0.008 {ital n}/sec (90% confidence), is a factor of 6 to 25 smaller than the range of rates for random emission above background reported by the Los Alamos--Brigham Young University collaboration.</t>
  </si>
  <si>
    <t>Virtual electron capture in deuterium</t>
  </si>
  <si>
    <t>https://doi.org/10.1016/0306-4549%2891%2990065-6</t>
  </si>
  <si>
    <t>source: Ann. Nucl. Energy, vol: 18, pages: 75</t>
  </si>
  <si>
    <t>An unconventional quantum mechanical description is used to describe the process of a deuterium nucleus capturing its orbital electron to temporarily become a di-neutron plus a bound neutrino. The resulting rates so estimated are found to be consistent with the phenomena of cold fusion provided the rest mass of the neutrino is very approximately 0.1 eV.</t>
  </si>
  <si>
    <t>Proposed heat producing nuclear reaction for cold fusion</t>
  </si>
  <si>
    <t>https://doi.org/10.1016/0306-4549%2891%2990015-P</t>
  </si>
  <si>
    <t>source: Ann. Nucl. Energy, vol: 18, pages: 305</t>
  </si>
  <si>
    <t>The very low level of the upper limit for neutron production during heat producing cycles of cold fusion experiments, combined with the larger values of total excess energy produced in a single experiment, rule out heavy charged particles as a means for transferring energy from the fusing nucleus to the palladium lattice. It is suggested that such energy transfer is mediated by a neutrino which backscatters coherently from the lattice and is re-absorbed by the fusing nucleus. A spherically symmetric expanding pressure wave should be observable. The requirement for coherency would naturally account for the extreme suppression of the normal fusion branches.</t>
  </si>
  <si>
    <t>Saito, N.; Sakuta, K.; Sawata, S.; Tanimoto, M.; Takata, N.</t>
  </si>
  <si>
    <t>Measurement of neutrons from cold fusion</t>
  </si>
  <si>
    <t>source: Hoshasen, vol: 17, issue: 1, pages: 31</t>
  </si>
  <si>
    <t>Salvarezza, R. C.; Montemayor, M. C.; Fatas, E.; Arvia, A. J.</t>
  </si>
  <si>
    <t>Electrochemical study of hydrogen absorption in polycrystalline palladium</t>
  </si>
  <si>
    <t>http://sedici.unlp.edu.ar/bitstream/handle/10915/119924/Documento.pdf?sequence=1 https://doi.org/10.1016/0022-0728%2891%2985186-S</t>
  </si>
  <si>
    <t>source: J. Electrochem. Soc., vol: 313, pages: 291</t>
  </si>
  <si>
    <t>The hydrogen reactions on polycrystalline Pd in 0.1 M NaOH at 25°C have been studied by using transients at constant potential, and by impedance spectroscopy and X-ray diffraction techniques. At potentials, Es, more positive than the reversible potential, Er, for the H2 evolution reaction, the current-time response and the impedance data indicate H atom diffusion into the bulk Pd. The X-ray diffraction pattern of electrodes cathodized during 20 min at these potentials are similar to those obtained for Pd.</t>
  </si>
  <si>
    <t>Sannikov, V.I .; Gorodetskii, V. G.; Sulimov, E. M.; Polosukhin, B. G.; Kudyakov, V. Ya.</t>
  </si>
  <si>
    <t>Emission of neutrons and gamma-quanta from a titanium electrode polarised by a current in the gas phase over LiD</t>
  </si>
  <si>
    <t>https://www.elibrary.ru/item.asp?id=12719898</t>
  </si>
  <si>
    <t>source: Rasplavy, issue: 4, pages: 86</t>
  </si>
  <si>
    <t>Sato, T.; Okamoto, M.; Kim, P.; Fujii, Y.; Aizawa, O.</t>
  </si>
  <si>
    <t>Detection of neutrons in electrolysis of heavy water</t>
  </si>
  <si>
    <t>https://doi.org/10.13182/FST91-A29368</t>
  </si>
  <si>
    <t>source: Fusion Technol., vol: 19, pages: 357</t>
  </si>
  <si>
    <t>This paper reports on neutron measurements conducted during heavy water electrolysis in a glass cell equipped with a palladium cathode and a platinum anode set in separate electrode compartments. The electrolysis shows neutron emission peaks at 5 h and at 20 h after start-up. The neutron emission peaks were clearly detected by independent A and B {sup 3}He counter channels; the peak values exceed 3{sigma}. The neutron emissions are confirmed to occur in bursts.</t>
  </si>
  <si>
    <t>Scalia, A.; Figuera, P.</t>
  </si>
  <si>
    <t>The Cross Section Factor for the Reactions 2H(d,p)3H + 2H(d,n) 3He at Very Low Temperature</t>
  </si>
  <si>
    <t>http://lenr-canr.org/acrobat/SIFthescience.pdf#page=250</t>
  </si>
  <si>
    <t>source: Second Annual Conference on Cold Fusion, "The Science of Cold Fusion", vol: 1, pages: 235</t>
  </si>
  <si>
    <t>A determined value of the fusion cross section sigma-f can be obtained by using the Rutherford differential cross section sigma-R . . .</t>
  </si>
  <si>
    <t>Survey of Gas Loading Experiments</t>
  </si>
  <si>
    <t>http://lenr-canr.org/acrobat/SIFthescience.pdf#page=460</t>
  </si>
  <si>
    <t>source: Second Annual Conference on Cold Fusion, "The Science of Cold Fusion", vol: 1, pages: 445</t>
  </si>
  <si>
    <t>Why Gas Loading?  In March 1989 the results of two experiments, claiming for nuclear reactions taking place, at room temperature, in metal lattices (Pd and Ti) charged with deuterium, were presented. In both cases the technique chosen for charging the metals with deuterium consisted in using an electrolytic cell, containing heavy water, in which the cathodes were made out of Pd or Ti . . . .</t>
  </si>
  <si>
    <t>Schlapbach, L.</t>
  </si>
  <si>
    <t>Hydrogen and Its Isotopes in and on Metals</t>
  </si>
  <si>
    <t>http://lenr-canr.org/acrobat/SIFthescience.pdf#page=424</t>
  </si>
  <si>
    <t>source: Second Annual Conference on Cold Fusion, "The Science of Cold Fusion", vol: 1, pages: 409</t>
  </si>
  <si>
    <t>A summary description is given of phenomena related to the surface adsorption and bulk absorption of hydrogen and of its isotopes by a metallic host. Thermodynamic and surface properties, electronic and crystal structure and diffusion are illustrated for the examples of the hydride formation of Pd and of LaNis as typical examples of hydride forming elemental metals and intermetallic compounds.</t>
  </si>
  <si>
    <t>Cold fusion: Does it have a future?</t>
  </si>
  <si>
    <t>http://lenr-canr.org/acrobat/SchwingerJcoldfusiona.pdf</t>
  </si>
  <si>
    <t>source: Evol. Trends Phys. Sci., Proc. Yoshio Nishina Centen. Symp., Tokyo 1990, vol: 57, pages: 171</t>
  </si>
  <si>
    <t>Abstract. The case against the reality of cold fusion is outlined. It is based on preconceptions inherited from experience with hot fusion. That cold fusion refers to a different regime is emphasized. The new regime is characterized by intermittency in the production of excess heat, tritium and neutrons. A scenario is sketched, based upon the hypothesis that small segments of the lattice can absorb released nuclear energy.</t>
  </si>
  <si>
    <t>Nuclear energy in an atomic lattice</t>
  </si>
  <si>
    <t>source: Prog. Theor. Phys., vol: 85, pages: 711</t>
  </si>
  <si>
    <t>Searson, P. C.</t>
  </si>
  <si>
    <t>Hydrogen evolution and entry in palladium at high current density</t>
  </si>
  <si>
    <t>https://doi.org/10.1016/0956-7151%2891%2990067-B</t>
  </si>
  <si>
    <t>source: Acta metall. Mater., vol: 39, pages: 2519</t>
  </si>
  <si>
    <t>The kinetics of hydrogen evolution and entry into palladium membranes has been studied at high current densities using the electrochemical permeation technique. A two stage permeation transient was observed corresponding to diffusion in the α phase and mixed α + β phase, respectively. At low current densities the hydrogen evolution reaction exhibited a rate determining step of proton discharge followed by absorption of the adsorbed intermediate into the palladium lattice. At high current densities, after conversion of the surface layer to the β phase, a large increase in the recombination flux was observed with a concomitant decrease in the hydrogen entry flux. Since the composition of the entry surface was time dependent at constant charging current, the hydrogen evolution kinetics at the entry surface also exhibited a time dependence.</t>
  </si>
  <si>
    <t>Seeliger, D.; Bittner, M.; Meister, A.; Schwierz, R.; Streil, T.</t>
  </si>
  <si>
    <t>Evidence of Neutron Emission From a Titanium Deuterium System</t>
  </si>
  <si>
    <t>http://lenr-canr.org/acrobat/SIFthescience.pdf#page=190</t>
  </si>
  <si>
    <t>source: Second Annual Conference on Cold Fusion, "The Science of Cold Fusion", vol: 1, pages: 175</t>
  </si>
  <si>
    <t>Recently, a considerable number of experimental investigations have been carried out in different laboratories to determine, whether a possible catalysis of deuterium-deuterium fusion processes in condensed matter takes place or not. In some papers evidence was found for a week neutron production, similar as it was announced by Jones et al. for the electrolysis of heavy water using Titanium cathodes. Somewhat later the observation of neutron admission during the absorption of Deuterium gas in Titanium and other metals was announced, too.  The present paper describes experiments aimed at the replication of the results obtained in [2, 3] for charging of Titanium with deuterons from the gas phase.</t>
  </si>
  <si>
    <t>Seeliger, D.; Meister, A.</t>
  </si>
  <si>
    <t>A simple plasma model for the description of d-d fusion in condensed matter</t>
  </si>
  <si>
    <t>https://doi.org/10.13182/FST91-A29348</t>
  </si>
  <si>
    <t>source: Fusion Technol., vol: 19, pages: 2114</t>
  </si>
  <si>
    <t>A simple plasmalike model that describes the time behavior of the deuteron-deuteron (d-d) fusion reaction rate as a function of charging time is presented. When used to describe the experimental shape of d-d neutron production rates averaged over broad time intervals, the model gives reasonable agreement. The fusion rates obtained from this comparison are of the order of the magnitude of effects that could be expected by the combination of electron screening and fluctuation enhancement. The model allows predictions of the conditions under which d-d fusion neutrons in condensed matter might be observed and explains why, in many cases, no effects are observed.</t>
  </si>
  <si>
    <t>Seeliger, D.</t>
  </si>
  <si>
    <t>Theoretical limits of nuclear fusion in condensed matter</t>
  </si>
  <si>
    <t>https://doi.org/10.1007/BF03156096</t>
  </si>
  <si>
    <t>source: Acta Phys. Hung., vol: 69, pages: 257</t>
  </si>
  <si>
    <t>Starting with the consideration of dd-fusion of bare ions at low energy a brief review is given on recent theoretical papers concerning enhancement factors for fusion rates per pair and second in metal lattices. Essential enhancements can be expected both from the electron screening of Coulomb repulsion and from dynamical effects, resulting without unrealistic assumptions in expected fusion rates within the range λdd = 10−29...10−46s−1. Under special conditions further enhancements are not unrealistic.</t>
  </si>
  <si>
    <t>No end to cold fusion (Kalte Fusion und kein Ende)</t>
  </si>
  <si>
    <t>https://www.osti.gov/etdeweb/biblio/5817486</t>
  </si>
  <si>
    <t>source: GIT Fachz. Lab., vol: 35, pages: 114</t>
  </si>
  <si>
    <t>In March 1989, Stanley Pons and Martin Fleischmann from the University of Utah/USA reported that they had discovered sporadic heat releases of non-chemical character in electro-chemical cells using palladium electrodes and heavy water. In the meantime, a series of new papers have been published in which similar effects and various explanations were described, although a number of qualified international research instituts could not confirm these findings. The subject matter 'cold fusion' is analysed critically.</t>
  </si>
  <si>
    <t>Sevilla, J.; Fernandez, F.; Escarpizo, B.; Sanchez, C.</t>
  </si>
  <si>
    <t>Some characteristics of titanium and palladium samples used in cold fusion experiments</t>
  </si>
  <si>
    <t>https://doi.org/10.13182/FST91-A29329</t>
  </si>
  <si>
    <t>source: Fusion Technol., vol: 19, pages: 188</t>
  </si>
  <si>
    <t>There is a lack of data on the state of the sample after the experiments. These data may shed some light on the process that leads to nuclear reactions. In this paper an attempt is made to relate the composition and surface morphology of deuterides to the observed anomalous nuclear events.</t>
  </si>
  <si>
    <t>Shaheen, M.; Ragheb, M.; Miley, G. H.; Hora, H.; Kelly, J.</t>
  </si>
  <si>
    <t>Anomalous Deuteron to Hydrogen Ratio in Oklo Samples and Possibility of Deuteron Disintegration</t>
  </si>
  <si>
    <t>http://lenr-canr.org/acrobat/SIFthescience.pdf#page=236</t>
  </si>
  <si>
    <t>source: Second Annual Conference on Cold Fusion, "The Science of Cold Fusion", vol: 1, pages: 221</t>
  </si>
  <si>
    <t>A hypothesis is presented to explain the anomalous D/H ratio observed in samples from the site of the naturally occurring fission reaction at Oklo . The experimentally observed D/H ratio of 127 ppm exceeds the naturally occurring value of 150 ppm. Further , using a multicomponent system consisting of hydrogen , deuterium , tritium and helium nuclei to model the Oklo reaction phenomenon and assuming a thermal fission process term , we calculate a D/H rat io of 445 ppm in the presence of the thermal neutron fluence attributed to Oklo. However, solving the same rate equations with a deuterium sink term to represent the hypothes is of deuteron disintegration , we find a deuteron disintegration constant of 7.47 x 10^-14 s^-1 yields the observed D/H ratio . Indeed , deuteron disintegration would provide a neutron source (in addition to the fission neutrons ) that could have driven the Oklo system as a subcritical (vs . a critical) reactor over the extended period attributed to it .</t>
  </si>
  <si>
    <t>Shen, G.; Li, S.; Jing, W.; Sui, Q.; Li, Z.; Yang, Z.</t>
  </si>
  <si>
    <t>The efficiency calculation of a low background neutron detection system</t>
  </si>
  <si>
    <t>https://doi.org/10.7538/yzk.1991.25.06.0093</t>
  </si>
  <si>
    <t>source: Yuanzineng Kexue Jishu (Atomic Energy Science and Technology), vol: 25, pages: 93</t>
  </si>
  <si>
    <t>The results of efficiencies calculated by Monte Calo method are reported for a lowbackground neutron detection system to be used for cold fusion study.</t>
  </si>
  <si>
    <t>Shirai, O.; Kihara, S.; Sohrin, Y.; Matsui, M.</t>
  </si>
  <si>
    <t>Some experimental results relating to cold nuclear fusion</t>
  </si>
  <si>
    <t>https://repository.kulib.kyoto-u.ac.jp/dspace/bitstream/2433/77419/1/chd069_5-6_550.pdf</t>
  </si>
  <si>
    <t>source: Bull. Inst. Chem. Res., Kyoto Univ., vol: 69, pages: 550</t>
  </si>
  <si>
    <t>Patents</t>
  </si>
  <si>
    <t>Shunjin, W.</t>
  </si>
  <si>
    <t>Effect of Coulomb screening on deuterium-deuterium fusion cross section</t>
  </si>
  <si>
    <t>source: Gaoneng Wuli Yu Hewuli, vol: 15, issue: 8, pages: 761</t>
  </si>
  <si>
    <t>SIF</t>
  </si>
  <si>
    <t>The Science of Cold Fusion</t>
  </si>
  <si>
    <t>http://lenr-canr.org/acrobat/SIFthescience.pdf</t>
  </si>
  <si>
    <t>source: Second Annual Conference on Cold Fusion, "The Science of Cold Fusion"</t>
  </si>
  <si>
    <t>Proceedings of The Second International Conference on Cold Fusion (ICCF-2)</t>
  </si>
  <si>
    <t>Sjland, K. A.; Kristiansson, P.; Westergard, K. G. J.</t>
  </si>
  <si>
    <t>Liquid Scintillator Detection and Multiparameter Data Acquisition for Neutron Detection in Cold Fusion Experiments</t>
  </si>
  <si>
    <t>http://lenr-canr.org/acrobat/SIFthescience.pdf#page=276</t>
  </si>
  <si>
    <t>source: Second Annual Conference on Cold Fusion, "The Science of Cold Fusion", vol: 1, pages: 261</t>
  </si>
  <si>
    <t>We have designed a low level neutron detector for cold fusion expcrimenu with tilanium and deuterium gas. The basic principle of the system is to monitor as many relevant parameters as possible and store them event-by-event and analyze the data afterwards. The result of the experiment was that no significant excess of neutrons was observed. We also discussed the cosmic radiation that may influence low level measurements of neutrons.</t>
  </si>
  <si>
    <t>Nuclear fusion in an atomic lattice: An update on the international status of cold fusion research</t>
  </si>
  <si>
    <t>http://lenr-canr.org/acrobat/Srinivasannuclearfus.pdf</t>
  </si>
  <si>
    <t>source: Curr. Sci., vol: 60, pages: 417</t>
  </si>
  <si>
    <t>It is now two years since the first reports of the occurrence of nuclear reactions at ambient temperatures in deuterated metals such as Pd or Ti were published. ‘Cold fusion', as this phenomenon has now come to be known, has, however, become embroiled in intense controversy with the scientific community becoming sharply polarized into ‘believers' and ‘non-believers' of this novel phenomenon. This ambivalence is primarily because of the non-reproducibility of the claimed results by many reputed research groups that have often used sophisticated experimental equipment. However, as the present review clearly shows, a large number of laboratories in many different countries have now obtained very reliable experimental evidence confirming the generation of 2.45-MeV neutrons, tritium, charged particles, X-rays, etc., both in electrolysis experiments and in a variety of other D2 -/plasma-/ion-beam-loading experiments, thereby confirming the nuclear origin of the phenomenon. . . .</t>
  </si>
  <si>
    <t>Coulomb screening in superconducting PdH</t>
  </si>
  <si>
    <t>https://doi.org/10.1007/BF02457296</t>
  </si>
  <si>
    <t>source: Nuovo Cimento Soc. Ital. Fis. A, vol: 13, pages: 1181</t>
  </si>
  <si>
    <t>It is pointed out that the electron pairs stability in superconducting PdH (D) requires a superscreening of the proton (deuteron) Coulomb potential. This superscreening is evaluated and discussed. It is conjectured that it can have the effect of producing detectable DD nuclear fusion events in superconducting PdD.</t>
  </si>
  <si>
    <t>Review of experimental observations about the cold fusion effect</t>
  </si>
  <si>
    <t>http://lenr-canr.org/acrobat/StormsEreviewofex.pdf</t>
  </si>
  <si>
    <t>source: Fusion Technol., vol: 20, pages: 433</t>
  </si>
  <si>
    <t>The experimental literature describing the cold fusion phenomenon is reviewed. The number and variety of careful experimental measurements of heat, tritium, neutron, and helium production strongly support the occurrence of nuclear reactions in a metal lattice near room temperature as proposed by Pons and Fleischmann and independently by Jones.</t>
  </si>
  <si>
    <t>Storms, E.; Talcott-Storms, C.</t>
  </si>
  <si>
    <t>The effect of hydriding on the physical structure of palladium and on the release of contained tritium</t>
  </si>
  <si>
    <t>http://lenr-canr.org/acrobat/StormsEtheeffecto.pdf</t>
  </si>
  <si>
    <t>source: Fusion Technol., vol: 20, pages: 246</t>
  </si>
  <si>
    <t>The behavior of tritium released from a contaminated, palladium cathode has been determined and compared to the pattern found in cells claimed to produce tritium by a cold fusion reaction.  Void space is produced in palladium when it is subjected to hydrogen adsorption and desorption cycles. This void space can produce channels through which hydrogen can be lost from the cathode, thereby reducing the hydrogen concentration. This effect is influenced, in part, by impurities, the shape of the electrode, the charging rate, the achieved concentration of hydrogen and the length of time the maximum concentration is present.</t>
  </si>
  <si>
    <t>Switendick, A. C.</t>
  </si>
  <si>
    <t>Electronic structure and stability of palladium hydrogen (deuterium) systems, PdH(D)n, 1&lt;n&lt;3</t>
  </si>
  <si>
    <t>https://doi.org/10.1016/S0022-5088(06)80047-0</t>
  </si>
  <si>
    <t>source: J. Less-Common Met., vol: 172, pages: 1363</t>
  </si>
  <si>
    <t>Total energy calculations as a function of lattice constant were performed for PdH, PdH2 and PdH3. Earlier calculations (A. C. Switendick, J. Less-Common Met., 130 (1987) 249) for PdH2 are corrected. The addition of hydrogen expands and hardens the lattice. Only PdH forms a stable hydride. Hydrogen-hydrogen separations greatly exceed those of the hydrogen molecule.</t>
  </si>
  <si>
    <t>Reliable Procedure for the Initiation of the Fleischmann-Pons Effect</t>
  </si>
  <si>
    <t>http://lenr-canr.org/acrobat/SzpakSreliablepr.pdf</t>
  </si>
  <si>
    <t>source: Second Annual Conference on Cold Fusion, "The Science of Cold Fusion", vol: 1, pages: 87</t>
  </si>
  <si>
    <t>This paper is available as a single file (below), and it is included in:  Szpak, S. and P.A. Mosier-Boss, Anomalous Behavior of the Pd/D System. 1995, Office of Naval Research.  Statistics on the initiation of the Fleischmann-Pons effect are rather poor. Reports presented at the First Annual Conference on Cold Fusion have indicated that, at best, only ca 1/10 of all attempts were successful in either producing excess enthalpy or yielding products associated with nuclear reactions. Here, we show that the Fleischmann-Pons effect can be reproducibly and rapidly initiated by employing electrodes prepared by electrodeposition from Pd2+ salts in the presence of evolving deuterium. The effectiveness of this procedure is examined in terms of tritium production.</t>
  </si>
  <si>
    <t>On the behavior of Pd deposited in the presence of evolving deuterium</t>
  </si>
  <si>
    <t>http://lenr-canr.org/acrobat/SzpakSonthebehav.pdf</t>
  </si>
  <si>
    <t>source: J. Electroanal. Chem., vol: 302, pages: 255</t>
  </si>
  <si>
    <t>This paper is available as a single file (below), and it is included in:  Szpak, S. and P.A. Mosier-Boss, Anomalous Behavior of the Pd/D System. 1995, Office of Naval Research.  ABSTRACT  Recently, Fleischmann et al. [1] reported that nuclear events can occur when deuterium is electrochemically compressed within the Pd-lattice. These events were reported to produce excess enthalpy, tritium, and neutrons. The exact nature of these events and the conditions leading to their initiation are poorly understood. In fact, the existence of such events is questioned by many [2]. The present position among those investigating this problem [3] is as follows: enthalpy production is a non-steady state process whose rate depends on the nature of the electrode material, however, the observed steady state production arises from an averaging of small perturbations. Nuclear events are believed to occur on the electrode surface as well as within the electrode interior.</t>
  </si>
  <si>
    <t>Szpak, S.; Gabriel, C. J.; Smith, J. J.; Nowak, R. J.</t>
  </si>
  <si>
    <t>Electrochemical charging of Pd rods</t>
  </si>
  <si>
    <t>http://lenr-canr.org/acrobat/SzpakSelectroche.pdf</t>
  </si>
  <si>
    <t>source: J. Electroanal. Chem., vol: 309, pages: 273</t>
  </si>
  <si>
    <t>This paper is available as a single file (below), and it is included in:  Szpak, S. and P.A. Mosier-Boss, Anomalous Behavior of the Pd/D System. 1995, Office of Naval Research.  Abstract: A model describing the electrochemical charging of Pd rods is presented. The essential feature of this model is the coupling of the interfacial processes with the transport of interstitials in the electrode interior. It is shown that boundary conditions arise from the solution of equations governing the elementary adsorption-desorption and adsorption-absorption steps and the symmetry of the electrode. Effects of the choice of rate constants of the elementary steps and the charging current on the surface coverage, the electrode potential and the time required to complete electrode charging are examined.</t>
  </si>
  <si>
    <t>Tachikawa, E.</t>
  </si>
  <si>
    <t>Outline of room temperature nuclear fusion</t>
  </si>
  <si>
    <t>source: Genshiryoku Kogyo, vol: 37, issue: 4, pages: 11</t>
  </si>
  <si>
    <t>Takagi, R.; Numata, H.; Ohno, I.; Kawamura, K.; Haruyama, S.</t>
  </si>
  <si>
    <t>Neutron emission during a long-term electrolysis of heavy water</t>
  </si>
  <si>
    <t>https://doi.org/10.13182/FST91-A29352</t>
  </si>
  <si>
    <t>source: Fusion Technol., vol: 19, pages: 2135</t>
  </si>
  <si>
    <t>Electrolysis of heavy water has been carried out for {gt} 4 months with special attention to neutron emission. The results of the measurements of the electrode potential of the palladium cathode, the temperatures of the palladium cathode and of the electrolytic solution, and the neutron count rate are described.</t>
  </si>
  <si>
    <t>Takahashi, A.; Iida, T.; Takeuchi, T.; Mega, A.; Yoshida, S.; Watanabe, M.</t>
  </si>
  <si>
    <t>Neutron Spectra and Controllability by PdD/electrolysis Cell With Low-High Current Pulse Operation</t>
  </si>
  <si>
    <t>http://lenr-canr.org/acrobat/SIFthescience.pdf#page=108</t>
  </si>
  <si>
    <t>source: Second Annual Conference on Cold Fusion, "The Science of Cold Fusion", vol: 1, pages: 93</t>
  </si>
  <si>
    <t>Neutron spectra with two components (2. 45 and 3-7 MeV) have been repeatedly observed by pu lse electro lysis of D 20-Pd cel l. Tr itium product ion with (Tin) rat io 105 was also co nfirmed with low-high current operat ion. These results are consistently explained with the products and byproducts in competing process of d-d and d-d-d fusions in PdD lattice.</t>
  </si>
  <si>
    <t>Takahashi, A.; Iida, T.; Maekawa, F.; Sugimoto, H.; Yoshida, S.</t>
  </si>
  <si>
    <t>Windows of cold nuclear fusion and pulsed electrolysis experiments</t>
  </si>
  <si>
    <t>source: Fusion Technol., vol: 19, pages: 380</t>
  </si>
  <si>
    <t>Takeda, T.</t>
  </si>
  <si>
    <t>Theory of room temperature nuclear fusion</t>
  </si>
  <si>
    <t>source: Genshiryoku Kogyo, vol: 37, issue: 4, pages: 40</t>
  </si>
  <si>
    <t>Tateno, H.; Iwashita, Y.</t>
  </si>
  <si>
    <t>An attempt to observe nuclear fusion in titanium by internal friction</t>
  </si>
  <si>
    <t>http://iopscience.iop.org/article/10.7567/JJAPS.30S1.41/pdf https://doi.org/10.7567/JJAPS.30S1.41</t>
  </si>
  <si>
    <t>source: Jpn. J. Appl. Phys. Suppl., vol: 30, pages: 41</t>
  </si>
  <si>
    <t>Internal friction and Young's modulus were measured in a deuterium-absorbed titanium rod during the heating process from liquid nitrogen temperature, but no change was observed at 30 °C, the point at which neutrons were detected by a Los Alamos group. An internal friction peak was observed at -70 °C.</t>
  </si>
  <si>
    <t>Taylor, C. A.</t>
  </si>
  <si>
    <t>Defining the scientific community: A rhetorical perspective on demarcation</t>
  </si>
  <si>
    <t>https://doi.org/10.1080/03637759109376238</t>
  </si>
  <si>
    <t>source: Commun. Monogr., vol: 58, pages: 402</t>
  </si>
  <si>
    <t>Long traditions of philosophical and sociological research have addressed questions of the demarcation of science, i.e., how to identify the “unique and essential” characteristics of science which are taken as ostensibly distinguishing it from other forms of human conduct. In contrast, this essay argues that demarcation is most usefully viewed as a practical matter, rhetorically negotiated by scientists (and other social actors) in particular interest‐driven rhetorical contexts. A case study of the 1989 cold fusion controversy illustrates an implicit demarcation rhetoric which grew out of the professional physics community's interest‐driven need to provide a plausible explanation for the errors committed by the Utah cold fusion team. Close analysis of the discourses in the controversy reveals the active construction of working definitions of science and suggests that those definitions ultimately circumscribed the evidential grounds on which the ontological status of cold fusion was a judicated by the scie</t>
  </si>
  <si>
    <t>Tazima, K. L.; Li, X. Z.; Dong, S. Y.; Wang, S. C.; Mo, D. W.; Luo, C. M.; Lin, Q. R.; Wu, X. D.; Li, W. Z.; Zhu, Y. F.; Hou, P. L.; Chang, L.</t>
  </si>
  <si>
    <t>Time-Correlated Neutron Detection From Deuterium Loaded Palladium</t>
  </si>
  <si>
    <t>http://lenr-canr.org/acrobat/SIFthescience.pdf#page=172</t>
  </si>
  <si>
    <t>source: Second Annual Conference on Cold Fusion, "The Science of Cold Fusion", vol: 1, pages: 157</t>
  </si>
  <si>
    <t>Significant neutron bursts and good time-correlation between two independent neutron detection systems were observed in two kinds of experiments on cold fusion. One employed two palladium rods of 2 mm diameter and 5 cm length, deuterated under 1 atm for 30 days, and plasma discharge was applied as a trigger. The other was palladium shavings of 10 g deuterated under 11 atm for 40 days. The averaged background level was 5-6 counts/dwell time (100 s). In both cases, significant neutron emission of successive bursts of 13-60 counts/100 s were observed for several hours and repeated several times during 2-11 days in some cases.</t>
  </si>
  <si>
    <t>Terazawa, H.</t>
  </si>
  <si>
    <t>Are Super-Hypernuclei Found in Cosmic Rays?</t>
  </si>
  <si>
    <t>https://doi.org/10.1143/JPSJ.60.1848</t>
  </si>
  <si>
    <t>source: J. Phys. Soc. Japan, vol: 60, pages: 1848</t>
  </si>
  <si>
    <t>In order to determine whether or not the two events with the charge of Z =14 and the mass number of \(A\cong370\) recently observed in cosmic rays are super-hypernuclei (or strange quark matter) as claimed, the charge-to-mass-number ratio ( Z / A ) of the super-hypernuclei is investigated in the quark-shell model. Although a small Z / A ratio is always preferable for super-hypernuclei, such a small charge of 3∼30 may be realized as \(Z\lesssim\sqrt{2/3}A^{1/2}\) if the nuclei are created spontaneously from bulk strange quark matter due to the Coulomb attraction.</t>
  </si>
  <si>
    <t>Thomassen, K. L.</t>
  </si>
  <si>
    <t>Remarks by Keith I. Thomassen</t>
  </si>
  <si>
    <t>source: J. Fusion Energy, vol: 10, issue: 1, pages: 123</t>
  </si>
  <si>
    <t>Tomanek, D.; Sun, Z.; Louie, S. G.</t>
  </si>
  <si>
    <t>Ab initio Calculation of Chemisorption Systems: H on Pd(001) and Pd(110)</t>
  </si>
  <si>
    <t>https://doi.org/10.1103/PHYSREVB.43.4699</t>
  </si>
  <si>
    <t>source: Phys. Rev. B: Mater. Phys., vol: 43, pages: 4699</t>
  </si>
  <si>
    <t>We present an {ital ab} {ital initio} density-functional calculation of the interaction of hydrogen with the Pd(001) and Pd(110) surfaces and with bulk palladium. Our results for the H-Pd system are complemented by calculations for the H{sub 2} molecule, the bulk, and the clean (001) and (110) surfaces of Pd. In the case of H in bulk Pd, we determine the equilibrium geometry and electronic structure and discuss the nature of the Pd-H bond. For the adsorption system H/Pd(001) and H/Pd(110), we determine the preferential adsorption sites, bond lengths, and vibration frequencies of the adsorbate. We relate H-induced softening of Pd-surface-phonon frequencies to a corresponding softening of Pd-Pd interactions in the bulk hydride phase.</t>
  </si>
  <si>
    <t>Current Status of Cold Fusion</t>
  </si>
  <si>
    <t>source: First Int. Sakharov Conf.</t>
  </si>
  <si>
    <t>Tsarev, V. A.; Golubnichii, P. I.</t>
  </si>
  <si>
    <t>Geological manifestations of cold fusion</t>
  </si>
  <si>
    <t>source: Sov. Phys. - Lebedev Inst. Rep., issue: 3, pages: 22</t>
  </si>
  <si>
    <t>Cold Fusion Studies in the USSR</t>
  </si>
  <si>
    <t>http://lenr-canr.org/acrobat/SIFthescience.pdf#page=334</t>
  </si>
  <si>
    <t>source: Second Annual Conference on Cold Fusion, "The Science of Cold Fusion", vol: 1, pages: 319</t>
  </si>
  <si>
    <t>The Organizing Committee kindly suggested that I should talk about a state of cold fusion (CF) studies i n the Soviet Union. Offering of a special report dedicated to the soviet scientists works seems to be quite justified, since they are not well known to the western scientific community. Meanwhile, both quantitatively and qualitatively they bring a noticeable contribution to the world "data bank" on this interesting phenomenon. It is even possible that some of these soviet works have been "precursors" of the "cold fusion era". However, inadequate integration of our science with the western one, aggravated by scanty telecommunication media development, has slowed down the process of information exchange on CF not only with outer world, but also in our country . It is sufficient to say that the first Soviet National Conference on CF took place only recently in March of this year (March 22-26, Dubna-Moscow ). Figuratively speaking up to now we have been working behind the scenes and watching the play. Now it is time to raise the curtain.</t>
  </si>
  <si>
    <t>New results on cold nuclear fusion: a review of the conference on anomalous nuclear effects in deuterium/solid systems, Provo, Utah, October 22-24, 1990</t>
  </si>
  <si>
    <t>source: Fusion Technol., vol: 20, pages: 484</t>
  </si>
  <si>
    <t>Tsuchiya, K.; Ohashi, Y. H.; Ohashi, K.; Fukuchi, M.</t>
  </si>
  <si>
    <t>Interaction between two neighboring deuterium atoms in palladium</t>
  </si>
  <si>
    <t>https://doi.org/10.1016/S0022-5088(06)80048-2</t>
  </si>
  <si>
    <t>source: J. Less-Common Met., vol: 172, pages: 1371</t>
  </si>
  <si>
    <t>In this work, the nearest neighbor distance between two deuterium atoms in an f.c.c.palladium lattice was estimated by taking into account the effect of an electronic screening cloud. The lattice was assumed to contain a deuterium atom at the nearest neighbor octahederal site to a vacancy, and the potential energy field experienced by another deuterium atom was constructed by a pair potential technique. In this resulting field, the Schrödinger equation for another deuterium atom was solved, and the distance between two neighboring deuterium atoms was estimated. Our result for the distance was about 0.66 , which is smaller than the molecular value of 0.74 .</t>
  </si>
  <si>
    <t>Turanciol, F.</t>
  </si>
  <si>
    <t>Cold Fusion is Confirmed</t>
  </si>
  <si>
    <t>https://doi.org/10.13182/FST91-A11946963</t>
  </si>
  <si>
    <t>Fusion Technology, Volume 20, 1991 - Issue 4P2: Proceedings of the Sixth International Conference on Emerging Nuclear Energy Systems. Monterey, California, June 16-21, 1991</t>
  </si>
  <si>
    <t>Electrolysis is the junction point between particle physics and chemistry. At this junction, protons are capable to absorb and store energy (Gibbs function) by increasing their coulomb field. Later these protons may radiate this same increment of stored energy as (free energy) when oxidation takes place.</t>
  </si>
  <si>
    <t>High Deuterium Concentration in Palladium for Application to Cold Fusion</t>
  </si>
  <si>
    <t>http://lenr-canr.org/acrobat/SIFthescience.pdf#page=304</t>
  </si>
  <si>
    <t>source: Second Annual Conference on Cold Fusion, "The Science of Cold Fusion", vol: 1, pages: 289</t>
  </si>
  <si>
    <t>Based on theoretical calculations, new schemes to increase deuterium density in palladium over its initial value is presented. High deuterium concentration in palladium is needed for application to the solid-state fusion. The first deuterium enrichment scheme makes use of the plasma ion implantation, which consists of a cylindrical palladium rod (target) preloaded with deuterium atoms, coated with diffusion-barrier material and immersed in a deuterium plasma. The second deuterium enrichment scheme makes use of the temperature gradient effects on the deuterium solubility in palladium. A heat source at temperature T2 and a heat sink at temperature T1 (where T2 &gt; T1 ) are in contact with two different parts of a palladium sample, which has been presoaked with deuterium atoms and has been coated with diffusion-barrier material or securely locked in a metal case.</t>
  </si>
  <si>
    <t>High concentration of deuterium in palladium from plasma ion implantation</t>
  </si>
  <si>
    <t>https://doi.org/10.1063/1.859799</t>
  </si>
  <si>
    <t>source: Phys. Fluids B, vol: 3, pages: 3188</t>
  </si>
  <si>
    <t>Based on a theoretical calculation, a new scheme to increase deuterium density in palladium over its initial value is presented. This deuterium enrichment scheme makes use of plasma ion implantation. A cylindrical palladium rod (target) preloaded with deuterium atoms, coated with a diffusion‐barrier material, is immersed in a deuterium plasma. The palladium rod is connected to a high‐power modulator which provides a series of negative‐voltage pulses. During these negative pulses, deuterium ions fall into the target, penetrate the diffusion barrier, and are implanted inside the palladium. For reasonable system parameters allowed by present technology, it is found from theoretical calculations that the saturation deuterium density after prolonged ion implantation can be several times the palladium atomic number density. Assuming an initial deuterium density, n0=4×1022 cm−3, it is also found that the deuterium density in palladium can triple its original value within a few days of the ion implantation for a reasonable target size. Because of the small diffusion coefficient in palladium, the incoming ions do not diffuse quickly inward, thereby accumulating near the target surface at the beginning of the implantation.</t>
  </si>
  <si>
    <t>On the possibility of coherent deuteron-deuteron fusion in a crystalline Pd-D lattice</t>
  </si>
  <si>
    <t>https://doi.org/10.13182/FST91-A29663</t>
  </si>
  <si>
    <t>source: Fusion Technol., vol: 20, pages: 481</t>
  </si>
  <si>
    <t>In this paper a coherent interaction mechanism is proposed for the enhancement of the deuteron- deuteron fusion reaction rate in a crystalline Pd-D lattice.</t>
  </si>
  <si>
    <t>Varaksin, A. N.; Zhivoderov, A. A.; Bondarenko, N. B.; Shipitsin, V. F.</t>
  </si>
  <si>
    <t>Computer modelling of phase transitions in deuterised palladium (possible mechanism of low-temperature nuclear fusion)</t>
  </si>
  <si>
    <t>source: Fiz. Metal. Metalloved., issue: 9, pages: 30</t>
  </si>
  <si>
    <t>Vielstich, W.; Iwasita, T.; von Buttlar, H.; Farzin, K.; Uebelguenn, K.</t>
  </si>
  <si>
    <t>Search for neutrons from controlled deuterium concentrations in palladium</t>
  </si>
  <si>
    <t>https://doi.org/10.1016/0022-0728%2891%2985127-B</t>
  </si>
  <si>
    <t>source: J. Electroanal. Chem., vol: 303, pages: 211</t>
  </si>
  <si>
    <t>Neutron emission would be a convincing proof for cold fusion of deuterium in palladium as proposed by Fleischmann and Pons. In recent experiments essentially no neutron events of technical interest have been observed. But Jones et al. claim for deuterium charged titanium and palladium a low fusion rate of almost 10 −23 events per second and D-pair above background. We have therefore repeated the search for neutrons, but using electrochemically controlled high deuterium concentrations in palladium and a NE-213 neutron detector of well known efficiency. The result of this investigation is that a possible fusion rate would be lower than 10 −25 events per second and D-pair.</t>
  </si>
  <si>
    <t>Wang, C.; Kang, T. S.; Wang, K. L.; Dong, S. Y.; Feng, Y.; Mo, D. W.; Li, X. Z.</t>
  </si>
  <si>
    <t>Identification of the Energetic Charged Particles in Gas-Loading Experiment of "Cold Fusion" Using CR-39 Plastic Track Detector</t>
  </si>
  <si>
    <t>http://lenr-canr.org/acrobat/SIFthescience.pdf#page=184</t>
  </si>
  <si>
    <t>source: Second Annual Conference on Cold Fusion, "The Science of Cold Fusion", vol: 1, pages: 169</t>
  </si>
  <si>
    <t>Since observation of "cold fusion" was claimed in 1 989, a great number of experiments have been done for verifying these claims. Most of laboratories  were not able to reproduce the observations and among the results of experiments there are obvious inconsistencies. It has been realized that even if the "cold fusion" happened, its signals would be quite weak. Thus for sake of confirming the presence of "cold fusion", it is desirable to use detection techniques which have high collecting power, low background and can stably work for long time. CR-39 plastic track detector is able to work in passive and time-integrated modes and has a number of unique merits in comparison with electronic detectors. In gas-loading experiment, if a piece of CR -39 film is clamped on the surface of a metal foil of Pd or Ti, charged particles emitted by deuterated metal can be collected by the CR-39 foil with 2 pi solid angle. The information on charge, energy, location and direction of the emitted particles can be determined from track parameters. . . .</t>
  </si>
  <si>
    <t>Wang, K. L.; Li, X. Z.; Dong, S. Y.; Wang, S. C.; Mo, D. W.; Luo, C. M.; Lin, Q. R.; Wu, X. D.; Li, W. Z.; Zhu, Y. F.; Zhou, P. L.; Chang, L.</t>
  </si>
  <si>
    <t>Search for Better Material for Cold Fusion Experiment Using CR-39 Detector</t>
  </si>
  <si>
    <t>http://lenr-canr.org/acrobat/SIFthescience.pdf#page=178</t>
  </si>
  <si>
    <t>source: Second Annual Conference on Cold Fusion, "The Science of Cold Fusion", vol: 1, pages: 163</t>
  </si>
  <si>
    <t>It was noticed that most of the "cold fusion" experiments were using palladium or titanium just based on the first set of experiments. However, based on our own experience the results of experiments depend heavily on each material. Even if for the same material, it seems that the performances of the materials from different manufactories are different. For example, the palladium film from Russia produced the greatest density of energetic charged particle  tracks. . . .</t>
  </si>
  <si>
    <t>Weber, S. E.; Liu, F. S.; Khanna, S. N.; Rao, B. K.; Jena, P.</t>
  </si>
  <si>
    <t>Theory of hydrogen pairing in metals</t>
  </si>
  <si>
    <t>https://doi.org/10.1016/0022-5088%2891%2990169-5</t>
  </si>
  <si>
    <t>source: J. Less-Common Met., vol: 172, pages: 485</t>
  </si>
  <si>
    <t>The nature of hydrogen-hydrogen interaction in simple lithium, aluminum and transition (yttrium, palladium) metals has been studied by calculating, self-consistently, the energetics and electronic structure of hydrogen pairs as a function of their interatomic separation. While the formation of molecular bonds between hydrogen atoms in metals is possible, it is shown that hydrogen prefers to optimize its bonds with metal atoms, and in some cases, such as rare earth metals, hydrogen pairing mediated by the metal atom may be energetically preferable. The metal-hydrogen bond is characterized by charge transfer from metal atoms to hydrogen while the hydrogen atoms involved in the molecular bond in the metal are neutral. The energy barrier between the two kinds of bonding minima is found to be dependent on the number of metal atoms in the embedding medium. The consequences of this observation in explaining the temperature dependence of proton spin-lattice relaxation time in metals vs. organometallic complexes are discussed.</t>
  </si>
  <si>
    <t>Welborn, V.</t>
  </si>
  <si>
    <t>The cold fusion story: A case study illustrating the communication and information seeking behavior of scientists</t>
  </si>
  <si>
    <t>https://doi.org/10.1300/J122v11n03_05</t>
  </si>
  <si>
    <t>source: Sci. Technol. Librarian, vol: , pages: 51</t>
  </si>
  <si>
    <t>On March 23, 1989 a research team from the University of Utah announced at a press conference that they had achieved cold fusion in the laboratory. The events that ensued offer an opportunity to re-examine the information seeking and communicating process of scientists, with particular reference to peer review and the role of the scientific journal.</t>
  </si>
  <si>
    <t>White, C. T.; Brenner, D. W.; Mowrey, R. C.; Mintmire, J. W.</t>
  </si>
  <si>
    <t>D-D (H-H) interactions within the interstices of Pd</t>
  </si>
  <si>
    <t>http://lenr-canr.org/acrobat/WhiteCTddhhintera.pdf</t>
  </si>
  <si>
    <t>source: Jpn. J. Appl. Phys. Part 1, vol: 30, pages: 182</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</si>
  <si>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Embedded atom, local-density-functional, and Hartree-Fock methods are used to calculate the effective interaction between deuterium (or equivalently within the Born-Oppenheimer approximation hydrogen) nuclei within palladium. No effects were found to suggest that the repulsion between deuterons in gas phase D2  is reduced within the octahedral and tetrahedral interstices of this transition metal.</t>
  </si>
  <si>
    <t>Will, F. G.; Cedzynska, K.; Yang, M. C; Peterson, J. R.; Bergeson, H. E.; Barrowes, S. C.; West, W. J.; Linton, D. C.</t>
  </si>
  <si>
    <t>Studies of Electrolytic and Gas Phase Loading of Palladium with Deuterium</t>
  </si>
  <si>
    <t>http://lenr-canr.org/acrobat/WillFGstudiesofe.pdf</t>
  </si>
  <si>
    <t>source: Second Annual Conference on Cold Fusion, "The Science of Cold Fusion", vol: 1, pages: 373</t>
  </si>
  <si>
    <t>Highlights are presented of recent results obtained on deuterium and hydrogen loading of palladium both in electrolytes and in the gas phase. Reproducible tritium generation has been found on palladium cathodes with deuterium loadings approaching one deuterium atom per palladium atom. Tritium generation has been observed on four out of four such highly loaded cathodes. No tritium has been observed in four light water control cells operating simultaneously. Total tritium analysis was performed on all hermetically sealed cells before and after each experiment. Tentative evidence is presented for neutron generation and a single anomalous heat excursion. A novel high-pressure electrochemical cell is also described which employs a fuel cell approach, thereby avoiding oxygen evolution. Two anomalous heat excursions have been observed in this cell with excess power values up to 30</t>
  </si>
  <si>
    <t>Wu, B.; Jin, S.; Shang, F.; Yao, D.; Ding, Y.; Yao, J.; Yao, P.</t>
  </si>
  <si>
    <t>The SEM observation of palladium-deuterium system after the gas discharge process</t>
  </si>
  <si>
    <t>http://www.gjstx-e.cn/</t>
  </si>
  <si>
    <t>source: Gaojishu Tongxun, vol: 1, issue: 9, pages: 1</t>
  </si>
  <si>
    <t>Xuwu, A.; Yan, H.; Han, B.; Guo, D.; Xie, D.; Zhu, Q.; Hu, R.; An, X.</t>
  </si>
  <si>
    <t>https://doi.org/10.1016/0040-6031%2891%2980450-W</t>
  </si>
  <si>
    <t>source: Thermochim. Acta, vol: 183, pages: 107-115</t>
  </si>
  <si>
    <t>Two similar calorimeters electrically connected in series, one for heavy water and the other for ordinary water for comparison, were used in the investigation of their excess heating rates. The production of neutrons, γ-rays, tritium and helium was not investigated in our laboratory. Cathodes for the two calorimeters were made from palladium rods 5.9 mm in diameter and 47 mm in length. They were treated in molten NaOH at 600°C for 1 h to activate their surfaces. Platinum gauze (0.5 mm wire) anodes were used in both calorimeters. For electrolysis, a current of 0.600 A was first maintained for 96 h and was then increased to 0.800 A, 1.000 A and 1.300 A for additional periods of 13 h, 16.5 h and 21 h respectively. A separate measurement with a current of 1.300 A without stirring for 72 h was also made. No evidence of nuclear fusion of deuterium was found in this investigation, which was carried out from 14 April to 16 May, 1989.</t>
  </si>
  <si>
    <t>Yamamoto, T.; Taniguchi, R.; Oka, T.; Kawabata, K.</t>
  </si>
  <si>
    <t>In situ observation of deuteride formation in palladium foil cathode by an x-ray diffraction method</t>
  </si>
  <si>
    <t>https://doi.org/10.1016/S0022-5088%2806%2980049-4</t>
  </si>
  <si>
    <t>source: J. Less-Common Met., vol: 172, pages: 1381</t>
  </si>
  <si>
    <t>In situ X-ray diffraction observation of a palladium foil cathode (10 μm in thickness)was carried out during electrolysis of alkaline heavy water and light water with high overpotentials. The foil cathode served as a wall of an electrolytic cell. One of the purposes was to evaluate the deuterium concentration in the palladium cathode used by Taniguchi et al. who claimed the possible occurrence of electrochemically induced “cold fusion” in a similar cell. No literature data were found by which we could evaluate the high chemical potential of deuterium in a palladium cathode during the electrolysis of alkaline heavy water with such high overpotentials. The lattice constants of the deuteride and hydride phases (β-PdDx and β-PdHx) were investigated as a function of applied potential by iterative in situ X-ray diffraction measurement during the electrolysis. The highest lattice constants observed were 4.07for both deuteride and hydride.</t>
  </si>
  <si>
    <t>A new fusion mechanism</t>
  </si>
  <si>
    <t>source: Hunan Shifan Daxue Ziran Kexue Xuebao, vol: 14, issue: 2, pages: 126</t>
  </si>
  <si>
    <t>Yoshida, Y.; Aradono, Y.; Hirabayashi, T.</t>
  </si>
  <si>
    <t>Verification of room temperature nuclear fusion. 1</t>
  </si>
  <si>
    <t>source: Genshiryoku Kogyo, vol: 37, issue: 4, pages: 21</t>
  </si>
  <si>
    <t>You, J. H.; Cheng, F. H.; Cheng, F. Z.; Huang, F. H.</t>
  </si>
  <si>
    <t>Interior adsorption, channel collimation, and nuclear fusion in solids</t>
  </si>
  <si>
    <t>https://doi.org/10.1103/PhysRevB.43.7293</t>
  </si>
  <si>
    <t>source: Phys. Rev. B: Mater. Phys., vol: 43, pages: 7293</t>
  </si>
  <si>
    <t>The physical mechanism of strong body adsorption of solid palladium to hydrogen 1H and/or deuterium 2D atoms is discussed semiquantitatively. The feasibility of nuclear fusion between adsorbed 2D atoms in solids and incident fast deuterons 2D+ is discussed in light of the strong adsorption to 2D together with the ‘‘channel-collimation effect’’ of single-crystal Pd.</t>
  </si>
  <si>
    <t>Yun, K. S.; Ju, J. B.; Cho, B. W.; Cho, W. I.; Park, S. Y.</t>
  </si>
  <si>
    <t>Calorimetric observation of heat production during electrolysis of 0.1 M LiOD + D2O solution</t>
  </si>
  <si>
    <t>https://doi.org/10.1016/0022-0728%2891%2985237-J</t>
  </si>
  <si>
    <t>source: J. Electroanal. Chem., vol: 306, pages: 279</t>
  </si>
  <si>
    <t>In this study, we have examined the phenomenon of excess heat generation during the D 2 O electrolysis in relation to electrode materials and the method of electrode preparation. Five events of excess heat burst were observed in 22  separate experiments. The maximum amounts of excess heat measured from the heat burst curves were 0.16 W to 0.26 W (25-128 W/cm3 Pd). Heat production  occurred sporadically and seems to  be  independent of  the electrolysis time. Pretreatment by annealing the palladium electrode tends to increase the reproducibility of  heat product slightly.</t>
  </si>
  <si>
    <t>Zakowicz, W.</t>
  </si>
  <si>
    <t>Possible resonant mechanism of cold fusion</t>
  </si>
  <si>
    <t>https://doi.org/10.13182/FST91-A29326</t>
  </si>
  <si>
    <t>source: Fusion Technol., vol: 19, pages: 170</t>
  </si>
  <si>
    <t>This paper discusses a hypothesis of resonant deuteron-deuteron interaction under cold fusion conditions. The resonance may exist due to a combination of an attractive nuclear interaction at close distances and a repulsive Coulomb potential at large distances. The energy of such resonances may be very low. This effect may increase the reaction cross section and reaction rates in high-density deuteron hydrides.</t>
  </si>
  <si>
    <t>Zelenskii, V. F.; Rybalko, V. F.</t>
  </si>
  <si>
    <t>Studies of neutron emission by mechanical destruction of Ti and Pd samples, saturated with deuterium</t>
  </si>
  <si>
    <t>source: Vopr. At. Nauki Tekh. Ser.: Fiz. Radiats. Povr. Radiats. Materialoved., vol: 2, issue: 56, pages: 46</t>
  </si>
  <si>
    <t>Zelenskii, V. F.; Rybalko, V. F.; Morozov, A. N.; Pistryak, S. V.; Tolstolutskaya, G. D.; Kulish, V. G.</t>
  </si>
  <si>
    <t>Preliminary results of the second series of experiments on cold fusion</t>
  </si>
  <si>
    <t>source: Vopr. At. Nauki Tekh. Ser.: Fiz. Radiats. Povr. Radiats. Materialoved., vol: 2, issue: 56, pages: 48</t>
  </si>
  <si>
    <t>Zhang, J. S.</t>
  </si>
  <si>
    <t>The estimation of the difference between d(n,n)3He and d(d,p)T cross sections in the cold fusion</t>
  </si>
  <si>
    <t>https://doi.org/10.1088/0253-6102%2F16%2F4%2F439</t>
  </si>
  <si>
    <t>source: Commun. Theor. Phys. (China), vol: 16, pages: 439</t>
  </si>
  <si>
    <t>The difference between two reaction cross sections of d(d, p)T and d(d, n)3He has been estimated in the cold fusion. It is caused by the different potential wall transmission and the angular distribution due to the structure of deuterons. The rough estimation indicates that the branching ratio is about two orders of magnitude.</t>
  </si>
  <si>
    <t>Zhu, R.; Wang, X.; Lu, F.; Ding, D.; He, J.; Liu, H.; Jiang, J.; Chen, G.; Yuan, Y.; Yang, L.; Chen, Z.; Menlove, H. O.</t>
  </si>
  <si>
    <t>Measurement of neutron burst production in thermal cycle of D2 absorbed titanium chips</t>
  </si>
  <si>
    <t>https://ur.booksc.eu/dl/67038659/986f19</t>
  </si>
  <si>
    <t>source: Fusion Technol., vol: 20, pages: 349</t>
  </si>
  <si>
    <t>A  high-level neutron coincidence counter equipped with 18  3He  tubes  and  a JSR-11  shift  register  unit  with  a detection limit  of  0.20  n/s  for a 2-h  run  is used  to  study the  neutron  signals  in D2  gas  experiments. Different material pretreatments are selected to  review  the  changes  in frequency and  size  of  the  neutron burst  production. Experimental sequence is deliberately  designed to  distinguish the  neutron burst  from fake signals, e.g., electronic noise  pickup, cosmic rays, and other sources  of  environmental background. Ten batches  of  dry  fusion  samples are  tested, among them,  seven  batches with  neutron burst  signals that  occur roughly  from -100°C to near room temperature. In  the first  four runs  of  a  typical sample batch, seven  neutron bursts  are  observed with  neutron numbers from 15  to  482, which  are  3  and 75 times, respectively, higher  than  the  uncertainty of  the  background. The samples seem  to  be  inactive  after  four or five temperature cycles, and the  inactive samples could be  reactivated by  degassing and recharging of  deuterium. The  same anomalous phenomena were  observed in the Mentou Valley  Underground Laboratory situated 580  m  below ground.</t>
  </si>
  <si>
    <t>Zhu, R.; Wang, X.; Lu, F.; Luo, L.; He, J.; Ding, D.; Menlove, H. O.</t>
  </si>
  <si>
    <t>Measurement of anomalous neutron from deuterium/solid system</t>
  </si>
  <si>
    <t>source: Yuanzineng Kexue Jishu (Atomic Energy Science and Technology), vol: 25, pages: 84</t>
  </si>
  <si>
    <t>A series of experiments on both D_2O electrolysis and thermal cycle of deuterium absorbed Ti Turnings are designed to examine the anomalous phenomenain Deuterium/Solid System. A neutron detector containing 16 BF_3 tubes with adetection limit of 0.38 n/s for two hour counting is used for electrolysis experiments. No neutron counting rate statistically higher than detection limit is observed from Fleischmann Pons type experiments. An HLNCC--Ⅱ neutron detector equipped with 18 ~3He tubes and a JSR-11 shift register unit with a detection limit of 0.20 n/s for a two hour run are employed to study the neutron signalsin D_2 gas experiments. Different material pretreatments are selected to review the changes in frequency and size of the neutron burst production. Experiment sequence is deliberately designed to distinguish the neutron burst from fake signals, e. g. electronic noise pickup, the cosmic rays and other sources of environmental background. Ten batches of dry fusion samples are tested, among them, seven batches with neutron burst signals occure roughly at the temperature from-- 100 degrees centigrade to near room temperature. In the first four runs of a typical sample batch, seven neutron bursts are observed with neutron numbers from 15 to 482, which are 3 and 75 times, respectively, higher than the uncertainty of background. However, no bursts happened for H_2 dummy samples running in-between and afterwards and for sample batch after certain runs.</t>
  </si>
  <si>
    <t>Zywocinski, A.; Li, H. L.; Tuinman, A. A.; Campbell, P.; Chambers, J. Q.; Van Hook, W. A.</t>
  </si>
  <si>
    <t>Analysis for light atoms produced in the bulk phase of a tubular palladium/ silver alloy cathode working electrode</t>
  </si>
  <si>
    <t>https://ur.booksc.eu/dl/2226500/b11030</t>
  </si>
  <si>
    <t>source: J. Electroanal. Chem., vol: 319, pages: 195</t>
  </si>
  <si>
    <t>Experiments designed to  detect the production of  trace amounts of  helium and/or tritium in  the interior of  a  palladium/silver electrode during  electrolysis of  LiOD  solutions are  described. Electrolysis products that diffised through the evacuated tubular electrode were concentrated by  reaction of  H2, HD  and  D2 with  CuO,  then analyzed by  mass  spectroscopy and  radiometry. The  limit  of  detection for 4He  was  1 x  10e11 atoms.  No  evidence for  production of  helium  or  tritium  by  “cold  fusion”  was  detected.</t>
  </si>
  <si>
    <t>Artyukhov, V. I.; Bystritsky, V. M.; Gilev, A. I.; Ilieva-Sokolinova,  N.; Kalinin, A. I.; Perevezentsev,  A. N.; Rivkis, L. A.; Sedykh, Yu. V.; Sorokin, S. I.; Stolupin,  V . A .; Strelkov, A. V.; Tokmenin, V. V.; Khovanski, N. N.</t>
  </si>
  <si>
    <t>CORRELATION EXPERIMENTS ON CHECKING THE EXISTENCE OF LOW TEMPERATURE NUCLEAR FUSION IN TITANIUM AND ZIRCONIUM DEUTERIDES</t>
  </si>
  <si>
    <t>https://inis.iaea.org/collection/NCLCollectionStore/_Public/23/073/23073486.pdf</t>
  </si>
  <si>
    <t>013-91-200</t>
  </si>
  <si>
    <t>The corresponding  limits estimated  for the possible  rate of  reaction (la) in Ti and Zr per pair of deuterons are  1*10e-25/dd/s (Ti-D) and 3*10e-25/dd/s .  The  value  of Ti-D is  in  good  agreement  with  our  earlier  do  results  [17,18,32] obtained  with  a different  technique. However,  according  to  the  publication,  there  are  many  papers  on  LTF  in   titanium deuteride where the existence of LTF is either proved or  disproved.  As  to  the  limit  value  of Zr-D obtained  for  zirconium   deuteride, comparison witn  the results of other papers  reveals a  situation similar to that with Ti.  Finally,  it  should  be  mentioned that  our  experimental   apparatus  allows  correlation  LTF  experiments  with  deuterides  of   different metals and gas and electrolysis modes.</t>
  </si>
  <si>
    <t>Ti-D gas loading, Zr-D gas loading</t>
  </si>
  <si>
    <t>A. G. Lipson, D. M. Sakov, Yu. P. Toporov, V. V. Gromov, B. V. Deryagin</t>
  </si>
  <si>
    <t>On the possibility of cold fusion in deuterium-saturated YBa2Cu3O7−x ceramics in superconducting state</t>
  </si>
  <si>
    <t>Dokl. Akad. Nauk SSSR, 1991, Volume 321, Number 5, Pages 958–962</t>
  </si>
  <si>
    <t>Thus, the data presented indicate a connection between CNC processes and high temperature superconductivity, which, possibly, will also manifest itself in other deuterated systems (including metallic ones). To confirm the results obtained and to elucidate the mechanism of the process, further experimental studies are required, including on HTSC ceramics with ion-implanted deuterium.</t>
  </si>
  <si>
    <t>Lanza, F.; Parnisari, E.; Ronsecco, C.</t>
  </si>
  <si>
    <t>Tritium analysis in deuterium gas and deuterated metals of the IVb group</t>
  </si>
  <si>
    <t>https://inis.iaea.org/search/searchsinglerecord.aspx?recordsFor=SingleRecord&amp;RN=23021170</t>
  </si>
  <si>
    <t>EUR--13367</t>
  </si>
  <si>
    <t>In the study of the possibility of D-D nuclear fusion reaction in metallic lattices, tritium detection is one of the ways to demonstrate that such a reaction has taken place. In the tests based on heavy water electrolysis tritium production has been ascertained. It seemed worthwhile to look if, also in the process of metals deuteration, tritium is being produced. In order to detect a possible production it is necessary to analyze both the deuterium used for the operation and the deuterated metals. A system based on the oxidation of deuterium and tritium to water, trapping in a cold trap and finally counting in a scintillation spectrometer has been set up. The possible source of error are discussed.</t>
  </si>
  <si>
    <t>Hasiguti, R.</t>
  </si>
  <si>
    <t>MATERIALS ASPECTS, ESPECIALLY LATTICE DEFECTS ASPECTS OF COLD NUCLEAR FUSION</t>
  </si>
  <si>
    <t>https://doi.org/10.1016/B978-0-444-88825-9.50026-0</t>
  </si>
  <si>
    <t>The so-called “cold nuclear fusion” is a phenomenon which can be considered to be the nuclear fusion around the room temperature. This was observed in the electrolysis of heavy water containing some impurities, and was first reported by two groups of researchers almost simultaneously in March 1989. Fusion rates reported heretofore are too high to be explained by the conventional nuclear reaction theory. It is generally accepted that some additional factors, which are not yet clear, must be considered. The present author considers that materials aspects, especially lattice defects aspects of cathode materials, as the above mentioned additional factors, are important, and he proposes to consider interstitial deuterium dynamic crowdions and multi-deuterium atoms trapped at vacancies.</t>
  </si>
  <si>
    <t>Abell, G. C.; Matson, L. K.; Steinmeyer, R. H.; Bowman Jr., R. C.; Oliver, B. M.</t>
  </si>
  <si>
    <t>Helium release from aged palladium tritide</t>
  </si>
  <si>
    <t>source: Phys. Rev. B: Mater. Phys., vol: 41, issue: 2, pages: 1220</t>
  </si>
  <si>
    <t>Experimental studies of helium release from aged PdTx show that the helium-to-metal-atom ratio saturates at a value of [He]/[Pd]≃0.5 under conditions of ambient-temperature storage. Below this value, very little helium release occurs. Thermal desorption experiments show that release from a sample with [He]/[Pd]≃0.3 requires temperatures in excess of ∼600 K, while release from a sample with [He]/[Pd]≃0.02 requires temperatures in excess of at least 1300 K. These results are related to the question of the disposition of helium that would be produced by hypothetical fusion reactions in a PdDx electrode.</t>
  </si>
  <si>
    <t>Aberdam, D.; Avenier, M.; Bagieu, G.; Bouchez, J.; Cavaignac, J. F.; Collot, J.; Durand, R.; Faure, R.; Favier, J.; Kajfasz, E.; Koang, D. H.; Lefievre, B.; Lesquoy, E.; Pessard, H.; Rouault, A.; Senateur, J. P.; Stutz, A.; Weiss, F.</t>
  </si>
  <si>
    <t>Limits on neutron emission following deuterium absorption into palladium and titanium</t>
  </si>
  <si>
    <t>source: Phys. Rev. Lett., vol: 65, issue: 10, pages: 1196.</t>
  </si>
  <si>
    <t>No evidence of neutron emission was observed following deuterium loading into palladium and titanium in both electrochemical and pressurization experiments. Upper limits obtained with a detector having a very clean neutron signature are at least 100 times lower than values reported in recent publications giving evidence of cold fusion. The deduced fusion rate limits were lower than 2×10−26 per second per pair of deuterons.</t>
  </si>
  <si>
    <t>Ti-D, Pd-D</t>
  </si>
  <si>
    <t>AbuTaha, A. F.</t>
  </si>
  <si>
    <t>Cold fusion - engineering perspectives</t>
  </si>
  <si>
    <t>source: J. Fusion Energy, vol: 9, issue: 4, pages: 391</t>
  </si>
  <si>
    <t>Cold fusion - the heat mechanism</t>
  </si>
  <si>
    <t>source: J. Fusion Energy, vol: 9, issue: 3, pages: 345</t>
  </si>
  <si>
    <t>Adler, P. N.; Schulte, R. L.; Margolin, H.</t>
  </si>
  <si>
    <t>Deuterium surface segregation in titanium alloys</t>
  </si>
  <si>
    <t>source: Metal. Trans., vol: 21, pages: 2003</t>
  </si>
  <si>
    <t>Adzic, R. R.; Gervasio, I.; Bae, I.; Cahan, B.; Yeager, E.</t>
  </si>
  <si>
    <t>Tritium Measurements and Deuterium Loading in D2O Electrolysis With a Palladium Cathode</t>
  </si>
  <si>
    <t>http://lenr-canr.org/acrobat/AdzicRRtritiummea.pdf</t>
  </si>
  <si>
    <t>source: The First Annual Conference on Cold Fusion, vol: 1, pages: 261</t>
  </si>
  <si>
    <t>Measurements have been performed to check on the Fleischmann-Pons (F-P) phenomena. They involved 1) measurements of tritium in the cell solution and the gas above it, and 2) determination of the D/Pd ratio by coulometry. Enhancement of tritium in the D2O solution was found in these two open glass cells, as well as in another four cells with Ni-anodes. The largest enhancement factor found was ~50. The neutron measurements were inconclusive.</t>
  </si>
  <si>
    <t>Affatato, S.; Bertin, A.; Bruschi, M.; Bulgarelli, D.; Bystritsky, V. M.; Capponi, M.; D'Antone, I.; DeCastro, S.; Galli, D.; Marconi, U.; Massa, I.; Morganti, M.; Moroni, C.; Piccinini, M.; Poli, M.; Semprini-Cesari, N.; Villa, M.; Vitale, A.; Zavattini, G.; Zoccoli, A.</t>
  </si>
  <si>
    <t>Measurement of a Very Low Neutron Background Within a Significant Gamma-Ray Environment by Means of a Coincidence Spectrometer with n-g Pulse-Shape Discrimination</t>
  </si>
  <si>
    <t>source: Anomalous Nuclear Effects in Deuterium/Solid Systems, "AIP Conference Proceedings 228", vol: 1, pages: 3</t>
  </si>
  <si>
    <t>Agnello, M.; Bressani, T.; Calvo, D.; Feliciello, A.; Iazzi, F.; Minetti, B.; Cherubini, R.; Haque, A. M. I.; Ricci, R. A.</t>
  </si>
  <si>
    <t>Search for Neutron Emission in Titanium-Deuterium Systems</t>
  </si>
  <si>
    <t>source: Anomalous Nuclear Effects in Deuterium/Solid Systems, "AIP Conference Proceedings 228", vol: 1, pages: 17</t>
  </si>
  <si>
    <t>Aiello, S.; De Filippo, E.; Lanzano, G.; Lo Nigro, S.; Pagano, A.</t>
  </si>
  <si>
    <t>Nuclear fusion experiment in palladium charged by deuterium gas</t>
  </si>
  <si>
    <t>source: Fusion Technol., vol: 18, pages: 115</t>
  </si>
  <si>
    <t>Albagli, D.; Ballinger, R. G.; Cammarata, V.; Chen, X.; Crooks, R. M.; Fiore, C.; Gaudreau, M. P. J.; Hwang, I.; Li, C. K.; Linsay, P.; Luckhardt, S. C.; Parker, R. R.; Petrasso, R. D.; Schloh, M.; Wenzel, K. W.; Wrighton, M. S.</t>
  </si>
  <si>
    <t>Measurement and analysis of neutron and gamma-ray emission rates, other fusion products, and power in electrochemical cells having Pd cathodes</t>
  </si>
  <si>
    <t>source: J. Fusion Energy, vol: 9, pages: 133</t>
  </si>
  <si>
    <t>Alberg, M. A.; Wilets, L.; Rehr, J. J.; Mustre de Leon, J.</t>
  </si>
  <si>
    <t>Upper limits to fusion rates of isotopic hydrogen molecules in palladium</t>
  </si>
  <si>
    <t>source: Phys. Rev. C: Nucl. Phys., vol: 41, pages: 2544</t>
  </si>
  <si>
    <t>We have calculated upper bounds for p-d and d-d fusion rates at octahedral and tetrahedral sites in saturated PdH. Our molecular potentials include Thomas-Fermi screening for two centers and realistic Pd crystal potentials. Accurate numerical techniques were used to solve for radial wave functions down to r=0. From these wave functions we find rates that are considerably enhanced over those for the free molecules, but 10–20 orders of magnitude lower than the claims of early experiments.</t>
  </si>
  <si>
    <t>Aleksan, R.; Avenier, M.; Bagieu, G.; Bouchez, J.; Cavaignac, J. F.; Collot, J.; Cousinou, M. C.; Declais, Y.; Dufour, Y.; Durand, R.; Faure, R.; Favier, J.; Kajfasz, E.; De Kerret, H.; Koang, D. H.; Lefievre, B.; Lesquoy, E.; Mallet, J.; Nagy, E.; Obolensky, M.; Pessard, H.; Pierre, F.; Stutz, A.; Wuethrick, J. P.</t>
  </si>
  <si>
    <t>Limits on electrochemically induced fusion of deuterium by neutron flux measurements</t>
  </si>
  <si>
    <t>source: Phys. Lett. B, vol: 234, pages: 389</t>
  </si>
  <si>
    <t>Limits on the neutron flux produced by electrochemically induced nuclear fusion reactions have been set using a very efficient and low background detector based on 6Li doped liquid scintillator to detect the 2.45 MeV neutron. These limits are of the order of 50 neutrons/h for differet electrolysis experimental conditions and are at least 30 times lower than the claimed positive results of Fleischmann and Pons, and of Jones et al.</t>
  </si>
  <si>
    <t>Used large shielding</t>
  </si>
  <si>
    <t>Alessandrello, A.; Bellotti, E.; Cattadori, C.; Antonione, C.; Bianchi, G.; Rondinini, S.; Torchio, S.; Fiorini, E.; Guiliani, A.; Ragazzi, S.; Zanotti, L.; Gatti, C.</t>
  </si>
  <si>
    <t>Search for cold fusion induced by electrolysis in palladium</t>
  </si>
  <si>
    <t>https://link.springer.com/article/10.1007/BF02820307</t>
  </si>
  <si>
    <t>source: Nuovo Cimento Soc. Ital. Fis. A, vol: , pages: 1617</t>
  </si>
  <si>
    <t>A search for electrochemically induced cold fusion in palladium has been carried out in the Gran Sasso Underground Laboratory in order to suppress the background due to environmental neutrons. Both p-d and d-d fusion processes have been searched for. A characteristic of our experiment is the attempt to induce abnormal local concentrations of hydrogen isotopes in the cathode by artificially applying mechanical stresses. No evidence has been found for any signal of cold fusion; namely for excess of tritium,4He, heat and particularly for emissions of neutrons and gamma-rays, for whose determination our experiment has been specially conceived.</t>
  </si>
  <si>
    <t>Altaiskii, M. V.; Artekha, S. N.; Barts, B. I.; Bar'yakhtar, V. G.; Moiseev, S. S.</t>
  </si>
  <si>
    <t>Fluctuational enhancement of quantum mechanical and wave barrier penetrability and some physical consequences</t>
  </si>
  <si>
    <t>source: Vopr. At. Nauki Tekh. Ser.: Fiz. Radiats. Povr. Radiats. Materialoved., vol: 52, issue: 1, pages: 78</t>
  </si>
  <si>
    <t>Cold Fusion Saga: Trials and Tribulations</t>
  </si>
  <si>
    <t>source: Science News, vol: 137, issue: 24, pages: 374</t>
  </si>
  <si>
    <t>If Not Cold Fusion, Try Fracto-Fusion?</t>
  </si>
  <si>
    <t>source: Science News, vol: 137, pages: 87</t>
  </si>
  <si>
    <t>Cold Fusion:Wanted Dead And Alive</t>
  </si>
  <si>
    <t>source: Science News, vol: 137, pages: 14</t>
  </si>
  <si>
    <t>Andermann, G.</t>
  </si>
  <si>
    <t>Theoretical Model for Low Temperature Nuclear Events</t>
  </si>
  <si>
    <t>source: 8th World Hydrogen Energy Conf., vol: 1, pages: 107</t>
  </si>
  <si>
    <t>A New Theoretical Model (Nu-Q) for Rationalizing Electrochemically Induced Nuclear Events Observed in Deuterium Loaded Pd Cathodes</t>
  </si>
  <si>
    <t>http://lenr-canr.org/acrobat/NCFIthefirstan.pdf#page=314</t>
  </si>
  <si>
    <t>source: The First Annual Conference on Cold Fusion, vol: 1, pages: 295</t>
  </si>
  <si>
    <t>*A model is proposed based on di-neutrons. NUt to rationalize most of the high energy and some of the low energy events observed in electrochemically induced . cold fusion'. Using pressure induced electron capture (EC) by deuterons as the triggering mechanism for the creation of NUt this model calls for the absorption of Nu by deuterons. creating a highly unstable isotope Quatrium. Q**, which decays instantly to yield tri tium and neutrons. Because of electron spin considerations the dominant EC mechanism is shown to yield two kinds of Nu. namely, a low lying NUL and a less stable higher lying Nu H. Thus. the Nu-Q** mechanism is shown to yield a doublet in the gamma ray spectrum. . . . *</t>
  </si>
  <si>
    <t>Anderson, R. E.; Goulding, C. A.; Johnson, M. W.; Butterfield, K. B.; Gottesfeld, S.; Baker, D. A.; Springer, T. E.; Garzon, F. H.; Bolton, R. D.; Leonard, E. M.; Chancellor, T.</t>
  </si>
  <si>
    <t>Neutron Measurements in Search of Cold Fusion</t>
  </si>
  <si>
    <t>source: Anomalous Nuclear Effects in Deuterium/Solid Systems, "AIP Conference Proceedings 228", vol: 1, pages: 43</t>
  </si>
  <si>
    <t>Anderson, R. E.; Jones, S. E.</t>
  </si>
  <si>
    <t>Comments on an Experiment at Yale on Cold Fusion</t>
  </si>
  <si>
    <t>source: Anomalous Nuclear Effects in Deuterium/Solid Systems, "AIP Conference Proceedings 228", vol: 1, pages: 24</t>
  </si>
  <si>
    <t>Anderson, D. M.; Bockris, J.</t>
  </si>
  <si>
    <t>Cold Fusion at Texas A&amp;M</t>
  </si>
  <si>
    <t>source: Science, vol: 249, pages: 463</t>
  </si>
  <si>
    <t>Anderson, J.; Bockris, J.; Worledge, D. H.; Taubes, G.</t>
  </si>
  <si>
    <t>Letters and Response about Cold Fusion at Texas A&amp;M</t>
  </si>
  <si>
    <t>source: Science, vol: 249, pages: 463-465</t>
  </si>
  <si>
    <t>Anghaie, S.; Froelich, P.; Monkhurst, H. J.</t>
  </si>
  <si>
    <t>On fusion/fission chain reactions in the Fleischmann-Pons 'cold fusion' experiment</t>
  </si>
  <si>
    <t>source: Fusion Technol., vol: 17, pages: 500</t>
  </si>
  <si>
    <t>The possibility of fusion/fission chain reactions following d-d source reactions in electrochemical “cold fusion” experiments has been investigated. The recycling factors for the charged particles in fusion reactions with consumable nuclei deuteron, 6Li and 7Li, are estimated. It is concluded that, based on the established nuclear fusion cross sections and electronic stopping power, the recycling factor is four to five orders of magnitude less than required for close to critical conditions. It is argued that the cross generation of charged particles by neutrons does not play a significant role in this process, even if increased densities at the surface of electrodes do occur.</t>
  </si>
  <si>
    <t>Antonov, A. V.; Benetskii, B. A.; Ginodman, V. B.; Zherikhina, L. N.; Klyachko, A. V.; Konobeevskii, E. S.; Mordovskoi, M. V.; Popov, V. I.; Rozantsev, A. I.; Tskhovrebov, A. M.</t>
  </si>
  <si>
    <t>An attempt to observe cold thermonuclear fusion during the electrolysis of heavy water</t>
  </si>
  <si>
    <t>source: Sov. Phys. Lebedev Inst. Rep., issue: 5, pages: 52</t>
  </si>
  <si>
    <t>Appleby, A. J.; Kim, Y. J.; Murphy, O. J.; Srinivasan, S.</t>
  </si>
  <si>
    <t>Anomalous Calorimetric Results During Long-Term Evolution of Deuterium on Palladium from Alkaline Deuteroxide Electrolyte</t>
  </si>
  <si>
    <t>http://lenr-canr.org/acrobat/ApplebyAJanomalousc.pdf</t>
  </si>
  <si>
    <t>source: The First Annual Conference on Cold Fusion, vol: 1, pages: 32</t>
  </si>
  <si>
    <t>Convincing evidence of anomalous thermal fluxes from palladium cathodes in LiOD solutions is provided. When combined with other evidence for tritium formation, these argue for the existence of solid state nuclear processes in this system. Compared with previous work, effects are only seen at a relatively low level, and they appear to decrease with decreasing electrode surface/volume ratio. They are also observed in a sealed cell with internal gas recombination, which requires no thermodynamic corrections. The effect of lithium ion is seen to be specific, and the effect seems to involve only the palladium surface layers.</t>
  </si>
  <si>
    <t>Achievement of an intense cold fusion reaction</t>
  </si>
  <si>
    <t>source: Fusion Technol., vol: 18, pages: 95</t>
  </si>
  <si>
    <t>Achievement of intense 'cold' fusion reaction</t>
  </si>
  <si>
    <t>source: Proc. Jpn. Acad., Ser. B, vol: 66, pages: 1</t>
  </si>
  <si>
    <t>Corroborating evidence for 'cold' fusion reaction</t>
  </si>
  <si>
    <t>source: Proc. Jpn. Acad., Ser. B, vol: 66, pages: 110</t>
  </si>
  <si>
    <t>It was acknowleged that a“cold”fusion reaction is not caused by only an intense“on-off effect” in deuterized palladium (Pd), but also even with a weak “on-off effect”. In addition to the Pd-cathode, the authors used Ni-cathode plasma-spray coated with Pd-powder. We found that this new-cathode was able to produce a “cold”fusion reaction of long duration, and this results will open a new field of study.</t>
  </si>
  <si>
    <t>Arnikar, H. J.</t>
  </si>
  <si>
    <t>'Cold fusion' - a misnomer</t>
  </si>
  <si>
    <t>source: Indian J. Chem. Sci., vol: 4, pages: 65</t>
  </si>
  <si>
    <t>Attas, E. M.; Chambers, K. W.; Dueck, W.; Dutton, R.; McIlwain, A. K.</t>
  </si>
  <si>
    <t>Solar flares and 'cold fusion'</t>
  </si>
  <si>
    <t>https://www.nature.com/articles/344390a0.pdf</t>
  </si>
  <si>
    <t>source: Nature (London), vol: 344, pages: 390</t>
  </si>
  <si>
    <t>The  electrolysis  cell  was  located  in  a  dewar  at  the centre of the  neutron detector assembly, which  consisted  of  a cube  of  polypropylene  about  40 em  on  a  side.  Six  'He detector tubes (three each LND Inc.  and Texas Nuclear Texlium; all 2.5 em in diameter by 30 em long) were inserted into vertical  holes  in the  block,  equidistant from the cell.  Sheets of cadmium partially surrounding the  detector block  absorbed thermal  neutrons,  partially  reducing  the background. Because  our  anomalies  agree  in time,  relative intensity and duration with the GLEs listed above,  we  conclude that they were caused by the flares, and not by any reactions in the cell.</t>
  </si>
  <si>
    <t>Ault, M. R.</t>
  </si>
  <si>
    <t>Cold fusion: the story behind the headlines</t>
  </si>
  <si>
    <t>source: Radiat. Prot. Manage., vol: 8, issue: , pages: 49</t>
  </si>
  <si>
    <t>Azbel, M. Ya.</t>
  </si>
  <si>
    <t>Possibility of cold fusion</t>
  </si>
  <si>
    <t>source: Solid State Commun., vol: 76, issue: 2, pages: 127</t>
  </si>
  <si>
    <t>Babu, K. S. C.; Lalla, N. P.; Pandey, R. N.; Tiwari, R. S.; Srivastava, O. N.</t>
  </si>
  <si>
    <t>On the formation of palladium deuteride and its relationship to suspected cold fusion</t>
  </si>
  <si>
    <t>source: Adv. Hydrogen Energy, vol: 8, pages: 1051</t>
  </si>
  <si>
    <t>Baldo, M.; Pucci, R.; Bortignon, P. F.</t>
  </si>
  <si>
    <t>Relaxation toward equilibrium in plasmon-enhanced fusion</t>
  </si>
  <si>
    <t>https://www.tandfonline.com/doi/abs/10.13182/FST90-A29306</t>
  </si>
  <si>
    <t>source: Fusion Technol., vol: 18, pages: 347</t>
  </si>
  <si>
    <t>The approach to equilibrium of a deuteron gas absorbed into a metal is considered in the framework of a model in which the crystal is described in terms of its elementary excitations. The deuteron-deuteron interaction is dominated by the Plasmon exchange; while the relaxation to equilibrium is mainly due to the coupling with the phonons. The particle-hole contribution is smaller than the plasmon contribution, but not negligible. The time evolution of the deuteron gas, after a first stage dominated by quasi-free scattering, is characterized by the relaxation toward the formation of quasi-deuterium molecules. During this evolution toward equilibrium, fusion reactions can take place at an experimentally detectable rate, while at equilibrium the fusion rate is quite small and comparable with the one for free deuterium molecules.</t>
  </si>
  <si>
    <t>Balke, B.; Cox, L.; Fackler, O.; Mugge, M.; Souers, P. C.; Tsugawa, R. T.; White, R. M.</t>
  </si>
  <si>
    <t>Limits on neutron emission from 'cold fusion' in metal hydrides</t>
  </si>
  <si>
    <t>https://doi.org/10.1103/PhysRevC.42.30</t>
  </si>
  <si>
    <t>source: Phys. Rev. C: Nucl. Phys., vol: , pages: 30</t>
  </si>
  <si>
    <t>We have investigated possible neutron emission from cells containing titanium and palladium under D2, DT, or HD gas at pressures near 10 and 50 atm and at temperatures between -197 °C and room temperature. Spurious backgrounds were eliminated from the data by means of coincidence counting, and through analysis of the energy and temporal distribution of the detected pulses. After 1500 hours of observation, we have seen no evidence for either steady-state neutron production or short (&lt;100 μs) neutron bursts. The limits we obtain, scaled for sample size, are in conflict with all present reports of neutron emission in metal hydrides under high gas pressure and thermal stress.</t>
  </si>
  <si>
    <t>Pd-D, Ti-D</t>
  </si>
  <si>
    <t>Baranowski, B.; Filipek, S. M.; Szustakowski, M.; Farny, J.; Woryna, W.</t>
  </si>
  <si>
    <t>Search for 'cold fusion' in some Me-D systems at high pressures of gaseous deuterium</t>
  </si>
  <si>
    <t>source: J. Less-Common Met., vol: 158, pages: 347</t>
  </si>
  <si>
    <t>Metallic palladium and nickel were treated with gaseous deuterium at 298 K to pressures of 3.1 GPa and 1.0 GPa respectively. The high concentrated deuterides did not exhibit, at long time equilibrium as well as in dynamic conditions, evidence of neutron emission nor evolution of heat due to possible “cold fusion”. The volume concentrations of deuterium definitely exceeded those achieved by electrolytic charging. Electrical resistance measurements of palladium deuteride up to 3.1 GPa of gaseous deuterium indicated a further uptake of deuterium above the estimated stoichiometry of octahedral vacancies. A partial filling up of tetrahedral vacancies probably takes place. Electrolytic charging in high pressures of gaseous deuterium did not improve the negative observations above. Thus the observations of Fleischmann and Pons are not confirmed at higher volume concentrations of deuterium in the palladium and nickel lattice as well in equilibrium as in dynamic conditions (phase transitions, high pressure electrolysis).</t>
  </si>
  <si>
    <t>High pressure</t>
  </si>
  <si>
    <t>Pd-D, Ni-D</t>
  </si>
  <si>
    <t>Electrostatic voltage excitation process and apparatus</t>
  </si>
  <si>
    <t>Barut, A. O.</t>
  </si>
  <si>
    <t>Prediction of new tightly-bound states of H2+ (D2+) and 'cold fusion' experiments</t>
  </si>
  <si>
    <t>https://doi.org/10.1016/0360-3199(90)90079-E</t>
  </si>
  <si>
    <t>source: J. Hydrogen Energy, vol: 15, pages: 907</t>
  </si>
  <si>
    <t>It is suggested that in the “cold-fusion” experiments of Fleischmann and Pons and others new tightly-bound molecular states of D2+ are formed with binding energies predicted to be of the order of 50 keV accounting for the heat released without appreciable fusion. Other tests of the suggested mechanism are proposed and the derivation of the new energy levels is given.</t>
  </si>
  <si>
    <t>Barwick, S. W.; Price, P. B.; Williams, W. T.; Porter, J. D.</t>
  </si>
  <si>
    <t>Search for 0.8 MeV (3)He nuclei emitted from Pd and Ti exposed to high pressure D2</t>
  </si>
  <si>
    <t>https://ur.booksc.eu/book/6397803/763b7c</t>
  </si>
  <si>
    <t>source: J. Fusion Energy, vol: 9, issue: 3, pages: 273</t>
  </si>
  <si>
    <t>To look for evidence of cold fusion leading  to n + 3He,  we  have  exposed  track-recording  plastic  films  in direct  contact  with  Pd  and  Ti  sheets  inside  a  cell  containing D2  at pressures  up  to  15  bars.  By pre-etching the plastic  films  and  measuring  the  pre-existing  tracks  we have  eliminated  backgrounds  due  to  alpha  decay  of radon  and  to  cosmic ray-induced  spallation  of C  and  O  in the  plastic.  We  have  cycled  between  77-300  K  and  between  1-15  bars,  and  also  reduced  the  pressure  with  a forepump as  done  at  Frascati.  We  found  no  evidence of dd  fusion.  Our  upper  limits  are  0.7  and  2.6  cm -B  s -z for the  mean  rates  of dd  -+ 3He  + n  fusion  in  TiD 2 and in  PdD&gt;0.4 ,  respectively. These limits  are far lower than those we infer from  the neutron fluxes reported by DeNinno  et al.  for TiDx (~20  and  260  fusions  cm - 3 s   -1 in  two  runs) and  by  Ricci  et  al. for  PdDx  (up  to  10e6 fusions  cm -3  s - l ) . We  did  detect  several  alpha  particles  per  cm 2  per day which  were  emitted  from  radioactive  impurities  in the  Pd  and  Ti sheets,  independent  of the  deuterium  content  of  the  foils. The  histogram  in  Fig. 1  shows  our measured  range  distribution  of  alpha  tracks  from  a  Pd sheet  thicker  than  the  m a x i m u m   range  of  alphas  in  the e38U and  a32Th  series.  The  line  in  the  figure  is  the  expected  range  distribution  for  atomic  concentrations  0.4 ppm Th and  0.1  p p m   U  in  the Pd,  assuming that  Ra was lost  in  refining  Pd  ore  but  that  all  U and  Th  isotopes were  retained.  The  range  distribution  in  samples deuterated  at  high  pressure  was  similar  to  that  in a  control sample  (undeuterated  Pd)  and  consistent  with  alpha  decays. In work  done  since  the  workshop,  we  searched  for energetic  protons  and  tritons  from  cold  fusion  of  dd  in Pd  deuterated  electrolytically.  Our  upper bound,  0.0018 fusion  cm-3  s-1,  is  - 1.5 x 10e7  and  180  times  lower than  rates  that we  infer  from neutron  fluxes  reported  by Fleischmann  et  al.  and  Jones  et  al.,  respectively.</t>
  </si>
  <si>
    <t>Pd-D gas load, Pd-D electrolysis, Ti-D gas load, Ti-D electrolysis</t>
  </si>
  <si>
    <t>Bashkirov, Yu. A.; Baranova, R. Kh.; Bazanin, B. G.; Kazakova, V. M.</t>
  </si>
  <si>
    <t>Observation of neutron emission from electrolysis of heavy water</t>
  </si>
  <si>
    <t>source: Pis`ma Zh. Tekh. Fiz., vol: 16, issue: 19, pages: 51</t>
  </si>
  <si>
    <t>?</t>
  </si>
  <si>
    <t>On Empirical System ID, Possible External Electromagnetic/Electronuclear Stimulation/Actuation and Automatic Feedback Control of Cold Fusion</t>
  </si>
  <si>
    <t>http://lenr-canr.org/acrobat/BassRWonempirica.pdf</t>
  </si>
  <si>
    <t>source: The First Annual Conference on Cold Fusion, vol: 1, pages: 281</t>
  </si>
  <si>
    <t>This paper reviews some basic results from modern systems theory, which may prove useful to experimenters researching the cold fusion phenomenon from the point of view of attempting to learn how to stimulate, initiate, regulate, control by command at will, and terminate excess enthalpy, rate of tritium production, neutron count, etc.</t>
  </si>
  <si>
    <t>Bazhutov, Y.; Vereshkov, G. M.; Kuz'min, R. N.; Frolov, A. M.</t>
  </si>
  <si>
    <t>Interpretation of cold nuclear fusion by means of erzion catalysis</t>
  </si>
  <si>
    <t>source: Fiz. Plazmy Nekotor. Vopr. Obshch. Fiz. M., pages: 67</t>
  </si>
  <si>
    <t>Bellini, M.; Casetti, L.; Rosa-Clot, M.</t>
  </si>
  <si>
    <t>Nuclear Fusion in Excited Hydrogen Molecules</t>
  </si>
  <si>
    <t>https://link.springer.com/article/10.1007/BF01294293</t>
  </si>
  <si>
    <t>source: Z. Phys. A: At. Nucl., vol: 337, pages: 207</t>
  </si>
  <si>
    <t>We evaluate the nuclear fusion rates in the excited vibrational states of molecules of hydrogen isotopes. The ground state fusion rate is increased by about eight orders of magnitude but even in the most favorable situation it is out of any possible experimental test. We discuss the effects due to the nuclear potential in different hyperfine states, and the improvements attainable using coherent states and a solid phase.</t>
  </si>
  <si>
    <t>Belov, A. S.; Kusik, V. E.; Ryabov, Yu. V.</t>
  </si>
  <si>
    <t>The nuclear fusion for the reactions (2)H(d,n)(3)He,(2)H(d,gamma)(4)He at low deuterons energy and 'cold' nuclear fusion</t>
  </si>
  <si>
    <t>source: Nuovo Cimento Soc. Ital. Fis. A, vol: , pages: 1647</t>
  </si>
  <si>
    <t>Belzner, A.; Bischler, U.; Crouch-Baker, S.; Gur, T. M.; Lucier, G.; Schreiber, M.; Huggins, R. A.</t>
  </si>
  <si>
    <t>Two fast mixed-conductor systems: deuterium and hydrogen in palladium - thermal measurements and experimental considerations</t>
  </si>
  <si>
    <t>https://doi.org/10.1007/BF02627589</t>
  </si>
  <si>
    <t>source: J. Fusion Energy, vol: 9, issue: 2, pages: 219</t>
  </si>
  <si>
    <t>These  experiments thus demonstrate not only a  different  behavior  in  the  case  of  the  hydrogen-palladium  system  and  the  deuterium-palladium  system,  but  also  the  generation  of  true  excess  power  in  the  deuterium  case.  They are  consistent with the  claim of Fleischmann  and  Pons (1)  of the  observation  of excess  power  generation  in  the  deuterium-palladium  system  under  electrolytic conditions.  The  magnitude of the  effects observed  here,  of the order of 1-2 watts of excess power per gram  of  palladium,  are  comparable  to  those  which  they  reported.</t>
  </si>
  <si>
    <t>Recent results on mixed conductors containing hydrogen or deuterium</t>
  </si>
  <si>
    <t>https://ur.booksc.eu/book/2748143/8f29c6</t>
  </si>
  <si>
    <t>source: Solid State Ionics, vol: 40, pages: 519</t>
  </si>
  <si>
    <t>A number of experiments have been undertaken to determine whether there is a significant difference in thermal effects when deuterium, rather than hydrogen, is inserted into palladium by the use of electrochemical techniques involving extremely negative potentials. They involved the  measurement of heat inputs  and  outputs  using careful calorimetric techniques, and employing experimental conditions  for  the  two  systems as  comparable as  possible in order  to  reduce the  possibility of a  major thermal influence due to chemical or metallurgical effects. These experiments have shown not only a different behavior in the case of the hydrogen-palladium system and the deuterium-palladium  system, but also the generation of true excess power in the deuterium case. The magnitude of the effects observed, of the order of one to two Watts of excess power per gram of palladium, are comparable to those which were reported earlier by Fleischmann and Pons.</t>
  </si>
  <si>
    <t>Bennington, S. M.; Benham, M. J.; Stonadge, P. R.; Fairclough, J. P. A.; Ross, D. K.</t>
  </si>
  <si>
    <t>In-situ measurements of deuterium uptake into a palladium electrode using time-of-flight neutron diffractometry</t>
  </si>
  <si>
    <t>https://doi.org/10.1016/0022-0728(90)87053-M</t>
  </si>
  <si>
    <t>source: J. Electroanal. Chem., vol: 281, pages: 323</t>
  </si>
  <si>
    <t>Bernabei, R.; Gannelli, G.; Cantelli, R.; Cordero; d'Angelo, S.; Iucci, N.; Picozza, P. G.; Villoresi, G.</t>
  </si>
  <si>
    <t>Neutron monitoring during evolution of deuteride precipitation in Nb, Ta and Ti</t>
  </si>
  <si>
    <t>https://ur.booksc.eu/book/19015830/ec31d6</t>
  </si>
  <si>
    <t>source: Solid State Commun., vol: 76, pages: 815</t>
  </si>
  <si>
    <t>The  neutron  emission  has  been  monitored  during  deuteride  precipitation in Nb, Ta, and Ti and during the plastic deformation and crack nucleation  and propagation  phenomena  accompanying  this  phase transformation. No evidence is obtained that the counts recorded can be  attributed to  a  real physical mechanism.</t>
  </si>
  <si>
    <t>Deuterium  doping  was conducted  by thermal treatments at  550  or 400°C  for  1-2 h  in 99.96%  pure deuterium atmospheres and the concentrations ranged  from  7  to  43 at %</t>
  </si>
  <si>
    <t>Berrondo, M.</t>
  </si>
  <si>
    <t>Computer Simulation of D Atoms in a Pd Lattice</t>
  </si>
  <si>
    <t>source: Anomalous Nuclear Effects in Deuterium/Solid Systems, "AIP Conference Proceedings 228", vol: 1, pages: 653</t>
  </si>
  <si>
    <t>Bertin, A.; Bruschi, M.; Capponi, M.; De Castro, S.; Marconi, U.; Moroni, C.; Piccinini, M.; Semprini-Cesari, N.; Trombini, A.; Vitale, A.; Zoccoli, A.; Czirr, J. B.; Jensen, G. L.; Jones, S. E.; Palmer, E. P.</t>
  </si>
  <si>
    <t>First experimental results at the Gran Sasso Laboratory on cold nuclear fusion in titanium electrodes</t>
  </si>
  <si>
    <t>https://link.springer.com/article/10.1007%2FBF02627586</t>
  </si>
  <si>
    <t>source: J. Fusion Energy, vol: 9, pages: 209</t>
  </si>
  <si>
    <t>We present here the first results obtained at the Gran Sasso Laboratory on the neutron emission following the electrolytic infusion of deuterons into titanium electrodes. The measurements were carried out under a 4000-m water equivalent rock thickness, i.e., in an extremely reduced cosmic-radiation background. The neutrons were detected by proton-recoil liquid scintillation detectors, allowing a huge reduction of the local gamma-ray background. The results obtained provide a neutron emission rate comparable in size to the one recently reported by Jones et al. in an electrolysis experiment performed with a different apparatus in ordinary laboratory conditions. They provide more evidence in favor of low-level cold nuclear fusions in metals.</t>
  </si>
  <si>
    <t>Besenbacher, F.; Bech, N. B.; Hornshoej, P.; Laesgaard, E.; Rud, N.</t>
  </si>
  <si>
    <t>Search for cold fusion in plasma-charged Pd-D and Ti-D systems</t>
  </si>
  <si>
    <t>source: J. Fusion Energy, vol: 9, issue: 3, pages: 315</t>
  </si>
  <si>
    <t>To investigate whether cold fusion of deuterium (D) can occur in solid Pd and Ti as proposed recently, we have searched for the D-D fusion reaction in plasma-charged Pd-D and Ti-D. In a small reaction cell, a DC glow-discharge was established in a deuterium gas between two electrodes, with a Pd or Ti sample placed on the cathode. A thin (50 Å) Cu film was evaporated on the surface of the Pd samples to establish a barrier reducing the escape of D from the samples. Neutrons were detected with a liquid scintillator, and conventional pulse-shape discrimination technique was employed to distinguish gamma counts from neutron counts. No indication for a neutron count rate in excess of the natural background level was observed.</t>
  </si>
  <si>
    <t>Besenbacher, F.; Bech, N. B.; Noerskov, J. K.; Myers, S. M.; Nordlander, P.</t>
  </si>
  <si>
    <t>Interaction of hydrogen isotopes with metals: deuterium trapped at lattice defects in palladium</t>
  </si>
  <si>
    <t>https://link.springer.com/article/10.1007%2FBF01059239</t>
  </si>
  <si>
    <t>source: J. Fusion Energy, vol: 9, issue: 4, pages: 257</t>
  </si>
  <si>
    <t>From an interplay between theory based on the effective-medium scheme and experiments, an extremely simple picture has evolved which is capable of describing a vast number of experimental quantities related to interaction of hydrogen with metals, especially the trapping of hydrogen at defects. It is shown that the trap strengths are determined mainly by the interstitial electron density, and any open structures in the lattice leads to a trap, with the vacancies and voids being the strongest traps. It is also found theoretically and experimentally that up to six hydrogen atoms can be accomodated in a vacancy, and the change in trap strengths with occupancy has been determined. Recent results for the trapping of deuterium to defects in Pd are discussed.</t>
  </si>
  <si>
    <t>Cluster-Impact Fusion</t>
  </si>
  <si>
    <t>https://journals.aps.org/prl/abstract/10.1103/PhysRevLett.63.1292</t>
  </si>
  <si>
    <t>source: Phys. Rev. Lett., vol: 63, pages: 1292</t>
  </si>
  <si>
    <t>Deuteron-deuteron fusion, detected via the 3-MeV protons produced, is shown to occur when singly charged clusters of 25 to 1300 D2O molecules, accelerated to 200 to 325 keV, impinge on TiD targets. The energy and cluster-size dependence of the fusion rate are discussed. The fusion events are shown to originate from the cluster-ion impacts rather than from D+ or D2O+ ions in the beam. The observed rates may be correlated with the compressions and high energy densities created in collision spikes by cluster-ion impacts</t>
  </si>
  <si>
    <t>Birgul, O.; Celebi, S.; Ozdural, A.; Pekmez, K.; Yildiz, A.; Yurum, Y.;</t>
  </si>
  <si>
    <t>Electrochemically induced fusion of deuterium using surface modified palladium electrodes</t>
  </si>
  <si>
    <t>source: Doga-Turk J. Eng. Env. Sci., vol: 14, issue: 3, pages: 373</t>
  </si>
  <si>
    <t>Cold Fusion' Chemists Reiterate Claim, Other Scientists Report Similar Results</t>
  </si>
  <si>
    <t>'Cold Fusion' Gets Cold Shoulder From Many a Year After Findings</t>
  </si>
  <si>
    <t>source: The Wall Street Journal</t>
  </si>
  <si>
    <t>Cold Fusion' May Keep Earth's Core Molten</t>
  </si>
  <si>
    <t>Future of Hot Fusion is Boiling Down to the Behavior of a Few Helium Atoms</t>
  </si>
  <si>
    <t>Scientist Says `Cold Fusion' Tests May Have Had Some Impure Rods</t>
  </si>
  <si>
    <t>Cold Fusion Research Dispels Some Doubts</t>
  </si>
  <si>
    <t>Method for investigation of fusion reactions in condensed matter</t>
  </si>
  <si>
    <t>https://doi.org/10.13182/FST90-A29237</t>
  </si>
  <si>
    <t>source: Fusion Technol., vol: 18, pages: 120</t>
  </si>
  <si>
    <t>A method for studying deuterium-deuterium fusion neutron production in condensed matter together with experimental results are presented. The method is based on long-term measurements for comparison among different cells with electrolytically charged palladium cylinders and background. The statistical method used for data reduction is presented, which enables identification of even very small effects. In the experiment, for an ∼100-h period an excess counting rate of ∼3 count/h (averaged for this period) above the background level was found.</t>
  </si>
  <si>
    <t>Blencoe, J. G.; Naney, M. T.; Wesolowski, D. J.; Perey, F. G.</t>
  </si>
  <si>
    <t>Tests for 'cold fusion' in the Pd-D2 and Ti-D2 systems at 40-380 MPa and -196-27 degC</t>
  </si>
  <si>
    <t>https://link.springer.com/article/10.1007%2FBF02627579</t>
  </si>
  <si>
    <t>source: J. Fusion Energy, vol: 9, pages: 149</t>
  </si>
  <si>
    <t>Experiments have been conducted on the Pd-D2 and Ti-D2 systems at 40–380 MPa and −196-27°C to investigate the possibility that “cold fusion” occurs in palladium and titanium deuterides generated by reaction with high-pressure D2 gas. The experiments were performed using a 4.8 mm i.d. stainless steel pressure vessel that can be operated routinely at pressures as high as 400 MPa. In experiments completed to date, reactions between high-purity Pd or Ti and D2 were monitored with: (1) an array of three BF3 neutron detectors, (2) an internal, type-K sample thermocouple, and (3) an internal, type-K reference thermocouple located approximately 10 cm above the sample thermocouple. Using a252Cf source, the efficiency of the BF3 detector array was determined to be approximately 6%. During experimentation, the three neutron detectors were immersed in a water bath thermostated at 27°C. The neutron count rate, D2 pressure, sample and reference thermocouple readings, and bath temperature were recorded continuously at time intervals ranging from 6 seconds to 10 minutes. Experimental results obtained so far range from negative to potentially significant. No sustained heat production has been observed in any experiment. Thermal pulses that persist briefly after pressurizing Pd with D2 gas are attributable to small amounts of chemical heat released when Pd and D2 react to form palladium deuteride. No sustained neutron flux above background was observed in any Pd-D2 experiment. On the other hand, in a Ti-D2 experiment just completed, potentially significant results were obtained. During this experiment, there was a period of 5 consecutive hours when count rates rose to approximately 60 counts/hour above the average background rate. This detector count rate corresponds nominally to 1000 neutrons/hour emitted from the Ti-D2 sample. However, due to several deficiencies in our neutron detection methods and equipment, we cannot demonstrate conclusively that our experimental data are valid. Consequently, we are upgrading our neutron detection equipment in preparation for a second, improved Ti-D2 experiment.</t>
  </si>
  <si>
    <t>Ti-D (positive), Pd-D (negative)</t>
  </si>
  <si>
    <t>About the alleged presence of tritium in some palladium electrodes and journalist Gary Taubes article in Science</t>
  </si>
  <si>
    <t>The Answer to the Conundrum at Texas A &amp; M: Accusations of Fraud in an Article Published by "Science</t>
  </si>
  <si>
    <t>Bockris, J.; Hodko, D.</t>
  </si>
  <si>
    <t>Is There Evidence for Fusion Under Solid State Confinement</t>
  </si>
  <si>
    <t>source: 8th World Hydrogen Energy Conf., vol: 1, pages: 1</t>
  </si>
  <si>
    <t>Bockris, J.; Lin, G. H.; Kainthla, R. C.; Packham, N. J. C.; Velev, O. A.</t>
  </si>
  <si>
    <t>Does Tritium Form at Electrodes by Nuclear Reactions?</t>
  </si>
  <si>
    <t>http://lenr-canr.org/acrobat/BockrisJdoestritiu.pdf</t>
  </si>
  <si>
    <t>source: The First Annual Conference on Cold Fusion, vol: 1, pages: 137</t>
  </si>
  <si>
    <t>This paper reports tritium formed in LiOD D2O solutions in which Pd cathodes are used to evolve D2 . Electrolysis was carried out for up to 4½&lt;i&gt; &lt;/i&gt;months. Excess heat has been observed from 5 electrodes out of 28, tritium in 15 out of 53 but 9 out of 13 if the&lt;i&gt; &lt;/i&gt;electrodes are limited to 1 mm diameter. Steady state tritium concentrations were 10^4-10^7 disintegrations min^-1 ml^-1. A weak correlation may exist between heat observed and tritium produced. The rate of production of tritium was c. 10^10 atoms cm^-2 sec-1. The branching ratio of tritium to neutrons was ~ 10^8.  A theoretical dendrite enhanced fusion model is suggested. Growing gas layer breakdown occurs at sufficiently high surface potential dendrite tips and correspondingly fusion reactions occur. The model gives quantitative consistence with experiment, especially the sporadic nature and the observed branching ratio.</t>
  </si>
  <si>
    <t>Addition to 'A review of the investigations of the Fleischmann-Pons phenomena'</t>
  </si>
  <si>
    <t>source: Fusion Technol., vol: 18, pages: 523</t>
  </si>
  <si>
    <t>Bockris, J.; Lin, G. H.; Packham, N. J. C.</t>
  </si>
  <si>
    <t>A review of the investigations of the Fleischmann-Pons phenomena</t>
  </si>
  <si>
    <t>source: Fusion Technol., vol: 18, pages: 11</t>
  </si>
  <si>
    <t>Is there evidence for cold fusion?</t>
  </si>
  <si>
    <t>source: Chem. &amp; Ind., vol: 22, pages: 688</t>
  </si>
  <si>
    <t>Bonazzola, G. C.; Bressani, T.; Calvo, D.; Feliciello, A.; Gianotti, P.; Marcello, S.; Agnello, M.; Iazzi, F.</t>
  </si>
  <si>
    <t>A large-area neutron detector based on double scattering</t>
  </si>
  <si>
    <t>https://doi.org/10.1016/0168-9002(90)90740-W</t>
  </si>
  <si>
    <t>source: Nucl. Instrum. Methods Phys. Res. A, vol: , pages: 25</t>
  </si>
  <si>
    <t>The performance of a detector designed for measuring the energy of neutrons emitted during a cold-fusion experiment is described. It is based on the operating principle of neutron double scattering in two different scintillator arrays; the results obtained from a calibration with a 241Am-Be neutron source in terms of efficiency, energy spectrum reconstruction and background rejection capabilities are reported.</t>
  </si>
  <si>
    <t>Bosch, H. S.; Wurden, G. A.; Gernhardt, J.; Karger, F.; Perchermeier, J.</t>
  </si>
  <si>
    <t>Electrochemical cold fusion trials at IPP Garching</t>
  </si>
  <si>
    <t>source: J. Fusion Energy, vol: 9, pages: 165</t>
  </si>
  <si>
    <t>Following the report of Fleischmann and Pons,(1) we (The Bavarian Bubble Bottle Team) have attempted to reproduce their claims of cold nuclear fusion, and failed. We note that our measurements would not be able to detect neutrons at the level of Joneset al.(2) Three electrolytic cell experiments were conducted using palladium cathodes and Platinum anodes, in a 0.1-Molar solution of LiD in heavy water, without any signs of neutrons, tritium, or gammas above backgrounds, and within ±0.3 watt accuracy calorimetry, no excess heating. Excess heating at the levels of F&amp;P would have been easily detected, if present. Intrinsic tritium, differing from each D2O bottle tested, was however observed. The longest duration experiment ran for 21 days, and was an attempt to duplicate the large “melting incident” of F&amp;P. This was terminated on April 28, 1989, by throwing the vacuum-cast 22 gram, deuterium-loaded palladium cathode directly into liquid nitrogen, immediately next to a bare BF3 counter (backed by 25 cm of moderator), in order to attempt one of the Italian ENEA neutron production variants. No neutrons above backgrounds were seen, while counting for 1 hour, and also none while the piece warmed to room temperature over the next hour. Post-mortem analysis of the darkened, hardened Pd piece showed large crystal grains (up to 2 mm × 2 mm), and continuing evolution of gas bubbles at the grain boundaries even days after the experiment was ended. eight weeks after loading, the catalytically-active palladium piece continued to create heavy water (with exposure to oxygen in the air)</t>
  </si>
  <si>
    <t>Bowman, M. G.</t>
  </si>
  <si>
    <t>A Proposed Pathway for Cold Fusion Reactions</t>
  </si>
  <si>
    <t>Boya, L. J.</t>
  </si>
  <si>
    <t>Possible mechanisms for cold fusion in deuterated palladium</t>
  </si>
  <si>
    <t>source: An. Fis., Ser. B, vol: 86, issue: 2, pages: 221</t>
  </si>
  <si>
    <t>Bracci, L.; Fiorentini, G.; Mezzorani, G.</t>
  </si>
  <si>
    <t>Nuclear fusion in molecular systems</t>
  </si>
  <si>
    <t>https://iopscience.iop.org/article/10.1088/0954-3899/16/1/012</t>
  </si>
  <si>
    <t>source: J. Phys. G: Nucl. Part. Phys., vol: 16, pages: 83</t>
  </si>
  <si>
    <t>The authors evaluate the nuclear fusion rates in molecular systems containing hydrogen isotopes. They discuss the case of molecular ions (XX'1) and molecules (XX'II) where X,X' are hydrogen isotopes and 1 is a negatively charged particle with arbitrary mass. They estimate the fusion rates in other molecular systems as a function of the equilibrium X-X' distance. They also discuss collective effects in the framework of an effective single-particle approximation, where the electron is given a momentum-dependent mass.</t>
  </si>
  <si>
    <t>A Dynamical Calculation of the Electron Shielding for d-d Fusion</t>
  </si>
  <si>
    <t>https://doi.org/10.1016/0375-9601(90)90650-D</t>
  </si>
  <si>
    <t>source: Phys. Lett. A, vol: 146, issue: 3, pages: 128</t>
  </si>
  <si>
    <t>We present a dynamical calculation of electron screening for d-D nuclear reactions, in the energy range relevant for star interior and fusion reactors, in the framework of the classical trajectory Monte Carlo method. It is shown that the numerical results, in the limit of low and high velocity, agree with the quantum mechanical values derived within the adiabatic and sudden approximation respectively. Corrections to the bare nucleus cross sections in excess of 10% are found for c.m. energies below 1 keV. As a check of the calculation method, we also evaluate the large-angle electron transfer probability.</t>
  </si>
  <si>
    <t>Briand, J. P.</t>
  </si>
  <si>
    <t>Is There Any Deuterium in Dr. Jone's Titanium Foils?</t>
  </si>
  <si>
    <t>source: 8th World Hydrogen Energy Conf., vol: 1, pages: 29</t>
  </si>
  <si>
    <t>Briand, J. P.; Froment, M.</t>
  </si>
  <si>
    <t>La fusion 'froide' dix-huit mois apres" (Cold fusion, 18 months later)</t>
  </si>
  <si>
    <t>source: Recherche, vol: 21, pages: 1282</t>
  </si>
  <si>
    <t>Briand, J. P.; Ban, G.; Froment, M.; Keddam, M.; Abel, F.</t>
  </si>
  <si>
    <t>Cold fusion rates in titanium foils</t>
  </si>
  <si>
    <t>https://doi.org/10.1016/0375-9601(90)90677-G</t>
  </si>
  <si>
    <t>source: Phys. Lett., vol: , issue: 4, pages: 187</t>
  </si>
  <si>
    <t>A new, very sensitive test (10e-12 W cm-3) of cold fusion in titanium charged by deuterium has been carried out. The penetration of deuterium into titanium foils, in the presence of metallic salts (like in the experiments of Jones et al.), has been carefully checked and found to be very inefficient; the quoted fusion rates are thus correspondingly larger by orders of magnitude. Experiments in different experimental conditions in which the deuterium penetration was under control have been performed. So far no cold fusion event has been found.</t>
  </si>
  <si>
    <t>Brind, J.</t>
  </si>
  <si>
    <t>letter</t>
  </si>
  <si>
    <t>source: Science News, pages: 163</t>
  </si>
  <si>
    <t>Cold fusion: an historical parallel</t>
  </si>
  <si>
    <t>https://doi.org/10.1111/j.1600-0498.1990.tb00732.x</t>
  </si>
  <si>
    <t>source: Centaurus, vol: 33, pages: 368</t>
  </si>
  <si>
    <t>Cold Fusion Claimants Review Puzzling Results</t>
  </si>
  <si>
    <t>source: The New York Times, pages: 8</t>
  </si>
  <si>
    <t>Cold Fusion Still Escapes Usual Checks of Science</t>
  </si>
  <si>
    <t>Scientist Defends Cold Fusion Work</t>
  </si>
  <si>
    <t>source: The New York Times</t>
  </si>
  <si>
    <t>Brown, T.</t>
  </si>
  <si>
    <t>A Selective, Annotated Bibliography No. 7</t>
  </si>
  <si>
    <t>source: Radioanal. Nucl. Chem., Lett., vol: 145, pages: 385-388</t>
  </si>
  <si>
    <t>Brudanin, V. B.; Bystritskii, V. M.; Egorov, V. G.; Shamsutdinov, S. G.; Shyshkin, A. L.; Stolupin, V. A.; Yutlandov, I. A.</t>
  </si>
  <si>
    <t>Does cold nuclear fusion exist?</t>
  </si>
  <si>
    <t>https://doi.org/10.1016/0375-9601(90)90968-T</t>
  </si>
  <si>
    <t>source: Phys. Lett. A, vol: 146, pages: 347</t>
  </si>
  <si>
    <t>Results of the investigation of cold nuclear fusion on palladium are reported both for electrolysis of heavy water D2O and a mixture D2O+H2O (1:1) and for palladium saturated with deuterium gas. The existence of this phenomenon was examined by detection of neutrons and gamma-quanta from the reactions d+d→3He+3.27 MeV, p+d→3He+γ(5.5 MeV), and by measuring the characteristic X-ray radiation of palladium due to the effect of charged products 3He, p, t. The upper limits of the d-d and p-d fusion (partial) reaction rates are given by d+d→3He+n, λf⩽1.2×10e−24s−1, d+p→3He+γ, λf⩽2.4×10e-25 s-1 (both electrolysis); d+d→3He+n, λf⩽6×10e−25s-1 (gaseous phase).</t>
  </si>
  <si>
    <t>Pd-D electrolysis, Pd-D gas loading</t>
  </si>
  <si>
    <t>Once more about cold nuclear fusion</t>
  </si>
  <si>
    <t>https://doi.org/10.1016/0375-9601(90)90969-U</t>
  </si>
  <si>
    <t>source: Phys. Lett. A, vol: 146, pages: 351</t>
  </si>
  <si>
    <t>Results of the experiments on the search for cold nuclear d-d fusion in chemically pure titanium are given both for electrolysis of heavy water D2O and for titanium saturation with deuterium gas. The saturation took place at a temperature of 77 K and pressures of 50 and 150 atm. A series of experiments with temperature varying from 1 to 600 atm was carried out. The limiting values of the partial rate of the nuclear reaction of d-d fusion with neutron production were obtained per deuteron pair (at 95% confidence level): λf⩽8×10e-27s-1 (experiment with deuterium gas).</t>
  </si>
  <si>
    <t>Brudanin, V. B.; Bystritsky, V. M.; Egorov, V. G.; Stetsenko, S. G.; Yutlandov, I. A.</t>
  </si>
  <si>
    <t>Search for the cold fusion d(d,(4)He) in electrolysis of D2O</t>
  </si>
  <si>
    <t>https://doi.org/10.1016/0375-9601(90)90477-6</t>
  </si>
  <si>
    <t>source: Phys. Lett. A, vol: 151, issue: 9, pages: 543</t>
  </si>
  <si>
    <t>A search for high-energy α-particlesfrom the reaction d+d+Pd|Ti| → 4He+Pd′|Ti′| has been carried out using track detectors CR-39 and silicon surface barrier detectors. The upper limit of the investigated partial reaction rate has been estimated per deuteron pair: λ(d+d+Pd|Ti| → 4He+Pd′|Ti′|vb) ⩽ 8 × 10e−27 s−1.</t>
  </si>
  <si>
    <t>Budnikov, A. T.; Danilov, P. A.; Kartamyshev, G. A.; Katrich, N. P.; Seminozhenko, V. P.</t>
  </si>
  <si>
    <t>Study of gases evolving from palladium, nickel and copper, bombarded with D+ ions, from palladium saturated with gases by heavy water electrolysis and by heating in deuterium</t>
  </si>
  <si>
    <t>source: Vopr. At. Nauki Tekh. Ser.: Fiz. Radiats. Povr. Radiats. Materialoved., issue: 1, pages: 81</t>
  </si>
  <si>
    <t>Bullock, J. S.; Powell, G. L.; Hutchinson, D. P.</t>
  </si>
  <si>
    <t>Electrochemical factors in cold fusion experiments</t>
  </si>
  <si>
    <t>source: J. Fusion Energy, vol: 9, pages: 275</t>
  </si>
  <si>
    <t>Electric Field Distribution of the Palladium Crystal Lattice</t>
  </si>
  <si>
    <t>http://lenr-canr.org/acrobat/NCFIthefirstan.pdf#page=262</t>
  </si>
  <si>
    <t>source: The First Annual Conference on Cold Fusion, vol: 1, pages: 243</t>
  </si>
  <si>
    <t>Palladium has always been a metal of interest for its hydrogen absorption qualities [lJ and, more recently, for its use in cold fusion experiments [2J. An atomic model of the metallic crystal would give a better overall understanding of the palladium-hydrogen system. Unfortunately, a computer simulation of the wave mechanical properties of palladium based on solving the three-dimensional Schrodinger equation is a major undertaking [3, 4J that is probably unnecessary for calculating many useful character istics of palladium. A simpler approach, based on a Thomas-Fermi model [5J for palladium, is proposed by the authors. This semiclassical model averages the effects of all the electrons within an atom to approximate the electric field distribution everywhere. Overlapping these distr ibutions approximates the electric fields within the palladium crystal. This model predicts a crystal that is a bit too stiff, but overall it gives reasonable results, it is also simple to use. It is expected that this model will broaden the understanding of the interaction of hydrogen with palladium.</t>
  </si>
  <si>
    <t>Busch, M. P.</t>
  </si>
  <si>
    <t>Nucear Fusion Reactor and Method, Patent Disclosure</t>
  </si>
  <si>
    <t>The TRM (Transmission Resonance Model) for Cold Fusion Fits Calorimetric Data on the Pons-Fleischmann Effect and Suggests Solutions to Nuclear "Anomalies"</t>
  </si>
  <si>
    <t>source: 8th World Hydrogen Energy Conf., vol: 1, pages: 109</t>
  </si>
  <si>
    <t>Isotopic Mass Shifts in Cathodically-Driven Palladium Via Neutron Transfer Suggested by the Transmission Resonance Model to Explicate Enhanced Fusion Phenomena (Hot and Cold) Within a Deuterared Metrix</t>
  </si>
  <si>
    <t>http://lenr-canr.org/acrobat/NCFIthefirstan.pdf#page=232</t>
  </si>
  <si>
    <t>source: The First Annual Conference on Cold Fusion, vol: 1, pages: 213</t>
  </si>
  <si>
    <t>Abstract: The transmission resonance model previously presented by the author [3] to explicate cold fusion phenomena is now extended to treat the full range of enhanced fusion phenomena, from "hot" to "cold", within a deuterated matrix. Such seemingly disparate effects as low-level neutron emission, tritium production, the Pons-Fleischmann effect ( i.e. ,excess heat production in electrolytic cold fusion) [1],[2], and "cluster-impact" fusion (i.e., hot fusion within a lattice), may share a commonality as enhanced fusion phenomena resulting from the resonant transmission of de Broglie waves within a deuterated matrix . . .</t>
  </si>
  <si>
    <t>Production of Tritium, Neutrons, and Heat Based Upon the Transmission Resonance Model (TRM) for Cold Fusion</t>
  </si>
  <si>
    <t>source: Anomalous Nuclear Effects in Deuterium/Solid Systems, "AIP Conference Proceedings 228", vol: 1, pages: 660</t>
  </si>
  <si>
    <t>A Cold Fusion Model that Matches Experimental Data</t>
  </si>
  <si>
    <t>source: 21st Century Sci. &amp; Technol., vol: 3, issue: 3, pages: 21</t>
  </si>
  <si>
    <t>'Cold nuclear fusion': A hypothetical model to probe an elusive phenomenon</t>
  </si>
  <si>
    <t>source: J. Fusion Energy, vol: 9, issue: 4, pages: 397</t>
  </si>
  <si>
    <t>source: Sov. Phys. Lebedev Inst. Rep., issue: 5, pages: 57</t>
  </si>
  <si>
    <t>Byung, J. H.</t>
  </si>
  <si>
    <t>source: Hwahak Kwa Kongop Ui Chinbo, vol: 30, pages: 86</t>
  </si>
  <si>
    <t>Carstens, D. H. W.</t>
  </si>
  <si>
    <t>An Apparatus for Studies of Hydrogen Isotope Exchange over Metals Using Laser-Raman Spectroscopy</t>
  </si>
  <si>
    <t>Contract W-7405-eng-36</t>
  </si>
  <si>
    <t>Case, M.; Boehm, R.</t>
  </si>
  <si>
    <t>Assessment of thermal energy output from electrochemical cells - a critical review</t>
  </si>
  <si>
    <t>source: HDT (Am. Soc. Mech. Eng.) 151 (Heat Transfer Adv. Energy Syst.), pages: 55</t>
  </si>
  <si>
    <t>Cecil, F. E.; Liu, H.; Beddingfield, D. H.; Galovich, C. S.</t>
  </si>
  <si>
    <t>Observation of Charged Particle Bursts from Deuterium-Loaded Thin-Titanium Foils</t>
  </si>
  <si>
    <t>source: Anomalous Nuclear Effects in Deuterium/Solid Systems, "AIP Conference Proceedings 228", vol: 1, pages: 375</t>
  </si>
  <si>
    <t>Cecil, F. E.; Ferg, D.; Furtak, T. E.; Mader, C.; McNeil, J. A.; Williamson, D. L.</t>
  </si>
  <si>
    <t>Study of energetic charged particles emitted from thin deuterated palladium foils subject to high current densities</t>
  </si>
  <si>
    <t>https://doi.org/10.1007/BF02627584</t>
  </si>
  <si>
    <t>source: J. Fusion Energy, vol: 9, issue: 2, pages: 195</t>
  </si>
  <si>
    <t>Thin foils of Palladium were implanted with energetic deuterium ions to high density. Energy spectra of energetic particles emitted from the foils were measured as direct electric currents with densities up to about 10 A/cm2 were passed through the foils. Particle groups at energies of about 3 and 5 MeV are observed. The groups are seen to correlate, rougly with the current through the target and with deuteration of the target. At current densities of 10 A/cm2, the yield of the particle groups corresponded reaction rate density of about 50 reactions/(cm3-sec). The source of these groups is still under investigation and we are continuing to examine possible sources of systematic misidentification of misinterpretation</t>
  </si>
  <si>
    <t>Tritium Analysis in Palladium With an Open System Analytical Procedure</t>
  </si>
  <si>
    <t>source: Anomalous Nuclear Effects in Deuterium/Solid Systems, "AIP Conference Proceedings 228", vol: 1, pages: 463</t>
  </si>
  <si>
    <t>Celani, F.; Spallone, A.; Liberatori, L.; Stella, B.; Ferrarotto, F.; Corradi, M.; Marini, P.; Fortunati, S.; Tului, M.</t>
  </si>
  <si>
    <t>Measurements in the Gran Sasso Laboratory: Evidence for Nuclear Effects in Electrolysis With Pd/Ti and Different Tests with Deuterium High-Temperature Superconductors</t>
  </si>
  <si>
    <t>source: Anomalous Nuclear Effects in Deuterium/Solid Systems, "AIP Conference Proceedings 228", vol: 1, pages: 62</t>
  </si>
  <si>
    <t>Celani, F.; Spallone, A.; Pace, S.; Polichetti, B.; Saggese, A.; Di Liberatori, L.; Di Stefano, V.; Marini, P.</t>
  </si>
  <si>
    <t>Further measurements on electrolytic cold fusion with D2O and palladium at Gran Sasso Laboratory</t>
  </si>
  <si>
    <t>https://doi.org/10.13182/FST90-A29208</t>
  </si>
  <si>
    <t>source: Fusion Technol., vol: 17, pages: 718</t>
  </si>
  <si>
    <t>Several experiments were performed at the Gran Sasso Laboratory on an 0.8-cm-diam × 5-cm-long, hyperpure, high-temperature vacuum-annealed palladium rod used as a cathode for electrolytic infusion of D2O and 0.1 M LiOH with regular additions of gaseous CO2 at a current density of 60 mA/cm2. In the very low background radiation environment, several gamma bursts lasting up to 15 min were detected whose intensity, in terms of cold fusion, was &gt; 10−20 fusion/(deuteron pair · s). Under normal background conditions, none of these burst signals would have been detected with statistical significance. The shape and intensity of these signals are quite similar to those detected previously.</t>
  </si>
  <si>
    <t>Cerofolini, G. F.; Re, N.; Para, A. F.</t>
  </si>
  <si>
    <t>(D+D+)2e- Binuclear Atoms as Activated Precursors in Cold Fusion and Warm Fusion</t>
  </si>
  <si>
    <t>source: Anomalous Nuclear Effects in Deuterium/Solid Systems, "AIP Conference Proceedings 228", vol: 1, pages: 668</t>
  </si>
  <si>
    <t>Chambers, G. P.; Hubler, G. K.; Grabowski, K. S.</t>
  </si>
  <si>
    <t>Search for Energetic Charged-Particle-Reaction Products During Deuterium-Charging of Metal Lattices</t>
  </si>
  <si>
    <t>source: Anomalous Nuclear Effects in Deuterium/Solid Systems, "AIP Conference Proceedings 228", vol: 1, pages: 383</t>
  </si>
  <si>
    <t>Chambers, G. P.; Eridon, J. E.; Grabowski, K. S.; Sartwell, B. D.; Chrisey, D. B.</t>
  </si>
  <si>
    <t>Charged particle spectra of palladium thin films during low energy deuterium ion implantation</t>
  </si>
  <si>
    <t>https://doi.org/10.1007/BF01059244</t>
  </si>
  <si>
    <t>source: J. Fusion Energy, vol: 9, issue: 3, pages: 281</t>
  </si>
  <si>
    <t>An effort was made to create cold fusion in thin films of palladium under low energy bombardment with high currents of deuterium ions in a vacuum chamber. Samples were monitored with a silicon surface barrier detector in order to detect any massive energetic reaction products. The films were deposited by sputtering onto smooth silicon substrates, and consisted of approximately 130 Å of palladium sandwiched by thin layers of high chrome stainless steel. These films were bombarded with deuterium ions at an energy of 1.5 keV with a current density of about 0.5 mA/cm2. The sample temperature was monitored during implantation, and was subject to some measure of control using a combination of beam heating and cooling with flowing liquid nitrogen. Several counts were observed to appear in the high energy region of the spectra which did not appear during an extended background spectrum, however, the source of these counts is unclear at this time.</t>
  </si>
  <si>
    <t>Chambers, G. P.; Eridon, J. M.; Grabowski, K. S.</t>
  </si>
  <si>
    <t>Upper limit on cold fusion in thin palladium films</t>
  </si>
  <si>
    <t>https://doi.org/10.1103/PhysRevB.41.5388https://ur.booksc.eu/dl/34080873/a8c773</t>
  </si>
  <si>
    <t>source: Phys. Rev. B: Mater. Phys., vol: 41, issue: 8, pages: 5388</t>
  </si>
  <si>
    <t>Thin palladium films have been bombarded with low-energy (1.5-keV) deuterium ions at high current density (0.11 mA/cm2) and at temperatures ranging between 40 and 330 K in an effort to produce fusion at low temperatures. The film was monitored with a surface barrier detector to detect possible reaction products. No evidence has been found to support the hypothesis that the heat-producing reactions within deuterium-charged palladium are nuclear in nature.</t>
  </si>
  <si>
    <t>Chao, J.; Layman, W.; Kang, C. M.; Gur, T.; Schreiber, M.; Higgins, R.; Lucier, G.; Ferrante, J.</t>
  </si>
  <si>
    <t>Three Dimensional Computer Simulation of an Isoperibolic Calorimeter for Cold Fusion Experiments</t>
  </si>
  <si>
    <t>http://lenr-canr.org/acrobat/NCFIthefirstan.pdf#page=327</t>
  </si>
  <si>
    <t>source: The First Annual Conference on Cold Fusion, vol: 1, pages: 308</t>
  </si>
  <si>
    <t>The three dimensional heat conduction computer code HEATING5 was used to simulate the isoperibolic calorimeter being used for cold fusion experiments at Stanford University. The simulation results confirm the measured temperature distribution in the calorimeter. Computer analysis also demonstrates that temperature measurements for this particular calorimeter are independent of the heat source position in the calorimeter. A numerical procedure was developed to derive the transient behavior of the heat generation in the cold fusion cell from the transient temperature measurements. This procedure was exercised using a measured temperature pulse. The transient behavior of the power pulse was in the form of square-wave and its magnitude was slightly higher than the on-line calculation based on a steady-state approach.</t>
  </si>
  <si>
    <t>Possibility of induced beta radioactivity in PdD</t>
  </si>
  <si>
    <t>https://doi.org/10.1007/bf02164195</t>
  </si>
  <si>
    <t>source: J. Radioanal. Nucl. Chem. Lett., vol: 146, pages: 273</t>
  </si>
  <si>
    <t>Evidence is presented of the possibility that the observation of γ-rays and charged particles emission from PdD could be caused by β-type radioactivity induced in deuterons by outer atomic electrons of palladium</t>
  </si>
  <si>
    <t>Could spectator electrons legalize cold fusion?</t>
  </si>
  <si>
    <t>source: Fusion Technol., vol: 18, pages: 683</t>
  </si>
  <si>
    <t>Chechin, V. A.; Tsarev, V. A.; Golubnichyi, P. I.; Philonenko, A. D.; Tsarik, A. A.</t>
  </si>
  <si>
    <t>Fracto-Acceleration Model of Cold Nuclear Fusion</t>
  </si>
  <si>
    <t>https://doi.org/10.1063/1.40686</t>
  </si>
  <si>
    <t>source: Anomalous Nuclear Effects in Deuterium/Solid Systems, "AIP Conference Proceedings 228", vol: 1, pages: 686</t>
  </si>
  <si>
    <t>Assumptions, predictions and experimental status of fracto‐acceleration model of cold nuclear fusion are discussed.</t>
  </si>
  <si>
    <t>Quartz crystal microbalance study of palladium/hydrogen interations</t>
  </si>
  <si>
    <t>http://lenr-canr.org/acrobat/NCFIthefirstan.pdf#page=76</t>
  </si>
  <si>
    <t>source: The First Annual Conference on Cold Fusion, vol: 1, pages: 57</t>
  </si>
  <si>
    <t>Thin palladium films deposited on quartz have been loaded with hydrogen (deuterium) by electrochemical reduction of 0.1 M LiOH (LiOD) in H2O (D2O). Coulometric measurements during both the hydrogen deposition and subsequent removal steps have shown that H:Pd ratios of 0.7 are reached under these conditions, in accord with accepted values for bulk samples. The frequency decrease observed at AT-cut crystals during hydrogen (deuterium) loading is larger than that expected for the mass of hydrogen deposited into the film. Considering that palladium undergoes a substantial increase in volume upon hydrogen uptake, the role of the resulting film stress in influencing the observed frequency must be addressed. It has been found that such film stresses at an AT-cut crystal produce frequency decreases and that these effects can be accounted for using techniques which are well established in the frequency control field. Measurements at BT-cut crystals, the stress/frequency response of which is opposite to that of AT-cut crystals, have confirmed that stress plays a major role in the present work and have allowed the determination of a quantitative value for this stress. Investigations of mixtures of H2O and D20 have also been carried out and shed some light on the effect of small amounts of H2O in determining the H/D content in the palladium.</t>
  </si>
  <si>
    <t>Measurement of hydrogen uptake by palladium using a quartz crystal microbalance</t>
  </si>
  <si>
    <t>source: J. Electroanal. Chem., vol: 277, pages: 341</t>
  </si>
  <si>
    <t>Chemla, M.; Chevalet, J.; Bury, R.; Perie, M.</t>
  </si>
  <si>
    <t>Experimental investigation of thermal and radiation effects induced by deuterium discharge at the palladium electrode</t>
  </si>
  <si>
    <t>https://doi.org/10.1016/0022-0728(90)85093-K</t>
  </si>
  <si>
    <t>source: J. Electroanal. Chem., vol: 277, pages: 93</t>
  </si>
  <si>
    <t>A quasi-adiabatic microcalorimeter was used to determine the thermal energy generated during electrolysis of a 0.2 M solution of LiOD in heavy water. In all cases of ordinary electrolysis, the heat evolution was found to be less than the total input of electrical energy. However, after accounting for the enthalpy of the D2 + O2 reaction, the overall energy balance was approximately verified. We also used a new technique of transfer electrolysis, where the anode was a sample of palladium saturated with deuterium. Then, the thermal energy was strictly equal to the electrical energy. In a few experiments, a slight excess of enthalpy was observed; it may be accounted for by the oxidation of D2 by trace amounts of oxygen. Natural water was found to lead to similar results. Analysis for tritium in the solution and in the electrode showed no significant radioactivity in our experimental conditions.</t>
  </si>
  <si>
    <t>Chen, M.; Steadman, S. G.; Gaudreau, M. P. J.; Luckhardt, S. C.; Parker, R. R.; Albagli, D.; Cammarata, V.; Schloh, M.; Wrighton, M. S.; Kwok, K.; Thiee, C.; Lowenstein, D. I.; Debbe, R.; Reilly, J. J.</t>
  </si>
  <si>
    <t>Measurements of neutron emission induced by muons stopped in metal deuteride targets</t>
  </si>
  <si>
    <t>https://dspace.mit.edu/bitstream/handle/1721.1/95046/89ja036_full.pdf?sequence=1&amp;isAllowed=y</t>
  </si>
  <si>
    <t>source: J. Fusion Energy, vol: 9, issue: 2, pages: 155</t>
  </si>
  <si>
    <t>An 80 MeV/c negative muon beam from the Alternating Gradient Synchrotron at Brookhaven National Laboratory was used to investigate the stopping of muons inside Pd, Ti and Y targets saturated with deuterium. Neutron emission from the targets was measured with an array of 3 He detectors, and in some runs, the temperature of the target was monitored as a function of time, with and without a flux of muons on the target. The neutron rates were also measured for Pd cathodes in an active electrochemical cell similar in design to those used in so-called "cold fusion" experiments, and the electrolyte solution was analyzed for excess tritium. No evidence was found for muon catalyzed fusion at rates consistent with those claimed in "cold fusion" experiments. Neutron production from catalyzed fusion due to the presence of deuterium in palladium deuteride, PdD0 . 7 , exposed to muons was determined to be 0.0 ± 0.03 (stat.) ± 0.25 (syst.) neutrons per stopped muon.</t>
  </si>
  <si>
    <t>Pd-D electrolysis, Ti-D gas loading, Y-D gas loading</t>
  </si>
  <si>
    <t>Chene, J.; Brass, A. M.</t>
  </si>
  <si>
    <t>Tritium production during the cathodic discharge of deuterium on palladium</t>
  </si>
  <si>
    <t>https://doi.org/10.1016/0022-0728(90)87097-4</t>
  </si>
  <si>
    <t>source: J. Electroanal. Chem., vol: 280, pages: 199</t>
  </si>
  <si>
    <t>Electrolysis of 0.1 M LiOD solutions with a  palladium cathode leads to a  small  increase in the amount of tritium in the electrolyte and in the metallic electrode.  By taking into account the known isotopic separation factors, it does not seem  possible to explain this increase in beta activity by an isotopic enrichment process  related to the presence of small amounts of tritium in the heavy water used for the  electrolyte preparation.  The origin of  the tritium generated on a  palladium electrode does not seem to  be  found in the usually admitted nuclear process since tritium production should be  accompanied by an easily measurable neutron flux.</t>
  </si>
  <si>
    <t>Cheng, Y. C.; Hwang, W. Y. P.; Yang, S. N.</t>
  </si>
  <si>
    <t>Thoughts on Warm Fusion Versus Cold Fusion</t>
  </si>
  <si>
    <t>http://lenr-canr.org/acrobat/NCFIthefirstan.pdf#page=354</t>
  </si>
  <si>
    <t>source: The First Annual Conference on Cold Fusion, vol: 1, pages: 335</t>
  </si>
  <si>
    <t>We propose a mechanism that may allow for understanding of the cluster-impact fusion experiment of Beuhler, Friedlander, and Friedman. When the cluster of D2O molecules collides with the metallic surface, the cluster dissociates into a collection of D and 0 atoms. In the process, a significant portion of the translational kinetic energy of the cluster is converted to thermal energy, so that the system thermalizes to become a "warm atomic plasma". The neutral D atoms in the warm atomic plasma then fuse with the D atoms in the lattice via direct scattering, without going through the doorway step of forming D2 molecules. As a rough estimate for the fusion reaction rate, the velocity distribution of the thermalized D atoms is taken to be Maxwell-Boltzmann, leading to results in qualitative agreement with the experimental observations for a cluster of about 100 - 300 molecules.</t>
  </si>
  <si>
    <t>Cohn, A.; Rabinowitz, M.</t>
  </si>
  <si>
    <t>Classical Tunneling</t>
  </si>
  <si>
    <t>https://arxiv.org/pdf/physics/0306009.pdf</t>
  </si>
  <si>
    <t>source: International J. Theoret. Phys., vol: 29, issue: 3, pages: 215</t>
  </si>
  <si>
    <t>A classical representation of an extended body over barriers of height  greater than the energy of the incident body is shown to have many features  in common with quantum tunneling as the center-of-mass literally goes  through the barrier.  It is even classically possible to penetrate any finite  barrier with a body of arbitrarily low energy if the body is sufficiently long.   A distribution of body lengths around the de Broglie wavelength leads to  reasonable agreement with the quantum transmission coefficient.</t>
  </si>
  <si>
    <t>Christensen, O. B.; Stoltze, P.; Jacobsen, K. W.; Norskov, J. K.</t>
  </si>
  <si>
    <t>Effective-Medium Calculations for Hydrogen in Ni, Pd, and Pt</t>
  </si>
  <si>
    <t>https://doi.org/10.1103/PhysRevB.41.12413</t>
  </si>
  <si>
    <t>source: Phys. Rev. B: Mater. Phys., vol: 41</t>
  </si>
  <si>
    <t>The effective-medium theory is applied to a study of the energetics of the hydrides of Ni, Pd, and Pt, stressing the properties of PdHθ for 0≤θ≤1. The calculated heat of solution and the heat of hydride formation for the three systems agree very well with experiment. We determine the favored structure for PdHθ by calculating the total energy and lattice expansion of different configurations. Vibrational frequencies and diffusion barriers of H in Pd are also treated. A simple and transparent physical picture of the hydrogen-metal interaction is developed. From the calculated energetics we make a model calculation of the phase diagram of hydrogen in palladium in qualitative agreement with experiment. On this basis we propose a new explanation of the peculiarities of the Pd-H system.</t>
  </si>
  <si>
    <t>Christman, D. R.</t>
  </si>
  <si>
    <t>source: Chem. Eng. News, pages: 78</t>
  </si>
  <si>
    <t>Chu, L. Y.; Lu, D-H.</t>
  </si>
  <si>
    <t>The estimation of nuclear fusion rate in crystal</t>
  </si>
  <si>
    <t>https://iopscience.iop.org/article/10.1088/0253-6102/13/1/33/meta</t>
  </si>
  <si>
    <t>source: Commun. Theor. Phys. (China), vol: 13, pages: 33</t>
  </si>
  <si>
    <t>A fusion reaction rate of deuteron in the crystal of palladium deuteride is theoretically estimated at about 10e-55/s. This result is very small. The fusion rate in the other deuterides such as titanium deuteride and zirconium deuteride would not be large too. Therefore it is impossible to use the cold nuclear fusion in such crystals for the source of energy.</t>
  </si>
  <si>
    <t>Distributed bosonic states and condensed matter fusion</t>
  </si>
  <si>
    <t>http://lenr-canr.org/acrobat/ChubbSRdistribute.pdf</t>
  </si>
  <si>
    <t>This paper presents a theory of condensed matter fusion in crystals based on the periodic potential provided by an ordered lattice and the approximate Bose statistics obeyed by bosons on length scales associated with electrostatic interactions. The resulting nuclear interaction proceeds in a manner that approximately preserves either the initial periodicity of the lattice or the periodicity of a commensurate lattice. Reaction reversibility over timescales associated with electrostatic interaction results in condensed matter fusion being dominated by interactions in which both the products and reactants obey Bose-Einstein statistics. As a result tritium release and 3He+ production should not appear as primary fusion products.</t>
  </si>
  <si>
    <t>Nuclear Fusion in a Solid via a Bose Bloch Concentrate</t>
  </si>
  <si>
    <t>http://lenr-canr.org/acrobat/ChubbSRnuclearfus.pdf</t>
  </si>
  <si>
    <t>We present a theory of solid state fusion based on the formation of a D+ bosonic Bloch condensate within a metal deuteride. The first step towards fusion is a coalescence reaction which converts a 4-fold occupation state of zero point motion size into a state of nuclear dimensions . Reaction rates for the coalescence reaction are calculated using the Fermi Golden Rule.</t>
  </si>
  <si>
    <t>Lattice Induced Nuclear Chemistry</t>
  </si>
  <si>
    <t>source: Anomalous Nuclear Effects in Deuterium/Solid Systems, "AIP Conference Proceedings 228", vol: 1, pages: 691</t>
  </si>
  <si>
    <t>Quantum Mechanics of "Cold and "Not-So-Cold" Fusion"</t>
  </si>
  <si>
    <t>http://lenr-canr.org/acrobat/NCFIthefirstan.pdf#page=138</t>
  </si>
  <si>
    <t>source: The First Annual Conference on Cold Fusion, vol: 1, pages: 119</t>
  </si>
  <si>
    <t>Cooperative ionic fluctuations, which become energetically favorable during the overcharging of a sufficiently ordered, stoichiometric Pd-D lattice, provide a means for an entirely new form of nuclear interaction, "cold" or "solid state" fusion. As a consequence, I) nucleons separated by macroscopic distances in a classical sense may interact in a nuclear fashion quantum mechanically. and 2) nuclear fusion may occur in which unfamiliar products are released. The evolution of such an ionic nuctuation. which we have named a Bose Bloch Condensate (BBC). becomes favorable as the concentrations of D and Pd become comparable because of I arge energy costs from lattice strain at individual lattice sites that result from coulombic repulsion associated with the occupation of a site by more than one D. . . .</t>
  </si>
  <si>
    <t>Bloch-symmmetric fusion in PdD(x)</t>
  </si>
  <si>
    <t>source: Fusion Technol., vol: 17, pages: 710</t>
  </si>
  <si>
    <t>Chulick, G. S.; Rice, R. A.; Kim, Y. E.; Rabinowitz, M.</t>
  </si>
  <si>
    <t>Comment on "Cluster-Impact Fusion by P. M. Echenique et al</t>
  </si>
  <si>
    <t>Chulick, G. S.; Rice, R. A.; Kim, Y. E.</t>
  </si>
  <si>
    <t>The Effect of Electron Screening and Velocity Distribution on Proton-Deuterium Fusion Rates in Jupiter</t>
  </si>
  <si>
    <t>source: Anomalous Nuclear Effects in Deuterium/Solid Systems, "AIP Conference Proceedings 228", vol: 1</t>
  </si>
  <si>
    <t>Claytor, T. N.; Tuggle, D. G.; Seeger, P.; Menlove, H. O.; Rohwer, R. K.; Doty, W. R.</t>
  </si>
  <si>
    <t>Solid State Fusion Update</t>
  </si>
  <si>
    <t>Claytor, T. N.; Tuggle, D. G.; Menlove, H. O.; Seeger, P.; Doty, W. R.; Rohwer, R. K.</t>
  </si>
  <si>
    <t>Tritium and Neutron Measurements From Deuterated Pd-Si</t>
  </si>
  <si>
    <t>source: Anomalous Nuclear Effects in Deuterium/Solid Systems, "AIP Conference Proceedings 228", vol: 1, pages: 467</t>
  </si>
  <si>
    <t>Collins, G. S.; Walker, J. S.; Norbury, J. W.</t>
  </si>
  <si>
    <t>Deuteron tunnelling at electron-volt energies</t>
  </si>
  <si>
    <t>source: J. Fusion Energy, vol: 9, issue: 4, pages: 409</t>
  </si>
  <si>
    <t>We speculate on a new mechanism for deuteron-deuteron fusion reactions at electron-volt energies. Appealing to conservation principles, it is shown that deuteron tunneling leading to fusion is very unlikely to take place between two isolated deuterons. It is argued that in solids, however, tunneling may lead to fusion via a new reaction mechanism which populates energy levels of4He, with simultaneous energy transfer to an electron. Predictions of this theory are that d+d+e- fusion at electron-volt energies in solids should lead to copious production of tritium, protium, energetic electrons, and small quantities of4He.</t>
  </si>
  <si>
    <t>Collins, G. S.; McGhee, G.; Shropshire, S. L.; Jang, H. J.; Fan, J.; Schuhmann, R. B.</t>
  </si>
  <si>
    <t>Electrolytic loading of hydrogen in metals studied by PAC</t>
  </si>
  <si>
    <t>https://www.academia.edu/668504/Electrolytic_loading_of_hydrogen_in_metals_studied_by_PAC</t>
  </si>
  <si>
    <t>source: Hyperfine Interactions, vol: 60, pages: 663</t>
  </si>
  <si>
    <t xml:space="preserve"> In previous work, we introduced hydrogen (H) into Ni and Pt metals at room temperature by electrolysis. To study H-vacancy interactions on an atomic scale, trapping of diffusing H atoms at impurity-vacancy complexes was detected using perturbed "t'-"t angular correlations. Two new results are reported here: (1) Transformation rules are clarified between undecorated and H-decorated complexes which are detected after annealing Pt at 323 K. In addition, non-cubic In sites were observed to form by charging annealed Pt, which are attributed either to H atoms at random in the lattice or to precursor nuclei of a Pt hydride. (2) NiH is observed to form under cathodic charging of Ni at high current densities, and detected by growth of a nonmagnetic, cubic metastable phase</t>
  </si>
  <si>
    <t>Corrigan, D. A.; Schneider, E. W.</t>
  </si>
  <si>
    <t>Tritium separation effects during heavy water electrolysis: implications for reported observations of cold fusion</t>
  </si>
  <si>
    <t>https://doi.org/10.1016/0022-0728(90)87051-K</t>
  </si>
  <si>
    <t>source: J. Electroanal. Chem., vol: 281, pages: 305</t>
  </si>
  <si>
    <t>Measurements of the electrolytic separation of deuterium from tritium at pal-  ladium cathodes in  0.1 M  LiOD indicated a  separation factor SDT of  about 2.  This  result is  consistent with literature values for separation factors ‘in  similar electro-  chemical systems, but inconsistent with the assertion of FP&amp;H that SD,T =  1.  Electrolytic concentration of tritium impurities in heavy water during prolonged  electrolysis might explain the  tritium accumulation claimed by FP&amp;H as  evidence  for  cold  fusion. However, some  reports of  higher accumulations of  tritium cannot be  explained on  this  basis.</t>
  </si>
  <si>
    <t>http://lenr-canr.org/acrobat/NCFIthefirstan.pdf#page=318</t>
  </si>
  <si>
    <t>source: The First Annual Conference on Cold Fusion, vol: 1, pages: 299</t>
  </si>
  <si>
    <t>Surface and bulk analytical work carried out on Pd rod samples returned to JM by Fleischmann and Pons indicate that a number of elements, including Pt and Li were deposited on the surface during electrolysis in D2O.  One electrolysed rod exhibited recovery of part of the wrought microstructure which would ordinarily require a temperature of &gt; ca. 200°C, and another rod showed recrystallisation of a portion of its length and this would normally require a temperature of &gt; ca. 300°C. These effects cannot be readily explained by known processing history and could not be reproduced by filing or sawing. . . .</t>
  </si>
  <si>
    <t>Cox, D. M.; Fayet, P.; Brickman, R.; Hahn, M. Y.; Kaldor, A.</t>
  </si>
  <si>
    <t>Abnormally Large Deuterium Uptake on Small Transition Metal Clusters</t>
  </si>
  <si>
    <t>https://link.springer.com/article/10.1007/BF00765311</t>
  </si>
  <si>
    <t>source: Catalysis Lett, vol: 4, pages: 271</t>
  </si>
  <si>
    <t>Deuterium uptake experiments on gas phase transition metal cluster cations of Ni, Pt and Rh show that the small (&lt; 10 Å dia.) clusters can bind many (up to 8) deuterium atoms per metal atom in the cluster, in contast to (H(D)/M)max ratios near unity typically reported for single crystal metal surfaces and in previous uptake experiments on nickel and iron clusters [11]. Abnormally large (H(D)/M)max ratios appear to be the rule rather than the exception for small transition metal clusters, an effect which has strong implications in chemical and catalytic processes involving hydrogen chemisorption.</t>
  </si>
  <si>
    <t>Czirr, J. B.; Jensen, G. L.; Wang, J. C.</t>
  </si>
  <si>
    <t>High efficiency neutron and charged particle spectrometers</t>
  </si>
  <si>
    <t>source: Anomalous Nuclear Effects in Deuterium/Solid Systems, "AIP Conference Proceedings 228", vol: 1, pages: 101</t>
  </si>
  <si>
    <t>Advocates,Skeptics Alike Still Puzzled by Cold Fusion</t>
  </si>
  <si>
    <t>D'Amato, F.; De Ninno, A.; Scaramuzzi, F.; Zeppa, P.; Pontorieri, C.; Lanza, F.</t>
  </si>
  <si>
    <t>Search for Nuclear Phenomena by the Interaction Between Titanium and Deuterium</t>
  </si>
  <si>
    <t>http://lenr-canr.org/acrobat/NCFIthefirstan.pdf#page=189</t>
  </si>
  <si>
    <t>source: The First Annual Conference on Cold Fusion, vol: 1, pages: 170</t>
  </si>
  <si>
    <t>Following the preliminary results obtained in the Spring of 1989 [see ref.3], a second generation of experiments aimed to the detection of nuclear particles from a titanium-deuterium system has been designed. Here very preliminary results from the new (even though not yet complete) experimental setup are presented: neutron burst emission from the system and tritium production in the samples.</t>
  </si>
  <si>
    <t>Danos, M.</t>
  </si>
  <si>
    <t>Coulomb-assisted cold fusion</t>
  </si>
  <si>
    <t>source: J. Fusion Energy, vol: 9, issue: 4, pages: 413</t>
  </si>
  <si>
    <t>Coulomb-assisted cold fusion in solids</t>
  </si>
  <si>
    <t>http://www.fulviofrisone.com/attachments/article/375/Coulomb-Assisted%20Cold%20Fusion%20in%20Solids.pdf</t>
  </si>
  <si>
    <t>source: Fusion Technol., vol: 17, pages: 484</t>
  </si>
  <si>
    <t>Davidonis, R.; Duskesas, G.; Kalinauskas, R.; Makarinunas, K.; Petrauskas, J.; Remeiskis, V.; Ruzele, B.</t>
  </si>
  <si>
    <t>An experimental evaluation of the probability of cold fusion</t>
  </si>
  <si>
    <t>source: Litovskii Fiz. Sbornik, vol: 30, issue: 6, pages: 65</t>
  </si>
  <si>
    <t>Davies, J. D.; Cohen, J. S.</t>
  </si>
  <si>
    <t>More on the cold fusion family</t>
  </si>
  <si>
    <t>source: Ettore Majorana Int. Sci. Ser.: Phys. Sci., pages: 52</t>
  </si>
  <si>
    <t>Davies, J. D.</t>
  </si>
  <si>
    <t>A Direct Measurement of the Alpha-Muon Sticking Coefficient in Muon-Catalysed d-t Fusion</t>
  </si>
  <si>
    <t>source: J. Phys. G: Nucl. Part. Phys., vol: 16, pages: 1529</t>
  </si>
  <si>
    <t>A direct method of determining the alpha-muon sticking coefficient omega &lt;sub&gt;0&lt;/sub&gt; following muon-catalysed d-t fusion, by measuring the ratio of ( alpha mu )-neutron coincidences to neutron singles, is described. Initial measurements have used a low-pressure D-T gas target and the pulsed muon beam at the ISIS facility of the Rutherford Appleton Laboratory and give a preliminary result of omega &lt;sub&gt;0&lt;/sub&gt;=0.0069+or-0.0040+or-0.0014(sys)</t>
  </si>
  <si>
    <t>Davies, J. D.; Pyle, G. J.; Squier, G. T. A.; Bertin, A.; Bruschi, M.; Piccinini, M.; Vitale, A.; Zoccoli, A.; Jones, S. E.; Alper, B.; Bom, V. R.; Van Eijk, C. W. E.; de Haan, H.; Craston, D. H.; Jones, C. P.; Williams, D. E. G.; Anderson, D. M.; Eaton, G. H.</t>
  </si>
  <si>
    <t>Search for 2.5 MeV neutrons from D2O (heavy water) electrolytic cells stimulated by high-intensity muons and pions</t>
  </si>
  <si>
    <t>https://ur.booksc.eu/dl/12677075/287673</t>
  </si>
  <si>
    <t>source: Nuovo Cimento Soc. Ital. Fis. A, vol: 103, issue: 1, pages: 155</t>
  </si>
  <si>
    <t>We  have  looked  for the  emission  of neutrons  (in  the  energy range (1.9+3.0)MeV) from  deuterium-charged  palladium and titanium cathodes, where  a  high-intensity pulsed  muon  (pion) beam  was  stopped. Upper  limits  of a  few  emitted  neutrons  per  1000 stopped  muons  or  pions were  observed.</t>
  </si>
  <si>
    <t>Davydov, A. S.</t>
  </si>
  <si>
    <t>Possible explanation of the cold fusion experiments"</t>
  </si>
  <si>
    <t>source: Sov. Phys. Dokl., vol: 35, issue: 9, pages: 811</t>
  </si>
  <si>
    <t>De Ninno, A.; Scaramuzzi, F.; Pontorieri, C.; Zeppa, P.</t>
  </si>
  <si>
    <t>Emission of Neutron Bursts From a Titanium-Deuterium Gas System in a High-Effeciency Low-Background Experimental Setup</t>
  </si>
  <si>
    <t>source: Anomalous Nuclear Effects in Deuterium/Solid Systems, "AIP Conference Proceedings 228", vol: 1, pages: 122</t>
  </si>
  <si>
    <t>Degwekar, S. B.; Srinivasan, M.</t>
  </si>
  <si>
    <t>A simple dead time method for measuring the fraction of bunched neutronic emission in cold fusion experiments</t>
  </si>
  <si>
    <t>https://ur.booksc.org/dl/8576114/ec64c8</t>
  </si>
  <si>
    <t>source: Ann. Nucl. Energy, vol: 17, pages: 583</t>
  </si>
  <si>
    <t>ln recent cold fusion experiments, the multiplicity spectrum of neutron counts registered in a short counting interval has been measured using a  PC-based data acquisition system to establish whether neutrons are produced singly  or in sharp cascades or bunches. This is important for understanding the mechanism responsible for neutron production in cold  fusion experiments. In  this paper a  simple dead time  technique is  proposed for  measuring the  fraction  of neutrons which are  emitted in  bunches. The method is an adaptation of similar techniques used in the fields of reactor noise analysis and non-destructive estimation of Pu for safeguards applications.</t>
  </si>
  <si>
    <t>Derjaguin, B. V.; Kluev, V. A.; Lipson, A. G.; Toporov, Yu. P.</t>
  </si>
  <si>
    <t>Excitation of nuclear reaction under mechanical effect (impact) on deuterated solids</t>
  </si>
  <si>
    <t>https://doi.org/10.1016/0921-4526(90)90350-4</t>
  </si>
  <si>
    <t>source: Physica B, vol: 167, pages: 189</t>
  </si>
  <si>
    <t>Using the analysis data on the characteristics of radiation accompanying failure of solids as the basis, a supposition is made of the feasibility of dd-reactions taking place during fracture of deuterated dielectrics. The experiments carried out prove the feasibility of generation of neutrons at the moment of fracture of D2O LD crystals, indicating the excitation of nuclear reaction.</t>
  </si>
  <si>
    <t>Dickinson, J. T.; Jensen, L. C.; Langford, S. C.; Ryan, R. R.; Garcia, E.</t>
  </si>
  <si>
    <t>Fracto-emission from deuterated titanium: Supporting evidence for a fracto-fusion mechanism</t>
  </si>
  <si>
    <t>https://doi.org/10.1557/JMR.1990.0109</t>
  </si>
  <si>
    <t>source: Journal of Materials Research, vol: 5, issue: 1, pages: 109-122</t>
  </si>
  <si>
    <t>Measurements of the emission of charged particles, photons, and radio frequency signals accompanying the deformation and fracture of polycrystalline Ti metal and deuterated Ti are described. Preliminary evidence for charge separation created by crack propagation is presented which supports a proposed fracture mechanism to explain neutron bursts observed during treatment of deuterated metals.</t>
  </si>
  <si>
    <t>These authors, as well as others, have for some time been propagating the idea of crack propagation of embrittled metal hydride/deuteride as the cause of fusion (be it cold or otherwise), in support of the Soviet team. Experiments of their own, measuring charged particles, photons and radio frequency signals from the deformation of polycrystalline and deuterated Ti, are presented here. They also critically examine charge separation, crucial to the debate: can it be sustained long enough in a conducting medium, and if so, how? These experiments support fractofusion, and the authors propose a possible mechanism for charge separation.</t>
  </si>
  <si>
    <t>Dignan, T. G.; Bruington, M. C.; Johnson, R. T.; Bland, R. W.</t>
  </si>
  <si>
    <t>A search for neutrons from fusion in a highly deuterated cooled palladium thin film</t>
  </si>
  <si>
    <t>https://link.springer.com/article/10.1007%2FBF01588280</t>
  </si>
  <si>
    <t>source: J. Fusion Energy, vol: 9, issue: 4, pages: 469</t>
  </si>
  <si>
    <t>We have carried out an experiment to search for neutrons released from a thin film of Pd-10% Ir. A film of thickness ≈2000 Å was prepared by sputtering. The film was then cooled to 77 K and was charged with deuterons by low-energy ion implantation. Deuterium was incident on the film as neutral D and D2 with a kinetic energy of 1000 eV. Paraffin was used as a neutron moderator and absorber, with a Nal detector to observe the 2.22-MeV γ-ray expected from neutron capture by hydrogen neuclei. The high local concentration of deuterons in the film could, in some fusion scenarios, have produced a high rate of deuterium fashion. If this happened, this implantation technique could form the basis of a viable fusion power generator. However, we observed no excess neutron production over background. We were also sensitive to 23.8-MeV γ-rays (from fusion producing4He) but observed no peak at this energy.</t>
  </si>
  <si>
    <t>Dini, D.</t>
  </si>
  <si>
    <t>Why "Cold" and "Warm" Fusion Reaction Plants for Producing Useful Energy are Very Far From Now</t>
  </si>
  <si>
    <t>source: 8th World Hydrogen Energy Conf., vol: 1, pages: 153</t>
  </si>
  <si>
    <t>Donne, A. J. H.; Oomens, A. A. M.</t>
  </si>
  <si>
    <t>Zon op Aarde (Sun on Earth)</t>
  </si>
  <si>
    <t>source: Natuur en Technik, vol: 58, issue: 2, pages: 118</t>
  </si>
  <si>
    <t>Droege, T. F.</t>
  </si>
  <si>
    <t>A Discussion of an H2O run which followed Operation with D20</t>
  </si>
  <si>
    <t>Droege, L. J.; Droege, T. F.</t>
  </si>
  <si>
    <t>A Zero Gradient Calorimeter for the Measurement of Anomalous Heat from the Electrolysis of Deuterated Metals</t>
  </si>
  <si>
    <t>http://lenr-canr.org/acrobat/NCFIthefirstan.pdf#page=248</t>
  </si>
  <si>
    <t>source: The First Annual Conference on Cold Fusion, vol: 1, pages: 229</t>
  </si>
  <si>
    <t>A null balance calorimeter has been designed for the measurement of anomalous heat in electrolytic cells containing deuterium and palladium. Early measurements indicate an accuracy of less than 1</t>
  </si>
  <si>
    <t>Dunlap, B. I.; Brenner, D. W.; Mowrey, R. C.; Mintmire, J. W.; White, C. T.</t>
  </si>
  <si>
    <t>Linear combination of Gaussian-type orbitals - local-density-functional cluster studies of D-D interactions in titanium and palladium</t>
  </si>
  <si>
    <t>https://doi.org/10.1103/PhysRevB.41.9683</t>
  </si>
  <si>
    <t>source: Phys. Rev. B: Mater. Phys., vol: 41, pages: 9683</t>
  </si>
  <si>
    <t>Linear combination of Gaussian-type orbitals (LCGTO) –local-density-functional (LDF) cluster calculations give the interaction energy of two deuterium atoms in the interstices of titanium and palladium. Octahedral and tetrahedral interstices of the face-centered-cubic (fcc) lattice are modeled by six and four metal atoms, respectively. No short equilibrium separations, compared to the gas-phase equilibrium separation, are found even when expansion of the lattice and loading with additional deuterium and metal atoms are considered. The deuteron affinities of these clusters are in accord with the experimental site preference.</t>
  </si>
  <si>
    <t>Durup, J.</t>
  </si>
  <si>
    <t>Comment on: Deuterium nuclear fusion at room temperature: a pertinent inequality on barrier penetration</t>
  </si>
  <si>
    <t>source: J. Chem. Phys., vol: 93, pages: 6120</t>
  </si>
  <si>
    <t>Design considerations for palladium electrodes as suggested by a deuteron cluster model for cold nuclear fusion</t>
  </si>
  <si>
    <t>https://doi.org/10.1007/BF01059257</t>
  </si>
  <si>
    <t>source: J. Fusion Energy, vol: 9, issue: 3, pages: 359</t>
  </si>
  <si>
    <t>According to our hypothetical model, the essential element for the occurrence of cold nuclear fusion within palladium is the formation of deuteron clusters within the palladium electrodes. There are several factors which can affect the size, density, and rate of cluster formation. These factors are (1) the presence of diffusion barriers at all upstream palladium surfaces that are not immersed in the electrolyte, and which also are not exposed to a sufficiently large electric field to prevent deuteron diffusion from the electrode, (2) the direction and magnitude of the electric field relative to the crystalline lattice, (3) local crystalline temperature excursions that are associated with the fusion events, and (4) the various deuterium diffusion mechanisms within the crystal which are associated with thermal gradients, deuterium concentration gradients, and externally-generated potential field gradients that can enhance interstitial quantum mechanical tunneling along the direction of the associated internal electric field.</t>
  </si>
  <si>
    <t>Echenique, P. M.; Manson, J. R.; Ritchie, R. H.</t>
  </si>
  <si>
    <t>https://doi.org/10.1103/PhysRevLett.64.1413</t>
  </si>
  <si>
    <t>source: Phys. Rev. Lett., vol: 64, issue: 12, pages: 1413/ Physical Review Letters; ISSN 0031-9007; v. 64(12); p. 1413-1416</t>
  </si>
  <si>
    <t>We present a model for the cluster-impact-fusion experiments of Buehler, Friedlander, and Friedman, Calculated fusion rates as a function of bombarding energy for constant cluster size agree well with experiment. The dependence of the fusion rate on cluster size at fixed bombarding energy is explained qualitatively. The role of correlated, coherent collisions in enhanced energy loss by clusters is emphasized</t>
  </si>
  <si>
    <t>Eggers, H. C.; Rafelski, J.</t>
  </si>
  <si>
    <t>Strangeness and Quark Gluon Plasma: Aspects of Theory and Experiment</t>
  </si>
  <si>
    <t>https://doi.org/10.1142/S0217751X91000599</t>
  </si>
  <si>
    <t xml:space="preserve"> International Journal of Modern Physics AVol. 06, No. 07, pp. 1067-1113 (1991) Review</t>
  </si>
  <si>
    <t>A survey of our current understanding of the strange particle signature of quark gluon plasma is presented. Emphasis is placed on the theory of strangeness production in the plasma and recent pertinent experimental results. Useful results on spectra of thermal particles are given.</t>
  </si>
  <si>
    <t>ENECO</t>
  </si>
  <si>
    <t>The Seventh International Conference on Cold Fusion</t>
  </si>
  <si>
    <t>http://lenr-canr.org/acrobat/ENECOtheseventh.pdf</t>
  </si>
  <si>
    <t>pages: 512</t>
  </si>
  <si>
    <t>Proceedings of The Seventh International Conference on Cold Fusion</t>
  </si>
  <si>
    <t>Ewing, R. I.</t>
  </si>
  <si>
    <t>High-sensitivity neutron detectors used at Sandia National Laboratories to monitor and diagnose 'cold fusion' experiments: negative results</t>
  </si>
  <si>
    <t>https://doi.org/10.1007/BF01588281</t>
  </si>
  <si>
    <t>source: J. Fusion Energy, vol: 9, issue: 4, pages: 473</t>
  </si>
  <si>
    <t>Ewing, R. I.; Butler, M. A.; Ginley, D. S.; Schirber, J. E.</t>
  </si>
  <si>
    <t>A sensitive multi-detector neutron counter used to monitor 'cold fusion' experiments in an underground laboratory: negative results and positive artifacts</t>
  </si>
  <si>
    <t>https://doi.org/10.1109/23.57360</t>
  </si>
  <si>
    <t>source: IEEE Trans. Nucl. Sci., vol: 37, pages: 1165</t>
  </si>
  <si>
    <t>A description is given of the neutron counter system used in a search for neutrons at high-sensitivity, the negative results obtained, and the identification of some potentially misleading artifacts of neutron detection. More than 30 different test cell configurations were tested to cover the full range of the pertinent experimental variables. The design and characteristics of the neutron counter are discussed. The significant features of this neutron search technique are: (1) three independent neutron detectors of relatively high efficiency were used to simultaneously monitor the test cells; (2) the detectors were calibrated using a /sup 252/Cf neutron source in place of the test cells; and (3) the experiments were performed in an underground laboratory to reduce the neutron background induced by cosmic rays. The overall efficiency of the counter for /sup 252/Cf neutrons was 9.2 to 15%, depending on the experimental arrangement. No evidence was observed for significant neutron emission from any of the more than 30 test cell configurations that were monitored for a total of 339 h in the underground laboratory.</t>
  </si>
  <si>
    <t>Fallavier, J.; Kemmler, J.; Kirsch, R.; Poizat, J. C.; Remillieux, J.; Thomas, J. P.</t>
  </si>
  <si>
    <t>Search for Nuclear Fusion in Deuterated Targets under Cluster-Beam Impact</t>
  </si>
  <si>
    <t>https://doi.org/10.1103/PhysRevLett.65.621</t>
  </si>
  <si>
    <t>source: Phys. Rev. Lett., vol: 65, issue: 5, pages: 621</t>
  </si>
  <si>
    <t>Stimulated by the recent report of Beuhler, Friedlander, and Friedman on the observation of dd fusion under the impact of heavy-water clusters on deuterated solid targets, we undertook a similar study with pure deuterium clusters (D+200–D+300) in the same range of incident energy per deuteron (less than 1 keV). We observed no fusion event and our upper limit for the fusion rate is more than 1 order of magnitude below the Brookhaven value. Additional measurements performed with N+n projectiles were not conclusive but showed that beam-contamination problems may be very serious.</t>
  </si>
  <si>
    <t>cluster-beam impact</t>
  </si>
  <si>
    <t>Fayet, P.; Kaldor, A.; Cox, D. M.</t>
  </si>
  <si>
    <t>Palladium Clusters: H2, D2, N2, CH4, CD4, C2H4, and C2H6 Reactivity and D2 Saturation Studies</t>
  </si>
  <si>
    <t>http://dx.doi.org/10.1063/1.458472</t>
  </si>
  <si>
    <t>source: J. Chem. Phys., vol: 92, pages: 254</t>
  </si>
  <si>
    <t>In this paper both deuterium saturation measurements and gas‐phase kinetic measurements of chemisorption of H2, D2, N2, CD4, CH4, C2H4, and C2H6 on neutral palladium clusters are reported. Saturation studies with D2 show that small palladium clusters can bind up to three deuterium atoms per palladium atom in the cluster, in contast to H/M ratios near unity typically reported for metal surfaces. In addition, the small palladium clusters exhibit pronounced discontinuities in deuterium uptake which may be indicative of structural transformations or selective desorption of deuterium. From the kinetic studies we find that, in general, the rate constants for a given size cluster towards different reagents tend to order as D2, H2&gt;N2&gt;C2H4&gt;CD4, CH4, C2H6. The shape of the reactivity pattern with the different reagents varies strongly with cluster size for clusters containing less than 25 atoms. Finally, an inverse hydrogen isotope effect is observed for both hydrogen and methane, i.e., the D2 and CD4 rate constants are significantly larger than those of H2 and CH4, respectively</t>
  </si>
  <si>
    <t>Fedorovich, G. F.</t>
  </si>
  <si>
    <t>Coulomb interaction in a radiation defect of a hydride crystal</t>
  </si>
  <si>
    <t>source: Sov. Tech. Phys. Lett., vol: 16, issue: 12, pages: 911</t>
  </si>
  <si>
    <t>Fernandez, F.; Sevilla, J.; Escarpizo, B.; Sanchez, C.</t>
  </si>
  <si>
    <t>Nuclear Effects in Electrolytically Deuterated Ti and Pd Electrodes</t>
  </si>
  <si>
    <t>source: Anomalous Nuclear Effects in Deuterium/Solid Systems, "AIP Conference Proceedings 228", vol: 1, pages: 130</t>
  </si>
  <si>
    <t>Mechanism of cold nuclear fusion</t>
  </si>
  <si>
    <t>source: Pis`ma Zh. Tekh. Fiz., vol: 16, issue: 20, pages: 29</t>
  </si>
  <si>
    <t>A thermodynamic theory, involving conditions far from equilibrium, where there is a high probability of d-cluster formation and shock fronts arising at phase boundaries; the clusters may have some properties of solitons, and consitions may arise in which hot deuterons can overcome the Coulomb barrier and fuse. The conditions for this are that the material have weakly bound and mobile deuterons, that there be phase boundaries and that it be mono- or polycrystalline, with a minimum of defects.</t>
  </si>
  <si>
    <t>On the probability of cold nuclear fusion</t>
  </si>
  <si>
    <t>source: Pis`ma Zh. Teor. Fiz., vol: 16, issue: 19, pages: 42</t>
  </si>
  <si>
    <t>Fisher, A.</t>
  </si>
  <si>
    <t>Much Ado About</t>
  </si>
  <si>
    <t>source: MOSAIC, vol: 21, issue: 2, pages: 13</t>
  </si>
  <si>
    <t>Fitzpatrick, T.</t>
  </si>
  <si>
    <t>Cold Fusion Meet Ends Without Agreement</t>
  </si>
  <si>
    <t>source: Salt Lake City Tribune</t>
  </si>
  <si>
    <t>An Overview of Cold Fuson Phenomena</t>
  </si>
  <si>
    <t>http://lenr-canr.org/acrobat/Fleischmananoverview.pdf</t>
  </si>
  <si>
    <t>source: The First Annual Conference on Cold Fusion, vol: 1, pages: 344</t>
  </si>
  <si>
    <t>The present position of research in the field of Cold Fusion has already been outlined in two papers presented at this meeting. This report will therefore emphasize the early work and general considerations which led us to investigate the possibility of inducing nuclear reactions of D+ in palladium electrodes . . . This is followed by a brief assessment of the position reached at the end of the first year of research in this field as summarized by the papers presented at this conference.</t>
  </si>
  <si>
    <t>Fleischmann, M.; Pons, S.; Anderson, M. W.; Li, L. J.; Hawkins, M.</t>
  </si>
  <si>
    <t>Calorimetry of the palladium-deuterium-heavy water system</t>
  </si>
  <si>
    <t>http://lenr-canr.org/acrobat/Fleischmancalorimetr.pdf</t>
  </si>
  <si>
    <t>source: J. Electroanal. Chem., vol: 287, pages: 293</t>
  </si>
  <si>
    <t>Fleming, J. W.; Law, H. H.; Sapjeta, J.; Gallagher, P. K.; Marohn, W. F.</t>
  </si>
  <si>
    <t>Calorimetric studies of electrochemical incorporation of hydrogen isotopes into palladium</t>
  </si>
  <si>
    <t>https://doi.org/10.1007/BF01588290</t>
  </si>
  <si>
    <t>source: J. Fusion Energy, vol: 9, issue: 4, pages: 517</t>
  </si>
  <si>
    <t>The formation of palladium hydride and deuteride by electrolysis has been studied with high precision calorimetry using sealed cells within-situ recombination of gaseous products as well as open cells. Palladium electrodes prepared by different methods were studied. With sealed cells of our design in the heat flow isothermal calorimeter, the uncertainies associated with the gas evolution, evaporation, entrainment, and side reactions were effectively eliminated. No unexpected excess heat was observed within energy balance error of about 2%.</t>
  </si>
  <si>
    <t>Foglio, P. A.; Sangiust, V.; Cavallotti, P. L.; Ducati, U.; Bortignon, P. F.</t>
  </si>
  <si>
    <t>Neutron monitoring and related measurements during electrolysis of heavy water with palladium and titanium cathodes: activity report</t>
  </si>
  <si>
    <t>https://doi.org/10.13182/FST90-A29238</t>
  </si>
  <si>
    <t>source: Fusion Technol., vol: 18, pages: 131</t>
  </si>
  <si>
    <t>Results obtained in more than 100 electrolysis experiments of D2O with palladium and titanium cathodes, characterized by continuous high-efficiency neutron monitoring, are reported. In two runs with palladium cathodes, anomalous counts were observed that could not be rejected as evident spurious signals. In one of the two runs, anomalous counts were simultaneous with deformation of the palladium cathode. The two events are reported as candidate events of neutron emission. Moreover, in 2 (of 30) experiments with pulsed current, a statistically significant difference between counts in the charging and in the relaxation phases was observed. Some tritium measurements in the electrolyte solution were carried out, with no evidence of tritium contamination over the natural content. Analyses of the gases from the cathodes revealed the presence of species with masses of five and six, which could be attributed to DDH and D3 molecules.</t>
  </si>
  <si>
    <t>important: measured difference of neutron emission in loading and relaxation phases</t>
  </si>
  <si>
    <t>Fonda, L.; Shaw, G. L.</t>
  </si>
  <si>
    <t>Flucturations and Nonreproducibility in Cold Fusion From Free Quark Catalysis</t>
  </si>
  <si>
    <t>https://doi.org/10.1063/1.40687</t>
  </si>
  <si>
    <t>source: Anomalous Nuclear Effects in Deuterium/Solid Systems, "AIP Conference Proceedings 228", vol: 1, pages: 711</t>
  </si>
  <si>
    <t>We have speculated on the possibility that cold d‐d fusion in transition metals occurs as the result of catalysis by small numbers (consistent with present experimental limits on their non‐observance) of free stable ūū=Q anti‐diquarks (electric charge Z=−4/3, mass greater than some fraction of a GeV, and short‐range strong repulsion with hadrons). A Q would be released in a non‐equilibrium process, catalyze the d‐d fusion at a rate of 1010/Q/s, and then be captured on a heavy element, thus producing bursts of fusion products. The He4+ Q channel should dominate (over the 3 body channels He3+ n+Q, and t+p+Q) so another key prediction is that the burst of He4 should be emitted with a unique energy greater than several MeV (dependent on the Q mass). Bursts of emitted neutrons would have a 3‐body energy spectrum. Regardless of the present cold fusion experiment, the Q hypothesis is attractive in that is could provide power production with (perhaps) relatively low radioactivity, if Q’s exist and can be accumulated.</t>
  </si>
  <si>
    <t>Deuteron cold fusion by anti-diquark catalysis</t>
  </si>
  <si>
    <t>source: Fizika (Zagreb), vol: 22, pages: 371</t>
  </si>
  <si>
    <t>Freedman, S.; Krakauer, D.</t>
  </si>
  <si>
    <t>Biases in cold fusion data. (Scientific correspondence)</t>
  </si>
  <si>
    <t>https://www.nature.com/articles/343703a0.pdf</t>
  </si>
  <si>
    <t>source: Nature (London), vol: 343, pages: 703</t>
  </si>
  <si>
    <t>Friedmann, H.; Hundegger, P.; Kirchmayr, H. R.; Pavlik, A.; Vonach, H.; Wiesinger, G.; Winkler, G.</t>
  </si>
  <si>
    <t>Search for 'cold fusion'</t>
  </si>
  <si>
    <t>https://www.degruyter.com/document/doi/10.1515/kern-1990-550311/html</t>
  </si>
  <si>
    <t>source: Kerntechnik, vol: 55, pages: 161</t>
  </si>
  <si>
    <t>Experiments which were recently presented as having proved“cold fusion”were repeated using a BF; detector system in order to record neutron emission.Particular emphasis was laid on repeating and varying the experiments of the Frascatigroup, who had reported cold fusion to occur when loading metallic samples in a pressurized deuterium atmosphere under various temperature cycles.Upper limits of 8 x 10e-24/s and 1.4 x10e-25/s were determined for the D(d,n)3He fusion rate per deuteron in the cases of Ti and TiFe samples, respectively. These values are far below those claimed by the mentioned group. Upper limits for coincident multiple neutron emission were also derived for different neutron multiplicities.</t>
  </si>
  <si>
    <t>Ti-D gas loading, Pd-D electrolysis</t>
  </si>
  <si>
    <t>Frodl, P.; Roessler, O. E.; Hoffmann, M.; Wahl, F.</t>
  </si>
  <si>
    <t>Possible participation of lithium in Fleischmann-Pons reaction is testable</t>
  </si>
  <si>
    <t>https://www.degruyter.com/document/doi/10.1515/zna-1990-0529/html</t>
  </si>
  <si>
    <t>source: Z. Naturforsch. A, vol: 45, pages: 757</t>
  </si>
  <si>
    <t>If the amount of heat reported by Fleischmann and Pons to occur in their electrochemical "fusion" experiment is assumed to be produced entirely by the "clean" nuclear reaction 6Li + 2D → 2dHe (22.4 MeV), then the concentration of 6Li in the reaction fluid should during a period of 120 hours go down by a measurable amount, namely between 3.4 and 0.25 percent dependent on whether the natural isotopic mixture of (less likely) pure 6 Li was used in the experiment</t>
  </si>
  <si>
    <t>Fukada, S.; Furuya, S.; Matsumoto, Y.; Ishibashi, K.; Mitsuishi, N.</t>
  </si>
  <si>
    <t>Neutron emission from some metal deuterides</t>
  </si>
  <si>
    <t>source: Technol. Rep. Kyushu Univ., vol: 63, issue: 5, pages: 475</t>
  </si>
  <si>
    <t>Gai, M.; Rugari, S. L.; France, R. H.; Lund, B. J.; Zhao, Z.; Davenport, A. J.; Isaacs, H. S.; Lynn, K. G.</t>
  </si>
  <si>
    <t>Upper limits on emission rates of neutrons and gamma-rays from 'cold fusion' in deuterated metals</t>
  </si>
  <si>
    <t>source: J. Fusion Energy, vol: 9, pages: 217</t>
  </si>
  <si>
    <t>Gann, V. V.; Pokhodyashchii, V. I.</t>
  </si>
  <si>
    <t>Metastable bound states of deuterium in palladium and its role in cold nuclear fusion</t>
  </si>
  <si>
    <t>source: Vopr. At. Nauki Tekh. Ser.: Fiz. Radiats. Povr. Radiats. Materialoved., issue: 1, pages: 89</t>
  </si>
  <si>
    <t>Examines the possibility of raised probability of tunnelling barrier penetration. Analysis shows that an effective electron mass of twice normal might be realised at the periphery of the d-shells of the Pd, and under some circumstances this might lead to fusion rates of the order of those observed. For this, it is assumed that deuterium exists in a mildly nonuniform gas of quasiparticles (the conductance electrons), whose characteristic dimensions exceed those between the bound d-atoms. Macroscopic defects might play a role in causing electron localisation and aggregation of deuterons.</t>
  </si>
  <si>
    <t>Godshall, N. A.; Roth, E. P.; Kelly, M. J.; Guilinger, T. R.; Ewing, R. I.</t>
  </si>
  <si>
    <t>Calorimetric and thermodynamic analysis of palladium-deuterium electrochemical cells</t>
  </si>
  <si>
    <t>https://doi.org/10.1007/BF02627590</t>
  </si>
  <si>
    <t>source: J. Fusion Energy, vol: 9, pages: 229</t>
  </si>
  <si>
    <t>An analysis is made of the chemical heats liberated from a palladium-deuterium electrochemical cell operating inside a calorimeter. It is important, in such an analysis, to carefully identify the chemical and electrochemical sources of heat, before any “excess heats” can be ascribed to non-chemical reactions.(1) The calorimeter measures the enthalpy (ΔH r ) of the reaction; whereas, the electrochemical voltage of the cell reflects the free energy (ΔG r ) of the reaction within the Pd-D electrolysis cell. The heat energy from the calorimeter cell therefore doesnot equal the electrical energy supplied to the cell, as might initially be expected. The magnitudes of the differing calorimetric and electrochemical energies were found to be related through the “thermoneutral potential” (ξH) of the electrochemical reaction. The chemical heat theoretically expected from the calorimeter is given by (1) I(ξL-ξH), the cell current (I), multiplied by the difference between the operating cell voltage (ξL) and the thermoneutral potential (ξH), rather than (2) IξL, the electrical input power. This was verified empirically using a freon vaporization calorimeter, which operates on the principle of accurate measurement of the vaporization rate of liquid freon which completely surrounds the electrochemical cell. The calorimetrically-measured heats observed from a Pt/D2O, 0.1M LiOD/Pd electrochemical cell were within 2% of the thermoneutral potential predicted value, I(ξL-ξH); but were found to be 15–30% less than the electrical work supplied to the cell, IξL. Measurements of D2O consumed by the cell reactions also verified that essentially no significant recombination of D2 and O2 gases occurred within the cell. No “excess heats” were observed from this Pd cell during the 36 days of its electrolytic operation. Likewise, no increase in the neutron flux around the cell was found, using three3He radiation detectors.</t>
  </si>
  <si>
    <t>Goldanskii, V. I.; Dalidchik, F. I.</t>
  </si>
  <si>
    <t>On the possibilities of 'cold enhancement' of nuclear fusion</t>
  </si>
  <si>
    <t>http://dx.doi.org/10.1016/0370-2693(90)92040-P</t>
  </si>
  <si>
    <t>source: Phys. Lett. B, vol: 234, pages: 465</t>
  </si>
  <si>
    <t>Various possibilities of chemical and nuclear enhancement of nuclear fusion at ordinary temperatures are analysed and rejected. Only the mechanism of acceleration by strong microelectric fields formed by the sudden disruption of solid matrices (not treated in this paper) still does not seem to be excluded.</t>
  </si>
  <si>
    <t>Golubnichii, P. I.; Merzon, G. I.; Filonenko, A. D.; Tsarev, V. A.; Tsarik, A. S.</t>
  </si>
  <si>
    <t>Correlation between nuclear, acoustic, and electromagnetic emissions during the electrolytic saturation of palladium with deuterium</t>
  </si>
  <si>
    <t>source: Sov. Phys. - Lebedev Inst. Rep., issue: 8, pages: 31</t>
  </si>
  <si>
    <t>Four series of measurements were carried out, three of them electrolysis at a Pd plate at the bottom of a cell, in 0.1M LiClO4 in D2O; a microphone was soldered to the palladium, a CdI crystal underneath it to catch nuclear events and an electromagnetic probe to catch signals up to 1MHz in frequency. Electrolysis was continued (at 1A) for 3.5, 3.5 and 2 hours. In the fourth experiment, a D-charged Pd cathode was heated in a vacuum chamber to drive out the deuterium, while also monitoring the three kinds of emissions. The acoustic probe came loose, however. All in all, two events were seen, in which the three signals coincided, during the electrolysis runs; none during the desorption run. Going by the frequencies of events of the individual signals, the expected number of such coincidences was 1E-07, so that 2 might be a large number. The authors admit to the weakness of these statistics and agree that further work is needed. They did, however, write another paper to explain these results (from http://www.ibiblio.org/pub/academic/physics/Cold-fusion/cnf-pap)</t>
  </si>
  <si>
    <t>Golubnichii, P. I.; Philonenko, A. D.; Tsaric, A. A.; Kovalchuk, E. P.; Merzon, G. I.; Tsarev, V. A.</t>
  </si>
  <si>
    <t>Observation of Nuclear Particles and Their Correlation with Acoustic and Electromagnetic Emission from Palladium Targets Loaded by Deuterium</t>
  </si>
  <si>
    <t>source: Anomalous Nuclear Effects in Deuterium/Solid Systems, "AIP Conference Proceedings 228", vol: 1, pages: 146</t>
  </si>
  <si>
    <t>Golubnichii, P. I.; Philonenko, A. D.; Tsaric, A. A.; Kuzminov, V. V.; Pritichenko, B. V.; Merzon, G. I.; Tsarev, V. A.</t>
  </si>
  <si>
    <t>Recording of Neutron and Acoustic Emissions From Palladium Target in a Low-Background Underground Experiment</t>
  </si>
  <si>
    <t>source: Anomalous Nuclear Effects in Deuterium/Solid Systems, "AIP Conference Proceedings 228", vol: 1, pages: 151</t>
  </si>
  <si>
    <t>Golubnichii, P. I.; Filonenko, A. D.; Tsarev, V. A.; Tsarik, A. A.; Chechin, V. A.</t>
  </si>
  <si>
    <t>Verification of the accelerator model for low-temperature nuclear fusion</t>
  </si>
  <si>
    <t>source: Sov. Phys. - Lebedev Inst. Rep., vol: 9, pages: 16</t>
  </si>
  <si>
    <t>Some rough calculations are made here to see whether the team's experimental results, reported in another paper (specified as a preprint) make sense. The results were some correlations between nuclear, acoustic and electromagnetic emission pulses for a sample of palladium under deuteration. The rough calculations show that the observations are roughly to be expected, within a few orders of magnitude. (from http://www.ibiblio.org/pub/academic/physics/Cold-fusion/cnf-pap)</t>
  </si>
  <si>
    <t>Golubnichii, P. I.; Koval'chuk, E. P.; Merzon, G. I.; Filonenko, A. D.; Tsarev, V. A.; Tsarik, A. A.</t>
  </si>
  <si>
    <t>REGISTRATION OF NEUTRONS AND TRITIUM FROM MASSIVE PALLADIUM TARGET UNDER ELECTROLYTIC DEUTERIUM SATURATION</t>
  </si>
  <si>
    <t>http://gateway.webofknowledge.com/gateway/Gateway.cgi?GWVersion=2&amp;SrcAuth=RID&amp;SrcApp=RID&amp;DestLinkType=FullRecord&amp;DestApp=ALL_WOS&amp;KeyUT=WOS:A1990FH57000012#SearchHistoryTableBanner</t>
  </si>
  <si>
    <t>source: Pis`ma Zh. Tekh. Fiz., vol: 16, issue: 21, pages: 46 /PISMA V ZHURNAL TEKHNICHESKOI FIZIKI 1990г. т. 16 номер 21 стр.. 46-50 (цит. wos) 2 тип: публикация в журнале</t>
  </si>
  <si>
    <t>Gottesfeld, S.; Anderson, R. E.; Baker, D. A.; Bolton, R. D.; Butterfield, K. B.; Garzon, F. H.; Goulding, C. A.; Johnson, M. W.; Leonard, E. M.; Springer, T. E.; Zawodzinski, T.</t>
  </si>
  <si>
    <t>Experiments and nuclear measurements in search of cold fusion processes</t>
  </si>
  <si>
    <t>https://doi.org/10.1007/BF01059245</t>
  </si>
  <si>
    <t>source: J. Fusion Energy, vol: 9, issue: 3, pages: 287</t>
  </si>
  <si>
    <t>This paper reports a collaborative effort of a team which formed at Los Alamos to investigate the announcement that “cold fusion” may be occurring in electrochemical cells using palladium cathodes and platinum anodes in a LiOD electrolyte. Four electrochemical cells were construced and operated for 3-5 weeks under various geometrical and electrical conditions. Nuclear diagnostic measurements included high and low resolution gamma-ray spectroscopy, integral neutron counting with well detectors and banks of3He tubes, and neutron spectroscopy with NE-213 scintillators. For one of the cells, the deuterium loading of the cathode was determined from resistance measurements to be D/Pd⩽ 0.8. No conclusive evidence was found for the production of neutrons or 2.223-MeV gammas above levels consistent with background. The results of the measurements of tritium levels in the cell electrolytes are also reported. Experiments to reproduce the observation of neutrons from high pressure Ti- D 2 gas experiments were also performed with negative results.</t>
  </si>
  <si>
    <t>Gou, Q.; Zhu, Z.; Zhang, Q.</t>
  </si>
  <si>
    <t>Possible mechanism of cold fusion and experimental research</t>
  </si>
  <si>
    <t>source: Yuanzi Yu Fenzi Wuli Xuebao, vol: 7, pages: 1491</t>
  </si>
  <si>
    <t>Govorov, B. V.; Gryaznov, V. M.; Eremin, N. V.; Karavanov, A. N.; Roshan, N. R.; Tulinov, A. F.; Tyapkin, I. V.</t>
  </si>
  <si>
    <t>Neutron Emission from Palladium Alloys Saturated with Deuterium</t>
  </si>
  <si>
    <t>source: Russ. J. Phys. Chem., vol: 64, issue: 2, pages: 287</t>
  </si>
  <si>
    <t>Gozzi, D.; Cignini, P. L.; Petrucci, L.; Tomellini, M.; Frullani, S.; Garibaldi, F.; Ghio, F.; Jodice, M.; Urciuoli, G. M.</t>
  </si>
  <si>
    <t>First Results from a Ten Electrolytic Cells Experiment</t>
  </si>
  <si>
    <t>source: Anomalous Nuclear Effects in Deuterium/Solid Systems, "AIP Conference Proceedings 228", vol: 1, pages: 481</t>
  </si>
  <si>
    <t>Gozzi, D.; Cignini, P. L.; Petrucci, L.; Tomellini, M.; De Maria, G.; Frullani, S.; Garibaldi, F.; Ghio, F.; Jodice, M.; Tabet, E.</t>
  </si>
  <si>
    <t>Nuclear and thermal effects during electrolytic reduction of deuterium at palladium cathode</t>
  </si>
  <si>
    <t>http://dx.doi.org/10.1007/BF01059237</t>
  </si>
  <si>
    <t>source: J. Fusion Energy, vol: 9, issue: 3, pages: 241</t>
  </si>
  <si>
    <t>In a galvanostatic experiment of charging deuterium in a palladium cathode, nuclear and thermal effects were found. A sintered palladium electrode shaped as parallelepiped was used. After 6 days of electolysis at 200 mA/cm2, a simultaneous emission of neutrons, tritium excess in the electrolytic solution, and temperature rapid increase was observed. During the event which lasted 4 minutes, we counted 7.2×105 neutrons while the electrode temperature reached 150°C. Electrochemical procedure for charging the palladium electrode by deuterium using galvanostatic pulses as well as the associated electrode temperature trends are shown.</t>
  </si>
  <si>
    <t>Gozzi, D.; Cignini, P. L.; Petrucci, L.; Tomellini, M.; De Maria, G.; Frullani, S.; Garibaldi, F.; Ghio, F.; Jodice, M.</t>
  </si>
  <si>
    <t>Evidences for associated heat generation and nuclear products release in palladium heavy-water electrolysis</t>
  </si>
  <si>
    <t>http://dx.doi.org/10.1007/BF02902625</t>
  </si>
  <si>
    <t>source: Nuovo Cimento Soc. Ital. Fis. A, vol: 103, pages: 143</t>
  </si>
  <si>
    <t>In a galvanostatic experiment of charging deuterium in a palladium cathode, nuclear and thermal effects were found. A sintered palladium electrode shaped as a parallelepiped was used. After six days of electrolysis at 200 mA/cm2, a simultaneous emission of neutrons, tritium excess in the electrolytic solution and temperature rapid increase were observed. During the event which lasted 4 minutes, we estimated an emission of 7.2·105 neutrons while the electrode temperature reached 150°C. Excess of tritium was evaluated to be (2.14±0.04)·1011 atoms. If the energy released as heat, 176 J, is compared with the energy associated to the d+d reactions, 0.1J, three orders of magnitude are still defective. Electrode characterization after the events is reported.</t>
  </si>
  <si>
    <t>Graesjo, L.; Seo, M.</t>
  </si>
  <si>
    <t>Measurement of absorption of hydrogen and deuterium into palladium during electrolysis by a quartz crystal microbalance</t>
  </si>
  <si>
    <t>http://dx.doi.org/10.1016/0022-0728(90)87245-F</t>
  </si>
  <si>
    <t>source: J. Electroanal. Chem., vol: 296, pages: 233</t>
  </si>
  <si>
    <t>The in-situ QCM-technique is applied to the palladium—hydrogen or palladium-deuterium system. The amount of hydrogen (deuterium) absorbed into the palladium is controlled by changing the potential applied to the palladium. The absorbed hydrogen (deuterium) would create the stress which gives rise to significant deviation from Sauerbrey's equation. The apparent relation between changes in mass and resonance frequency is reported for the α- and β-phases of the Pd—H(D) system. The stress factors influencing the QCM results are discussed.</t>
  </si>
  <si>
    <t>Granada, J. R.; Mayer, R. E.; Florido, P. C.; Guido, G.; Gillette, V. H.; Gumez, S. E.; Patino, N. E.; Larreteguy, A.</t>
  </si>
  <si>
    <t>Neutron Measurements on (Pd-D2O) Electrolytic Cells Under Pulsed Current Conditions</t>
  </si>
  <si>
    <t>source: Anomalous Nuclear Effects in Deuterium/Solid Systems, "AIP Conference Proceedings 228", vol: 1, pages: 158</t>
  </si>
  <si>
    <t>Granada, J. R.; Mayer, R. E.; Florido, P. C.; Gillette, V. H.; Gomez, S. E.</t>
  </si>
  <si>
    <t>Neutron measurements on electrolytic cells (Pd-D2O) performed under very low background conditions</t>
  </si>
  <si>
    <t>http://dx.doi.org/10.3327/jnst.27.379</t>
  </si>
  <si>
    <t>source: J. Nucl. Sci. Technol., vol: 27, issue: 4, pages: 379</t>
  </si>
  <si>
    <t>The  present  results represent  a  clear  evidence  of  neutron production in electrolytic  cells containing  deuterated  Pd  cathodes. Although the  observed  effect is of very  low  intensity, it  is by  all means  of greatest  interest  from the  point  of  view  of  fundamental  research  at this  stage.</t>
  </si>
  <si>
    <t>Granada, J. R.; Mayer, R. E.; Guido, G.; Florido, P. C.; Larreteguy, A.; Gillette, V. H.; Patino, N. E.; Converti, J.; Gomez, S. E.</t>
  </si>
  <si>
    <t>Thermal neutron measurements on electrolytic cells with deuterated palladium cathodes subjected to a pulsed current</t>
  </si>
  <si>
    <t>https://doi.org/10.1080/18811248.1990.9731174</t>
  </si>
  <si>
    <t>source: Journal of Nuclear Science and Technology, vol: 27, issue: 3, pages: 222-229</t>
  </si>
  <si>
    <t>The present work describes the design of a high efficiency thermal neutron detection system, and the measurements performed with it on electrolytic cells containing LiH dissolved in D2O with palladium cathodes. A procedure involving the use of a non-stationary (pulsed) current through the cell caused a correlated neutron production to be observed in a repeatable manner. These patterns are strongly dependent on the previous charging history of the cathodes. The technique employed seems to be very useful as a research tool for a systematic study of the different variables governing the phenomenon.</t>
  </si>
  <si>
    <t>Greenland, T.</t>
  </si>
  <si>
    <t>Issues connected with cold fusion: a room temperature mechanism for the production of x-rays</t>
  </si>
  <si>
    <t>http://dx.doi.org/10.1088/0953-4075/23/10/011</t>
  </si>
  <si>
    <t>source: J. Phys B, vol: 23, pages: 1679</t>
  </si>
  <si>
    <t>It has been suggested that the reaction d+d to 3He+n has been observed at room temperature in electrolytically deuterated Ti and Pd. The reported neutron production rates cannot be explained on conventional grounds, and the possibility that neutrons are produced by fusion reactions in a small nonthermal population of fast deuterons has been raised. The K and L X-ray production which should result from these putative fast deuterons is calculated, and it is concluded that neutron production is a more sensitive probe of fast deuterons than X-rays. Estimates of the fusion rate/fast deuteron, as a function of deuteron energy are also made.</t>
  </si>
  <si>
    <t>Greiner, W.; Sandulescu, A.</t>
  </si>
  <si>
    <t>New Radioactivities</t>
  </si>
  <si>
    <t>http://dx.doi.org/10.1038/scientificamerican0390-58</t>
  </si>
  <si>
    <t>source: Sci. Am., vol: , pages: 58</t>
  </si>
  <si>
    <t>Radioactivities emerge as ambassadors from a distant world, the nucleus of an atom. The nucleus sends forth a flash of energy; a couple of protons, a few neutrons or other particles. Each of these ambassadors carries a particular message. Most often they announce the decay of a nucleus from an energetic, unstable state to a less energetic, more stable state to a less energetic, more stable one. Radioactivities also reveal subtle clues about nuclear structure. By piecing these clues together, investigators have created detailed models of the nucleus. The models not only account for most nuclear phenomena but also predict many new types of radioactivities. Until the 1980's it appeared as though the nuclear fragments from radioactive processes came in roughly three sizes: four, 100 or 200 nucleons. In the four-nucleon range is the alpha particle, or helium nucleus. If an alpha particle emerges from an atom, it leaves behind a nucleus composed of approximately 200 nucleons. In the 100-nucleon range are the fragments from fission, a process in which a heavy nucleus splits roughly in half. The restricted range of sizes raised an intriguing question: Why did a nucleus not emit a fragment composed of other quantities of nucleons--why not 14 or 24 Today it is known that a nucleus can indeed eject a fragment of this size or any other. These new radioactivities form when a large number of nucleons within the nucleus spontaneously rearrange themselves in certain configurations.</t>
  </si>
  <si>
    <t>Gryzinski, M.</t>
  </si>
  <si>
    <t>Theory of Electron Catalyzed Fusion in Pd Lattice</t>
  </si>
  <si>
    <t>source: Anomalous Nuclear Effects in Deuterium/Solid Systems, "AIP Conference Proceedings 228", vol: 1, pages: 717</t>
  </si>
  <si>
    <t>Gu, A. G.; Teng, R. K. F.; Miller, M. S.; Sprouse, J.</t>
  </si>
  <si>
    <t>Experimental study on cold fusion using deuterium gas and deuterium ion beam with palladium</t>
  </si>
  <si>
    <t>https://doi.org/10.1007/BF01059251</t>
  </si>
  <si>
    <t>source: J. Fusion Energy, vol: 9, issue: 3, pages: 329</t>
  </si>
  <si>
    <t>A series of experiments using deuterium gas and low energy deuteron beam with palladium has been designed at Mississippi State University to allow for the observation, if it exists, of cold fusion. Three experiments were performed. One involved the diffusion transient of deuterium gas into palladium. The gas was cooled by liquid nitrogen, and its temperature was permitted to rise to room temperature, changing from near −34°C to 19°C in 75 minutes. A spherical lithium neutron detector, 21 cm from the palladium, gave an audible indication of neutron levels approximately twice the background. A second experiment used a deuterium ion beam (1 kev) which bombarded a palladium target. An average counting rate of 36±6 counts for 2 minutes was measured by a BF3 tube with a paraffin moderator, 50 cm from the target. The background varied from 1–7 counts for each 2 minutes of counting period and averaged 4±2 counts in 2 minutes. A nitrogen ion beam impinging on the same palladium target produced 6 counts for a 2-minute counting period. A third experiment used a hydrogen ion beam first, then a nitrogen ion beam, finally a deuterium ion beam to bombard the same palladium target. These ion beams had energy less than 1 kev, and created neutron counts in the range of background. The palladium specimens were a piece of foil and a tube which used to be the palladium leak in a neutron generator. These preliminary experiments will be repeated, improved, and extended later.</t>
  </si>
  <si>
    <t>Pd-D gas loading, Pd-D ion beam</t>
  </si>
  <si>
    <t>Guilinger, T. R.; Kelly, M. J.; Scully, J. R.; Christensen, T. M.; Ingersoll, D.; Knapp, J. A.; Ewing, R. I.; Casey, W. H.; Tsao, S. S.</t>
  </si>
  <si>
    <t>Investigation of Fusion Reactions in Palladium and Titanium Tritide Using Galvanostatic, Coulometric, and Hydrogen Permeation Techniques</t>
  </si>
  <si>
    <t>https://doi.org/10.1007/BF01059246</t>
  </si>
  <si>
    <t>source: J. Fusion Energy, vol: 9, issue: 3, pages: 299</t>
  </si>
  <si>
    <t>We describe several electrochemical methods used to investigate the possibility of cold fusion phenomena in palladium and titanium tritide cathodes. We performed long-term (up to 77 days) electrolysis experiments with electrochemical cells of the University of Utah type at current densities as high as 1 A/cm2, while monitoring neutron and tritium levels. With some cells, we pulsed the current to determine if neutron bursts would result. In another cell, we used titanium tritide as the cathode to determine if D-T reactions yielding neutrons would occur. In no instance were levels of neutrons or tritium significantly above background except in the titanium tritide cell where isotopic exchange, occcurring between the electrode and the electrolyte, resulted in significant tritium levels. We also combined x-ray photoelectron spectroscopy (XPS) and electrochemical hydrogen permeation experiments to determine the effectiveness of various Pd surface treatment procedures on the resultant electrochemical hydrogen absorption efficiency. Electroanalytical and thermal desorption/gas analysis techniques indicated the maximum loading of H in Pd was to a ratio of H∶Pd=0.8.</t>
  </si>
  <si>
    <t>Experimental Considerations in Electrochemical Isoperibolic Calorimetry</t>
  </si>
  <si>
    <t>http://lenr-canr.org/acrobat/NCFIthefirstan.pdf#page=101</t>
  </si>
  <si>
    <t>source: The First Annual Conference on Cold Fusion, vol: 1, pages: 82</t>
  </si>
  <si>
    <t>A novel concentric cylinder isoperibolic calorimeter was designed and fully characterized. Several different methods of introducing calibration power to the calorimeter were studied and the calibration constant was found to be independent of the method. Calibration constants could be determined with a precision to + 0.5</t>
  </si>
  <si>
    <t>Gur, T. M.; Schreiber, M.; Lucier, G.; Ferrante, J. A.; Huggins, R. A.</t>
  </si>
  <si>
    <t>Experimental Considerations Involved in the Generation of Excess Power as a Result of the Electrochemical Insertion of Hydrogen and Deuterium in Palladium</t>
  </si>
  <si>
    <t>source: 8th World Hydrogen Energy Conf., vol: 1, pages: 31</t>
  </si>
  <si>
    <t>Guruswamy, S.; Wadsworth, M. E.</t>
  </si>
  <si>
    <t>Metallurgical Aspects in Cold Fusion Experiments</t>
  </si>
  <si>
    <t>http://lenr-canr.org/acrobat/GuruswamySmetallurgi.pdf</t>
  </si>
  <si>
    <t>source: The First Annual Conference on Cold Fusion, vol: 1, pages: 314</t>
  </si>
  <si>
    <t>Deuterium loading of palladium cathodes in Pons-Fleischmann type electrolytic cells has been observed to result in generation of excess heat on several occasions. Metallurgical examination of some of the electrodes showed extensive damage associated with deuterium loading. Surfaces have been found to be covered with large number of impurities. Initiation and sustaining these heat bursts, monitoring of nuclear products and materials aspects of these electrolytic cells have been the focus of our current efforts. As D/Pd loading appear to be critical, the measurement of deuterium loading using dilatometry as a function of current density, surface and heat treatment of the cathode and poisoning are currently being investigated.</t>
  </si>
  <si>
    <t>Guthrie, S. E.</t>
  </si>
  <si>
    <t>Helium Effects on Palladium Hydride Equilibrium Properties</t>
  </si>
  <si>
    <t>Hage, H.</t>
  </si>
  <si>
    <t>Boundary conditions in electrochemical measurements of diffusion coefficients of hydrogen in a-palladium</t>
  </si>
  <si>
    <t>http://dx.doi.org/10.2320/jinstmet1952.53.8_753</t>
  </si>
  <si>
    <t>source: Materials Transactions JIM, vol: 31, issue: 10, pages: 842</t>
  </si>
  <si>
    <t>The boundary conditions in electrochemical hydrogen permeation through α-palladium have been discussed, and then the diffusion coefficients of hydrogen between 278 K and 333 K have been determined. In the permeation experiment, the changes in electrode potential and current density at the cathodic surface have been found to correspond to those in dissolved hydrogen concentration and hydrogen entry flux at the cathodic surface, respectively. The temperature dependence of the diffusion coefficients of hydrogen free from trapping effect and surface effect in annealed α-palladium specimens is given by DH (m²/s)=2.40×10⁻⁷exp(−21.6(kJ/mol)⁄RT).</t>
  </si>
  <si>
    <t>Coherent Fusion Mechanisms</t>
  </si>
  <si>
    <t>source: Anomalous Nuclear Effects in Deuterium/Solid Systems, "AIP Conference Proceedings 228", vol: 1, pages: 734</t>
  </si>
  <si>
    <t>Status of Coherent Fusion Theory</t>
  </si>
  <si>
    <t>http://lenr-canr.org/acrobat/NCFIthefirstan.pdf#page=118</t>
  </si>
  <si>
    <t>source: The First Annual Conference on Cold Fusion, vol: 1, pages: 99</t>
  </si>
  <si>
    <t>Nuclear reactions which may exhibit coherent effects have been studied as a candidate explanation for cold fusion effects. An analysis of a general class of two-step coherent reactions involving charged nucleons has been performed, and very small reaction rates are found. This result is due to the small tunneling factors associated with coulomb repulsion.  We are investigating two-step coherent reactions which begin through weak interaction mediated electron capture, which in hydrogen isotopes would produce off-shell (virtual) neutrons. No coulomb repulsion occurs for virtual neutrons. Virtual neutron capture by deuterons would yield tritium, and virtual neutron capture by protons would yield deuterons, the latter process is favored by a factor of 104 in the square of the matrix element on a per nucleon basis, and corresponds to a heat-producing reaction. The nuclear reaction energy would be coupled into the electrolysis process, with the final reaction products stationary.  We have found that the weak interaction process can in principle be superradiant in the Dicke sense. If so, then considerable acceleration of this type of coherent reaction may occur.</t>
  </si>
  <si>
    <t>Coherent fusion theory</t>
  </si>
  <si>
    <t>source: J. Fusion Energy, vol: 9, pages: 451</t>
  </si>
  <si>
    <t>Hagi, H.</t>
  </si>
  <si>
    <t>Diffusion coefficient of hydrogen in palladium films prepared by RF sputtering</t>
  </si>
  <si>
    <t>http://dx.doi.org/10.2320/matertrans1989.31.954</t>
  </si>
  <si>
    <t>source: Materials Transactions JIM, vol: 31, issue: 11, pages: 954</t>
  </si>
  <si>
    <t>Diffusion coefficients of hydrogen in the palladium films of α-phase have been measured between 278 and 323 K by an electrochemical stripping method. Palladium films were deposited on iron by RF sputtering. The values of the diffusion coefficient of hydrogen obtained for the film specimens 0.68 μm and 1.36 μm in thickness were about 2 orders of magnitude lower than those reported for the bulk specimens in the literature, and the temperature dependence of the diffusion coefficients of hydrogen was given by DH(m2⁄s)=4.16×10−9exp(−25.7(kJ/mol)⁄RT).</t>
  </si>
  <si>
    <t>Hale, G. M.; Smith, R. D.; Talley, T. L.</t>
  </si>
  <si>
    <t>Nuclear reactions and screened-Coulomb fusion rates</t>
  </si>
  <si>
    <t>http://dx.doi.org/10.1007/BF02627583</t>
  </si>
  <si>
    <t>source: J. Fusion Energy, vol: 9, pages: 187</t>
  </si>
  <si>
    <t>We discuss properties of nuclear reactions (branching ratios, reaction constants, etc.) between hydrogen isotopes from the standpoint of recent R-matrix calculation. Using R-matrix theory to include nuclear effects at small distances, we then develop a general expression for fusion rates in complex systems that, in principle, allows a more complex interplay of the short-ranged (nuclear) and long-ranged (screened Coulomb) forces than does the familiar separable form. Calculations using the latest nuclear R-matrix information in this more correct formulation appear to agree with the separable approximation for screened Coulomb potentials of the Hulthn form, however. They indicate that fusion rates of the order of 10−24s−1 require unreasonably large electron densities if they are to result from screening in the lattice, and are more likely to arise from non-equilibrium processes producing particles with relative energies greater than 100 eV.</t>
  </si>
  <si>
    <t>Halley, J. W.; Valles, J. L.</t>
  </si>
  <si>
    <t>Estimate of nuclear fusion rates arising from a molecular-dynamics model of palladium deuteride</t>
  </si>
  <si>
    <t>http://dx.doi.org/10.1103/PhysRevB.41.6072</t>
  </si>
  <si>
    <t>source: Phys. Rev. B: Mater. Phys., vol: 41, issue: 9, pages: 6072</t>
  </si>
  <si>
    <t>We describe an estimate of the fusion rate of deuterium in palladium metal based on molecular-dynamics simulation. Quantum effects on the motion of the deuterium are treated semiclassically and the effects of electronic screening of the interactions are studied by varying a screening parameter in the potentials. We find very low fusion rates of the order of 10-150 s-1 per deuteron, consistent with bounds suggested by Leggett and Baym.</t>
  </si>
  <si>
    <t>Influence of Surface Tension, Nucleation Centers, and Electron Effective Mass on the Achievable Level of Electrolytic Deuterium Loading</t>
  </si>
  <si>
    <t>source: Anomalous Nuclear Effects in Deuterium/Solid Systems, "AIP Conference Proceedings 228", vol: 1, pages: 782</t>
  </si>
  <si>
    <t>Reformulation of the Cold Fusion Problem: Heterogeneous Nucleation - A Likely Cause of the Irreproducibility and Intermittency of Cold Fusion Observations</t>
  </si>
  <si>
    <t>http://lenr-canr.org/acrobat/NCFIthefirstan.pdf#page=307</t>
  </si>
  <si>
    <t>source: The First Annual Conference on Cold Fusion, vol: 1, pages: 288</t>
  </si>
  <si>
    <t>The Irreproducibility and intermittency of the observed cold nuclear fusion effects is linked to the known difficulties affecting the observation of homogeneous nucleation of D2 bubbles on the surface of the cathode in the electrolysis of D2O. In general some nucleation centers are present, allowing for heterogeneous nucleation of D2 bubbles at the Pd, Ti or Zr cathode, long before the chemical potential of D in the cathode reaches the levels necessary for cold fusion. By carefully eliminating the impurities and surface defects which can act as nucleation centers, one can create homogeneous nucleation conditions which correspond to higher values of the cathodic D chemical potential, provided the cathode is completely covered by the electrolyte, or extremely large currents are applied to the cell. A decrease of the surface tension due to tensioactive impurities in the electrolyte must also be avoided. . . .</t>
  </si>
  <si>
    <t>Intermittency, irreproducibility, and the main physical effects in cold fusion</t>
  </si>
  <si>
    <t>https://doi.org/10.13182/FST90-A29287</t>
  </si>
  <si>
    <t>source: Fusion Technol., vol: 18, pages: 512</t>
  </si>
  <si>
    <t>Heterogeneous nucleation of D2 bubbles at the surface of the cathode is suggested as the cause of difficulties encountered in the reproduction of electrolytic coldfusion experiments. In some experiments, active nucleation centers are present only intermittently leading to a temporary increase in the chemical potential of deuterium in the cathode up to the homogeneous nucleation limit, which is ∼1.2 eV higher. The increased effective mass of electrons, expressed in the electronic specific heat and in the De Haas Van Alphen effect, is considered as a possible cause of cold nuclear fusion, along with the stronger heavy fermion effects directly observed at low temperatures, but localizability of these states remains a problem. Breakdown of the charge invariance of internucleonicforces at very low center-of-mass energies of the order of 1 eV applicable to this form of (non-µ-mesonic) coldfusion, leads to preferential tunneling of neutrons into nearby deuterons, which is suggested as an explanation for the conspicuous absence of neutrons and 3He.</t>
  </si>
  <si>
    <t>Harb, J. N.; Pitt, W. G.; Tolley, H. D.</t>
  </si>
  <si>
    <t>Statistical analysis of neutron burst size and rate during electrolysis of LiOD solutions</t>
  </si>
  <si>
    <t>https://doi.org/10.13182/FST90-A29261</t>
  </si>
  <si>
    <t>source: Fusion Technol., vol: 18, pages: 669</t>
  </si>
  <si>
    <t>Experiments are conducted to examine neutron emissions associated with electrolysis of 3 M LiOD in heavy water with a palladium electrode. The data show evidence of an increase in the number of neutrons detected during heavy water electrolysis relative to light water background experiments. No anomalous heat, tritium, or helium is detected. A rigorous statistical analysis is used to describe the distribution of both the neutron burst size and burst rate, each of which is characterized by a single parameter. The background neutron emission can be characterized by a burst size of 2 and a burst rate of 0.123 s−1, although some variability is observed. Analysis establishes the statistical significance of increased neutron emission during foreground (heavy water) runs, even when background variability is taken into account. In one case, the neutron emission is characterized by large but infrequent bursts. In the other case, only the burst rate increases to 0.203 s−1. Although the data are limited, the need for careful statistical analysis and the importance of experimental design are shown.</t>
  </si>
  <si>
    <t>Harith, M. A.; Palleschi, V.; Salvetti, A.; Salvetti, G.; Singh, D. P.; Vaselli, M.</t>
  </si>
  <si>
    <t>Theoretical and experimental studies on the cold nuclear fusion phenomena</t>
  </si>
  <si>
    <t>https://doi.org/10.13182/FST90-A29205</t>
  </si>
  <si>
    <t>source: Fusion Technol., vol: 17, pages: 704</t>
  </si>
  <si>
    <t>A realistic estimate of the interionic potential that may account for the experimentally observed fusion rates (≈10−23 deuterium-deuterium fusion/s) in palladium is presented. Moreover, some preliminary calorimetric studies on the hydrogen absorption process in palladium, performed in a cell with pressure up to 20 bars, are discussed. A detailed analysis of the sensitivity and calibration of the calorimetric system is also presented.</t>
  </si>
  <si>
    <t>Hawkins, N.; Xi, S. Sh.; Qi, X. Zh.; Li, X. D.; Wang, L.; Zu, Q. X.</t>
  </si>
  <si>
    <t>Investigations of Mechanisms and Occurrence of Meteorologically Triggered Cold Fusion at The Chinese Academy of Sciences</t>
  </si>
  <si>
    <t>source: Anomalous Nuclear Effects in Deuterium/Solid Systems, "AIP Conference Proceedings 228", vol: 1, pages: 177</t>
  </si>
  <si>
    <t>Hayden, M. E.; Naerger, U.; Booth, J. L.; Whitehead, L. A.; Hardy, W. N.; Carolan, J. F.; Wishnow, E. H.; Balzarini, D. A.; Brewer, J. H.; Blake, C. C.</t>
  </si>
  <si>
    <t>High precision calorimetric search for evidence of cold fusion using in situ catalytic recombination of evolved gases</t>
  </si>
  <si>
    <t>https://doi.org/10.1007/BF02627581</t>
  </si>
  <si>
    <t>source: J. Fusion Energy, vol: 9, issue: 2, pages: 161</t>
  </si>
  <si>
    <t>We have developed a calorimeter suitable for testing cold fusion electrolytic cells that achieves better than 0.3% accuracy in absolute energy balance. It uses self-sustained catalytic recombination of the evolved gases and so operates in a completely closed fashion, and also it has demonstrated insensitivity to temperature gradients in the electrolytic cell. We work with 0.1M LiOD in D2O solutions and with vacuum degassed 99.9% Pd bars whose electrochemical charging curves have been carefully studied prior to use. The charging rates show a discontinuity between x=0.6 and x=0.7 (close to the expected onset of the β phase) whereupon the rates slow considerably and x saturates at about 0.80–0.84 after half a day. Calorimetric studies on these samples have so far shown no excess heat generation to the 0.3% level for input powers in the 4–18 watt range.</t>
  </si>
  <si>
    <t>Henderson, R. A.; Czerwinski, K. R.; Hall, H. L.; Lesko, K. T.; Norman, E. B.; Sur, B.; Hoffman, D. C.</t>
  </si>
  <si>
    <t>More searches for cold fusion</t>
  </si>
  <si>
    <t>https://doi.org/10.1007/BF01588282</t>
  </si>
  <si>
    <t>source: J. Fusion Energy, vol: 9, pages: 475</t>
  </si>
  <si>
    <t>Following the announcement of cold nuclear fusion being observed in electrochemical cells by Fleischmann and Pons and by Jones, we have searched for the characteristic radiations of the d+d and p+d fusion reactions in cells similar to those described in Refs. 1 and 2. No fusion product neutrons or gamma rays have been observed from either palladium or titanium cathodes. From measured D/Pd ratios in the systems with the palladium cathodes, we set upper limits on the fusion rates for our systems.</t>
  </si>
  <si>
    <t>Herrmann, G.</t>
  </si>
  <si>
    <t>Five Decades Ago: From the "Transuranics" to Nuclear Fission</t>
  </si>
  <si>
    <t>https://doi.org/10.1002/anie.199004811</t>
  </si>
  <si>
    <t>source: Angew. Chem. Int. Ed. Engl., vol: 29, pages: 481</t>
  </si>
  <si>
    <t>The discovery of nuclear fission is one of the most outstanding episodes in the history of chemistry: It starts in the spring of 1934 when Enrico Fermi and his group irradiate uranium with neutrons and seem to succeed in going beyond uranium, the then heaviest known element, reaching the first transuranic element; it continues with Otto Hahn, Lise Meitner and Fritz Strassmann who believe to have found additional transuranic elements; with Irène Curie and Paul Savitch who observe an activity which somehow does not fit into that scheme; again with Otto Hahn and Fritz Strassmann who first identify this activity as radium but then on the 17th of December 1938 after rigorous chemical tests realize that the activity is instead barium, thus discovering the fission of the uranium atom into two lighter nuclei; and with Lise Meitner and Otto Robert Frisch who explain nuclear fission on the basis of an already known nuclear model; Otto Robert Frisch finally performs a physical experiment on the 13th of January 1939 which corroborates the fission of uranium. This discovery of nuclear fission is not only an event of historic dimensions, it is also an excellent example of how science evolves, not by successive logical steps but rather through strange detours.</t>
  </si>
  <si>
    <t>Herzog, R. F.</t>
  </si>
  <si>
    <t>Fusion in a Solid: A Pump Primer</t>
  </si>
  <si>
    <t>source: Phys. Today, pages: 120</t>
  </si>
  <si>
    <t>Hill, J. C.; Stassis, C.; Shinar, J.; Goldman, A. I.; Folkerts, R.; Schwellenbach, D. D.; Peterson, D. T.; Widrig, C.; Porter, M.; Benesh, C. J.; Vary, J. P.</t>
  </si>
  <si>
    <t>Search for cold fusion using Pd-D2O cells and Ti-D mixtures</t>
  </si>
  <si>
    <t>https://doi.org/10.1007/BF01059247</t>
  </si>
  <si>
    <t>source: J. Fusion Energy, vol: 9, pages: 305</t>
  </si>
  <si>
    <t>We have searched for cold fusion produced in an electrolytic cell with Pd cathode and Pt anode. The electrolyte was 0.1 molar LiOD in 99.8% D2O. A 2-mm rod of polycrystalline Pd and a 4-mm rod of single crystal Pd were used. No radiation was detected above background by a BF3 neutron and Ge γ-X detector. The D2 loading of the Pd was 0.8 D per Pd atom reaching saturation after 4 hours. We also attempted to duplicate the work of Scaramuzzi and co-workers on the Ti-D2 system. Both powder and pieces of Ti were used. The material was cycled several times between 1100 K and 77 K. No neutron, γ- or x-ray emission above background was observed. The results of a barrier penetration calculation for H-like atoms are presented. The high fusion rates reported for PdDx. are much larger than those expected from theoretical calculations on these systems.</t>
  </si>
  <si>
    <t>Hora, H.; Miley, G. H.; Ragheb, M.; Scharmann, A.</t>
  </si>
  <si>
    <t>Surface Models for Cold Fusion and the Possibilities of Multilayered Cells for Energy Production</t>
  </si>
  <si>
    <t>https://www.amazon.com/Hydrogen-Energy-Process-VIII-U-S/dp/B000TUCLIU</t>
  </si>
  <si>
    <t>source: 8th World Hydrogen Energy Conf., vol: 1, pages: 169</t>
  </si>
  <si>
    <t>Hora, H.; Cicchitelli, L.; Miley, G. H.; Ragheb, M.; Scharmann, A.; Scheid, W.</t>
  </si>
  <si>
    <t>Plasma and surface tension model for explaining the surface effect of tritium generation at cold fusion</t>
  </si>
  <si>
    <t>http://dx.doi.org/10.1007/BF02450904</t>
  </si>
  <si>
    <t>source: Nuovo Cimento Soc. Ital. Fis. A, vol: 12, issue: 3, pages: 393</t>
  </si>
  <si>
    <t>For explaining the surface mechanism of deuterium reactions in palladium and titanium (clod fusion or neutron swapping) leading to strong tritium production and isotope shifts in palladium, the mechanism of an exotic deuterium plasma with possible short nuclear distance by thermal motion was introduced. Using a new model of the surface tension of metals, resulting in a «swimming electron layer», the increase of the concentration of deuterons and the decrease of their distance cause a higher cold fusion in the surface layer by orders of magnitudes compared with the bulk material.</t>
  </si>
  <si>
    <t>Howald, R. A.</t>
  </si>
  <si>
    <t>Calculations on the Palladium-Lithium System for Cold Fusion</t>
  </si>
  <si>
    <t>https://doi.org/10.1016/0364-5916%2890%2990034-W</t>
  </si>
  <si>
    <t>source: CALPHAD, vol: 14, pages: 1</t>
  </si>
  <si>
    <t>A mechanism is proposed involving lithium atoms in the palladium lattice to explain some of the puzzling aspects of the Pons and Fleischmann cold fusion process. Data on the Pd-Li binary system is required for an analysis of the Pd-Li-D ternary system. This paper presents a thermodynamic analysis of the Pd-Li system based on the limited published data, providing a full calculated phase diagram and thermodynamic parameters for the eight known solid LiPd x compounds.</t>
  </si>
  <si>
    <t>Huang, N.</t>
  </si>
  <si>
    <t>Effect of Light Water Additions on Excess Heat Generation of Palladium Deuterium System</t>
  </si>
  <si>
    <t>source: 8th World Hydrogen Energy Conf., vol: 1, pages: 43</t>
  </si>
  <si>
    <t>Huang, C. Y.; Rabinowitz, M.</t>
  </si>
  <si>
    <t>Some New Aspects of Super-High Temperature Superconductors</t>
  </si>
  <si>
    <t>https://doi.org/10.1142/S0217984990000726</t>
  </si>
  <si>
    <t>source: Mod. Phys. Lett. B, vol: 4, issue: 9, pages: 567</t>
  </si>
  <si>
    <t>We review some salient features of the recently observed experimental evidence of ceramic super-high temperature superconductivity (Tc &gt; 200 K). Two theoretical estimates which are capable of accounting for super-high Tc will be presented. For comparison, several reports on non-ceramic oxide super-high temperature superconductors will also be discussed.</t>
  </si>
  <si>
    <t>Fundamental Considerations Relating to the Electrochemical Insertion of Hydrogen and Palladium into Mixed Conductors</t>
  </si>
  <si>
    <t>source: 8th World Hydrogen Energy Conf., vol: 1, pages: 181</t>
  </si>
  <si>
    <t>Hunter, G. W.; Pond, G. R.; Werth, J.; Balko, E. N.</t>
  </si>
  <si>
    <t>A Dewar Calorimeter for Electrochemical Studies</t>
  </si>
  <si>
    <t>Hutchinson, D. P.; Bennet, C. A.; Richards, R. K.; Bullock, J.; Powell, G. L.</t>
  </si>
  <si>
    <t>Initial Calorimetry Experiments in the Physics Division -ORNL</t>
  </si>
  <si>
    <t>https://doi.org/10.2172/6894897</t>
  </si>
  <si>
    <t>Report Number(s): ORNL/TM-11356, ON: DE90010301; TRN: 90-014465, DOE Contract Number: AC05-84OR21400</t>
  </si>
  <si>
    <t>Four calorimetry experiments were performed with palladium cathode electrolysis cells to investigate the possibility of cold fusion heat production based on the reported results of Fleischmann and Pons. Two of the cells contained 6.35-mm-diam {times} 10-cm-long palladium cathodes in a 0.2-M {sup 6}LiOD electrolyte; one cell contained a similar cathode in a 0.1-M {sup 6}LiOD electrolyte solution; and one cell used a cast 1.27-cm-diam {times} 10-cm-long palladium rod in a 0.2-M electrolyte. All four cells were constructed with platinum wire anodes. One of the cells exhibited an apparent 2--3 W power excess for a period of approximately 300 hours of a total operating time of 1800 hours; each of the remaining cells remained in power balance for the 1800 hour period.</t>
  </si>
  <si>
    <t>Ichimaru, S.; Nakano, A.; Ogata, S.; Tanaka, S.; Iyetomi, H.; Tajima, T.</t>
  </si>
  <si>
    <t>Statistical-mechanical theory of cold nuclear fusion in metal hydrides</t>
  </si>
  <si>
    <t>https://doi.org/10.1143/JPSJ.59.1333</t>
  </si>
  <si>
    <t>source: J. Phys. Soc. Japan, vol: 59, pages: 1333</t>
  </si>
  <si>
    <t>Screening action of the s-d hybridized electrons in PdH x and TiH x is analyzed in the Fermi-Thomas approximation. The resulting interaction between hydrogen exhibits an attractive part arising from interference between the H-induced s-electrons and the valence electrons. The screening potentials due to many-body effects between the electron-screened protons are examined through solution to the hypernetted-chain equations. The nuclear reaction rates between hydrogen isotopes are calculated at various temperatures by taking account of statistical-mechanical enhancement arising from the increment in the Coulombic chemical potential of a reacting pair before and after nuclear reaction. Remarkable isotopic and temperature-dependent effects are predicted.</t>
  </si>
  <si>
    <t>Ichimaru, S.; Ogata, S.; Nakano, A.</t>
  </si>
  <si>
    <t>Rates of nuclear fusion in metal hydrides</t>
  </si>
  <si>
    <t>https://doi.org/10.1143/JPSJ.59.3904</t>
  </si>
  <si>
    <t>source: J. Phys. Soc. Japan, vol: 59, issue: 11, pages: 3904</t>
  </si>
  <si>
    <t>Hydrogen nuclei in metal hydrides have a dual character of quantum solids trapped between the metal-lattice sites and of semiclassical itinerant particles diffusive through them. First-principles calculations are presented for the pycnonuclear reaction rates in binary-ionic mixture solids and for the thermonuclear reaction rates enhanced by quantum and classical many-body effects in itinerant hydrogen. The latter effects are elucidated through an elaborate Monte Carlo simulation study for short-range correlations between itinerant hydrogen, interacting via electron-screened repulsive forces, in periodic and aperiodic (due to defects) lattice fields of metal hydrides. We find that the screening potentials and the resultant fusion rates depend extremely sensitively on microscopic details in the lattice fields, corroborating qualitatively the varied results in recent “cold fusion” experiments.</t>
  </si>
  <si>
    <t>Iguchi, T.</t>
  </si>
  <si>
    <t>Measurement of a very small yield of neutron using a moderating-type (3)He gas counter</t>
  </si>
  <si>
    <t>source: Ioniz. Radiat. (Tokyo), vol: 16, issue: 3, pages: 22</t>
  </si>
  <si>
    <t>Ilic, R.; Rant, J.; Sutej, T.; Kristof, E.; Skvarc, J.; Kozelj, M.; Najzer, M.; Humar, M.; Cercek, M.; Glumac, B.; Cvikl, B.; Fajgelj, A.; Gyergyek, T.; Trkov, A.; Loose, A.; Peternelj, J.; Remec, I.; Ravnik, M.</t>
  </si>
  <si>
    <t>A search for neutrons, protons, tritons, (3)He ions, gamma- and x-rays from deuterium-deuterium nuclear reaction in electrochemically charged palladium</t>
  </si>
  <si>
    <t>https://www.sciencedirect.com/science/article/abs/pii/135901899090006J?via%3Dihub</t>
  </si>
  <si>
    <t>source: Nucl. Tracks Radiat. Meas., vol: 17, pages: 483</t>
  </si>
  <si>
    <t>A search for neutrons, protons, tritons, 3He ions, γ- and X-rays emitted from D + D fusion in a Pd tube charged electrochemically with deuterium was carried out with a radiation detection system using mainly passive detectors. The system was composed of: (i) an array of six 3He neutron detectors (total efficiency 0.14%); (ii) a bubble damage polymer neutron detector (1.2 × 10−4%); (iii) CR-39/BN-1 neutron detector/radiator (3.2 × 10−4%); (iv) CR-39/polyethylene neutron detector/radiator (8.5 × 10−3%); (v) CR-39 proton detector (0.17%); (vi) a Ge gamma-ray detector (2.1 × 10−3%); (vii) a CaF2 thermoluminescent detector (8.9 × 10−3%). It is shown that the advantage of passive detectors (track-etch, bubble damage) is their ability to integrate fluxes during long exposure without an appreciable increase in the background. The lowest detectable fusion rate in a similar but longer experiment was estimated to be near 10−25 fusions per DD pair s−1. Using these detectors we found that the rate of “cold fusion” is &lt; 1.1 × 10−23 (DDp) fusions per DD pair s−1 and &lt;2.3 × 10−22 (DDn) fusions per DD pair s−1.</t>
  </si>
  <si>
    <t>Ilic, R.; Rant, J.; Sutej, T.; Dobersek, M.; Kristov, E.; Skvarc, J.; Kozelj, M.</t>
  </si>
  <si>
    <t>Investigation of the deuterium-deuterium fusion reaction in cast, annealed, and cold-rolled palladium</t>
  </si>
  <si>
    <t>https://doi.org/10.13182/FST90-A29286</t>
  </si>
  <si>
    <t>source: Fusion Technol., vol: 18, pages: 505</t>
  </si>
  <si>
    <t>This paper reports on a search conducted for neutrons, protons, tritons, {sup 3}He ions, gamma rays, and ion-induced X-rays from deuterium-deuterium (D-D) fusion in cast (36-g), annealed (4-g), and cold-rolled (16-g) palladium specimens and a palladium hydrogen thermal valve (11 g) electrochemically charged with deuterium. The palladium cathodes were charged in an electrolytic cell (0.1 M LiOD (99.8% deuterium), platinum anode) at a current density of 25 mA/cm{sup 2} from 20 to 140 h.</t>
  </si>
  <si>
    <t>Iyengar, P. K.; Srinivasan, M.</t>
  </si>
  <si>
    <t>Overview of BARC Studies in Cold Fusion</t>
  </si>
  <si>
    <t>http://lenr-canr.org/acrobat/IyengarPKoverviewof.pdf</t>
  </si>
  <si>
    <t>source: The First Annual Conference on Cold Fusion, vol: 1, pages: 62</t>
  </si>
  <si>
    <t>A wide variety of experiments have been carried out by twelve independent teams employing both electrolytic and gas phase loading of deuterium in Pd and Ti metals to investigate the phenomenon of cold fusion first reported by Fleischmann and Pons in March 1989. The experiments were primarily devoted to the study of the emission of nuclear particles such as neutrons and tritium with a view to verify the "nuclear origin" of cold fusion. In 22 different electrolytic experiments whose cathode surface areas ranged from 0.1 to 300 cm^2, large bursts of neutrons and/or tritium were measured. Some of these gave clear evidence that these two nuclear particles were being generated simultaneously. The neutron-to-tritium yield ratios in the majority of these experiments was in the range of 10^-6 to 10^-9. The specific neutron and tritium yields expressed per cm^2 of cathode surface area also fitted into a systematic pattern. A unique feature of the BARC electrolysis results is that the first bursts of neutrons and tritium occurred (in 8 out of 11 cells) on the very first day of commencement of electrolysis, when hardly a few amp-hrs of charge had been passed.</t>
  </si>
  <si>
    <t>Iyengar, P. K.; Srinivasan, M.; Sikka, S. K.; Shyam, A.; Chitra, V.; Kulkarni, L. V.; Rout, R. K.; Krishnan, M. S.; Malhotra, S. K.; Gaonkar, D. G.; Sadhukhan, H. K.; Nagvenkar, V. B.; Nayar, M. G.; Mitra, S. K.; Raghunathan, P.; Degwekar, S. B.; Radhakrishnan, T. P.; Sundaresan, R.; Arunachalam, J.; Raju, V. S.; Kalyanaraman, R.; Gangadharan, S.; Venkateswaran, G.; Moorthy, P. N.; Venkateswarlu, K. S.; Yuvaraju, B.; Kishore, K.; Guha, S. N.; Panajkar, M. S.; Rao, K. A.; Raj, P.; Suryanarayana, P.; Sathyamoorthy, A.; Datta, T.; Bose, H.; Prabhu, L. H.; Sankaranarayanan, S.; Shetiya, R. S.; Veeraraghavan, N.; Murthy, T. S.; Sen, B. K.; Joshi, P. V.; Sharma, K. G. B.; Joseph, T. B.; Iyengar, T. S.; Shrikhande, V. K.; Mittal, K. C.; Misra, S. C.; Lal, M.; Rao, P. S.</t>
  </si>
  <si>
    <t>Bhabha Atomic Research Centre studies on cold fusion</t>
  </si>
  <si>
    <t>https://doi.org/10.13182/FST90-A29233</t>
  </si>
  <si>
    <t>source: Fusion Technol., vol: 18, pages: 32</t>
  </si>
  <si>
    <t>Izumida, T.; Ozawa, Y.; Ozawa, K.; Izumi, S.; Uchida, S.; Miyamoto, T.; Yamashita, H.; Miyadera, H.</t>
  </si>
  <si>
    <t>A search for neutron emission from cold nuclear fusion in a titanium-deuterium system</t>
  </si>
  <si>
    <t>https://doi.org/10.13182/FST90-A29257</t>
  </si>
  <si>
    <t>source: Fusion Technol., vol: 18, pages: 641</t>
  </si>
  <si>
    <t>Experiments on cold nuclear fusion are performed on titanium deuteride (TiD{sub 2}) crystal warmed from liquid nitrogen temperature to room temperature. Fusion with an estimated thermal energy output much smaller than the expected level (10{sup 12} to 10{sup 13} fusion/s {circle dot} g{sup {minus}1}) is confirmed by neutron burst emission, but without excess heat production. In this paper by analyzing the temperature dependence of the neutron emission in the titanium-deuterium system, it is concluded that so-called cold nuclear fusion may actually be hot-spot fusion caused by a localized high voltage generated, along with fracture formation, in the TiD{sub 2} by lattice strain.</t>
  </si>
  <si>
    <t>Cold fusion in a confining phase of quantum electrodynamics</t>
  </si>
  <si>
    <t>https://doi.org/10.13182/FST90-A29225</t>
  </si>
  <si>
    <t>source: Fusion Technol., vol: 17, pages: 493</t>
  </si>
  <si>
    <t>Both cold fusion and the recently observed tightly correlated electron-positron pairs from heavy-ion collisions point to new physics in the energy range of 1 MeV. The possibility of a confining phase of quantum electrodynamics is considered. In this paper, the authors speculate that a small domain of the new phase in a deuterium-rich environment could grow by inducing fusion reactions and absorbing the released energy.</t>
  </si>
  <si>
    <t>Jandel, M.; Sahrling, J.</t>
  </si>
  <si>
    <t>Pressure Enhanced Fusion Rates in Lattice Channels</t>
  </si>
  <si>
    <t>source: Anomalous Nuclear Effects in Deuterium/Solid Systems, "AIP Conference Proceedings 228", vol: 1, pages: 790</t>
  </si>
  <si>
    <t>Cold Fusion in a Confining Phase of Quantum Electrodynamics</t>
  </si>
  <si>
    <t>Jensen, L. C.; Mortensen, K. S.</t>
  </si>
  <si>
    <t>Beyond fusion, annihilation reactions of confined hydrogen</t>
  </si>
  <si>
    <t>https://doi.org/10.1007/BF01588272</t>
  </si>
  <si>
    <t>source: J. Fusion Energy, vol: 9, issue: 4, pages: 417</t>
  </si>
  <si>
    <t>Theoretical mechanisms showing how antineutrons can enter a region of confined hydrogen or deuterium and decay into antiprotons is given. An annihilation reaction of a proton and antiproton releases energy. This starts a series of deuterium fissions that increase the probability of annihilation reactions. The gamma rays produced lose momentum via radiation pressure vibrations of the surrounding confinement lattice. This constitutes a change of radiation energy to kinetic energy, exhibited as heating of the lattice material. A likely mechanism of mass changing to energy is the annihilation of large particles breaking into a multiplicity of repeated less energetic positron annihilations. The explanation given shows that it is possible in theory to utilize the tremendous energy available from annihilation reactions. The harnessing of this final frontier of energy and power could ultimately prove to be the most useful energy source, particularly for propulsion systems. The reaction cited may be the initial step in using the energy from annihilation reactions. Excess heat from a Pons — Fleischmann-type reaction can be accounted for as annihilation, not fusion.</t>
  </si>
  <si>
    <t>Jiang, X. L.; Xu, N.; Han, L. J.</t>
  </si>
  <si>
    <t>Point-Effect and Non-equilibrium Conditions in Electrolysis Experiments</t>
  </si>
  <si>
    <t>https://doi.org/10.1063/1.40718</t>
  </si>
  <si>
    <t>source: Anomalous Nuclear Effects in Deuterium/Solid Systems, "AIP Conference Proceedings 228", vol: 1, pages: 801</t>
  </si>
  <si>
    <t>In this paper, the point‐effect and the magnetic self‐pinch of electrolysis are suggested to be the important factors to produce conditions that are far from equilibrium and are essential for cold nuclear fusion. The fusion reactions occur on the isolated tiny areas of the surface due to the directed moving deuteron flux. There are some conceivable mechanism by which the collective phenomena of a number of particles by kinetic many‐body theory could be used to explain the enhancement of fusion rate.</t>
  </si>
  <si>
    <t>Important: one of the first authors to propose a pinching effect to explain cold fusion</t>
  </si>
  <si>
    <t>Jianyu, H.; Rongbao, Z.; Xiaozhong, W.; Feng, L.; Longjun, L.; Hengjun, L.; Jincai, J.; Baosheng, T.; Guoan, C.; Yuan, Y.; Baiting, D.; Liucheng, Y.; Shengzhong, Q.; Guoan, Y.; Hua, G.; Dazhao, D.; Menlove, H. O.</t>
  </si>
  <si>
    <t>Experimental Study on Anomalous Neutron Production in Deuterium/Solid System</t>
  </si>
  <si>
    <t>source: Anomalous Nuclear Effects in Deuterium/Solid Systems, "AIP Conference Proceedings 228", vol: 1, pages: 193</t>
  </si>
  <si>
    <t>Jin, S.; Ding, Y.; Liu, Y.; Wu, B.; Yao, D.</t>
  </si>
  <si>
    <t>The possibilities of cold nuclear fusion of deuterium</t>
  </si>
  <si>
    <t>https://doi.org/10.1088/0256-307X%2F7%2F1%2F008</t>
  </si>
  <si>
    <t>source: Chin. Phys. Lett., vol: 7, pages: 28</t>
  </si>
  <si>
    <t>The possible mechanisms of deuteron-deuteron fusion during electrolytic infusion of deuterons into metallic palladium electrode are studied, and a rough estimations of the fusion rate are made. Our results show that D-D fusion rate in the equilibrium deuteron system at normal temperature and atmospheric pressure can not reach the level which can be measured experimentally.</t>
  </si>
  <si>
    <t>Jones, S. E.; Bartlett, T. K.; Buehler, D. B.; Czirr, J. B.; Jensen, G. L.; Wang, J. C.</t>
  </si>
  <si>
    <t>Preliminary Results from the BYU Charged-Particle Spectrometer</t>
  </si>
  <si>
    <t>http://dx.doi.org/10.1063/1.40708</t>
  </si>
  <si>
    <t>source: Anomalous Nuclear Effects in Deuterium/Solid Systems, "AIP Conference Proceedings 228", vol: 1, pages: 387</t>
  </si>
  <si>
    <t>Jones, S. E.; Bennion, D.; Buehler, D. B.; Czirr, J. B.; Decker, D. L.; Harb, J.; Hunter, R.; Jensen, G. L.; Palmer, E. P.; Pitt, W. G.; Taylor, S. F.; Thorne, J. M.; Tolley, D.; Wang, C.; Menlove, H. O.; Paciotti, M. A.; Jeschovnig, P.; Wolf, K. L.; Cecil, E.; Totsuka, Y.; Anderson, D. M.</t>
  </si>
  <si>
    <t>In Quest of a Trigger Mechanism for Neutron Emissions from Deuterium/Solid Systems</t>
  </si>
  <si>
    <t>source: Anomalous Nuclear Effects in Deuterium/Solid Systems, "AIP Conference Proceedings 228", vol: 1, pages: 206</t>
  </si>
  <si>
    <t>Jones, S. E.; Palmer, E. P.; Czirr, J. B.; Decker, D. L.; Jensen, G. L.; Thorne, J. M.; Taylor, S. F.; Rafelski, J.</t>
  </si>
  <si>
    <t>Anomalous nuclear reactions in condensed matter: recent results and open questions</t>
  </si>
  <si>
    <t>http://dx.doi.org/10.1007/BF02627585</t>
  </si>
  <si>
    <t>source: J. Fusion Energy, vol: 9, issue: 2, pages: 199</t>
  </si>
  <si>
    <t>We have observed clear signatures for neutron emission during deuteron infusion into metals, implying the occurrence of nuclear fusion in condensed matter near room temperature. The low-level nuclear phenomenon has been demonstrated in collaborative experiments at Brigham Young University, at the Gran Sasso laboratory in Italy, and at the Los Alamos National Laboratory. We have shown that neutron emission can be induced in metals using both electrochemical and variational temperature/pressure means to generate non-equilibrium conditions. Observed average neutron emission rates are approximately 0.04–0.4 no/s. Current efforts focus on trying to understand and control the phenomenon. In particular, we wish to understand the correlation of neutron yields with parameters such as hydrogen/metal ion ratio, pressure (induced, for example, by electrical field or gas pressure or mechanical pressure), temperature variation, hydride phase changes, and surface conditions, e.g., a palladium coating on titanium. We want to know if fusion arises due to the close proximity of the deuterons in the lattice (piezonuclear fusion), or possibly from “microscopic hot fusion”, accompanying strong electric fields at propagating cracks in the hydride. The latter interpretation would imply neutron emission in bursts. Our experiments show clear evidence for emission of ∼10e2 neutrons in bursts lasting &lt;128 μs, although random neutron-singles emissions were also observed. Experiments now underway to compare the d−d, and p−d, and d−t reaction rates will be important to a consistent description of the new phenomenon. Careful scrutiny of this effect could increase our understanding of heat, helium-3, and tritium production in the earth, other planets, and even the stars.</t>
  </si>
  <si>
    <t>Jones, S. E.; Decker, D. L.; Tolley, H. D.</t>
  </si>
  <si>
    <t>Biases in cold fusion data</t>
  </si>
  <si>
    <t>Jorne, J</t>
  </si>
  <si>
    <t>Stress-Induced Uphill Diffusion of Deuterium in Palladium</t>
  </si>
  <si>
    <t>https://doi.org/10.1063/1.40695</t>
  </si>
  <si>
    <t>source: Anomalous Nuclear Effects in Deuterium/Solid Systems, "AIP Conference Proceedings 228", vol: 1, pages: 236</t>
  </si>
  <si>
    <t>High concentrations of deuterium in palladium can be locally achieved due to the stress‐induced diffusion of deuterium against its concentration gradient. These high deuterium to palladium ratios, beyond the value attained at the boundaries, can locally increase the rate of nuclear fusion. Recent reports indicate that neutron bursts have been observed in systems where the deuterated palladium was subjected to stress gradients.</t>
  </si>
  <si>
    <t>Electrochemically induced nuclear fusion of deuterium: the existence of negatively charged deuteride ions</t>
  </si>
  <si>
    <t>https://doi.org/10.13182/FST90-A29289</t>
  </si>
  <si>
    <t>source: Fusion Technol., vol: 18, pages: 519</t>
  </si>
  <si>
    <t>Coldfusion of deuterium by electrolysis of heavy water onto a palladium (or titanium) cathode has been reported. Contrary to the assumption of Fleischmann and Pons that electrochemically compressed D+ exists inside the palladium cathode, the observations of Jones et al. can be partially explained by the simultaneous presence of deuteride D− and the highly mobile positive deuterium ion D+. The opposite charges reduce the intranuclear distance and enhance the tunneling fusion rate. Furthermore alloying of lithium with palladium can stabilize a negatively charged deuteride ion due to the salinelike character of lithium deuteride. The enormous pressure (or fugacity), achieved by the applied electrochemical potential (1030 atm), is a virtual pressure that would have existed in equilibrium with palladium deuteride (PdDx). It is speculated that nuclear fusion occurs at the surface, and the PdDx serves as a reservoir for the supply of deuteride ions.</t>
  </si>
  <si>
    <t>Unsteady diffusion reaction of electrochemically produced deuterium in palladium rod</t>
  </si>
  <si>
    <t>https://iopscience.iop.org/article/10.1149/1.2086434/meta</t>
  </si>
  <si>
    <t>source: J. Electrochem. Soc., vol: 137, pages: 369</t>
  </si>
  <si>
    <t>The unsteady diffusion of electrochemically‐produced deuterium and its consequent reaction in palladium rod is mathematically solved. The resultant palladium deuteride has been proposed as a medium for cold nuclear fusion. The pre‐electrolysis times for various size palladium rods and wires are estimated and found to vary from days up to several weeks and even months, depending on the diameter of the rod.</t>
  </si>
  <si>
    <t>Jow, T. R.; Plichta, E.; Walker, C.; Slane, S.; Gilman, S.</t>
  </si>
  <si>
    <t>Calorimetric studies of deuterated Pd electrodes</t>
  </si>
  <si>
    <t>https://iopscience.iop.org/article/10.1149/1.2086969/meta</t>
  </si>
  <si>
    <t>source: J. Electrochem. Soc., vol: 137, issue: 8, pages: 2473</t>
  </si>
  <si>
    <t>Calorimetric experiments were conducted to verify the caloric claims by Fleischmann and Pons. A twin‐cell heat conduction calorimeter was used, rather than the quasi‐adiabatic instrumentation of the original investigation. Under similar electrochemical conditions, the output of heat powers from experimental cells of Pd in and that from control cells of Pd in and Pt in were all in close agreement with input heat powers using simple theory. These results show no anomalous "excess" heat as claimed.</t>
  </si>
  <si>
    <t>Cold Fusion Observation at Gas-Discharge Device Cathode</t>
  </si>
  <si>
    <t>https://inis.iaea.org/collection/NCLCollectionStore/_Public/24/052/24052883.pdf?r=1#page=124</t>
  </si>
  <si>
    <t>Proceedings  of  the  International Conference  on Radiation Materials Science, Alushta,  May 22-25,  1990, V.6. Kharkov-1990.</t>
  </si>
  <si>
    <t>Nuclear reactions at the cathode in a gas discharge</t>
  </si>
  <si>
    <t>source: Sov. Tech. Phys. Lett., vol: 16, issue: 6, pages: 463</t>
  </si>
  <si>
    <t>NUCLEAR-REACTION ON CATHODE IN A GAS-DISCHARGE</t>
  </si>
  <si>
    <t>http://www.mathnet.ru/php/getFT.phtml?jrnid=pjtf&amp;paperid=3312&amp;what=fullt&amp;option_lang=eng</t>
  </si>
  <si>
    <t>Pisma v Zhurnal Tekhnicheskoi Fiziki, 1990, Volume 16, Issue 12, Pages 53–57</t>
  </si>
  <si>
    <t>This work presents data on the implementation of the nuclei reaction at the cathode in a gas discharge in a deuterium medium. The discharge was ignited (Fig. 1) in the water-cooled chamber 1 between anode 5 and replaceable cathode 4, fixed on the catho before the holder le 2. The cathode was made of Pb foil 0.1 mm thick. The cathode temperature was measured and Х - К by thermocouples 3, graduation provided an absolute error of the order of one degree.</t>
  </si>
  <si>
    <t>Karpov, S. Yu.; Koval'chuk, Yu. V.; Myachin, V. E.; Pogorel'skii, Yu. V.</t>
  </si>
  <si>
    <t>POTENTIAL MECHANISM OF COLD NUCLEAR SYNTHESIS</t>
  </si>
  <si>
    <t>http://mi.mathnet.ru/eng/pjtf3158</t>
  </si>
  <si>
    <t>source: Pis`ma Zh. Tekh. Fiz., vol: 16, issue: 5, pages: 91</t>
  </si>
  <si>
    <t>In control experiments, the same chemical reaction was drank with plain water. Statistical processing of display data la no excess of the signal over the background. In addition, the date Histogram of the number of pulses per unit of time recorded a neutron counter before and during a chemical reaction. Arrow - the beginning of a chemical reaction. all individual reagents were allowed to stand; average value in this case, the signal also did not differ from the background. Thus, in the system chosen in accordance with the mulated above conditions, there is a cold nuclear reaction. It should be noted that the works [7, 8] report on the register radiation of neutrons in the process of chemical reactions with deuterium soda components.</t>
  </si>
  <si>
    <t>Kaushik, T. C.; Shyam, A.; Srinivasan, M.; Rout, R. K.; Kulkarni, L. V.; Krishnan, M. S.; Malhotra, S. K.; Nagvenkar, V. B.</t>
  </si>
  <si>
    <t>Preliminary report on direct measurement of tritium in liquid nitrogen treated TiDx chips</t>
  </si>
  <si>
    <t>source: Indian J. Technol., vol: 28, pages: 667</t>
  </si>
  <si>
    <t>Kawai, H.</t>
  </si>
  <si>
    <t>Profile of the cold nuclear fever</t>
  </si>
  <si>
    <t>source: Kinki Daigaku Genshiryoku Kenkyusho Nenpo, vol: 27, pages: 19</t>
  </si>
  <si>
    <t>Kay, B. D.; Lykke, K. R.; Buss, R. J.</t>
  </si>
  <si>
    <t>Problems with the mass spectrometric determination of tritium from cold fusion</t>
  </si>
  <si>
    <t>https://doi.org/10.1007/BF01588286</t>
  </si>
  <si>
    <t>source: J. Fusion Energy, vol: 9, issue: 4, pages: 491</t>
  </si>
  <si>
    <t>Among the attempts to measure particles produced in the cold fusion of deuterium in palladium metal is the mass spectrometric observation of tritium. An experiment which has been reported in the popular press involves attaching a hollow Pd electrode to a vacuum chamber and measuring the tritium produced during electrolysis using a mass spectrometer. We present data demonstrating that mass 5 and 6, which could be mistaken for the ions DT+ and T2 +, can arise from ion-molecule reactions in the ionizer of the mass spectrometer giving the ions HD2 + and D3 +. With H2 and D2 present in the vacuum chamber, there are at least eight reactions which lead to these triatomic species, and these may contribute to a complex time and pressure dependence of the signals.</t>
  </si>
  <si>
    <t>Kendall, D. L.</t>
  </si>
  <si>
    <t>The Role of Imagination in Science:Two Modern Examples</t>
  </si>
  <si>
    <t>Nuclear Physics Interpretation of Cold Fusion and Optimal Designs for Gas/Solid-State Fusion Device</t>
  </si>
  <si>
    <t>Nuclear Physics Interpretation of Cold Fusion and Optimal Designs for Gas/Solid -State Device</t>
  </si>
  <si>
    <t>source: 8th World Hydrogen Energy Conf., vol: 1, pages: 223</t>
  </si>
  <si>
    <t>Surface Reaction Mechanism and Lepton Screening for Cold Fusion with Electrolysis</t>
  </si>
  <si>
    <t>http://lenr-canr.org/acrobat/NCFIthefirstan.pdf#page=213</t>
  </si>
  <si>
    <t>source: The First Annual Conference on Cold Fusion, vol: 1, pages: 194</t>
  </si>
  <si>
    <t>A surface reaction mechanism and the effects of electron and muon screening are described for electrolysis fusion experiments. A general expression is given for the modified Coulomb barrier penetration factor which includes the lepton screening effect and which can be used for extrapolating the fusion cross sections to lower energies. It is shown that, when combined with the effect of velocity distribution in the context of the surface reaction mechanism, the electron screening effect may explain the claimed results of recent electrolysis fusion experiments and may also explain why it is difficult to reproduce the same result with different samples in electrolysis experiments. Experimental tests of the effects of electron and muon screening are suggested both for electrolysis experiments and for inelastic scattering experiments.</t>
  </si>
  <si>
    <t>Surface-Reaction Theory of Cold and Warm Fusion</t>
  </si>
  <si>
    <t>https://doi.org/10.1063/1.40719</t>
  </si>
  <si>
    <t>source: Anomalous Nuclear Effects in Deuterium/Solid Systems, "AIP Conference Proceedings 228", vol: 1, pages: 807</t>
  </si>
  <si>
    <t>A surface‐reaction theory of cold and warm fusion involving a surface fusion mechanism, a hysteresis effect, and resonances is described for the results of excess heat generation, neutron production, and tritium production from electrolysis and gas/metal fusion experiments. Many of the reported results of excess heat and neutron production are explained by the surface‐reaction theory. It is argued that resonance enhancement of the deuterium fusion cross‐section at extremely low energies is required to describe the observed rates of tritium production and other anomalous nuclear effects. Based on the surface‐reaction theory, theoretical criteria and experiments conditions are described for improving the fusion rates and the reproducibility of electroylsis and gas/metal experiemnts. Several experimental measurements are proposed to test the surfare‐reaction theory.</t>
  </si>
  <si>
    <t>Kim, M. S.; Park, M. Y.</t>
  </si>
  <si>
    <t>Comment on room temperature nuclear fusion</t>
  </si>
  <si>
    <t>source: Anal. Sci. &amp; Technol., vol: 3, pages: 265</t>
  </si>
  <si>
    <t>New cold nuclear fusion theory and experimental tests</t>
  </si>
  <si>
    <t>https://doi.org/10.1007/BF01588273</t>
  </si>
  <si>
    <t>source: J. Fusion Energy, vol: 9, issue: 4, pages: 423</t>
  </si>
  <si>
    <t>A theory of neutron-induced tritium-deuterium fusion at room temperature is developed, based entirely on previously measured cross-sections of known nuclear reactions. The fusion process involves self-sustaining chain reactions: (1)n+6Li →4He+T and/or n+7Li→4He+T+n, and (2) T+D →4He+n, in Li-D plasma or pellet surrounded by Li and other blankets and by neutron reflectors. The recent results of cold deuterium fusion reported by Fleischmann, Pons, and Hawkins are described in terms of this fusion process. Experimental evidence and tests of the chain reaction hypothesis are described.</t>
  </si>
  <si>
    <t>Cross section for cold deuterium-deuterium fusion</t>
  </si>
  <si>
    <t>https://doi.org/10.13182/FST90-A29227</t>
  </si>
  <si>
    <t>source: Fusion Technol., vol: 17, pages: 507</t>
  </si>
  <si>
    <t>Conventional estimates of cold deuterium-deuterium (D-D) fusion rate and branching ratio may not be reliable, since they are based on an extrapolation of the reaction cross sections at higher energies ({ge}4 keV) to lower energies where no direct measurements exist. Recent results of indirect measurements of the cross section indicate that the extrapolation method may not be valid at low energies. This paper suggests direct measurements of the D-D fusion reaction cross section at low energies.</t>
  </si>
  <si>
    <t>Neutron burst from a high-voltage discharge between palladium electrodes in D2 gas</t>
  </si>
  <si>
    <t>https://doi.org/10.13182/FST90-A29263</t>
  </si>
  <si>
    <t>source: Fusion Technol., vol: 18, pages: 680</t>
  </si>
  <si>
    <t>In this paper a recent experimental observation of a neutron flux burst at a rate of 2 {times} 10{sup 4} times the background rate during a high ac voltage stimulation between two deuterated palladium electrodes in D{sub 2} gas is explained in terms of the experimentally measured deuterium-deuterium (D-D) fusion cross sections. Theoretical criteria and experimental conditions for improving D-D fusion rates with the use of pulsed high-dc voltages are described.</t>
  </si>
  <si>
    <t>Quantitative evaluation of multiple production of neutrons induced by cosmic rays in materials</t>
  </si>
  <si>
    <t>https://doi.org/10.3327/JNST.27.1147</t>
  </si>
  <si>
    <t>source: J. Nucl. Sci. Technol., vol: 27, pages: 1147</t>
  </si>
  <si>
    <t>Kitajima, M.; Nakamura, K.; Fujitsuka, M.</t>
  </si>
  <si>
    <t>Electrical resistivity of high pressure D2-loaded Pd and Ti at low temperatures</t>
  </si>
  <si>
    <t>https://doi.org/10.1016/0038-1098%2890%2990363-G</t>
  </si>
  <si>
    <t>source: Solid State Commun., vol: 75, pages: 159</t>
  </si>
  <si>
    <t>The absorption and desorption behaviour of the deuterium in Pd and Ti has been studied in high pressure D 2 (6∼90 atm) by measuring their resistivity in cyclic conditions of temperature ranging from 77 K up to room temperature. The results show that the deuterium starts to be absorbed in the bulk of Pd metal above 270 K and is not absorbed in Ti below the room temperature.</t>
  </si>
  <si>
    <t>Klein, A. C.; Zahm, L. L.; Binney, S. E.; Reyes, J. N.; Higginbotham, J. F.; Robinson, A. H.; Daniels, M.; Peterson, R. B.</t>
  </si>
  <si>
    <t>Anomalous Heat Output from Pd Cathodes Without Detectable Nuclear Products</t>
  </si>
  <si>
    <t>source: Anomalous Nuclear Effects in Deuterium/Solid Systems, "AIP Conference Proceedings 228", vol: 1, pages: 247</t>
  </si>
  <si>
    <t>Knapp, J. A.; Guilinger, T. R.; Kelly, M. J.; Doyle, B. L.; Walsh, D.; Tsao, S. S.</t>
  </si>
  <si>
    <t>Thin-foil electrochemical cells: high-sensitivity fusion tests and in-situ beam measurements of deuterium loading</t>
  </si>
  <si>
    <t>https://doi.org/10.1007/BF01588265</t>
  </si>
  <si>
    <t>source: J. Fusion Energy, vol: 9, issue: 4, pages: 371</t>
  </si>
  <si>
    <t>Electrochemical cells constructed with a thin Pd or Ti foil electrode mounted at one wall of the cell have been used both to test for the existence of “cold fusion” and to measure directly D∶Pd loading ratios in an operating cell. The first type of experiment used a surface-barrier particle detector positioned a few millimeters from the foil to provide a very sensitive monitor for possible fusion-generated protons at 3.02 MeV. The detection limit for this arrangement is estimated to be 10−24 fusions/deuterium/s, assuming a bulk fusion effect. These experiments included cells with 5- and 25-μm-thick Pd foils, 10-μm Ti foils, parallel experiments with 0.1M LiOD (heavy water) in one cell and LiOH (light water) in another, current densities up to 0.5 A/cm2, and run times as long as 22 days. No evidence for fusion products was seen. The second type of experiment using these cells, both as an adjunct to the fusion tests and to provide new information, was the use of external beam nuclear reaction analysis to monitor directly the loading and unloading of deuterium in the foil of an operating cell. Using a 1.5-MeV3He ion beam in air, the deuterium in the outer 2 μm of the exposed Pd foil was measured for the first time using the D(3He,p) nuclear reaction. The maximum D∶Pd ratios observed using this technique were 0.8–0.9.</t>
  </si>
  <si>
    <t>Kocsis, M.; Nyikos, L.; Szentpetery, I.; Horvath, D.; Kecskemeti, J.; Lovas, A.; Pajkossy, T.; Pocs, L.</t>
  </si>
  <si>
    <t>Search for neutrons from cold nuclear fusion</t>
  </si>
  <si>
    <t>http://dx.doi.org/10.1007/BF02165073</t>
  </si>
  <si>
    <t>source: J. Radioanal. Nucl. Chem. Lett., vol: 145, issue: 5, pages: 327</t>
  </si>
  <si>
    <t>An attempt was made to detect neutrons from the so-called cold nuclear fusion of deuterium in palladium and titanium, both saturated with deuterium: the palladium electrolytically and the titanium from gas phase. The measurements were performed in a tunnel located 30 m deep in limestone, using3He filled proportional counters surrounded by water for neutron moderation. In all cases the detected neutron flux was practically equal to the background level. Very low upper limits to the neutron source strength were obtained from this experiment: 2×10−4 n.s−1g−1 Pd and 4.3×10−4 n.s−1g−1 Ti on the 1 level.</t>
  </si>
  <si>
    <t>Kogashi, S.</t>
  </si>
  <si>
    <t>Present status of cold fusion research</t>
  </si>
  <si>
    <t>source: J. Inst. Electron. Inf. Commun. Eng. (Japan), vol: 73, pages: 1311</t>
  </si>
  <si>
    <t>Komarov, V. V.; Melsheimer, O.; Popova Pu, A.</t>
  </si>
  <si>
    <t>Does Cold Fusion Exist and is it Measurable?</t>
  </si>
  <si>
    <t>https://doi.org/10.1515/zna-1990-0530</t>
  </si>
  <si>
    <t>source: Z. Naturforsch. A, vol: 45, issue: 2, pages: 759</t>
  </si>
  <si>
    <t>The dynamical nature of the cold fusion problem is considered. A general model of two slow charged particles interacting in a metal crystal is developed. It is shown that there exists a resonance state of this system. The value of the positive real resonance energy depends on the properties of the metal crystal. An estimate of the probability of cold nuclear fusion in condensed matter is given</t>
  </si>
  <si>
    <t>Konishi, S.</t>
  </si>
  <si>
    <t>Translated Summary of the "Proc. of the Topical Meeting on Cold Fusion"</t>
  </si>
  <si>
    <t>source: Proc. of the Topical Meeting on Cold Fusion</t>
  </si>
  <si>
    <t>Koonin, S. E.; Mukerjee, M.</t>
  </si>
  <si>
    <t>Branching ratios in low-energy deuteron-induced reactions</t>
  </si>
  <si>
    <t>https://authors.library.caltech.edu/6350/1/KOOprc90.pdf</t>
  </si>
  <si>
    <t>source: Phys. Rev. C: Nucl. Phys., vol: 42, pages: 1639</t>
  </si>
  <si>
    <t>We consider (d, p) and (d, n) reactions on light nuclei at low energies. A simple estimate using the second-order distorted-wave Born approximation shows that Coulomb-induced predissociation of the deuteron influences the relative rate by less than 10%. This disagrees with a previous explanation of experiments involving Li 6 targets and invalidates speculations about such effects in ''cold fusion''experiments.</t>
  </si>
  <si>
    <t>Kosyakhkov, A. A.; Cherepin, V. T.; Kolotyi, V. V.; Kisurin, K. K.</t>
  </si>
  <si>
    <t>Neutron yield in the deuterium ion implantation into titanium</t>
  </si>
  <si>
    <t>http://mi.mathnet.ru/eng/ftt6577     http://mi.mathnet.ru/eng/ftt/v32/i12/p3672</t>
  </si>
  <si>
    <t>source: Fiz. Tverd. Tela, vol: 32, pages: 3672</t>
  </si>
  <si>
    <t>Thus, in this work, it has been shown that the implantation of ionic deuterium with an energy of 7-8 keV into titanium is accompanied by the yield of neutrons. The results obtained are compatible with the representations of Fleishmann and Pons about the flow nuclear reactions of deuterium in solids.</t>
  </si>
  <si>
    <t>Kosyakhkov, A. A.; Triletskii, S. S.; Cherepin, V. T.; Chichkan, S. M.</t>
  </si>
  <si>
    <t>Mass-spectrometric study of the products of nuclear reactions occurring by ion-plasma saturation of titanium with deuterium</t>
  </si>
  <si>
    <t>source: Dokl. Akad. Nauk [Tekh. Fiz.], vol: 312, issue: 1, pages: 96</t>
  </si>
  <si>
    <t>Kulakov, A. V.; Orlenko, E. V.; Rumyantsev, A. A.</t>
  </si>
  <si>
    <t>On the problem of physical mechanism of so called cold nuclear fusion</t>
  </si>
  <si>
    <t>https://www.researchgate.net/publication/348382545_TO_THE_QUESTION_OF_THE_PHYSICAL_MECHANISM_OF_SO-CALLED_COLD_NUCLEAR_SYNTHESIS</t>
  </si>
  <si>
    <t>source: Power Eng. (USSR Acad. Sci), vol: 28, issue: 1, pages: 141/Izvestiya Akademii Nauk SSSR, Ehnergetika i Transport; ISSN 0002-3310; Worldcat; CODEN IAETA; (no.1); p. 158-160</t>
  </si>
  <si>
    <t>Mechanism of nuclear reactions on deuterium introduced into palladium crystal lattice is considered. It is shown, that the effect of exchange forces may explain selective character of synthesis reactions with decreased neutron yield. Coulomb potential barrier preventing synthesis of nuclei under normal conditions is reduced essentially due to shielding effect in crystal dense degenerated plasma. Barrier is reduced also due to the effect of quantum exchange forces linked with indiscernibleness of similar particles. These forces are linked with properties of permutable symmetry of wave functions of deuterons. Exchange forces are turned-on at distances of the order of 10-9 cm and result in the nuclei effective attraction</t>
  </si>
  <si>
    <t>Lautzenhiser, T.; Phelps, D</t>
  </si>
  <si>
    <t>Cold Fusion: Report on a Recent Amoco Experiment</t>
  </si>
  <si>
    <t>http://lenr-canr.org/acrobat/Lautzenhiscoldfusion.pdf</t>
  </si>
  <si>
    <t>This report will discuss briefly some of the early calorimetric experiments on cold fusion and in more detail, a single experiment just concluded. A closed cell electrolytic experiment has been conducted using a palladium cathode and platinum anode with accurate (+/-0.001 watt) calorimetric measurements. Results indicate a positive energy output of approximately 50 Kilojoules more than was input to the experiment through electrolysis current and heater current. The heat output was observed both as short term bursts of energy and as long term sustained production. Colorimetric calibration with an internal heat source showed essentially identical data before and after the electrolysis experiment. Material balance for palladium, water and lithium showed essentially no material had been consumed during the experiment. Tritium levels measured before and after electrolysis showed a factor of 3 increase that cannot be accounted for by concentration effects.</t>
  </si>
  <si>
    <t>Lawson, A. C.; Conant, J. W.; Talcott, C. L.; David, M. A.; Vaninetti, J.; Goldstone, J. A.; Williams, A.; Roof, R. B.; Von Dreele, R. B.</t>
  </si>
  <si>
    <t>Strain and particle size of palladium metal powders</t>
  </si>
  <si>
    <t>http://dx.doi.org/10.1154/S0376030800019820</t>
  </si>
  <si>
    <t>source: Adv. in X-ray Analysis, vol: 33, pages: 403</t>
  </si>
  <si>
    <t>We have determined the strain and particle size for several samples of palladium powder by time-of-flight neutron powder diffraction on two different diffractometers and by x-ray powder diffraction. The results are compared and found to be in fair agreement. The time-of-flight method gives good enough precision to reveal deficiencies in the simple models used for strain and particle size line broadening.</t>
  </si>
  <si>
    <t>Lewis, L. N.; Kosky, P. G.; Lewis, N.</t>
  </si>
  <si>
    <t>On the search for non-electrochemical cold fusion: production of D2 off of high surface area Pd colloid</t>
  </si>
  <si>
    <t>https://doi.org/10.1007/BF02172359</t>
  </si>
  <si>
    <t>source: J. Radioanal. Nucl. Chem. Lett., vol: 145, pages: 81</t>
  </si>
  <si>
    <t>The reaction of Et3SiD with Na2PdCl4 in CD3OD was carried out under conditions where we monitored for production of neutrons and/or ψ-rays. This reaction produces D2 off the surface of Pd colloid. The formation of high surface area Pd metal was confirmed by transmission electron microscopy /TEM/. The heat from the all protio control reaction and the all protio control reaction and the all deutero reaction was monitored and found to be the same within the limits of these experiments. Within the limits of our neutron and gamma detection, we conclude that no measurable fusion occurred during this reaction.</t>
  </si>
  <si>
    <t>Lewis, D.; Sk'ld, K.</t>
  </si>
  <si>
    <t>A phenomenological study of the Fleischmann-Pons effect</t>
  </si>
  <si>
    <t>https://doi.org/10.1016/0022-0728(90)87151-9</t>
  </si>
  <si>
    <t>source: J. Electroanal. Chem., vol: 294, pages: 275</t>
  </si>
  <si>
    <t>This paper reports experiments similar to those in the initial work by Fleischmann and Pons, on electrochemically induced nuclear fusion of deuterium. The experiments have been concerned with measurements of heat evolution and of neutron radiation in and around a cell in which mixtures of deuterium oxide and tritium oxide have been electrolysed using cathodes of palladium. The heat measurements have been made by flow calorimetry. For comparison, analogous measurements have also been made of the heat evolution occuring in similar cells in which common water has been electrolysed under essentially the same conditions. LiOH has been used as electrolyte in all these experiments. The cathodes were made from the bulk metal in a hard-worked condition or after careful annealing to remove structural defects and occluded hydrogen. The data obtained from one experiment with a cathode made of 99.95 % palladium, 3.0 × 3.5 × 55 mm, annealed at 900° C are consistent with the generation of an excess enthalpy of about 1 W during a 30 h period of electrolysis of deuterium oxide at a current density of 84 mA/cm2. Sporadic flares in the count rates indicated by the neutron detector were observed in this experiment. They correspond to the emission of neutrons from the cell, in brief pulses leading to counts in 15 min intervals from 2 to 8 times (5 to 40 σ) higher than background. Some of the pulses have been shown to have extraneous causes. In the congruent experiments on the electrolysis of common water a heat balance was found that is satisfactory in terms of current theory, i.e., with no excess enthalpy. Two further experiments were made, at current densities of 104 and 115 mA/cm2 respectively, the first of them with a cathode made of cold-worked palladium and the other with one made of palladium annealed at 800°C. Upward thermal ramps were observed in both of them. They occurred when deuterium oxide was added to the cells to make up the electrolyte to its initial volume. Because of an error in the temperature measurements, these experiments must be taken to be inconclusive as regards the magnitude of the enthalpy excess. It is concluded that the data from these experiments in part support the views advanced by Fleischmann and Pons, regarding anomalies arising in the electrolysis of deuterium oxide at palladium cathodes. It has not been possible to establish any consistent and reproducible pattern in the observations of excess enthalpy and neutron emission. The thermal and the radiation phenomena observed in this work are at a level very close to the limits of resolution of the apparatus used.</t>
  </si>
  <si>
    <t>An Introduction to Cold Fusion</t>
  </si>
  <si>
    <t>http://lenr-canr.org/acrobat/LiXZanintroduc.pdf</t>
  </si>
  <si>
    <t>source: Science Daily</t>
  </si>
  <si>
    <t>Review of cold fusion, in Chinese.</t>
  </si>
  <si>
    <t>Li, X. Z.; Dong, S. Y.; Wang, K. L.; Feng, Y.; Luo, C.; Hu, R.; Zhou, P.; Mo, D.; Zhu, Y.; Song, C.; Chen, Y.; Yao, M.; Ren, C.; Chen, Q.</t>
  </si>
  <si>
    <t>The Precursor of "Cold Fusion" Phenomenon in Deuterium/Solid Systems</t>
  </si>
  <si>
    <t>http://lenr-canr.org/acrobat/LiXZtheprecurs.pdf</t>
  </si>
  <si>
    <t>source: Anomalous Nuclear Effects in Deuterium/Solid Systems, "AIP Conference Proceedings 228", vol: 1, pages: 419</t>
  </si>
  <si>
    <t>It is suggested that detecting the precursor of the &amp;quot,cold fusion&amp;quot, phenomenon in deuterium/solid systems will help solve the problem of reproducibility. The results of first step in this direction are discussed. Electromagnetic radiation and energetic charged particles have been detected. It has been shown that the surface condition has an important impact on this phenomenon.</t>
  </si>
  <si>
    <t>Elevated Temperature Excess Heat Production Using Molten-Salt Electrochemical Techniques</t>
  </si>
  <si>
    <t>http://lenr-canr.org/acrobat/LiawBYelevatedte.pdf</t>
  </si>
  <si>
    <t>source: 8th World Hydrogen Energy Conf., vol: 1, pages: 49</t>
  </si>
  <si>
    <t>An investigation of elevated-temperature excess heat production in the Ti-D and Pd-D systems is presented here. A eutectic LiCl-KCl molten salt saturated with LiD is used as the electrolyte in a Pd/Al or Ti/Al electrochemical cell. Typical operating temperatures are around 370°C, which results in faster kinetics compared to room temperature operation. If this system can be developed for utility applications, high-grade heat and high thermodynamic efficiencies can be expected. Since the electrolyte provides a very reducing environment, metal surface oxides are readily removed, thus, this unique system offers the possibility of using less expensive materials than Pd. A modified isoperibol calorimeter was built for the excess power measurements. Preliminary results show high levels of excess power output, especially in the Pd-D system, although the effect remains sporadic.  This is the &lt;i&gt;Fusion Facts&lt;/i&gt; version of the paper, with a different title.</t>
  </si>
  <si>
    <t>Lievrouw, L. A.</t>
  </si>
  <si>
    <t>Communication and the social representation of scientific knowledge</t>
  </si>
  <si>
    <t>https://doi.org/10.1080/15295039009360159</t>
  </si>
  <si>
    <t>source: Crit. Stud. Mass Commun., vol: 7, pages: 1</t>
  </si>
  <si>
    <t>This article examines the process of disseminating scientific information to the public. In general, the particular steps and strategies (on the part of scientists) in taking research findings to a popular audience are explored. Issues pertaining to the social status and economics of science production are analyzed. In particular, the publicization of cold‐fusion research is examined to illustrate the general process of dissemination.</t>
  </si>
  <si>
    <t>Lin, T. L.; Liu, C. C.</t>
  </si>
  <si>
    <t>Cold fusion experiment at Department of Nuclear Engineering, National Tsing-Hua University</t>
  </si>
  <si>
    <t>https://link.springer.com/content/pdf/10.1007/BF01588285.pdf</t>
  </si>
  <si>
    <t>source: J. Fusion Energy, vol: 9, issue: 4, pages: 487</t>
  </si>
  <si>
    <t>We  have  repeated  the  so-called  cold fusion  experiment by electrolyzing heavy water,  with  0.1M  LiOD,  with  palladium  rod  as  the  cathode  and  platinum wire  as  the  anode.  The  purpose  of our  experiment  is  to  dectect the  neutrons  that  are  produced  from  the  fusion process  of deuterium  if  fusion  does  occur.  We use  one 3He detector  and  one  BF 3 detector to  detect the  thermal  neutrons  coming  out  of  the  water  bath  that surrounds  the  heavy  water  ceil.  Possible  neutron  bursts  are  detected by the 3He detector during a period of about 7 h  after electrolyzing for 11  days.</t>
  </si>
  <si>
    <t>Lin, G. H.; Kainthla, R. C.; Packham, N. J. C.; Velev, O. A.; Bockris, J.</t>
  </si>
  <si>
    <t>On electrochemical tritium production</t>
  </si>
  <si>
    <t>https://www.sciencedirect.com/science/article/abs/pii/0360319980900014</t>
  </si>
  <si>
    <t>source: Int. J. Hydrogen Energy, vol: 15, pages: 537</t>
  </si>
  <si>
    <t>This paper reports tritium formed in LiOD-D2O solutions in which Pd cathodes are used to evolve D2. Electrolysis was carried out for up to 4 1/2 months. Excess heat has been observed from 5 electrodes out of 28, tritium in 15 out of 53 but 9 out of 13 if the electrodes are limited to 1 mm diameter. Steady state tritium concentrations were 104-107 disintegrations min-1 ml-1. A weak correlation may exist between heat observed and tritium produced. The rate of production of tritium was ca 1010 atoms cm-2 s-1. The branching ratio of tritium to neutrons was ∼10e8. A theoretical dendrite enhanced fusion model is suggested. Growing gas layer breakdown occurs at sufficiently high surface potential dendrite tips and correspondingly fusion reactions occur. The model gives quantitative consistence with experiment, especially the sporadic nature and the observed branching ratio.</t>
  </si>
  <si>
    <t>Lin, G. H.; Kainthla, R. C.; Packham, N. J. C.; Bockris, J.</t>
  </si>
  <si>
    <t>Electrochemical fusion: a mechanism speculation</t>
  </si>
  <si>
    <t>https://ur.booksc.eu/dl/2225353/a45d2e</t>
  </si>
  <si>
    <t>source: J. Electroanal. Chem., vol: 280, pages: 207</t>
  </si>
  <si>
    <t>In  recent months the  electrochemical formation of  tritium at  Pd  at  a  rate of  ca.  10e9 atoms cm2/s has  been observed. Correspondingly, some surfaces of  palladium, after prolonged electrolysis in D,O, show dendrite formation under  electron microscopy.  The protrusions consist of  Ni, Fe and Cr.</t>
  </si>
  <si>
    <t>Lindley, D.</t>
  </si>
  <si>
    <t>The Embarrassment of Cold Fusion</t>
  </si>
  <si>
    <t>http://lenr-canr.org/acrobat/LindleyDtheembarra.pdf</t>
  </si>
  <si>
    <t>source: Nature (London), vol: 344, pages: 375</t>
  </si>
  <si>
    <t>This paper is available from:  &lt;a href="http://www.nature.com/nature/journal/v344/n6265/pdf/344375a0.pdf"&gt;http://www.nature.com/nature/journal/v344/n6265/pdf/344375a0.pdf&lt;/a&gt;  A copy is also available here:  &lt;a href="http://newenergytimes.com/v2/inthenews/1990/Nature-Embarassment.shtml"&gt;http://newenergytimes.com/v2/inthenews/1990/Nature-Embarassment.shtml&lt;/a&gt;  These links along with some selected quotes from the paper are included in the version here.</t>
  </si>
  <si>
    <t>Utah Faculty Protest Cold Fusion Dealings</t>
  </si>
  <si>
    <t>source: Nature (London), vol: 345, pages: 561</t>
  </si>
  <si>
    <t>Lipson, A. G.; Klyuev, V. A.; Deryagin, B. V.; Toporov, Yu. P.; Sirotyuk, M. G.; Khavroshkin, O. B.; Sakov, D. M.</t>
  </si>
  <si>
    <t>OBSERVATION OF NEUTRONS UNDER CAVITATION EFFECT ON DEUTERIUM-CONTAINING MEDIA</t>
  </si>
  <si>
    <t>http://mi.mathnet.ru/eng/pjtf3486     http://mi.mathnet.ru/eng/pjtf/v16/i19/p89</t>
  </si>
  <si>
    <t>source: Pis`ma Zh. Teor. Fiz., vol: 16, issue: 9, pages: 89 / Pisma v Zhurnal Tekhnicheskoi Fiziki, 1990, 16:19,  89–93</t>
  </si>
  <si>
    <t>(google translated conclusion) This is indicated by the fact that the specific surface of the powder La.Ni5Dx after 2 hours of cavitation exposure decreased almost 2 times and became equal to -4.0 m2 / g, i.e. e. The particle size of the powder is at least not reduced. Therefore, the most probable cause of neutron generation in this case is, apparently, direct bombardment (injection) of the surface of particles accelerated by deuterons, which are formed in strong electric fields when cavitation bubbles collapse near or on the surface of La.Ni5Dx particles. This is also evidenced by the absence in this case of post-neutron emission, since when cavitation stops, the injection of free accelerated deuterons into the sample also stops. Another possible mechanism of neutron generation can be associated with the adiabatic compression of particles in the center of the collapsing cavitation cavity, the pressure in which at the final stage of collapse reaches 10e5 - 10e6 atm. However, for a more detailed elucidation of the nature of D D -reactions under cavitation action on metals, further studies are required. At the same time, the data obtained suggest that cavitation processes can play a certain role in the generation of neutrons observed during the electrolysis of D20 on titanium and palladium electrodes, because electrolysis can also be a source of cavitation bubbles.</t>
  </si>
  <si>
    <t>Lipson, A. G.; Klyuev, V. A.; Toporov, Yu. P.; Deryagin, B. V.</t>
  </si>
  <si>
    <t>GENERATION OF NEUTRONS THROUGH MECHANICALLY-ACTIVATED METAL-SURFACE</t>
  </si>
  <si>
    <t>http://mi.mathnet.ru/eng/pjtf3429   http://mi.mathnet.ru/eng/pjtf/v16/i17/p54</t>
  </si>
  <si>
    <t>source: Pis`ma Zh. Tekh. Fiz., vol: 16, issue: 17, pages: 54</t>
  </si>
  <si>
    <t>(google translated conclusion) In this work, we have attempted to initiate DD -reactions directly on the surface of massive metal samples after machining them on top and subsequent wetting with heavy water D2O. We used samples of technical titanium and polycrystalline intermetallic compound LaNi5Dx. The difference in the emissivity of Ti and LaNi5Dx is due to apparently, the greater catalytic activity of the latter. Similarly, neutron generation can be observed only from the surface of the TiDx compound, and is not observed (within the limits of our sensitivity) for pure Ti. This is due to the fact that the Ti Dx surface is more defective than the pure Ti surface, due to its partial loosening caused by lattice distortions of titanium deuterides. Thus, the generation of neutrons was discovered mechanically activated surface of metals in the presence of D2O of the above data, it can be assumed that it is a purely surface effect, in many respects similar to the phenomenon of exoelectron emission (the Cramer effect) and is associated with the defectiveness of the surface of the samples and its catalytic activity. Emission experiments are needed in high vacuum.</t>
  </si>
  <si>
    <t>Ti-D gas loading, LaNi5Dx gas loading</t>
  </si>
  <si>
    <t>Liu, Z.; Xie, K.; Qi, S.; Cao, J.; Li, N.; Yu, X.; Lin, Z.</t>
  </si>
  <si>
    <t>Photoemission studies of Pd/D system with high deuterium content</t>
  </si>
  <si>
    <t>https://doi.org/10.1088/0256-307X%2F7%2F3%2F008</t>
  </si>
  <si>
    <t>source: Chin. Phys. Lett., vol: 7, pages: 125</t>
  </si>
  <si>
    <t>The ultraviolet photoelectron spectroscopy (UPS) spectra of Pd/D system (including absorption at high pressure) with various D contents were measured. The D absorption induced a new peak centered at about 6eV below Ef, which seems to derive from the hybridized states of deuterium and Pd electronic states. Its intensity increases with D content; only part of the D atoms in the Pd lattice are ionized at high D content.</t>
  </si>
  <si>
    <t>Longhurst, G. R.; Dolan, T. J.; Henriksen, G. L.</t>
  </si>
  <si>
    <t>An investigation of energy balances in palladium cathode electrolysis experiments</t>
  </si>
  <si>
    <t>source: J. Fusion Energy, vol: 9, pages: 337</t>
  </si>
  <si>
    <t>Lopez, E.; Neuhauser, B.; Ziemba, F.; Jackson, J.; Mapoles, E.; McVittie, J.; Powell, R.</t>
  </si>
  <si>
    <t>Search for Charged-Particle d-d Fusion Products in an Encapsulated Pd Thin Film</t>
  </si>
  <si>
    <t>source: Anomalous Nuclear Effects in Deuterium/Solid Systems, "AIP Conference Proceedings 228", vol: 1, pages: 430</t>
  </si>
  <si>
    <t>Lorenzini, E.; Tartarini, P.; Trentin, M.</t>
  </si>
  <si>
    <t>Cold fusion: status of the research</t>
  </si>
  <si>
    <t>source: Tec. Ital., vol: 55, issue: 1, pages: 1</t>
  </si>
  <si>
    <t>Louis, E.; Moscardo, F.; San-Fabian, E.; Perez-Jorda, J. M.</t>
  </si>
  <si>
    <t>Calculation of hydrogen-hydrogen potential energies and fusion rates in palladium hydride (PdxH2) clusters (x=2,4)</t>
  </si>
  <si>
    <t>https://doi.org/10.1103/PhysRevB.42.4996</t>
  </si>
  <si>
    <t>source: Phys. Rev. B: Mater. Phys., vol: 42, pages: 4996</t>
  </si>
  <si>
    <t>The H-H interaction potential in PdxH2 (x=2,4) clusters is investigated by means of ab initio Hartree-Fock techniques. Both linear arrangements and spatial configurations, in which the H-H bond is taken perpendicular to the line, or plane, of the Pd atoms, are considered. The Pd-Pd distances are kept fixed while the H-H potential-energy curves are calculated. Only the linear geometry allows a reduction of the H-H distance with respect to the gas phase. Fusion rates are calculated for the latter geometry. Our results show that, even for the unrealistic situation in which the two H atoms are in between two Pd atoms at the shortest distance found in the metal (5.2 a.u.), the fusion rate (10−56) is far below the values inferred by some authors from experimental data.</t>
  </si>
  <si>
    <t>Maddox, J.</t>
  </si>
  <si>
    <t>Farewell (not fond) to cold fusion</t>
  </si>
  <si>
    <t>http://lenr-canr.org/acrobat/MaddoxJfarewellno.pdf</t>
  </si>
  <si>
    <t>source: Nature (London), vol: 344, issue: 6265, pages: 365</t>
  </si>
  <si>
    <t>This paper is available from:  &lt;a href="http://www.nature.com/nature/journal/v344/n6265/pdf/344365a0.pdf"&gt;http://www.nature.com/nature/journal/v344/n6265/pdf/344365a0.pdf&lt;/a&gt;  A copy is also available here:  &lt;a href="http://newenergytimes.com/v2/inthenews/1990/Nature-Farewell.shtml"&gt;http://newenergytimes.com/v2/inthenews/1990/Nature-Farewell.shtml&lt;/a&gt;  These links along with some selected quotes from the paper are included in the version here.</t>
  </si>
  <si>
    <t>Marcus, H. L.</t>
  </si>
  <si>
    <t>AES Examination of CF Samples</t>
  </si>
  <si>
    <t>Mas, F.; Paniagua, J. C.; Puy, J.; Salvador, J.; Vilaseca, E.</t>
  </si>
  <si>
    <t>source: J. Chem. Phys., vol: 93, pages: 6118</t>
  </si>
  <si>
    <t>Massaron, M.; Lamperti, F.</t>
  </si>
  <si>
    <t>La fusione fredda (Cold fusion)</t>
  </si>
  <si>
    <t>source: Tecnol. Chim., vol: 10, issue: 4, pages: 98</t>
  </si>
  <si>
    <t>Matsuda, J. I.; Matsumoto, T.; Nagao, K.</t>
  </si>
  <si>
    <t>An attempt to detect (3)He from the cold nuclear fusion</t>
  </si>
  <si>
    <t>https://doi.org/10.2343/GEOCHEMJ.24.379    https://www.jstage.jst.go.jp/article/geochemj1966/24/6/24_6_379/_pdf</t>
  </si>
  <si>
    <t>source: J. Geochem., vol: 24, pages: 379</t>
  </si>
  <si>
    <t>In order to detect 3He produced by the cold nuclear fusion, we measured 3He in Ti electrode in an electrolytic cell containing deuterium. All the 3He amounts in the electrode were more or less in the same order of magnitude as that of hot blanks in the measurement by mass spectrometry. There was no difference in 3He amounts between the run products using H2O+LiH and D2O+LiD as electrolyte, and no correlation with the experimental time of electrolysis. The result indicates that the fusion rate of deuterons was less than 3×10e1/sec, much lower than the value (4×10e4) obtained by Fleischmann and Pons (1989). However, in our 3He measurement it was difficult to detect the fusion rate as low as 4×10-1 given by Jones et al. (1989). The obtained upper limit of the fusion rate suggests that the electrolytic refining is not the cause of high 3He/4He ratios observed in metals.</t>
  </si>
  <si>
    <t>Matsumoto, O.; Kimura, K.; Saito, Y.; Uyama, H.; Yaita, T.</t>
  </si>
  <si>
    <t>Tritium production process ‐ comparison between neutron emission rate and tritium production rate</t>
  </si>
  <si>
    <t>source: Anomalous Nuclear Effects in Deuterium/Solid Systems, "AIP Conference Proceedings 228", vol: 1, pages: 494</t>
  </si>
  <si>
    <t>Progress of NATTOH Model and New Particles Emitted During Cold Fusion</t>
  </si>
  <si>
    <t>source: Anomalous Nuclear Effects in Deuterium/Solid Systems, "AIP Conference Proceedings 228", vol: 1, pages: 827</t>
  </si>
  <si>
    <t>Cold fusion observed with ordinary water</t>
  </si>
  <si>
    <t>source: Fusion Technol., vol: 17, pages: 490</t>
  </si>
  <si>
    <t>Observation of new particles emitted during cold fusion</t>
  </si>
  <si>
    <t>https://doi.org/10.13182/FST90-A29308</t>
  </si>
  <si>
    <t>source: Fusion Technol., vol: 18, pages: 356</t>
  </si>
  <si>
    <t>To confirm the emission of the “iton” particles predicted by the Nattoh model, a cold fusion experiment based on electrolysis of heavy water has been performed. The tracks of several kinds of itons have been successfully recorded on nuclear films. The formation and decay mechanisms of itons are included in the Nattoh model.</t>
  </si>
  <si>
    <t>Prediction of new particle emission on cold fusion</t>
  </si>
  <si>
    <t>https://doi.org/10.13182/FST90-A29258</t>
  </si>
  <si>
    <t>source: Fusion Technol., vol: 18, pages: 647</t>
  </si>
  <si>
    <t>In this paper the energy distribution of cold fusion products is analyzed based on the Nattoh model. A new hydrogen-catalyzed fusion reaction is proposed to occur in a metal. From the differences in the Q value and other parameters, a new particles, the iton, is predicted to be emitted, with a rest mass 2 to 26 times that of an electron.</t>
  </si>
  <si>
    <t>Detection of neutrons in electrolysis of D2SO4-D2O solution by means of fission track method</t>
  </si>
  <si>
    <t>https://doi.org/10.5796/kogyobutsurikagaku.58.147</t>
  </si>
  <si>
    <t>source: Denki Kagaku, vol: 58, pages: 147</t>
  </si>
  <si>
    <t>When the electroysis of O,5 M D2SO4－D20 solution was carried out using Pd, palladized Pd, or Pt as a cathode, the emission of neutrons was detected by means of the fission track method. The emission rate was in the same order of magnitude as the neutron flux in the background.</t>
  </si>
  <si>
    <t>Detection of tritium in cathode materials after the electrolysis of D2SO4-D2O solution</t>
  </si>
  <si>
    <t>https://doi.org/10.5796/kogyobutsurikagaku.58.471   https://www.jstage.jst.go.jp/article/kogyobutsurikagaku/58/5/58_471/_pdf</t>
  </si>
  <si>
    <t>source: Denki Kagaku, vol: 58, no. 5, pages: 471</t>
  </si>
  <si>
    <t>Solid state effects on tunnelling probability for d+d nuclear fusion at room temperature</t>
  </si>
  <si>
    <t>https://doi.org/10.1080/10420159008213043</t>
  </si>
  <si>
    <t>source: Radiat. Effects Defects Solids, vol: 112, pages: 181</t>
  </si>
  <si>
    <t>The tunneling probability for d+d nuclear fusion reaction is calculated, incorporating the screening on the Coulomb potential and effective electron mass in solids. The possibility of cold (room temperature) nuclear fusion is discussed.</t>
  </si>
  <si>
    <t>Mayer, F. J.; King, J. S.; Reitz, J. R.</t>
  </si>
  <si>
    <t>Nuclear fusion from crack-generated particle acceleration</t>
  </si>
  <si>
    <t>source: J. Fusion Energy, vol: 9, issue: 3, pages: 269</t>
  </si>
  <si>
    <t>McBreen, J.</t>
  </si>
  <si>
    <t>Absorption of electrolytic hydrogen and deuterium by Pd: the effect of cyanide adsorption</t>
  </si>
  <si>
    <t>https://doi.org/10.1016/0022-0728%2890%2980008-T</t>
  </si>
  <si>
    <t>source: J. Electroanal. Chem., vol: 287, pages: 279</t>
  </si>
  <si>
    <t>The absorption of hydrogen and deuterium in Pd, at potentials positive to hydrogen evolution, was studied by cyclic voltammetry. Results in 0.1 M NaOH, LiOH and LiOD were compared. In LiOH hydrogen ingress into Pd is faster than in NaOH. However, hydrogen egress is inhibited. In LiOD all processes are slower than those in LiOH. Addition of 10−3 M CN− to these electrolytes resulted in several major effects. The formation of the oxide and the ingress of hydrogen and deuterium were inhibited. Egress of hydrogen and deuterium from Pd was essentially completely inhibited until the adsorbed cyanide was displaced by oxide at positive potentials. Hydrogen permeation measurements through Pd membranes were made in 0.1 M NaOH and in 0.1 M NaOH + 10−3 M NaCN. Cyanide adsorption decreased the permeation rate and had large effects on the permeation decay transients. The permeation transients show evidence of either trapping of hydrogen or a concentration dependence of the diffusivity.</t>
  </si>
  <si>
    <t>McCracken, D. R.; Paquette, J.; Boniface, H. A.; Graham, W. R. C.; Johnson, R. E.; Briden, N. A.; Cross, W. G.; Arneja, A.; Tennant, D. C.; Lone, M. A.; Buyers, W. J. L.; Chambers, K. W.; McIlwain, A. K.; Attas, E. M.; Dutton, R.</t>
  </si>
  <si>
    <t>In search of nuclear fusion in electrolytic cells and in metal/gas systems</t>
  </si>
  <si>
    <t>https://doi.org/10.1007/BF02627577</t>
  </si>
  <si>
    <t>source: J. Fusion Energy, vol: 9, issue: 2, pages: 121</t>
  </si>
  <si>
    <t>It has been reported recently in the literature that unexpected thermal and nuclear effects (production of excess heat, neutrons, γ-rays, and tritium) can occur during the electrolysis of heavy water at palladium or titanium electrodes, or during temperature and pressure cycling of the titanium/deuterium gas system. We have attempted to reproduce some of these experiments. A variety of electrochemical cells having palladium cathodes in the form of wires, tubes, sheets, and rods have been used to electrolyze heavy water containing 0.1 mol.dm−3 LiOH, 0.1 mol.dn−3 LiOD or 0.5 mol.dm−3 D3PO4. Current densities of up to 200 mA.cm−2 were applied. The mass of the palladium cathodes covered the range from 1–40 grams and the surface area varied from 8–140 cm2. Neutron detection systems with low constant backgrounds were used to search for neutron emission during electrolysis. These included3He- and10BF3-based detectors. After running some of the cells for more than 30 days, no neutron emission above background could be detected. This puts upper limits of 0.5 s−1 and 2×10−23 fus. D-D.s−1 on the neutron emission and the fusion rate, respectively. A sensitive and accurate heat-flow calorimeter was built and used to monitor the energy balance of some of the cells during electrolysis. No unexpected heat effects were observed. This puts an upper limit of 0.13 W.cm−3 on the specific excess power. No enrichment of the electrolyte in tritium was evident after electrolysis. Experiments were also performed with the titanium/ deuterium gas system. These consisted of exposing titanium metal to a deuterium gas pressure of 40 atmospheres, lowering the temperature to −196°C, releasing the pressure and gradually warming the titanium to room temperature. No neutron emission above background was observed during these experiments, which puts upper limits of 0.5 s−1 and 4×10−25 fus.D-D.s−1 on the neutron emission and fusion rate, respectively.</t>
  </si>
  <si>
    <t>strange: how Ti-D and Pd-D have distinct upper limits if the measurement system was the same?</t>
  </si>
  <si>
    <t>McCracken, G. M.; Bailey, M.; Croft, S.; Findlay, D. J. S.; Gibson, A.; Govier, R. P.; Jarvis, O. N.; Milton, H. J.; Powell, B. A.; Sadler, G.; Sene, M. R.; Sweetman, D.R.; van Belle, P.; Watson, H. H. H.</t>
  </si>
  <si>
    <t>Experimental search for 'cold fusion' in the deuterium-titanium system</t>
  </si>
  <si>
    <t>https://doi.org/10.1088/0022-3727%2F23%2F5%2F001</t>
  </si>
  <si>
    <t>source: J. Phys. D: Appl. Phys., vol: 23, pages: 469</t>
  </si>
  <si>
    <t>A series of experiments have been carried out to try and detect 'cold fusion' in titanium which has been loaded with deuterium at high pressure. No neutrons were detected using a range of counting systems, the most sensitive of which could detect 0.9 neutrons/s if sustained over 100 s. Bursts of more than 30 neutrons occurring in a period of less than 0.1 s could also have been detected using coincidence counting. Evidence for erratic behaviour of proportional counters, which could be mistaken for neutron emission, is presented.</t>
  </si>
  <si>
    <t>Perhaps the erratic behavior of proportional counters is due neutron-like radiation observed by Anatoly Klimov, which is also directional.</t>
  </si>
  <si>
    <t>McDonald, K. A.</t>
  </si>
  <si>
    <t>Claims of Proponents of Cold Fusion Still Spark Controversy a Year Later</t>
  </si>
  <si>
    <t>source: The Chronicle of Higher Education</t>
  </si>
  <si>
    <t>McFee, R. W.</t>
  </si>
  <si>
    <t>Review of ICCF1, Proceedings of the First Annual Conference on Cold Fusion</t>
  </si>
  <si>
    <t>McKee, J. S. C.; Smith, G. R.; Durocher, J. J. G.; Kwok, C. B.; Johnston, H. L.; Mathur, M. S.; Mayer, J. K.; Mirzai, A.; Yeo, Y. H.; Sharma, K. S.; Williams, G.</t>
  </si>
  <si>
    <t>Neutron Emission from Low-Energy Deuteron Injection of Deuteron-Implanted Metal Foils (Pd, Ti, and In)</t>
  </si>
  <si>
    <t>source: Anomalous Nuclear Effects in Deuterium/Solid Systems, "AIP Conference Proceedings 228", vol: 1, pages: 275</t>
  </si>
  <si>
    <t>Explanation of low-intensity cold fusion</t>
  </si>
  <si>
    <t>Passed-Over Evidence for Fractionally-Charged Particles with Associated Color Change</t>
  </si>
  <si>
    <t>McKubre, M. C. H.; Rocha-Filho, R. C.; Smedley, S. I.; Tanzella, F. L.; Chao, J.; Chexal, B.; Passell, T. O.; Santucci, J.</t>
  </si>
  <si>
    <t>Calorimetry and Electrochemistry in the D/Pd System</t>
  </si>
  <si>
    <t>http://lenr-canr.org/acrobat/McKubreMCHcalorimetr.pdf</t>
  </si>
  <si>
    <t>source: The First Annual Conference on Cold Fusion, vol: 1, pages: 20</t>
  </si>
  <si>
    <t>Experiments have been performed to examine the anomalous effects associated with the D/Pd system, and to discover some of the experimental variables that might be important to the effects. Experiments were concerned with calorimetry of the D/Pd system, but also monitored those experimental variables that might be important in causing the effects: the D/Pd ratio and its rate of change, interfacial phenomena such as the reduction of D2O, or reduction of contaminant species. . . .</t>
  </si>
  <si>
    <t>Menlove, H. O.</t>
  </si>
  <si>
    <t>High-Sensitivity Measurements of Neutron Emission From Ti Metal in Pressurized D2 Gas</t>
  </si>
  <si>
    <t>http://lenr-canr.org/acrobat/NCFIthefirstan.pdf#page=269</t>
  </si>
  <si>
    <t>source: The First Annual Conference on Cold Fusion, vol: 1, pages: 250</t>
  </si>
  <si>
    <t>Recent measurements of neutron emission from Ti metal in pressurized D2 gas have established the multiplicity distribution of neutron bursts emitted from the samples. A new 3He detector system with high sensitivity has been used to lower the detection limit so that small bursts emitting from 2-10 n can be distinguished from the cosmic-ray background. The frequency distribution of the neutrons indicates that the lower multiplicities occur much more frequently than the higher multiplicities as shown in Fig. 1. The improved sensitivity in our new detector system was obtained by using low radioactive background stainless-steel tubes, a small detector volume with high efficiency, and additional cosmic ray shielding. . . .</t>
  </si>
  <si>
    <t>Menlove, H. O.; Paciotti, M. A.; Claytor, T. N.; Maltrud, H. R.; Rivera, O. M.; Tuggle, D. G.; Jones, S. E.</t>
  </si>
  <si>
    <t>Reproducible Neutron Emission Measurements From Ti Metal in Pressurized D2 Gas</t>
  </si>
  <si>
    <t>http://lenr-canr.org/acrobat/MenloveHOreproducib.pdf</t>
  </si>
  <si>
    <t>source: Anomalous Nuclear Effects in Deuterium/Solid Systems, "AIP Conference Proceedings 228", vol: 1, pages: 287</t>
  </si>
  <si>
    <t>During the past year, we have measured neutron emission from samples of titanium (Ti) metal and sponge in pressurized D2  gas. In January 1990, we improved our sample preparation procedure and our detector sensitivity level so that the neutron-emission measurements are now reproducible, but not yet predictable. We have measured excess neutron emission from the majority of our most recent samples using our high-sensitivity neutron detectors. The improved sensitivity in our new detector system was obtained by using low-radioactive-background stainless steel tubes, a small detector volume with high efficiency, and additional cosmic-ray shielding. Our most sensitive detector consists of two independent segments making up inner and outer rings of 3He tubes. The combined total efficiency is 44</t>
  </si>
  <si>
    <t>Menlove, H. O.; Fowler, M. M.; Garcia, E.; Mayer, A.; Miller, M. C.; Ryan, R. R.; Jones, S. E.</t>
  </si>
  <si>
    <t>The measurement of neutron emission from Ti plus D2 gas</t>
  </si>
  <si>
    <t>https://doi.org/10.1007/BF02627587</t>
  </si>
  <si>
    <t>source: J. Fusion Energy, vol: 9, pages: 215</t>
  </si>
  <si>
    <t>Menlove, H. O.; Fowler, M. M.; Garcia, E.; Miller, M. C.; Paciotti, M. A.; Ryan, R. R.; Jones, S. E.</t>
  </si>
  <si>
    <t>Measurement of neutron emission from Ti and Pd in pressurized D2 gas and D2O electrolysis cells</t>
  </si>
  <si>
    <t>source: J. Fusion Energy, vol: 9, issue: 4, pages: 495</t>
  </si>
  <si>
    <t>Menlove, H. O.; Miller, M. C.</t>
  </si>
  <si>
    <t>Neutron-burst detectors for cold-fusion experiments</t>
  </si>
  <si>
    <t>https://doi.org/10.1016/0168-9002%2890%2990738-R</t>
  </si>
  <si>
    <t>source: Nucl. Instrum. Methods Phys. Res. A, vol: 299, pages: 10</t>
  </si>
  <si>
    <t>We have designed several neutron detectors for use in measuring neutrons from cold-fusion experiments. The high-efficiency detectors are based on 3He gas tubes in a CH2 moderator. The total efficiency of our most advanced detector for 2.3 MeV (252Cf) neutrons is 44%. The detector consists of two independent segments making up inner and outer rings of 3He tubes. The inner detector has nine 3He tubes and the outer detector has 42 3He tubes. The low-background inner detector has a singles count background of 97 counts/h and a coincidence count background of only 0.7 counts/h. The corresponding singles efficiency is 19%. The inside ring of tubes is undermoderated and it is more sensitive to lower-energy source neutrons. The outside ring of tubes is overmoderated and thus more sensitive to high-energy neutrons. The ratio of the outside tubes to the inside tubes gives the approximate average neutron energy based on differential transmission as a function of energy. Monte Carlo transport calculations have been performed to establish the energy calibration of the outside/inside tube-ring ratio. The time-correlation (coincidence) information is required to investigate neutron pulsing, bursts and other nonrandom emissions caused by nonequilibrium conditions and instabilities in the samples. The time correlations in our detector are obtained by using the shift register-type electronic circuitry. Our detector system has been applied successfully to the measurement of neutron yield and multiplicity distribution from cold-fusion electrolysis samples and D2-gas-type samples.</t>
  </si>
  <si>
    <t>Statistical Analysis of a Cold Fusion Experiment</t>
  </si>
  <si>
    <t>source: Anomalous Nuclear Effects in Deuterium/Solid Systems, "AIP Conference Proceedings 228", vol: 1, pages: 309</t>
  </si>
  <si>
    <t>Middleton, R.; Klein, J.; Fink, D.</t>
  </si>
  <si>
    <t>Tritium measurements with a tandem accelerator</t>
  </si>
  <si>
    <t>https://doi.org/10.1016/0168-583X%2890%2990619-6</t>
  </si>
  <si>
    <t>source: Nucl. Instrum. Methods Phys. Res. B, vol: 47, pages: 409</t>
  </si>
  <si>
    <t>Tritium concentrations (3H: 2H) of less than 10−15 are readily measurable with almost any tandem accelerator and with an overall detection efficiency as high as 4.5%. The isobar, 3He, and other potential sources of interference (mainly 6Li, 2H and 1H) can all be removed by an absorber in front of the triton detector, so there is little need for analyzing elements other than the negative-and positive-ion magnets found on most tandems. The technique is particularly well suited for detecting tritium in deuterium absorbed in a metal and testing for cold fusion. We caution that tritium can occur in commercial deuterium and heavy water from sources other than cold fusion; one sample was observed to have a tritium-to-deuterium ratio of 10−10.</t>
  </si>
  <si>
    <t>Miles, M.; Park, K. H.; Stilwell, D. E.</t>
  </si>
  <si>
    <t>Electrochemical Calorimetric Studies of the Cold Fusion Effect</t>
  </si>
  <si>
    <t>http://lenr-canr.org/acrobat/MilesMelectrochea.pdf</t>
  </si>
  <si>
    <t>source: The First Annual Conference on Cold Fusion, vol: 1, pages: 328</t>
  </si>
  <si>
    <t>Miles, M.; Miles, R. E.</t>
  </si>
  <si>
    <t>Theoretical neutron flux levels, dose rates, and metal foil activation in electrochemical cold fusion experiments</t>
  </si>
  <si>
    <t>https://doi.org/10.1016/0022-0728%2890%2985032-Z</t>
  </si>
  <si>
    <t>source: J. Electroanal. Chem., vol: 295, pages: 409</t>
  </si>
  <si>
    <t>Theoretical calculations of neutron flux rates and the corresponding neutron dose rates were performed for various surfaces of our electrochemical calorimetric cell. This cell consisted of a palladium rod cathode surrounded by a platinum coil anode in a glass tube that initially contained 18-20 g of 0.1 M LiOD+D 2 O</t>
  </si>
  <si>
    <t>Electrochemical calorimetric evidence for cold fusion in the palladium-deuterium system</t>
  </si>
  <si>
    <t>https://doi.org/10.1016/0022-0728%2890%2987246-G</t>
  </si>
  <si>
    <t>source: J. Electroanal. Chem., vol: 296, pages: 241</t>
  </si>
  <si>
    <t>Several different types of calorimetric cell designs were used in attempts to measure excess enthalpy during the electrolysis of LiOD + D2O using palladium cathodes. Control experiments were run by using light water in place of D2O or by using platinum cathodes in place of palladium. Previous experiments using thin palladium wire (d = 0.14 cm, A = 2.64 cm2) gave no significant differences between the Pd/D2O cells and the controls. The use of much thicker but shorter palladium rods (99.96%, d = 0.635 cm, A = 2.64 cm2) with constant currents of 100 mA/cm2 resulted in calorimetric evidence for excess enthalpy in five out of six Pd/D2O cells. These excess enthalpies are significant at the 99.95% confidence level. The excess rate of heating averaged 0.39 W/cm3 over a 9-day period in one experiment. The total excess enthalpies observed in several studies are difficult to explain by chemical reactions. Various possible calorimetric error sources also failed to provide satisfactory explanations for the excess enthalpies. There were no significant excess enthalpies in any Pd/H2O cells. These experiments indicate that a tightly-coiled anode surrounding the palladium cathode is an important factor for obtaining excess heat in cold fusion experiments.</t>
  </si>
  <si>
    <t>important: coiled anode may generate magnetic field trapping the electron clusters</t>
  </si>
  <si>
    <t>Miley, G. H.; Barnouin, O.; Temple, B.</t>
  </si>
  <si>
    <t>Detection of Reaction Products Induced in Plasma Focus Electrodes</t>
  </si>
  <si>
    <t>source: Anomalous Nuclear Effects in Deuterium/Solid Systems, "AIP Conference Proceedings 228", vol: 1, pages: 507</t>
  </si>
  <si>
    <t>Miley, G. H.; Ragheb, M.; Hora, H.</t>
  </si>
  <si>
    <t>On Aspects of Nuclear Products</t>
  </si>
  <si>
    <t>http://lenr-canr.org/acrobat/NCFIthefirstan.pdf#page=221</t>
  </si>
  <si>
    <t>source: The First Annual Conference on Cold Fusion, vol: 1, pages: 202</t>
  </si>
  <si>
    <t>Reaction product measurements are not yet conclusive and often appear contradictory. Still the measurement of tritium in several different laboratories appears most convincing. However, there is growing evidence that the tritium production rate can only account for a few percent of the heating rate while the neutron rate is only 10^-5 to 10^-8 times the tritium rate.  Various mechanisms proposed to explain these observations are reviewed. . . .</t>
  </si>
  <si>
    <t>Book Review: Cold Fusion,The Making of a Scientific Controversy by F. D. Peat</t>
  </si>
  <si>
    <t>source: Fusion Technol., vol: 17, pages: 730</t>
  </si>
  <si>
    <t>Miljanic, S.; Jevtic, N.; Pesic, S.; Ninkovic, M.; Nikolic, D.; Josipovic, M.; Petkovska, L. J.; Bacic, S.</t>
  </si>
  <si>
    <t>An attempt to replicate cold fusion claims</t>
  </si>
  <si>
    <t>https://doi.org/10.13182/FST90-A29305</t>
  </si>
  <si>
    <t>source: Fusion Technol., vol: 18, pages: 340</t>
  </si>
  <si>
    <t>An attempt was made to replicate electrochemical and gas-load cold fusion neutron counts. The best results for electrolysis were counts of 2.5 times background for 45 min. The cold fusion rate was found to be &lt;2.09 × 10e−22 fusion/(d-d)·s−1. For the gas-load method, an effect was seen twice, with neutron counts on the order of 3 to 4 times background over 1.5 h. The search for excess tritium in the heavy water from the electrolytic cells proved negative. However, mass spectroscopy of the D2 gas before and after the gas-load experiments indicated a change in the mass 3 to mass 2 ratio from 0.53 to 1.66.</t>
  </si>
  <si>
    <t>unclear the material</t>
  </si>
  <si>
    <t>Pd-D electrolysis, Ti-D gas load</t>
  </si>
  <si>
    <t>Mills, R. L.; Farrell, J. J.</t>
  </si>
  <si>
    <t>A New Atomic Theory</t>
  </si>
  <si>
    <t>Montgomery, J. R.; Jeffery, R.; Amiri, F.; Adams, J.</t>
  </si>
  <si>
    <t>Correlated Nuclear and Thermal Measurements in D/Pd and H/Pd Systems</t>
  </si>
  <si>
    <t>Morgan, J. D.; Monkhurst, H. J.</t>
  </si>
  <si>
    <t>Simple model for accurate calculation of Coulomb-barrier penetration factors in molecular fusion rates</t>
  </si>
  <si>
    <t>https://doi.org/10.1103/PHYSREVA.42.5175</t>
  </si>
  <si>
    <t>source: Phys. Rev. A: At. Mol. Opt. Phys., vol: 42, issue: 9, pages: 5175</t>
  </si>
  <si>
    <t>We have developed a simple model that yields an approximate analytical expression for the Coulomb-barrier penetration factor in terms of the reduced mass {ital M} of the nucleon pair, the mass {ital m} of the particle that binds together the nuclei, the inner turning point {ital r}{sub {ital i}} for the state under consideration, and the variation in the electronic or muonic contribution {ital E}{sub {ital e}}({ital r}) to the total energy between {ital r}=0 and {ital r}{sub {ital i}}. In the case of muon-catalyzed {ital d}+{ital t}{r arrow}{alpha}+{ital n} fusion, our model yields fusion rates within 25% of those obtained from much more elaborate calculations. The remarkable accuracy of our simple model results from the fact that it is highly accurate for small {ital r}, the region that we demonstrate makes the predominant contribution to Coulomb-barrier penetration factors. Furthermore, we use this observation to explain the old puzzle of why the adiabatic approximation yields such accurate fusion rates.</t>
  </si>
  <si>
    <t>Morgan, J. D.</t>
  </si>
  <si>
    <t>source: J. Chem. Phys., vol: 93, pages: 6115</t>
  </si>
  <si>
    <t>Morrey, J. R.; Caffee, M. W.; Farrar IV, H.; Hoffman, N. J.; Hudson, G. B.; Jones, R. H.; Kurz, M. D.; Lupton, J.; Oliver, B. M.; Ruiz, B. V.; Wacker, J. F.; van Veen, A.</t>
  </si>
  <si>
    <t>Measurements of helium in electrolyzed palladium</t>
  </si>
  <si>
    <t>https://doi.org/10.13182/FST90-A29260</t>
  </si>
  <si>
    <t>source: Fusion Technol., vol: 18, pages: 659</t>
  </si>
  <si>
    <t>The result of a double-blind, cold fusion experiment are reported, in which six laboratories measured the helium content of five identically shaped 2-mm-diam {times} 10-cm-long palladium rods supplied by Fleischmann and Pons. Three rods were initially implanted with {sup 4}He. Before analysis, three of the rods had served as cathodes during electrolysis in cold fusion experiments: two in 0.1 M LiOD, and one in 0.1 M LiOH. The other two, one implanted and one not, served as references. The major observations reported on in this paper are as follows: All the materials, including the as-received palladium stock, contained easily measured quantities of {sup 4}He, well above amounts normally found in high-purity palladium. The {sup 4}He could be totally removed from at least two of the materials, including the as-received palladium stock, by surface etching the samples to a depth of {approximately}25 {mu}m. Helium implanted by alpha-particle bombardment remained in the electrodes through out the electrolysis. No {sup 3}He was measured above detection limits in any of the materials by any of the six laboratories.</t>
  </si>
  <si>
    <t>The Rise And Decline of Cold Fusion</t>
  </si>
  <si>
    <t>http://cds.cern.ch/record/206479/files/cer-000118282.pdf</t>
  </si>
  <si>
    <t>source: Physics World, pages: 35</t>
  </si>
  <si>
    <t>We are all ecologists now, so when Martin Fleischmann and Stanley Pons announced on 23 March 1989 that at Utah, they had caused deuterium ions to fuse giving out heat using electrolysis in a simple cell at room temperature – cold fusion – we all wanted to believe it. At first we were a bit sceptical, but then came more information – they had measured excess heat and observed neutrons, gammas, and tritium. And next day there was independent confirmation from Steve Jones of nearly Brigham Young University. Other confirmations followed quickly. The early days of April were the high point when perhaps 500 million people had heard of cold fusion, Fleischmann and Pons, and had dreams of sea water yielding limitless amounts of heavy water that could provide energy without pollution.</t>
  </si>
  <si>
    <t>Review of Cold Fusion</t>
  </si>
  <si>
    <t>http://lenr-canr.org/acrobat/MorrisonDRreviewofco.pdf</t>
  </si>
  <si>
    <t>source: 8th World Hydrogen Energy Conf., vol: 1, pages: 233</t>
  </si>
  <si>
    <t>Experimental results on Cold Fusion are reviewed. Most experiments find no effect and the upper limits are appreciably lower than the positive effects claimed in some experiments. It is concluded that (a) there is no excess heat production, (b) the balance of evidence is strongly against fusion products. A curious Regionalisation of Results is observed where only negative results are found in some parts of the world and only positive results in other pans. Further the ratio of positive to negative results varies with time. Previous studies of Palladium indicate that fusion should not occur inside the metal. Cold Fusion is best explained as an example of Pathological Science.</t>
  </si>
  <si>
    <t>Muguet, F. F.; Bassez-Muguet, M. P.</t>
  </si>
  <si>
    <t>Ab initio computations of one and two hydrogen or deuterium atoms in the palladium tetrahedral site</t>
  </si>
  <si>
    <t>https://doi.org/10.1007/BF01588267</t>
  </si>
  <si>
    <t>source: J. Fusion Energy, vol: 9, issue: 4, pages: 383</t>
  </si>
  <si>
    <t>We report ab initio cluster computations of deuterium atoms in a tetrahedral palladium site, performed at the UHF level with extended basis sets. An interstitial deuteron is found to be energetically favored over an interstitial deuterium atom. Computations with one interstitial deuterium atom or with one deuteron reveal an increase in electron density near the deuteron. Not only valence electrons but also inner core electrons of the palladium atoms are present in the vicinity of the deuteron. A potential energy curve is calculated with two deuterium atoms approaching each other, with one deuterium fixed at the center of a tetrahedral site. With regard to the environment provided by molecular deuterium, our results show that the tetrahedral site does not favor a closer deuteron encounter. No metastable dimer geometry is found. The two deuterons repel each other despite the screening. These computations represent more than 250 CPU h of a new-generation biprocessor vector computer.</t>
  </si>
  <si>
    <t>Mukhopadhyay, R.; Dasannacharya, B. A.; Nandan, D.; Singh, A. J.; Iyer, R. M.</t>
  </si>
  <si>
    <t>Real time deuterium loading investigation in palladium using neutron diffraction</t>
  </si>
  <si>
    <t>https://doi.org/10.1016/0038-1098%2890%2990912-U</t>
  </si>
  <si>
    <t>source: Solid State Commun., vol: 75, pages: 359</t>
  </si>
  <si>
    <t>This paper reports the first real time observation of electrochemical loading of deuterium in palladium as observed through neutron diffraction. The development of the β-phase from the parent α-phase of PdD x is studied as a function of loading time. The value of x is seen to saturate at 0.55 (±0.05). Estimated value of the diffusion constant for deuterium is 5(±2) × 10 −7 cm 2 s −1 .</t>
  </si>
  <si>
    <t>Murr, L. E.</t>
  </si>
  <si>
    <t>Palladium metallurgy and cold fusion: some remarks</t>
  </si>
  <si>
    <t>https://doi.org/10.1016/0956-716X%2890%2990242-9</t>
  </si>
  <si>
    <t>source: Scr. Metallurg. Mater., vol: 24, pages: 783</t>
  </si>
  <si>
    <t>In this paper the recent confusion surrounding claims for the observation of cold fusion involving palladium electrodes in electrochemical cells containing deuterium might be clarified to some extent if the palladium metallurgy, particularly in the context of fundamental microstructures, are accurately defined. Both the palladium/hydrogen and palladium/deuterium systems have been extensively investigated, and it is asserted more than two decades ago that the palladium/hydrogen system was perhaps the most extensively, experimentally investigated metal/gas system. Ordinary hydrogen absorbed in palladium fused to form helium, while in the 1940's Wilner actually observed the fusion reaction at the center of the current cold fusion controversy: d + d {yields} {sup 3}He + n (where d = {sup 2}H represents a deuteron, and n is a neutron). In the experiment by Wilner, a deuterium-saturated palladium sheet was bombarded with accelerated deuterons. The product neutrons (n) were slowed by paraffin wax and detected by the activation of silver.</t>
  </si>
  <si>
    <t>Mentions Wilner obtaining nuclear reactions in Pd-D in the 1940s</t>
  </si>
  <si>
    <t>Myers, S. M.; Follstaedt, D. M.; Schirber, J. E.; Richards, P. M.</t>
  </si>
  <si>
    <t>Search for cold fusion at D/Pd &gt; 1 using ion implantation</t>
  </si>
  <si>
    <t>https://doi.org/10.1007/BF01059240</t>
  </si>
  <si>
    <t>source: J. Fusion Energy, vol: 9, issue: 3, pages: 263</t>
  </si>
  <si>
    <t>Deuterium was introduced into palladium at atomic ratios greater than one by means of ion implantation at cryogenic temperatures, and a search was made for energetic charged particles from D-D nuclear reactions. Concentrations as high as 1.6 D/Pd were produced by 10 keV implantation at temperatures of 41 and 81 K, and the occurrence of lattice supersaturation in the Pd deuteride was indicated by a new, low-temperature stage of D redistribution. Fifteen hours of observation at low temperatures yielded no indication of energetic charged particles due to the reaction D(d,p)T or other nuclear processes. This result implies an approximate upper bound of 10−21 events/s per D atom on the reaction rate in the supersaturated deuteride. Negative results were also obtained for D-implanted zirconium and titanium.</t>
  </si>
  <si>
    <t>Pd-D ion beam, Zr-D ion beam, Ti-D ion beam</t>
  </si>
  <si>
    <t>Nager, U.; Hayden, M. E.; Booth, J. L.; Hardy, W. N.; Whitehead, L. A.; Carolan, J. F.; Balzarini, D. A.; Wishnow, E. H.; Blake, C. C.</t>
  </si>
  <si>
    <t>High Precision Calorimetric Apparatus for Studying Electrolysis Reactions</t>
  </si>
  <si>
    <t>https://doi.org/10.1063/1.1141161</t>
  </si>
  <si>
    <t>source: Rev. Sci. Instr., vol: 61, issue: 5, pages: 1504</t>
  </si>
  <si>
    <t>We have developed a low cost continuous flow labyrinth calorimetric system which attains 0.3% accuracy in absolute energy balance and has a minimum sensitivity of 20 mW. This system is ideally suited to measure the energy balance of electrolytic reactions for output powers ranging from 0 to at least 25 W. By employing a catalyst to recombine the gaseous reaction products, the electrolysis cell can be operated as a closed system, thus eliminating many uncertainties associated with calorimetric measurements on open cell electrolytic processes. Careful calibrations using different electrical heater configurations inside the calorimeter demonstrate insensitivity to temperature gradients and local heating. We present measurements of energy balances of electrolytic reactions using Pd and Pt cathodes in 0.1 M LiOD in D2O as electrolyte. No anomalies are observed in the energy balance of either sample.</t>
  </si>
  <si>
    <t>Nakazawa, M.</t>
  </si>
  <si>
    <t>Urtra low-level neutron counting</t>
  </si>
  <si>
    <t>source: Hoshasen, vol: 16, issue: 3, pages: 8</t>
  </si>
  <si>
    <t>Nakazawa, M.; Shibata, T.; Iguchi, T.; Akimoto, T.; Niimura, N.; Oyama, Y.; Aizawa, O.</t>
  </si>
  <si>
    <t>Cold fusion and low level neutron measurements</t>
  </si>
  <si>
    <t>https://doi.org/10.3327/JAESJ.32.114   https://www.jstage.jst.go.jp/article/jaesj1959/32/2/32_2_114/_pdf</t>
  </si>
  <si>
    <t>source: Nihon Genshiryoku Gakkaishi, vol: 32, pages: 114</t>
  </si>
  <si>
    <t>A man with body weight of 60 kg becomes the source of emitting one neutron/sec by the nuclear reaction of cosmic ray. The high sensitivity neutron measuring method at extremely weak intensity of this cosmic neutron level showed the most conspicuous technical advance through the recent follow-up research on cold fusion. In this paper, its concrete contents are described on the organic liquid scintillator type and moderator type, and the actual constitution, the example of use and problems, and especially the measures for reducing background neutrons are explained. First, the introduction to the neutron measurement is described. The neutron detector systems using organic liquid scintillators of S.E. Jones et al. who first reported cold fusion and M. Gai et al. who completely denied it are shown. Also the examples of using the detectors of this type in Hokkaido University and in the joint research of Japan Atomic Energy Research Institute and Tokyo University of Agriculture and Technology are reported. As for the moderator type detectors, the examples in Los Alamos Laboratory, Tohoku University and Musashi Institute of Technology are explained. (google translation of conclusion) The most important aim for the time being is that ColdFusion is steadily verified and becomes Gold-Fusion, but as part of this research, it is at a very weak level. If the neutral child measurement method is developed, its ripple effect will be greatly expected, and this will be added to one of the tasks in the future.</t>
  </si>
  <si>
    <t>The First Annual Conference on Cold Fusion</t>
  </si>
  <si>
    <t>http://lenr-canr.org/acrobat/NCFIthefirstan.pdf</t>
  </si>
  <si>
    <t>pages: 344</t>
  </si>
  <si>
    <t>Proceedings of The First Annual Conference on Cold Fusion</t>
  </si>
  <si>
    <t>Nimtz, G.; Marquardt, P.</t>
  </si>
  <si>
    <t>A proposal for a lukewarm nuclear fusion</t>
  </si>
  <si>
    <t>https://doi.org/10.13182/FST90-A29288</t>
  </si>
  <si>
    <t>source: Fusion Technol., vol: 18, pages: 518</t>
  </si>
  <si>
    <t>A nuclear fusion process in the dielectric medium of submicrometre metal particles is proposed that reduces the Coulomb repulsion forces. The process may allow nuclear fusion at a rather moderate “lukewarm” temperature of 10000 K.</t>
  </si>
  <si>
    <t>Radiation Protection Aspects of cold fusion</t>
  </si>
  <si>
    <t>source: Hoken Butsuri, vol: 25, pages: 288</t>
  </si>
  <si>
    <t>Oguro, K.</t>
  </si>
  <si>
    <t>Hydrogen absorbing alloys and low-temperature nuclear fusion</t>
  </si>
  <si>
    <t>source: Zairyo, vol: 39, issue: 437, pages: 228</t>
  </si>
  <si>
    <t>Olemskoj, A. I.; Toropov, E. A.</t>
  </si>
  <si>
    <t>On the fluctuation theory of cold fusion</t>
  </si>
  <si>
    <t>source: Ukr. Fiz. Zh. (Russ. Ed.), vol: 35, issue: 11, pages: 1619</t>
  </si>
  <si>
    <t>Oriani, R. A.; Nelson, J. C.; Lee, S. K.; Broadhurst, J. H.</t>
  </si>
  <si>
    <t>Calorimetric measurements of excess power output during the cathodic charging of deuterium into palladium</t>
  </si>
  <si>
    <t>http://lenr-canr.org/acrobat/OrianiRAcalorimetr.pdf</t>
  </si>
  <si>
    <t>source: Fusion Technol., vol: 18, pages: 652</t>
  </si>
  <si>
    <t>A Seebeck-effect calorimeter was used to establish that generation of energy, in excess of the electrical energy input, can occur during the electrolysis of D2O. The magnitude of the excess power is measured with respect to the electrolysis of H2O as the baseline. The excess power levels of &amp;gt,60 W/cm^3 palladium and excess energies of 74 kJ cannot be un­derstood in terms of recombination of D2  and O2 within the calorimeter, other chemical reactions, or a storage-and-relaxation mechanism.</t>
  </si>
  <si>
    <t>Oyama, Y.</t>
  </si>
  <si>
    <t>Very low level flux neutron measurement with an NE213 liquid scintillator</t>
  </si>
  <si>
    <t>source: Hoshasen, vol: 16, pages: 15</t>
  </si>
  <si>
    <t>Oyama, N.; Yamamoto, N.; Hatozaki, O.; Ohsaka, T.</t>
  </si>
  <si>
    <t>Probing absorption of deuterium into palladium cathodes during D2O electrolysis with an in situ electrochemical microbalance technique</t>
  </si>
  <si>
    <t>http://lenr-canr.org/acrobat/OyamaNprobingabs.pdf</t>
  </si>
  <si>
    <t>source: Jpn. J. Appl. Phys. Part 2, vol: 29, issue: 5, pages:</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</si>
  <si>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The in situ observation of the absorption of deuterium (or hydrogen) into the Pd cathode during D2O (or H2O) electrolysis was made by an electrochemical microbalance technique which is based on the quartz-crystal electrode. The resonant frequency of the Pd-coated quartz-crystal electrode decreased with increasing amount of charge passed during electrolysis, and the frequency change for the D2O electrolysis was about twice that for the H2O electrolysis. The atom ratios of H/Pd and D/Pd of the H-Pd and D-Pd compounds resulting from the electrolysis were estimated to be 0.59 and 0.57, respectively.</t>
  </si>
  <si>
    <t>Oyama, N.; Ohsaka, T.; Hatozaki, O.; Kurasawa, Y.; Yamamoto, N.; Kasahara, S.; Ohta, N.; Imai, Y.; Oyama, Y.; Nakamura, T.; Shibata, T.; Imamura, M.; Uwamino, Y.; Shibata, S.</t>
  </si>
  <si>
    <t>Electrochemical calorimetry of D2O electrolysis using a palladium cathode - an undivided, open cell system</t>
  </si>
  <si>
    <t>http://www.journal.csj.jp/doi/pdf/10.1246/bcsj.63.2659 https://doi.org/10.1246/BCSJ.63.2659</t>
  </si>
  <si>
    <t>source: Bull. Chem. Soc. Japan, vol: 63, pages: 2659</t>
  </si>
  <si>
    <t>The electrochemical calorimetry of the electrolysis of D2O has been carried out using a Pd cathode in an undivided, open cell fashion, together with measuring the total volume of the evolved gases. The excess heat production, observed using a Pd cathode pretreated by a special procedure, can not be explained as a result of the D2–O2 recombination alone. However, the present data certainly do not confirm “cold fusion”, because no evidence has yet been obtained for neutron, gamma-ray, tritium or helium production during our electrolysis of D2O with Pd cathodes.</t>
  </si>
  <si>
    <t>Palamalai, A.; Ahmed, A.; Sampath, M.; Chinnusamy, A.; Prasad, G. N.; Krishna Rao, K. S.; Sreedharan, O. M.; Raman, V. R.; Balasubramanian, G. R.</t>
  </si>
  <si>
    <t>Preliminary experimental studies on electrochemically induced fusion of deuterium</t>
  </si>
  <si>
    <t>https://inis.iaea.org/search/search.aspx?orig_q=RN:22054328</t>
  </si>
  <si>
    <t>source: Trans. SAEST, vol: 25, pages: 73</t>
  </si>
  <si>
    <t>The results of experiment to confirm the findings of Fleischmann and Pons on the electrochemically induced cold fusion of deuterium carried out at IGCAR Kalpakkam (India) are presented. Since neutron measuring instruments are not available in the laboratory, a water bath is placed in front of the cell to absorb the neutrons emitted from the cell and the resultant gamma-rays are measured at an angle of 90deg and compared with the backgrounds. In one experiment a titanium cuboid is used as the cathode thermalisation of neutrons emitted, by inserting HDPE plates in between the cell and the water bath, has been found to increase the gamma count rates from 7 to 17%. This is an indirect evidence for the emission of neutrons at the cathode. From the excess energy data of Fleischmann and Pons, correlation has been derived. As the area/volume of the cathode is decreased, excess energy emitted increases for a given current density. This may probably be due to the reduced rate of release of deuterium from the surface of the cathode which is the fusion reactor. The studies have indicated that the exact experimental conditions employed by Fleishmann and Pons were not reproduced in the study. However sporadic neutron emission have been observed at the Pd cathode under the conditions of the present studies. It is suggested that by decreasing the area to volume ratio still further by employing appropriate design of the cathode the phenomenon of cold fusion may perhaps be achieved.</t>
  </si>
  <si>
    <t>important: suggests spherical shapes for cathode increases effects</t>
  </si>
  <si>
    <t>Paleschi, V.; Harith, M. A.; Salvetti, G.; Singh, D. P.; Vaselli, M.</t>
  </si>
  <si>
    <t>A plasma model of the process of cold nuclear fusion in metals</t>
  </si>
  <si>
    <t>https://doi.org/10.1016/0375-9601%2890%2990815-6</t>
  </si>
  <si>
    <t>source: Phys. Lett. A, vol: 148, pages: 345</t>
  </si>
  <si>
    <t>A plasma model of the process of cold nuclear fusion of deuterium ions in metals is presented taking into account the screening effect of the free electron gas and the deuterium ion pair correlation at short distances. The results of relevant calculations show a substantial increase of the tunnelling probability of deuterium ions through the repulsive Coulomb barrier and, in turn, of the corresponding nuclear reaction rate with respect to the “classical” theoretical predictions at the same temperature. The temperature and density scaling laws of the nuclear fusion rate in the cold fusion regime are also analytically derived.</t>
  </si>
  <si>
    <t>Para, A. F.; Ducati, U.; Sangiust, V.; Cavallotti, P. L.; Bortignon, P. F.</t>
  </si>
  <si>
    <t>Neutron Monitoring and Related Measurements During Electrolysis of Heavy Water with Palladium and Titanium Cathodes: Activity Report</t>
  </si>
  <si>
    <t>Parish, T. A.; Perry, R. T.; Wilson, W. B.</t>
  </si>
  <si>
    <t>Neutron sources and spectra from cold fusion</t>
  </si>
  <si>
    <t>https://doi.org/10.1007/BF01588283</t>
  </si>
  <si>
    <t>source: J. Fusion Energy, vol: 9, issue: 4, pages: 479</t>
  </si>
  <si>
    <t>Deterministic methods are used to calculate the neutron and photon sources and spectra that would develop if fusion reactions were occurring in cold fusion experimental devices. The results from the calculations give the neutron and gamma spectra resulting from a 2.45-MeV and a 14.1 MeV neutron source. The neutron source strength from certain (gamma,n) and (alpha,n) reactions are also determined.</t>
  </si>
  <si>
    <t>Parmenter, R. H.; Lamb, W. E.</t>
  </si>
  <si>
    <t>Cold fusion in palladium: a more realistic calculation</t>
  </si>
  <si>
    <t>https://www.pnas.org/content/pnas/87/21/8652.full.pdf    https://doi.org/10.1073/PNAS.87.21.8652</t>
  </si>
  <si>
    <t>source: Proc. Natl. Acad. Sci. U.S.A., vol: 87, pages: 8652</t>
  </si>
  <si>
    <t>The Thomas-Fermi-Mott equation is modified to take account of the fact that conduction electrons in a metal may be considered to have an effective mass at wave-numbers comparable with or less than the inverse Debye screening length, but they should be considered to have the free-electron mass at much larger wavenumbers. This modification allows for a more realistic calculation of the fusion rate of deuteron pairs in palladium, this rate being 10(-23) sec-1, comparable with some experimental results. The Oppenheimer-Phillips process enhances the rate by a factor of 2.262.</t>
  </si>
  <si>
    <t>More cold fusion in metals: corrected calculations and other considerations</t>
  </si>
  <si>
    <t>source: Proc. Natl. Acad. Sci. U.S.A., vol: 87, pages: 3177</t>
  </si>
  <si>
    <t>A simple model of a metal containing deuterons is considered. The example of palladium is treated in detail. In contrast to a previous calculation, it is shown that the effect of screening of Coulomb fields by conduction electrons is sufficient to allow a deuteron pair to fuse at a rate of 10-18 sec-1, five powers of 10 larger than some experimental results. It is shown that the Oppenheimer-Phillips process enhances the rate by a factor of 1.77. Difficulties with applying the model to titanium are discussed.</t>
  </si>
  <si>
    <t>Paseka, I.; Vondrak, J.</t>
  </si>
  <si>
    <t>https://inis.iaea.org/search/search.aspx?orig_q=RN:22048916</t>
  </si>
  <si>
    <t>source: Chem. Listy, vol: 84, pages: 897</t>
  </si>
  <si>
    <t>The development and present state of scientists' understanding of the cold nuclear fusion phenomenon are dealt with. The basic properties of metal-hydrogen systems are summarized with respect to the assumed effect of the nuclear reaction of deuterons, and this nuclear reaction is characterized. The causes of errors leading to incorrect thermal effect and nuclear particle flow values are discussed. While fusion with observable thermal effects is improbable, fusion processes occurring at very low speeds (lower than 10e-21 to 10e-28 fusions/sec per deuteron pair) cannot be ruled out theoretically or experimentally.</t>
  </si>
  <si>
    <t>Pokropivnii, V. V.; Ogorodnikov, V. V.</t>
  </si>
  <si>
    <t>BINEUTRON MODEL OF COLD NUCLEAR SYNTHESIS IN METAL</t>
  </si>
  <si>
    <t>http://mi.mathnet.ru/eng/pjtf3518    http://mi.mathnet.ru/eng/pjtf/v16/i21/p31</t>
  </si>
  <si>
    <t>source: Pis`ma Zh. Teor. Fiz., vol: 16, issue: 21, pages: 31</t>
  </si>
  <si>
    <t>(google translated conclusion) In conclusion, we note that if the existence of quasi-stable bineutrons in a metal lattice is reliably proven, then this will open a new type of nuclear reactions with its participation - both fusion and fission of lattice atoms or impurities.</t>
  </si>
  <si>
    <t>Pons, S.; Fleischmann, M.; Walling, C.; Simons, J. P.</t>
  </si>
  <si>
    <t>Method and Apparatus for Power Generation</t>
  </si>
  <si>
    <t>Calorimetry of the Palladium-Deuterium System</t>
  </si>
  <si>
    <t>http://lenr-canr.org/acrobat/NCFIthefirstan.pdf#page=20</t>
  </si>
  <si>
    <t>source: The First Annual Conference on Cold Fusion, vol: 1, pages: 1</t>
  </si>
  <si>
    <t>Our calorimetric measurements of the Pd/D system both in the period leading up to the preliminary publication (1) (for some corrections see(2)) and in the period leading up to the submission of the first full paper(3) showed that it is necessary to make measurements on a large number of electrodes for long times (the mean time chosen for a measurement cycle has been 3 months). It has therefore been necessary to adopt a low cost approach, our solution has been to use the single compartment Dewar cell type calorimeters illustrated in Fig. 1 and we have maintained up to five of these cells in each of three specially constructed water baths (see Section 1 below). The same type of calorimeter has been used for blank measurements on the Pd-H, Pt-D, and Pt-H systems.</t>
  </si>
  <si>
    <t>Calorimetric measurements of the palladium/deuterium system: fact and fiction</t>
  </si>
  <si>
    <t>https://doi.org/10.13182/FST90-A29201</t>
  </si>
  <si>
    <t>source: Fusion Technol., vol: 17, pages: 669</t>
  </si>
  <si>
    <t>The technique, model, and experimental procedures as used in the Fleischmann-Pons calorimetric investigations are described.</t>
  </si>
  <si>
    <t>Pool, R.</t>
  </si>
  <si>
    <t>Wolf: My Tritium Was Impurity</t>
  </si>
  <si>
    <t>https://doi.org/10.1126/SCIENCE.248.4961.1301</t>
  </si>
  <si>
    <t>source: Science</t>
  </si>
  <si>
    <t>Cold Fusion: End of Act 1</t>
  </si>
  <si>
    <t>https://doi.org/10.1126/SCIENCE.244.4908.1039</t>
  </si>
  <si>
    <t>source: Science, vol: 244, pages: 1039</t>
  </si>
  <si>
    <t>Porter, J. D.; Shihab-Eldin, A. A.; Bossy, H.; Echegaray, F. J.; Nitschke, J. M.; Prussin, S. G.; Rasmussen, J. O.; Stoyer, M. A.</t>
  </si>
  <si>
    <t>Limits on electromagnetic and particle emission from palladium-D2O electrolytic cells</t>
  </si>
  <si>
    <t>https://doi.org/10.1007/BF01059250</t>
  </si>
  <si>
    <t>source: J. Fusion Energy, vol: 9, pages: 319</t>
  </si>
  <si>
    <t>We have carried out a series of experiments to test the recently claimed observations of cold fusion. In a first experiment, we used an electrochemical cell with a Pd wire cathode. Neutrons were detected by the1H(n,γ) photons from surrounding water and paraffin. In a second experiment, two vacuum-cast Pd disks were the cathodes in “twin” cells, one with H2O, and the other with D2O. The two cells were shuttled every 24 hours between similar detector setups, equipped with neutron, γ- and x-ray detectors. A third experiment was designed to measure production of charged particles, using an Si surface barrier detector viewing the back of a 76-μm thick Pd foil cathode. No statistically-significant evidence of nuclear fusion has been obtained in any of these experiments, either in steady-state operation or in transient response to a variety of perturbations. Upper bounds on the rate of various postulated fusion processes were set including &lt;2×10−23 neutrons (dd pair)−1 s−1 for the d(d,n)3He reaction and &lt;6×10−25 protons (dd pair)−1 s−1 for the d(d,p)3H reaction (2σ level). Chemical analysis of our electrolytes revealed no anomalous increase in3H concentrations.</t>
  </si>
  <si>
    <t>Powell, G. L.; Bullock, IV J. S.; Hallman, R. L.; Horton, P. J.; Hutchinson, D. P.</t>
  </si>
  <si>
    <t>The preparation of palladium for cold fusion experiments</t>
  </si>
  <si>
    <t>https://doi.org/10.1007/BF01059256</t>
  </si>
  <si>
    <t>source: J. Fusion Energy, vol: 9, issue: 3, pages: 355</t>
  </si>
  <si>
    <t>Techniques have been established to prepare palladium specimens for cold fusion experiments using an ultra-high-vacuum, allmetal, high-temperature furnace to melt palladium metal in high purity alumina molds having a test tube shape. To date 6-mm and 15-mm cylinders have been fabricated, the latter being used to fabricate a sphere 12.5-mm in diameter. Techniques and facilities used for palladium-hydrogen isotope pressure-volume-temperature measurements1–4 have been used to anneal these palladium specimens after machining and, in some cases, to charge these specimens with deuterium to PdD0.63 stoichiometry prior to their use in electrochemical cells. The modeling of palladium-hydrogen isotope pressure-composition-temperature curves is described wherein existing data5,6 is used to derive models that accurately describe the existing data and that extrapolate to high compositions. Experiments for reacting6LiD with Pd rods at 700°C to 800°C, in an attempt to precharge6Li into the Pd rods, are being prepared.</t>
  </si>
  <si>
    <t>Prelas, M. A.; Boody, F.; Gallaher, W.; Leal-Quiros, E.; Mencin, D.; Taylor, S.</t>
  </si>
  <si>
    <t>Cold fusion experiments using Maxwellian plasmas and sub-atmospheric deuterium gas</t>
  </si>
  <si>
    <t>source: J. Fusion Energy, vol: 9, issue: 3, pages: 309</t>
  </si>
  <si>
    <t>Fractofusion Revisted</t>
  </si>
  <si>
    <t>source: Anomalous Nuclear Effects in Deuterium/Solid Systems, "AIP Conference Proceedings 228", vol: 1, pages: 840</t>
  </si>
  <si>
    <t>Theoretical Ideas on Cold Fusion</t>
  </si>
  <si>
    <t>http://lenr-canr.org/acrobat/NCFIthefirstan.pdf#page=110</t>
  </si>
  <si>
    <t>source: The First Annual Conference on Cold Fusion, vol: 1, pages: 91</t>
  </si>
  <si>
    <t>The rapidly expanding experimental body of information on the phenomena attributed to cold nuclear fusion poses several funda.mental challenges to the generally accepted physical picture of both condensed matter and nuclear physics. In this presentation I will show how a recently proposed approach to the coherent electrodynamic processes in condensed matter, in terms of the 80 called "superradiant" behavior, can be used to provide for explicit coherent mechanism! for: (al greatly enhancing the tunneling probability in the DD fusion process, (b) ultrarapid electron cooling of the excited compound nucleus, thus strongly suppressing the usual n-3 He and p-T channels of DD fusion in vacuum.</t>
  </si>
  <si>
    <t>Press, A.</t>
  </si>
  <si>
    <t>Cold Fusion Experiments Produce Excess Tritium</t>
  </si>
  <si>
    <t>source: The Oak Ridger, pages: 7</t>
  </si>
  <si>
    <t>Search for high-energy ions from fracture of LiD crystals</t>
  </si>
  <si>
    <t>https://doi.org/10.1038/343542A0</t>
  </si>
  <si>
    <t>source: Nature (London), vol: 343, pages: 542</t>
  </si>
  <si>
    <t>RECENT experiments1–5 have shown that the rate of 'solid-state' fusion of deuterons during either electrolysis or high-pressure deuteration of palladium or titanium must be at least many orders of magnitude lower than has been claimed6–8. It has been conjectured (refs 9–11; F. J. Mayer, J. S. King and J. R. Reitz, unpublished data; and R. Ryan et al., unpublished data) that fusion, which would occur at vanishingly low rates under static conditions, might occur at detectable rates under dynamic conditions. In particular, if a metal lattice, embrittled by deuteration, were to undergo microfracturing, deuterons might be accelerated in the transient high electric fields across the cracks, reaching energies sufficient to cause fusion. Emission of low-energy ions has been observed during mechanical fracture of TiD0.8 (H. O. Menlove et al., unpublished data), and Klyuev et al.12 claim, during fracture of LiD single crystals, to have detected an excess of neutrons above the cosmic-ray background. These results, and earlier claims to have observed electrification13,14 and emission of low-energy electrons15,16 and ions16during fracture of dielectric crystals, prompted me to see whether energetic protons are emitted during fracture of LiD crystals. I used a CR-39 track-recording plastic detector to detect any such emitted particles. However, no particles were observed, casting doubt both on the claim of Klyuev et al. to have seen fusion neutrons and on the conjecture that deuterated palladium or titanium could produce a detectable number of energetic particles as a result of fusion at cracks.</t>
  </si>
  <si>
    <t>Rabinowitz, M.; Kim, Y. E.; Rice, R. A.; Chulick, G. S.</t>
  </si>
  <si>
    <t>Cluster-Impact Fusion: Bridge Between Hot and Cold Fusion?</t>
  </si>
  <si>
    <t>https://doi.org/10.1063/1.40722</t>
  </si>
  <si>
    <t>source: Anomalous Nuclear Effects in Deuterium/Solid Systems, "AIP Conference Proceedings 228", vol: 1, pages: 846</t>
  </si>
  <si>
    <t>Beams of D2O clusters with 10∼1000 eV per deuterium yield unexpectly high fusion rates. This is an energy range intermediate between hot and cold fusion, and as such may serve as a link bridgin the two regimes. We present a theoretical model capable of explaining apparently conflicting experimental results with beams of D2O clusters in which fusion rates higher than expected were observed, and beams of D clusters in which no fusion was observed. Calculated results indicate that total deuterium‐deuterium fusion rates can be enhanced by many orders of magnitude by the use of deuterium‐heavy atom cluster beams. A set of experimental test is proposed.</t>
  </si>
  <si>
    <t>High temperature superconductivity and cold fusion</t>
  </si>
  <si>
    <t>https://doi.org/10.1142/S0217984990000301</t>
  </si>
  <si>
    <t>source: Mod. Phys. Lett. B, vol: 4, issue: 4, pages: 233</t>
  </si>
  <si>
    <t>There are numerous historical and scientific parallels between high temperature superconductivity (HTSC) and the newly emerging field of cold fusion (CF). Just as the charge carrier effective mass plays an important role in SC, the deuteron effective mass may play a vital role in CF. A new theory including effects of proximity, electron shielding, and decreased effective mass of the fusing nuclei can account for the reported CF results. A quantum-gas model that covers the range from low temperature to superhigh temperature SC indicates an increased Tc with reduced dimensionality. A reduced dimensionality effect may also enhance CF. A relation is shown between CF and the significant cluster-impact fusion experiments.</t>
  </si>
  <si>
    <t>Cluster-impact fusion: new physics or experimental error</t>
  </si>
  <si>
    <t>https://doi.org/10.1142/S0217984990000830</t>
  </si>
  <si>
    <t>source: Mod. Phys. Lett. B, vol: 4, pages: 665</t>
  </si>
  <si>
    <t>Deuteron-deuteron cluster-impact fusion at ~100 eV was demonstrated by Beuhler et al. Their results are analyzed to reduce a discrepancy which they note to be "more than 10 orders of magnitude". By their method of calculation, it is found to be 25 orders of magnitude, of which 10 orders of magnitude can be accounted for by compression and electron screening. Analysis is presented to show that the remaining 15 orders of magnitude discrepancy cannot reasonably be resolved by electron screening and proximity (degree of compression), or experimental errors in cluster energy and/or size.</t>
  </si>
  <si>
    <t>Rabinowitz, M.; Worledge, D. H.</t>
  </si>
  <si>
    <t>An analysis of cold and lukewarm fusion</t>
  </si>
  <si>
    <t>https://doi.org/10.13182/FST90-A39902</t>
  </si>
  <si>
    <t>source: Fusion Technol., vol: 17, pages: 344</t>
  </si>
  <si>
    <t>Experimental reports continue to suggest that the crystalline solid state may present a unique environment for deuteron-deuteron (d-d) fusion at ambient temperature (cold fusion). The analysis herein shows that newly reported cluster-impact d-d fusion at energies ∼100 eV has much in common with coldfusion and might appropriately be called lukewarm fusion. Both phenomena evidently need a novel theoretical approach for their understanding. A deuteron effective mass approach is proposed as a possible explanation of the reported experimental results.</t>
  </si>
  <si>
    <t>Rafelski, J.; Sawicki, M.; Gajda, M.; Harley, D.</t>
  </si>
  <si>
    <t>How cold fusion can be catalyzed</t>
  </si>
  <si>
    <t>https://doi.org/10.13182/FST90-A29239</t>
  </si>
  <si>
    <t>source: Fusion Technol., vol: 18, pages: 136</t>
  </si>
  <si>
    <t>A yet undiscovered ultra-heavy, negatively charged particle X−, a remnant from the early Universe, could be the origin of diverse cold fusion phenomena. The possibility that the random fusion neutrons reported by Jones et al. in association with electrolysis of heavy water may be caused by inflight X−-induced reactions is considered in detail. The catalysis of other cold fusion phenomena such as heat production without penetrating radiation, or tritium production without production of neutrons, is also discussed.</t>
  </si>
  <si>
    <t>Nuclear reactions catalyzed by a massive negatively charged particle. How Cold Fusion Can Be Catalyzed</t>
  </si>
  <si>
    <t>Ragheb, M.; Miley, G. H.</t>
  </si>
  <si>
    <t>Deuteron disintegration in condensed media</t>
  </si>
  <si>
    <t>https://doi.org/10.1007/BF01588274</t>
  </si>
  <si>
    <t>source: J. Fusion Energy, vol: 9, pages: 429</t>
  </si>
  <si>
    <t>We discuss the Oppenheimer-Phillips process as a possible phenomenon leading to deuteron disintegration due to polarization in the Coulomb field of a target nucleus. This reaction may be possible in the context of electrochemically compressed deuterons in a palladium cathode. The process is exothermic and may lead to neutron capture from the deuterons into the palladium isotopes, as well as between the deuterons themselves. In the last case, the equivalent of the proton branch of the D-D fusion reaction occurs in preference to the neutron branch. Such a process could provide a model for the processes involved in the observed energy release and tritium production in conjunction with neutron suppression in recent experiments. Possible interactions with Be and fertile isotopes are discussed in the context of breeding fissile isotopes in subcritical configurations.</t>
  </si>
  <si>
    <t>Rant, J.; Ilic, R.; Skvarc, J.; Sutej, T.; Budnar, M.; Miklavzic, U.</t>
  </si>
  <si>
    <t>Methods for in-situ detection of cold fusion in condensed matter</t>
  </si>
  <si>
    <t>https://doi.org/10.1515/kern-1990-550313 https://www.degruyter.com/document/doi/10.1515/kern-1990-550313/html</t>
  </si>
  <si>
    <t>source: Kerntechnik, vol: 55, pages: 165</t>
  </si>
  <si>
    <t>The in-situ detection of cold fusion reaction products (neutrons, heavy charged particles and gamma rays) using common passive radiation detection systems enables the dosimetry and the localisation of the cold fusion sources (surfaces, grain boundaries, microcracks), which could be helpful in understanding cold fusion phenomena in solids. The properties of in-situ cold fusion detection methods were analysed. For a bare and a polyethylene covered CR-39 track etch detector placed inside in Pd tube, the lowest detectable fusion rates in a 10 day exposure should be as low as 1.6x10-24 and 3.1x10-23 per D-D pair and second, respectively. For a bare CaF2:Mn pellet in contact with the Pd, the minimum detectable fusion rate was found to be 1.4x10-21 per D-D pair and second.</t>
  </si>
  <si>
    <t>Redey, L.; Myles, K. M.; Dees, D.; Krumpelt, M.; Vissers, D. R.</t>
  </si>
  <si>
    <t>Calorimetric measurements on electrochemical cells with Pd-D cathodes</t>
  </si>
  <si>
    <t>https://doi.org/10.1007/BF01059238</t>
  </si>
  <si>
    <t>source: J. Fusion Energy, vol: 9, issue: 3, pages: 249</t>
  </si>
  <si>
    <t>Two series of experiments were performed to determine the conditions of cell operation that produce sufficient excess heat to be useful for the production of energy. In the first series, the results from a differential temperature analysis of identical light- and heavy-water electrochemical cells were too ambiguous and, thus, not suitable for evaluating excess heat effects. In the second series, two Pd-D/LiOD-saturated D2O/Pt cells were operated at current densities between 12.5–500 mA/cm2 in a constant-heatloss-rate twin calorimeter for 460 hours. Water loss measurements during the experiments indicated that the recombination reaction (2D2 + O2 → 2D2O) did not occur. The D/Pd ratio was determined gravimetrically during the experiments. No excess heat was found within the sensitivity (0.13 W, 0.082 W/cm3 of Pd, 0.013 W/cm2 of Pd) and precision (±0.3 W) of the calorimeter.</t>
  </si>
  <si>
    <t>Rehm, K. E.; Kutschera, W.; Perlow, G. J.</t>
  </si>
  <si>
    <t>Search for protons from the 2H(d,p)3H reaction in an electrolytic cell with palladium-platinum electrodes</t>
  </si>
  <si>
    <t>https://doi.org/10.1103/PHYSREVC.41.45</t>
  </si>
  <si>
    <t>source: Phys. Rev. C: Nucl. Phys., vol: 41, issue: 1, pages: 45</t>
  </si>
  <si>
    <t>The production of protons from the {sup 2}H({ital d},{ital p}){sup 3}H reaction was investigated using an electrolytic cell and a proportional counter. The cathode, consisting of a 30.5-mg/cm{sup 2}-thick Pd foil, separated the gas in the counter from the electrolyte (0.1{ital M} LiOD in D{sub 2}O). The efficiency for proton detection was 28%. The electrolytic cell was operated with current densities up to 650 mA/cm{sup 2}. Several runs with the current switched on and off and with different Pd foils have been performed with the longest run lasting more than 10 days. No difference in the count rate was observed when the electrolytic cell was on or off. From the high-energy part of the particle spectrum we obtain an upper limit for the proton production from the fusion reaction {sup 2}H({ital d},{ital p}){sup 3}H of 4{times}10{sup {minus}23} fusion/({ital dd} pair/sec).</t>
  </si>
  <si>
    <t>Rice, R. A.; Chulick, G. S.; Kim, Y. E.</t>
  </si>
  <si>
    <t>The Effect of Velocity Distribution and Electron Screening on Cold Fusion</t>
  </si>
  <si>
    <t>http://lenr-canr.org/acrobat/NCFIthefirstan.pdf#page=204</t>
  </si>
  <si>
    <t>source: The First Annual Conference on Cold Fusion, vol: 1, pages: 185</t>
  </si>
  <si>
    <t>It is demonstrated that electron screening, in combination with a particle velocity distribution, greatly enhances the cross sections and reaction rates for deuteron-deuteron (D-D) and proton-deuteron (p-D) fusion for low kinetic energies (E &lt;= 20 e V, center of mass frame). Jr D fusion rates are shown to be comparable to D-D fusion rates for E ~ 10 eV, so that in electrolysis experiments with equal amounts of H and D, p-D fusion should compete with D-D fusion as a reaction mechanism.</t>
  </si>
  <si>
    <t>Rice, R. A.; Chulik, G. S.; Kim, Y. E.; Yoon, J. H.</t>
  </si>
  <si>
    <t>The role of velocity distribution in cold deuterium-deuterium fusion</t>
  </si>
  <si>
    <t>https://doi.org/10.13182/FST90-A29241</t>
  </si>
  <si>
    <t>source: Fusion Technol., vol: 18, pages: 147</t>
  </si>
  <si>
    <t>Reaction rates from recent electrochemical fusion experiments have been found to be as many as seventy orders of magnitude larger than those obtained from simple calculations involving an extrapolated low-energy deuterium-deuterium (D-D) cross section and a sharp velocity distribution. However, if an appropriate Maxwell-Boltzmann velocity distribution is used in place of the conventional sharp (mono-energetic) velocity distribution, the calculated reaction rate increases by as much as fifty to sixty orders of magnitude. Furthermore, the center-of-mass energy at which the D-D cross section is evaluated for given D-D energy is much larger than that used in the conventional calculations due to the higher energy components in the Maxwell-Boltzmann distribution. Finally, the above results are not significantly affected if a reasonable high-energy cutoff Ec is included in the velocity distribution.</t>
  </si>
  <si>
    <t>Rice-Evans, P.; Evans, H.</t>
  </si>
  <si>
    <t>https://doi.org/10.1088/0143-0807%2F11%2F4%2F113</t>
  </si>
  <si>
    <t>source: Eur. J. Phys., vol: 11, pages: 251</t>
  </si>
  <si>
    <t>Ritley, K. A.; Wiesmann, H.; Dull, P. M.; Lynn, K. G.; Weber, M.</t>
  </si>
  <si>
    <t>A Search for Cold Fusion Signatures in Cathodically Charged Palladium</t>
  </si>
  <si>
    <t>source: 8th World Hydrogen Energy Conf., vol: 1, pages: 61</t>
  </si>
  <si>
    <t>Ritley, K. A.; Dull, P. M.; Weber, M. H.; Carroll, M.; Hurst, J. J.; Lynn, K. G.</t>
  </si>
  <si>
    <t>The behavior of electrochemical cell resistance: a possible application to cold fusion experiments</t>
  </si>
  <si>
    <t>https://doi.org/10.13182/FST90-A29204</t>
  </si>
  <si>
    <t>source: Fusion Technol., vol: 17, pages: 699</t>
  </si>
  <si>
    <t>Knowledge of the basic electrochemical behavior found in typical cold fusion experiments is important to understanding and preventing experimental errors. For a Pd/LiOH(D)/Pt electrochemical cell, the applied cell voltage/current relationship (the effective cell resistance) does not obey Ohm’s law directly, but instead exhibits a complicated response to the current, voltage, temperature, electrolyte conductance, and other factors. Failure to properly consider this response can possibly result in errors that could affect the heat balance in calorimetry and temperature measurement experiments. Measurements of this response under varying voltage, temperature, and electrolyte conductivity conditions are reported. A plausible scenario in which the temperature dependence of the effective cell resistance can either exaggerate or ameliorate novel exothermic processes is suggested.</t>
  </si>
  <si>
    <t>Rittner, E. S.; Meulenberg, A.</t>
  </si>
  <si>
    <t>A chemical interpretation of heat generated in 'cold fusion'</t>
  </si>
  <si>
    <t>https://doi.org/10.1007/BF01588266</t>
  </si>
  <si>
    <t>source: J. Fusion Energy, vol: 9, pages: 377</t>
  </si>
  <si>
    <t>It is concluded from a thermochemical analysis that the steady-state “excess heating” observed in calorimetric experiments1 is attributable to the heat of formation of liquid D2O resulting from recombination of D2 and O2 gases generated in the electrolytic cell. The recombination is catalyzed by both electrodes and the extent of the reaction increases on stirring, especially when D2 gas sparging is used for this purpose. Thermal effects of stored chemical energy, which include thermal power output exceeding electrical input in the short term and cathode meltdown from total sudden release, arise from storage of D atoms in supersaturated solid solution within the cathode volume. Their recombination to form D2 builds up high internal pressures, causing multiple fracture. Excess heat is liberated as D atoms and D2 molecules fall into deep traps created on fresh Pd surfaces, supplemented by D recombination heat. Postulation of unknown nuclear processes to account for the heat is not necessary.</t>
  </si>
  <si>
    <t>Roberts, D. A.; Becchetti, F. D.; Ben-Jacob, E.; Garik, P.; Musser, J.; Orr, B.; Tarle, G.; Tomasch, A.; Holder, J.S.; Redina, D.; Heuser, B.; Wicker, G.</t>
  </si>
  <si>
    <t>Energy and flux limits of cold fusion neutrons using a deuterated liquid scintillator</t>
  </si>
  <si>
    <t>https://doi.org/10.1103/PHYSREVC.42.R1809</t>
  </si>
  <si>
    <t>source: Phys. Rev. C: Nucl. Phys., vol: 42, pages:</t>
  </si>
  <si>
    <t>Deuterated liquid scintillator detectors (NE230), which give excellent {ital n}/{gamma} discrimination and provide a direct measure of the neutron {ital energy} spectrum, have been used to search for 2 to 3 MeV neutrons produced in {ital d}+{ital d} cold fusion. The apparatus consisted of an electrolytic cell using high-efficiency inverted-well geometry. Several samples of annealed Pd wire and a Pd casting (up to 13 g) were studied over a period of several weeks. An upper limit of {le}10{sup {minus}3} fusion ({ital n}/s g) Pd was obtained corresponding to {lt}7{times}10{sup {minus}24} fusion ({ital n}/s) {ital dd} pair in our samples which excludes most of the reported positive results. Several sources of spurious signals, which could closely mimic signals from fusion neutrons, were also observed.</t>
  </si>
  <si>
    <t>Rock, P. A.; Fink, W. H.; McQuarrie, D. A.; Volman, D. H.; Hung, Y. F.</t>
  </si>
  <si>
    <t>Energy balance in the electrolysis of water with a palladium cathode</t>
  </si>
  <si>
    <t>https://doi.org/10.1016/0022-0728%2890%2980068-H</t>
  </si>
  <si>
    <t>source: J. Electroanal. Chem., vol: 293, pages: 261</t>
  </si>
  <si>
    <t>In this report, we consider several possible energy-releasing processes of the Pd(s)|LiOD(D 2 O) cathode during electrolysis in cells of Pd(s)|LiOD(0.1 M D 2 O)|Pt(s)</t>
  </si>
  <si>
    <t>Rogers, V. C.; Sandquist, G. M.</t>
  </si>
  <si>
    <t>Cold fusion reaction products and their measurement</t>
  </si>
  <si>
    <t>https://doi.org/10.1007/BF01588284</t>
  </si>
  <si>
    <t>source: J. Fusion Energy, vol: 9, pages: 483</t>
  </si>
  <si>
    <t>The major reaction products that have been possibly associated with cold fusion reactions are neutrons, protons, tritium, He-3, He-4, internal conversion electrons, and gamma radiation. The branching ratios and relative reaction rates for these products are examined for consistency with cold fusion experiments. Both theoretical calculations and experimental data are examined and presented. The He-4 plus internal conversion reaction has been proposed to explain the absence of neutrons or gamma rays in successful cold fusion experiments. However, this reaction is not favored, even in a deuterium-palladium system. Measurement of these reactions must be made carefully owing to the presence in the background of 2.2-MeV gamma rays, background tritium in heavy water, and neutrons from the photodisintegration of the deuterium from background radiation. These problems confronting cold fusion experiments are addressed.</t>
  </si>
  <si>
    <t>Isotopic Hydrogen Fusion in Metals</t>
  </si>
  <si>
    <t>https://doi.org/10.13182/FST89-A29158</t>
  </si>
  <si>
    <t>source: J. Fusion Energy, vol: 9, issue: 4, pages: 483</t>
  </si>
  <si>
    <t>Nuclear fusion between deuterons under ambient conditions has been observed in the metal cathode of an electrolysis cell with an electrolyte of heavy water. The evidence for the fusion reaction is derived primarily from the detection of a low level of 2.45-MeV neutrons presumably from the neutron branch of the deuterium fusion reactions. However, the estimated fusion energy yield associated with the neutron output is insufficient to account for the majority of the reported energy gain if the neutron-proton branch of the deuterium fusion reaction remains about equal to ambient conditions. The excess energy gain may arise from an unobserved chemical reaction or an unfamiliar nuclear reaction. Reported evidence of an excess of /sup 4/He in the vicinity of the cathode may indicate that a /sup 4/He branch from the deuterium fusion reaction reaction may proceed at ambient conditions through internal electron conversion without a large release of gamma rays. These issues are explored, and attempts are made to provide physical mechanisms and explanations for the cold fusion experimental observations.</t>
  </si>
  <si>
    <t>Rolison, D. R.; O'Grady, W. E.; Doyle, Jr., R. J.; Trzaskoma, P. P.</t>
  </si>
  <si>
    <t>Anomalies in the Surface Analysis of Deuterated Palladium</t>
  </si>
  <si>
    <t>http://lenr-canr.org/acrobat/RolisonDRanomaliesi.pdf</t>
  </si>
  <si>
    <t>source: The First Annual Conference on Cold Fusion, vol: 1, pages: 272</t>
  </si>
  <si>
    <t>The surface and near-surface analytical characterization of thin palladium foils after the electrolysis of H2O or D2O was performed with X-ray photoelectron spectroscopy (XPS), high resolution mass spectrometry, time-of-flight secondary ion mass spectrometry (TOF-SIMS), and scanning electron microscopy (SEM). These surface characterizations revealed a number of anomalous results, as summarized below.</t>
  </si>
  <si>
    <t>Rolison, D. R.; Trzaskoma, P. P.</t>
  </si>
  <si>
    <t>Morphological differences between hydrogen-loaded and deuterium-loaded palladium as observed by scanning electron microscopy</t>
  </si>
  <si>
    <t>https://doi.org/10.1016/0022-0728%2890%2980013-V</t>
  </si>
  <si>
    <t>source: J. Electroanal. Chem., vol: 287, pages: 375</t>
  </si>
  <si>
    <t>Etude de la difference structurale et intergranulaire resultant du chargement d'hydrogene ou de deuterium sur une electrode de palladium</t>
  </si>
  <si>
    <t>Rosen, G.</t>
  </si>
  <si>
    <t>Groundstate thermalization of hydrogen isotopes in certain metals: enhancement of p+d and d+d nuclear fusion rates by Bethe-Bloch polarization</t>
  </si>
  <si>
    <t>source: Hadronic J., vol: 13, pages: 255</t>
  </si>
  <si>
    <t>Roth, J.; Behrisch, R.; Moeller, W.; Ottenberger, W.</t>
  </si>
  <si>
    <t>Fusion reactions during low energy deuterium implantation into titanium</t>
  </si>
  <si>
    <t>https://iopscience.iop.org/article/10.1088/0029-5515/30/3/006/meta</t>
  </si>
  <si>
    <t>source: Nucl. Fusion, vol: 30, pages: 441</t>
  </si>
  <si>
    <t>In the search for 'cold fusion' reactions in solids loaded with deuterium atoms at high concentration, ion implantation has been used as a means to reach the required high deuterium concentration in the lattice. In the present investigations, 300 eV to 6 keV D+ ions were injected into 3 μm thick titanium foils at room temperature and at 140 K. The protons from the D(d,p)T reaction were monitored using a solid state detector with a large solid angle, both during and after implantation. After implantation of deuterium in the titanium foil up to saturation, i.e. with about 1.8 deuterium atoms per titanium atom at room temperature, the possible fusion reaction rate at equilibrium was determined over a period of 65 h. The measured count rate was within the limits of the natural background, and an upper limit of 1 × 10−23 per deuterium pair per second was established. During implantation of deuterium at energies between 3 and 6 keV, the count rate is dominated by reactions of the incident energetic deuterons with deuterons already implanted in the foil. The D-D reaction cross-sections, evaluated at 140 K, follow closely those obtained by extrapolation of the Gamow function to low energies. During implantation of 300 eV D+ ions, no counts from the D(d,p)T reactions were monitored, showing that even under extreme conditions of non-equilibrium the possible 'cold fusion' reaction rate is smaller than the background count rate.</t>
  </si>
  <si>
    <t>65h experiment</t>
  </si>
  <si>
    <t>Plausibility argument for a suggested mechanism for cold fusion</t>
  </si>
  <si>
    <t>https://doi.org/10.1016/0306-4549%2890%2990043-D</t>
  </si>
  <si>
    <t>source: Ann. Nucl. Energy, vol: 17, issue: 10, pages: 545</t>
  </si>
  <si>
    <t>A simple mechanism is proposed for cold fusion experimental results reported by Fleischmann and Pons (Electroanalyt. Chem. 261, 301; 1989) and Jones et al. (Nature 338, 737; 1989). The mechanism has not yet been quantitatively modeled, but it does not appear to violate crude, order of magnitude, plausibility tests.</t>
  </si>
  <si>
    <t>Sahni, V. C.</t>
  </si>
  <si>
    <t>Comment on 'Cold fusion in condensed matter: is a theoretical description in terms of usual solid state physics possible?'</t>
  </si>
  <si>
    <t>source: Mod. Phys. Lett. B, vol: 4, issue: 7, pages: 497</t>
  </si>
  <si>
    <t>Search for cold-fusion neutrons from palladium breathing deuterons</t>
  </si>
  <si>
    <t>https://inis.iaea.org/search/search.aspx?orig_q=RN:22033321</t>
  </si>
  <si>
    <t>source: Denshi Gijutsu Sogo Kenkyusho Iho, vol: 54, issue: 9, pages: 986</t>
  </si>
  <si>
    <t>A series of experiments have been carried out to detect cold-fusion neutrons from various forms of palladium metals loaded with deuterium. Deuterium was charged and discharged repeatedly by temperature cycling of Pd in D2-gas as well as by electrolysis with periodic polarity changing between a pair of Pd-electrodes in LiOD/D2O-solution. Neutron yield was monitored by BF3-and 3He-detectors. No convincing evidence for cold fusion was observed, although a few unidentified events were detected above statistically expected level.</t>
  </si>
  <si>
    <t>Pd-D gas load, Pd-D electrolysis</t>
  </si>
  <si>
    <t>Salamon, M. H.; Wrenn, M. E.; Bergeson, H. E.; Crawford, K. C.; Delaney, W. H.; Henderson, C. L.; Li, Y. Q.; Rusho, J. A.; Sandquist, G. M.; Seltzer, S. M.</t>
  </si>
  <si>
    <t>Limits on the emission of neutrons, gamma-rays, electrons and protons from Pons/Fleischmann electrolytic cells</t>
  </si>
  <si>
    <t>https://doi.org/10.1038/344401A0</t>
  </si>
  <si>
    <t>source: Nature (London), vol: 344, pages: 401</t>
  </si>
  <si>
    <t>Emissions of γ-rays from the cold-fusion cells used by Pons and Fleischmann were monitored in Pons' laboratory at the University of Utah by Nal detectors nearly continuously over a five-week period. No evidence of fusion activity was observed above power limits varying between 10−12 and 10−6 W for the known fusion reactions. In addition, neutron-track detectors indicated an integrated upper limit of approximately 1 emitted neutron per second from any of the cold-fusion cells over a period of 67 hours.</t>
  </si>
  <si>
    <t>Sandquist, G. M.; Rogers, V. C.</t>
  </si>
  <si>
    <t>Enhancement of cold fusion reaction rates</t>
  </si>
  <si>
    <t>https://doi.org/10.1007/BF01059255</t>
  </si>
  <si>
    <t>source: J. Fusion Energy, vol: 9, pages: 351</t>
  </si>
  <si>
    <t>Although major controversy still remains as to the source of the excess thermal power output reported from diverse successful cold fusion calorimetry experiments, considerable independent evidence does exist that low-level, deuterium fueled, cold fusion reactions can occur based upon reported neutron and tritium measurements. Because the specific fusion power output may be very low in present cold fusion experiments, there are numerous features and conditions associated with cold fusion experiments which might enhance fusion reaction rates.The principal focus of attention in enhancing cold fusion reactions occurring in an electrolytic cell is the palladium cathode where deuterium is preferentially absorbed into the cathode. The cathode's physical, metallurgical, and chemical characteristics such as purity, lattice cell size and orientation, chemical and hydrodynamic properties, and its electrical surface conditions and prevailing reactions are known to be important for maximizing deuterium loading. Even the geometrical size and configuration of the cathode and the crystalline grain size and conditioning are apparently important. The composition, pH, flow of the electrolyte, electrolysis employing rapidly time varying electrical potential and current and very high pressure and low temperature operation may also enhance fusion reaction rates.</t>
  </si>
  <si>
    <t>Sasaki, A.</t>
  </si>
  <si>
    <t>An approach to cold fusion</t>
  </si>
  <si>
    <t>source: Kenkyu Kiyo - Miyagi Kogyo Koto Senmom Gakko, vol: 26, pages: 47</t>
  </si>
  <si>
    <t>Savinell, R. F.; Burney Jr., H. S.</t>
  </si>
  <si>
    <t>Report of the electrolytic industries for the year 1989</t>
  </si>
  <si>
    <t>https://doi.org/10.1149/1.2086216</t>
  </si>
  <si>
    <t>source: J. Electrochem. Soc., vol: 137, pages: 485</t>
  </si>
  <si>
    <t>Schaller, C.</t>
  </si>
  <si>
    <t>Fusion Lecturer Cold To Press</t>
  </si>
  <si>
    <t>source: Los Alamos Monitor</t>
  </si>
  <si>
    <t>Scientist Convinced Process is Nuclear</t>
  </si>
  <si>
    <t>source: Los Alamos Monitor, pages: 1</t>
  </si>
  <si>
    <t>Scientists Careful in Fusion Finds</t>
  </si>
  <si>
    <t>source: Monitor, pages: 1</t>
  </si>
  <si>
    <t>Scientists Seeing Results in Cold Fusion</t>
  </si>
  <si>
    <t>source: Monitor, pages: 183</t>
  </si>
  <si>
    <t>Schilling, K. D.; Gippner, P.; Seidel, W.; Stary, F.; Wohlfarth, D.</t>
  </si>
  <si>
    <t>Search for charged-particle emission from deuterated palladium foils</t>
  </si>
  <si>
    <t>https://doi.org/10.1007/BF01904156</t>
  </si>
  <si>
    <t>source: Z. Phys. A: At. Nucl., vol: 336, pages: 1</t>
  </si>
  <si>
    <t>Results are presented from the search for energetic charged particles possibly emitted from a deuterium loaded palladium electrode in an electrolysis cell. Within the sensitivity of our experimental set-up, we could not find events originating from ‘cold nuclear fusion’ processes. Based on this outcome, an upper limit for the non-observation of CNF of 2.0×10−2s−1 emitted charged particles per cm3(Pd) resp. 1.6×10−24s−1 emitted charged particles per D pair has been deduced.</t>
  </si>
  <si>
    <t>Schreiber, M.; Gur, T. M.; Lucier, G.; Ferrante, J. A.; Chao, J.; Huggins, R. A.</t>
  </si>
  <si>
    <t>Recent Experimental Results on the Thermal Behavior of Electrochemical Cells in the Hydrogen-Palladium and Deuterium-Palladium Systems</t>
  </si>
  <si>
    <t>http://lenr-canr.org/acrobat/SchreiberMrecentexpe.pdf</t>
  </si>
  <si>
    <t>source: 8th World Hydrogen Energy Conf., vol: 1, pages: 71</t>
  </si>
  <si>
    <t xml:space="preserve">This paper reports calorimetric experiments related to the energy breakeven issue during heavy water electrolysis using a Pd cathode in thermodynamically closed cells. A comparison with light water electrolysis under the same conditions is also given. Excess power has been observed in a number of cases in which the overall energy balance becomes positive after a short period, leading to the generation of significant amounts of excess energy. In one case, excess power was maintained over a period of ten days, and produced over 23 MJ of excess energy per mole of palladium.  </t>
  </si>
  <si>
    <t>Recent Measurements of Excess Energy Production in Electrochemical Cells Containing Heavy Water and Palladium</t>
  </si>
  <si>
    <t>http://lenr-canr.org/acrobat/NCFIthefirstan.pdf#page=63</t>
  </si>
  <si>
    <t>source: The First Annual Conference on Cold Fusion, vol: 1, pages: 44</t>
  </si>
  <si>
    <t>This paper reports calorimetric experiments related to the energy breakeven issue during heavy water electrolysis using a Pd cathode in thermodynamically closed cells. A comparison with light water electrolysis under the same conditions is also given. Excess power has been observed in a number of cases in which the overall energy balance becomes positive after a short period, leading to the generation of significant amounts of excess energy. In one case, excess power was maintained over a period of ten days, and produced over 23 MJ of excess energy per mole of palladium.</t>
  </si>
  <si>
    <t>Nuclear Energy in an Atomic Lattice</t>
  </si>
  <si>
    <t>http://lenr-canr.org/acrobat/SchwingerJnuclearene.pdf</t>
  </si>
  <si>
    <t>source: The First Annual Conference on Cold Fusion, vol: 1, pages: 130</t>
  </si>
  <si>
    <t>The distinct nature of the cold fusion regime is emphasized: electromagnetic selection rules suppress radiation, permitting excess energy transference to the lattice, the coherent nature of the wave-function is at variance with the standard separation between barrier penetration and nuclear reactivity. The discussion is restricted to tritium production, based on the dd reaction that populates the first excited state of 4He, which decays into t+p, whereas the formation of 3He+n is energetically forbidden. Production rates compatible with the broad range of experimental results are realized within a narrow parametric interval. The great sensitivity to the physical circumstances is reminiscent of the reproducibility problems that have plagued this field.</t>
  </si>
  <si>
    <t>Nuclear energy in an atomic lattice. 1</t>
  </si>
  <si>
    <t>https://doi.org/10.1007/BF01437184</t>
  </si>
  <si>
    <t>source: Z. Phys. D: At., Mol. Clusters, vol: 15, pages: 221</t>
  </si>
  <si>
    <t>Evidence is presented for the assertion that an H-ion in a deuterided lattice encounters a relatively narrow Coulomb barrier before fusing to form3He.</t>
  </si>
  <si>
    <t>Cold fusion: a hypothesis</t>
  </si>
  <si>
    <t>source: Z. Naturforsch. A, vol: 45, pages: 756</t>
  </si>
  <si>
    <t>Scott, C. D.; Mrochek, J. E.; Scott, T. C.; Michaels, G. E.; Newman, E.; Petek, M.</t>
  </si>
  <si>
    <t>The Initiation of Excess Power and Possible Products of Nuclear Interactions During the Electrolysis of Heavy Water</t>
  </si>
  <si>
    <t>http://lenr-canr.org/acrobat/ScottCDtheinitiat.pdf</t>
  </si>
  <si>
    <t>source: The First Annual Conference on Cold Fusion, vol: 1, pages: 164</t>
  </si>
  <si>
    <t>The electrolysis of heavy water is being investigated with an insulated flow calorimetric system. In each of a series of tests, the electrolyte was 0.1 to 1.0 LiOD in D2O and cylindrical palladium cathodes surrounded by wire-wound platinum anodes were used at cathode current densities of 100 to 800 mA/cm^2. The most recent test was made with a &amp;quot,closed system&amp;quot, without off-gas in which the electrolysis gases were internally recombined. Fast neutrons and gamma rays were measured continuously during each test. It was shown that certain system perturbations could initiate and extend the generation of excess power. In one test, an apparent increase in the neutron count rate was also coincident with system perturbations.</t>
  </si>
  <si>
    <t>Scott, C. D.; Greenbaum, E.; Michaels, G. E.; Mrochek, J. E.; Newman, E.; Petek, M.; Scott, T. C.</t>
  </si>
  <si>
    <t>Preliminary Investigation of Possible Low-Temperature Fusion</t>
  </si>
  <si>
    <t>https://link.springer.com/article/10.1007%2FBF02627576</t>
  </si>
  <si>
    <t>source: J. Fusion Energy, vol: 9, issue: 2, pages: 115</t>
  </si>
  <si>
    <t>Preliminary tests have been made with electrolytic cells utilizing 0.2 N LiOD in D2O as the electrolyte and a palladium cathode surrounded by a wire-wound platinum anode operating at cathode current densities of 100-400 mA/cm2. The cathodes were swaged to diameters of 2.8 or 5.5 mm with 8.5 cm of active length. The electrolyte temperature was controlled, heat was removed by flowing water in a cooling jacket, and the cell was insulated. Cooling water and electrolyte temperatures were measured by thermocouples, and neutron and gamma-ray spectra were recorded. The electrolyte level was periodically monitored and replenished with D2O. Tests up to 2 weeks in duration were made with no sustained release of energy in excess of the electrical power input, although there was one period of 12 h when an unaccountable heat excess was observed. In another test, an anomalous neutron flux was measured during the first few hours that was 3.5 standard deviations above the background.</t>
  </si>
  <si>
    <t>Measurement of excess heat and apparent coincident increases in the neutron and gamma-ray count rates during the electrolysis of heavy water</t>
  </si>
  <si>
    <t>https://doi.org/10.13182/FST90-A29235</t>
  </si>
  <si>
    <t>source: Fusion Technol., vol: 18, pages: 103</t>
  </si>
  <si>
    <t>Excess heat and apparent increases in the neutron and gamma-ray count rates have been observed in a series of tests performed at Oak Ridge National Laboratory to study the electrolysis of heavy water in the presence of palladium cathodes. For these tests, LiOD at a concentration of 0.1 to 1 N in D2O was used in an insulated glass electrochemical cell in which the temperature was controlled and heat was removed by flowing water in a cooling jacket. Results of two of the tests, one of which lasted for over 1900 h, are reported. In the latter test, an internal D2-O2 recombiner was incorporated into the cell to give a closed system without off-gas. Excess power, usually in the range of 5 to 10%, was detected for periods of many hours. Some of these events were initiated and could be extended by system perturbations. On three separate occasions, the mean neutron count rate exceeded the background by statistically significant values; one of these was apparently coincident with an extended period of excess heat generation. Increases in the gamma-ray count rates were apparently also coincident with two of the periods of excess neutrons.</t>
  </si>
  <si>
    <t>Physical problems of the investigations into nuclear fusion in condensed media</t>
  </si>
  <si>
    <t>source: Isotopenpraxis, vol: 26, pages: 384</t>
  </si>
  <si>
    <t>Segre, S. E.; Atzeni, S.; Briguglio, S.; Romanelli, F.</t>
  </si>
  <si>
    <t>A mechanism for neutron emission from deuterium trapped in metals</t>
  </si>
  <si>
    <t>https://doi.org/10.1209/0295-5075%2F11%2F3%2F003</t>
  </si>
  <si>
    <t>source: Europhys. Lett., vol: 11, pages: 201</t>
  </si>
  <si>
    <t>A mechanism for neutron emission from deuterated metals is proposed, which is based on some known phenomena, concerning hydrogen precipitation in supersaturated metals. Transient electric fields are assumed to produce energetic deuterons and hence neutrons from D(d, n)3He reactions. The mechanism predicts neutron yields compatible with those reported in some of the experiments and implies a certain degree of experimental irreproducibility.</t>
  </si>
  <si>
    <t>Shohoji, N.</t>
  </si>
  <si>
    <t>Unique features of hydrogen in palladium metal lattice: hints for discussing the possible occurrence of cold nuclear fusion</t>
  </si>
  <si>
    <t>https://doi.org/10.1007/BF00727727</t>
  </si>
  <si>
    <t>source: J. Mater. Sci. Lett., vol: 9, pages: 231</t>
  </si>
  <si>
    <t>Silvera, I. F.; Moshary, E.</t>
  </si>
  <si>
    <t>Deuterated palladium at temperatures from 4.3 to 400K and pressures to 105 kbar: search for cold fusion</t>
  </si>
  <si>
    <t>https://doi.org/10.1103/PHYSREVB.42.9143</t>
  </si>
  <si>
    <t>source: Phys. Rev. B: Mater. Phys., vol: 42, issue: 14, pages: 9143</t>
  </si>
  <si>
    <t>We have studied a sample of deuterated palladium at pressures up to 105 kbar and temperatures from 4.3 to 400 K in an effort to detect cold fusion. A (D)/(Pd) concentration of 1.34{plus minus}0.1 was achieved. No evidence of cold fusion was found with a limit of 2.5{times}10{sup {minus}18} fusions (DD pair){sup {minus}1} s{sup {minus}1} from neutron detection and 1.5{times}10{sup {minus}8} fusions (DD pair){sup {minus}1} s{sup {minus}1} from detection of possible heating; a {gamma}-ray detector showed no evidence of {gamma} rays differing from background.</t>
  </si>
  <si>
    <t>Simanek, E.</t>
  </si>
  <si>
    <t>Quantum tunnelling through a fluctuating barrier. Enhancement of cold-fusion rate</t>
  </si>
  <si>
    <t>https://doi.org/10.1016/0378-4371%2891%2990107-N</t>
  </si>
  <si>
    <t>source: Physica A, vol: 164, pages: 147</t>
  </si>
  <si>
    <t xml:space="preserve"> Using the method of functional integration we calculate the rate of tunneling of a quantum particle weakly coupled to a single mode of the heat reservoir. The extremal paths of the steepest descent method are obtained in the adiabatic limit, valid when the reservoir mode frequency is well below the attempt frequency of the tunneling particle. In this limit, the tunneling rate is shown to exhibit a considerable enhancement due to the barrier fluctuation induced by the thermally excited reservoir mode. The results suggest that the rate of cold fusion in deuterated metals can be enhanced by fluctuations of the deuterium-pair distance, induced by thermal phonons of the host metal.</t>
  </si>
  <si>
    <t>Skerrett, P. J.</t>
  </si>
  <si>
    <t>Cold Fusion at Texas A&amp;M: Problems, but No Fraud</t>
  </si>
  <si>
    <t>https://doi.org/10.1126/SCIENCE.250.4987.1507</t>
  </si>
  <si>
    <t>source: Science, vol: 250, pages: 1507</t>
  </si>
  <si>
    <t>Skibbe, U.; Neue, G.</t>
  </si>
  <si>
    <t>A 2D-NMR method to study near-surface regions of conductors</t>
  </si>
  <si>
    <t>https://doi.org/10.1016/0166-6622%2890%2980026-Z</t>
  </si>
  <si>
    <t>source: Colloids Surf., vol: 45, pages: 235</t>
  </si>
  <si>
    <t>A 2D method is presented which uses the skin effect to add depth information to NMR spectra. The spatial resolution is enhanced near the surface. As an illustrative example measurements of deuterium loaded palladium metal are shown which prove the existence of a hitherto unknown static gradient of the deuterium concentration close to the surface.</t>
  </si>
  <si>
    <t>Sobkowski, J.</t>
  </si>
  <si>
    <t>Cold fusion - facts and opinions</t>
  </si>
  <si>
    <t>source: Wiad. Chem., vol: 44, pages: 587</t>
  </si>
  <si>
    <t>Sobotka, L. G.; Winter, P.</t>
  </si>
  <si>
    <t>Fracture without fusion (Scientific correspondence)</t>
  </si>
  <si>
    <t>https://www.nature.com/articles/343601a0</t>
  </si>
  <si>
    <t>source: Nature (London), vol: 343, pages: 601</t>
  </si>
  <si>
    <t>Sohlberg, K.; Szalewicz, K.</t>
  </si>
  <si>
    <t>Fusion rates for deuterium in titanium clusters</t>
  </si>
  <si>
    <t>https://doi.org/10.1016/0375-9601%2890%2990142-B</t>
  </si>
  <si>
    <t>source: Phys. Lett. A, vol: 144, issue: 6, pages: 365</t>
  </si>
  <si>
    <t>Ab initio Hartree-Fock self-consistent field calculations for hydrogen atoms in a titanium atom matrix have been performed. Computed potential energy surfaces for the deuterium motion are used to calculate fusion rates. These calculations suggest that no stable state of titanium deuteride exists with the small inter-deuteron distances required for measurable fusion rates.</t>
  </si>
  <si>
    <t>Soifer, V. N.; Goryachev, V. A.; Salyuk, A. N.; Sergeev, F.</t>
  </si>
  <si>
    <t>Neutron yield in heavy-water electrolysis</t>
  </si>
  <si>
    <t>http://mi.mathnet.ru/eng/dan50245     http://mi.mathnet.ru/eng/dan/v312/i4/p860</t>
  </si>
  <si>
    <t>source: Sov. Phys. Dokl., vol: 35, issue: 6, pages: 546</t>
  </si>
  <si>
    <t>(google translated conclusion)Having performed electrolysis on all materials mentioned in the press and in modes from the "softest" (0.05A / cm2) to the appearance of a discharge at the cathode (the current density before the discharge reached 200-300 A / cm2), the authors can argue that with reliability 0.999, there is no neutron flux during the electrolysis of heavy water, even if it was 10e14-10e16 times less than that expected for cold fusion.</t>
  </si>
  <si>
    <t>Sona, P. G.; Parmigiani, F.; Barberis, F.; Battaglia, A.; Berti, R.; Buzzanca, G.; Capelli, A.; Capra, D.; Ferrari, M.</t>
  </si>
  <si>
    <t>Preliminary tests on tritium and neutrons in cold nuclear fusion within palladium cathodes</t>
  </si>
  <si>
    <t>https://doi.org/10.13182/FST90-A29207</t>
  </si>
  <si>
    <t>source: Fusion Technol., vol: 17, pages: 713</t>
  </si>
  <si>
    <t>The results of preliminary tests on tritium and neutrons from palladium cathodes during D2O electrolysis are presented. The few positive results obtained from many tests are discussed. Neutron and tritium signals are not obtained in the same experiment, but significant limits (5 × 10e5 to 1 × 10e7) are established for the tritium-to-neutron ratio due to the precision in tritium measurements and the stability of neutron detectors.</t>
  </si>
  <si>
    <t>tritium to neutron ratio: 5*10e5 to 1*10e7</t>
  </si>
  <si>
    <t>Sona, P. G.; Ferrari, M.</t>
  </si>
  <si>
    <t>The possible negative influence of dissolved O2 in cold nuclear fusion experiments</t>
  </si>
  <si>
    <t>https://doi.org/10.13182/FST90-A29262</t>
  </si>
  <si>
    <t>source: Fusion Technol., vol: 18, pages: 678</t>
  </si>
  <si>
    <t>The negative influence of dissolved oxygen in cold nuclear fusion tests is discussed with regard to the formation of a LiD membrane on the surface of palladium cathodes.</t>
  </si>
  <si>
    <t>Soriaga, M. P.</t>
  </si>
  <si>
    <t>Surface Electrochemical Studies of Pd in Alkaline D2O Solutions</t>
  </si>
  <si>
    <t>Southon, J. R.; Stark, J. W.; Vogel, J. S.; Waddington, J. C.</t>
  </si>
  <si>
    <t>Upper limit for neutron emission from cold deuteron-triton fusion</t>
  </si>
  <si>
    <t>https://doi.org/10.1103/PHYSREVC.41.R1899</t>
  </si>
  <si>
    <t>source: Phys. Rev. C: Nucl. Phys., vol: 41, issue: 5, pages:</t>
  </si>
  <si>
    <t>Reports that fusion of hydrogen isotopes may occur at room temperature during the electrolysis of D{sub 2}O led us to investigate possible {ital d}-{ital t} fusion reactions in an electrolysis cell with a tritiated Ti cathode. A searc for 14-MeV neutrons from this reaction, using an NE213 scintillator detector and pulse shape discrimination techniques, showed no significant deviations from background levels. We derive an upper limit of 10{sup {minus}23} s{sup {minus}1} for the fusion rate per {ital d}-{ital t} pair.</t>
  </si>
  <si>
    <t>Spinrad, B. I.</t>
  </si>
  <si>
    <t>On cold fusion</t>
  </si>
  <si>
    <t>https://doi.org/10.13182/FST90-A39901</t>
  </si>
  <si>
    <t>source: Fusion Technol., vol: 17, pages: 343</t>
  </si>
  <si>
    <t>A conjecture is presented that a high negative voltage on a metal into which deuterium is soaked might enhance fusion reactions. This may have been the way Fleischmann and Pons achieved their remarkable results.</t>
  </si>
  <si>
    <t>Srinivasan, M.; Shyam, A.; Degwekar, S. B.; Kulkarni, L. V.</t>
  </si>
  <si>
    <t>Statistical Analysis of Neutron Emission in Cold Fusion Experiments</t>
  </si>
  <si>
    <t>http://lenr-canr.org/acrobat/Srinivasanstatistica.pdf</t>
  </si>
  <si>
    <t>source: The First Annual Conference on Cold Fusion, vol: 1, pages: 175</t>
  </si>
  <si>
    <t>The paper discusses two techniques for studying the multiplicity spectrum of neutron emission in cold fusion experiments. In the first method the multiplicity distribution of counts in 20 ms time intervals is analysed to give information about the statistics of neutron emission in cold fusion. The results of six such experiments indicate that about 10 to 25</t>
  </si>
  <si>
    <t>Srinivasan, M.; Shyam, A.; Kaushik, T. C.; Rout, R. K.; Kulkarni, L. V.; Krishnan, M. S.; Malhotra, S. K.; Nagvenkar, V. G.; Iyengar, P. K.</t>
  </si>
  <si>
    <t>Observation of Tritium in Gas/Plasma Loaded Titanium Samples</t>
  </si>
  <si>
    <t>http://lenr-canr.org/acrobat/Srinivasanobservatio.pdf</t>
  </si>
  <si>
    <t>source: Anomalous Nuclear Effects in Deuterium/Solid Systems, "AIP Conference Proceedings 228", vol: 1, pages: 514</t>
  </si>
  <si>
    <t>The observation of significant neutron yield from gas loaded titanium samples at Frascati in April 1989 opened up an alternate pathway to the investigation of anomalous nuclear phenomena in deuterium/solid systems, complimenting the electrolytic approach. Since then atleast six different groups have successfully measured burst neutron emission from deuterated titanium shavings following the Frascati methodology, the special feature of which was the use of liquid nitrogen to create repeated thermal cycles resulting in the production of non-equilibrium conditions in the deuterated samples. At Trombay several variations of the gas loading procedure have been investigated including induction heating of single machined titanium targets in a glass chamber as well as use of a plasma focus device for deuteriding its central titanium electrode.</t>
  </si>
  <si>
    <t>Srivastava, O. N.; Babu, K. S. C.; Lalla, N. P.; Tiwari, R. S.</t>
  </si>
  <si>
    <t>On the Formation of Palladium Deuteride and its Relationship to Suspected Cold Fusion</t>
  </si>
  <si>
    <t>source: 8th World Hydrogen Energy Conf., pages: 89</t>
  </si>
  <si>
    <t>Steinert, C.</t>
  </si>
  <si>
    <t>Laser-induced 'semicold' fusion</t>
  </si>
  <si>
    <t>https://doi.org/10.13182/FST90-A29181</t>
  </si>
  <si>
    <t>source: Fusion Technol., vol: 17, pages: 206</t>
  </si>
  <si>
    <t>The large high-energy lasers required for inertial fusion are at present beyond state-of-the-art, and there are other problems (instability of the fuel target, suprathermal electrons, etc.) as well. Therefore, it is hoped that the energy requirement for inertial fusion can be reduced with the help of cold fusion, which takes place within the electrode material confining the fuel (avoiding instability problems). With the semicold fusion cell, laser energy is transferred into the hot part of the fuel, which is confined within the cathode in a cavity, and credit is taken from fast projectiles (tritium) stemming from the (t,p) branch of cold fusion in the cold metal lattice. The latter is the key to the model of a dynamic process for potential growth between the cold electrode and the hot confined fuel in the semicold fusion cell.</t>
  </si>
  <si>
    <t>Stilwell, D. E.; Park, K. H.; Miles, M.</t>
  </si>
  <si>
    <t>Electrochemical Calorimetric Studies on the Electrolysis of Water and Heavy Water (D2O)</t>
  </si>
  <si>
    <t>https://doi.org/10.1007/BF01059252</t>
  </si>
  <si>
    <t>source: J. Fusion Energy, vol: 9, issue: 3, pages: 333</t>
  </si>
  <si>
    <t>Electrochemical calorimetric studies were carried out in H2O and D2O using Pd and Pt cathodes with LiOD(H) electrolytes. Two types of calorimetric cell designs were used in this attempt to detect excess enthalpy during the electrolysis of D2O using Pd cathodes. Control experiments were run side by side using water and/or Pt cathodes. A variety of pretreatments and cathode attachment schemes were employed. No discernible differences were detected between the Pd/D2O cells and the controls, regardless of conditions. For example, using one type of calorimetric cell and conditions, the mean value for the excess enthalpy was 6.5±4% in D2O compared to 7.5±7% in H2O. For the other type cell, the mean result for one series of experiments was 0±4% compared to Pt cathodes.</t>
  </si>
  <si>
    <t>Storms, E.; Talcott, C. L.</t>
  </si>
  <si>
    <t>A Study of Electrolytic Tritium Production</t>
  </si>
  <si>
    <t>http://lenr-canr.org/acrobat/StormsEastudyofel.pdf</t>
  </si>
  <si>
    <t>source: The First Annual Conference on Cold Fusion, pages: 149</t>
  </si>
  <si>
    <t>Tritium production is being investigated using cathodes made from palladium and its alloys (with Li, C, S, B, and Be) to which are applied various surface treatments. Three anode materials (Pt, Ni and stainless steel), and various impurities in the electrolyte have also been used. Tritium has been produced in about 10</t>
  </si>
  <si>
    <t>Electrolytic tritium production</t>
  </si>
  <si>
    <t>http://lenr-canr.org/acrobat/StormsEelectrolyt.pdf</t>
  </si>
  <si>
    <t>source: Fusion Technol., vol: 17, pages: 680</t>
  </si>
  <si>
    <t>Fifty-three electrolytic cells of various configurations and electrode compositions were examined for tritium production. Significant tritium was found in eleven cells at levels between 1.5 and 80 times the starting concentration after enrichment corrections are made.</t>
  </si>
  <si>
    <t>Tabet, E.; Tenenbaum, A.</t>
  </si>
  <si>
    <t>Nuclear Effects in the Collapsing Lattice Model for Deuterated Palladium: New Results</t>
  </si>
  <si>
    <t>source: Anomalous Nuclear Effects in Deuterium/Solid Systems, "AIP Conference Proceedings 228", vol: 1, pages: 867</t>
  </si>
  <si>
    <t>A dynamical model for cold fusion in deuterated palladium</t>
  </si>
  <si>
    <t>https://doi.org/10.13182/FST90-A29240</t>
  </si>
  <si>
    <t>source: Fusion Technol., vol: 18, pages: 143</t>
  </si>
  <si>
    <t>A dynamical model is proposed to account for cold fusion processes in deuterated palladium on the basis of lattice collapse induced by thermodynamic instability. The relevant role of deuteron drag in enhancing the nuclear fusion rate is analyzed. The nuclear reaction yield is explicitly calculated as a function of the palladium-deuterium thermodynamic parameters.</t>
  </si>
  <si>
    <t>Nuclear reactions from lattice collapse in a cold fusion model</t>
  </si>
  <si>
    <t>https://doi.org/10.1016/0375-9601%2890%2990130-G</t>
  </si>
  <si>
    <t>source: Phys. Lett. A, vol: 144, issue: 6, pages: 301</t>
  </si>
  <si>
    <t>We propose a model which accounts for cold fusion processes on the basis of a lattice collapse, induced in a deuterated metal by a thermodynamic instability. A deuteron drag phenomenon enhances the nuclear reaction yield. Neutron emission is given as a function of thermodynamic parameters of the metal-deuterium system.</t>
  </si>
  <si>
    <t>Tajima, T.; Iyetomi, H.; Ichimaru, S.</t>
  </si>
  <si>
    <t>Influence of attractive interaction between deuterons in Pd on nuclear fusion</t>
  </si>
  <si>
    <t>https://www.osti.gov/biblio/6138555 https://doi.org/10.1007/BF01588275</t>
  </si>
  <si>
    <t>source: J. Fusion Energy, vol: 9, pages: 437</t>
  </si>
  <si>
    <t>It is shown that in a heavily deuterated palladium metal a pair of deuterons exhibits attractive interaction at short distances (≈0.1–0.7 Å) due to strong Coulomb correlations in the ion-sphere model and due to the screening action of localized 4d electrons. This mechanism can lead to enhanced thermonuclear reactions at room temperatures some 50 orders of magnitude faster than that in a D2 molecule. Characteristic signatures of predicted nuclear reactions are described.</t>
  </si>
  <si>
    <t>Takaharu, G.; Niikura, J.; Taniguchi, N.; Hatoh, K.; Adachi, K.</t>
  </si>
  <si>
    <t>Apparatus for cold nuclear fusion</t>
  </si>
  <si>
    <t>Takahashi, A.; Takeuchi, T.; Iida, T.; Watanabe, M.</t>
  </si>
  <si>
    <t>Neutron Spectra from D2O-Pd Cells with Pulsed Electrolysis</t>
  </si>
  <si>
    <t>https://doi.org/10.1063/1.40703</t>
  </si>
  <si>
    <t>source: Anomalous Nuclear Effects in Deuterium/Solid Systems, "AIP Conference Proceedings 228", vol: 1, pages: 325</t>
  </si>
  <si>
    <t>Clear excess neutron counts and corresponding fast neutron spectra were measured in biased‐pulse electrolysis experiments with D2O–Pd cells. 2.45 MeV components by low energy d–d reactions were observed repeatedly. The spectra had sometimes mysterious higher energy components in the 3–6 MeV region, which could only be explained as the byproduct of 3‐body (d–d–d) fusion. The chaotic evolution of excess neutron counts and spectral shifts suggested that the competing process of 2‐body and 3‐body fusion would take place in the 0–2 mm depth of Pd cathode surface region. The hypothetical model of excitation screening effect could qualitatively explain the observed phenomena.</t>
  </si>
  <si>
    <t>Takahashi, H.</t>
  </si>
  <si>
    <t>The Roles of Coherency and Intermittency on D-D Fusion Reaction in PdDx Deuteride</t>
  </si>
  <si>
    <t>source: Anomalous Nuclear Effects in Deuterium/Solid Systems, "AIP Conference Proceedings 228", vol: 1, pages: 884</t>
  </si>
  <si>
    <t>Dynamical screening of potential by mobile deuteron and fusion rate of accelerated deuteron in PdDx</t>
  </si>
  <si>
    <t>https://doi.org/10.1007/BF01588276</t>
  </si>
  <si>
    <t>source: J. Fusion Energy, vol: 9, issue: 4, pages: 441</t>
  </si>
  <si>
    <t>The Coulomb potential between deuterons in the PdDx deutende is dynamically screened by the mobile deuterons as well as the electrons. The screening effect by the mobile deuteron at low temperatures is substantial. When the all deuterons become mobile, the fusion rate observed by Jones et al. can be achieved using the classical formula for the ion polarization function, however, the rate using the quantum mechanical formula becomes 10e−6–10e−7 times smaller than the classical one. By the small increase in deuteron energy, of the order of a few electron volts, the fusion rate in PdDx deuteride increases substantially. But after about 10 eV of deuteron energy, the fusion rate does not increase at such a high rate as it does in the low-energy region. The fusion rate observed by Jones et al. might be explained by the acceleration of the deuteron by the electric field created in the domain boundary between the region containing the deuteron and the region without the deuteron or by the avalanche-type propagation of the fracture.</t>
  </si>
  <si>
    <t>Takahashi, A.; Takeuchi, T.; Iida, T.; Watanabe, H.</t>
  </si>
  <si>
    <t>Short Note: Emission of 2.45 MeV and Higher Energy Neutrons from D2O-Pd Cell Under Biased-Pulse Electrolysis</t>
  </si>
  <si>
    <t>https://www.tandfonline.com/doi/pdf/10.1080/18811248.1990.9731235?needAccess=true https://doi.org/10.3327/JNST.27.663</t>
  </si>
  <si>
    <t>source: J. Nucl. Sci. Technol., vol: 27, pages: 663</t>
  </si>
  <si>
    <t>Emission of 2.45 MeV and higher energy neutrons from D2O-Pd cell under biased-pulse electrolysis</t>
  </si>
  <si>
    <t>Talcott, C. L.</t>
  </si>
  <si>
    <t>Palladium Lattice Dimension Changes Associated With the Two Legs of the Hystersis Loop</t>
  </si>
  <si>
    <t>source: JOWOG-12 Meeting, Atomic Weapons Estab.</t>
  </si>
  <si>
    <t>Talcott, C. L.; Storms, E.</t>
  </si>
  <si>
    <t>An Overview of "Cold Fusion"</t>
  </si>
  <si>
    <t>Tamayo, J. M. M.; Rivas, J. M.; Celis, B. Z.; Garcia, F. P. R.; Penaloza, O. N.</t>
  </si>
  <si>
    <t>Experiments on cold fusion at IMP</t>
  </si>
  <si>
    <t>http://www.ibiblio.org/pub/academic/physics/Cold-fusion/cnf-pap</t>
  </si>
  <si>
    <t>source: Rev. Inst. Mex. Pet., vol: 22, pages: 42</t>
  </si>
  <si>
    <t>A number of experiments on cold fusion were run at the Mexican Petroleum Institute IMP, to prove or disprove the effect. IR spectra were measured for both H2O and the D2O used; the latter showed no H2O peak, but some HDO impurity. LiOD was prepared by electrolysis from LiCl in D2O. Gamma radiation background was measured over 24 hours with NaI, and during electrolysis runs. Tritium was also monitored. No significant radiation was detected, although there was, upon magnification, a very small gamma peak at 2.224 MeV. No heat was observed. Some tritium increases, roughly in line with electrolysis time, was observed. No conclusions as to the reality of cnf are drawn.</t>
  </si>
  <si>
    <t>Taniguchi, N.; Baba, S.; Kawamura, K.; Gamo, T.</t>
  </si>
  <si>
    <t>Research of Occurrence Conditions for Cold Nuclear Fusion</t>
  </si>
  <si>
    <t>https://doi.org/10.1246/nikkashi.1990.992</t>
  </si>
  <si>
    <t>source: Nippon Kagaku Kaishi, issue: 9, pages: 992</t>
  </si>
  <si>
    <t>The occurrence conditions for cold nuclear fusion were researched using palladium and titanium rods. In researching the conditions of fusion, it is important to examine fusion rates absolutely. In order to detect a very small amount of neutrons quantitatively from the other radiant rays ({gamma}-ray), the well-type neutron detector composed of an NE-213 liquid-scintillator and a pulse shape discriminator was made. This detector was found to detect the fusion rate more than 1 x 10{sup -22} d-d/s. The phenomena of fusion were investigated for the electrolysis method and the gas absorption-desorption method by this detector. In this electrolysis method, D{sub 2}O containing 0.1 mol{center dot}dm{sup -3} LiOD was electrolyzed under several conditions by using the electrochemical cells consisted of the palladium cathode and the platinum anode. There was no difference between the energy spectra during electrolysis and the background energy spectra. On the other side, in a gas absorption-desorption cycle method, generation of neutron was tested for casted titanium rods. In this case, it was found that 2.452 MeV specified neutron signal could not be caught but about 30{approx}600 times larger radiation signal than the background was detected during the desorption process of D{sub 2} from titanium. We presume from the results of detector with an NE-213 scintillator that the radiation would be {gamma}-ray and that {gamma}-ray generation would come from p-D reaction in titanium rods.</t>
  </si>
  <si>
    <t>Pd-D electrolysis (failed), Ti-D gas load (success)</t>
  </si>
  <si>
    <t>High Sensitivity Measurement of Charged Particles Emitted During Pulsed Electrolysis of D2O</t>
  </si>
  <si>
    <t>source: Anomalous Nuclear Effects in Deuterium/Solid Systems, "AIP Conference Proceedings 228", vol: 1, pages: 445</t>
  </si>
  <si>
    <t>High sensitivity measurement of charged particles using a silicon surface barrier detector</t>
  </si>
  <si>
    <t>source: Hoshasen, vol: 16, pages: 29</t>
  </si>
  <si>
    <t>Taniguchi, R.; Yamamoto, T.; Irie, S.</t>
  </si>
  <si>
    <t>Fine structure of the charged particle bursts induced by D2O electrolysis</t>
  </si>
  <si>
    <t>source: Bull. Univ. Osaka Prefect., Ser A, vol: 39, issue: 2, pages: 233</t>
  </si>
  <si>
    <t>Cold Fusion Conundrum at Texas A &amp; M</t>
  </si>
  <si>
    <t>http://newenergytimes.com/v2/sr/taubes-fraud-depiction/SCIENCE-ColdFusionConundrumAtTexasA&amp;M.pdf https://doi.org/10.1126/SCIENCE.248.4961.1299</t>
  </si>
  <si>
    <t>source: Science, vol: 248, pages: 1299</t>
  </si>
  <si>
    <t>WHEN TRITIUM FIRST APPEARED in John Bockris's "cold fusion" experiments in late April 1989, tthe effect was anything but subtle. Overnight the concentration of tritium in the Texas A&amp;M chemises electrochemical cells increased 10,000-fold. When the tritium appeared repeatediy, in six different cells in one week, it began to look like salvation for cold fusion. After a year ofambiguous or simply negative experiments, Bockris's tritium data remain not only the single most extraordinary "cold fusion" effect, but also the only compelling evidence in support of the original cold fusion claims. Last June, for instance, it was Bockris's testimony before the Utah legislature, along with that of Robert Huggins of Stanford, that persuaded the state that cold fusion had been confirmed and deserved a $5-million investment. Nine months later, as Chemical &amp; Engineenng News wrote after the First Annual International Cold Fusion Tritiun Conference, "[Proponents ofcold fusion] point to the observed emissions of tritium as the unassailable signature of a nudear reaction." Yet almost from the beginning, researchers familiar with Bockris's experiment, and not enamored ofcold fusion, have suggested that his data were perhaps too good and too easy. How was it that his group, within a month ofthe original cold fusion announcement, was able to produce tritium in quantities that no other U.S. researcher has come dose to, even when following Bockris's recipe exactly? Was it truly a fusion reaction, which would require rewriting nuclear physics? Was it some inadvertent contamination? Or was it something more insidious? Perhaps inevitably, suspicions were raised almost from the first that the tritium in the A&amp;M cells was put there by human hands. As time went on, even members of Bockris's group would express their doubts about the "miracles" that seemingly favored the team. Other researchers, both at A&amp;M and at outside imstitutions, wamed that questions about possible fraud would have to be resolved before the results could be accepted. But the response of the A&amp;M researchers and administration to these concems was limited at best. Instead of taking positive steps to guard their results against fraud, Bockris and his co-workers principally offered arguments as to why they thought fraud was unlikely, sometimes exaggerating their case in the process. And the Texas A&amp;M administration, although it has been aware of some faculty members' suspicions</t>
  </si>
  <si>
    <t>Tesch, S.</t>
  </si>
  <si>
    <t>Yet again 'cold' nuclear fusion</t>
  </si>
  <si>
    <t>source: Radio. Fernsehen Elektro. (East Ger.), vol: 39</t>
  </si>
  <si>
    <t>“Solid-State Fusion” Effects - A report from the meeting in Salt Lake City</t>
  </si>
  <si>
    <t>https://www.technology.matthey.com/wp-content/uploads/pdf/pmr-v34-i3-136-141.pdf</t>
  </si>
  <si>
    <t>source: Platinum Met. Rev., vol: 34, pages: 136</t>
  </si>
  <si>
    <t>The “Solid-state Fusion” or “Cold Fusion” phenomenon, including excess heat generation and the production of nuclear particles, was first reported by Professors Martin Fleischmann and B. Stanley Pons in March 1989. The phenomenon described has many fascinating facets, not least of which is the fact that investigators are unable to produce the effects “on demand”. Many of the experimental variables which seem to be significant were described and discussed at the “First Annual Conference on Cold Fusion” which was held in Salt Lake City, Utah, U.S.A., from 29th to 31st March 1990. The information presented at the conference is summarised here. This three-day conference was timed to coincide with the first anniversary of the original announcement of the anomalous effects observed when deuterium oxide (heavy water) is electrolysed using a palladium cathode and a platinum anode in the presence of lithium deuteroxide; a diagrammatic representation of the electrochemical cell used is shown here as Figure I . The announcement was made on 23rd March, 1989 (I) and a preliminary paper was published during the following month (2 ) . The phenomena observed subsequently became known as “solid-state fusion” or “cold fusion”, and m y crucially depend upon the exceptional ability of palladium to pack into its lattice up to an equal atomic amount of hydrogen or deuterium (3). Since the time of the announcement there has been much discussion of the observations made and the reasons for them. Due to the radical nature of these observations-of excess heat and nuclear particles-the new phenomena have attracted both “believers” and “non-believers” in the scientific community. A central purpose of the conference was an evaluation of the experimental evidence available to date, in order to chart the path needed to achieve a full understanding of what actually happens in the process. New theories were also advanced to rationalise the experimental results. Attempts were then made to define the research that would be required in the months and years ahead to enable a full assessment to be made of the new effects, and to realise their potential from academic and commercial viewpoints. The conference presentations were generally of a high standard, drawing immediate reactions from members of the 200 strong audience, with much active, constructive and mainly friendly discussion of the various experimental results reported. Most of the current reports are coming from the U.S.A., but very significant contributions are also being made in India, Japan and some European countries, notably Russia and Italy. Some papers addressed the excess heat effects observed, some the nuclear particles, and others the theoretical aspects. Reference to the use of Johnson Matthey palladium was made by many of the speakers.</t>
  </si>
  <si>
    <t>Tomellini, M.; Gozzi, D.</t>
  </si>
  <si>
    <t>On the possibility for local oversaturation of deuterium in palladium</t>
  </si>
  <si>
    <t>https://doi.org/10.1007/BF00720175</t>
  </si>
  <si>
    <t>source: J. Mater. Sci. Lett., vol: 9, pages: 836</t>
  </si>
  <si>
    <t>The aim of the present paper is to give just an idea of how a deuterium overconcentration can be reached in domains of few micrometres of a palladium electrode, by considering the key role both of the electrode internal structure and the non-equilibrium conditions imposed by the electrolytic process.</t>
  </si>
  <si>
    <t>Tran, D. N.; Tran, D. T.; Truong, T. A.; Phi, T. H.; Tran, V. V.</t>
  </si>
  <si>
    <t>Investigation of nuclear fusion at the normal temperature</t>
  </si>
  <si>
    <t>https://inis.iaea.org/search/search.aspx?orig_q=RN:26004026</t>
  </si>
  <si>
    <t>source: Tap Chi Vat Ly, vol: 15, issue: 1, pages: 29</t>
  </si>
  <si>
    <t>The remaking and testing experiments on fusion at the normal temperature are investigated in the Center of Nuclear Physics. The explorations are made at liquid and gas phases. The results and remarks are discussed.</t>
  </si>
  <si>
    <t>Review of new results on cold nuclear fusion</t>
  </si>
  <si>
    <t>source: Sov. Phys. Usp., vol: 33, issue: 11, pages: 881</t>
  </si>
  <si>
    <t>Tuggle, D. G.; Claytor, T. N.; Menlove, H. O.; Catapano, L.</t>
  </si>
  <si>
    <t>http://newenergytimes.com/v2/archives/fic/F/F199009.PDF</t>
  </si>
  <si>
    <t>FUSION FACTS, ISSN 1051-8738, VOLUME 2 NUMBER 3, pp. 12,  SEPTEMBER 1990</t>
  </si>
  <si>
    <t>Since the last memo we issued in April, we have achieved a
milestone in our work on the gas/solid fusion systems. In both
the Pd-Si-D and the Ti-D systems we can now reproducibly
produce an effect. In the Ti-D cells we think that by using up to
three times more Ti (300 g) and by thoroughly cleaning the Ti,
deuterium and pressure bottles we can reliably get neutron yield
in excess of background with almost every cell. Similarly with
the Pd-Si-D system by adding more layers to the cell and by adding a
binder to the silicon powder we have achieved a tritium
production rate of a factor of 7 greater than previous cells. The
tritium yield from these cells is small, but when integrated over
several hundred hours it can be unambiguously measured.
The parameter space for these experiments is vast and further
progress will only come at the expense of more time given our
low level of effort. For instance, our collaboration with the
materials people at MST for tape casting, annealing and
metallography, is hampered by our lack of funding. Interesting
ideas concerning the use of solid state electrolytes, collaborations
with others to measure the energies of the neutrons and tritons
have surfaced, but cannot be pursued, seriously, without
additional funding.
Menlove et. al. has submitted a paper to the J. of Fusion Energy
on the Ti-D gas system and we are in the process of updating our
LAUR 89-3946 report for submission to the J. of Fusion
Technology. We will update the patent disclosure for the Pd-Si-
D system, to reflect our current understanding of the system and
to protect DOE's patent position before publication of the Fusion
Energy paper. Howard [Menlove] has started the construction of
a second low background counting system for use in the tunnel
and the titanium dehydriding and palladium dissolution system
is nearing completion. A video tape is planned so that the
experiments, which take several hundred hours to complete, can
be compressed to a few minutes for presentation.</t>
  </si>
  <si>
    <t>Pd-D gas load, Ti-D gas loading</t>
  </si>
  <si>
    <t>Turner, L.</t>
  </si>
  <si>
    <t>Peregrinations on cold fusion</t>
  </si>
  <si>
    <t>https://digital.library.unt.edu/ark:/67531/metadc1085047/m2/1/high_res_d/5702076.pdf       https://doi.org/10.1007/BF01588277</t>
  </si>
  <si>
    <t>source: J. Fusion Energy, vol: 9, pages: 447</t>
  </si>
  <si>
    <t>Attention is focused on the possibility of resonance-enhanced deuteron Coulomb barrier penetration. Because of the many-body nature of the interactions of room-temperature deuterons diffusing through a lattice possessing deuterons in many of the interstitial positions, the diffusing deuterons can resonate on the atomic scale in the potential wells bounded by the ascending walls of adjacent Coulomb barriers and thereby penetrate the Coulomb barriers in a fashion vastly underestimated by two-body calculations in which wells for possible resonance are absent. Indeed, perhaps the lack of robust reproducibility in cold fusion originates from the narrowness of such transmission resonances.</t>
  </si>
  <si>
    <t>Ulmann, M.; Liu, J.; Augustynski, J.; Meli, F.; Schlapbach, L.</t>
  </si>
  <si>
    <t>Surface and electrochemical characterization of Pd cathodes after prolonged charging in LiOD + D2O solutions</t>
  </si>
  <si>
    <t>https://doi.org/10.1016/0022-0728(90)85078-J</t>
  </si>
  <si>
    <t>source: J. Electroanal. Chem., vol: 286, pages: 257</t>
  </si>
  <si>
    <t>Van der Merwe, P. T.</t>
  </si>
  <si>
    <t>Enhanced fusion induced by affiliated muons</t>
  </si>
  <si>
    <t>https://doi.org/10.13182/FST90-A29203</t>
  </si>
  <si>
    <t>source: Fusion Technol., vol: 17, pages: 696</t>
  </si>
  <si>
    <t>The effect of cooperative action of pairs of affiliated muons on the fusion of hydrogen nuclear isotopes is discussed. The dt{sub {mu}{mu}} fusion rate is found to be enhanced more than ten-fold relative to the single muon induced rate.</t>
  </si>
  <si>
    <t>Velev, O. A.; Kainthla, R. C.</t>
  </si>
  <si>
    <t>Heat flow calorimeter with a personal-computer-based data acquisition system</t>
  </si>
  <si>
    <t>https://doi.org/10.13182/FST90-A29307</t>
  </si>
  <si>
    <t>source: Fusion Technol., vol: 18, pages: 351</t>
  </si>
  <si>
    <t>A heat flow calorimeter suitable for measurements with electrochemical systems was developed that allows simultaneous monitoring of up to 24 electrochemical cells with an automatic data acquisition system based on a PC-XT-type computer; a 12-bit, 8-channel analog-to-digital board; and a 16-channel expansion board. The achieved accuracy of the system was 3%.</t>
  </si>
  <si>
    <t>The Theory of Nonthreshold Cold Fusion in Solids</t>
  </si>
  <si>
    <t>https://doi.org/10.1063/1.40725</t>
  </si>
  <si>
    <t>source: Anomalous Nuclear Effects in Deuterium/Solid Systems, "AIP Conference Proceedings 228", vol: 1, pages: 894</t>
  </si>
  <si>
    <t>An essentially new mechanism of eliminating the barrier in nuclear reactions of synthesis due to quantum‐mechanical averaging of paired and many‐body energy of interacting particles in microvoids in a solid is proposed. The results of calculations within the first order of perturbation theory indicate a complete ‘‘elimination’’ of the barrier in spherical microvoids of optimal radius RO≂7.5 Å. The same effect takes place in microslits with width LO≂3 Å. In structural inhomogeneities of both type with characteristic dimensions less than the optimal ones RO, LO, within the particles being condensed at the levels of quantized motion, as the concentration increases. An increasing pressure against the walls results in stretching the inhomogeneities up to the critical size, at which nonthreshold synthesis is realized. The characteristic time of the reaction realization in voids and slits has optimal size t∼10−5s.</t>
  </si>
  <si>
    <t>Waanders, F. B.; Smit, J. J. A.</t>
  </si>
  <si>
    <t>Koue kernsmelting" (Cold fusion)</t>
  </si>
  <si>
    <t>source: Spectrum, vol: 28, pages: 46</t>
  </si>
  <si>
    <t>Waber, J. T.; Elifritz, T. L.</t>
  </si>
  <si>
    <t>The OGG-Schafroth theory of high temperature superconductivity and its relation to cold fusion</t>
  </si>
  <si>
    <t>Wada, N.</t>
  </si>
  <si>
    <t>Possibility of room temperature nuclear fusion</t>
  </si>
  <si>
    <t>source: Suri Kagaku, vol: 330, pages: 69</t>
  </si>
  <si>
    <t>Wagner, F. T.; Moylan, T. E.; Hayden, M. E.; Naerger, U.; Booth, J. L.</t>
  </si>
  <si>
    <t>A comparison of calorimetric methods applied to the electrolysis of heavy water on palladium cathodes</t>
  </si>
  <si>
    <t>https://doi.org/10.1016/0022-0728%2890%2985030-9</t>
  </si>
  <si>
    <t>source: J. Electroanal. Chem., vol: 295, pages: 393</t>
  </si>
  <si>
    <t>The thermal power output of a galvanostatic D2O electrolysis cell was determined simultaneously by two methods. The first, water-flow calorimetry, gave results rigorously independent of the nature of the heat source. The second, an isoperibolic method involving measurement of temperatures within the electrolysis cells, gave results in agreement with the first when all factors were accounted for. However, neglect of a drop in effective cell impedance accompanying operation of an in-cell calibration heater, or neglect of effects of the dropping electrolyte level, can produce spurious indications of excess heat. This work demonstrates the need for extreme care in application of isoperibolic methods to electrolytic cells.</t>
  </si>
  <si>
    <t>Wakao, S.; Ozeki, K.; Sawa, H.</t>
  </si>
  <si>
    <t>Gamma-ray emission from hydrogen-absorbing metal cathodes in D2O</t>
  </si>
  <si>
    <t>https://www.jstage.jst.go.jp/article/jsas1989/2/3/2_3_149/_pdf https://doi.org/10.2978/JSAS.2.3_149</t>
  </si>
  <si>
    <t>source: J. Adv. Sci., vol: 2, issue: 3, pages: 149</t>
  </si>
  <si>
    <t>1) Raios gama durante a eletrólise de água pesada em todos os eletrodos de metal de armazenamento de hidrogênio usados Uma reação de fusão foi observada com o desenvolvimento. No entanto, não houve nenhuma reação violenta como a relatada por S. Pons, M. Fleischmann. 2) Possui maior capacidade de armazenamento de hidrogênio que o Pd e pode gerar trinca. A frequência de fusão nuclear foi cerca de duas vezes mais alta nas ligas de armazenamento de hidrogênio Ti-Ni e Zr-V-Ni. 3) Do início ao fim do carregamento, a frequência da fusão é água pesada obstruída. Como era quase constante, independentemente da quantidade principal, ele diminuiu em relação à quantidade de deutério armazenado quando foi corrigido para 1 par de quantidade de deutério. 4) A reação de fusão nuclear envolve inchaço da rede e transição de fase devido à deuteração. Portanto, presume-se que seja causada pela zona de reação que causa defeitos e rachaduras.</t>
  </si>
  <si>
    <t>Pd-D electrolysis, Ti-D electrolysis, Zr-D electrolysis</t>
  </si>
  <si>
    <t>Walters, R. T.; Lee, M. W.</t>
  </si>
  <si>
    <t>Two Plateaux for Palladium Hydride and the Effect of Helium from Tritium Decay on the Desorption Plateau Pressure for Palladium Tritide</t>
  </si>
  <si>
    <t>https://doi.org/10.1016/1044-5803%2891%2990059-D</t>
  </si>
  <si>
    <t>source: J. Less-Common Met.</t>
  </si>
  <si>
    <t>Two plateaux are observed in the desorption isotherm for palladium hydride: a lower plateau pressure for a hydrogen/metal atom ratio (H/M) less than about 0.3 and a slightly higher plateau pressure for H/M greater than about 0.3. This higher pressure corresponds to the reported pressure for palladium hydride. These observations were made for a large surface area palladium powder exposed to both protium and tritium. Helium buildup from tritium decay decreases the lower plateau pressure but does not affect the observations for H/M greater than about 0.3. A multiple-energy hydrogen site occupancy model is proposed to explain qualitatively both the dual plateau and the helium effect in palladium hydride.</t>
  </si>
  <si>
    <t>Wang, R.</t>
  </si>
  <si>
    <t>Remarks on the possibility of cold fusion</t>
  </si>
  <si>
    <t>https://doi.org/10.1088/0253-6102%2F13%2F4%2F549</t>
  </si>
  <si>
    <t>source: Commun. Theor. Phys. (China), vol: 13, pages: 549</t>
  </si>
  <si>
    <t>Various hypotheses of cold fusion are enumerated and examined. Except muon catalyzed fusion, no real possibility of cold fusion have been found.</t>
  </si>
  <si>
    <t>Wei, S. H.; Zunger, A.</t>
  </si>
  <si>
    <t>Instability of diatomic deuterium in fcc palladium</t>
  </si>
  <si>
    <t>https://doi.org/10.1007/BF01588264</t>
  </si>
  <si>
    <t>source: J. Fusion Energy, vol: 9, issue: 4, pages: 367</t>
  </si>
  <si>
    <t>To clarify some of the solid-state aspects of cold fusion in deuterated transition metal electrodes, we have carried out first-principles self-consistent total energy calculations for various configurations of atomic and diatomic deuterium inside fcc palladium. We find that the stability of the Pd+D system is controlled by the relative position of the deuterium-inducedantibonding level with respect to the Fermi energy. The equilibrium D-D distance in dense PdDα up to α=3 is found to be much larger than the free space value. The calculated Born-Oppenheimer energy surface of diatomic D2 in crystalline palladiuim is shown to have but metastable local minima whose internuclear separation is at least 0.2 Ålarger than that of the isolated D2 molecule. We conclude that D2 incrystalline Pd will have a substantially lower tunneling probability than hitherto thought and that explanation for fusion mechanisms should be sought elsewhere.</t>
  </si>
  <si>
    <t>Stability of atomic and diatomic hydrogen in fcc palladium</t>
  </si>
  <si>
    <t>https://doi.org/10.1016/0038-1098%2890%2990431-A</t>
  </si>
  <si>
    <t>source: Solid State Commun., vol: 73, pages: 327</t>
  </si>
  <si>
    <t xml:space="preserve"> First-principles self-consistent total energy calculations for various configurations of atomic and diatomic hydrogen inside fcc palladium have been carried out to clarify some of the solid state aspects of the physics of dense hydrogen in metals. We find that the stability of the system is controlled by the relative position of the hydrogen-induced antibonding level with respect to the Fermi energy. Diatomic H2 in crystalline palladium is shown to have but metastable local minima whose internuclear separation are yet larger than that of the isolated H2 molecule.</t>
  </si>
  <si>
    <t>Werth, J.; Hunter, G. W.; R. , P. G.; Balko, E. N.</t>
  </si>
  <si>
    <t>Experimental Investigations into the Pons-Fleischmann Effect</t>
  </si>
  <si>
    <t>Whaley, K. B.</t>
  </si>
  <si>
    <t>Boson enhancement of finite-temperature coherent dynamics for deuterium in metals</t>
  </si>
  <si>
    <t>https://doi.org/10.1103/PHYSREVB.41.3473</t>
  </si>
  <si>
    <t>source: Phys. Rev. B: Mater. Phys., vol: 41, issue: 6, pages: 3473</t>
  </si>
  <si>
    <t>Effects of coherent many-particle dynamics in providing local site density fluctuations at finite temperatures for hydrogen isotopes in metals are analyzed with tight-binding calculations based on a Hubbard Hamiltonian. These fluctuations increase with temperature, with average deuterium density, and with the magnitude of the site-to-site tunneling. Consequences of such density fluctuations for deuterium dynamics at high concentrations are evaluated within a self-consistent formulation for self-screening of the deuteron-deuteron interaction. This leads to a prediction of significant enhancement of diffusion at high concentration for bosonic species, and anomalous isotope effects for hydrogen diffusion. Extrapolation to the nuclear regime yields estimates of finite-temperature bosonic collective effects on the nuclear reaction rate between deuterons in stoichiometric PdD, yielding rates which are several orders of magnitude below recent experimentally inferred values.</t>
  </si>
  <si>
    <t>White, C. T.; Dunlap, B. I.; Brenner, D. W.; Mowrey, R. C.; Mintmire, J. W.</t>
  </si>
  <si>
    <t>Limits of chemical effects on cold fusion</t>
  </si>
  <si>
    <t>https://doi.org/10.1007/BF01059258</t>
  </si>
  <si>
    <t>source: J. Fusion Energy, vol: 9, issue: 3, pages: 363</t>
  </si>
  <si>
    <t>Cold fusion enhanced by chemical confinement of deuterons has been suggested as an explanation of recent reports of the production of neutrons in electrochemically-generated palladium deuterides. To test this suggestion local-density-functional cluster calculations were used to study the coulomb barrier between two deuterons within the octahedral cage in crystalline palladium. The calculated repulsive forces were always greater than the corresponding forces between deuterons in molecular D2. These results imply that the room temperature fusion rate at this site is negligible.</t>
  </si>
  <si>
    <t>Wiesmann, H.</t>
  </si>
  <si>
    <t>Examination of cathodically charged palladium electrodes for excess heat, neutron emission, or tritium production</t>
  </si>
  <si>
    <t>https://doi.org/10.13182/FST90-A39903</t>
  </si>
  <si>
    <t>source: Fusion Technol., vol: 17, pages: 350</t>
  </si>
  <si>
    <t>A search for steady-state “excess” heat, neutron emission, or tritium production was carried out for palladium electrodes electrolytically charged with deuterium. No substantial deviation in cell temperatures was observed, and the upper limit to excess heat production was 320 m W/cm3 for the largest palladium cathode. No increase in neutron production above background levels was observed, and the sensitivity of the neutron detection system yielded an upper limit of 2.18 × 10−22 (3-σ) fusion/s·atom−1 pair. The tritium levels in the cells increased by 50%, but the cells were run in the open configuration and the tritium increases were consistent with electrolytic enrichment. An approximate upper limit for tritium production was 2 × 102 tritium /ml · C−1. The cell temperatures were recorded once daily and monitored intermittently, but no transient excess heat excursions were observed throughout the experiment.</t>
  </si>
  <si>
    <t>Wilhelmi, Z.; Szeflinski, Z.; Tarasiuk, J.; Turowiecki, A.; Zlomanczuk, J.</t>
  </si>
  <si>
    <t>Search for neutron emission in the deuterium-palladium system</t>
  </si>
  <si>
    <t>source: Nukleonika, vol: 35, issue: 7, pages: 175</t>
  </si>
  <si>
    <t>The neutron flux emitted from a palladium cathode loaded by means of electrolysis of heavy water has been measured using the pulse-shape discrimination technique for neutron identification. The upper limit of the D(d,n)3He fusion was estimated as 1. x 10-26 fusions/deuteron/s. The counting rate of the gamma and neutron radiation in short time intervals of different duration has also been studied. An analysis of bunched radiation from cold fusion showed statistical character of such events.</t>
  </si>
  <si>
    <t>Groups Reporting Cold Fusion Evidence</t>
  </si>
  <si>
    <t>http://lenr-canr.org/acrobat/WillFGgroupsrepo.pdf</t>
  </si>
  <si>
    <t>A table showing 92 groups from 10 countries that reported replications of cold fusion by September 12, 1990. Published by the National Cold Fusion Institute. This table reproduced from Mallove, E., &lt;i&gt;Fire From Ice&lt;/i&gt;. 1991, NY: John Wiley, pp. 246-248</t>
  </si>
  <si>
    <t>Wolf, K. L.; Whitesell, L.; Jabs, H.; Shoemaker, J.</t>
  </si>
  <si>
    <t>Tritium and Tritons in Cold Fusion</t>
  </si>
  <si>
    <t>source: Anomalous Nuclear Effects in Deuterium/Solid Systems, "AIP Conference Proceedings 228", vol: 1, pages: 552</t>
  </si>
  <si>
    <t>Wolf, W. L.; Shoemaker, J.; Coe, D. E.; Whitesell, L.</t>
  </si>
  <si>
    <t>Neutron Emission from Deuterium-Loaded Metals</t>
  </si>
  <si>
    <t>http://dx.doi.org/10.1063/1.40704</t>
  </si>
  <si>
    <t>source: Anomalous Nuclear Effects in Deuterium/Solid Systems, "AIP Conference Proceedings 228", vol: 1, pages: 341</t>
  </si>
  <si>
    <t>Experimental results are presented for neutron emission from cells that used several methods for deuterium loading of Pd and Ti metal samples. Most experiments have given negative results on the level relevant for a 5-6 per cent efficient NE213-based detection system that has an average background of 0.5 n/m. Positive indications of weak neutron emission have been observed with a set of five Pd-Ni electrolytic cells that use considerably more Pd than is usually the case. Three of these five cells produced a positive indication in a recent experiment which used a completely different type of neutron detector situated in a deep mine for an environment free of cosmic rays. While the present experiments do not constitute a proof of neutron emission in cold fusion, the evidence for the effect is encouraging. It must be demonstrated that other cells can be constructed that utilize the same type of material, and that the effect can be scaled up to higher levels.</t>
  </si>
  <si>
    <t>Wolf, K. L.; Packham, N. J. C.; Lawson, D.; Shoemaker, J.; Cheng, F.; Wass, J. C.</t>
  </si>
  <si>
    <t>Neutron emission and the tritium content associated with deuterium-loaded palladium and titanium metals</t>
  </si>
  <si>
    <t>http://newenergytimes.com/v2/sr/taubes-fraud-depiction/Wolf19900600-Santa-Fe-PaperPublished.pdf https://doi.org/10.1007/BF02627575</t>
  </si>
  <si>
    <t>source: J. Fusion Energy, vol: 9, issue: 2, pages: 105</t>
  </si>
  <si>
    <t>An experimental investigation has been conducted on samples of palladium and titanium metals which have been loaded with deuterium through the electrolysis of D2O and by absorption of D2 gas. In approximately 200 experiments on 25 cells, statistically significant evidence for neutron emission was obtained in three separate experiments from one palladium cathode. Observed rates are 3–4 times the background rate and correspond to source strengths up to 50 neutrons/min. The pulse height response of the NE213 liquid scintillator-based detectors corresponds to that expected for 2.45 MeV neutrons. Tritium has been identified in nine Pd−Ni electrolytic cells, at levels corresponding 10e12–10e16 atoms. Activity buildup curves indicate that the apparent production occurs over a time period as short as a few hours.</t>
  </si>
  <si>
    <t>Wolfer, W. G.</t>
  </si>
  <si>
    <t>The Elastic Properties of Aged Tritides</t>
  </si>
  <si>
    <t>Worledge, D. H.</t>
  </si>
  <si>
    <t>Technical Status of Cold Fusion Results and Meeting Summary</t>
  </si>
  <si>
    <t>source: Anomalous Nuclear Effects in Deuterium/Solid Systems, "AIP Conference Proceedings 228", vol: 1, pages: 930</t>
  </si>
  <si>
    <t>Technical Status of Cold Fusion Results</t>
  </si>
  <si>
    <t>http://lenr-canr.org/acrobat/NCFIthefirstan.pdf#page=271</t>
  </si>
  <si>
    <t>source: The First Annual Conference on Cold Fusion, vol: 1, pages: 252</t>
  </si>
  <si>
    <t>Experimental results in cold fusion research up to the end of the 1989 are reviewed to gain a perspective on the credibility of the phenomena. The review does not attempt to be comprehensive but concentrates on the highest quality experiments claiming to give positive results. The results are used to formulate a strategy for continuing to support cold fusion research in 1990.</t>
  </si>
  <si>
    <t>Xu, J.; Manghnani, M. H.; Huang, N. Z.; Gao, Q.</t>
  </si>
  <si>
    <t>D-D Distance in PdD0.4 at High Pressure</t>
  </si>
  <si>
    <t>source: 8th World Hydrogen Energy Conf., vol: 1, pages: 91</t>
  </si>
  <si>
    <t>Yague, A. R.</t>
  </si>
  <si>
    <t>Cold nuclear fusion and its history</t>
  </si>
  <si>
    <t>source: Metal. Electr. (Spain), vol: 54, issue: 618, pages: 134</t>
  </si>
  <si>
    <t>Nuclear Fusion Induced by the Controlled Out-Transport of Deuterons in Palladium</t>
  </si>
  <si>
    <t>source: Anomalous Nuclear Effects in Deuterium/Solid Systems, "AIP Conference Proceedings 228", vol: 1, pages: 354</t>
  </si>
  <si>
    <t>Cold fusion induced by controlled out-diffusion of deuterons in palladium</t>
  </si>
  <si>
    <t>http://lenr-canr.org/acrobat/YamaguchiEcoldfusion.pdf</t>
  </si>
  <si>
    <t>source: Jpn. J. Appl. Phys. Part 2, vol: 29, issue: 4, pages:</t>
  </si>
  <si>
    <t>A gigantic neutron burst of (1-2)×10^6 n/s has been detected from deuterated Pd plates with heterostructures set in a vacuum chamber. An explosive release of D2 gas, biaxial bending of all the samples, and excess heat evolution were also observed at the same time. It has been concluded that these phenomena are caused by the cooperative production of D accumulation layers at Pd surfaces due to controlled out-diffusion of D-atoms.</t>
  </si>
  <si>
    <t>Yamamoto, T.; Oka, T.; Taniguchi, R.</t>
  </si>
  <si>
    <t>In-situ observation of deuteride formation in palladium electrochemical cathode by x-ray diffraction method</t>
  </si>
  <si>
    <t>source: Annu. Rep. Osaka Prefect. Radiat. Res. Inst., vol: 30, pages: 79</t>
  </si>
  <si>
    <t>In situ X-ray diffraction observation of a palladium foil cathode (10 μm in thickness) was carried out during electrolysis of alkaline heavy water and light water with high overpotentials. The foil cathode served as a wall of an electrolytic cell. One of the purposes was to evaluate the deuterium concentration in the palladium cathode used by Taniguchi et al. who claimed the possible occurrence of electrochemically induced “cold fusion” in a similar cell. No literature data were found by which we could evaluate the high chemical potential of deuterium in a palladium cathode during the electrolysis of alkaline heavy water with such high overpotentials. The lattice constants of the deuteride and hydride phases (β-PdDx and β-PdHx) were investigated as a function of applied potential by iterative in situ X-ray diffraction measurement during the electrolysis. The highest lattice constants observed were 4.07 for both deuteride and hydride.</t>
  </si>
  <si>
    <t>Yamamoto, N.; Ohsaka, T.; Terashima, T.; Oyama, N.</t>
  </si>
  <si>
    <t>In situ electrochemical quartz crystal microbalance studies of water electrolysis at a palladium cathode in acidic aqueous media</t>
  </si>
  <si>
    <t>https://doi.org/10.1016/0022-0728%2890%2987266-M</t>
  </si>
  <si>
    <t>source: J. Electroanal. Chem., vol: 296, pages: 463</t>
  </si>
  <si>
    <t>The in situ electrochemical quartz crystal microbalance (in situ ECQCM) technique has been applied to study water electrolysis at Pd film-coated quartz crystal cathodes in acidic aqueous media. Cyclic voltammetry, potential-step chronoamperometry and chronopotentiometry were employed as electrochemical methods. The resonance frequency of the Pd cathode was found to decrease and increase during the reduction and oxidation processes, respectively, with concomitant changes in the potential (or current). However, it became apparent that the observed frequency change (i.e., mass change) does not correspond simply to the absorption (and the reverse process) of hydrogen into (and out of) the Pd lattice. Some possibilities (morphology change of film surfaces, stress production in the film as a result of volume expansion due to hydrogen loading, etc.) resulting in mass changes of the electrode surface are discussed. The results demonstrate that the present technique can provide fruitful information concerning water electrolysis at Pd film cathodes which involves mass changes of the electrode surface due to the adsorption-desorption as well as the absorption and the reverse process of hydrogen.</t>
  </si>
  <si>
    <t>Yang, C. S.; Liang, C. Y.; Perng, T. P.; Yuan, L. J.; Wang, C. M.; Wang, C. C.</t>
  </si>
  <si>
    <t>Observation of Excess Heat and Tritium on Electrolysis of D2O</t>
  </si>
  <si>
    <t>source: 8th World Hydrogen Energy Conf., vol: 1, pages: 95</t>
  </si>
  <si>
    <t>Yang, F.</t>
  </si>
  <si>
    <t>source: Nucl. Tech. (China), vol: 13, issue: 12, pages: 705</t>
  </si>
  <si>
    <t>Yao, Y. D.; Wang, C. W.; Lin, E. K.; Wu, J. K.</t>
  </si>
  <si>
    <t>Observation of cathodic charging on a palladium electrode in heavy water</t>
  </si>
  <si>
    <t>https://doi.org/10.1007/BF00727725</t>
  </si>
  <si>
    <t>source: J. Mater. Sci. Lett., vol: 9, pages: 228</t>
  </si>
  <si>
    <t>The  24 h  spectrum  accumulation  o f   gamma  rays  (2.5 MeV)  and  neutrons (2.45 MeV)  emitted f r o m   the  test cell due to  the  fusion  reactions  was  determined  using  a  sodium  iodide  crystal  scintillation  detector,  a 30 MeV  spec-  t r u m    analyser  and a n e u t r o n    dose  equivalent  rate  m o n i t o r .    In  all  o f   the  experiments  reported  here  all  spectra  can  n o t    be  fitted  to  nuclear  fusion  reactions.  The fusion spectra was  n o t   reproduced in  o u r   limited  results.</t>
  </si>
  <si>
    <t>Zahm, L. L.; Klein, A. C.; Binney, S. E.; Reyes, J. N.; Higginbotham, J. F.; Robinson, A. H.</t>
  </si>
  <si>
    <t>Experimental investigations of the electrolysis of D2O using palladium cathodes and platinum anodes</t>
  </si>
  <si>
    <t>https://doi.org/10.1016/0022-0728(90)87052-L</t>
  </si>
  <si>
    <t>source: J. Electroanal. Chem., vol: 281, pages: 313</t>
  </si>
  <si>
    <t>To date, more than 15  weeks of  experimental runs have been conducted investi-  gating the effects of electrolyzing heavy water using palladium and platinum  electrodes. Five significant excess heat generation events have occurred, the cause of  which remains unexplained. No evidence of the traditional D-D fusion products  (tritium and neutrons) has been found despite a rigorous effort to ensure that all  products were adequately monitored. Increases in differential temperature between the bath and the cells were observed above that measured during calibration tests  with identical known heat inputs. It  is  concluded here that the phenomena observed  cannot be due to the traditional D-D fusion reactions, since no evidence of the  reaction products has been observed at any time during or following the measure-  ments of “excess heat” excursions similar to those reported by Fleischmann et al.  [l]. All indications from these experiments are that, while the production of excess  heat has been documented, no traditional D-D reaction products above background have been measured.</t>
  </si>
  <si>
    <t>Zakowicz, W.; Rafelski, J.</t>
  </si>
  <si>
    <t>Coupled Channel Model for Ultra-Low Energy Deuteron-Deuteron Fusion</t>
  </si>
  <si>
    <t>https://doi.org/10.1063/1.40726</t>
  </si>
  <si>
    <t>source: Anomalous Nuclear Effects in Deuterium/Solid Systems, "AIP Conference Proceedings 228", vol: 1, pages: 911</t>
  </si>
  <si>
    <t>We study the d‐d nuclear reaction cross section in a multi channel approach. An extrapolation of the existing cross sections to zero d‐d energy by means of a dynamical three channel model is given. In particular the correct velocity behavior at low energies is obtained for the Debye screened d‐d Coulomb interaction. We consider the d‐d threshold resonances.</t>
  </si>
  <si>
    <t>Zelenskii, V. F.; Bozhko, V. P.; Golovnya, V. Ya.; Oleinik, S. N.</t>
  </si>
  <si>
    <t>Experimental investigation of cold D-D-fusion by ion implantation</t>
  </si>
  <si>
    <t>source: Vopr. At. Nauki Tekh. Ser.: Fiz. Radiats. Povr. Radiats. Materialoved., issue: 1, pages: 91</t>
  </si>
  <si>
    <t>Zelenskii, V. F.; Rybalko, V. F.; Morozov, A. N.; Tolstolutskaya, G. D.; Kulish, V. G.; Pistryak, S. V.; Martynov, I. S.</t>
  </si>
  <si>
    <t>Experiments on cold nuclear fusion in Pd and Ti saturated with deuterium by ion implantation</t>
  </si>
  <si>
    <t>source: Vopr. At. Nauki Tekh. Ser.: Fiz. Radiats. Povr. Radiats. Materialoved., vol: 52, issue: 1, pages: 65</t>
  </si>
  <si>
    <t>Zhang, Z.-L.; Yan, B. Z.; Wang, M. G.; Gu, J.; Tan, F.</t>
  </si>
  <si>
    <t>Calorimetric Observation Combined with the Detection of Particle Emissions During the Electrolysis of Heavy Water</t>
  </si>
  <si>
    <t>source: Anomalous Nuclear Effects in Deuterium/Solid Systems, "AIP Conference Proceedings 228", vol: 1, pages: 572</t>
  </si>
  <si>
    <t>Zhu, S. B.; Lee, J.; Robinson, G. W.</t>
  </si>
  <si>
    <t>Non-Maxwell velocity distributions in inhomogeneous materials</t>
  </si>
  <si>
    <t>http://dx.doi.org/10.1007/BF01588279</t>
  </si>
  <si>
    <t>source: J. Fusion Energy, vol: 9, issue: 4, pages: 465</t>
  </si>
  <si>
    <t>Determining velocity distribution functions for ensembles is one of the most fundamental problems in statistical mechanics. In this paper, based on the results of computer molecular dynamics (MD) methods, we point out that the velocity distribution of low-mass classical particles subjected to a strong force field in a heavy atom environment is generally noncanonical. When the system reaches equilibrium, a non-Maxwellian distribution persists. The effective temperature of some of the low-mass particles may be one or two orders of magnitude greater than the average temperature of the system. Cold fusion may thus be enhanced by as much as 30–50 orders of magnitude over that calculated on the basis of 300K Maxwell distributions.</t>
  </si>
  <si>
    <t>Nonlinear effects on thermonuclear reaction rates</t>
  </si>
  <si>
    <t>http://dx.doi.org/10.1016/0375-9601(90)90141-A</t>
  </si>
  <si>
    <t>source: Phys. Lett. A, vol: 144, pages: 361</t>
  </si>
  <si>
    <t>Coulomb screening and nonlinear effects, together with many-body collisions, may enhance nuclear fusion rates by many orders of magnitude at temperatures much lower than those ordinarily required for such processes in hot plasmas.</t>
  </si>
  <si>
    <t>COELHO, Paulo R.P.; SAXENA, R.N.; MORATO, Spero P.; GOLDMAN, I.D.; de PINHO, A. G.; NASCIMENTO, I.C.</t>
  </si>
  <si>
    <t>SEARCH FOR NEUTRON EMISSION DURING THE ELECTROLYSIS OF HEAVY WATER</t>
  </si>
  <si>
    <t>https://inis.iaea.org/collection/NCLCollectionStore/_Public/21/085/21085646.pdf</t>
  </si>
  <si>
    <t>IPEN</t>
  </si>
  <si>
    <t>A liquid scintillator detector NE 213 with pulse shape discrimination technique was used to observe neutrons during the electrolysis of heavy water with a palladium cathode. From the measured fore and background counting rates, a neutron emission rate of (8,2+2,9)x10e-3 n(sec.g.) Pd was determined implying (2,9+1,0)*10e-24 fusions/[(dd pair).sec] as  compared to Jones et al. usinq titanium electrode.</t>
  </si>
  <si>
    <t>shield constructed from borated paraffin (20 cm thick) and lead (10 cm thick) blocks, each  electrolysis run  lasted  for about  6  hours. The signal plus background rate of 5.65 +/-  0.34 per hour while the background rate was  3.21 +/- 0.26 per hour.</t>
  </si>
  <si>
    <t>Flemming Besenbacher; Brian Bech Nielsen; P. Hornshøj; Erik Lægsgaard; Niels Rud</t>
  </si>
  <si>
    <t>Journal of Fusion Energy, Volume 9 Pages (from-to) 315, ISSN 0164-0313 1990</t>
  </si>
  <si>
    <t>A. S. Davydov</t>
  </si>
  <si>
    <t>Possible interpretation of cold fusion experiments</t>
  </si>
  <si>
    <t>http://mi.mathnet.ru/eng/dan48959    http://mi.mathnet.ru/eng/dan/v314/i2/p339</t>
  </si>
  <si>
    <t>Dokl. Akad. Nauk SSSR, 1990, Volume 314, Number 2, Pages 339–341</t>
  </si>
  <si>
    <t>REVIEWS OF TOPICAL PROBLEMS  Cold fusion</t>
  </si>
  <si>
    <t>https://doi.org/10.1070%2FPU1990v033n11ABEH002654 http://www.mathnet.ru/php/getFT.phtml?jrnid=ufn&amp;paperid=7586&amp;what=fullt&amp;option_lang=eng</t>
  </si>
  <si>
    <t>UFN, 1990, Volume 160, Number 11, Pages 1–53</t>
  </si>
  <si>
    <t>The experimental and theoretical investigations of cold fusion, performed during the year after the discovery of this phenomenon, are reviewed. The results, obtained by different groups, concerning the detection of neutrons, γ-rays, and charged products of the reactions as well as analysis for the content of tritium and helium and calorimetric analysis are summarized. Information about experiments on the fracture of substances containing deuterium is presented. Different attempts to understand the mechanism of this phenomenon are discussed. An example of a substantially nonequilibrium mechanism, connected with the acceleration of ions in strong local electric fields, generated when hydrides fracture, is studied.</t>
  </si>
  <si>
    <t>Wohl, B.</t>
  </si>
  <si>
    <t>Investigation of the effect of mechanical stress on cold fusion</t>
  </si>
  <si>
    <t>Theory of Computing Systems \/ Mathematical Systems Theory</t>
  </si>
  <si>
    <t>The purpose of this research was to see if the phenomenon known as cold fusion could be observed after loading a sample of titanium with deuterium gas and then subjecting the sample to mechanical stress. Samples of commercially pure titanium were loaded with deuterium by heating them inductively to 643 + or - 4 C while they were in a deuterium atmosphere. After loading, the samples were subjected to either dynamic tensile stress, a static load, or shear stress. The samples were surrounded by a 4-pi neutron detector during the application of stress and data from the detection system was analyzed for either large bursts of neutrons or continuous low-level emission of neutrons. Despite the fact that the neutron detection system was sensitive to certain environmental factors, application of tensile stress caused no positive indications of cold fusion. One suspiciously large count did occur during the application of shear stress, but that part of the experiment was relatively uncontrolled, and it is believed that the one large count was caused by environmental factors. An upper limit of 1.2 x 10 to the -24th power neutrons/deuteron pair/s has been calculated for the samples involved in the research. This is based on the limits of sensitivity of the neutron detection system.</t>
  </si>
  <si>
    <t>Research of occurrence conditions for cold nuclear fusion</t>
  </si>
  <si>
    <t>https://www.jstage.jst.go.jp/article/nikkashi1972/1990/9/1990_9_992/_pdf https://doi.org/10.1246/NIKKASHI.1990.992</t>
  </si>
  <si>
    <t>Materials Science Nippon Kagaku Kaishi</t>
  </si>
  <si>
    <t>he occurrence conditions for cold nuclear fusion were researched using palladium and  titanium  rods. In researching the conditions of fusion , it is important to examine fusion rates absolutely. In order  to detect a  very small amount of neutrons quantitatively from  the other radiant rays   (*r-ray), the well-type neutron detector  coniposed of  an  NE-213   liquid- scintillator and a pulse shape discriminator was made (Figs. 1, 2). This detector was  found to detect the fusion rate  more'.  than 1 x  10-22d-d/s .    The phenomena of  fusion were investigated for the electrolysis method and the gas  absorp- tion-desorption method by this detector. In this electrolysis method, D2O containing  0.1  mol.dm-8 LiOD was electrolyzed under several conditions (Table 1)  by  using the electrochemi- cal cells consisted of the palladium cathode and the platinum anode. There was  no  difference  between the energy spectra during electrolysis and the background energy spectra (Fig . 6).   On the other  side, in a gas absorption-desorption cycle method  (Figs.   3,   4), generation of  neutron was tested for casted titanium rods. In this case, it was found that  2.  452 MeV  specified neutron signal could not be caught but about  30-600 times larger  radiation signal  than the background was detected during the desorption process of   D2  from titanium (Figs.  8, 9). We presume from  the results of detector with an NE-213 scintillator that the radia-  tion would be  *r-ray and that  *r-ray generation would come from p-D reaction in titanium  rods.</t>
  </si>
  <si>
    <t>Pd-D electrolysis (fail), Ti-D gas loading (success)</t>
  </si>
  <si>
    <t>Lomovskii, O. I.; Eremin, A. F.; Boldyrev, V. V.</t>
  </si>
  <si>
    <t>Isotope heat effect in reactions involving hydrogen evolution on palladium catalyst particles</t>
  </si>
  <si>
    <t>https://www.ias.ac.in/article/fulltext/jcsc/102/02/0173-0176</t>
  </si>
  <si>
    <t>Pror Indian Acad. Sci. (Chem. SCi.), Vol. 102, No. 2, April 1990, pp.  173-176.</t>
  </si>
  <si>
    <t>The  heat effect in  the  reduction of copper(It) by  formaldehyde on  palladium  catalyst particles accompanied by hydrogen evolution depends on the presence of deuterium  in the system. In the case of 80% substitution of hydrogen in the system by deuterium the heat  effect increases 1-5 times. This fact can not be attributed only to the difference in the energies  of the bonds of hydrogen and deuterium in compounds participating in the  reaction.</t>
  </si>
  <si>
    <t>Aben, P. C.; Burgers, W. G.</t>
  </si>
  <si>
    <t>Surface Structure and Electrochemical Potential of Palladium while Absorbing Hydrogen in Aqueous Solution</t>
  </si>
  <si>
    <t>source: Trans. Faraday Soc., vol: 56, pages: 1989</t>
  </si>
  <si>
    <t>Abriola, D.; Achterberg, E.; Davidson, M.; Debray, M.; Etchegoyen, M. C.; Fazzini, N.; Niello, J. F.; Ferrero, A. M. J.; Filevich, A.; Galia, M.C.; Garavaglia, R.; B., Garcia; Gettar, R. T.; Gil, S.; Grahmann, H.; Huck, H.; Jech, A.; Kreiner, A. J.; Macchiavelli, A. O.; Magallanes, J. F.; Maqueda, E.; Marti, G.; Pacheco, A. J.; Percz, M. L.; Pomar, C.; Ramirez, M.; Scassera, M.</t>
  </si>
  <si>
    <t>Examination of nuclear measurement conditions in cold fusion experiments</t>
  </si>
  <si>
    <t>source: J. Electroanal. Chem., vol: 265, pages: 355</t>
  </si>
  <si>
    <t>Alber, D.; Boebel, O.; Schwarz, C.; Duwe, H.; Hilscher, D.; Homeyer, H.; Jahnke, U.; Spellmeyer, B.</t>
  </si>
  <si>
    <t>source: Z. Phys. A: At. Nucl., vol: 333, pages: 319</t>
  </si>
  <si>
    <t>We have searched for neutrons from a Pd-electrode loaded with deuterium in electrolysis setups similar to those of Fleischmann and Pons [1] and Jones et al. [2]. Within the sensitivity of our neutron detection system corresponding to a neutron source strength of 5 x 10− 2 neutrons/s we did not find any neutrons due to ‘cold nuclear fusion’. We emphasize the necessity of using several independent neutron detectors.</t>
  </si>
  <si>
    <t>Alexander, K. F.</t>
  </si>
  <si>
    <t>source: Wissensch. Fortschr., vol: 39, pages: 9</t>
  </si>
  <si>
    <t>Cold Fusion Keeps Its Head Just Above Water</t>
  </si>
  <si>
    <t>source: Science News, vol: 13, pages: 278</t>
  </si>
  <si>
    <t>Anderson, G. C.</t>
  </si>
  <si>
    <t>Clandestine NSF Panel Warms to Cold Fusion</t>
  </si>
  <si>
    <t>source: The Scientist</t>
  </si>
  <si>
    <t>Andreani, R.</t>
  </si>
  <si>
    <t>La fusione 'fredda'" ("'Cold' fusion")</t>
  </si>
  <si>
    <t>source: Energ. Nucl. (Rome), vol: 6, pages: 8</t>
  </si>
  <si>
    <t>Apak, R.</t>
  </si>
  <si>
    <t>Conformism in chemistry and the results</t>
  </si>
  <si>
    <t>source: Kim. Sanayi, vol: 31, pages: 157-8</t>
  </si>
  <si>
    <t>Apostol, M.; Dorobantu, I. A.</t>
  </si>
  <si>
    <t>On a competition between solid state and nuclear scale energies. A possible theoretical approach to cold fusion in palladium and other transitional elements</t>
  </si>
  <si>
    <t>source: Rev. Roum. Phys., vol: 34, pages: 233</t>
  </si>
  <si>
    <t>Appleby, A. J.; Srinivasan, S.; Kim, Y. J.; Murphy, O. J.; Martin, C. R.</t>
  </si>
  <si>
    <t>Evidence for Excess Heat Generation Rates During Electrolysis of D2O in LiOD Using a Palladium Cathode-A Microcalorimetric Study</t>
  </si>
  <si>
    <t>source: Workshop on Cold Fusion Phenomena</t>
  </si>
  <si>
    <t>Achievement of intense 'cold fusion' reaction</t>
  </si>
  <si>
    <t>https://doi.org/10.1585/jspf1958.62.398</t>
  </si>
  <si>
    <t>source: Kaku Yugo Kenkyu, vol: 62, pages: 398</t>
  </si>
  <si>
    <t>Intense generation of neutrons in “cold” fusion was achieved where “avalanche” phenomenon of neutrons emission was frequently observed by the deuterium forcedly penetrated into a palladium cathode (φ2cm×5cm). There found a very specific phenomenon of intense charge and discharge of deuterium in the Pd cathode during the continuous electrolysis of heavy water, and this was termed “on-off effect”. While the Pd was strongly absorbing and exhausting deuterium, the thermal behavior of the Pd was examined in detail, and it was, concluded that its feature and the generation of huge innerpressure of the Pd should be a necessary condition for the achievement of “cold” fusion reaction. It was clarified that a large amount of excess heat produced during the electrolysis was not due to “unobserved nuclear fusion” proposed by Fleischmann and Pons, but due to “reaction heat” which connected with intense absorption and explosive exhaust of the deuterium into and out of the Pd.</t>
  </si>
  <si>
    <t>Arista, N. R.; Gras-Marti, A.; Baragiola, R. A.</t>
  </si>
  <si>
    <t>Screening effects in nuclear fusion of hydrogen isotopes in dense media</t>
  </si>
  <si>
    <t>https://www.researchgate.net/publication/13387229_Screening_effects_in_nuclear_fusion_of_hydrogen_isotopes_in_dense_media</t>
  </si>
  <si>
    <t>source: Phys. Rev. A: At. Mol. Opt. Phys., vol: 40, pages: 6873.</t>
  </si>
  <si>
    <t>Nuclear-fusion rates of isotropic hydrogen nculei embedded in dense screening media are calculated. The cases of a uniform degenerate electron gas and the inhomogeneous electron density in solids are considered. An exact wave function is derived for the screened nuclear interaction and analytical expression for the barrier-penetration factor in the case of homogeneous screening. A crossover of the fusion rates of the various isotopic pairs analyzed is predicted for increasing screening length, velocity, or effective temperature of the medium. The effects of variable screening length and local effective temperatures are considered for electron gases in the range of metallic densities and compared with previous experimental and theoretical studies.</t>
  </si>
  <si>
    <t>Armstrong, R. D.</t>
  </si>
  <si>
    <t>Editorial:The Cold Fusion Debate</t>
  </si>
  <si>
    <t>source: Electrochim. Acta, vol: 34, pages: 1287</t>
  </si>
  <si>
    <t>Armstrong, R. D.; Charles, E. A.; Fells, I.; Molyneux, L.; Todd, M.</t>
  </si>
  <si>
    <t>Some aspects of thermal energy generation during the electrolysis of D2O using a palladium cathode</t>
  </si>
  <si>
    <t>source: Electrochim. Acta, vol: 34, pages: 1319</t>
  </si>
  <si>
    <t>A long-term calorimetric study of the electrolysis of D2O using palladium cube cathodes</t>
  </si>
  <si>
    <t>https://ur.booksc.eu/book/2224858/429999</t>
  </si>
  <si>
    <t>source: J. Electroanal. Chem., vol: 272, pages: 293</t>
  </si>
  <si>
    <t>83mA/cm2, 2,5% heat precision, Pd cube 1 cm, 0,1M LiOD, over  528 h  for  a 0.1  M  LiOD electrolyte, 528  h  for  a  0.1 M  6LiOD  electrolyte, 1320  h  for  a  1 M  LiOD electrolyte, and  a  further 864  h  in  the presence of  the  arsenate inhibitor.</t>
  </si>
  <si>
    <t>Augustynski, J.</t>
  </si>
  <si>
    <t>Commentaire: Pourquoi les experiences de 'fusion froide' de deuterium sont-elles si difficiles a reproduire</t>
  </si>
  <si>
    <t>source: Chimia, vol: 43, pages: 99</t>
  </si>
  <si>
    <t>Augustynski, J.; Ulmann, M.; Liu, J.</t>
  </si>
  <si>
    <t>Electrochemical measurements on palladium cathodes in LiOD/D2O solutions related to the 'cold fusion experiments'</t>
  </si>
  <si>
    <t>source: Chimia, vol: 43, pages: 355</t>
  </si>
  <si>
    <t>Badurek, G.; Rauch, H.; Seidl, E.</t>
  </si>
  <si>
    <t>Search for cold fusion in palladium-deuterium and titanium-deuterium</t>
  </si>
  <si>
    <t>source: Kerntechnik, vol: 54, pages: 178</t>
  </si>
  <si>
    <t>Bailan, R.; Blaizot, J. P.; Bonche, P.</t>
  </si>
  <si>
    <t>Cold Fusion in a Dense Electron Gas</t>
  </si>
  <si>
    <t>https://hal.archives-ouvertes.fr/jpa-00211061/document</t>
  </si>
  <si>
    <t>source: J. Phys. France, vol: 50, pages: 2307</t>
  </si>
  <si>
    <t>We calculate the Coulomb penetration factor for two deuterons immersed in a dense electron gas. We find that electronic densities orders of magnitude larger than those which could be expected in metallic palladiun are required in order to bring the cold fusion rate to an observable value.</t>
  </si>
  <si>
    <t>Bailey, D. C.</t>
  </si>
  <si>
    <t>Gammas from Cold Nuclear Fusion</t>
  </si>
  <si>
    <t>https://lib-extopc.kek.jp/preprints/PDF/1989/8905/8905080.pdf</t>
  </si>
  <si>
    <t>The absence of both neutrons and gamma rays can be used  to constrain possible  cold fusion  processes in deuterium-metal systems.  In particular, milliwatt cold fusion  processes  producing fast  protons, tritium, helium-3  or helium-4  nuclei  would also usually produce easily observable numbers of Coulomb excitation palladium gamma rays. Typical expected  yields  are  ~ 10 4 - 106 gammas per joule of fusion  energy  in lines  at  0.374,  0.434,  0.512  and 0.556  MeV.</t>
  </si>
  <si>
    <t>Balabanov, N. P.</t>
  </si>
  <si>
    <t>Hypothesis to explain electrochemically induced nuclear fusion</t>
  </si>
  <si>
    <t>source: Nauchni Tr., Plovdivski Univ., vol: 26, issue: 4, pages: 247</t>
  </si>
  <si>
    <t>Balej, J.; Divisek, J.</t>
  </si>
  <si>
    <t>Energy balance of D2O electrolysis with a palladium cathode, Part I. Theoretical relations</t>
  </si>
  <si>
    <t>source: J. Electroanal. Chem., vol: 278, pages: 85</t>
  </si>
  <si>
    <t>Balescu, R.</t>
  </si>
  <si>
    <t>Some like it cool</t>
  </si>
  <si>
    <t>source: Phys. Mag, vol: 11, pages: 3</t>
  </si>
  <si>
    <t>Balian, R.; Blaizot, J. P.; Bonche, P.</t>
  </si>
  <si>
    <t>Cold fusion in a dense electron gas</t>
  </si>
  <si>
    <t>Banas, J.; Ciechanowski, M.; Dulinski, M.; Kreft, A.; Molenda, J.; Morstin, K.; Stoklosa, A.; Wozniak, J.</t>
  </si>
  <si>
    <t>Geophysical aspects of cold nuclear fusion in condensed matter</t>
  </si>
  <si>
    <t>source: Nucl. Geophys., vol: 3, pages: 321</t>
  </si>
  <si>
    <t>Recent claims of observations of electrochemically induced nuclear fusion in condensed matter have led to very attractive geophysical and geochemical speculations. It has been suggested that naturally occurring cold fusion is a possible cause of an increased 3He/4He ratio in volcanic materials, that it might contribute to the earth's volcanic heat and could explain the fact that some celestial bodies can radiate more energy than they receive from the sun. Electrochemical experiments to verify the occurrence of cold nuclear fusion are reported. The results fail to confirm the existence of the phenomenon but observations of long-term variations of the terrestrial neutron background within about 40% were made. Variations observed in the neutron background with weather and between day and night are consistent with the supposition that it arises primarily from spallations induced by cosmic protons which penetrate the earth's magnetic field and atmosphere. The observations cast doubt on those cases of experimental evidence of cold fusion in which the neutron background was not monitored simultaneously.</t>
  </si>
  <si>
    <t>Batalla, E.; Zwartz, E. G.; Judd, B. A.</t>
  </si>
  <si>
    <t>In-situ X-ray diffraction of palladium cathodes in electrolytic cells</t>
  </si>
  <si>
    <t>https://doi.org/10.1016/0038-1098(89)90201-9</t>
  </si>
  <si>
    <t>source: Solid State Commun., vol: 71, pages: 805</t>
  </si>
  <si>
    <t>X-ray diffraction spectra of palladium electrodes have been measured while being charged with hydrogen or deuterium in an electrolysis cell. Changes in the lattice parameter have been recorded as a function of electrolysis time, showing a transition from the low hydrogen α phase to the ß phase, PdH. No further structural transition beyond this phase has been observed.</t>
  </si>
  <si>
    <t>Baurichter, A.; Eyrich, W.; Frank, M.; Goehr, H.; Kreische, W.; Ortner, H.; Roeseler, B.; Schiller, C. A.; Weeske, G.; Witthun, W.</t>
  </si>
  <si>
    <t>Search for cold fusion in palladium</t>
  </si>
  <si>
    <t>https://www.readcube.com/articles/10.1007%2Fbf01323481</t>
  </si>
  <si>
    <t>source: Z. Phys. B: Condens. Matter, vol: 76, pages: 1</t>
  </si>
  <si>
    <t>Loading for 85h, 80mA/cm2</t>
  </si>
  <si>
    <t>Becker, E. W.</t>
  </si>
  <si>
    <t>Triple collision reaction of deuterons as a possible explanation of cold nuclear fusion</t>
  </si>
  <si>
    <t>source: Naturwiss., vol: 76, pages: 214</t>
  </si>
  <si>
    <t>Begley, S.; Hurt, H.; Murr, A.; Rogers, M.</t>
  </si>
  <si>
    <t>The Race for Fusion, and The Follies of Science</t>
  </si>
  <si>
    <t>source: Newsweek, pages: 49</t>
  </si>
  <si>
    <t>Begley, S.; Jones, E.; Waldorf, T.</t>
  </si>
  <si>
    <t>A Sun in a Test Tube?</t>
  </si>
  <si>
    <t>source: Newsweek, pages: 58</t>
  </si>
  <si>
    <t>Behrisch, R.; Moeller, W.; Roth, J.; Scherzer, B. M. U.</t>
  </si>
  <si>
    <t>Search for fusion reactions between deuterium atoms implanted into titanium</t>
  </si>
  <si>
    <t>https://www.researchgate.net/publication/231007646_Search_for_fusion_reactions_between_deuterium_atoms_implanted_into_titanium</t>
  </si>
  <si>
    <t>source: Nucl. Fusion, vol: 29, issue: 7, pages: 1187</t>
  </si>
  <si>
    <t>A layer of TiD2 (5 × 10e19 TiD2 cm−2) was prepared by deuterium implantation into a polycrystalline titanium foil at room temperature. The foil was subsequently installed in front of a large area surface barrier detector in a vacuum of 10e−7 mbar to measure the reaction products of the two possible D-D fusion reactions. After a counting period of 30 hours, at most two fusion products were found, which limits the reaction probability to below 8 × 10e−24 fusion processes per second and per deuterium pair in the implanted layer.</t>
  </si>
  <si>
    <t>Benedek, G.; Bortignon, P. F.</t>
  </si>
  <si>
    <t>Cold nuclear fusion: viewpoints of solid-state physics</t>
  </si>
  <si>
    <t>https://link.springer.com/article/10.1007/BF02459026</t>
  </si>
  <si>
    <t>source: Nuovo Cimento Soc. Ital. Fis. D, vol: 11, issue: 8, pages: 1227</t>
  </si>
  <si>
    <t>We discuss some of the possible electronic mechanisms which may provide a sizeable reduction of the Coulomb repulsion between deuterium nuclei adsorbed into metals necessary to explain the reported fusion rates at room temperature.</t>
  </si>
  <si>
    <t>Benesh, C. J.; Vary, J. P.</t>
  </si>
  <si>
    <t>Fusion rates of squeezed and screened hydrogenic nuclei</t>
  </si>
  <si>
    <t>https://journals.aps.org/prc/abstract/10.1103/PhysRevC.40.R495</t>
  </si>
  <si>
    <t>source: Phys. Rev. C: Nucl. Phys., vol: 40, issue: 2, pages:</t>
  </si>
  <si>
    <t>We calculate the barrier penetration factor for hydrogen-like ions confined in a potential well as a function of the equilibrium separation and screening length of the medium. We show the penetration factor is extremely sensitive to these parameters, independently and in combination. The parameter values required to produce the high fusion rates reported for palladium hydride systems, however, are far from typical for these systems.</t>
  </si>
  <si>
    <t>Benetskii, B. A.; Klyachko, A. V.; Rozantsev, A. I.</t>
  </si>
  <si>
    <t>An attempt to observe cold thermonuclear fusion in a condensed medium</t>
  </si>
  <si>
    <t>source: Ratk. Soobshch. Fiz., issue: 6, pages: 58</t>
  </si>
  <si>
    <t>The article attempts to observe cold nuclear fusion with diffusion of deuterium through the wall of a palladium capillary. The effect was not observed within the achieved measurement precision.</t>
  </si>
  <si>
    <t>Bennington, S. M.; Sokhi, R. S.; Stonadge, P. R.; Ross, D. K.; Benham, M. J.; Beynon, T. D.; Whithey, P.; Harris, I. R.; Farr, J. P. G.</t>
  </si>
  <si>
    <t>A search for the emission of x-rays from electrolytically charged palladium-deuterium</t>
  </si>
  <si>
    <t>source: Electrochim. Acta, vol: 34, pages: 1323</t>
  </si>
  <si>
    <t>Berkem, A. R.</t>
  </si>
  <si>
    <t>Nuclear fusion. Hot fusion - cold fusion</t>
  </si>
  <si>
    <t>source: Kim. Sanayi, vol: 31, pages: 7</t>
  </si>
  <si>
    <t>Bertin, A.; Bruschi, M.; Capponi, M.; De Castro, S.; Marconi, U.; Moroni, C.; Piccinini, M.; Semprini-Cesari, N.; Trombini, A.; Vitale, A.; Zoccoli, A.; Jones, S. E.; Czirr, J. B.; Jensen, G. L.; Palmer, E. P.</t>
  </si>
  <si>
    <t>Experimental evidence of cold nuclear fusion in a measurement under the Gran Sasso Massif</t>
  </si>
  <si>
    <t>source: Nuovo Cimento Soc. Ital. Fis. A, vol: 101, pages: 997</t>
  </si>
  <si>
    <t>Bhattacharjee, J. K.; Satpathy, L.; Waghmare, Y. R.</t>
  </si>
  <si>
    <t>A possible mechanism of cold fusion</t>
  </si>
  <si>
    <t>source: Pramana, vol: 32, pages:</t>
  </si>
  <si>
    <t>A possible mechanism for the occurrence of nuclear fusion at room temperature is presented. Neutralization of the positive charge of the deuteron nucleus by its orbiting electron due to large enhancement of effective mass results in the vanishing of the Coulomb barrier which facilitates fusion at room temperature.</t>
  </si>
  <si>
    <t>Cold Fusion Generating Lots of Heat, Little Light</t>
  </si>
  <si>
    <t>Cold Comfort on Cold Fusion Front</t>
  </si>
  <si>
    <t>source: The Wall Street Journal, pages: 1</t>
  </si>
  <si>
    <t>Heat Source in Fusion Find May Be Mystery Reaction and Brigham Young Physicists Reveal Details of Second H-Fusion Discovery and Will New Energy Sources Soon Power U.S.?</t>
  </si>
  <si>
    <t>Japan's Cold Fusion Effort Produces Startling Claims of Bursts of Neutrons</t>
  </si>
  <si>
    <t>source: The Wall Street Journal, pages: 3</t>
  </si>
  <si>
    <t>Bishop, J. E.; Wells, K.</t>
  </si>
  <si>
    <t>Taming H-Bombs? : Utah Scientists Claim Breakthrough in Quest for Fusion Energy</t>
  </si>
  <si>
    <t>Bjerklie, D.; Nash, J. M.; Thompson, D. T.</t>
  </si>
  <si>
    <t>Fusion Illusion?</t>
  </si>
  <si>
    <t>source: Time, pages: 72</t>
  </si>
  <si>
    <t>Blagus, S.; Bogovac, M.; Hodko, D.; Krcmar, M.; Miljanic, D.; Tomas, P.; Vajic, M.; Vukovic, M.</t>
  </si>
  <si>
    <t>Search for neutron production during heavy water electrolysis on palladium electrodes</t>
  </si>
  <si>
    <t>https://www-nds.iaea.org/nsr/fastsrch_act2.jsp?aname=P.Tomas</t>
  </si>
  <si>
    <t>source: Z. Phys. A: At. Nucl., vol: 333, pages: 321</t>
  </si>
  <si>
    <t>The results are presented from a number of experiments in search for neutrons from the heavy water electrolysis with use of different palladium cathodes. The upper limit for the yield of neutrons from a cell with a 2.34 cm3 palladium cathode, which operated continuously for seven days, is 0.2 neutrons/s (0.01 neutrons(s per gram of palladium). This limit is 10e5 times lower than the yield claimed recently by Fleischmann and Pons.</t>
  </si>
  <si>
    <t>Blaser, J. P.; Haas, O.; Ptitjean, C.; Barbero, C.; Bertl, W.; Lou, K.; Mathias, M.; Baumann, P.; Daniel, H.; Hartmann, J.; Hechtl, E.; Ackerbauer, P.; Kammel, P.; Scrinzi, A.; Zmeskal, H.; Kozlowski, T.; Kipfer, R.; Baur, H.; Signr, P.; Wieler, R.</t>
  </si>
  <si>
    <t>Experimental investigation of cold fusion phenomena in palladium</t>
  </si>
  <si>
    <t>https://lib-extopc.kek.jp/preprints/PDF/1989/8909/8909430.pdf</t>
  </si>
  <si>
    <t>source: Chimia, vol: 43, pages: 262</t>
  </si>
  <si>
    <t>We conducted at the Paul Scherrer Institute a  series of Pd-D 20  electrolysis experiments to investigate the existence of the "cold fusion"  phenomenon.  In a  D 2 0-test cell  and  a  H 2 0-reference  cell,  a  search for  excess  heat  was  made,  using  a  closed circuit  calorimetry set  up,  and running currents onto 1  mm and 2  mm palladium cathode  wires  from  120  to  545  mA/cm2. Simultaneously, with  a  NE213  neutron and  a  BGO  gamma detector,  we  searched for  the  occurrence  of excess  neutrons or gammas  that  might  arise from  nuclear fusion  processes. Our results  are  negative,  i.e. we  detected  no  excess  heat  within less  than  0.1 watt  (expectation  of Pons and Fleischmann 1  watt)  and we  found no nuclear radiation in excess  to the background (level of neutron sensitivity &lt;0.14 n/s or&lt; 10-13  watt and 5.5  MeV-gamma sensitivity&lt; 0.1  gamma/s).  Mass spectrometric analysis of 3 He and 4 He in the Pd wire showed  no  3 He  in excess  to  the  background expected  from  the  decay  of tritium impurities, contained in the  D 2 0 already prior to our runs. Upper limits  of 4 He are more than 6 orders of magnitude lower than expected for a  neutron free fusion rate as  reported by Fleischmann and Pons.</t>
  </si>
  <si>
    <t>Two months experiment, In run A,  the 1  mm wire  cathode was  operated at  1.5  A  (120  mA/cm2)  for  14 days. Just  prior to  the  end  of the  run the  current  was  turned up  to  1.7  A  (135 mA/cm2). In an attempt to see if H-D  fusion could be detected, run B, a  4-day experiment was  conducted.  Fresh electrodes were installed and a  mixture of 95%  (vol)  0.16 M LiOD  and 5%  (vol)  0.1  M  LiOH  were  inserted in the test  cell.  A  current of 1.5  A (120  rnA/ cm2) was used and without excessive heat or evidence of fusion. In run C, the electrolysis current was kept constant at 1.2 A  (545  mA/cm2 )  for 18  days. The whole  set  up was  embedded in  about  40  em of borated polyethylene and borated paraffin.  This shielding strongly reduced neutron background originating from outside the cells  to a  residual rate below 0.04 sec-1. A  significant increase of the  tritium concentration  during the electrolysis  was  noticed (due isotope enrichment).</t>
  </si>
  <si>
    <t>Electrochemical Cold Fusion Trials at IPP Garching</t>
  </si>
  <si>
    <t>IPP--III/149; Jul 1989; 45 p; Report</t>
  </si>
  <si>
    <t>Following the report of Fleischmann and Pons, we (The Bavarian Bubble Bottle Team) have attempted to reproduce their claims of cold nuclear fusion, and failed. We note that our measurements would not be able to detect neutrons at the level of Jones et al. Three electrolytic cell experiments were conducted using palladium cathodes and Platinum anodes, in a 0.1 Molar solution of LiD in heavy water, without any signs of neutrons, tritium or gammas above backgrounds, and within ±0.3 Watt accuracy calorimetry, no excess heating. Excess heating at the levels of FP would have been easily detected, if present. Intrinsic tritium, differing from each D2O bottle tested, was however observed. The longest duration experiment ran for 21 days, and was an attempt to duplicate the large 'melting incident' of FP. This was terminated on April 28, 1989, by throwing the vacuum-cast 22 gram, deuterium-loaded palladium cathode directly into liquid nitrogen, immediately next to a bare BF3 counter (backed by 25 cm of moderator), in order to attempt one of the Italian ENEA neutron production variants. No neutrons above backgrounds were seen, while counting for one hour, and also none while the piece warmed to room temperature over the next hour. Post mortem analysis of the darkened, hardened Pd piece showed large crystal grains (up to 2 mmx2 mm), and continuing evolution of gas bubbles at the grain boundaries even four days after the experiment was ended. Eight weeks after loading, the catalytically active palladium piece continued to create heavy water (with exposure to oxygen in the air).</t>
  </si>
  <si>
    <t>Bose, H.; Prabhu, L. H.; Sankaranarayanan, M.; Shetiya, R. S.; Veeraraghavan, N.; Joshi, P. V.; Murthy, T. S.; Sen, B. K.; Sharma, K. G. B.</t>
  </si>
  <si>
    <t>Verification Studies in Electrochemically Induced Fusion of Deuterons in Palladium Cathodes</t>
  </si>
  <si>
    <t>source: BARC Studies in Cold Fusion, pages:</t>
  </si>
  <si>
    <t>Botter, F.; Bouchez, J.; Collot, J.; Kajfasz, E.; Lefievre, B.; Lesquoy, E.; Stutz, A.; Tistchenko, S.; Zylberajch, S.</t>
  </si>
  <si>
    <t>Search for emission of neutrons from a palladium-deuterium system</t>
  </si>
  <si>
    <t>https://www.readcube.com/articles/10.1016%2F0370-2693%2889%2990456-5</t>
  </si>
  <si>
    <t>source: Phys. Lett. B, vol: 232, pages: 536</t>
  </si>
  <si>
    <t>Limits have been set on neutron production from the palladium-deuterium system. These limits are several orders of magnitude lowerthan previouslyreported results in the titanium--deuterium system.</t>
  </si>
  <si>
    <t>Very low background, 197+172h of experiments</t>
  </si>
  <si>
    <t>A Selective, Annotated Bibliography</t>
  </si>
  <si>
    <t>source: J. Radioanal. Nucl. Chem. Lett., vol: 136, issue: 3</t>
  </si>
  <si>
    <t>Bressani, T.; Del Giudice, E.; Preparata, G.</t>
  </si>
  <si>
    <t>First steps toward an understanding of 'cold' nuclear fusion</t>
  </si>
  <si>
    <t>https://link.springer.com/article/10.1007/BF02844877</t>
  </si>
  <si>
    <t>source: Nuovo Cimento Soc. Ital. Fis. A, vol: 101, pages: 845</t>
  </si>
  <si>
    <t>We point out that the first steps in understanding the recent results reported on cold nuclear fusion can be made by considering the important role that the coherent interactions with the quantized e.m. field play in condensed matter. Indeed we find natural mechanisms to decrease the Coulomb repulsion and to suppress the usual nuclear-fusion channels with respect to the transfer of the excess energy directly to the electrons of the metal.</t>
  </si>
  <si>
    <t>Briand, J. P.; Dewynck, J.; Chevallier, P.; Bobin, J. L.</t>
  </si>
  <si>
    <t>Cold fusion: an alternative diagnostic</t>
  </si>
  <si>
    <t>https://doi.org/10.1016/0168-9002(89)90231-3</t>
  </si>
  <si>
    <t>source: Nucl. Instrum. Methods Phys. Res. A, vol: , pages: 547</t>
  </si>
  <si>
    <t>A new diagnostic for cold nuclear fusion in palladium targets, using the X-rays which would be emitted during the slowing down of proton fusion products in the target, has been carried out. So far, negative results have been found.</t>
  </si>
  <si>
    <t>Bridge, M. E.; Lloyd, D. R.; Coey, J. M. D.</t>
  </si>
  <si>
    <t>Cold fusion ideas" (section editor's title)</t>
  </si>
  <si>
    <t>https://doi.org/10.1038/340105b0</t>
  </si>
  <si>
    <t>source: Nature (London), vol: 340, pages: 105</t>
  </si>
  <si>
    <t>Science Times: Despite Scorn , Some Scientists Still Seek Cold Fusion Clues</t>
  </si>
  <si>
    <t>source: The New York Times, pages: 5</t>
  </si>
  <si>
    <t>Signs of 'Cold' Fusion are Cited Cautiously</t>
  </si>
  <si>
    <t>Broad, W. J.; Browne, M. W.; Schmidt, W. E.</t>
  </si>
  <si>
    <t>A Frenzy Over Fusion in Hundreds of Labs</t>
  </si>
  <si>
    <t>Broer, M. M.; Feldman, L. C.; James, A. C. W. P.; Kraus, J. S.; Raghavan, R. S.</t>
  </si>
  <si>
    <t>Search for neutrons from deuterium-deuterium nuclear reactions in electrochemically charged Palladium</t>
  </si>
  <si>
    <t>source: Phys. Rev. C: Nucl. Phys., vol: 40, issue: 4, pages:</t>
  </si>
  <si>
    <t>Brown, N. E.; Jarmie, N.</t>
  </si>
  <si>
    <t>Differential Cross Sections at Low Energies for 2H(d,p)3H and 2H(d,n)3He</t>
  </si>
  <si>
    <t>source: Phys. Rev. C: Nucl. Phys., vol: 41, issue: 4, pages: 1391</t>
  </si>
  <si>
    <t>Bruggeman, A.; Loos, M.; Van der Poorten, C.; Craps, R.; Leysen, R.; Poortmans, F.; Verstappen, G.; Snykers, M.</t>
  </si>
  <si>
    <t>Studiecentrum Voor Kernenenergie</t>
  </si>
  <si>
    <t>Bruschi, L.; Santini, M.; Torzo, G.; Nardelli, G.</t>
  </si>
  <si>
    <t>Search for neutron emission from a deuterium-titanium system"</t>
  </si>
  <si>
    <t>https://iopscience.iop.org/article/10.1209/0295-5075/10/4/004</t>
  </si>
  <si>
    <t>source: Europhys. Lett., vol: 10, issue: 4, pages: 303</t>
  </si>
  <si>
    <t>Search for neutron emission from a titanium-deuterium system has been performed in a wide temperature range (from 77 K to 1100 K), with a D/Ti atomic percentage up to 165%. The sample was continuously monitored for 40 days, both at constant temperature and in nonequilibrium conditions. No neutron emission above background was observed.</t>
  </si>
  <si>
    <t>Burrows, A.</t>
  </si>
  <si>
    <t>Enhancement of cold fusion in metal 'hydrides' by screening of proton and deuteron charges</t>
  </si>
  <si>
    <t>source: Phys. Rev. B: Mater. Phys., vol: 40, issue: 5, pages: 3405</t>
  </si>
  <si>
    <t>The production of fusion heat in a metal hydride (deuteride) lattice is problematic, since the reported ratio of power to neutron or γ-ray flux of some workers is much larger than that for any known conventional complement of fusion reactions. However, enhanced screening of the deuteron or proton charge in the lattice cages might enhance to modest levels the standard d+d→3He+n,T+p and p+d→3He+γ fusion reactions. By lowering the effective deuteron-deuteron and proton-deuteron Coulomb barriers, the effective Gamov penetration factor is increased substantially in metals in general, transition metals in particular, and perhaps enough to produce modest neutron fluxes and tritium yields</t>
  </si>
  <si>
    <t>A Transmission resonance Model for Cold Fusion</t>
  </si>
  <si>
    <t>source: Winter Annual Meeting of Am. Soc. Mechan. Eng.</t>
  </si>
  <si>
    <t>Bussard, R. W.</t>
  </si>
  <si>
    <t>Virtual-state internal nuclear fusion in metal lattices</t>
  </si>
  <si>
    <t>source: Fusion Technol., vol: 16, pages: 231</t>
  </si>
  <si>
    <t>A model of deuterium-deuterium (D-D) fusion in metal lattices is presented based on two phenomena: (a) reactions between virtual-state pairs of deuterons “bound” by electrons of high effective mass m* and (b) deuterium energy upscattering by fast ions from fusion or tritium reactions with virtual-state nuclear structure groups in palladium nuclei. Since m* is a decreasing function of deuterium ion bulk density n0, the exponential barrier tunneling factor decreases rapidly with m*. As a result, the fusion rate reaches a maximum at a loading density above zero but less than saturation. This can explain observations of transient neutron output from the (3He,n) branch of D-D fusion. At low energy, D-D reactions favor the (T,p) branch. Fast product tritium may be captured by palladium isotopes to form excited-state Ag*, removing tritium from the system and preventing deuterium-tritium fusion. This may decay by alpha or proton emission, yielding fast ions and excited state Rh* or Pd*. Fast ion collisional “trapping” may occur at Fermi electron speeds, enhancing in situ upscattering and yielding increased D-D reaction rates. Analysis of the dynamics of these processes suggests conditions for exponential growth.</t>
  </si>
  <si>
    <t>Butler, M. A.; Ginley, D. S.; Schirber, J. E.; Ewing, R. I.</t>
  </si>
  <si>
    <t>High-sensitivity search for neutrons during electrochemical reactions</t>
  </si>
  <si>
    <t>https://doi.org/10.13182/FST89-A29131</t>
  </si>
  <si>
    <t>source: Fusion Technol., vol: 16, pages: 388</t>
  </si>
  <si>
    <t>A search for neutrons generated during cold fusion in an electrochemical cell has been conducted using a redundant detector system with three independent channels, an overall measured efficiency of 9.2%, and a background of 10 count/h. While spurious signals indicative of neutrons occurred one channel at a time, no real neutron emission events, where a signal is observed in all three channels simultaneously, were recorded for a wide variety of electrodes and electrolytes.</t>
  </si>
  <si>
    <t>Cage, K.</t>
  </si>
  <si>
    <t>Memorandum: Cold Fusion Applications</t>
  </si>
  <si>
    <t>http://lenr-canr.org/acrobat/CageKmemorandum.pdf</t>
  </si>
  <si>
    <t>Although the media attention relating to cold fusion has dimished, we are Just now beginning to see a large number of applications relating to this subjects Although we are attempting to identify an of these applications in the pre-examination screening process, there is a possibility that a few applications may slip through without being identified. . . .</t>
  </si>
  <si>
    <t>Government Document</t>
  </si>
  <si>
    <t>Campbell, R. B.; Perkins, L. J.</t>
  </si>
  <si>
    <t>A study of 'cold fusion' in deuterated titanium subjected to high-current densities</t>
  </si>
  <si>
    <t>https://doi.org/10.13182/FST89-A29130</t>
  </si>
  <si>
    <t>source: Fusion Technol., vol: 16, pages: 383</t>
  </si>
  <si>
    <t>In response to the startling announcement of fusion reactions occurring at room temperature by Fleischmann and Pons (F-P), the possible role of high-current densities in producing neutrons and excess heat in deuterated titanium maintained near ambient temperatures and pressures is examined. The apparatus used consists of a balanced resistive circuit containing a deuterated “active” element and a hydrogenated “control” element. The use of a simple electrical circuit (no electrolysis) with elements made of chemically stable TiDx, X = 0.9, removes the complications involved in distinguishing between heat released by chemical versus nuclear processes in an electrolytic cell. This apparatus tests the possibility that the role of high-current density in the F-P experiments is to create such nonequilibrium states as strong pinching due to current microchanneling in the metallic lattice. This strong pinching, in turn, could reduce the deuteron-deuteron separation sufficiently to cause significant fusion. To detect neutrons, an NE-213 liquid organic scintillator spectrometer is used, with gamma counts eliminated by means of pulse-shape discrimination. Samples are subjected to current densities of ∼50 A/cm2 for time periods of 19 h. This current density is a factor of 100 greater than the largest value reported by Fleischmann and Pons. No significant neutron levels are detected above background. The temperature rise of the two samples during the application of the current can be explained by joule heating alone, with no other heat sources present. Based on these experiments, no excess heat is observed within the accuracy of the apparatus, which is estimated to be 10%. It is concluded that the large quantity of excess heat reported by Fleischmann and Pons is due to the presence of factors other than the current density.</t>
  </si>
  <si>
    <t>Capek, V.; Czech, J.</t>
  </si>
  <si>
    <t>Tunnelling efficiency and the problem of cold fusion</t>
  </si>
  <si>
    <t>https://link.springer.com/article/10.1007/BF01598458</t>
  </si>
  <si>
    <t>source: Phys., vol: , pages: 793</t>
  </si>
  <si>
    <t>Carey, J.; Marbach, W. D.; Gross, N.; Symonds, W.</t>
  </si>
  <si>
    <t>Fusion in a Bottle: Miracle or Mistake?</t>
  </si>
  <si>
    <t>source: Business Week, pages: 100</t>
  </si>
  <si>
    <t>Carpenter, J. M.</t>
  </si>
  <si>
    <t>Cold fusion: what's going on?</t>
  </si>
  <si>
    <t>https://www.nature.com/articles/338712b0</t>
  </si>
  <si>
    <t>source: Nature (London), vol: 338, pages: 711</t>
  </si>
  <si>
    <t>Six letters offer suggestions about the mechanisms involved in ''cold fusion''. Cosmic-ray generated neutrons, d-p reactions cosmic muons and muon-catalysed fusion and collapse of 2 nuclei and an electron on the H2+ system to form a quasi-molecule are among ideas proposed.</t>
  </si>
  <si>
    <t>Carstens, D. H. W.; David, W. R.</t>
  </si>
  <si>
    <t>Equilibrium Measurements in the Beta Region of Palladium Protide and Palladium Deuteride</t>
  </si>
  <si>
    <t>We have measured the pressure-composition isotherms of the palladium-deuterium and palladium-protium systems in the beta region of both and the plateau region of the protide. For these two systems, data were measured at pressures up to about 3.5 MPa (500 psi) and at temperatures from 173 to 473 K. This study extends to a greater pressure and temperature regime the work on palladium hydrides reported previously by other authors. We also report results of an empirical analytical fit to the data for these two isotope systems. For completeness, we have applied our analysis to previously reported data for the tritide. The data were fit to an equation of the form P = exp/A + 2ln(R/(1 - R))-(B - CR)/T/ + exp(D + E/T), where R is the hydrogen-to-metal atomic ratio, P is the pressure, and T is the temperature. A, B, C, D, and E are empirically determined parameters and differ for absorbing and desorbing systems of each isotope. This equation gives a good fit to the data in the beta region of the absorption curves but a poorer fit in the alpha plus beta (plateau) region.</t>
  </si>
  <si>
    <t>Celani, F.; Di Stefano, V.; Pace, S.; Bianco, S.</t>
  </si>
  <si>
    <t>Preliminary Measurements on Electrolytic Cold Fusion at Underground Gran Sasso Laboratory</t>
  </si>
  <si>
    <t>https://lib-extopc.kek.jp/preprints/PDF/1990/9001/9001381.pdf</t>
  </si>
  <si>
    <t>LNF-89/048(P)</t>
  </si>
  <si>
    <t>Since  April  15th  '89,  we  have  performed  several  measurements  at the  underground Gran Sasso  Laboratory of nuclear radiation emission from  an electrolytic cell  of D 2 0  and LiOH  using  Pd or  Ti(AI)  as  cathode electrodes, in  the framework  of the so called  Nuclear Cold  Fusion.  The almost  unique  characteristics of such underground  laboratory, located under about 3500 meter of water equivalent, is  an extremely low  value of thermal and fast neutron  background. In  a  bunker  built  with  low-activity  lead  bricks,  to  further  reduce the gamma ray flux  coming  from  the concrete and spurious materials of the experimental set-up, we  allocated a  set of different nuclear detectors in order to put in evidence  gamma rays,  neutrons  and  charged  particles  arising  from  the  electrolytic  cell. We  report  two emission  events: a)  both  a  "shot"  signal  and  some  bursts  of signals,  simultaneously  in almost  all  of the  detectors  (may  2,  at  ~ 23:30),  from  a  just-prepared  Pd  electrode;  b) burst  signals  from  an  over-stressed  Ti(Al)  electrode  (may  1, at  ~ 13:30). The  time evolution  of these  bursts  signals  is  quite similar. A  rough  evaluation of the fusion  rate, supposing that these emissions  are due  to cold  fusions,  is  of the order of 10e-19 to 10e-20 fusions/deuteron  pair/second  in  the  case  of Pd electrode  and  still  larger  for the  Ti(Al) one.</t>
  </si>
  <si>
    <t>Ti-D electrolysis, Pd-D electrolysis</t>
  </si>
  <si>
    <t>Chandler, D. L.; Saltus, R.; Miller, W. G.; Black, C.</t>
  </si>
  <si>
    <t>Fusion : Test Tube Yields More Questions Than Answers</t>
  </si>
  <si>
    <t>source: Boston Globe, pages: 29</t>
  </si>
  <si>
    <t>More on cold fusion</t>
  </si>
  <si>
    <t>Nature volume 342, page 232 (1989)</t>
  </si>
  <si>
    <t>Chemla, M.; Chevalet, J.; Bury, R.</t>
  </si>
  <si>
    <t>Heat evolution involved with the electrochemical discharge of hydrogen and deuterium on palladium</t>
  </si>
  <si>
    <t>source: C. R. Acad. Sci., Ser. 2, vol: 309, pages: 987</t>
  </si>
  <si>
    <t>Using a quasi-adiabatic micro-calorimeter, we could determine the thermal energy generated during electrolysis of a 0.2 M solution of LiO D in heavy water. In all cases of usual electrolysis, the heat production was found to be less than the total input of electrical energy. We also applied a new technique of transfer electrolysis, where a sample of deuterium saturated palladium was used as the anode. Then, the thermal energy is strictly equal to the consumed electrical energy. In a few experiments, a slight excess of enthalpy was observed and was assumed to result from partial oxidation of deuterium by trace amounts of oxygen. Similar experiments using natural water lead to comparable results</t>
  </si>
  <si>
    <t>Chidambaram, R.; Sahni, V. C.</t>
  </si>
  <si>
    <t>Materials Issues in the So-Called 'Cold Fusion' Experiments</t>
  </si>
  <si>
    <t>Materials issues in the so-called 'cold fusion' experiments</t>
  </si>
  <si>
    <t>source: Curr. Sci., vol: 58, pages: 597</t>
  </si>
  <si>
    <t>Christensen, O. B.; Ditlevsen, P. D.; Jacobsen, K. W.; Stoltz, P.; Nielsen, O. H.; Norskov, J. K.</t>
  </si>
  <si>
    <t>H-H Interactions in Pd</t>
  </si>
  <si>
    <t>https://doi.org/10.1103/PhysRevB.40.1993</t>
  </si>
  <si>
    <t>source: Phys. Rev. B: Mater. Phys., vol: 40, issue: 3, pages: 1993</t>
  </si>
  <si>
    <t>A discussion of the H-H interactions in a metal is given. Based on self-consistent total-energy calculations within the local-density approximation for H2 in a homogeneous electron gas, we show that metallic electrons make the H-H interaction more repulsive than in vacuum. Using effective-medium theory to calculate total energies we show the same tendency for the short-range part of the H-H interaction when two H atoms are squeezed into a single site in Pd or PdH. At longer range (of the order a lattice constant) there is an attractive, lattice-mediated H-H interaction. On the basis of the calculated energetics, the thermodynamical properties of various palladium hydrides are modeled.</t>
  </si>
  <si>
    <t>Chu, C. W.; Xue, Y. Y.; Meng, R. L.; Hor, P. H.; Huang, Z. J.; Gao, L.</t>
  </si>
  <si>
    <t>Search for the proposed cold fusion of D in Pd</t>
  </si>
  <si>
    <t>https://doi.org/10.1142/S0217984989001187</t>
  </si>
  <si>
    <t>source: Mod. Phys. Lett. B, vol: 3, pages: 753</t>
  </si>
  <si>
    <t>A direct, systematic, and well-controlled investigation of D2O-Pd electrolytic cells reveals neither neutrons at a rate exceeding 103s−1 nor excess heat greater than 3% of the total input power generated during the electrolytic process in contrast to the cold fusion recently reported. No difference in the thermal energy outputs between two identical D2O-Pd and H2O-Pd cells greater than 1.5% (or 5%) of the input at 0.5 W (or 2.4 W) was detected. The negative results cannot be attributed to electrolysis-time (0–480 hours), Pd-electrode (cold drawn or cast) size (0.1–0.6 cm diameter × 3–5 cm), power input (0.1–8.5 W), electrolytes used (LiOH, LiCl, and DCl), or failure to deuterize Pd (PdDx with x≤0.6) within the limits cited in the parentheses. If the proposed cold fusion exists, it has to be induced only under some subtle and not-yet-determined conditions.</t>
  </si>
  <si>
    <t>Chulick, G. S.; Kim, Y. E.; Rice, R. A.</t>
  </si>
  <si>
    <t>Low Energy D-D Fusion Experimental Cross-Sections</t>
  </si>
  <si>
    <t>Proceedings of The First Annual Conference on Cold Fusion, March 28-31, 1990, University of Utah Research Park, Salt Lake City, Utah</t>
  </si>
  <si>
    <t>A major criticism of electrochemic al fusion experiments has been that the extracted deuterium-deuterium (D-D) reactions rates from these experiments are 40-50 orders of magnitude larger than the calculated reaction rates. However, the reaction rate calculations are partly based on the assumption that the D-D reaction cross-section at extremely low energies (i.e., a few eV) is of correct form. Since the D-D cross-section has not been measured at energies below 2 keV (center-of-mass), it is naively assumed that the trends in the cross-section above that energy are automatically valid below that energy. Close examination of the available lowest energy D-D cross-section data, and the results of the recent Brookhaven cluster fusion experiment, which potentially allows us to extract the D-D cross-section down the eV range, indicate that this assumption is not valid. The low energy cross-section (~100 eV) appears to be 10-20 orders of magnitude larger and appears to behave differently than the cross section at higher energies.</t>
  </si>
  <si>
    <t>Claytor, T. N.; Seeger, P.; Rohwer, R. K.; Tuggle, D. G.; Doty, W. R.</t>
  </si>
  <si>
    <t>Tritium and neutron measurements of a solid state cell</t>
  </si>
  <si>
    <t>source: NSF/EPRI Workshop on Anomalous Effects in Deuterated Materials</t>
  </si>
  <si>
    <t>Cohen, J. S.; Davies, J. D.</t>
  </si>
  <si>
    <t>The cold fusion family</t>
  </si>
  <si>
    <t>source: Nature (London), vol: 338, pages: 705</t>
  </si>
  <si>
    <t>Is cold fusion hot?</t>
  </si>
  <si>
    <t>source: Nature (London), vol: 342, pages: 487</t>
  </si>
  <si>
    <t>Cottingham, W. N.; Greenwood, D. A.</t>
  </si>
  <si>
    <t>The fusion rate of a confined deuteron pair</t>
  </si>
  <si>
    <t>https://iopscience.iop.org/article/10.1088/0954-3899/15/8/003</t>
  </si>
  <si>
    <t>source: J. Phys. G: Nucl. Part. Phys., vol: 15, pages:</t>
  </si>
  <si>
    <t>The reaction rate between two deuterons confined in a harmonic potential is estimated for confinement parameters r0 in the range 0.1-1.0 AA. For reactions in condensed matter to be observable, and in the absence of any new nuclear effect, it is necessary that r0&lt;or=0.2 AA. The behaviour of the d-d wavefunction at nuclear distances is considered in detail.</t>
  </si>
  <si>
    <t>Cranberg, L.</t>
  </si>
  <si>
    <t>Cold fusion doubts and controls" (title given by section editor)</t>
  </si>
  <si>
    <t>source: Nature (London), vol: 339, pages: 515</t>
  </si>
  <si>
    <t>Cribier, M.; Spiro, M.; Favier, J.</t>
  </si>
  <si>
    <t>Conventional sources of fast neutrons in cold fusion experiments</t>
  </si>
  <si>
    <t>https://doi.org/10.1016/0370-2693(89)90545-5</t>
  </si>
  <si>
    <t>source: Phys. Lett. B, vol: 228, pages: 163</t>
  </si>
  <si>
    <t>In “cold fusion” experiments with heavy water a source of neutrons is the dissociation of deuterium induced by alpha particles emitted by natural occurring radioisotopes. We evaluate the rate of fast neutron emission as a function of the concentration of U, Th, Rn in contact with deuterium and discuss the possibility that the neutrons claimed to have been observed in “cold fusion” experiments could be due to this conventional source.</t>
  </si>
  <si>
    <t>Crowley, B. J. B.</t>
  </si>
  <si>
    <t>Nuclear Fusion in High Density Matter</t>
  </si>
  <si>
    <t>source: Nucl. Fusion, vol: 29, issue: 12, pages: 2199</t>
  </si>
  <si>
    <t>H is believed to exist in hydrides as atomic ions. If many such ions can be made to congegrate on a single site, fusion might occur. This is the approach taken here, considering deuterons as a dense plasma. This ends with a fusion rate equation. In order to produce Jones+ rates, a density of 500g/cm**3 is needed. The conclusion is that cold fusion is unlikely; but C speculates on localised fusion or transient nonequilibrium causes. He notes, however, that attempts at corroboration indicate that there may be nothing to explain. He then discusses the implications of his calculations for possible fusion processes taking place inside planets and certain types of stars. C also makes the suggestion that p-d fusion, rather than d-d, should be looked for, as it is favoured.</t>
  </si>
  <si>
    <t>CSST</t>
  </si>
  <si>
    <t>Hearing before the Committee on Science, Space and Technology, U.S. House of Representatives</t>
  </si>
  <si>
    <t>http://lenr-canr.org/acrobat/CSSThearingbef.pdf</t>
  </si>
  <si>
    <t>U.S. House of Representatives, Hearing before the Committee on Science, Space and Technology on cold fusion, April 1989.</t>
  </si>
  <si>
    <t>Cunnane, V. J.; Scannell, R. A.; Schiffrin, D. J.</t>
  </si>
  <si>
    <t>H2 + O2 recombination in non-isothermal, non-adiabatic electrochemical calorimetry of water electrolysis in an undivided cell</t>
  </si>
  <si>
    <t>https://doi.org/10.1016/0022-0728(89)80110-X</t>
  </si>
  <si>
    <t>source: J. Electroanal. Chem., vol: 269, pages: 163</t>
  </si>
  <si>
    <t>The heat effects due to recombination of H 2 + O2 in the electrochemical calorimetry of water electrolysis have been studied. It is shown that great care has to be taken in the use of Dewar calorimeters for this application, due to their non-linear response, as Stefans' law is obeyed.  It is shown that little recombination can be observed in the electrolysis of water with Pt electrodes at current densities greater than 30 mA cm−2. It is concluded that the local decrease in the oxygen and hydrogen concentration close to the cathode and anode respectively due to the sparging of the solution adjacent to the electrodes is responsible for the low deviations observed from the thermal effects predicted for a 100% efficiency of electrolytic water decomposition.</t>
  </si>
  <si>
    <t>Nuclear Fusion: Utah Findings Raise Hopes, Doubts</t>
  </si>
  <si>
    <t>source: Chem. Eng. News, pages: 4</t>
  </si>
  <si>
    <t>Dalard, F.; Ulmann, M.; Augustynski, J.; Selvam, P.</t>
  </si>
  <si>
    <t>Electrochemical incorporation of lithium into palladium from aprotic electrolytes</t>
  </si>
  <si>
    <t>https://doi.org/10.1016/0022-0728(89)85058-2</t>
  </si>
  <si>
    <t>source: J. Electroanal. Chem., vol: 270, pages: 445</t>
  </si>
  <si>
    <t>We have demonstrated that electrochemical incorporation of Li into Pd starts at  potentials as  positive as  ca. 1.8  V  versus the Li+/Li electrode. Three distinct stages  of lithium incorporation, preceding the deposition of pure Li metal, have been  identified by cyclic voltammetric measurements using two different aprotic electro-  lytes. In view of these results, the incorporation of lithium into a palladium  electrode, polarized cathodically in a LiOD +  D,O solution, appears as a not  unlikely process [3].  A  rough estimate indicates that the equilibrium potential of the  D,O/D,, OD- electrode in a  0.1 M LiOD +  I),0 solution should be about 2.35 V  more positive than that of  the Li+/Li electrode. This would mean that overvoltages  in the range of  0.6 V  (which seem to be reached easily when high current densities  are imposed on the PdD, cathode [l]), may already lead to  a  simultaneous reduction  of D,O molecules and an incorporation of ” Li ions. At such potentials, the  discharge of Li+ cations should be favoured by a negative charge of the PdD-,  cathode. Because of the slowness of the Li diffusion inside the Pd lattice, the main  effect one may expect after electrolysis for a few hours, is the formation of a  Pd +  Li alloy in the surface region (some pm deep) of the Pd cathode. It is  interesting to note, in this connection, that a Pd  +  1  at.% Li alloy already exhibits  marked changes in electrochemical behaviour with respect to pure Pd [8].</t>
  </si>
  <si>
    <t>Dasannacharya, B. A.; Rao, K. R.</t>
  </si>
  <si>
    <t>Remarks on Cold Fusion</t>
  </si>
  <si>
    <t>Davidson, K.</t>
  </si>
  <si>
    <t>Cold Fusion Not Dead Yet</t>
  </si>
  <si>
    <t>source: San Francisco Examiner</t>
  </si>
  <si>
    <t>Davis, L.</t>
  </si>
  <si>
    <t>Cold fusion: a learning curve?</t>
  </si>
  <si>
    <t>source: Aust. Phys., vol: 26, pages: 219</t>
  </si>
  <si>
    <t>Possible interpretation of cold nuclear fusion (Letter to the Editor)</t>
  </si>
  <si>
    <t>source: Ukr. Fiz. Zh. (Russ. Ed.), vol: 34, pages: 1295</t>
  </si>
  <si>
    <t>De Ninno, A.; Frattolillo, A.; Lollobattista, G.; Martinis, L.; Martone, M.; Mori, L.; Podda, S.; Scaramuzzi, F.</t>
  </si>
  <si>
    <t>Emission of neutrons from a deuterium-titanium system</t>
  </si>
  <si>
    <t>source: Energ. Nucl. (Rome), vol: 6, pages: 9</t>
  </si>
  <si>
    <t>Evidence of emission of neutrons from a titanium-deuterium system</t>
  </si>
  <si>
    <t>source: Europhys. Lett., vol: 9, pages: 221</t>
  </si>
  <si>
    <t>Emission of neutrons as a consequence of titanium-deuterium interaction</t>
  </si>
  <si>
    <t>source: Nuovo Cimento Soc. Ital. Fis. A, vol: 101, pages: 841</t>
  </si>
  <si>
    <t>Deakin, M. R.; Fox, J. D.; Kemper, K. W.; Myers, E. G.; Shelton, W. N.; Skofronick, J. G.</t>
  </si>
  <si>
    <t>Search for cold fusion using x-ray detection</t>
  </si>
  <si>
    <t>source: Phys. Rev. C: Nucl. Phys., vol: 40, issue: 5, pages:</t>
  </si>
  <si>
    <t>Delley, B.</t>
  </si>
  <si>
    <t>Effect of electronic screening on cold-nuclear-fusion rates</t>
  </si>
  <si>
    <t>https://iopscience.iop.org/article/10.1209/0295-5075/10/4/011</t>
  </si>
  <si>
    <t>source: Europhys. Lett., vol: 10, pages: 347</t>
  </si>
  <si>
    <t>Electronic screening of nuclei in a transition metal host is shown to have two major consequences. First, adiabatic screening enhances the tunneling amplitude by many orders of magnitude at small separation distance where nuclear interactions become important. Second screening in the host weakens the electronic binding of two nuclei leading to lowest-energy configurations with large separation. For light nuclei the two effects mostly compensate. On the whole, electronic structure calculations for a crystalline PdD host in quasi equilibrium, with room temperature thermal populations of low-lying configurations, let expect that no fusion reactions become ever detectable.</t>
  </si>
  <si>
    <t>Demanins, F.; Graziani, M.; Kaspar, J.; Modesti, S.; Raicich, F.; Rosei, R.; Tommasini, F.; Trovarelli, A.</t>
  </si>
  <si>
    <t>Search for the neutron production in niobium deuteride</t>
  </si>
  <si>
    <t>https://doi.org/10.1016/0038-1098(89)90535-8</t>
  </si>
  <si>
    <t>source: Solid State Commun., vol: 71, pages: 559</t>
  </si>
  <si>
    <t>The cold fusion reaction in niobium deuterides is investigated by measuring the neutron energy spectra with a proton-recoil scintillation detector. The measured neutron emission rate does not exceed the value of 7 × 10e−25 (deuton sec)−1.</t>
  </si>
  <si>
    <t>Nb-D</t>
  </si>
  <si>
    <t>Derjaguin, B. V.; Lipson, A. G.; Kluev, V. A.; Sakov, D. M.; Toporov, Yu. P</t>
  </si>
  <si>
    <t>Titanium fracture yields neutrons?</t>
  </si>
  <si>
    <t>https://www.nature.com/articles/341492a0.pdf</t>
  </si>
  <si>
    <t>source: Nature (London), vol: 341, pages: 492</t>
  </si>
  <si>
    <t>In recent experiments we  showed that  violent  mechanical  action  on  heavy ice  and lithium deuteride lead  to  neutron emission  at  levels  substantially above the background , indicating the occurrence of d-d  nuclear reactions.  Because of current interest in the possibility of d-d reactions as a result  of  saturating titanium and palladium with deuterium, we  felt that a test of mechanical agitation of titanium in the presence of deuterium was warranted. Titanium chips of technical  purity were tested  in  conjunction  with  heavy  water, deuterated polypropilenium (PP) and lithium  deuteride.  Ti  chips  were  put in  a vibromill,  operated at 50  Hz and with  an amplitude  of  5  mm (the  power  applied was 10W/g) . Two-thirds of the volume of the vibromill drum was filled  with steel balls  6  mm  in  diameter,  the  remaining one-third comprising Ti chips and deuterated material. In control experiments, finely  crushed  Ti  chips  were  used  separately, as  well as D,O and PP(D,) . Our  neutron  detector  was  a  block  of seven proportional counters , immersed in a  tank  of oil  and  covered  with  cadmium sheet,  placed  15  em from the  vibromill drum.  Detector counts were  brought out to  an  AI-256-6  analyser.  Detector efficiency  was  measured using  a  source of 200 neutrons s- 1  intensity placed in  the vibromill  drum  (curve  1  in  the  figure) ,  and  at regular intervals the neutron background was  measured by  removing the operating drum to a large distance. In our experiments, neither Ti chips nor deuterium containing compounds showed a  neutron signal  above background (0.05 counts/s)  when  put  separately  in the drum,  but when  Ti  chips  were  combined with 10% heavy water or 4-5 % PP(D6), or with both, a neutron flux  6-7 times  background  (0.31 ±  0.13  counts/s,  taking detector efficiency into account) was measured ,  as  indicated  in  curve  2  in  the figure,  which shows the results from  Ti + 10% D2O +  4  % PP(D6). A constant excess over background was measured for 10 minutes, with a subsequent attenuation after  crushing  of the  chips  was  stopped. The greatest effect (0.41  ± 0.14 counts/s) was  measured  using  10%  D2O  and  4% PP(D6) when the vibromill drum was cooled in liquid nitrogen after mechanical action  was  stopped.  After  three  or four cycles of vibration , each lasting 3 minutes , neutron  emission  fell  to  the  background level.  Smaller effects (0 .14  ± 0.02 counts/s) were found using LiD with PP(D6). We  conclude  that  d--&lt;1 reactions  occur when  Ti  particles  in  the  drum  are  saturated with  deuterium , perhaps as  a result of  deuterium diffusion through freshly created Ti surfaces  produced by  the fracturing. At least 2 atoms of D  per atom of Ti  can be absorbed ,  and the lattice  of Ti particles deforms by as  much as  25 % during this  absorption'.  So  it  is  conceivable  that absorbed  deuterons  can  approach  each other closely  enough for  fusion  to  occur. In  addition,  electric fields  of up  to  10e7 V/cm can be created by  destruction of the crystal  lattice ,  perhaps making  d-d reactions more probable. The  increase  of neutron counts with cooling in liquid nitrogen  may  indicate increased absorption of D , as  it is  known that cooling decreases the partial pressure of absorbed hydrogen or deuterium.</t>
  </si>
  <si>
    <t>Ti-D cavitation</t>
  </si>
  <si>
    <t>Divisek, J.; Fuerst, L.; Balej, J.</t>
  </si>
  <si>
    <t>Energy balance of D2O electrolysis with a palladium cathode. Part II. Experimental results</t>
  </si>
  <si>
    <t>https://www.sciencedirect.com/science/article/abs/pii/002207289085126P</t>
  </si>
  <si>
    <t>source: J. Electroanal. Chem., vol: 278, pages: 99</t>
  </si>
  <si>
    <t>D2O electrolysis from 0.1 M LiOD solutions was carried out; in a cell both with and without diaphragm, under conditions similar to those used by Fleischmann et al. (J. Electroanal. Chem., 261 (1989) 301; errata, 263 (1989) 187). The following quantities were followed electrolysis parameters: energy balance of the electrolysis in the form of resulting excess heat, individual gas evolution rates, cathodic formation of PdDn, and also, in the case of the divided cell, the gas purity. Within the experimental accuracy of 0.5%, no excess heat was determined during the electrolysis in either type of electrolytic cell. In this respect, D2O electrolysis with a Pd cathode behaves just like normal H2O electrolysis. In the diaphragm cell, in the stationary state of electrolysis, the current yields of the two gas products were equal to 1.0. In the initial stage of electrolysis, cathodically discharged deuterium was adsorbed in the palladium cathode under PdDn, formation, until a stationary composition of PdDn, had been achieved. In the cell without diaphragm, during the initial non-stationary course of electrolysis, part of the primary discharged deuterium was absorbed in the palladium cathode, another part recombined with anodically formed oxygen back to D2O(liq). The fraction of the D2 + O2; mixture undergoing the recombination reaction diminished markedly with increasing deuterium content in the PdDn, cathode. In the stationary state of electrolysis, when no further deuterium absorption takes place (i.e. for n ~ 0.7 to 0.8), the stationary extent of the recombination dropped to nearly zero. After 270 h of electrolysis, a platinum deposit was determined on the surface of the Pd cathode, apparently originating from the partially corroded Pt anode. This Pt deposit catalyses the recombination reaction, even on the surface of practically inhibited PdDn.</t>
  </si>
  <si>
    <t>Dudu, D.; Molea, M.; Pascalau, I.; Piticu, I.; Vata, I.</t>
  </si>
  <si>
    <t>Nuclear effects in the electrolysis of heavy water</t>
  </si>
  <si>
    <t>source: Rev. Roum. Phys., vol: 34, pages: 229</t>
  </si>
  <si>
    <t>Measured neutron flux on Pd and Ti cathodes in LiCl acidified to pH 1.5 by HCl, at currents of 0.1 - 1.5 A. The cathodes were a cyclinder of Ti, 10*20 mm, or a 16 g ellipsoid (lump?) of Pd. Cell temperatures were 20-90 degC. An NE-213 liquid scintillator neutron detector was used with pulse shape discrimination, and shielded with paraffin and Pb. Alternate background and cell measurements were taken for 3000-5000 s at a time (background by replacing the cell with a dummy). From the detection of 95+-35 (Ti) and 167+-46 neutrons over resp. 660 and 1125 h, the maximum cold fusion rates of around 1E-23 fus/pair/s were calculated.</t>
  </si>
  <si>
    <t>Durocher, J. J. G.; Gallop, D. M.; Kwok, C. B.; Mathur, M. S.; Mayer, J. K.; McKee, J. S. C.; Mirzai, A.; Smith, G. R.; Yeo, Y. H.</t>
  </si>
  <si>
    <t>A search for evidence of cold fusion in the direct implantation of palladium and indium with deuterium</t>
  </si>
  <si>
    <t>http://dx.doi.org/10.1139/p89-114</t>
  </si>
  <si>
    <t>Canadian Journal of Physics 67(6):624-631</t>
  </si>
  <si>
    <t>A high concentration of deuterium atoms was implanted into palladium and indium targets by means of a 60 keV, 100 μA beam. The motivation was to simulate the Utah electrolysis experiment in a nonequilibrium situation not involving heavy water as the intermediate material. The assumption was that the formation of a high concentration of deuterium nuclei in the surface region of the target material was a prerequisite for the demonstration of the so-called "cold fusion" effect. In experiments performed at the Accelerator Centre of the University of Manitoba, significant neutron production was observed for palladium and indium targets into which an excess of 1019 deuterons were implanted. Despite some initial surprise at the flux of neutrons generated at such low energies, the numbers observed seem consistent with known fusion cross sections and warm fusion calculations.</t>
  </si>
  <si>
    <t>Pd-D ion beam, In-D ion beam</t>
  </si>
  <si>
    <t>Eberhard, V.; Heeringa, W.; Klages, H. O.; Maschuw, R.; Voelker, G.; Zeitnitz, B.</t>
  </si>
  <si>
    <t>Neutron limits from gas-loaded titanium-deuterium systems</t>
  </si>
  <si>
    <t>source: Z. Phys. A: At. Nucl., vol: 334, pages: 357</t>
  </si>
  <si>
    <t>Ti sponge and shavings were brought in to contact with D gas at various pressures up to about 70 bar and temps. and neutrons measured (4 separate liquid scintillation counters). Nothing found.</t>
  </si>
  <si>
    <t>Cold Confusion, and Cold Results from Utah</t>
  </si>
  <si>
    <t>source: Nature (London), vol: 338, pages: 361</t>
  </si>
  <si>
    <t>Ehrlich, A. C.; Gillespie, D. J.; Kamm, G. N.; Elbek, B.</t>
  </si>
  <si>
    <t>A search for neutrons in single-phase palladium-deuterium Kold fusion?</t>
  </si>
  <si>
    <t>https://doi.org/10.13182/FST89-A29118</t>
  </si>
  <si>
    <t>source: Fusion Technol., vol: 16, pages: 529</t>
  </si>
  <si>
    <t>A palladium rod is charged to relatively high levels of deuterium without passing through the two-phase region of this system. This is accomplished by a combination of gaseous high-temperature–high-pressure initial charging followed by electrolytic charging to a final deuterium/palladium ratio of 0.88. Attempts to detect neutron production during low-temperature thermal cycling and room-temperature slow discharge of deuterium have yielded negative results. Data collected during more rapid discharge of deuterium are statistically unconvincing, but weakly suggestive of some possible neutron production.</t>
  </si>
  <si>
    <t>NSF/EPRI Workshop on Anomalous Effects in Deuterated Metals</t>
  </si>
  <si>
    <t>http://lenr-canr.org/acrobat/EPRInsfepriwor.pdf</t>
  </si>
  <si>
    <t>Attempts to confirm Fleischmann and Pons’s observations of cold fusion phenomena have met with inconsistent results. This second workshop on this topic brought together skeptics and advocates to facilitate communication, to examine closely the experimental results, and to identify research issues.</t>
  </si>
  <si>
    <t>ERAB</t>
  </si>
  <si>
    <t>Report of the Cold Fusion Panel to the Energy Research Advisory Board</t>
  </si>
  <si>
    <t>http://lenr-canr.org/acrobat/ERABreportofth.pdf</t>
  </si>
  <si>
    <t>A copy of the ERAB report has been prepared by the National Capital Area Skeptics (NCAS) organization (&lt;a href="http://www.ncas.org"&gt;www.ncas.org&lt;/a&gt;). It is available here: &lt;a href="http://www.ncas.org/erab/"&gt;http://www.ncas.org/erab/&lt;/a&gt; This library contains a brief introduction to the report and a copy of the NCAS version of the ERAB report.</t>
  </si>
  <si>
    <t>Ewing, R. I.; Butler, M. A.; Schirber, J. E.; Ginley, D. S.</t>
  </si>
  <si>
    <t>Negative results and positive artifacts observed in a comprehensive search for neutrons from 'cold fusion'</t>
  </si>
  <si>
    <t>https://doi.org/10.13182/FST89-A29135</t>
  </si>
  <si>
    <t>source: Fusion Technol., vol: 16, pages: 404</t>
  </si>
  <si>
    <t>A search for neutrons from deuterium “cold fusion” systems (both electrochemical and high-pressure gas cells) was conducted in an underground laboratory using three highly sensitive neutron detectors composed of 3He gas proportional counter tubes embedded in polyethylene moderators. Any neutron emission from a test cell would be simultaneously observed in all three detectors in a known proportion. The counting system can detect random, continuous emission at a rate of &lt;100 n/h, and short bursts of as few as 35 neutrons. None of the cold fusion systems tested emitted neutrons at these levels. Occasional anomalous groups of counts were observed in individual detectors that closely mimicked both continuous and burst emission. These anomalies were identified as spurious detector artifacts rather than true detection, because counts were not observed in the appropriate proportion in all three detectors. The use of multiple detectors simultaneously observing the test system in a very low background environment can effectively identify spurious artifacts that might otherwise be interpreted as evidence of neutron emission and may be essential to the demonstration of low-level neutron production from cold fusion systems.</t>
  </si>
  <si>
    <t>important: the artifacts may be the neutron-like radiation also reported by Anatoly Klimov</t>
  </si>
  <si>
    <t>Faller, S. H.; Holloway, R. W.; Lee, S. C.</t>
  </si>
  <si>
    <t>Investigation of cold fusion in heavy water</t>
  </si>
  <si>
    <t>source: J. Radioanal. Nucl. Chem., vol: 137, issue: 1, pages: 9</t>
  </si>
  <si>
    <t>An Investigation of Interactions Between Deuterium and Palladium Related Crystalline and Amorphous Alloys</t>
  </si>
  <si>
    <t>Fehn, T.; Schiller, C. A.</t>
  </si>
  <si>
    <t>Cold nuclear fusion and electrochemical measuring techniques</t>
  </si>
  <si>
    <t>source: Chem.-Tech. (Heidelberg), vol: 18, pages: 72</t>
  </si>
  <si>
    <t>Feng, S.</t>
  </si>
  <si>
    <t>Enhancement of cold fusion rate by electron polarization in palladium deuterium solid</t>
  </si>
  <si>
    <t>https://doi.org/10.1016/0038-1098(89)90524-3</t>
  </si>
  <si>
    <t>source: Solid State Commun., vol: 72, pages: 205</t>
  </si>
  <si>
    <t>We present results of a qualitative theoretical study of the problem of the enhancement of deuterium-deuterium fusion tunneling rate in palladium deuterium (Pd-D) solids. We first show, based a WKB argument, that the cold fusion rate is dominated by the form of the Coulomb potential on a length scale at and slightly below that of the solid state physics. We then use a qualitative random phase approximation (RPA) theory to show that because the Pd-Dx system for x ≈ 0.5 is approximately a semiconductor system, the associated large dielectric constant at large length scales significantly reduces the tunneling repression exponent λ between the deuterium ions, leading to an enhanced tunneling rate for the D-D nuclear fusion reaction inside the Pd host at room temperature, to an order λ ∼ 10e−40 S−1, over the corresponding rate in a vacuum, λ ∼ 10e−70 S−1, when one uses the most optimistic way of estimating the tunneling exponent. This level of enhancement for the fusion rates is, however, still too low to explain the claims of the recent experiments on cold fusion.</t>
  </si>
  <si>
    <t>Fishman, R. S.; Mahan, G. D.</t>
  </si>
  <si>
    <t>Binding of charged particles in lattice defects</t>
  </si>
  <si>
    <t>https://doi.org/10.1103/PhysRevB.40.11493</t>
  </si>
  <si>
    <t>source: Phys. Rev. B: Mater. Phys., vol: 40, issue: 17, pages: 11493</t>
  </si>
  <si>
    <t>Two charged particles will bind in the presence of a lattice defect of radius a. We use random-phase-approximation screening to compute the interaction between the charged particles for several values of rs, which determines the electron density in the defect. Due to the presence of screening, the distance between the bound particles reaches a minimum at an optimum defect size a*. If the charged particles are deuterons, the lifetime of the bound state before fusion is a minimum for a lattice defect of this size. Under the most optimistic conditions of rs=2, the minimum lifetime still exceeds 1080 sec, much too large to explain the experimental measurements.</t>
  </si>
  <si>
    <t>Fleischmann, M.; Pons, S.; Hawkins, M.</t>
  </si>
  <si>
    <t>Electrochemically induced nuclear fusion of deuterium</t>
  </si>
  <si>
    <t>http://lenr-canr.org/acrobat/Fleischmanelectroche.pdf</t>
  </si>
  <si>
    <t>source: J. Electroanal. Chem., vol: 261, pages: 301</t>
  </si>
  <si>
    <t>The strange behaviour of electrogenerated hydrogen dissolved in palladium has been studied for well over 100 years, and latterly these studies have been extended to deuterium and tritium [1]. For discharge of deuterium from alkaline solutions of heavy water we have to consider the reaction steps  The strange behaviour of electrogenerated hydrogen dissolved in palladium has been studied for well over 100 years, and latterly these studies have been extended to deuterium and tritium. For discharge of deuterium from alkaline solutions of heavy water we have to consider the reaction steps  D&lt;sub&gt;2&lt;/sub&gt;O + e&lt;sup&gt;-&lt;/sup&gt; &amp;#8594, D&lt;sub&gt;ads&lt;/sub&gt; + OD                                       (i) D&lt;sub&gt;ads&lt;/sub&gt; + D&lt;sub&gt;2&lt;/sub&gt;O + e&lt;sup&gt;-&lt;/sup&gt; &amp;#8594, D&lt;sub&gt;2&lt;/sub&gt; + OD    (ii) D&lt;sub&gt;ads&lt;/sub&gt; &amp;#8594, D&lt;sub&gt;lattice&lt;/sub&gt;                                                                            (iii) D&lt;sub&gt;ads&lt;/sub&gt; + D&lt;sub&gt;ads&lt;/sub&gt; &amp;#8594, D&lt;sub&gt;2&lt;/sub&gt;                                              (iv)  It is known that at potentials negative to + 50 mV on the reversible hydrogen scale, the lattice is in the &amp;#946,-phase, hydrogen is in the form of protons (as shown by the migration in an electric field) and is highly mobile &lt;i&gt;(D&lt;/i&gt;  = 10&lt;sup&gt;-7&lt;/sup&gt; cm&lt;sup&gt;2&lt;/sup&gt; s&lt;sup&gt;-1&lt;/sup&gt;&lt;b&gt; &lt;/b&gt;for the &amp;#945,-phase at 300 K).</t>
  </si>
  <si>
    <t>Fleischmann, M.; Pons, S.; Hawkins, M.; Hoffman, R. J.</t>
  </si>
  <si>
    <t>Measurements of gamma-rays from cold fusion</t>
  </si>
  <si>
    <t>source: Nature (London), vol: 339, issue: 622, pages: 667</t>
  </si>
  <si>
    <t>A reply to a critique of a paper on solid state fusion of deuterons in palladium host lattices is presented. A gamma ray spectrum with peaks at 1.4608 MeV and 2.6147 MeV is discussed.</t>
  </si>
  <si>
    <t>Fowler, W. A.</t>
  </si>
  <si>
    <t>Cold fusion results still unexplained</t>
  </si>
  <si>
    <t>https://www.nature.com/articles/339345a0.pdf</t>
  </si>
  <si>
    <t>source: Nature (London), vol: 339, issue: 6223, pages: 345</t>
  </si>
  <si>
    <t>Fralick, G. C.; Decker, A. J.; Blue, J. W.</t>
  </si>
  <si>
    <t>Results Of An Attempt To Measure Increased Rates Of The Reaction 2D + 2D --&gt; 3He + n In A Nonelectrochemical Cold Fusion Experiment</t>
  </si>
  <si>
    <t>http://lenr-canr.org/acrobat/FralickGCresultsofa.pdf</t>
  </si>
  <si>
    <t>An experiment was performed at the Lewis Research Center to look for evidence of deuterium fusion in palladium. The experiment, which involved introducing deuterium into the palladium filter of a hydrogen purifier, was designed to detect neutrons produced in the reaction  2D + 2D &amp;#8594, 3He + n  as well as heat production. The neutron counts for deuterium did not differ significantly from background or from the counts for a hydrogen control. Heat production was detected when deuterium, but not hydrogen, was pumped from the purifier.</t>
  </si>
  <si>
    <t>Fujita, S.</t>
  </si>
  <si>
    <t>On the feasibility of nuclear fusion in fcc metals</t>
  </si>
  <si>
    <t>https://doi.org/10.1002/pssb.2221560143</t>
  </si>
  <si>
    <t>source: Phys. Stat. Sol. B, vol: 156, pages:</t>
  </si>
  <si>
    <t>Upper limits on neutron and gamma-ray emission from cold fusion</t>
  </si>
  <si>
    <t>source: Nature (London), vol: 340, pages: 29</t>
  </si>
  <si>
    <t>Investigation of some aspects of cold fusion</t>
  </si>
  <si>
    <t>Ganz, J.; Newman, J.</t>
  </si>
  <si>
    <t>Cold Fusion : Will It Be Harnessed?</t>
  </si>
  <si>
    <t>source: High Technology Careers Magazine, pages: 60</t>
  </si>
  <si>
    <t>Consensus on cold fusion still elusive</t>
  </si>
  <si>
    <t>https://www.newenergytimes.com/v2/inthenews/1989/19890420NATURE-ConsensusStillElusive.shtml</t>
  </si>
  <si>
    <t>Nature, Volume 338, Issue 6217, pp. 616-617 (1989).</t>
  </si>
  <si>
    <t>Accounts of the cold-fusion experiments at the University of Utah and Brigham Young University were presented last week at a meeting at the Ettore Majorana Centre for Scientific Culture, but many questions remain unanswered.</t>
  </si>
  <si>
    <t>Gerstein, S. S.</t>
  </si>
  <si>
    <t>The Critical Test Experiments in Cold Fusion</t>
  </si>
  <si>
    <t>https://www.fulviofrisone.com/attachments/article/358/The%20critical%20test%20and.pdf</t>
  </si>
  <si>
    <t>Ghosh, S. K.; Saidhukhan, H. K.; Dhara, A. K.</t>
  </si>
  <si>
    <t>A Theory of Cold Nuclear Fusion in Deuterium Loaded Palladium</t>
  </si>
  <si>
    <t>Ghosh, S. K.; Sadhukhan, H. K.; Dhara, A. K.</t>
  </si>
  <si>
    <t>A theory of cold nuclear fusion in deuterium-loaded palladium</t>
  </si>
  <si>
    <t>https://doi.org/10.1007/BF02845759</t>
  </si>
  <si>
    <t>source: Pramana, vol: 33, pages: L339–L342</t>
  </si>
  <si>
    <t>Deuterium gas compressed in a palladium lattice is considered to form a quantum plasma of bosons leading to significant screening of the Coulomb potential between deuterium ions. The resulting enhancement of the quantum mechanical tunnelling probability adequately explains the recently observed cold fusion rates.</t>
  </si>
  <si>
    <t>Gillespie, D. J.; Kamm, G. N.; Ehrlich, A. C.; Mart, P. L.</t>
  </si>
  <si>
    <t>A search for anomalies in the palladium-deuterium system</t>
  </si>
  <si>
    <t>http://dx.doi.org/10.13182/FST89-A29117</t>
  </si>
  <si>
    <t>source: Fusion Technol., vol: 16, pages: 526</t>
  </si>
  <si>
    <t>A polycrystalline palladium rod is electrolytically charged with deuterium up to a deuterium/palladium ratio of 0.81 while several sample parameters are simultaneously measured in situ, including electrical resistivity, sample dimensions, cell temperature, and neutron production. Various charging rates are used in an attempt to provoke any anomalous behavior, such as a previously unknown crystallographic or chemical phase change, that might account for reports of heat or neutron production. Neither the electrical resistivity nor sample dimensions manifest evidence of any anomaly.</t>
  </si>
  <si>
    <t>Gittus, J.; Bockris, J.</t>
  </si>
  <si>
    <t>Explanations of cold fusion (section editor's title)</t>
  </si>
  <si>
    <t>http://dx.doi.org/10.1038/339105b0</t>
  </si>
  <si>
    <t>source: Nature (London), vol: 339, pages: 105</t>
  </si>
  <si>
    <t>Goedkoop, J. A.</t>
  </si>
  <si>
    <t>Koude kernfusie in de vaste stof?" (Cold nuclear fusion in solids?)</t>
  </si>
  <si>
    <t>source: Energiespektrum, vol: 13, pages: 156</t>
  </si>
  <si>
    <t>Gold, T.</t>
  </si>
  <si>
    <t>New ideas in science</t>
  </si>
  <si>
    <t>source: J. Sci. Expl., vol: 3, issue: 2, pages: 103</t>
  </si>
  <si>
    <t>Mechanism of solid-state fusion (Title given by Letters editor)</t>
  </si>
  <si>
    <t>https://ur.booksc.eu/dl/10501447/772fcd</t>
  </si>
  <si>
    <t>source: Nature (London), vol: 342, pages: 231</t>
  </si>
  <si>
    <t>Golubnichii, P. I.; Kurakin, V. A.; Filonenko, A. D.; Tsarev, V. A.; Tsarik, A. A.</t>
  </si>
  <si>
    <t>A possible mechanism for cold nuclear fusion</t>
  </si>
  <si>
    <t>source: J. Kratk. Soobshch. Fiz., issue: 6, pages: 56</t>
  </si>
  <si>
    <t>On a possible mechanism of cold nuclear fusion</t>
  </si>
  <si>
    <t>https://www.researchgate.net/publication/234548099_Possible_mechanism_for_cold_nuclear_fusion http://mi.mathnet.ru/eng/dan48645 http://mi.mathnet.ru/eng/dan/v307/i1/p99</t>
  </si>
  <si>
    <t>source: Dokl. Akad. Nauk SSSR Fiz. Khim., vol: 307, pages: 99</t>
  </si>
  <si>
    <t>The article proposes an electronuclear mechanism for cold fusion which is realized with opening of cavitational hollows (cracks) in a condensed medium. One of the possible mechanisms, in which the energy required to overcome the Coulomb barrier is transmitted to the deuterons during acceleration by electrical fields generated with mechanical emission phenomena in microcracks is proposed which form in the process of 'hydrogen absorption' of hydride formation of materials such as Pd, Ti, and others. Justification of this mechanism and certain conclusions are cited.</t>
  </si>
  <si>
    <t>Goodwin, I.</t>
  </si>
  <si>
    <t>Fusion in a Flask: Expert DOE Panel Throws Cold Water on Utah Discovery</t>
  </si>
  <si>
    <t>https://physicstoday.scitation.org/doi/10.1063/1.2811241</t>
  </si>
  <si>
    <t>source: Physics Today, vol: , pages: 43</t>
  </si>
  <si>
    <t>Gottesfeld, S.; Anderson, R. E.; Leonard, E. M.; Springer, T. E.; Baker, D. A.; Zawodzinski, T.; Bolton, R. D.; Butterfield, K. B.; Garzon, F. H.; Goulding, C. A.; Johnson, M. W.</t>
  </si>
  <si>
    <t>Experiments and Nuclear Measurements in Search of Cold Fusion Processes</t>
  </si>
  <si>
    <t>Neutron and Tritium Evidences in the Electrolytic Reduction of Deuterium on Pd Electrodes</t>
  </si>
  <si>
    <t>Greber, T.; Fischer, A.; Rheme, C.; Drissi, S.; Osterwalder, J.; Kern, J.; Schlapbach, L.</t>
  </si>
  <si>
    <t>Cold Fusion Experiments in Fribourg</t>
  </si>
  <si>
    <t>source: Understanding Cold Fusion Phenomena, vol: 24</t>
  </si>
  <si>
    <t>Numbers off an envelope</t>
  </si>
  <si>
    <t>http://dx.doi.org/10.1088/2058-7058/2/5/16</t>
  </si>
  <si>
    <t>source: Physics World, vol: 2, pages: 16</t>
  </si>
  <si>
    <t>Of the many energy releasing fusion reactions between light nuclei, the most important are between heavy isotopes of hydrogen. For 'cold fusion', those most relevant are:</t>
  </si>
  <si>
    <t>Low-temperature fusion of light nuclei in the Fleischmann-Pons reaction</t>
  </si>
  <si>
    <t>source: Inz. Aparat. Chem., vol: 28, issue: 5, pages: 3</t>
  </si>
  <si>
    <t>source: Nature (London), vol: 338, pages: 712</t>
  </si>
  <si>
    <t>Gu, A. G.; Teng, R. K. F.; Miller, M. S.; Sprouse, W. J.</t>
  </si>
  <si>
    <t>Preliminary experimental study on cold fusion using deuterium gas and deuterium plasma in the presence of palladium</t>
  </si>
  <si>
    <t>https://doi.org/10.13182/FST89-A29156</t>
  </si>
  <si>
    <t>source: Fusion Technol., vol: 16, pages: 248</t>
  </si>
  <si>
    <t>The authors describe a series of experiments using deuterium gas and deuterium plasma in the presence of palladium designed to observe the possibility of cold fusion. Two kinds of preliminary experiments were recently performed. One involved the diffusion of deuterium gas into paladium. The gas was cooled by liquid nitrogen, and then the temperature was permitted to rise to room temperature, going from near -34 to 19 degC (-30 to 67degF) in 75 min. A spherical lithium neutron detector, 21 cm from the palladium gave an audible indication of neutron levels approximately equal to, but above, background. A second experiment used a deuterium ion beam (1 keV) that bombarded a palladium target. An average counting rate of 36 ± 6 counts for 2 min was measured by a BF3 tube with a paraffin moderator, 50 cm from the target. The background varied from 1 to 7 counts for each 2-min counting period and averaged 4 ± 2 counts in 2 min. A nitrogen ion beam impinging on the same palladium target produced 6 counts for a 2-min counting period. The palladium specimens were a piece of foil and a tube that was used as a palladium leak in a neutron generator. These preliminary experiments will be repeated, improved, and extended later.</t>
  </si>
  <si>
    <t>Guggeler, H. W.; Jost, D. T.; T'rler, A.; Armbruster, P.; Br'chle, W.; Folger, H.; Hebberher, F. P.; Hofmann, S.</t>
  </si>
  <si>
    <t>Cold Fusion Reactions with 48Ca</t>
  </si>
  <si>
    <t>https://doi.org/10.1016/0375-9474(89)90689-1</t>
  </si>
  <si>
    <t>source: Nucl. Phys. A, vol: 502, pages: 561</t>
  </si>
  <si>
    <t>Fusion reactions of 48 Ca projectiles with 180 Hf, 184 W, 197 Au, 208 Pb and 209 Bi targets were studied. Highest cross sections were found in the 208 Pb( 48 Ca,2n) 254 No channel with σ max 3.2 ± 0.3 μb. The results of the heavier systems are discussed in terms of the extra — push model. For the lighter systems missing cross section is observed if compared to estimates made by the evaporation code HIVAP.</t>
  </si>
  <si>
    <t>Guinan, M. W.; Chaplin, G. F.; Moir, R. W.</t>
  </si>
  <si>
    <t>Catalysis of Deuterium Fusion in Metal Hydrides by Cosmic Ray Muons</t>
  </si>
  <si>
    <t>Coherent Fusion Theory</t>
  </si>
  <si>
    <t>Phonon Interactions in Coherent Fusion</t>
  </si>
  <si>
    <t>Rates for Neutron and Tritium Production in Coherent D-D Fusion</t>
  </si>
  <si>
    <t>A Simple Model for Coherent D-D Fusion in the Presence of a Lattice</t>
  </si>
  <si>
    <t>Hargitai, C.</t>
  </si>
  <si>
    <t>Considerations on cold nuclear fusion in palladium</t>
  </si>
  <si>
    <t>http://dx.doi.org/10.1007/BF02164554</t>
  </si>
  <si>
    <t>source: J. Radioanal. Nucl. Chem., vol: 137, issue: 1, pages: 17</t>
  </si>
  <si>
    <t>The possibilities for cold nuclear fusion in an electrochemical cell are discussed. It is suggested that the cold nuclear fusion can be triggered by rising the dielectric constant of the cathode material around a value of 20.</t>
  </si>
  <si>
    <t>Hassam, A B.; Dharamsi, A. N.</t>
  </si>
  <si>
    <t>Deuterium molecule in the presence of electronic charge concentrations: implications for cold fusion</t>
  </si>
  <si>
    <t>https://doi.org/10.1103/PhysRevA.40.6689</t>
  </si>
  <si>
    <t>source: Phys. Rev. A: At. Mol. Opt. Phys., vol: 40, issue: 11, pages: 6689</t>
  </si>
  <si>
    <t>We examine semiclassically the reduction in bond length of the deuterium molecule when it forms astride a localized electronic charge concentration. For the types of charge concentration generally expected in the valence shells of high-Z atoms, bond-length reductions of several times over the vacuum length are suggested. Implications for cold nuclear fusion are discussed.</t>
  </si>
  <si>
    <t>Henis, Z.; Eliezer, S.; Zigler, A.</t>
  </si>
  <si>
    <t>Cold nuclear fusion rates in condensed matter: a phenomenological analysis</t>
  </si>
  <si>
    <t>https://iopscience.iop.org/article/10.1088/0954-3899/15/10/005/pdf</t>
  </si>
  <si>
    <t>The rate of nuclear fusion of d-d hydrogen isotopes in condensed matter is estimated. The authors calculate the probability for tunnelling in a model in which the interaction between two deuterons is described by tailoring a screened repulsive Yukawa potential with an harmonic potential. The fusion rate is established quantitatively as a function of the screening length Rs and the deuteron separation R0. It is shown that a fusion rate larger than 10-23 (s*deuteron pair)-1 can arise in a domain given approximately by R0+14.3Rs&lt;or=2.9 in atomic units. The actual parameters for deuterium embedded in Pd lie far outside the range required for the above fusion rate.</t>
  </si>
  <si>
    <t>Hietschold, M.</t>
  </si>
  <si>
    <t>Electric field control for cold nuclear fusion? - a suggestion</t>
  </si>
  <si>
    <t>source: Wiss. Z. TU Karl-Marx-Stadt, vol: 31, pages: 635</t>
  </si>
  <si>
    <t>Hoffmann, B.; Baumann, H.; Rauch, F.</t>
  </si>
  <si>
    <t>Hydrogen Uptake by Palladium-Implanted Titanium Studied by NRA and RBS</t>
  </si>
  <si>
    <t>https://doi.org/10.1016/0168-583X%2886%2990322-8</t>
  </si>
  <si>
    <t>source: Nucl. Instrum. Methods Phys. Res. B, vol: 15, pages: 361</t>
  </si>
  <si>
    <t>It is shown that by implantation of keV Pd ions the surface of titanium can be modified so that uptake of hydrogen, normally prevented by an oxide layer, becomes possible. The Pd fluence necessary to achieve this surface property passes through a minimum (≈ 5 × 1016 cm−2) at an energy of 5 keV. The amount and depth distribution of the absorbed hydrogen were measured with the 15N profiling technique. The areal density and the surface concentration of Pd were determined with RBS and AES, respectively.</t>
  </si>
  <si>
    <t>Horanyi, G.</t>
  </si>
  <si>
    <t>Some doubts about the occurrence of electrochemically induced nuclear fusion of deuterium</t>
  </si>
  <si>
    <t>https://doi.org/10.1016/0013-4686%2889%2987127-0</t>
  </si>
  <si>
    <t>source: Electrochim. Acta, vol: 34, pages: 889</t>
  </si>
  <si>
    <t>The recent report (1) of cold fusion by electrochemical means is considered.</t>
  </si>
  <si>
    <t>Open questions concerning the Fleischmann-Pons experiment</t>
  </si>
  <si>
    <t>source: Magy. Kem. Fol, vol: 95, pages: 140</t>
  </si>
  <si>
    <t>Some basic electrochemistry and the cold nuclear fusion of deuterium</t>
  </si>
  <si>
    <t>https://doi.org/10.1007/BF02164555</t>
  </si>
  <si>
    <t>source: J. Radioanal. Nucl. Chem. Lett., vol: 137, issue: 1, pages: 23</t>
  </si>
  <si>
    <t>The role of electrochemistry in the discovery and interpretation of the alleged cold nuclear fusion is discussed.</t>
  </si>
  <si>
    <t>Cold nuclear fusion in metallic hydrogen and normal metals</t>
  </si>
  <si>
    <t>https://doi.org/10.1103/PHYSREVC.40.R1555</t>
  </si>
  <si>
    <t>source: Phys. Rev. C: Nucl. Phys., vol: 40, pages:</t>
  </si>
  <si>
    <t>The rate of nuclear fusion from tunneling in very dense metallic hydrogen in the core of Jupiter is calculated to be 10{sup {minus}50} per hydrogen-deuterium pair per second. It is estimated that the width of the fusion barrier for deuterium in palladium or a similar metal must be reduced to, of order, 0.1 A for the fusion rate to be 10{sup {minus}25} per deuterium per second. If this scale is achieved, the ratios of various nuclear reaction rates will be very different for cold versus thermonuclear fusion.</t>
  </si>
  <si>
    <t>Huang, N.; Gao, Q. H.; Liaw, B. Y.; Liebert, B. E.</t>
  </si>
  <si>
    <t>A Flow Calorimeter Used in Duplication of 'Cold Fusion'</t>
  </si>
  <si>
    <t>source: Special Session Cold Fusion, Electrochemical Society, vol: 1</t>
  </si>
  <si>
    <t>Statement before the Committee on Science, Space, and Technolgy</t>
  </si>
  <si>
    <t>Ikeya, M.; Miyamaru, H.</t>
  </si>
  <si>
    <t>Chemical heat production of palladium electrode electrolytically charged with deuterium and hydrogen</t>
  </si>
  <si>
    <t>source: Chem. Express, vol: 4, pages: 563</t>
  </si>
  <si>
    <t>Irvine, J. M.; Riley, S.</t>
  </si>
  <si>
    <t>Cold fusion doubts and controls</t>
  </si>
  <si>
    <t>https://doi.org/10.1038/339515a0</t>
  </si>
  <si>
    <t>Iyengar, P. K.</t>
  </si>
  <si>
    <t>Cold Fusion Results in BARC Experiments</t>
  </si>
  <si>
    <t>http://lenr-canr.org/acrobat/IyengarPKcoldfusion.pdf</t>
  </si>
  <si>
    <t>source: Fifth International Conf. on Emerging Nucl. Energy Ststems</t>
  </si>
  <si>
    <t>Experiments were initiated at Trombay during the first week of April 1989 to verify the widely reported claims of the occurrence of cold fusion. A large burst of &amp;#8776, 2 × 10^7 neutrons was first detected on April 21st with a Pd-Ni electrolytic cell. The neutron counting rate, averaged over a 5 minute interval, was a couple of orders of magnitude larger than that of background count rates. In this experiment the tritium level in the D2O electrolyte jumped from the initial stock solution value of 2.6 Bq/ml to a 5.6 × 10^4 Bq/ml, an increase by over four orders of magnitude. The total quantity of tritium generated corresponds to &amp;#8776, 10^16 atoms suggesting a neutron to tritium channel branching ratio of less than 10^-8 in cold fusion. Significant quantities of neutrons and tritium were also observed to be produced in gas loaded Ti and Pd samples. Autoradiography of D2  loaded Ti disc targets have shown a number of hot spots indicating uneven distribution of tritium production in the near-surface region. On the whole the Trombay experiments have unequivocally confirmed the occurrence of cold fusion reactions both in Pd and Ti metallic lattices loaded with deuterium.</t>
  </si>
  <si>
    <t>Preface and Summary</t>
  </si>
  <si>
    <t>http://lenr-canr.org/acrobat/IyengarPKprefaceand.pdf</t>
  </si>
  <si>
    <t>source: BARC Studies in Cold Fusion</t>
  </si>
  <si>
    <t>The Preface and Summary of the book &lt;i&gt;BARC Studies in Cold Fusion&lt;/i&gt;.</t>
  </si>
  <si>
    <t>BARC studies in cold fusion</t>
  </si>
  <si>
    <t>https://inis.iaea.org/collection/NCLCollectionStore/_Public/21/060/21060560.pdf</t>
  </si>
  <si>
    <t>This report is a compilation of the work carried out at BARC, Trombay during the first six months of the "cold fusion era" namely April to September 1989. This report comprises of three parts. Part A covers cold  fusion  investigations  based  on  the  electrolytic approach.  Part  B  summarises the work based  on  D2  loading in  the  gas  phase  and  Part C  covers  the  theoretical  papers.</t>
  </si>
  <si>
    <t>Jackson, J. C.</t>
  </si>
  <si>
    <t>https://doi.org/10.1038/339345b0</t>
  </si>
  <si>
    <t>source: Nature (London), vol: 339, pages: 345</t>
  </si>
  <si>
    <t>Johnson, K. H.; Clougherty, D. P.</t>
  </si>
  <si>
    <t>Hydrogen-hydrogen/deuterium-deuterium bonding in palladium and the superconducting/electrochemical properties of PdHx/PdDx</t>
  </si>
  <si>
    <t>https://www.worldscientific.com/doi/pdf/10.1142/S0217984989001254?casa_token=oo3hUL3TcBsAAAAA:FSClzv3j9d56RzUSpiMTDJSgcDuic0eX3gFqYbn_lXF8JPKFc4MlmwxNDo91v96hj2-mg3-TO7Y</t>
  </si>
  <si>
    <t>source: Mod. Phys. Lett. B, vol: 3, pages: 795</t>
  </si>
  <si>
    <t>Jones, S.</t>
  </si>
  <si>
    <t>Bibliography</t>
  </si>
  <si>
    <t>Anomalous Neutron Emission in Metal-Deuterium Systems</t>
  </si>
  <si>
    <t>source: Riken Conference on Muon-Catalyzed and Cold Fusion</t>
  </si>
  <si>
    <t>We have observed anomalous neutron emission from metals containing deuterium, suggesting the occurrence of nuclear fusion at low rates under unusual conditions. The novel phenomenon has been corroborated in collaborative experiments at the Gran Sasso Laboratory and at the Los Alamos National Laboratory. The purpose of this paper is to review experimental evidence that neutron emission is correlated with non-static conditions in metal-deuterium systems, and to posit the conjecture that cold fusion is associated with the formation of metallic deuterium.</t>
  </si>
  <si>
    <t>Observation of cold nuclear fusion in condensed matter</t>
  </si>
  <si>
    <t>source: Nature (London), vol: 338, pages: 737</t>
  </si>
  <si>
    <t>Jorgensen, C. K.</t>
  </si>
  <si>
    <t>Chemistry of Unsaturated Quarks</t>
  </si>
  <si>
    <t>source: Molecular Structures and Energetics, pages: 257</t>
  </si>
  <si>
    <t>Scenarios for nuclear fusion in palladium-deuterium alloys at ambient temperatures</t>
  </si>
  <si>
    <t>source: Chimia, vol: 43, pages: 142</t>
  </si>
  <si>
    <t>The quantum aspects of exothermic reactions in palladium-deuterium alloys possibly also containing lithium and/or exotic system X- or X+ are highlighted.</t>
  </si>
  <si>
    <t>Joyce, C.</t>
  </si>
  <si>
    <t>Unlucky Break for the Friends of Cold Fusion</t>
  </si>
  <si>
    <t>source: New Scientist, pages: 34</t>
  </si>
  <si>
    <t>Kainthla, R. C.; Szklarczyk, M.; Kaba, L.; Lin, G. H.; Velev, O. A.; Packham, N. J. C.; Wass, J. C.; Bockris, J.</t>
  </si>
  <si>
    <t>Eight chemical explanations of the Fleischmann-Pons effect</t>
  </si>
  <si>
    <t>https://doi.org/10.1016/0360-3199%2889%2990015-3</t>
  </si>
  <si>
    <t>source: J. Hydrogen Energy, vol: 14, issue: 11, pages: 771</t>
  </si>
  <si>
    <t>Eight possible explanations for the heat produced in the Fleischmann-Pons effect are examined with the various conservative assumptions concerning the quantities used. No individual explanation is sufficient to explain the heat produced. All of them together can only explain heat as much as 3 W cm −3 .</t>
  </si>
  <si>
    <t>Kainthla, R. C.; Velev, O. A.; Kaba, L.; Lin, G. H.; Packham, N. J. C.; Szklarczyk, M.; Wass, J. C.; Bockris, J.</t>
  </si>
  <si>
    <t>Sporadic observation of the Fleischmann-Pons heat effect</t>
  </si>
  <si>
    <t>http://lenr-canr.org/acrobat/KainthlaRCsporadicob.pdf</t>
  </si>
  <si>
    <t>source: Electrochim. Acta, vol: 34, pages: 1315</t>
  </si>
  <si>
    <t>An examination has been made of the heat production at ten palladium electrodes, each prepared in a different way. Seven of these produced heat during D2  evolution in a D2 -O2 electrolysis cell (no recombination attempted) which coincided &lt;u&gt;precisely&lt;/u&gt; with the prediction of classical electrochemical theory, and thus eliminated the suspicion of heat through unintended D2 -O2 recombination. Three electrodes clearly produced an excess heat of ~2-5 watts-cm^-3. The heat was observed for periods of 10-33 hrs. In one electrode the excess heat production "shut off" (after 33 hrs) with no apparent cause: it did not return in five days of further electrolysis.</t>
  </si>
  <si>
    <t>Kamm, G. N.; Ehrlich, A. C.; Gillespie, D. J.; Powers, W J.</t>
  </si>
  <si>
    <t>Search for neutrons from a titanium-deuterium system</t>
  </si>
  <si>
    <t>https://doi.org/10.13182/FST89-A29134</t>
  </si>
  <si>
    <t>source: Fusion Technol., vol: 16, pages: 401</t>
  </si>
  <si>
    <t>This paper reports on titanium sponge charged with deuterium using high-pressured gas techniques. The titanium deuteride is then taken through thermal excursions between 77 K and room temperature while evidence is simultaneously sought for neutron count rates above background due to these excursions. No statistically significant evidence for neutron production in the deuterated titanium is found.</t>
  </si>
  <si>
    <t>Karasevskii, A. I.; Matyushov, D. V.; Gorodyskii, A. .</t>
  </si>
  <si>
    <t>Possibility of the nuclear reaction between deuterium nuclei in electron shells of metal ions</t>
  </si>
  <si>
    <t>source: Ukr. Khim. Zh. (Russ. Ed.), vol: 55, pages: 1036</t>
  </si>
  <si>
    <t>Kashy, E.; Bauer, W.; Chen, Y.; Galonsky, A.; Gaudiello, J.; Maier, M.; Morrissey, D. J.; Pelak, R. A.; Tsang, M. B.; Yurkon, J.</t>
  </si>
  <si>
    <t>Search for neutron emission from deuterium-loaded palladium</t>
  </si>
  <si>
    <t>https://doi.org/10.1103/PHYSREVC.40.R1</t>
  </si>
  <si>
    <t>source: Phys. Rev. C: Nucl. Phys., vol: 40, issue: 1, pages:</t>
  </si>
  <si>
    <t>The recent reports of neutron emission due to nuclear fusion of deuterium during the electrolysis of heavy water with a palladium cathode are investigated. The results for an electrode with a deuterium-to-palladium atom ratio of 0.6 show that, at the two-sigma level, fewer than 0.002 neutrons/gsec are emitted. A search for very high neutron-multiplicity events caused by multiple muon catalysis in the palladium cathode showed no such events.</t>
  </si>
  <si>
    <t>Kaushik, T. C.; Srinivasan, M.; Shyam, A.</t>
  </si>
  <si>
    <t>Fracture Phenomena in Crystalline Solids: A Brief Review in the Context of Cold Fusion</t>
  </si>
  <si>
    <t>Keddam, M.</t>
  </si>
  <si>
    <t>Some comments on the calorimetric aspects of the electrochemical 'cold fusion' by M. Fleischmann and S. Pons</t>
  </si>
  <si>
    <t>source: Electrochim. Acta, vol: 34, issue: 7, pages: 995</t>
  </si>
  <si>
    <t>Kenny, J. P.; Schultz, R.</t>
  </si>
  <si>
    <t>Hyper-gentle (HGF) fusion at a few ev</t>
  </si>
  <si>
    <t>Comment on "Cluster-Impact Fusion"</t>
  </si>
  <si>
    <t>Fission-Induced Inertial Confinement Hot Fusion and Cold Fusion with Electrolysis</t>
  </si>
  <si>
    <t>https://doi.org/10.1007/978-1-4615-3804-2_41</t>
  </si>
  <si>
    <t>Fission-Induced Inertial Confinement Hot Fusion and Cold Fusion with Electrolysis. In: Hora H., Miley G.H. (eds) Laser Interaction and Related Plasma Phenomena. Springer, Boston, MA.</t>
  </si>
  <si>
    <t>Conventional theoretical estimates for deuterium-deuterium (D-D) fusion can not explain tritium production and excess heat generation above that due to the electrode reaction observed by Fleischman, Pons, and Hawkins (FPH) [1] and others [2–5] in their electrolysis experiments with a palladium cathode immersed in heavy water (with 0.1M LiOD), since the estimated D-D fusion cross-sections and rates are too small at room temperature. Recent experimental results indicate that the extrapolation method is not valid at low energies. Plausible nuclear theory explanations are discussed. Experimental measurements of the D-D fusion cross-sections and branching ratios at very low energies are suggested. In order to explain the FPH effect, a surface reaction mechanism is proposed for the cold D-D fusion with electrolysis. Experimental tests of the proposed mechanism for cold fusion are discussed. Other nuclear reactions involving neutron-induced reaction processes, which may occur subsequent to and concurrent with the D-D fusion, are also discussed.</t>
  </si>
  <si>
    <t>Neutron-Induced Photonuclear Chain-Reaction Process in Pd Deuteride</t>
  </si>
  <si>
    <t>Nuclear Theory Hypotheses for Cold Fusion</t>
  </si>
  <si>
    <t>https://www.lenr-canr.org/acrobat/EPRInsfepriwor.pdf#page=529</t>
  </si>
  <si>
    <t>Proceedings: EPRI-NSF  Workshop on Anomalous  Effects in Deuterided Metals  October 16-18, 1989  Washington, D.C., section 26, page 26-1</t>
  </si>
  <si>
    <t>Based on nuclear theory hypotheses, a consistent and plausible expla- nation is described for tritium production and excess heat generation above  that due to the electrode reaction recently reported by Fleischman, Pons, and  Hawkins (FPH) and others in their electrolysis experiments. A surface reac- tion mechanism is proposed for electrolysis experiments in which deuterium- deuterium (D-D) fusion takes place in the surface zone of Pd cathode where  whiskers of metal deuterides are formed in the electrolysis experiments. Con- ventional theoretical estimates of the D-D fusion rate at room temperature  are critically re-examined and are shown to be inadequate. Other nuclear  theory hypotheses involving neutron-induced reaction processes, which may  occur subsequent to and concurrent with the D-D fusion, are also discussed.  Experimental tests of the proposed mechanism and new improved devices for  the cold fusion are suggested.</t>
  </si>
  <si>
    <t>The Effect of Coulomb Screening and Velocity Distribution on Fusion Cross-Sections and Rates in Physical Processes</t>
  </si>
  <si>
    <t>Klepacki, D. J.; Kim, Y. E.; Brandenburg, R. A.</t>
  </si>
  <si>
    <t>Two-Body Photodisintegration of 3-Helium and 3-Helium Near the Giant Resonance I. Plane-Wave Approximation</t>
  </si>
  <si>
    <t>Kondo, J.</t>
  </si>
  <si>
    <t>Cold fusion in metals</t>
  </si>
  <si>
    <t>https://doi.org/10.1143/JPSJ.58.1869</t>
  </si>
  <si>
    <t>source: J. Phys. Soc. Japan, vol: 58, issue: 6, pages: 1869</t>
  </si>
  <si>
    <t>Recent newspapers report that cold fusion of deuterons electrochemically infused into metals such as Pd has been observed by two research groups. We have made a rough estimate of the fusion rate of such deuterons on the basis of conventional solid-state physics. We take a model where deuterons are embedded into a jellium of metal electrons and interact via a screened Coulomb potential. The fusion rate depends strongly on the screening length, being larger for smaller length. For Pd metal, the length is estimated to be 0.12 A, and even when the deuteron density in Pd is assumed to be 7×10 22 cm -3 , the output of fusion will be much less than that of microwatts per cubic centimeter of Pd.</t>
  </si>
  <si>
    <t>Koonin, S. E.; Nauenberg, M.</t>
  </si>
  <si>
    <t>Calculated fusion rates in isotopic hydrogen molecules</t>
  </si>
  <si>
    <t>http://www.fulviofrisone.com/attachments/article/358/Calculated%20fusion%20rates%20in%20isotopic%20and.pdf</t>
  </si>
  <si>
    <t>source: Nature (London), vol: 339, pages: 690</t>
  </si>
  <si>
    <t>COLD fusion occurs when two nuclei with very small relative energy tunnel through their mutual Coulomb barrier to initiate a nuclear reaction. The phenomenon is well studied in muon-cata-lysed fusion “, where a relatively massive muon replaces an elec-tron in a diatomic molecule of hydrogen isotopes, enhancing the binding and producing cold-fusion rates of~ 10 “5-'. Cold lusion is also believed to occur as pycno-nuclear reactions in certain astrophysical environmentss.</t>
  </si>
  <si>
    <t>Kosyakhkov, A. A.; Triletskii, V. S.; Cherepin, V. T.; Chichkan, S. M.</t>
  </si>
  <si>
    <t>Detection helium-3 and tritium formed during ion-plasma saturation of titanium with deuterium</t>
  </si>
  <si>
    <t>source: Pis`ma Zh. Eksp. Teor. Fiz., vol: 49, pages: 648</t>
  </si>
  <si>
    <t>In mass-spectra of gases produced under deuterium ion effect on titanium helium-3 and tritium are detected. It may be due to nuclear reactions proceeding in ion-plasma saturation of titanium by deuterium</t>
  </si>
  <si>
    <t>Koval'chuk, E. P.; Romaniv, O. N.; Pazderskii, Yu. A.; Aksiment'eva, E. M.; Babei, Yu. I.; Koval'chuk, A. E.</t>
  </si>
  <si>
    <t>Electrochemically stimulated radiation by metals</t>
  </si>
  <si>
    <t>source: Fiz.-Khim. Mekh. Mater., vol: 25, pages: 119</t>
  </si>
  <si>
    <t>Kreysa, G.; Marx, G.; Plieth, W.</t>
  </si>
  <si>
    <t>A critical analysis of electrochemical nuclear fusion experiments</t>
  </si>
  <si>
    <t>https://doi.org/10.1016/0022-0728(89)85087-9</t>
  </si>
  <si>
    <t>source: J. Electroanal. Chem., vol: 266, pages: 437</t>
  </si>
  <si>
    <t>We have tried to confirm the results of the recent paper by Fleischmann and Pons in this Journal. Although we have, in principle, observed all the phenomena which they reported, additional check experiments have enabled us to explain all our results without assuming any nuclear fusion. Furthermore, we discuss some possible sources of error which should be eliminated carefully in future experiments.</t>
  </si>
  <si>
    <t>Krishnan, M. S.; Malhotra, S. K.; Gaonkar, D. G.; Nagvenkar, V. B.; Sadhukhan, H. K.</t>
  </si>
  <si>
    <t>Evidence for Production of Tritium via Cold Fusion Reactions in Deuterium Gas Loaded Palladium</t>
  </si>
  <si>
    <t>http://lenr-canr.org/acrobat/KrishnanMSevidencefo.pdf</t>
  </si>
  <si>
    <t>After the first announcement reporting the observation of cold fusion further evidence supporting the same has appeared in scientific literature although many other groups have failed to obtain positive results. Palladium and titanium loaded electrolytically and titanium loaded directly with deuterium gas have been reported to emit neutrons. Interestingly gas loading experiments involving Pd-D have not been reported so far. Such experiments were therefore conducted recently in our group. Tritium measurements in gas loaded Pd-D targets have been carried out. The present paper summarises the results obtained so far to ascertain whether cold fusion reactions occur in gas loaded Pd targets also.</t>
  </si>
  <si>
    <t>Krishnan, M. S.; Malhotra, S. K.; Gaonkar, D. G.; Nayar, M. G.; Shyam, A.; Sikka, S. K.</t>
  </si>
  <si>
    <t>Observation Of Cold Fusion In A Ti-SS Electrochemical Cell</t>
  </si>
  <si>
    <t>http://lenr-canr.org/acrobat/KrishnanMSobservatio.pdf</t>
  </si>
  <si>
    <t>Since the two communications reporting the occurrence of cold fusion, experiments had been initiated in a number of laboratories to study the electrolysis of D2O with palladium (Pd) as cathode. In a few cases titanium (Ti) has also been used as cathode. Ti is a material of interest as it can form deuteride up to the composition of TiD2 (against 0.6 in case of Pd). Further Ti is more easily available and cheaper in our country. Three groups have reported the use of Ti as the cathode material in their electrolytic experiments. Meanwhile in an interesting paper use of Ti in deuterium gas loading experiments has been reported wherein occurrence of neutron bursts under non-equilibrium conditions was observed.</t>
  </si>
  <si>
    <t>Krishnan, M. S.; Malhotra, S. K.; Gaonkar, D. G.; Srinivasan, M.; Sikka, S. K.; Shyam, A.; Chitra, V.; Iyengar, T. S.; Iyengar, P. K.</t>
  </si>
  <si>
    <t>Cold Fusion Experiments Using a Commercial Pd-Ni Electrolyser</t>
  </si>
  <si>
    <t>http://lenr-canr.org/acrobat/KrishnanMScoldfusion.pdf</t>
  </si>
  <si>
    <t>The first reports of observation of 'Cold Fusion' during the electrolysis of heavy water using Pd cathodes, resulted in frantic attempts in several laboratories of the world to duplicate these experiments and if possible improve upon them. Electrolytic cold fusion investigations were initiated at Trombay in the first week of April '89 as a collaborative effort between the Heavy Water and Neutron Physics Divisions of BARC. A commercial (Milton Roy) diffusion type Pd-Ag cathode/ Ni anode hydrogen generator which was readily available was employed for this purpose, after loading NaOD as electrolyte in place of the original NaOH. This paper gives details of the electrolyser characteristics, conditions of operation and the neutron and tritium measurements.</t>
  </si>
  <si>
    <t>Krishnan, M. S.; Malhotra, S. K.; Sadhukhan, H. K.</t>
  </si>
  <si>
    <t>Material Balance of Tritium in the Electrolysis of Heavy Water</t>
  </si>
  <si>
    <t>Kumar, N.</t>
  </si>
  <si>
    <t>Cold fusion: is there a solid state effect?</t>
  </si>
  <si>
    <t>https://www.jstor.org/stable/24094728</t>
  </si>
  <si>
    <t>source: Curr. Sci., vol: 58, pages: 833</t>
  </si>
  <si>
    <t>Kuss, H. M.</t>
  </si>
  <si>
    <t>Die elektrochemische Kernfusion bleibt unbewiesen! ("Electrochemical nuclear fusion still unproven!")</t>
  </si>
  <si>
    <t>source: Chem. Labor Betr., vol: 40, pages: 353</t>
  </si>
  <si>
    <t>Kuzmann, E.; Varsanyi, M.; Korecz, L.; Vertes, A.; Masumoto, T.; Deak, F.; Kiss, A.; Kiss, L.</t>
  </si>
  <si>
    <t>Investigation on the possibility of cold nuclear fusion in Fe-Zr amorphous alloy</t>
  </si>
  <si>
    <t>https://doi.org/10.1007/BF02163548</t>
  </si>
  <si>
    <t>source: J. Radioanal. Nucl. Chem., vol: 137, issue: 4, pages: 243</t>
  </si>
  <si>
    <t>Neutron, γ and Mössbauer spectroscopy were used to study the possibility of cold nuclear fusion in Fe90Zr10 amorphous ribbon having high hydrogen absorbing ability. No significant changes in the neutron and in the γ spectra were found at deuterization performed electrochemically at different cathodic potentials. The observed differences between the Mössbauer spectra of samples deuterized in air and in nitrogen atmosphere can be explained by decrease of deuterium uptake as well as by a small heat effect due to reaction of hydrogen with oxygen dissolved in water in the case of electrolysis carried out in air.</t>
  </si>
  <si>
    <t>Lam, P. K.; Yu, R.</t>
  </si>
  <si>
    <t>Comment on 'Cold fusion: How close can deuterium atoms get inside palladium?'</t>
  </si>
  <si>
    <t>source: Phys. Rev. Lett., vol: 63, pages: 1895</t>
  </si>
  <si>
    <t>Langanke, K.</t>
  </si>
  <si>
    <t>Potential of a deuterium molecule trapped in an external field of screened point charges with fcc-symmetry</t>
  </si>
  <si>
    <t>https://doi.org/10.1142/S0217984989001606</t>
  </si>
  <si>
    <t>source: Mod. Phys. Lett. B, vol: 3, pages: 1031</t>
  </si>
  <si>
    <t>We have studied a simple model problem considering a deuterium molecule which is trapped within the field of screened point charges. The latter are assumed to be located on the surface of a cube having fcc symmetry. Within the Born-Oppenheimer approximation, we have calculated the potential between the two deuterons for this problem using a Path Integral Monte Carlo technique. We do not find significant deviations from the Born-Oppenheimer potential for a free deuterium molecule.</t>
  </si>
  <si>
    <t>Langanke, K.; Assenbaum, H. J.; Rolfs, C.</t>
  </si>
  <si>
    <t>Screening corrections in cold deuterium fusion rates</t>
  </si>
  <si>
    <t>https://doi.org/10.1007/BF01294522</t>
  </si>
  <si>
    <t>source: Z. Phys. A: At. Nucl., vol: 333, pages: 317</t>
  </si>
  <si>
    <t>We have recalculated the fusion rates of the free deuterium molecule, ion and mesomolecule taking into account the shielding of the Coulomb barrier by the electrons and muon. Electron screening increases the rates by several orders of magnitude.The fusion of hydrogen nuclei is known to be the source of energy of stars occuring in their high-temperature, high-pressure interiors. In terrestrial conditions, one attempts currently to tap this source of nuclear fusion energy by alternative techniques, i.e. high-temperature plasmas or muon-catalyzed fusion. Very recently cold fusion in solids has achieved worldwide attention, since experimental evidence for increased hydrogenic fusion rates in palladium and titanium has been reported[1,2]. These reports have motivated us to reconsider the fusion probability of free hydrogen molecules, ions and mesomolecules, following closely the studies of Refs. [3,4,5]. Our aim however is to improve the previous estimates of the respective fusion rates by taking account of the screening effects of the electrons and muons on the nuclear Coulomb barrier which will turn out to be quite important. As in Ref. [5] we will restrict our numerical results to deuterium only.</t>
  </si>
  <si>
    <t>Langmuir, I.</t>
  </si>
  <si>
    <t>Pathological Science</t>
  </si>
  <si>
    <t>source: Physics Today, vol: , pages: 36</t>
  </si>
  <si>
    <t>LANL</t>
  </si>
  <si>
    <t>Workshop on Cold Fusion Phenomena</t>
  </si>
  <si>
    <t>http://lenr-canr.org/acrobat/LANLworkshopon.pdf</t>
  </si>
  <si>
    <t>Program Committee, Agenda and Abstracts</t>
  </si>
  <si>
    <t>Leary, W. E.</t>
  </si>
  <si>
    <t>Recent Tests Said To Justify More Cold Fusion Research</t>
  </si>
  <si>
    <t>source: The New York Times, pages: 10</t>
  </si>
  <si>
    <t>Lee, A. R.; Kalotas, T. M.</t>
  </si>
  <si>
    <t>On the feasibility of cold fusion</t>
  </si>
  <si>
    <t>http://dx.doi.org/10.1007/BF02813053</t>
  </si>
  <si>
    <t>source: Nuovo Cimento Soc. Ital. Fis. A, vol: 102, issue: 4, pages: 1177</t>
  </si>
  <si>
    <t>This note estimates the fusion rate for deuterons trapped in palladium under the assumption of lattices structure. The effect of Coulomb screening and lattice vibration are shown to be crucial.</t>
  </si>
  <si>
    <t>Leggett, A. J.; Baym, G.</t>
  </si>
  <si>
    <t>Exact upper bounds on barrier penetration probabilities in many-body systems: application to 'cold fusion'</t>
  </si>
  <si>
    <t>http://dx.doi.org/10.1103/PhysRevLett.63.191</t>
  </si>
  <si>
    <t>source: Phys. Rev. Lett., vol: 63, issue: 2, pages: 191</t>
  </si>
  <si>
    <t>The rate of tunneling of nuclei to classically forbidden small relative separation, in a fully interacting quantum-mechanical many-body system in equilibrium, is rigorously bounded above by a value calculable in terms of the Born-Oppenheimer potential between the nuclei. In the ‘‘cold-fusion’’ problem, the bound can be related to the affinities of helium and deuterium atoms to the metal in question, and shows that the allowed rate of tunneling of deuterons is far too small to be consistent with inferred rates of fusion.</t>
  </si>
  <si>
    <t>Can solid-state effects enhance the cold-fusion rate?</t>
  </si>
  <si>
    <t>http://dx.doi.org/10.1038/340045a0</t>
  </si>
  <si>
    <t>source: Nature (London), vol: 340, pages: 45</t>
  </si>
  <si>
    <t>RECENTLY two groups1,2 have reported finding experimental evidence for an unexpectedly high rate of nuclear fusion at room temperature during the process of electrolytic deposition of deuterium on palladium1,2 and titanium2. To achieve the rate of neutron production (~10−23s−1 per deuteron pair) cited in ref. 2 (and a fortiori, that inferred in ref. 1) requires the solid-state environment to produce either an unusual enhancement of the fusion reaction rate or a large suppression of the Coulomb barrier between deuterons. The latter would presumably arise from some kind of sophisticated many-body screening effect in Pd or Ti, perhaps associated with quasiparticles of large effective mass2. Here we point out that within the framework of the lowest-order Born-Oppenheimer approximation, a very severe constraint is imposed on all such screening mechanisms in solids in equilibrium by the observable binding affinity of 4He atoms for the metal in question. Unless the latter is quite anomalous, the Coulomb barrier penetration in a solid in equilibrium cannot be enhanced anywhere near the magnitude required to explain the fusion rates inferred from the experiments.</t>
  </si>
  <si>
    <t>Levi, B. G.</t>
  </si>
  <si>
    <t>Doubts Grow as Many Attempts at Cold Fusion Fail</t>
  </si>
  <si>
    <t>https://doi.org/10.1063/1.2811042</t>
  </si>
  <si>
    <t>source: Physics Today, vol: , pages: 17</t>
  </si>
  <si>
    <t>All the world has been hoping for evidence that Martin Fleischmann of the University of Southampton, England, and Stanley Pons of the University of Utah are right. The pair claimed on 23 March that, inside a small cell containing a palladium cathode immersed in heavy water at room temperature, deuterium nuclei were fusing and producing heat at a rate four times higher than the input power. Two hectic months later scores of research groups were ready to confirm or deny that claim. Many reported at special sessions of the APS meeting in Baltimore and of the Electrochemical Society meeting in Los Angeles in early May. At the time of this writing the “nays” were outnumbering the “yeas.” Although the final tally will not be taken until more experiments are done and all papers are published in peer‐reviewed journals, the euphoria is quickly fading.</t>
  </si>
  <si>
    <t>Lewins, J. D.</t>
  </si>
  <si>
    <t>The fusion trail goes cold</t>
  </si>
  <si>
    <t>source: Nucl. Eng. (Inst. Nucl. Eng.), vol: 30, pages: 6</t>
  </si>
  <si>
    <t>The author reviews the recent history surrounding the ''cold fusion'' controversy and blames governments and funding agencies for putting inappropriate pressure on scientists. When this happens premature publication short-circuits the proper scientific peer-group review systems and results thus displayed cannot be said to be arrived at scientifically.</t>
  </si>
  <si>
    <t>Lewis, N. S.; Barnes, C. A.; Heben, M. J.; Kumar, A.; Lunt, S. R.; McManis, G. E.; Miskelly, G. M.; Penner, R. M.; Sailor, M. J.; Santangelo, P. G.; Shreve, G. A.; Tufts, .B. J.; Youngquist, M. G.; Kavanagh, R. W.; Kellogg, S. E.; Vogelaar, R. B.; Wang, T. R.; Kondrat, R.; New, R.</t>
  </si>
  <si>
    <t>Searches for low-temperature nuclear fusion of deuterium in palladium</t>
  </si>
  <si>
    <t>source: Nature (London), vol: 340, issue: 6234, pages: 525</t>
  </si>
  <si>
    <t>Does commercial pressure make for bad science?</t>
  </si>
  <si>
    <t>source: The World &amp; I, pages: 513</t>
  </si>
  <si>
    <t>Double Blow for Cold Nuclear Fusion</t>
  </si>
  <si>
    <t>source: Nature (London), vol: 339, pages: 567</t>
  </si>
  <si>
    <t>Cold Fusion Gathering is Incentive to Collaborate</t>
  </si>
  <si>
    <t>source: Nature (London), vol: 339, pages: 325</t>
  </si>
  <si>
    <t>Noncommittal Outcome</t>
  </si>
  <si>
    <t>source: Nature (London), vol: 341, pages: 679</t>
  </si>
  <si>
    <t>No Evidence for Neutrons at Yale/BYU</t>
  </si>
  <si>
    <t>source: Nature (London), vol: 342, pages: 106</t>
  </si>
  <si>
    <t>Official Thumbs Down</t>
  </si>
  <si>
    <t>source: Nature (London), vol: 342, pages: 215</t>
  </si>
  <si>
    <t>Lipson, A. G.; Klyuev, V. A.; Deryagin, B. V.; Toporov, Yu. P.; Sakov, D. M.</t>
  </si>
  <si>
    <t>ON ANOMALOUS BETA-ACTIVITY OF MECHANICAL FORCE PRODUCTS IN A SYSTEM OF DEUTERIATED TITANIUM SUBSTANCES</t>
  </si>
  <si>
    <t>http://mi.mathnet.ru/eng/pjtf2916 http://mi.mathnet.ru/eng/pjtf/v15/i19/p88</t>
  </si>
  <si>
    <t>source: Sov. Tech. Phys. Lett., vol: 15, issue: 10, pages: 783 / Pisma v Zhurnal Tekhnicheskoi Fiziki, 15:19 (1989), 88–90</t>
  </si>
  <si>
    <t>However, proceeding from the rate of neutron counting (~ 10 neutrons / s) in this process and the total exposure time (3.5 h), as well as assuming equally probable processes of the formation of 3He and T, it is possible to assure that the activity of the products of mechanical action on titanium in the presence of deuterated substances must be present 1 0e 3 - 1 0 e 4 decays / g. s (or about 100 uku / k g).</t>
  </si>
  <si>
    <t>Lipson, A. G.; Klyuev, V. A.; Toporov, Yu. P.; Deryagin, B. V.; Sakov, D. M.</t>
  </si>
  <si>
    <t>INITIATION OF DD-REACTIONS DURING FRICTION IN THE TI-TI-PE(D4) SYSTEM</t>
  </si>
  <si>
    <t>http://mi.mathnet.ru/eng/pjtf2851     http://mi.mathnet.ru/eng/pjtf/v15/i17/p26</t>
  </si>
  <si>
    <t>Pisma v Zhurnal Tekhnicheskoi Fiziki, 1989, Volume 15, Issue 17, Pages 26–29</t>
  </si>
  <si>
    <t>(google translation of conclusion) In this case, the screening action of the field of the trapped electrons can be lowering of the coulomb in the solution, increasing the probability of leakage D D - reactions. Taking into account the above considerations, the presence of neutron radiation after the termination of friction (Fig. 2) can be associated with the relaxation of residual stresses, with the onset of diffusion in top-ranked new accumulations, vacancies and applications</t>
  </si>
  <si>
    <t>Lipson, A. G.; Sakov, A. G.; Klyuev, V. A.; Deryagin, B. V.; Toporov, Yu. P.</t>
  </si>
  <si>
    <t>Neutron emission during the mechanical treatment of titanium in the presence of deuterated substances</t>
  </si>
  <si>
    <t>http://jetpletters.ru/ps/1122/article_16992.shtml</t>
  </si>
  <si>
    <t>source: JETP, vol: 49, issue: 11, pages: 675</t>
  </si>
  <si>
    <t>Neutron emission has been observed during the mechanical treatment of titanium in the presence of several deuterated substances: D2O, LiD, and polypropilene (D6).</t>
  </si>
  <si>
    <t>Liu, F.; Rao, B. K.; Khanna, S. N.; Jena, P.</t>
  </si>
  <si>
    <t>Nature of short range interaction between deuterium atoms in palladium</t>
  </si>
  <si>
    <t>https://doi.org/10.1016/0038-1098%2889%2990421-3</t>
  </si>
  <si>
    <t>source: Solid State Commun., vol: 72, pages: 891</t>
  </si>
  <si>
    <t>The likelihood that two deuterium atoms in Pd could approach each other close enough to fuse under ambient conditions has been examined by calculating energy costs self-consistently as a function of separation distance, R , using both Hartree-Fock and local density approximations. A minimum in the potential energy curve exists at R ∼ 1.1 A along the (100) direction, which is larger than the covalent bond length of 0.7 A in the free molecule. For very short distances, R ≲ 0.2 A, the interaction between the deuterium atoms is virtually identical to that in free space, thus making conventional fusion unlikely.</t>
  </si>
  <si>
    <t>Lo, S. Y.</t>
  </si>
  <si>
    <t>Enhancement of nuclear fusion in a strongly coupled cold plasma</t>
  </si>
  <si>
    <t>https://doi.org/10.1142/S0217984989001849</t>
  </si>
  <si>
    <t>source: Mod. Phys. Lett. B, vol: 3, issue: 16, pages: 1207</t>
  </si>
  <si>
    <t>It is pointed out that enhancement of nuclear fusion in a strongly coupled cold plasma can be realized in laboratory condition.</t>
  </si>
  <si>
    <t>Lohr, L. L.</t>
  </si>
  <si>
    <t>Electronic structure of palladium clusters: implications for cold fusion</t>
  </si>
  <si>
    <t>https://doi.org/10.1021/J100349A002</t>
  </si>
  <si>
    <t>source: J. Phys. Chem., vol: 93, pages: 4697</t>
  </si>
  <si>
    <t>Electronic structure calculations at the ab initio HF/STO-3G level are reported for the octahedral clusters Pd{sub 6}{sup 2{minus}}, Pd{sub 6}{sup 12{minus}}, Pd{sub 6}H{sup {minus}}, and Pd{sub 6}H{sub 2}; these clusters serve as models for hydrogen (deuterium) in Pd metal. Electrostatic potentials, fields, and field gradients at various positions in the neighborhood of the octahedral hole are discussed. Forces sufficient to force two deuterium nuclei significantly closer than in diatomic D{sub 2} appear unlikely.</t>
  </si>
  <si>
    <t>Isotope heat effect in reactions with liberation of hydrogen on palladium catalytic particles</t>
  </si>
  <si>
    <t>source: Dokl. Akad. Nauk SSSR Fiz. Khim., vol: 309, pages: 879</t>
  </si>
  <si>
    <t>End of Cold Fusion in Sight</t>
  </si>
  <si>
    <t>https://www.nature.com/articles/340015a0.pdf</t>
  </si>
  <si>
    <t>source: Nature (London), vol: 340, pages: 15</t>
  </si>
  <si>
    <t>Although the evidence now accumulating does not prove that that original observations of cold fusion were mistaken, there seems no doubt that cold fusion will never be a commercial source of energy.</t>
  </si>
  <si>
    <t>Malhotra, S. K.; Krishnan, M. S.; Sadhukhan, H. K.</t>
  </si>
  <si>
    <t>Material Balance of Tritium in Electrolysis of Heavy Water</t>
  </si>
  <si>
    <t>Symposium on tritium - measurements and applications; Bombay (India); 22-23 Feb 1990 / Bulletin of Radiation Protection; ISSN 0253-6897; Worldcat; CODEN BRPRD; v. 13(1); p. 155-158</t>
  </si>
  <si>
    <t>Electrolysis of heavy water has acquired great importance during the last few months in view of the discovery of the phenomenon of cold fusion. Though the initial reports presented measurements of neutron emission or heat only, tritium formation has lately been reported. However, any tritium measurements should be corrected for the isotopic enrichment of tritium during electrolysis since it is a well-known technique for hydrogen isotope separation. We attempt here to give a complete material balance of tritium escaping from the system in the form of deuterium-tritium (D-T) gas and as DTO vapor. Tritium produced in excess of what is predicted from this equation may be attributed to nuclear fusion reactions.</t>
  </si>
  <si>
    <t>MIT Urgent Media Advisory</t>
  </si>
  <si>
    <t>Marinelli, M.; Morpurgo, G.; Vitale, S.; Olcese, G. L.</t>
  </si>
  <si>
    <t>Heat release from deuterated titanium-iron (TiFe) or lanthanum-nickel (LaNi5) on exposure to the air</t>
  </si>
  <si>
    <t>source: Nuovo Cimento Soc. Ital. Fis. A, vol: 102, pages: 959</t>
  </si>
  <si>
    <t>The title compounds, heavily deuterated and in contact with Pd or Ni, sometimes become red hot on exposure to air. Thus, ignition (i.e. reoxidation of D by recombination with O2) may have caused the heat bursts in PFH's PdD, presumed to have been partially exposed to the air. While they were at it, the authors placed x-ray plates in the containers of the metals and pressurised D2; no x-rays were recorded.</t>
  </si>
  <si>
    <t>Mathews, C. K.; Periaswami, G.; Srinivas, K. C.; Gnanasekaran, T.; Babu, S. R.; Ramesh, C.; Thiyagarajan, B.</t>
  </si>
  <si>
    <t>On the possibility of nuclear fusion by the electrolysis of heavy water</t>
  </si>
  <si>
    <t>source: Indian J. Technol., vol: 27, pages: 229</t>
  </si>
  <si>
    <t>Experiments conducted to confirm the occurrence of nuclear fusion during the electrolysis of heavy water indicate that neutrons are emitted during the electrolysis of D2O with a titanium cathode and platinum anode. The temperature rise at the cathode in the electrolysis of D2O using a palladium cathode is twice that seen in the electrolysis of H2O under identical conditions. The heat liberated is far in excess of the estimated energy release by assuming that every neutron emitted corresponds to a fusion event.</t>
  </si>
  <si>
    <t>'Nattoh' model for cold fusion</t>
  </si>
  <si>
    <t>source: Fusion Technol., vol: 16, pages: 532</t>
  </si>
  <si>
    <t>Mazitov, R. K.</t>
  </si>
  <si>
    <t>On the detection of cold nuclear fusion</t>
  </si>
  <si>
    <t>source: Koord. Khim., vol: 15, issue: 9, pages: 1294</t>
  </si>
  <si>
    <t>Possibility of nuclear transformation in chemical reactions</t>
  </si>
  <si>
    <t>source: Dokl. Akad. Nauk SSSR Fiz. Khim., vol: 307, pages: 1158</t>
  </si>
  <si>
    <t>McCevoy, A. J.; O'Sullivan, C. T. D.</t>
  </si>
  <si>
    <t>Energy Department Panel Remains Unconvinced by New Claims of Room-Temperature Fusion</t>
  </si>
  <si>
    <t>source: The Chronicle of Higher Education, pages:</t>
  </si>
  <si>
    <t>Can particles having both fractional electric charge and color charge with 1/r2 force be in existence since the big bang?</t>
  </si>
  <si>
    <t>Evidence for three primordially created particles and can one of them catalyze cold fusion?</t>
  </si>
  <si>
    <t>McNally, J. R.</t>
  </si>
  <si>
    <t>On the possibility of a nuclear mass-energy resonance in deuterium + deuterium reactions at low energy</t>
  </si>
  <si>
    <t>https://doi.org/10.13182/FST89-A29153</t>
  </si>
  <si>
    <t>source: Fusion Technol., vol: 16, pages: 237</t>
  </si>
  <si>
    <t>In this paper, the possibility of a nuclear mass-energy resonance is offered to explain recent cold fusion results.</t>
  </si>
  <si>
    <t>Mebrahtu, T.; Rodriguez, J. F.; Bothwell, M. E.; Cheng, I. F.; Lawson, D. R.; McBride, J. R.; Martin, C. R.; Soriaga, M. P.</t>
  </si>
  <si>
    <t>Observations on the surface composition of palladium cathodes after D2O electrolysis in LiOD solutions</t>
  </si>
  <si>
    <t>https://doi.org/10.1016/0022-0728%2889%2980268-2</t>
  </si>
  <si>
    <t>source: J. Electroanal. Chem., vol: 267, pages: 351</t>
  </si>
  <si>
    <t>Menlove, H. O.; Fowler, M. M.; Garcia, E.; Mayer, A.; Miller, M. C.; Ryan, R. R.</t>
  </si>
  <si>
    <t>Measurement of Neutron Emission From Cylinders Containing Titanium With Pressurized Deuterium Gas</t>
  </si>
  <si>
    <t>Mintmire, J. W.; Dunlap, B. I.; Brenner, D. W.; Mowrey, R. C.; Ladouceur, H. D.; Schmidt, P. P.; White, C. T.; O'Grady, W. E.</t>
  </si>
  <si>
    <t>Chemical forces associated with deuterium confinement in palladium</t>
  </si>
  <si>
    <t>https://doi.org/10.1016/0375-9601%2889%2990802-5</t>
  </si>
  <si>
    <t>source: Phys. Lett. A, vol: 138, issue: 1, pages: 51</t>
  </si>
  <si>
    <t>First-principles and empirical methods are used to study the effective interaction between two deuterons in a palladium lattice. No effects are found to suggest confinement of deuterons at distances much smaller than the gas-phase D2 separation.</t>
  </si>
  <si>
    <t>Miskelly, G. M.; Heben, M. J.; Kumar, A.; Penner, R. M.; Sailor, M. J.; Lewis, N. S.</t>
  </si>
  <si>
    <t>Analysis of the published calorimetric evidence for electrochemical fusion of deuterium in palladium</t>
  </si>
  <si>
    <t>http://astro1.panet.utoledo.edu/~mheben/PDF/analysis_published_calorimetric_evidence_m_heben_(1989)_sci.pdf</t>
  </si>
  <si>
    <t>source: Science, vol: 246, pages: 793</t>
  </si>
  <si>
    <t>Estimates are given of the raw data that are the basis for the claims of excess power production by the electrochemical charging of palladium in deuterium oxide (D2O). Calorimetric results are also presented that show no anomalous power production in either 0.1M LiOD/D2O or 0.1M LiOH/H2O (LiOH is lithium hydroxide). Several possible sources of error in open-system calorimetry are discussed that can confound interpretation of temperature changes in terms of anomalous power production.</t>
  </si>
  <si>
    <t>Mizuno, T.; Akimoto, T.; Sato, N.</t>
  </si>
  <si>
    <t>Neutron evolution from annealed palladium cathode in LiOD-D2O solution</t>
  </si>
  <si>
    <t>https://www.jstage.jst.go.jp/article/kogyobutsurikagaku/57/7/57_742/_pdf   https://doi.org/10.5796/kogyobutsurikagaku.57.742</t>
  </si>
  <si>
    <t>source: Denki Kagaku, vol: 57, pages: 742</t>
  </si>
  <si>
    <t>It may be concluded that the d－d nuclear fusion reaction takes place in or on the palladium electrode during cathodic charging. We Can estimate  the rate for the neutron production of d－d fusion during electrolysis by using the following equation: Fusion per deuteron pair per second  λ =C／ηN where  η （＝6％） is the counting efflciency of the （letector including geometrical acceptance，C（＝1, 4× 10『2・s－1） the observed rate of neutron detection based on foreground m五nus background counts, N （~9,73 ×10e21） the number of deuterium atoms in the pal ladlum based on the assumption D/Pd～1. We thus obtain  λ ～ 10－23 fusions／s， which ls close to the value obtained by Jones et al.</t>
  </si>
  <si>
    <t>Moir, R. W.</t>
  </si>
  <si>
    <t>Application of Muon-Catalyzed Fusion in Metal Hydrides For Isotope Production</t>
  </si>
  <si>
    <t>A view from CERN</t>
  </si>
  <si>
    <t>https://doi.org/10.1088/2058-7058%2F2%2F5%2F17</t>
  </si>
  <si>
    <t>source: Physics World, vol: 2, pages: 17</t>
  </si>
  <si>
    <t>There are now a number of results that, when taken together, may help to clear up some but not all of the con-fusion. One should treat them as being of two experiments: fusion with the possible observation of its products such as neutrons, gammas, tritium and helium; and secondly calorimetry with the possible observation of excess heat.</t>
  </si>
  <si>
    <t>Mueller, D.; Grisham, L. R.</t>
  </si>
  <si>
    <t>Nuclear reactions products that would appear if substantial cold fusion occurred</t>
  </si>
  <si>
    <t>https://doi.org/10.13182/FST89-A29129</t>
  </si>
  <si>
    <t>source: Fusion Technol., vol: 16, pages: 379</t>
  </si>
  <si>
    <t>This paper reports on recent claims of net energy production by cold fusion that have prompted an examination of all the positive Q value, two-body nuclear reactions that might result from the fusion of any of the isotopes in the apparatus used by Fleischmann and Pons. Any energy production that may result from cold fusion would be accompanied by copious production of nuclear reaction products (on the order of 10{sup 13}/s). Furthermore, the elementary properties of the alpha particle at the deuteron + deuteron threshold are discussed. An important property of the alpha at this high excitation is its nearly prompt (10{sup {minus}20} s) decay by particle emission to {sup 3}He + n or triton + proton.</t>
  </si>
  <si>
    <t>Murthy, T. S.; Iyengar, T. S.; Sen, B. K.; Joseph, T. B.</t>
  </si>
  <si>
    <t>Tritium Analysis of Samples Obtained from Various Electrolysis Experiments at BARC</t>
  </si>
  <si>
    <t>http://lenr-canr.org/acrobat/MurthyTStritiumana.pdf</t>
  </si>
  <si>
    <t>The report summarises the methodology and techniques adopted for the determination of tritium content in various samples obtained during the initial sets of experiments conducted at Trombay in connection with studies on the feasibility of ‘Cold Fusion'.  The analyses were carried out at the Isotope Division and Health Physics Division.</t>
  </si>
  <si>
    <t>Myers, S. M.; Richards, P. M.; Wampler, W. R.; Besenbacher, F.</t>
  </si>
  <si>
    <t>Ion-Beam Studies of Hydrogen-Metal Interactions</t>
  </si>
  <si>
    <t>https://doi.org/10.1016/0022-3115%2889%2990502-3</t>
  </si>
  <si>
    <t>source: J. Nucl. Mater., vol: 165, pages: 9</t>
  </si>
  <si>
    <t>Experiments utilizing ion implantation and ion-beam analysis have provided a large body of new quantitative information on hydrogen interactions within metal matrices and at metal surfaces. Investigated matrix interactions include trapping by vacancies, vacancy-solute complexes, He bubbles, and oxide precipitates, together with such phase-change reactions as hydride formation, hydrogen-bubble precipitation, and hydrogen reduction of precipitated oxides. Extracted information encompasses mechanisms, binding enthalpies, microstructures, and local atomic configurations. In the area of surfaces, ion-channeling analysis has yielded the lattice positions of chemisorbed hydrogen on a variety of metals. Additionally, ion-implantation experiments have quantified surface-limited uptake and release for bare, chemisorbed, and oxidized metal surfaces. Theoretical studies coupled with the ion-beam experiments have produced advances in four areas of hydrogen behavior. First, effective-medium theory has been shown to yield a quantitative description of hydrogen energies and positions at matrix defect traps and surface chemisorption sites. Second, a new, analytical treatment of trapping kinetics gives quantitative trapping rates for arbitrary trap volume fraction and arbitrary spatial correlation between traps. Third, new theoretical studies of surface barriers have clarified the dominant processes of release for bare, chemisorbed, and oxidized metal surfaces. Finally, general transport formalisms have been developed to predict overall hydrogen behavior in terms of individual matrix and surface processes.</t>
  </si>
  <si>
    <t>Nayar, M. G.; Mitra, S. K.; Raghunathan, P.; Krishnan, M. S.; Malhotra, S. K.; Gaonkar, D. G.; Sikka, S. K.; Shyam, A.; Chitra, V.</t>
  </si>
  <si>
    <t>Preliminary Results Of Cold Fusion Studies Using A Five Module High Current Electrolytic Cell</t>
  </si>
  <si>
    <t>http://lenr-canr.org/acrobat/NayarMGpreliminar.pdf</t>
  </si>
  <si>
    <t>Introduction In their first cold fusion paper Fleischmann &lt;i&gt;et al.&lt;/i&gt; suggested that an electrolytic cell with large volume and surface area and high current density may cause fusion reactions resulting in the production of significant amounts of heat and nuclear particles. The experiments reported in this paper present the results of our early efforts to design and operate a high current modular Pd-Ni electrolytic cell and look for cold fusion reactions.</t>
  </si>
  <si>
    <t>Nordemann, D. J. R.</t>
  </si>
  <si>
    <t>Cold fusion and geophysics: the current situation</t>
  </si>
  <si>
    <t>source: Mineracao Metalurgia, vol: 53, pages: 51</t>
  </si>
  <si>
    <t>Nordlander, P.; Noerskov, J. K.; Besenbacher, F.; Myers, S. M.</t>
  </si>
  <si>
    <t>Multiple deuterium occupancy of vacancies in Pd and related metals</t>
  </si>
  <si>
    <t>https://doi.org/10.1103/PhysRevB.40.1990</t>
  </si>
  <si>
    <t>source: Phys. Rev. B: Mater. Phys., vol: 40, pages: 1990</t>
  </si>
  <si>
    <t>The binding energies of up to six deuterium atoms into monovacancies of Pd, Ni, Fe, Cu, Nb, and Mo have been calculated using the effective-medium theory. For all metals it is found that at least six D atoms can be accommodated in the vacancy. Of the systems studied the deuterium-deuterium interaction is found to be least repulsive for Pd. This multiple occupancy of the vacancy defect can have potentially significant implications for the recently proposed fusion of D atoms in Pd.</t>
  </si>
  <si>
    <t>Nygren, L. A.; Leisure, R. G.</t>
  </si>
  <si>
    <t>Hydrogen hopping rates and hydrogen-hydrogen interactions in PdHx</t>
  </si>
  <si>
    <t>https://doi.org/10.1103/PhysRevB.39.7611</t>
  </si>
  <si>
    <t>source: Phys. Rev. B: Mater. Phys., vol: 11, pages: 7611</t>
  </si>
  <si>
    <t>Ultrasonic-attenuation measurements have been performed on single-crystal PdHx over the temperature range 80–300 K and for 0.64≤x≤0.76. The longitudinal and the two independent transverse modes that propagate along the [110] crystalline direction were investigated over a range of frequencies from 10 to 150 MHz. Evidence was found for more than one type of motion. The assumption of two simple relaxation processes was sufficient to give a reasonable fit to all of the data. The attempt frequencies for these two processes were found to depend somewhat on H concentration and acoustic mode, but the activation energies did not. The activation energies and approximate attempt frequencies were found to be 0.155 eV and 3×10e12 s−1, and 0.254 eV and 10e14 s−1. These values are suggestive, respectively, of tunneling and classical barrier hopping. The relaxation strengths (δC’s) derived from the fit do not satisfy the Cauchy relation, which means that central forces do not fully describe the H-H interactions. By restricting consideration to nearest- and next-nearest-neighbor H-H interactions, elements of the force-dipole tensor describing H-H interactions are found, including a noncentral force contribution.</t>
  </si>
  <si>
    <t>Ohashi, H.; Morozumi, T.</t>
  </si>
  <si>
    <t>Decoding of thermal data in Fleischmann &amp; Pons paper</t>
  </si>
  <si>
    <t>https://www.tandfonline.com/doi/pdf/10.1080/18811248.1989.9734374</t>
  </si>
  <si>
    <t>source: J. Nucl. Sci. Technol., vol: 26, issue: 7, pages: 729</t>
  </si>
  <si>
    <t>In order to justify the F &amp; P claim that "other unknown nuclear processes" must be
involved, the existence of the "other unknown
nuclear processes" must be confirmed, by listing all factors generating excess heat, and
by denying the possibility other than the
nuclear processes by elimination. There is no
such effort in the reasoning in the F &amp; P paper, but only "nuclear fusion" is suddenly
claimed to play the leading role. From the
analysis of the thermal data, which seems to
be the most reliable in the F &amp; P paper, the
credibility of the claim is very low. If all
the hydrogen and oxygen, which evolved on
the Pd and Pt electrodes in the arrangement
adopted by F &amp; P, combines, then this would
explain excess heat described in the F &amp; P paper. If it can be established that not all
the hydrogen and oxygen combine, then there
is reason to look for causes of heat exceeding
the joule heat. Any replication of the F &amp; P paper should start by determining whether
the cause of the measured heat is due to
recombination of hydrogen and oxygen or
other heat sources, not from the F &amp; P press
statement that output energies more than 10 times the input energy was obtained. At the
same time, we should expect neutron, tritium,
r-ray and 'He, consistent with heat evolution,
and specific to nuclear fusion of deuterium.</t>
  </si>
  <si>
    <t>Ohms, D.; Rahner, D.; Wiesener, K.</t>
  </si>
  <si>
    <t>Kernfusion in einer Elektrolysezelle?" ("Nuclear fusion in an electrolysis cell?")</t>
  </si>
  <si>
    <t>source: Mitteilungsblatt - Chem. Ges. DDR, vol: 36, pages: 151</t>
  </si>
  <si>
    <t>Ohta, T.</t>
  </si>
  <si>
    <t>Is cold fusion possible? A proposal of the concept of "surfusion</t>
  </si>
  <si>
    <t>https://doi.org/10.1380/jsssj.10.896</t>
  </si>
  <si>
    <t>source: Hyomen Kagaku, vol: 10, issue: 11, pages: 896</t>
  </si>
  <si>
    <t>(google translated abstract) The possibility of cold fusion, announced by two researchers at the University of Utah and the University of Southern Phonton on March 23, 1989, is called fusion (condenced matter confinement nuclear fusion). Called, and if it could actually happen, it would be one of the leading topics of the century. On the other hand, research on fusion fusion has a history of more than 10 years, and it is claimed that a similar phenomenon was observed at Brigaming University. From the standpoint of hydrogen energy, this paper proposes Dyna at the interface between metal hydrides and heavy water electrolysis systems, where he is capable of fusion in a Mick non-equilibrium system. This phenomenon, partly because it is not yet well known, has made it easier for him to understand, especially to date, by describing the history of his cold fusion research. The point is that cold fusion is an excellent surface (boundary) characteristic phenomenon, and he may also be called surfusion, which he also suggested.</t>
  </si>
  <si>
    <t>Oka, Y.; Koshizuka, S.; Kondo, S.</t>
  </si>
  <si>
    <t>Electrochemically induced deuterium-tritium fusion power reactor - preliminary design of a reactor system</t>
  </si>
  <si>
    <t>https://doi.org/10.13182/FST89-A29159</t>
  </si>
  <si>
    <t>source: Fusion Technol., vol: 16, pages: 260</t>
  </si>
  <si>
    <t>Conceptual design of an electrochemically induced deuterium-tritium fusion power reactor has been carried out. A double-tube-type fuel cell is proposed for efficient electrolysis and to provide a large cathode area. The fuel cell tubes are assembled like a pressurized water reactor (PWR) control rod cluster. The tritium fuel is continuously fed through the cluster rod to the cell. The voltage for the electrolysis is supplied through the rod. The tritium breeding Li/sub 2/O is contained in a hexagonal blanket through which coolant tubes penetrate. The fuel cell tube is inserted in the coolant tube and the water coolant flows through the annuli.</t>
  </si>
  <si>
    <t>D2O-fueled fusion power reactor using electrochemically induced deuterium-deuterium D-Dn, D-Dp and deuterium-tritium reactions - preliminary design of a reactor system</t>
  </si>
  <si>
    <t>https://doi.org/10.13182/FST89-A29160</t>
  </si>
  <si>
    <t>source: Fusion Technol., vol: 16, pages: 263</t>
  </si>
  <si>
    <t>A 1000-MW(electric) fusion power reactor concept based on electrochemically induced D-Dn, D-Dp, and deuterium-tritium reactions is presented. A D- He reaction is not possible because He is not absorbed in the electrode. The concept of a tube-type fuel cell is presented. The inner surface of the tube is laminated with palladium. The cell provides a large cathode surface and efficient heat transport to the water coolant. The fuel assemblies and bundles of fuel tubes are installed in the pressure vessel. The reactor system is very similar to a pressurized water reactor, though the reactor internals are much simplified due to the elimination of fission fuel pellets and control rods. The spatial power distribution of the reactor core is very flat compared with that of fission reactors.</t>
  </si>
  <si>
    <t>Packham, N. J. C.; Wolf, K. L.; Wass, J. C.; Kainthla, R. C.; Bockris, J.</t>
  </si>
  <si>
    <t>Production of tritium from D2O electrolysis at a palladium cathode</t>
  </si>
  <si>
    <t>http://lenr-canr.org/acrobat/PackhamNJCproduction.pdf</t>
  </si>
  <si>
    <t>source: J. Electroanal. Chem., vol: 270, pages: 451</t>
  </si>
  <si>
    <t>INTRODUCTION  In the present communication, we report data that may be relevant to the phenomenon of room temperature fusion. It is the contention of the authors that the alleged phenomenon is better characterized by the production of nuclear particles than by the measurement of bursts of heat. Here, we describe the observation of tritium produced in eleven D2O electrolysis cells at levels 10^2-10^5 times above that expected from the normal isotopic enrichment of electrolysis. Particular attention has been paid to possible sources of contamination.</t>
  </si>
  <si>
    <t>Paolo, P.</t>
  </si>
  <si>
    <t>The Cold Fusion Story Has Been an Object Lesson on Why Science Flourishes Only in the Open</t>
  </si>
  <si>
    <t>Park, Y. W.; Yoon, C. O.; Yoon, M. Y.; Kim, J. C.</t>
  </si>
  <si>
    <t>The observation of 2.2 MeV gamma-rays in an electrochemical cell</t>
  </si>
  <si>
    <t>source: Sae Mulli, vol: 29, pages: 231</t>
  </si>
  <si>
    <t>http://europepmc.org/backend/ptpmcrender.fcgi?accid=PMC298337&amp;blobtype=pdf</t>
  </si>
  <si>
    <t>source: Proc. Natl. Acad. Sci. U.S.A., vol: 86, pages: 8614</t>
  </si>
  <si>
    <t>A simple model of a metal containing deuterons is considered. The example of palladium is treated in detail. It is shown that the effect of screening of Coulomb fields by conduction electrons is sufficient to allow deuteron pairs to fuse at rates of 10e-30/sec, seven orders of magnitude smaller than those reported by Jones et al. [Jones, S. E., Palmer, E. P., Czirr, J. B., Decker, D. L., Jensen, G. L., Thorne, J. M., Taylor, S. F. &amp; Rafelski, J. (1989) Nature (London) 388, 737-740].</t>
  </si>
  <si>
    <t>Parmigiani, F.; Sona, P. G.</t>
  </si>
  <si>
    <t>Theoretical considerations on the cold nuclear fusion in condensed matter</t>
  </si>
  <si>
    <t>https://doi.org/10.1007/BF02455298</t>
  </si>
  <si>
    <t>source: Nuovo Cimento Soc. Ital. Fis. D, vol: 11, issue: 6, pages: 913</t>
  </si>
  <si>
    <t>This paper shows that a pseudomesic molecule with two negative quasi-particles of few electron masses could give rise to cold fusion rates comparable with those recently observed. It is also shown that such a condition can be easily reached in Pd-Dx, withx&gt;1 via an 1s-4d orbital hybridization. When these two bands are coupled, electrons involved in the Pd-D-D bonds could have effective mass as large as about 20me. This result can explain the observed fusion rates in condensed matter.</t>
  </si>
  <si>
    <t>Pauling, L.</t>
  </si>
  <si>
    <t>Explanations of cold fusion" (section editor's title)</t>
  </si>
  <si>
    <t>https://www.nature.com/articles/339105a0.pdf    https://doi.org/10.1038/339105A0</t>
  </si>
  <si>
    <t>I suggest that electrolysis of a heavy-water solution of deuterated lithium hydroxide with a  palladium cathode leads to  the  formation  of a  higher deuteride of palladium,  probably PdD, with  the fluorite structure,  the  subsequent  decomposition of which  leads to the increased evolution of heat or to the explosion of the deuteride into palladium powder and hydrogen gas .</t>
  </si>
  <si>
    <t>Peat, F. D.</t>
  </si>
  <si>
    <t>Cold fusion: The making of a scientific controversy</t>
  </si>
  <si>
    <t>Perfetti, P.; Cilloco, F.; Felici, R.; Capozi, M.; Ippoliti, A.</t>
  </si>
  <si>
    <t>Neutron emission under particular nonequilibrium conditions from palladium and titanium electrolytically charged with deuterium</t>
  </si>
  <si>
    <t>https://doi.org/10.1007/BF02455299</t>
  </si>
  <si>
    <t>source: Nuovo Cimento Soc. Ital. Fis. D, vol: 11, issue: 6, pages: 921</t>
  </si>
  <si>
    <t>We report on neutron emission in palladium and titanium electrolitically charged with deuterium. The detection of neutrons is observed after thermal treatment of the electrode. In the hypothesis that neutrons came from cold fusion processes, we estimate a fusion rate as high as 1.3·10−21 fusions/deuteron pair/second.</t>
  </si>
  <si>
    <t>Peroni, P.</t>
  </si>
  <si>
    <t>Cold fusion: what's going on? (Letters to the Editor)</t>
  </si>
  <si>
    <t>Petelenz, P.</t>
  </si>
  <si>
    <t>Hypothetical D-D bound states in solid palladium</t>
  </si>
  <si>
    <t>https://inis.iaea.org/search/search.aspx?orig_q=RN:23056290</t>
  </si>
  <si>
    <t>source: Acta Phys. Pol. A, vol: 75, pages: 929</t>
  </si>
  <si>
    <t>A simple model of the interaction of two deuterons with a vacancy in solid palladium is proposed. It may lead to a reduced average distance between the deuterons. Some speculations concerning possible experimental consequences are presented.</t>
  </si>
  <si>
    <t>Petit, C.</t>
  </si>
  <si>
    <t>Fusion Fever in Utah --State Aches With Pride</t>
  </si>
  <si>
    <t>source: Salt Lake City Chronicle</t>
  </si>
  <si>
    <t>Petrasso, R. D.; Chen, X.; Wenzel, K. W.; Parker, R. R.; Li, C. K.; Fiore, C.</t>
  </si>
  <si>
    <t>Problems with the gamma-ray spectrum in the Fleischmann et al experiments</t>
  </si>
  <si>
    <t>https://www-internal.psfc.mit.edu/research/hedp/Home%20Page/Papers/Petrasso_Nature6.pdf   https://doi.org/10.1038/339183A0</t>
  </si>
  <si>
    <t>source: Nature (London), vol: 339, issue: 6221, pages: 667</t>
  </si>
  <si>
    <t>Measurement of g-Rays from Cold Fusion</t>
  </si>
  <si>
    <t>https://www-internal.psfc.mit.edu/research/hedp/Home%20Page/Papers/Petrasso_Nature.pdf</t>
  </si>
  <si>
    <t>source: Nature (London), vol: 339, pages: 667</t>
  </si>
  <si>
    <t>Interesting analysis of gamma-spectrum</t>
  </si>
  <si>
    <t>Petrillo, C.; Sacchetti, F.</t>
  </si>
  <si>
    <t>A possible mechanism for bulk cold fusion in transition metal hydrides</t>
  </si>
  <si>
    <t>https://doi.org/10.1209/0295-5075%2F10%2F1%2F003</t>
  </si>
  <si>
    <t>source: Europhys. Lett., vol: 10, pages: 15</t>
  </si>
  <si>
    <t>A simple phenomenological model for the high fusion rate recently observed in transition metal deuterides is presented. It is shown that the existence of localized vibrational modes of deuterium atoms, like those actually found in NbD and TaD, can account for the experimental fusion rates.</t>
  </si>
  <si>
    <t>Picasso, L. E.</t>
  </si>
  <si>
    <t>Fusione: Fredda o calda?" (Fusion, cold or hot?)</t>
  </si>
  <si>
    <t>source: Accaio Inossid., vol: 56, issue: 2, pages: 5</t>
  </si>
  <si>
    <t>Some Comments on the History of the Field</t>
  </si>
  <si>
    <t>Teller, Chu Boost Cold Fusion</t>
  </si>
  <si>
    <t>https://doi.org/10.1126/SCIENCE.246.4929.449</t>
  </si>
  <si>
    <t>Fusion Breakthrough?</t>
  </si>
  <si>
    <t>source: Science, vol: 244, pages: 1661</t>
  </si>
  <si>
    <t>Fusion Followup : Confusion Abounds</t>
  </si>
  <si>
    <t>https://doi.org/10.1126/SCIENCE.244.4900.27</t>
  </si>
  <si>
    <t>source: Science, vol: 244, pages: 27</t>
  </si>
  <si>
    <t>Skepticism Grows Over Cold Fusion</t>
  </si>
  <si>
    <t>https://doi.org/10.1126/SCIENCE.244.4902.284</t>
  </si>
  <si>
    <t>source: Science, vol: 244, pages: 285</t>
  </si>
  <si>
    <t>Pool, R.; Crawford, M.</t>
  </si>
  <si>
    <t>How Cold Fusion Happened- Twice !</t>
  </si>
  <si>
    <t>https://doi.org/10.1126/SCIENCE.244.4903.420</t>
  </si>
  <si>
    <t>source: Science, vol: 244, pages: 423</t>
  </si>
  <si>
    <t>Brookhaven Chemists Find New Fusion Method</t>
  </si>
  <si>
    <t>https://doi.org/10.1126/SCIENCE.245.4925.1448</t>
  </si>
  <si>
    <t>source: Science, vol: 245, pages: 1448</t>
  </si>
  <si>
    <t>Will New Evidence Support Cold Fusion ? AND Teller,Chu Boost Cold Fusion</t>
  </si>
  <si>
    <t>https://doi.org/10.1126/SCIENCE.246.4927.206</t>
  </si>
  <si>
    <t>source: Science, vol: 246, pages: 206</t>
  </si>
  <si>
    <t>Pratt, L. R.; Eckert, J.</t>
  </si>
  <si>
    <t>Molecular Dynamics of a Dilute Solution of Hydrogen in Palladium</t>
  </si>
  <si>
    <t>https://doi.org/10.1103/PHYSREVB.39.13170</t>
  </si>
  <si>
    <t>source: Phys. Rev. B: Mater. Phys., vol: 39, issue: 18, pages: 13170</t>
  </si>
  <si>
    <t>Molecular-dynamics results on a dilute solution of H in Pd are presented and compared with available incoherent inelastic neutron-scattering results. The embedded-atom model adopted here does a good job of describing the H-Pd atomic forces probed by incoherent inelastic neutron scattering. The time correlation functions associated with the computed spectra are strongly damped and indicative of the anharmonicity that has been suggested as the principal contribution to the anomalous isotope dependence of the superconducting transition temperature in PdH. These results highlight the fact that the H-atom vibrations in Pd-H solutions are low-frequency, large-amplitude vibrations relative to vibrations of H atoms in usual covalent interactions. The rms displacement of the H atom from its mean position in the center of the Pd octahedron compares favorably with the available neutron-diffraction results.</t>
  </si>
  <si>
    <t>Prelas, M. A.</t>
  </si>
  <si>
    <t>Advanced energy conversion methods for cold fusion</t>
  </si>
  <si>
    <t>https://doi.org/10.13182/FST89-A29154</t>
  </si>
  <si>
    <t>source: Fusion Technol., vol: 16, pages: 240</t>
  </si>
  <si>
    <t>If cold fusion is verified, then the next important question deals with how it can be used to produce energy. Several direct energy conversion concepts for use with cold fusion are discussed.</t>
  </si>
  <si>
    <t>Cold fusion: what's going on? (section editor's title)</t>
  </si>
  <si>
    <t>LANL Confirms Cold Fusion Tritium -and- Lab Hasn't Confirmed Cold Fusion</t>
  </si>
  <si>
    <t>source: Monitor</t>
  </si>
  <si>
    <t>Price, P. B.; Barwick, S. W.; Williams, W. T.; Porter, J. D.</t>
  </si>
  <si>
    <t>Search for energetic-charged-particle emission from deuterated Ti and Pd foils</t>
  </si>
  <si>
    <t>https://zenodo.org/record/1233870/files/article.pdf</t>
  </si>
  <si>
    <t>source: Phys. Rev. Lett., vol: 63, issue: 18, pages: 1926</t>
  </si>
  <si>
    <t>Searching for evidence of ``cold'' nuclear fusion in deuterium-loaded Ti and Pd foils with plastic track detectors, we detected the emission of \ensuremath{\alpha} particles from trace-heavy-element decay, but found no evidence of dd fusion. Cycling ${\mathrm{TiD}}_{2}$ and ${\mathrm{PdD}}_{g0.4}$, in high-pressure ${\mathrm{D}}_{2}$ cells between 1 and 15 bars and 77 and 300 K, gave an upper bound of 0.7 ${\mathrm{cm}}^{\mathrm{\ensuremath{-}}3}$ ${\mathrm{s}}^{\mathrm{\ensuremath{-}}1}$ for the mean rate of dd${\ensuremath{\rightarrow}}^{3}$He+n fusion. For electrolytically deuterated ${\mathrm{PdD}}_{0.8}$ our upper bound is 0.0018 ${\mathrm{cm}}^{\mathrm{\ensuremath{-}}3}$ ${\mathrm{s}}^{\mathrm{\ensuremath{-}}1}$ for the mean rate of dd\ensuremath{\rightarrow}p+t. This is \ensuremath{\sim}1.5\ifmmode\times\else\texttimes\fi{}${10}^{6}$ and 180 times lower than ``cold''-fusion rates reported by Fleischmann, Pons, and Hawkins and Jones et al., respectively.</t>
  </si>
  <si>
    <t>A theoretical framework for cold fusion mechanisms</t>
  </si>
  <si>
    <t>https://doi.org/10.1109/MPER.1989.4310350</t>
  </si>
  <si>
    <t>source: IEEE Power Eng. Rev., issue: , pages: 9</t>
  </si>
  <si>
    <t>Nuclear fusion would appear to be an ideal source of energy for many reasons. Fuel costs are likely to be low, since one of the potential fuels, deuterium, occurs in vast amounts in the oceans. In addition, there is relatively little radioactivity associated with fusion compared with nuclear fission as an energy source. Because of the large conversion of mass to energy, fusion can produce a million times more energy per atom than a chemical reaction. Much work has been done for over three decades on high-temperature, plasma-controlled fusion, but the achievement of sustained, controlled fusion reactions in high-temperature plasmas still seems remote.</t>
  </si>
  <si>
    <t>Radhakrishnan, T. P.; Sundaresan, R.; Arunachalam, J.; SitaramaRaju, V.; Kalyanaraman, R.; Gangadharan, S.; Iyengar, P. K.</t>
  </si>
  <si>
    <t>Search for Electrochemically Catalysed Fusion of Deuterons in Metal Lattice</t>
  </si>
  <si>
    <t>Radhakrishnan, T. P.; Sundaresan, R.; Gangadharan, S.; Sen, B. K.; Murthy, T. S.</t>
  </si>
  <si>
    <t>Tritium Generation during Electrolysis Experiment</t>
  </si>
  <si>
    <t>http://lenr-canr.org/acrobat/Radhakrishtritiumgen.pdf</t>
  </si>
  <si>
    <t>In continuation of the earlier R&amp;amp,D work carried out in connection with the investigations for electrochemically induced fusion of deuterons using palladium cathode and platinum anode, a series of experiments was carried out.</t>
  </si>
  <si>
    <t>Rafelski, J.; Gajda, M.; Harley, D.; Jones, S. E.</t>
  </si>
  <si>
    <t>Limits on Cold Fusion in Condensed Matter: A Parametric Study</t>
  </si>
  <si>
    <t>AZPH-TH/89-19-2, University of Arizona</t>
  </si>
  <si>
    <t>On the possibility of deuteron disintegration in electrochemically compressed deuterium ion (D+) in a palladium cathode</t>
  </si>
  <si>
    <t>https://doi.org/10.13182/FST89-A29155</t>
  </si>
  <si>
    <t>source: Fusion Technol., vol: 16, pages: 243</t>
  </si>
  <si>
    <t>The possibility of deuteron disintegration due to polarization in the coulomb field of a target nucleus according to an Oppenheimer-Phillips process is discussed within the context of electrochemically compressed D/sup +/ in a palladium cathode. This reaction is possible between deuterons and palladium isotopes, as well as between the deuterons themselves. In the last case, the equivalent of the proton branch of the deuterium-deuterium fusion reaction occurs in preference to the neutron branch. The process provides a possible explanation for the observed energy release, tritium production, and neutron suppression in the Fleischmann and Pons experiment. If such a process can be experimentally verified, analogous processes leading to the disintegration of the /sup 9/Be nucleus may be achievable.</t>
  </si>
  <si>
    <t>Raj, P.; Suryanarayana, P.; Sathyamoorthy, A.; Datta, T.</t>
  </si>
  <si>
    <t>Search for Nuclear Fusion in Gas Phase Deuteriding of Titanium Metal</t>
  </si>
  <si>
    <t>http://lenr-canr.org/acrobat/RajPsearchforn.pdf</t>
  </si>
  <si>
    <t>The possibility of D-D nuclear fusion in some deuterium-metal systems, under ambient conditions, has aroused feverish worldwide interest. Most of the work reported, so far, concerns deuterium charging of Pd metal through electrolysis of D2O. In the Chemistry Division, we have carried out some experiments on the deuteriding behaviour of Ti metal, through gaseous route, in the absorption as well as desorption modes, with the view to look for the fusion products, neutrons in the present case. These kinds of experiments have been reported by Frascatti Group in Italy. These authors detected neutron emission lasting over a period of several hours.</t>
  </si>
  <si>
    <t>Rajagopalan, S. R.</t>
  </si>
  <si>
    <t>Cold fusion produces more tritium than neutrons</t>
  </si>
  <si>
    <t>https://www.jstor.org/stable/24092971</t>
  </si>
  <si>
    <t>source: Curr. Sci., vol: 58, pages: 1059</t>
  </si>
  <si>
    <t>Rangarajan, S. K.</t>
  </si>
  <si>
    <t>Electrochemically induced cold fusion? A commentary</t>
  </si>
  <si>
    <t>https://inis.iaea.org/search/search.aspx?orig_q=RN:21060578</t>
  </si>
  <si>
    <t>source: Curr. Sci., vol: 58, pages: 598</t>
  </si>
  <si>
    <t>Indian experiments on cold fusion are briefly mentioned. Reason for scepticism about the phenomenon is that the experiments have not been satisfactorily reproduced everywhere and explained properly. Three components of the problem which need serious consideration are: (1) electrochemical aspects concerning the mechanism of deuterium reduction, (2) cricitality (or threshold) and dimensionality of the phenomenon, and (3) the part played by lattice in the phenomenon. (M.G.B.).</t>
  </si>
  <si>
    <t>Rao, K. A.</t>
  </si>
  <si>
    <t>Technique for Concentration of Helium in Electrolytic Gases for Cold Fusion Studies</t>
  </si>
  <si>
    <t>Ratkje, S. K.; Hafskjold, B.</t>
  </si>
  <si>
    <t>Local heat effects by electrolysis of heavy water</t>
  </si>
  <si>
    <t>https://doi.org/10.1016/0022-0728%2889%2987020-2</t>
  </si>
  <si>
    <t>source: J. Electroanal. Chem., vol: 273, pages: 269</t>
  </si>
  <si>
    <t>Etude calorimetrique de l'electrolyse de D 2 O sur une electrode de palladium dans une solution de LiOH</t>
  </si>
  <si>
    <t>Rice, R. A.; Chulick, G. S.; Kim, Y. E.; Yoon, J.</t>
  </si>
  <si>
    <t>The Role of Velocity Distribution in Cold Deuterium-Deuterium Fusion</t>
  </si>
  <si>
    <t>Fusion Technology, Volume 18, 1990 - Issue 1</t>
  </si>
  <si>
    <t>Richards, P. M.</t>
  </si>
  <si>
    <t>Molecular-dynamics investigation of deuteron separation in PdD1.1</t>
  </si>
  <si>
    <t>https://doi.org/10.1103/PHYSREVB.40.7966</t>
  </si>
  <si>
    <t>source: Phys. Rev. B: Mater. Phys., vol: 40, pages: 7966</t>
  </si>
  <si>
    <t>A molecular-dynamics simulation was done to investigate the D-D distances in above-stoichiometric PdD1.1. Different potentials were used in an attempt to optimize the chances of close D-D approach. At the two temperatures studied, 300 and 1300 K, no distances closer than 0.7 Å were found, thus giving no evidence for the short distances needed to produce fusion in the material.</t>
  </si>
  <si>
    <t>Roessler, O. E.; Becker, J.; Hoffmann, M.; Nadler, W.</t>
  </si>
  <si>
    <t>Fermi Gas Like Hypothesis for Fleischmann-Pons Experiment</t>
  </si>
  <si>
    <t>http://www.degruyter.com/downloadpdf/j/zna.1989.44.issue-4/zna-1989-0415/zna-1989-0415.xml</t>
  </si>
  <si>
    <t>source: Z. Naturforsch. A, vol: 44, pages: 329</t>
  </si>
  <si>
    <t>Pauli repulsion, which is stronger than Coulomb repulsion, is absent in a gas of bosons. Coulomb repul­ sion is absent in a gas of fermions whose two Fermi seas are at a low relative temperature (like the free electron gas in a cold metal). To explain Fleischmann-Pons [1] cold fusion, it would suffice to assume that the deuterium nuclei dis­ solved in the palladium crystal, which are spin-1 bosons, nevertheless show an absence of Coulomb</t>
  </si>
  <si>
    <t>Isotopic hydrogen fusion in metals</t>
  </si>
  <si>
    <t>source: Fusion Technol., vol: 16, pages: 254</t>
  </si>
  <si>
    <t>Rogers, V. C.; Sandquist, G. M.; Nielson, K. K.</t>
  </si>
  <si>
    <t>Deuterium concentration and cold fusion rate distributions in palladium</t>
  </si>
  <si>
    <t>https://doi.org/10.13182/FST89-A29116</t>
  </si>
  <si>
    <t>source: Fusion Technol., vol: 16, pages: 523</t>
  </si>
  <si>
    <t>Cold fusion reactions and excess heat production have been reported in the electrolysis of heavy water with a palladium metal cathode. Solution of the standard diffusion equation for deuterium without fusion indicates that the deuterium concentration distribution rapidly becomes constant in the palladium lattice. Solution of the nonlinear diffusion equation for deuterium undergoing fusion also gives constant deuterium concentrations, suggesting that any fusion occurs uniformly throughout the palladium lattice. The hypothesis that fusion reactions occur predominantly at the palladium surface is shown to be inconsistent with experimental data.</t>
  </si>
  <si>
    <t>Deuterium nuclear fusion at room temperature: a pertinent inequality on barrier penetration</t>
  </si>
  <si>
    <t>https://doi.org/10.1063/1.456772</t>
  </si>
  <si>
    <t>source: J. Chem. Phys., vol: 91, issue: 7, pages: 4415</t>
  </si>
  <si>
    <t>For a D2 molecule with linear vibrational energy E, it is shown that λ(E) in the WKB d–d fusion rate expression Λ(E)≂(5.7×108 s−1)[exp−λ(E)] satisfies a useful scaling inequality. It follows from this inequality that Λ(E)≳2.8×10−20 s−1 for a lattice‐caged D2 with vibrational energy E=9.0 eV.</t>
  </si>
  <si>
    <t>Ross, K.; Bennington, S. M.</t>
  </si>
  <si>
    <t>Solid state fusion (?)</t>
  </si>
  <si>
    <t>source: Physics World, vol: 2, pages: 15</t>
  </si>
  <si>
    <t>Rout, R. K.; Srinivasan, M.; Shyam, A.</t>
  </si>
  <si>
    <t>Autoradiography of Deuterated Ti and Pd Targets for Spatially Resolved Detection of Tritium Produced by Cold Fusion</t>
  </si>
  <si>
    <t>http://lenr-canr.org/acrobat/RoutRKautoradiog.pdf</t>
  </si>
  <si>
    <t>Introduction For the last few months, hectic activity has been underway in various laboratories to study the Cold Fusion phenomenon. De Ninno et al. reported emission of neutrons from titanium metal loaded with deuterium gas under pressure. Similar experiments have been conducted at Trombay. We report here evidence of cold fusion in D2  gas loaded Ti and Pd targets through the use of autoradiography for spatially resolved detection of tritium. Our study employed three different techniques to observe tritium:  (i) Autoradiography using X-ray films.  (ii) Characteristic X-ray measurement of titanium, excited by the tritium &amp;#946,.  (iii) Liquid scintillation method for tritium &amp;#946, counting.</t>
  </si>
  <si>
    <t>Rusov, V. D.; Zelentsova, T. N.; Semenov, M. Yu.; Radin, I. V.; Babikova, Yu. F.; Kruglyak, Yu. A.</t>
  </si>
  <si>
    <t>REGISTRATION OF FAST-NEUTRONS BY DIELECTRIC TRACK DETECTORS IN THE PALLADIUM-DEUTERIUM-TRITIUM WATER ELECTROLYTIC CELL</t>
  </si>
  <si>
    <t>http://mi.mathnet.ru/eng/pjtf2896     http://mi.mathnet.ru/eng/pjtf/v15/i19/p9</t>
  </si>
  <si>
    <t>source: Pis`ma Zh. Tekh. Fiz., vol: 15, issue: 19, pages: 9</t>
  </si>
  <si>
    <t>(Google translation of conclusion) The geometry of the arrangement of electrodes and dielectric detectors in an electrolytic cell is shown in Fig. 1. Deuterium water, the content of which was not less than 98%, and diluted in the bidistillate, tritium water, the activity of which was 10e9Bq / ml, was mixed in equal volumes of 1 0 0 ml. A corrugated plate made of palladium alloy (72% Pd-25% Ag-3% Au) 0.2 mm thick was used as the cathode. In all experiments, the current density was 10 mA / cm2, and the voltage was 200 V. In the framework of the same experiment, instead of MAMD / p, a СN-85 polymer detector was used. The exposure time was 3.84 * 10e-4s, and the treatment included etching in 6n. solution NaOH-for 80 min. at 60 ° C. In fig. 2 shows the fact of registration of rare events - two three-beam 'track stars', which are the result of the destruction of the carbon nucleus by the reaction 12C (n&gt; n') 3alpha and direct evidence of the presence of fast neutrons with energies&gt; 10 MeV in the spectrum. It is known that the cross section for this reaction ranges from 0. 2 to 0. 3 barn in the energy range from 12 MeV to slightly more than 20 MeV, which corresponds to the sensitivity (4-8) * 10e-8 track / neutr. carbon of the polymer itself is used as a target [7]. Large fluences of fast neutrons, necessary for the creation of three-ray events, predetermine, in our opinion, the sharply expressed discrete character of neutron radiation in time.</t>
  </si>
  <si>
    <t>Ruzic, D. N.; Schatz, K.; Nguyen, P. L.</t>
  </si>
  <si>
    <t>A novel apparatus to investigate the possibility of plasma-assisted cold fusion</t>
  </si>
  <si>
    <t>https://doi.org/10.13182/FST89-A29157</t>
  </si>
  <si>
    <t>source: Fusion Technol., vol: 16, pages: 251</t>
  </si>
  <si>
    <t>Cold fusion of deuterium in a transition metal may have been demonstrated recently. These experiments use electro-chemical hydrolysis of heavy water to provide the fuel source and conditions for fusion. An alternate approach with some advantages over electrolysis is described. A dc plasma discharge is made in a deuterium gas with a negative electrode made of palladium. Independent pressure, temperature, and current control are also possible in this method. Detection of reactions is achieved by a charged-particle detector placed close to the back side of the cathode. To date, no fusion events have been seen. However, only a small portion of the available parameter space has been investigated.</t>
  </si>
  <si>
    <t>important: a negative glow discharge experiment. It is worth to see how they manage it to understand the phenomenon</t>
  </si>
  <si>
    <t>Ryan, R. R.; Garcia, E.; Dickinson, J. T.; Schmidt, S.; Fowler, M.; Wilhelmy, J.; Voter, A.; Agnew, S.; Swanson, B.</t>
  </si>
  <si>
    <t>Exploration of the Possibility of Fracturing Processes of Metal Deuterides (or Tritides) as a Mechanism for Nuclear Fusion</t>
  </si>
  <si>
    <t>Sanchez, C.; Sevilla, J.; Escarpizo, B.; Fernandez, F.; Canizares, J.</t>
  </si>
  <si>
    <t>Cold Fusion During Electrolysis of Heavy Water With Ti and Pt Electrodes</t>
  </si>
  <si>
    <t>source: Understanding Cold Fusion Phenomena</t>
  </si>
  <si>
    <t>Sanchez, C.; Sevilla, J.; Escarpizo, B.; Fernandez, F. J.; Canizares, J.</t>
  </si>
  <si>
    <t>Nuclear products detection during electrolysis of heavy water with titanium and platinum electrodes</t>
  </si>
  <si>
    <t>https://www.sciencedirect.com/science/article/abs/pii/0038109889907084</t>
  </si>
  <si>
    <t>source: Solid State Commun., vol: 71, pages: 1039</t>
  </si>
  <si>
    <t>Neutron and ɣ-radiation emissions have been detected simultaneously with 3H concentration variations during electrolysis of heavy water (D2O) with Ti (cathode) and Pt (anode) electrodes. Experimental results appear to be compatible with the existence of the (d+d) nuclear fusion reaction.</t>
  </si>
  <si>
    <t>Santhanam, K. S. V.; Ragarajan, J.; Braganza, O'N.; Haram, S. K.; Limaye, N. M.; Mandal, K. C.</t>
  </si>
  <si>
    <t>Electrochemically initiated cold fusion of deuterium</t>
  </si>
  <si>
    <t>https://www.researchgate.net/publication/279606543_Electrochemically_initiated_cold_fusion_of_deuterium</t>
  </si>
  <si>
    <t>source: Indian J. Technol., vol: 27, pages: 175</t>
  </si>
  <si>
    <t>It is demonstrated that during the electrolysis of D2O at titanium cathode and platinum anode excess enthalpy is generated; this excess enthalpy is attributed to a possible nuclear fusion process involving deuterium atoms. During the electrolysis excess heat of 17% is obtained; a total of 0.2 MJ/cm3 of electrode volume is reached for the first time over an experimental period of 48 h at Ti cathode.</t>
  </si>
  <si>
    <t>Santhanam, K. S. V.; Rangarajan, J.; Mandal, K. C.; Haram, S. K.</t>
  </si>
  <si>
    <t>Excess enthalpy during electrolysis of D2O</t>
  </si>
  <si>
    <t>https://inis.iaea.org/search/search.aspx?orig_q=RN:21062050</t>
  </si>
  <si>
    <t>source: Curr. Sci., vol: 58, pages: 1139</t>
  </si>
  <si>
    <t>The rate of temperature increase was measured in electrolysis of D2O containing NaCl with a titanium cathode and platinum sputtered on glass, as anode. The rate of temperature increase was analysed as arising from Joule heating or from exothermic chemical reaction due to adsorption of D2 on Ti and recombination of D2 and O2. These values were compared with the observed value. It is found that the observed value is much above the theoretically expected values. It is therefore concluded that the excess enthalpy generated during electrolysis of D2O is not conceivable by ordinary processes. (M.G.B.)</t>
  </si>
  <si>
    <t>Sastry, K. S. R.</t>
  </si>
  <si>
    <t>Fusion reaction</t>
  </si>
  <si>
    <t>https://doi.org/10.1126/science.244.4907.904-c</t>
  </si>
  <si>
    <t>source: Science, vol: 244, pages: 904</t>
  </si>
  <si>
    <t>Scalia, A.</t>
  </si>
  <si>
    <t>The Nuclear Fusion for the Reactions 2H (d,n) 3He, 2H (d,p) 3H, 3H (d,n) 4 He</t>
  </si>
  <si>
    <t>https://doi.org/10.1007/BF02844871</t>
  </si>
  <si>
    <t>source: Nuovo Cimento Soc. Ital. Fis. A, vol: 101, issue: 5, pages: 795</t>
  </si>
  <si>
    <t>In the present paper the elastic model for the subbarrier fusion is applied to the reactions2H(d, n)3He,2H(d, p)3H,3H(d, n)4He. A comparison between the values of the reaction rates obtained in the framework of the elastic model and those reported in the literature is shown.</t>
  </si>
  <si>
    <t>Schirber, J. E.; Butler, M. A.; Ginley, D. S.; Ewing, R. I.</t>
  </si>
  <si>
    <t>Search for cold fusion in high-pressure deuterium-loaded titanium and palladium metal and deuteride</t>
  </si>
  <si>
    <t>https://doi.org/10.13182/FST89-A29133</t>
  </si>
  <si>
    <t>source: Fusion Technol., vol: 16, pages: 397</t>
  </si>
  <si>
    <t>This paper reports on various titanium and palladium metal and hydride preparations subjected to D{sub 2} gas loading at pressures up to 2.4 kbars followed by temperature cycling. Neutron yield was monitored in an underground laboratory with a detection system with a counting efficiency of {approximately}9.2% and a background of 10 count/h. No clearly identified neutron yield in excess of background has been detected.</t>
  </si>
  <si>
    <t>Pd-D gas loading, Ti-D gas loading</t>
  </si>
  <si>
    <t>Schneider, J. H.</t>
  </si>
  <si>
    <t>How a rectangular potential in Schroedinger's equation could explain some experimental results on cold nuclear fusion</t>
  </si>
  <si>
    <t>https://doi.org/10.13182/FST89-A29128</t>
  </si>
  <si>
    <t>source: Fusion Technol., vol: 16, pages: 377</t>
  </si>
  <si>
    <t>This paper reports on the experiments on cold nuclear fusion that are explained by the quantum mechanical tunnel effect. A transmission coefficient is derived from Schrodinger's equation in one dimension, using a rectangular form of the potential. This special form of the coulomb barrier for the deuteron-deuteron reaction does not prevent a significant fraction of nuclei from penetrating the barrier.</t>
  </si>
  <si>
    <t>Schommers, W.; Politis, C.</t>
  </si>
  <si>
    <t>Cold fusion in condensed matter: is a theoretical description in terms of usual solid state physics possible?</t>
  </si>
  <si>
    <t>source: Mod. Phys. Lett. B, vol: 3, issue: 8, pages: 597</t>
  </si>
  <si>
    <t>A model for cold fusion in condensed matter is proposed (cold fusion of deuterons in palladium). It is assumed that the palladium-deuterium system forms an alloy, i.e., it is assumed that Pd ions as well as d+ ions are embedded in an uniform background of negative charge (conduction electrons). The model is based on an interaction potential for deuterons in solid palladium which has been estimated by means of a theoretical picture well known in the physics of liquids. On the basis of this potential the essential experimental results of Fleischmann and Pons, and Jones et al. can be explained qualitatively. In particular, the following effects are possible: 1. Cold fusion in condensed matter can take place. 2. The observed energy should be larger than that given by the fusion reactions. 3. Hitherto unknown nuclear processes must not be postulated as reported by Fleischmann and Pons. 4. The deuterons are mobile. 5. The deuterons can form close-packed clusters, and in principle a fusion reaction can take place within such a cluster. 6. Not only 3He should be produced in Pd but possibly 4He too. From our theoretical picture, it can be concluded that experimental results will be strongly dependent on the condition of the materials used in the experiments. This can possibly explain that only a part of experiments could show up cold fusion. A well defined condition (lattice defects, different phases, impurities, etc.) of the materials is probably the most critical point in connection with the observation of cold fusion in condensed matter. The effect should also be influenced by lattice dilatations. Experiments with other materials instead of palladium (e.g. vanadium, titanium, lanthanide metals, and different alloys) should be probably more informative.</t>
  </si>
  <si>
    <t>Schrieder, G.; Wipf, H.; Richter, A.</t>
  </si>
  <si>
    <t>Search for cold nuclear fusion in palladium-deuterium</t>
  </si>
  <si>
    <t>source: Z. Phys. B: Condens. Matter, vol: 76, pages: 141</t>
  </si>
  <si>
    <t>We searched for protons generated in cold D fusion reactions in Pd cathodes doped electrolytically with D. The applied experimental technique allowed the detection of proton production rates exceeding 0.074 s−1 per cm3 cathode material (or 3.1·10e−24 s−1 per D pair). Our results do not confirm fusion rates such like those recently reported.</t>
  </si>
  <si>
    <t>Schultze, J. W.; Koenig, U.; Hochfeld, A.; Van Calker, C.; Kies, W.</t>
  </si>
  <si>
    <t>Prospects and problems of electrochemically induced cold nuclear fusion</t>
  </si>
  <si>
    <t>https://doi.org/10.1016/0013-4686%2889%2985025-X</t>
  </si>
  <si>
    <t>source: Electrochim. Acta, vol: 34, pages: 1289</t>
  </si>
  <si>
    <t xml:space="preserve"> Experiments by Fleischmann, Pons and Jones stimulated the imagination of electrochemists. Now, concepts have to be discussed in detail. At first, the correlation between hot fusion muon catalyzed cold fusion and electrochemically and fracture induced cold fusion is explained. In Pd dueterons can be treated as delocalized bosons which are squeezed together in octahedral sites. The Coulomb barrier between the nuclei may be screened by the electron gas. Hence, deuteron tunneling may be enhanced. Experiments are discussed with respect to deuteron concentration and current-potential curves of relevant processes, i.e. deuteron or water discharge. In various experiments the surface state of the electrode is modified. Electrochemical calorimetry has to be carried out only for the limiting cases of complete electrolysis and recombination, respectively. Difficulties arise for stationary electrolysis. Radiochemical detection of fusion rates presumes careful elimination of background radiation, absorption phenomena (self and foreign), backscattering, etc. Experimental conditions to measure the tritium production, the γ-rays and neutrons are described. Three months after the first paper various interesting experiments have been presented. But there is no certain evidence and many doubts occurred. Independent of the estimated fusion rates, most results are near to the background level (neutron rates of 0.04 n/s) or to the experimental error (fusion heats corresponding to 10 13 s −1 , similar to chemical reaction enthalpies). Experiments are complex for various reasons. To compare results of different authors, more experimental data have to be checked in detail. A distinction between a volume- or surface phenomenon is not yet possible. Neutron production at grain boundaries is discussed.</t>
  </si>
  <si>
    <t>Scott, C. D.; Mrochek, J. E.; Newman, E.; Scott, T. C.; Michaels, G. E.; Petek, M.</t>
  </si>
  <si>
    <t>A preliminary investigation of cold fusion by electrolysis of heavy water</t>
  </si>
  <si>
    <t>Seeliger, D.; Wiesener, K.; Meister, A.; Marten, H.; Ohms, D.; Rahner, D.; Schwierz, R.; Wuestner, P.</t>
  </si>
  <si>
    <t>Search for DD-fusion neutrons during heavy water electrolysis</t>
  </si>
  <si>
    <t>source: Electrochim. Acta, vol: 34, issue: 7, pages: 991</t>
  </si>
  <si>
    <t>Segre, S. E.; Batistoni, P.; Bertalot, L.; Bettinali, L.; Martone, M.</t>
  </si>
  <si>
    <t>A Search for Neutron Emission from Deuterated Palladium</t>
  </si>
  <si>
    <t>https://www.osti.gov/etdeweb/biblio/7827087</t>
  </si>
  <si>
    <t>ENEA-RT-FUS-89-12; CONF-8909356-1; RT/FUS-89-12; ISSN 0393-6287</t>
  </si>
  <si>
    <t>A search for neutron emission was performed on deuterated palladium, loaded by gas infusion and subjected to a wide range of thermodynamic transformations and also to some mechanical stresses. No neutrons were observed above and emission rate of about three neutrons per second per gram of metal.</t>
  </si>
  <si>
    <t>Seitz, R.</t>
  </si>
  <si>
    <t>Fusion in from the cold?" (section editor's title)</t>
  </si>
  <si>
    <t>https://www.nature.com/articles/339185a0.pdf</t>
  </si>
  <si>
    <t>source: Nature (London), vol: 339, pages: 185</t>
  </si>
  <si>
    <t>Service, A. W.</t>
  </si>
  <si>
    <t>New Tomorrow Dawns As LANL Confirms Cold Fusion</t>
  </si>
  <si>
    <t>source: The New Mexican</t>
  </si>
  <si>
    <t>Shani, G.; Cohen, C.; Grayevsky, A.; Brokman, A.</t>
  </si>
  <si>
    <t>Evidence for a background neutron enhanced fusion in deuterium absorbed palladium</t>
  </si>
  <si>
    <t>https://doi.org/10.1016/0038-1098(89)90878-8</t>
  </si>
  <si>
    <t>source: Solid State Commun., vol: 72, issue: 1, pages: 53</t>
  </si>
  <si>
    <t>Experimental evidence for a correlation between the background neutron flux and the fusion reaction rate in deuterium charged palladium is demonstrated. A reaction rate of 10−24 per sec per deuterium atom is obtained under uncontrolled background conditions. The same specimen does not exhibit the fusion reaction under low background conditions. The reaction rate is accelerated when the specimen is irradiated by an external neutron source. Similar effect is obtained from a compressed deuterium gas. A recoiled deuteron mechanism may explain the result in the gas phase. The application of this model to the metal-deuterium system yields a discrepancy of three orders of magnitude between theory and experimental observation of the reaction rate.</t>
  </si>
  <si>
    <t>Shapovalov, V. L.</t>
  </si>
  <si>
    <t>Test for additional heat evolution in electrolysis of heavy water with palladium cathode</t>
  </si>
  <si>
    <t>http://jetpletters.ru/ps/1126/article_17056.pdf</t>
  </si>
  <si>
    <t>source: JETP, vol: 50, pages: 117</t>
  </si>
  <si>
    <t>Calorimentric experiments, in which heavy water and ordinary water were subjected to electrolysis in a closed system with regeneration, have been carried out. No additional heat evolution was observed in the electrolysis of heavy water.</t>
  </si>
  <si>
    <t>Shaw, G. L.; Shin, M.; Bland, R. W.; Fonda, L.; Matis, H. S.; Pugh, H. G.; Slansky, R.</t>
  </si>
  <si>
    <t>Scenario for cold fusion by free quark catalysis</t>
  </si>
  <si>
    <t>https://escholarship.org/content/qt4k33d13m/qt4k33d13m.pdf?t=p0jv61</t>
  </si>
  <si>
    <t>source: Nuovo Cimento Soc. Ital. Fis. A, vol: 102, pages: 1441</t>
  </si>
  <si>
    <t>SummaryFleischmann and Pons have reported the astonishing results of watts of power from cold deuteron fusion without large amounts of radiation. We present a scenario in which small numbers of free stable $$\bar u\bar u = Q$$ anti-diquarks (electric charge of −4/3, mass of a few GeV, and short-range strong repulsion with hadrons) catalyze the deuteron fusion. The reaction channel4He+Q dominates. We predict bursts of neutrons with a 3-body energy spectrum. However, independently of the findings of these experiments, the Q catalysis is attractive in that it could provide large power production, with relatively low radioactivity, if this kind of matter is found and accumulated.</t>
  </si>
  <si>
    <t>Shibab-Eldin, A. A.; Rasmussen, J. O.; Justice, M.; Stoyer, M. A.</t>
  </si>
  <si>
    <t>Cold fusion: effects of possible narrow nuclear resonance</t>
  </si>
  <si>
    <t>https://doi.org/10.1142/S0217984989001497 https://escholarship.org/content/qt5d11c9hr/qt5d11c9hr.pdf?t=p0uvks</t>
  </si>
  <si>
    <t>source: Mod. Phys. Lett. B, vol: 3, pages: 965</t>
  </si>
  <si>
    <t>The influence of a possible and as yet undiscovered narrow resonance in 4He on the d-d fusion rate near threshold is examined. A qualitative discussion of the structure of the lowest four 0+ states and its impact on the partial widths of decay channels is presented.</t>
  </si>
  <si>
    <t>Shimamura, I.</t>
  </si>
  <si>
    <t>Intramolecular nuclear fusion in hydrogen-isotope molecules</t>
  </si>
  <si>
    <t>https://academic.oup.com/ptp/article-pdf/82/2/304/5422483/82-2-304.pdf      https://doi.org/10.1143/PTP.82.304</t>
  </si>
  <si>
    <t>source: Prog. Theor. Phys., vol: 82, pages: 304</t>
  </si>
  <si>
    <t>Shrikhande, V. K.; Mittal, K. C.</t>
  </si>
  <si>
    <t>Deuteration of Machined Titanium Targets for Cold Fusion Experiments</t>
  </si>
  <si>
    <t>http://lenr-canr.org/acrobat/Shrikhandedeuteratio.pdf</t>
  </si>
  <si>
    <t>Cold fusion experiments were initiated with solid targets made from titanium loaded with deuterium gas on receipt of reports of the successful Frascati experiments1. The absorption of deuterium by Ti is a reversible process and when titanium is heated in a deuterium atmosphere, the reaction will continue until the concentration of deuterium in the metal attains an equilibrium value. This equilibrium value depends on the specimen temperature and the pressure of the surrounding deuterium atmosphere. Any imposed temperature or pressure change causes rejection or absorption of deuterium until a new equilibrium state is achieved. If the surface of titanium is clean, the rate of absorption increases rapidly with temperature. At temperatures above 500°C, the equilibrium is achieved in a matter of a few seconds. However deuterium absorption is considerably reduced if the surface of Ti is contaminated with oxygen. Keeping in view these facts, a procedure was evolved for titanium target preparation and subsequent deuteration. The following sections describe the details of preparation of the targets, their chemical cleaning and degassing followed by deuteration process.</t>
  </si>
  <si>
    <t>Shyam, A.; Srinivasan, M.; Degwekar, S. B.; Kulkarni, L. V.</t>
  </si>
  <si>
    <t>Multiplicity Distribution of Neutron Emission in Cold Fusion Experiments</t>
  </si>
  <si>
    <t>Sinha, B.; Viyogi, Y. P.; Chattopadhyaya, S.; Mazumdar, M. R. D.; Murthy, G. S. N.; Muthukrishnan, G.; Bandyopadhyaya, T.; Trivedi, M. D.; Ghosh, D.; Srivastava, D. K.; Sen, P.</t>
  </si>
  <si>
    <t>Observations of neutron bursts in electrolysis of heavy water</t>
  </si>
  <si>
    <t>https://inis.iaea.org/search/search.aspx?orig_q=RN:21060581</t>
  </si>
  <si>
    <t>source: Indian J. Technol., vol: 27, pages: 275</t>
  </si>
  <si>
    <t>Bursts of neutrons in the electrolysis of heavy water using both palladium and titanium as cathodes were observed. The bursts are several times above the background, last for about five minutes and are aperiodic.</t>
  </si>
  <si>
    <t>Sioda, R. E.</t>
  </si>
  <si>
    <t>Heat effects during room-temperature electrolysis of deuterium oxide</t>
  </si>
  <si>
    <t>source: Bull. Electrochem., vol: 5, issue: 12, pages: 902</t>
  </si>
  <si>
    <t>A simple mathematical model is described and experimentally tested, which allows to treat thermal effects during gas-producing electrolysis in open cells. Electrolysis of deuterium oxide is carried out using 0.816 M Na2SO4 as electrolyte. The apparent cell voltage is found to be 1.68 ± 0.11V vs the thermodynamic cell potential of 1.26V.</t>
  </si>
  <si>
    <t>Slanina, Z.</t>
  </si>
  <si>
    <t>Towards molecular-thermodynamic aspects of postulated Pd/D low-temperature nuclear fusion: a useful example of a failure of the conventional translation partition function</t>
  </si>
  <si>
    <t>https://doi.org/10.1016/0040-6031%2889%2987196-5</t>
  </si>
  <si>
    <t>source: Thermochim. Acta, vol: 156, pages: 285</t>
  </si>
  <si>
    <t>The partition function of translation in a cubical box of very small volume has been studied. Decreasing dimensions of the cube have been found to cause gradually larger deviations from the conventionally used partition function. This is manifested in the corresponding values of thermodynamic quantities. Special attention was paid to the molar internal energy of translation, and marked differences from the conventional term of 3RT/2 were observed for very small dimensions of the cube, this energy term being increased without limitation in the limiting case. These results were applied to the hydrogen isotopes occluded in elementary cubic cells of Pd. The results are interpreted as a possible auxiliary contribution to the overall mechanism of the low-temperature nuclear fusion presumed to take place in a Pd electrode fed with deuterium.</t>
  </si>
  <si>
    <t>Speiser, B.; Rieker, A.</t>
  </si>
  <si>
    <t>Energy from electrochemically induced nuclear fusion?</t>
  </si>
  <si>
    <t>source: Nachr. Chem. Tech. Lab., vol: 37, pages: 616</t>
  </si>
  <si>
    <t>Stacey Jr., W. M.</t>
  </si>
  <si>
    <t>Reactor prospects of muon-catalyzed fusion of deuterium and tritium concentrated in transition metals</t>
  </si>
  <si>
    <t>https://doi.org/10.13182/FST89-A29161</t>
  </si>
  <si>
    <t>source: Fusion Technol., vol: 16, pages: 268</t>
  </si>
  <si>
    <t>It is conjectured that the number of fusion events catalyzed by a single muon is orders of magnitude greater for deuterium and tritium concentrated in a transition metal than in gaseous form and that the recent observation of 2.5-MeV neutrons from a D/sub 2/O electrolytic cell with palladium and titanium cathodes can thereby be interpreted in terms of cosmic muon-catalyzed deuterium-deuterium fusion. This suggests a new fusion reactor reactor consisting of deuterium and tritium concentrated in transition metal fuel elements in a fusion core that surrounds an accelerator-produced muon source. The feasibility of net energy production in such a reactor is established in terms of requirements on the number of fusion events catalyzed per muon. The technological implications for a power reactor based on this concept are examined. The potential of such a concept as a neutron source for materials testing and tritium and plutonium production is briefly discussed.</t>
  </si>
  <si>
    <t>Stiff, D.</t>
  </si>
  <si>
    <t>Theories on Cold Fusion Abound</t>
  </si>
  <si>
    <t>source: The Wall Street Journal, pages:</t>
  </si>
  <si>
    <t>Sun, Z.; Tomanek, D.</t>
  </si>
  <si>
    <t>Cold fusion: how close can deuterium atoms come inside palladium?</t>
  </si>
  <si>
    <t>source: Phys. Rev. Lett., vol: 63, issue: 1, pages: 59</t>
  </si>
  <si>
    <t>Sundqvist, B. U. R.; Haakansson, P.; Hedin, A.; Bucur, R. V.; Johansson, B.; Waeppling, R.</t>
  </si>
  <si>
    <t>On the observation of charged particles in cold fusion</t>
  </si>
  <si>
    <t>https://doi.org/10.1088/0031-8949%2F40%2F3%2F007</t>
  </si>
  <si>
    <t>source: Phys. Scr., vol: 40, pages: 303</t>
  </si>
  <si>
    <t>With the aim to confirm or reject the recent claim of observation of cold d-d fusion, an experimental effort has been made to try to observe MeV protons which should be emitted as a result of d-d fusion. Pd foils, thin enough to allow all protons produced to escape the foil, were electrolytically charged with deuterium. A Si(SB) detector was placed close to the Pd foil during charging in order to detect any protons emitted. The deuterium content was measured to be the expected 0.7 D per Pd. Monte Carlo simulations were made to estimate the detection efficiency of 3.02 MeV protons produced in the Pd foil. The background in the experiment was so low that fusion rates considerably lower than those reported on by Jones et al. could be detected. A number of experiments have been performed where the charging conditions were varied. In spite of that and the good sensitivity of the experiment no evidence for cold fusion has been found.</t>
  </si>
  <si>
    <t>Szalewicz, K.; Morgan, J. D.; Monkhurst, H. J.</t>
  </si>
  <si>
    <t>Fusion rates for hydrogen isotopic molecules of relevance for 'cold fusion'</t>
  </si>
  <si>
    <t>https://doi.org/10.1103/PHYSREVA.40.2824</t>
  </si>
  <si>
    <t>source: Phys. Rev. A: At. Mol. Opt. Phys., vol: 40, issue: 5, pages: 2824</t>
  </si>
  <si>
    <t>In response to the recent announcements of evidence for room-temperature fusion in the electrolysis of D{sub 2}O, we have analyzed how the fusion rate depends on the reduced mass of the fusing nuclei, the effective mass of a heavy'' electron, and the degree of vibrational excitation. Our results have been obtained both by accurately solving the Schroedinger equation for the hydrogen molecule and by using the WKB approximation. We find that in light of the reported {ital d}-{ital d} fusion rate, the excess heat in the experiment by Fleischmann, Pons, and Hawkins (J. Electroanal. Chem. 261, 301 (1989)) is difficult to explain in terms of conventional nuclear processes.</t>
  </si>
  <si>
    <t>Szklarczyk, M.; Kainthla, R. C.; Bockris, J.</t>
  </si>
  <si>
    <t>On the Dielectric Breakdown of Water: An Electrochemical Approach</t>
  </si>
  <si>
    <t>http://lenr-canr.org/acrobat/Szklarczykonthediele.pdf</t>
  </si>
  <si>
    <t>source: J. Electrochem. Soc., vol: 136, pages: 2512</t>
  </si>
  <si>
    <t>The dielectric breakdown of water under static fields has been studied by i-V relation for 6 metals. The relations are quasi-linear up to a current density of a few A/cm^2. The limiting current continues for a few volts to a few hundred volts, depending on the metal. a glow develops at the electrode and becomes continuous at the end of the plateau, where the cd increases irregularly(breakdown). The breakdown potential does not depend on the field in the water. It occurs at about the same cd for most metals. When electrolytes are added, the cell potential at the breakdown is increased. Adsorbed layers and organic coatings increase the breakdown potential. Electrical energy storage in water is increased by ~10 times by coatings. The breakdown potential decreases with increase of the log of rate constant for H evolution on the various electrodes and with corresponding work function. The cell potentials for breakdown correspond to fields in the dielectric below that needed to dissociate it. The limiting current is caused by the formation of a H2-steam layer at the interface, which causes increase in the electrode potential at constant current. The H2-steam layer plasmolyzes. When the Fermi level in the cathode reaches the conduction band of water, electrons enter the water and remain stable therein. They interact nonadiabatically with water and are .the head of streamers. An analogous model holds for holes in the valence band. "Dielectric breakdown" depends on the Fermi level of  the electrons in the condenser plate and the semiconductor characteristics of water. It can be eliminated by modifying the electrode surface.</t>
  </si>
  <si>
    <t>Opening possibility of deuteron-catalyzed cascade fusion channel in PdD under D2O electrolysis</t>
  </si>
  <si>
    <t>https://doi.org/10.3327/JNST.26.558</t>
  </si>
  <si>
    <t>source: J. Nucl. Sci. Technol., vol: 26, issue: 5, pages: 558</t>
  </si>
  <si>
    <t>In the latest paper of D2O electrolysis fusion by Fleischmann &amp; Pons(1) (F-P experiment, in the following), they reported that the observed enthalpy generation showed 1067 times more frequent fusion-reaction rates than those of the known fusion channels, i.e., D(d, n)3He and D(d, p)T for which they observed consistent results between the neutron and the tritium generation, and concluded surprisingly that an "unknown fusion process" took place. What did really happen in their experiment ?The author has studied the problem from a theoretical point of view in the last few weeks, and has reached the conclusion that the D-cat. cascade fusion channel, i.e., the following (i)→(ii) reaction cascade would open to be the predominant reaction channel in a highly deuterium-condensed Pd electrode. We may call this D-cat. type since deuteron exists at both the initial and the final state, (i) D+ D→4He*(ii) 4He*+D→6Li*→4He+D+23.8 MeV.Calculated results of fusion rates and neutron yield are consistent with the F-P experiment, and can explain the key results of the F-P experiment.In the present note, key results of theoretical estimations are described. A detailed report will be submitted to a journal (a preliminary report describing the detail is available(2)).</t>
  </si>
  <si>
    <t>Takahashi, Y.</t>
  </si>
  <si>
    <t>Present status and future problems of cold nuclear fusion</t>
  </si>
  <si>
    <t>source: Kagaku Kogaku, vol: 53, pages: 608</t>
  </si>
  <si>
    <t>Takata, N.; Kaneko, H.; Nozaki, K.; Sakuta, K.; Tanimoto, M.</t>
  </si>
  <si>
    <t>A preliminary attempt to measure neutrons from cold fusion</t>
  </si>
  <si>
    <t>source: Denshi Gijutsu Kenkyusho Iho, vol: 53, pages: 1438</t>
  </si>
  <si>
    <t>An electrolysis experiment was carried out to measure neutron emissions from cold nuclear fusion reaction. A palladium rod with a diameter of 1cm and a length of 10cm was used as a cathode. Heavy water solutions of D2SO4 (1.1M) and Li2O(0.05 M) were used as electrolytes. The saturation of loading the cathode with deuterons was monitored from the change of the volume ratio between deuterium and oxygen gases produced by electrolysis. Both the electrolytic cell and the 3He neutron detector were fixed at the center of a moderating water bath. The detection efficiency for neutrons emitted from a 252Cf source placed in the cell was 1.8±0.1% and the background neutron count rate was 0.005/s. Another detector located 6m away from the cell was used for differential comparison to get the foreground signal. No significant signal indicating cold fusion reaction was observed. We estimate an upper bound on the reaction rate of 1.6×10-25 fusions/d-d/sec (3σ limit).</t>
  </si>
  <si>
    <t>Takeda, T.; Takizuka, T.</t>
  </si>
  <si>
    <t>source: J. Phys. Soc. Japan, vol: 58, issue: 9, pages: 3073</t>
  </si>
  <si>
    <t>Talcott, C. L.; Storms, E.; Jalbert, R. A.; Hoffman, N.; David, M. A.</t>
  </si>
  <si>
    <t>Tritium Measurements: Methods, Pitfalls, and Result</t>
  </si>
  <si>
    <t>https://www.lenr-canr.org/acrobat/EPRInsfepriwor.pdf#page=264</t>
  </si>
  <si>
    <t>EPRI-NSF Workshop on Anomalous Effects in Deuterided Metals October 16-18, 1989, Washington, D.C.</t>
  </si>
  <si>
    <t>Let me begin this note with a conclusion: I see no way the large (10^3 to 10^6) tritium values reported throughout the world could be in error. The smaller values (10^2) type range require more scrutiny, but even those are unlikely to be in error. There are a few places errors could be made in establishing these tritium numbers. The majority of these actually yield lower, not higher values. Those which could produce high values are 1) Droplets adhering to the outside of the pipette 2) Not changing pipette tips after sampling a high tritium level sample 3) Getting high tritium level into the shaft of the pipette 4) Using incorrect blanks and/or standards 5) Not allowing chemiluminescence to die away 6) Using an uncalibrated spectrometer 7) Using a single photomultiplier/non-coincidence spectrometer 8) Counting the sample for too short a time 9) Using contaminated supplies.</t>
  </si>
  <si>
    <t>Talley, T. L.</t>
  </si>
  <si>
    <t>Nuclear weapon Implications of "Cold" Fusion</t>
  </si>
  <si>
    <t>source: The 7th Biennial Nuclear Design Phys. Conf</t>
  </si>
  <si>
    <t>Importance of Tritium Experiments</t>
  </si>
  <si>
    <t>Detection of charged particles emitted by electrolytically induced cold nuclear fusion</t>
  </si>
  <si>
    <t>http://lenr-canr.org/acrobat/TaniguchiRdetectiono.pdf</t>
  </si>
  <si>
    <t>source: Jpn. J. Appl. Phys. A, vol: 28, issue: 11, pages:</t>
  </si>
  <si>
    <t>This paper can be downloaded at the web site of the Japanese Journal of Applied Physics, &lt;a href="http://www.ipap.jp/jjap/index.htm"&gt;http://www.ipap.jp/jjap/index.htm&lt;/a&gt;.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We have tried to obtain evidence for electrolytically induced cold nuclear fusion by detecting charged particles associated with the nuclear reaction. Charged particles were detected by a conventional silicon surface barrier detector attached close to the thin foil cathode which formed the bottom of an electrolysis cell. The efficiency and signal-to-noise ratio of this system are higher than those of neutron detection systems, which made it easy to determine whether the fusion occurred or not. The energy spectrum measured with the electrolysis of D2O suggested that the nuclear reaction took place in palladium cathode.</t>
  </si>
  <si>
    <t>Possible mechanisms for nuclear-chemical transformations in a palladium matrix during heavy water electrolysis</t>
  </si>
  <si>
    <t>source: Zh. Fiz. Khim., vol: 63, pages: 2283</t>
  </si>
  <si>
    <t>Tomas, P.; Blagus, S.; Bogovac, M.; Hodko, D.; Krcmar, M.; Miljanic, D.; Pravdic, V.; Rendic, D.; Vajic, M.; Vukovic, M.</t>
  </si>
  <si>
    <t>Deuterium nuclear fusion in metals at room temperature</t>
  </si>
  <si>
    <t>source: Fizika (Zagreb), vol: 21, pages: 209</t>
  </si>
  <si>
    <t>NUCLEAR REACTIONS 2H(d, n), E=low; measured no significant neutron excess above background. Heavy water electrolysis, PdD nuclear fusion.</t>
  </si>
  <si>
    <t>Trower, W. P.</t>
  </si>
  <si>
    <t>Cold Fusion As Seen With X-Ray Vision</t>
  </si>
  <si>
    <t>https://doi.org/10.1063/1.2811074</t>
  </si>
  <si>
    <t>source: Physics Today, vol: , pages: 13</t>
  </si>
  <si>
    <t>Thoughts Unbottled by Cold Fusion</t>
  </si>
  <si>
    <t>https://doi.org/10.1063/1.2811168</t>
  </si>
  <si>
    <t>Physics Today 42, 9, 140 (1989)</t>
  </si>
  <si>
    <t>Vaidya, S. N.; Mayya, Y. S.</t>
  </si>
  <si>
    <t>The Role of Combined Electron-Deuteron Screening in D-D Fusion in Metals</t>
  </si>
  <si>
    <t>https://doi.org/10.1007/BF02845760</t>
  </si>
  <si>
    <t>Pramana volume 33, pages L343–L346 (1989)</t>
  </si>
  <si>
    <t>We propose that thed-d fusion rate in palladium can be enhanced by the combined screening of the electrostatic interactions by the itinerant deuterons and the conduction electrons. The model assumes that, under certain conditions, deuterium exists as a D+ ion in palladium. The combined screening by electrons and the D+ ions (deuterons) is found to be more effective than that due to electrons alone. The calculated values of thed-d fusion rates, considering screening, for composition PdD at 300 K are 10−16 s−1 and 10−14 s−1 for D2+ ion and D2 molecule respectively. These values lie in the range suggested by the recent electrochemical experiments.</t>
  </si>
  <si>
    <t>Theory of screening-enhanced D-D fusion in metals</t>
  </si>
  <si>
    <t>https://doi.org/10.1143/JJAP.28.L2258</t>
  </si>
  <si>
    <t>source: Jpn. J. Appl. Phys. Lett., Part 2, vol: 28, issue: 12, pages: 2258</t>
  </si>
  <si>
    <t>The enhancement in d-d fusion rates in metals brought about by the combined screening of electrostatic interactions by the conduction electrons and mobile deuterons, is investigated using the jellium model. It is assumed that under electrolytic conditions, deuterium exists as itinerant deuterons in metals such as palladium. We derive an expression for the screening constant treating electrons as fermions and deuterons as bosons. The screening by charged bosons is a novel concept and is found to be sensitively dependent upon the temperature. The d-d fusion rate is found to increase substantially when the electron-deuteron screening of the Coulomb barrier is incorporated.</t>
  </si>
  <si>
    <t>The role of combined electron-deuteron screening in deuteron-deuteron fusion in metals</t>
  </si>
  <si>
    <t>source: Pramana, vol: 33, pages:</t>
  </si>
  <si>
    <t>Vaiman, L. A.; Valiev, A. N.; Ketko, A. Ya.; Kiseleva, E. V.; Skorodumov, B. G.; Ulanov, V. G.; Yatsevich, I. O.</t>
  </si>
  <si>
    <t>Observation of reactions in cold fusion during sorption or desorption of deuterium from palladium from the gas phase</t>
  </si>
  <si>
    <t>source: Akad. Nauk USSR, Fiz.-Mat. Nauk, issue: 6, pages: 62</t>
  </si>
  <si>
    <t>Van, J.</t>
  </si>
  <si>
    <t>Scientists Try to Put Chill on Cold Fusion</t>
  </si>
  <si>
    <t>source: Chicago Tribune</t>
  </si>
  <si>
    <t>Vaselli, M.; Harith, M. A.; Palleschi, V.; Salvetti, G.; Singh, D. P.</t>
  </si>
  <si>
    <t>Screening effect of impurities in metals: a possible explanation of the process of cold nuclear fusion</t>
  </si>
  <si>
    <t>https://doi.org/10.1007/BF02455300</t>
  </si>
  <si>
    <t>source: Nuovo Cimento Soc. Ital. Fis. D, vol: 11, issue: 6, pages: 927</t>
  </si>
  <si>
    <t>The screening length of the deuterium ion by surrounding electrons in a palladium metal lattice, as estimated using two approaches—viz. the Thomas-Fermi screening theory and the Debye screening theory for plasmas in metal—is found to be less than the interatomic separation of ordinary hydrogen molecules. This has important implications for the possibility of cold nuclear fusion at room temperature, since slight fluctuations in equilibrium conditions may drive the deuterons to fuse together. The relative magnitudes of screening length for the cold nuclear fusion regime and classical hot nuclear regimes (inertial and magnetic confinement) reveal that in the former a comparatively smaller amount of energy is needed to overcome the repulsive Coulomb barrier between two deuterium ions.</t>
  </si>
  <si>
    <t>Vijh, A. K.; Belanger, A.</t>
  </si>
  <si>
    <t>Electrocatalysis of the Hydrogen Evolution Reaction by Metals and Silver-Palladium Alloys in Relation to Their Electronic Configuration</t>
  </si>
  <si>
    <t>https://doi.org/10.1016/0360-3199%2886%2990079-0</t>
  </si>
  <si>
    <t>source: Int. J. Hydrogen Energy, vol: 11, pages: 147</t>
  </si>
  <si>
    <t>It is shown that the existing data on the electrocatalysis of the hydrogen evolution reaction (HER) on metals and alloys do not support the usually-held notion that the catalytic activity is determined by the % d-band character and other related electronic properties of the electrode. Our recent work on rationally chosen Ag-Pd alloys is summarized and interpreted in terms of the parameters of solid state physics of these alloys, e.g. the electrocatalytic activity is related to the residual resistivity (i.e. resistivity just above the superconducting transition temperature) of the alloys. It is pointed out that this signifies that the electroactivity is related to the density of states in the d-band.</t>
  </si>
  <si>
    <t>Wada, N.; Nishizawa, K.</t>
  </si>
  <si>
    <t>Nuclear fusion in solid</t>
  </si>
  <si>
    <t>http://lenr-canr.org/acrobat/WadaNnuclearfus.pdf</t>
  </si>
  <si>
    <t>This paper can be downloaded at the web site of the Japanese Journal of Applied Physics. Until January 2004, anyone could register and download papers there at no cost. The journal is now charging for reprints. We hope to make reprints of this and other cold fusion related papers available here. The title, abstract and keywords for this paper are available at in this library. The abstract begins:  Spontaneous neutron emissions were intermittently detected from activated palladium rods well soaked with deuterium gas in a closed glass bulb. By the stimulation of the palladium rods with a high voltage discharge between the rods, a burst of neutron flux 2 × 10^4 times larger than background was detected. Atoms or molecules of mass number 1, 2, 3, 4, 5 and 6 were found in the residual gas. Nuclear fusion in solid is interpreted in terms of the supersaturation of the solid solution of deuterium.</t>
  </si>
  <si>
    <t>Walling, C.; Simons, J.</t>
  </si>
  <si>
    <t>Two innocent chemists look at cold fusion</t>
  </si>
  <si>
    <t>http://simons.hec.utah.edu/papers/137.pdf https://doi.org/10.1021/J100349A001</t>
  </si>
  <si>
    <t>source: J. Phys. Chem., vol: 93, pages: 4693</t>
  </si>
  <si>
    <t>The authors propose that the large energy release reported in the experiments of Fleischmann, Pons, and Hawkins may be the consequence of {sup 2}H fusion accelerated through screening by neighboring heavy electrons with mass m* {approx} 10 electron masses. The presence of the Pd lattice may also accelerate the radiationless relaxation (RR) of the transient excited {sup 4}He*, perhaps by an internal-conversion-like process. If RR exceeds the rate of fragmentation of {sup 4}He*, this can explain why the bulk of the energy is released as heat rather than via neutron and tritium production. Symmetry considerations show that low-energy fusion can lead to different product channel branching ratios than are observed in high-energy experiments and may allow RR rates to outstrip fragmentation rates. Our analysis also suggests that the rate of {sup 1}H + {sup 2}H fusion may be comparable to or even in excess of that of {sup 2}H + {sup 2}H fusion in the Pd lattice, so that fusion might even be observed in water of natural abundance deuterium content.</t>
  </si>
  <si>
    <t>Wang, X. W.; Louie, S. G.; Cohen, M. L.</t>
  </si>
  <si>
    <t>Hydrogen interactions in PdHn (1 &lt;= n &lt;= 4)</t>
  </si>
  <si>
    <t>https://doi.org/10.1103/PHYSREVB.40.5822</t>
  </si>
  <si>
    <t>source: Phys. Rev. B: Mater. Phys., vol: 40, issue: 8, pages: 5822</t>
  </si>
  <si>
    <t>By use of a first-principles pseudopotential total-energy approach, the electronic and structural properties of PdH{sub {ital n}} are studied with {ital n} varying from 1 to 4. The interaction between a pair of hydrogen atoms in the octahedral cage of the Pd fcc lattice is examined in the light of recent claims of cold-fusion processes in metal hydrides. The calculation shows that there is virtually no heavy {ital d}-electron screening effect for the hydrogen interactions at short distances. The separation between hydrogen atoms remains much larger than the value required for a significant fusion rate. However, our total-energy results indicate that, with a moderate chemical potential shift, a very high density of hydrogen ({ital n}{ge}2) can be achieved inside the Pd crystal.</t>
  </si>
  <si>
    <t>Wenzl, H.</t>
  </si>
  <si>
    <t>Fruitless experiments to prove 'cold nuclear fusion'</t>
  </si>
  <si>
    <t>source: Phys. Bl., vol: 45, pages: 408</t>
  </si>
  <si>
    <t>Werle, H.; Fieg, G.; Lebkuecher, J.; Moeschke, M.</t>
  </si>
  <si>
    <t>Trials to induce neutron emission from a titanium-deuterium system</t>
  </si>
  <si>
    <t>https://doi.org/10.13182/FST89-A29132</t>
  </si>
  <si>
    <t>source: Fusion Technol., vol: 16, pages: 391</t>
  </si>
  <si>
    <t>This paper reports on trials to induce neutron emission from a titanium-deuterium system. The Frascati Research Centre reported the emission of {gt}5000 n/s over many hours from a titanium-deuterium system during changes of temperature and pressure. It was attempted to reproduce these observations using a highly sensitive (10%) thermal neutron monitor and two differently degassed titanium samples. During the 20-day experimental period, the neutron emission from these titanium-deuterium systems never exceeded 1.7 (first 8 days) and 0.6 n/s (last 12 days), averaged over 100-min intervals.</t>
  </si>
  <si>
    <t>Williams, D. E. G.; Findlay, D. J. S.; Craston, D. H.; Sene, M. R.; Bailey, M.; Croft, S.; Hooton, B. W.; Jones, C. P.; Kucernak, A. R. J.; Mason, J. A.; Taylor, R. I.</t>
  </si>
  <si>
    <t>Upper bounds on 'cold fusion' in electrolytic cells</t>
  </si>
  <si>
    <t>source: Nature (London), vol: 342, pages: 375</t>
  </si>
  <si>
    <t>Wolf, K. L.; Lawson, D. R.; Packham, N. J. C.; Wass, J. C.</t>
  </si>
  <si>
    <t>A Search for Neutrons and Gamma Rays Associated with Tritium Production in Deuterated Metals</t>
  </si>
  <si>
    <t>https://inis.iaea.org/collection/NCLCollectionStore/_Public/21/041/21041113.pdf?r=1</t>
  </si>
  <si>
    <t>source: NSF/EPRI Workshop on Anomalous Effects in Deuterated Metals</t>
  </si>
  <si>
    <t>Tritium activity has been measured in several Pd-Ni-D{sub 2}O electrolytic cells, as reported previously. At the present time 13 separate cells have shown tritium at 10{sup 2} to 10{sup 6} times the background level of the D{sub 2}O used in these experiments. The appearance of the activity in the electrolyte and in the gas phase occurs over a period of hours to a few days after remaining at or near the background level during 4--10 weeks of charging in 0.1 M LiOD, D{sub 2}O solution. The present paper deals with attempts to reproduce the tritium measurements and to establish the source, from either contamination or nuclear reaction. The sudden appearance of tritium activity in the cells requires the tritium to be loaded in a component prior to the beginning of cell operation in a contamination model. Release is assumed to be caused by deterioration of one of the materials used in the 0.1 M LiOD solution. In an extensive set of tests, no contamination has been found in the starting materials or in normal water blanks. Results for neutron and gamma-ray correlations have proved to be negative also. The limit set on the absence of 2.5 MeV neutrons for themore » t/n ration is 10{sup 7} from that expected in the d + d reaction, and 10{sup 3} for 14 MeV neutrons expected from the t + d secondary reaction. Similarly, Coulomb excitation gamma rays expected from the interaction of 3 MeV protons with Pd are found to be absent, which indicates that the d(d,p)t two-body reaction does not occur in the Pd electrode.</t>
  </si>
  <si>
    <t>Wu, C. K.; Yao, Y. T.; Wang, C. W.; Lin, E. K.</t>
  </si>
  <si>
    <t>Experimental observation of lack of room temperature fusion between palladium and heavy water</t>
  </si>
  <si>
    <t>source: Hua Hsueh, vol: 47, issue: 2, pages: 139</t>
  </si>
  <si>
    <t>Yagi, M.; Mitsugashira, T.; Satoh, I.; Hara, M.; Shiokawa, Y.; Inoue, K.; Masumoto, K.; Suzuki, S.</t>
  </si>
  <si>
    <t>Measurement of neutron emission from a SiO2-D2 system</t>
  </si>
  <si>
    <t>https://doi.org/10.1007/BF02168349</t>
  </si>
  <si>
    <t>source: J. Radioanal. Nucl. Chem. Lett., vol: 137, issue: 6, pages: 421</t>
  </si>
  <si>
    <t>As a new fact, the neutron emission from the d-d nuclear fusion reaction in a SiO2−D2 system has been confirmed as well as that in the Ti−D2 system. By using a liquid scintillation detector, the neutron emissions from 8 sample materials consisted of SiO2, in which a small amount of deuterium was adsorbed chemically on the surface layer, were measured in the range of temperature between liquid nitrogen temperature and 400 °C. As a result, it was demonstrated that the neutron-emission reactions take place predominantly on the surface layer of sample material.</t>
  </si>
  <si>
    <t>Important: perhaps explains why Renzo Mondaini had large effects by touching the glass</t>
  </si>
  <si>
    <t>SiO2-D gas loading</t>
  </si>
  <si>
    <t>Yagi, M.; Shiokawa, Y.; Suzuki, S.; Hara, M.; Satoh, I.; Masumoto, K.; Mitsugashira, T.</t>
  </si>
  <si>
    <t>Measurement of neutron emission from a titanium-deuterium system</t>
  </si>
  <si>
    <t>https://doi.org/10.1007/BF02168348</t>
  </si>
  <si>
    <t>source: J. Radioanal. Nucl. Chem., vol: 137, issue: 6, pages: 411</t>
  </si>
  <si>
    <t>Neutron emission from the d-d nuclear fusion reaction, D/d,n/3He, in and on titanium metals /titanium sponge and the mixture of titanium powder/ trapped deuterium at about 1 atm has been ascertained by using a high resolution liquid scintillation detector. The neutron emissions from 11 samples which were provided under wide varieties of conditions were measured by temperature change in the range of liquid nitrogen temperature to 350 °C. As a result, it was proved that the neutron emission observed can be divided into two types, such as cooling and heating, by the evolved conditions. Moreover, by estimating the neutron emission efficiencies of samples, it was suggested that the neutron emission reactions are closely related to the deuterium trapped in the surface of titanium metal.</t>
  </si>
  <si>
    <t>Yan, X.; Tsai, S.; Guo, S.; Zhang, Z.</t>
  </si>
  <si>
    <t>Room temperature deuterium-deuterium fusion reaction rate - a strong- -coupling plasma model</t>
  </si>
  <si>
    <t>https://doi.org/10.1088/0256-307X%2F6%2F8%2F003</t>
  </si>
  <si>
    <t>source: Chin. Phys. Lett., vol: 6, pages: 343</t>
  </si>
  <si>
    <t>A strong-coupling plasma model with ion screening and electron polarization was used to study the room temperature D-D fusion reaction rate. By using the ground state harmonic-oscillator wave function, we evaluated the nearest-neighbor penetration probability by WKB method. The D-D nuclear fusion reaction rate was calculated. The deuteron density is found to be crucial for the occurrence of fusion reaction while the temperature is much less important.</t>
  </si>
  <si>
    <t>Yanokura, M.; Minami, M.; Yamagata, S.; Nakabayashi, S.; Aratani, M.; Kira, A.; Tanihata, I.</t>
  </si>
  <si>
    <t>An approach to the cold fusion through hydrogen isotopes analysis by the heavy ion Rutherford scattering</t>
  </si>
  <si>
    <t>https://doi.org/10.1246/CL.1989.2197</t>
  </si>
  <si>
    <t>source: Chem. Lett., pages: 2197</t>
  </si>
  <si>
    <t>Cold fusion phenomenon becomes an exciting topic1,2 in this year. Fusion reaction is suggested to take place in heavy water electrolysis with a combination of platinum and palladium electrodes. To ascertain this cold fusion process, we have analyzed hydrogen and helium isotopes in the palladium electrode by means of heavy ion Rutherford scattering and got some results on material aspect of this problem.</t>
  </si>
  <si>
    <t>Yaroslavskii, M. A.</t>
  </si>
  <si>
    <t>Nuclear reactions induced by temperature changes and phase transitions in solids</t>
  </si>
  <si>
    <t>source: Dokl. Akad. Nauk SSSR Fiz. Khim., vol: 307, pages: 600</t>
  </si>
  <si>
    <t>Possible mechanism for the initiation of nuclear reactions during temperature changes and phase transitions in condensed materials</t>
  </si>
  <si>
    <t>source: Dokl. Akad. Nauk SSSR Fiz. Khim., vol: 308, pages: 95</t>
  </si>
  <si>
    <t>Yoshihara, K.; Sekine, T.; Braun, T.</t>
  </si>
  <si>
    <t>An attempt to detect fracto-fusion during microwave irradiation of D2O loaded silica gel</t>
  </si>
  <si>
    <t>https://doi.org/10.1007/BF02162461</t>
  </si>
  <si>
    <t>source: J. Radioanal. Nucl. Chem., vol: 137, pages: 333</t>
  </si>
  <si>
    <t>Neutron emission has been examined in a system in which the recently reported phenomenon of fracto-fusion might be occurring. No positive evidence has been obtained for cold fusion. The upper limit of the fusion has been 0.0112 events/sec in each specimen containing 0.33 g D2O.</t>
  </si>
  <si>
    <t>Zahm, L. L.; Klein, A. C.; Binney, S. E.; Reyes, J. N.; Higginbotham, J. F.; Robinson, A. H.; Daniels, M.</t>
  </si>
  <si>
    <t>Experimental Investigations of the Electrolysis of D2O Using Pd and Pt Electrodes</t>
  </si>
  <si>
    <t>Zak, J.</t>
  </si>
  <si>
    <t>source: Inz. Aparat. Chem., vol: 28, issue: 5, pages:</t>
  </si>
  <si>
    <t>Zakharova, V. P.; Kotel'nikov, G. A.</t>
  </si>
  <si>
    <t>To the question of cold nuclear fusion</t>
  </si>
  <si>
    <t>source: Atom. Tekh. za Rubez., vol: 9, pages: 28</t>
  </si>
  <si>
    <t>Zelentsov, V. V.</t>
  </si>
  <si>
    <t>New but well forgotten [matters]</t>
  </si>
  <si>
    <t>source: Koord. Khim., vol: 19, pages: 1296</t>
  </si>
  <si>
    <t>Kinetic energy imbalance in inhomogeneous materials</t>
  </si>
  <si>
    <t>http://dx.doi.org/10.1016/S0009-2614(89)87069-1</t>
  </si>
  <si>
    <t>source: Chem. Phys. Lett., vol: 161, pages: 249</t>
  </si>
  <si>
    <t>Using two types of computer molecular dynamics calculations, more evidence is presented supporting recently discovered non-Maxwellian velocity distributions of light-weight particles in potential-energy-rich heavy atom environments. The results suggest that activated processes such as nuclear tunneling and fusion could be enhanced by these unexpected velocity distributions.</t>
  </si>
  <si>
    <t>Ziegler, J. F.; Zabel, T. H.; Cuomo, J. J.; Brusic, V. A.; Cargill, III, G. S.; O'Sullivan, E. J.; Marwick, A. D.</t>
  </si>
  <si>
    <t>Electrochemical Experiments in Cold Nuclear Fusion</t>
  </si>
  <si>
    <t>https://www.researchgate.net/publication/13250072_Electrochemical_experiments_in_cold_nuclear_fusion</t>
  </si>
  <si>
    <t>source: Phys. Rev. Lett., vol: 62, issue: 25, pages: 2929</t>
  </si>
  <si>
    <t>Experiments in cold nuclear fusion were conducted using electrochemical cells of the type described by Fleischmann and Pons (1989), searching for energetic charged particles characteristic of nuclear fusion. Six variations of the cell were employed, with an upper limit of 0.005 detected particle/cu cm per sec. No nuclear fusion products were detected for any of the samples tested. It was found that the partial substitution of H2O for D2O did not produce nuclear fusion products, and preannealing of the Pd cathode or an artificial introduction of Li-6 into a Pd cathode by either diffusion or iron implantation had no effect.</t>
  </si>
  <si>
    <t>Zuqia, H.</t>
  </si>
  <si>
    <t>A possible explanation of the room temperature nuclear fusion</t>
  </si>
  <si>
    <t>source: Beijing Shifan Daxue Xuebao. Ziran Kexueban, vol: 2, pages: 43</t>
  </si>
  <si>
    <t>Proposes that the absorbed deuterium forms a sublattice in the palladium, and because of the nonequilibrium due to electrolysis, the deuterons in this lattice could be oscillating energetically. Zuqia invokes nonlinear coupling, solitons, cooperative effects, Toda lattices, and arrives at the possibility of some fusion happening.</t>
  </si>
  <si>
    <t>Sinha, Bikash; Viyogi, Y.P.; Chattopadhyaya, S.</t>
  </si>
  <si>
    <t>Observation of neutron bursts in electrolysis of heavy water</t>
  </si>
  <si>
    <t>Indian Journal of Technology; ISSN 0019-5669; Worldcat; CODEN IJOTA; v. 27(6); p. 275-277</t>
  </si>
  <si>
    <t>Hajdas, W.; Kistryn, St.; Lang, J.; Sromicki, J.; Jenny, B.; Wachter, P.</t>
  </si>
  <si>
    <t>Search for cold-fusion events</t>
  </si>
  <si>
    <t>https://doi.org/10.1016/0038-1098(89)90108-7</t>
  </si>
  <si>
    <t>Solid State Communications, Volume 72, Issue 4, p. 309-313.</t>
  </si>
  <si>
    <t>In a recent electrochemical investigation M. Fleischmann and S. Pons [1] found some excess heat, which — according to the authors — was due to the cold fusion of deuterium nuclei. Using a very similar experimental arrangement we looked for the characteristic neutrons and gamma rays from the dd fusion reaction. None were found. In addition, LaNi 5, a substance which is known to absorb a very large amount of hydrogen, was loaded with deuterium gas. Again no nuclear fusion processes could be observed.</t>
  </si>
  <si>
    <t>Ni-H gas loading, Pd-D electrolysis</t>
  </si>
  <si>
    <t>ON POSSIBLE MECHANISMS FOR COLD NUCLEAR FUSION</t>
  </si>
  <si>
    <t>https://inspirehep.net/literature/280352</t>
  </si>
  <si>
    <t>LEBEDEV-89-113</t>
  </si>
  <si>
    <t>Clayton, E. D.</t>
  </si>
  <si>
    <t>Cold Fusion - Alchemist's Dream</t>
  </si>
  <si>
    <t>https://www.osti.gov/servlets/purl/5706361</t>
  </si>
  <si>
    <t>Contract DE-AC06-76RLO 1830</t>
  </si>
  <si>
    <t>The status  of  cold  fusion as reported  in  a  press  conference  by Dr. S. Pons at  the  University  of  Utah on March 23, 1989 is  briefly  reviewed. Widespread skepticism  has continued  to  prevail  since  the  press  conference and researchers  at  several  major  laboratories  such as the  California Institute  of  Technology and the  Atomic Energy Establishment  at  Harwell, England, have now  given up efforts  to  duplicate  the  cold-fusion  experiments-due  to  negative  results  of  their experiments. So far,  other  major laboratories  including  the  Lawrence Livermore and Los Alamos National Laboratories  have been unable  to  confirm  that  their  electrolytic  cells produce  excess  heat  as a  consequence  of  deuteron  cold  fusion. The sudden and unpredictable  generation  of  excess  power, that  has been reported  to accassionally  occur  during  the  operation  of  the  electrolytic  cells,  is mystifying  and remains unexplained. The idea  that  palladium  might play  the  role  of  a  catalyst  to  convert hydrogen into  helium  is  far  from new. A paper  prepared in 1926, some 63 years  ago, by two Germans discusses  this  very  subject;  the  paper  was prepared  prior  to  the  discovery  of  either  the  neutron  or  fusion. Indicators of  fusion in the  palladium  metal are  excess  quantities  of  3He and T  (the products  of  deuteron  fusion) and anomalously high ratios  of  3He/4He. In 1978, however, a  paper  by the  Russians reported  finding  excess  quantities of  3He and T  in  a  number  of  metals  and semiconductors. Because  of  this paper,  it might be  concluded  that  finding  excess  concentrations  of  He or variants  in  the  3Hef4He ratio  in  palladium  may not  give  assurance, afterall, that  fusion has recently  taken place  via  the  electrochemical  cell. Attempts have been made by various  scientists  to  explain  the  extremely low level of  power, as may have been generated  by fusion, from experiments performed recently  by Dr. Steven  Jones  et  al.  at  BYU. (But not  the  power level reported  by  Messrs. Pons and Fleischman in  experiments  at  the University  of  Utah.) These are  discussed; one involves  a  purely  chemical reaction; and the  other,  muon catalysed  cold  fusion in the  palladium  metal. Neither  methods have been confirmed. It  is  concluded  that  the  very low levels  of  fusion  power  that  can be inferred  from the  neutrons and tritium  detected  are,  at  this  stage, principally  of  scientific  interest  only. Further  research on cold  fusion may, however, lead  to  future  power and other  unforeseen  applications. The Utah experiments have stimulated world  wide interest  in, and a  re-examination  of,  cold  fusion concepts.</t>
  </si>
  <si>
    <t>1926 (germans), 1978 (russians)</t>
  </si>
  <si>
    <t>Kim, Y.E.</t>
  </si>
  <si>
    <t>Neutron-induced fission-fusion process for power generation and cold fusion with electrolysis</t>
  </si>
  <si>
    <t>https://doi.org/10.1109/FUSION.1989.102185</t>
  </si>
  <si>
    <t>IEEE Thirteenth Symposium on Fusion Engineering,  2-6 Oct. 1989,  Knoxville, TN, USA</t>
  </si>
  <si>
    <t>A theory of neutron-induced tritium-deuterium fusion is described. The process involves self-sustaining chain reactions: (1) n+/sup 6/Li to /sup 4/He+T and/or n+/sup 7/Li to /sup 4/He+T+n, and (2) T+D to /sup 4/He+n, in Li-D plasma or pellets surrounded by Li and other blankets and by neutron reflectors. It has been suggested that the excess heat generation observed by Fleischmann, Pons, and Hawkins (FPH) in their electrolysis experiment (1989) may be due to this fission-fusion process at room temperature. The proposed fission-fusion process is described in a more general context without the use of electrolysis for the purpose of suggesting new designs for large-scale fission-fusion reactors for power generation. The FPH effect is then described as a special case of the proposed fission-fusion process which involves electrolysis with a Pd cathode. Other plausible explanations of the FPH effect are discussed.</t>
  </si>
  <si>
    <t>P. I. Golubnichiĭ, V. A. Kurakin, A. D. Filonenko, V. A. Tsarev, A. A. Tsarik</t>
  </si>
  <si>
    <t>http://mi.mathnet.ru/eng/dan48645    http://mi.mathnet.ru/eng/dan/v307/i1/p99</t>
  </si>
  <si>
    <t>Dokl. Akad. Nauk SSSR, 1989, Volume 307, Number 1, Pages 99–101</t>
  </si>
  <si>
    <t>Nuclear reactions initiated by temperature changes and phase transitions in condensed matter</t>
  </si>
  <si>
    <t>http://mi.mathnet.ru/eng/dan48666    http://mi.mathnet.ru/eng/dan/v307/i3/p600</t>
  </si>
  <si>
    <t>Dokl. Akad. Nauk SSSR, 307:3 (1989), 600–601</t>
  </si>
  <si>
    <t>(Google translation of conclusion) Thus, nuclear reactions caused by changes in temperature in a solid and phase transitions in it have been discovered for the first time. The kinetics of neutron emission depends on the kinetics of temperature changes, the kinetics of the phase transition, and the composition of the composite sample, which in our case contains deuterium.</t>
  </si>
  <si>
    <t>Als-Nielsen, J.; Andersen, N.H.; Clausen, K.N.; Michelsen, P.; Poulsen, F.W.</t>
  </si>
  <si>
    <t>Experiments on palladium- and titanium-deuterium systems with reference to studies on ''cold fusion''</t>
  </si>
  <si>
    <t>https://inis.iaea.org/search/searchsinglerecord.aspx?recordsFor=SingleRecord&amp;RN=21012990</t>
  </si>
  <si>
    <t>Aug 1989; 12 p; ISBN 87-550-1556-5; Worldcat; Also available from Risoe Library, DK-4000 Roskilde</t>
  </si>
  <si>
    <t>The work performed at Risoe in connection with the claims of ''cold fusion'' is summarised in this report. The main purpose of the whole experiment was to analyse if structural anomalies of deuterated metals could support the occurrence of fusion processes in such systems by x-ray and neutron powder diffraction methods. Two types of systems were investigated. The first one was an electrolytic cell with palladium as electrode. No anomalous properties in the composition and positions of deuterium were found in this case. The other one was a titanium-deuterium-gas system which was studied in order to reproduce the ''Frascati experiment''. However, no neutrons above the background level were observed in spite of the very sensitive detector system. By neutron diffraction of this system a 70% titanium-dideuterium phase was found.</t>
  </si>
  <si>
    <t>Rugari, S. L.; Gai, M.; Lund, B. J.; Smoleń, S.; Zhao, Z.; Jones, S. E.; Hack, J.; Zilm, K.; Lynn, K.</t>
  </si>
  <si>
    <t>Upper limits on neutron bursts emitted from Ti pressurized D sub 2 gas cells</t>
  </si>
  <si>
    <t>https://digital.library.unt.edu/ark:/67531/metadc1061096/m2/1/high_res_d/5175438.pdf   https://doi.org/10.2172/5175438</t>
  </si>
  <si>
    <t>BNL-43493; ON: DE90004962; TRN: 90-003302; AC02-76CH00016</t>
  </si>
  <si>
    <t>In a search for bursts of neutrons from Ti in pressurized D{sub 2} gas cells, no statistically significant deviations from the background were observed for events where five or more neutrons are detected over a ten day experiment, including 10e3 hours of counting with cells on, and 28 hours counting of various backgrounds. Up to four cells were used including some 60 grams of 662-Ti fillings in a pressurized cylinder with 40-60 atmosphere of D{sub 2} gas. Other Ti samples were used too. The samples were cooled to liquid nitrogen temperature and placed in front of the neutron detector while warming up to room temperature. Seven cooling cycles were used, for each sample. The neutron detector system included 12 liquid scintillator neutron detectors, arranged in a close packed geometry, with six detectors in the upper hemisphere and six in the lower hemisphere. A central detector placed 2 cm from the cells was used, in each hemisphere, as a scatterer for a time of flight coincidence measurement, yielding the total coincidence efficiency of {epsilon}=2{plus minus}1%. The system was also used in singles mode to allow for counting with large efficiency. A neutron event is characterized by measuring its pulse heights, pulsemore » shapes, and in some cases its time of flight. Special attention was given to reducing the background by using massive shielding, cosmic ray veto counters and geometrical arrangement that allowed to distinguish between a background event and expected data events. The so obtained background rate is 100 cph in the singles mode'' and in the upper hemisphere 0.4 cph in the coincidence mode.'' We are currently continuing our data analysis in search for random emission and a detailed study of background effects that may reveal the origin of conflicting results reported on neutron emission from cold fusion.</t>
  </si>
  <si>
    <t>Cho, Y.; Leisure, R. G.</t>
  </si>
  <si>
    <t>Novel ultrasonic attenuation peak in a'-PdDx</t>
  </si>
  <si>
    <t>source: Phys. Rev. B: Mater. Phys., vol: 38, pages: 5748</t>
  </si>
  <si>
    <t>Kirchheim, R.; Matschele, T.; Kieninger, W.</t>
  </si>
  <si>
    <t>Hydrogen in amorphous and nanocrystalline metals</t>
  </si>
  <si>
    <t>source: Materials. Sci. and Eng., vol: 99, pages: 457</t>
  </si>
  <si>
    <t>Lewis, F. A.; Kandasamy, K.; Baranowski, B.</t>
  </si>
  <si>
    <t>The "Uphill" Diffusion of Hydrogen: Strain-Gradient-Induced Effects in Palladium Alloy Membranes</t>
  </si>
  <si>
    <t>source: Int. J. Hydrogen Energy, vol: 13, pages: 439</t>
  </si>
  <si>
    <t>Lisowski, W.; Nowicka, E.; Wolfram, Z.; Dus, R.</t>
  </si>
  <si>
    <t>Atomic H Desorption from Thin Palladium Hydride Films</t>
  </si>
  <si>
    <t>source: Appl. Surf. Science, vol: 31, pages: 157</t>
  </si>
  <si>
    <t>Elastic Constants of a'-Phase PdHx Over the Temperature Range 4-300K</t>
  </si>
  <si>
    <t>source: Phys. Rev. B: Mater. Phys., vol: 37, pages: 6482</t>
  </si>
  <si>
    <t>Stulen, R. H.</t>
  </si>
  <si>
    <t>Summary Abstract: Observation of Molecular H2 and D2 on Pd and Ag Using Thermal Desorption Between 5 and 20 K</t>
  </si>
  <si>
    <t>source: J. Vac. Sci. Technol. A, vol: 6, pages: 776</t>
  </si>
  <si>
    <t>Wyrzykowski, K.; Baranowski, B.</t>
  </si>
  <si>
    <t>Pressure-Concentration Isotherms of Pd-H Thin Films up to 0.2 GPa of Gaseous Hydrogen</t>
  </si>
  <si>
    <t>source: J. Less-Common Met., vol: 141, pages: 73</t>
  </si>
  <si>
    <t>Abell, G. C.; Attalla, A.</t>
  </si>
  <si>
    <t>NMR Evidence for Solid-Fluid Transition Near 250 K of 3He Bubbles in Palladium Tritide</t>
  </si>
  <si>
    <t>source: Phys. Rev. Lett., vol: 59, issue: 9, pages: 995</t>
  </si>
  <si>
    <t>Armacanqui, M. E.; Oriani, R. A.</t>
  </si>
  <si>
    <t>Plastic Deformation in B.C.C. Alloys Induced by Hydrogen Concentration Gradients</t>
  </si>
  <si>
    <t>http://lenr-canr.org/acrobat/Armacanquiplasticdef.pdf</t>
  </si>
  <si>
    <t>source: Mater. Sci. and Eng., vol: 91, pages: 143</t>
  </si>
  <si>
    <t>Electrolytic charging of hydrogen in to one side of polycrystalline b.c.c. Ti-30Mo plates (where the composition is given in approximate weight per cent) is found to generate dislocations at which the hydrogen atoms are trapped during their diffusion across the metal thickness. The defect generation is a result of stresses arising from the hydrogen concentration gradient at the entry surface. The generation of dislocations occurs on initiating the charging and persists thereafter with emission of dislocations towards the far side of the plate. As a consequence, slip lines and subgrains are formed at the entry and far sides. . . .</t>
  </si>
  <si>
    <t>Lattice Expansion and Contraction in Sputtered Metal Films due to Hydrogen Charging</t>
  </si>
  <si>
    <t>http://lenr-canr.org/acrobat/Armacanquilatticeexp.pdf</t>
  </si>
  <si>
    <t>source: Mater. Sci. and Eng., vol: 92, pages: 127</t>
  </si>
  <si>
    <t>Hydrogen charging of Ti-3OMo plates (where the composition is in approximate weight per cent) sputtered with thin films of iron, tantalum or titanium results in an increase or decrease in the film lattice parameter, depending on the circumstances. Films thinner than 200 nm show continuous decreases in lattice parameter during charging, whereas relatively thick films show positive changes in the lattice parameter. The decrease in the lattice parameter of the film metal is a consequence of fine-scale plastic deformation caused by the hydrogen charging. . . .</t>
  </si>
  <si>
    <t>Assenbaum, H. J.; Langanke, K.; Rolfs, C.</t>
  </si>
  <si>
    <t>Effects of Electron Screening on Low-Energy Fusion Cross Sections</t>
  </si>
  <si>
    <t>source: Z. Phys. A: At. Nucl., vol: 327, pages: 461</t>
  </si>
  <si>
    <t>Balbaa, I. S.; Hardy, P. A.; San-Martin, A.; Coulter, P. G.; Manchester, F. D.</t>
  </si>
  <si>
    <t>The Effect of Lattice Distortions on the X-Ray Measurement of Lattice Parameters for PdHx: I. Empirical Relationships</t>
  </si>
  <si>
    <t>source: J. Phys. F: Met. Phys., vol: 17, pages: 2041</t>
  </si>
  <si>
    <t>Bochler, S.; Schlapbach, L.; Monnier, R.; Degiorgi, L.</t>
  </si>
  <si>
    <t>3d Photoemission from Mixed Valent YbH2.6</t>
  </si>
  <si>
    <t>source: J. de Physique, Colloque C9, Supp., vol: 48, issue: 12, pages: 947</t>
  </si>
  <si>
    <t>Chou, P.; Vannice, M. A.</t>
  </si>
  <si>
    <t>Calorimetric Heat of Adsorption Measurements on Palladium. I. Influence of Crystallite Size and Support on Hydrogen Adsorption</t>
  </si>
  <si>
    <t>source: J. Catal., vol: 104, pages: 1</t>
  </si>
  <si>
    <t>The behavior of microdisk and microring electrodes</t>
  </si>
  <si>
    <t>source: J. Electroanal. Chem., vol: 222, pages: 107</t>
  </si>
  <si>
    <t>Gdowski, G. E.; Felter, T. E.; Stulen, R. H.</t>
  </si>
  <si>
    <t>Effect of Surface Temperature on the Sorption of Hydrogen by Pd(111)</t>
  </si>
  <si>
    <t>source: Surf. Sci. Lett., vol: 181, pages:</t>
  </si>
  <si>
    <t>Jaworski, W</t>
  </si>
  <si>
    <t>Computation of the Electron Density of States in Non-Stoichiometric PdHx by the Recursion Method</t>
  </si>
  <si>
    <t>source: J. Phys. F: Met. Phys., vol: 17, pages: 373</t>
  </si>
  <si>
    <t>Krauss, A.; Becker, H. W.; Trautvetter, H. P.; Rolfs, C.</t>
  </si>
  <si>
    <t>Low-Energy Fusion Cross Sections of D + D and D + 3He Reactions</t>
  </si>
  <si>
    <t>source: Nucl. Phys. A, vol: 465, pages: 150</t>
  </si>
  <si>
    <t>Lasser, R.; Powell, G. L.</t>
  </si>
  <si>
    <t>Tritium in Pd and Pd0.08Ag0.20</t>
  </si>
  <si>
    <t>Ludecki, C. M.; Deublein, G.; Huggins, R. A.</t>
  </si>
  <si>
    <t>Thermodynamic Characterization of Metal Hydrogen Systems by Assessment of Phase Diagrams and Electrochemical Measurements</t>
  </si>
  <si>
    <t>source: Int. J. Hydrogen Energy, vol: 12, pages: 81</t>
  </si>
  <si>
    <t>Matschele, T.; Kirchheim, R.</t>
  </si>
  <si>
    <t>Hydrogen as a Probe for the Average Thickness of a Grain Boundary</t>
  </si>
  <si>
    <t>source: Scr. Metall., vol: 21, pages: 1101</t>
  </si>
  <si>
    <t>Rafelski, J.; Jones, S. E.</t>
  </si>
  <si>
    <t>source: Scientific American, vol: , pages: 84</t>
  </si>
  <si>
    <t>Salomons, E. M.; Feenstra, R.; de Groot, D. G.; Rector, J. H.; Griessen, R.</t>
  </si>
  <si>
    <t>Pressure-Composition Isotherms of Thin Pd-H Films</t>
  </si>
  <si>
    <t>source: J. Less-Common Met., vol: 130, pages: 415</t>
  </si>
  <si>
    <t>Schlapbach, L.; Burger, J. P.; Bonnet, J. E.; Thiry, P.; Petroff, Y.</t>
  </si>
  <si>
    <t>Surface Semiconductor-Metal Transition in Rare Earth Hydrides at Low Temperatures</t>
  </si>
  <si>
    <t>source: Surf. Sci., vol: 189, pages: 747</t>
  </si>
  <si>
    <t>Chou, I</t>
  </si>
  <si>
    <t>Permeability of Precious Metals to Hydrogen at 2 KB Total Pressure and Elevated Temperatures</t>
  </si>
  <si>
    <t>source: Am. J. Sci., vol: 286, pages: 638</t>
  </si>
  <si>
    <t>Deryagin, B. V.; Klyuev, V. A.; Lipson, A. G.; Toporov, Yu. P.</t>
  </si>
  <si>
    <t>Possibility of nuclear reactions during the fracture of solids</t>
  </si>
  <si>
    <t>source: Colloid J. USSR, vol: 48, pages: 8</t>
  </si>
  <si>
    <t>Feenstra, R.; de Groot, D. G.; Rector, J. H.; Salomons, E. M.; Griessen, R.</t>
  </si>
  <si>
    <t>Gravimetrical Determination of Pressure-Composition Isotherms of Thin Pd-H Films</t>
  </si>
  <si>
    <t>source: J. Phys. F: Met. Phys., vol: 16, pages: 1953</t>
  </si>
  <si>
    <t>Feenstra, R.; Griessen, R.; de Groot, D. G.</t>
  </si>
  <si>
    <t>Hydrogen Induced Lattice Expansion and Effective H-H Interaction in Single Phase PdHc</t>
  </si>
  <si>
    <t>source: J. Phys. F: Met. Phys., vol: 16, pages: 1933</t>
  </si>
  <si>
    <t>Flanagan, T. B.; Biehl, G. E.; Clewley, J. D.; Kuji, T.; Sakamoto, Y.</t>
  </si>
  <si>
    <t>Hydrogen Solubility in Ordered and Disordered Palladium alloys</t>
  </si>
  <si>
    <t>source: NATO ASI Ser., Ser. B, pages: 341</t>
  </si>
  <si>
    <t>Fullenwider, M.</t>
  </si>
  <si>
    <t>A Method for the Determination of Energy Gaps in Hydrogen-Metal Systems</t>
  </si>
  <si>
    <t>source: Int. J. Hydrogen Energy, vol: 285, pages: 285</t>
  </si>
  <si>
    <t>Gygax, F. N; Schenck, A.</t>
  </si>
  <si>
    <t>Local Hydrogen Arrangement Around the µ+ in a PdH0.74 Single Crystal</t>
  </si>
  <si>
    <t>source: Hyperfine Interactions, vol: 31, pages: 75</t>
  </si>
  <si>
    <t>Muon-Catalysed Fusion Revisited</t>
  </si>
  <si>
    <t>source: Nature (London), vol: 321, pages: 327</t>
  </si>
  <si>
    <t>Kay, B. D.; Peden, C. H.; Goodman, D. W.</t>
  </si>
  <si>
    <t>Kinetics of Hydrogen Absorption by Pd(110)</t>
  </si>
  <si>
    <t>source: Phys. Rev. B: Mater. Phys., vol: 34, pages: 817</t>
  </si>
  <si>
    <t>Kishimoto, S.; Inoue, M.; Yoshida, N.</t>
  </si>
  <si>
    <t>Solution of Hydrogen in Thin Palladium Films</t>
  </si>
  <si>
    <t>source: J. Chem. Soc., Faraday Trans., vol: 82, pages: 2175</t>
  </si>
  <si>
    <t>Klyuev, V. A.; Lipson, A. G.; Toporov, Yu. P.; Deryagin, B. V.; Lushohikov, V. I.; Streikov, A. V.; Shabalin, E. P.</t>
  </si>
  <si>
    <t>High-energy Processes Accompanying the Fracture of Solids</t>
  </si>
  <si>
    <t>source: Sov. Tech. Phys. Lett., vol: 12, pages: 551</t>
  </si>
  <si>
    <t>Lee, M.; Glosser, R.</t>
  </si>
  <si>
    <t>Resistivity of Thin Films of the Palladium-Hydrogen System as a Function of Film Thickness</t>
  </si>
  <si>
    <t>source: Zeitschrift fur Physik. Chemie, vol: 147, pages: 27</t>
  </si>
  <si>
    <t>Leisure, R. G.; Nygren, L. A.; Hsu, D. K.</t>
  </si>
  <si>
    <t>Ultrasonic relaxation rates in palladium hydride and palladium deuteride</t>
  </si>
  <si>
    <t>source: Phys. Rev. B: Mater. Phys., vol: 33, pages: 8325</t>
  </si>
  <si>
    <t>Mazzetti, P.</t>
  </si>
  <si>
    <t>Basic Concepts on the Theory of the Magnetic Properties of Solids</t>
  </si>
  <si>
    <t>source: Magnetic Properties of Matter, vol: 1, pages: 270</t>
  </si>
  <si>
    <t>Santandrea, R. P.; Behrens, R. G.</t>
  </si>
  <si>
    <t>A review of the thermodynamics and phase relationships in the palladium- hydrogen, palladium-deuterium and palladium-tritium systems</t>
  </si>
  <si>
    <t>source: High Temperature Materials and Processes, vol: 7, pages: 149</t>
  </si>
  <si>
    <t>Schlapbach, L.; Ott, H. R.; Felder, E.; Rudigier, H.; Thiry, P.; Bonnet, J. E.; Petroff, Y.; Burger, J. P.</t>
  </si>
  <si>
    <t>Low Temperature Electronic Properties of Cerium Hydrides</t>
  </si>
  <si>
    <t>source: J. Less-Common Met., issue: 130, pages: 239</t>
  </si>
  <si>
    <t>Van Siclen, C. D.; Jones, S. E.</t>
  </si>
  <si>
    <t>Piezonuclear fusion in isotopic hydrogen molecules</t>
  </si>
  <si>
    <t>source: J. Phys. G: Nucl. Part. Phys., vol: 12, pages: 213</t>
  </si>
  <si>
    <t>Lipson, A. G.; Berkov, V. I.; Klyuev, V. A.; Toporov, Yu. P.</t>
  </si>
  <si>
    <t>Origination of a vacuum spark during solid destruction</t>
  </si>
  <si>
    <t>http://mi.mathnet.ru/eng/pjtf305     http://mi.mathnet.ru/eng/pjtf/v12/i21/p1297</t>
  </si>
  <si>
    <t>Pisma v Zhurnal Tekhnicheskoi Fiziki, 12:21 (1986), 1297–1300</t>
  </si>
  <si>
    <t>Thus, as can be seen from the above data, the X-ray spectra arising from the destruction of mica are in many ways reminiscent of the spectra of a vacuum spark. In general terms, the analyzed process can be represented as follows. With the expansion of solid bodies, the opposite surfaces of the developing crack are charged differently, and an electric field of high intensity is created between them. In view of the fact that the separation of the charged walls of the crack can be represented as the dilution of the lining of a capacitor with a very low inductance, in the case of the destruction of solids in vacuum, apparently, the course of processes is possible, similar to the processes taking place in a vacuum spark. Thus, along with the deceleration of the main flux of electrons in a positively charged part of the freshly formed surface, the sources of CMB can apparently be local plasma formations near it, arising at a vacuum gap between the disconnected surfaces.</t>
  </si>
  <si>
    <t>The Decrease of Lattice Parameter of Thin Films Caused by Cathodic Charging of Hydrogen</t>
  </si>
  <si>
    <t>http://lenr-canr.org/acrobat/Armacanquithedecreas.pdf</t>
  </si>
  <si>
    <t>source: Scr. Metall., vol: 19, pages: 525</t>
  </si>
  <si>
    <t>The phenomena that take place when some b.c.c, metals are cathodically charged with hydrogen are being studied by x-ray diffraction, and some preliminary results and a plausible explanation have been reported (i). Briefly, the lattice parmeter calculated from Bragg peaks obtained from diffraction by metal near the surface of the sheet opposite the charging surface increases at a rate that is extremely low in view of the known diffusivity of hydrogen in the metal. In addition, different Bragg reflections lead to different values of lattice parameters and to different time dependencies, also, grain rotation occurs. The suggested mechanism for these phenomena involves large amounts of plastic deformation caused by stress generation caused by hydrogen concentration gradients. We report here an additional phenomenon that occurs in thin metal films sputtered upon a much thicker metal substrata when the latter is cathodically charged with hydrogen. A provisional explanation is offered.</t>
  </si>
  <si>
    <t>Anomalies Accompanying the Cathodic Charging of Some bcc Metals</t>
  </si>
  <si>
    <t>source: Corrosion, vol: 41, pages: 287</t>
  </si>
  <si>
    <t>Berkheimer, G. D.; Buxbaum., R. E.</t>
  </si>
  <si>
    <t>Hydrogen Pumping with Palladium Membranes</t>
  </si>
  <si>
    <t>source: J. Vac. Sci. Technol. A, vol: 3, pages: 413</t>
  </si>
  <si>
    <t>Bowker, J.; Piercy, G. R.</t>
  </si>
  <si>
    <t>The use of palladium to obtain reproducible boundary conditions for permeability measurements using galvanostatic charging</t>
  </si>
  <si>
    <t>source: Metal. Trans. A, vol: 16, pages: 715</t>
  </si>
  <si>
    <t>Cecil, F. E.; Cole, D. M.; Wilkinson, F. J.; Medley, S. S.</t>
  </si>
  <si>
    <t>Measurement and Application of DD-gamma, DT-gamma and D He -gamma Reactions at Low Energy</t>
  </si>
  <si>
    <t>source: Nucl. Instrum. Methods Phys. Res. A, vol: 10, pages: 411</t>
  </si>
  <si>
    <t>Cecil, F. E.; Cole, D. M.; Wilkinson, F. J.</t>
  </si>
  <si>
    <t>Measurement and Application of DDg, DTg and D3Heg Reactions at Low Energy</t>
  </si>
  <si>
    <t>source: Nucl. Instrum. Methods Phys. Res. B, vol: 10, pages: 411</t>
  </si>
  <si>
    <t>Dannetun, H. M.; Saderberg, D.; Lundstram, I.; Petersson, L. G.</t>
  </si>
  <si>
    <t>The H2-O2 Reaction on Palladium Studied Over a Large Pressure Range: Independence of the Microscopic Sticking Coefficients on Surface Condition</t>
  </si>
  <si>
    <t>source: Sur. Sci., vol: 152, pages: 559</t>
  </si>
  <si>
    <t>Jarmie, N.; Brown, N. E.</t>
  </si>
  <si>
    <t>Low Energy Nuclear Reactions with Hydrogen Isotopes</t>
  </si>
  <si>
    <t>source: Nucl. Instrum. Methods Phys. Res. A, vol: , pages: 405</t>
  </si>
  <si>
    <t>Kuji, T.; Flanagan, T. B.; Sakamoto, Y.; Hasaka, M.</t>
  </si>
  <si>
    <t>Hydrogen Chemical Potentials and Dislocation Structures Following Quenching of Palladium-Hydrogen Alloys into the Two-Phase Envelope</t>
  </si>
  <si>
    <t>source: Scr. Metall., vol: 19, pages: 1369</t>
  </si>
  <si>
    <t>Kuji, T.; Flanagan, T. B.</t>
  </si>
  <si>
    <t>Temperature Dependence of the Chemical Potential of Hydrogen in the Two-phase Coexistence Region of the Palladium-Hydrogen System</t>
  </si>
  <si>
    <t>source: J. Chem. Soc., Faraday Trans., vol: 81, issue: 1, pages: 2921</t>
  </si>
  <si>
    <t>Lasser, R.</t>
  </si>
  <si>
    <t>Isotope Dependence of Phase Boundaries in the PdH, PdD, and PdT Systems</t>
  </si>
  <si>
    <t>source: J. Phys. Chem. Solids, vol: 46, pages: 33</t>
  </si>
  <si>
    <t>Pressure Concentration Isotherms of Thin Films of the Pd-H System as Modified by Film Thickness , Hydrogen Cycling , and Stress</t>
  </si>
  <si>
    <t>source: J. Appl. Phys., vol: 57, pages: 5236</t>
  </si>
  <si>
    <t>Osterwalder, J.; Schlapbach, L.</t>
  </si>
  <si>
    <t>Unoccupied Electronic States in Cerium Hydrides</t>
  </si>
  <si>
    <t>source: Physica B, vol: 130, pages: 524</t>
  </si>
  <si>
    <t>Riesterer, T.; Osterwalder, J.; Schlapbach, L.</t>
  </si>
  <si>
    <t>Inverse Photoemission from PdH0.65</t>
  </si>
  <si>
    <t>source: Phys. Rev. B: Mater. Phys., vol: 32, pages: 8405</t>
  </si>
  <si>
    <t>Stachurski, J.; Frackiewicz, A.</t>
  </si>
  <si>
    <t>A New Phase in the Pd-C System Formed During the Catalytic Hydrogenation of Acetylene</t>
  </si>
  <si>
    <t>source: J. Less-Common Met., vol: 108, pages: 249</t>
  </si>
  <si>
    <t>Wagner, J. E.</t>
  </si>
  <si>
    <t>A Calorimetric Study of the Palladium Hydride and Deuteride Systems ( A Preliminary Report)</t>
  </si>
  <si>
    <t>Antonov, V. E.; Belash, I. T.; Malyshev, V. Yu.; Ponyatovsky, E. G.</t>
  </si>
  <si>
    <t>The Solubility of Hydrogen in the Platinum Metals under High Pressure</t>
  </si>
  <si>
    <t>source: Platinum Met. Rev., vol: 28, pages: 158</t>
  </si>
  <si>
    <t>Balin, D. V.; Maev, E. M.; Medvedev, V. I.; Semenchuk, G. G.; Smirenin, Yu. V.; Vorobyov, A. A.; Zalite, Y. K.</t>
  </si>
  <si>
    <t>Experimental Investigation of the Muon Catalyzed d-d Fusion</t>
  </si>
  <si>
    <t>source: Phys. Lett. B, vol: 141, issue: 3, pages: 173</t>
  </si>
  <si>
    <t>Baranowski, B.; Majorowski, S.</t>
  </si>
  <si>
    <t>Activation Volume for Hydrogen Diffusion in Palladium Hydride</t>
  </si>
  <si>
    <t>source: J. Less-Common Met., vol: 98, pages:</t>
  </si>
  <si>
    <t>Investigation of Some Metal-Hydrogen Systems in the High Pressure Region</t>
  </si>
  <si>
    <t>source: J. Less-Common Met., vol: 101, pages: 115</t>
  </si>
  <si>
    <t>Hemmes, H.; Geerken, B. M.; Griessen, R.</t>
  </si>
  <si>
    <t>Contribution of optical phonons to the thermal expansion of PdHx and a'-PdDx</t>
  </si>
  <si>
    <t>source: J. Phys. F: Met. Phys., vol: 14, pages: 2923</t>
  </si>
  <si>
    <t>Hemminger, W.; Hohne, G.</t>
  </si>
  <si>
    <t>Calorimetry Fundamentals and Practice</t>
  </si>
  <si>
    <t>Magnouche, A.; Fromageau, R.</t>
  </si>
  <si>
    <t>Hydrogen Dissolution in Palladium: A Resistometric Study Under Pressure</t>
  </si>
  <si>
    <t>source: J. Appl. Phys., vol: 56, pages: 1617</t>
  </si>
  <si>
    <t>Riesterer, T.</t>
  </si>
  <si>
    <t>On the Hydrogen Site Occupation in Hydrides of Intermetallics</t>
  </si>
  <si>
    <t>source: J. Less-Common Met., vol: 103, pages: 219</t>
  </si>
  <si>
    <t>Schlapbach, L.; Riesterer, T.</t>
  </si>
  <si>
    <t>The Composition of the Surface Properties of FeTi and Fe2Ti4Ox in View of the Different Hydrogen Sorption Behaviours</t>
  </si>
  <si>
    <t>source: J. Less-Common Met., vol: 101, pages: 453</t>
  </si>
  <si>
    <t>Schober, T.; Thomas, G. J.; Lasser, R.; JÃƒÂ¢ger, W.</t>
  </si>
  <si>
    <t>The Observation of Cylindrical Cavities at Dislocations in Dilute Tritium-Charged Vanadium</t>
  </si>
  <si>
    <t>source: Scr. Metall., vol: 18, pages: 255</t>
  </si>
  <si>
    <t>Schober, T.; Thomas, G. J.; Lasser, R.; JÃ¢â‚¬Â°ger, W.</t>
  </si>
  <si>
    <t>Verbruggen, A. H.; Hagen, C. W.; Griessen, R.</t>
  </si>
  <si>
    <t>Gorsky Effect in Concentrated a-PdHx</t>
  </si>
  <si>
    <t>source: J. Phys. F: Met. Phys., vol: 14, pages: 1431</t>
  </si>
  <si>
    <t>Darby, M. I.; Read, M. N.</t>
  </si>
  <si>
    <t>Site Preference of Dilute Hydrogen in Palladium</t>
  </si>
  <si>
    <t>source: J. Less-Common Met., vol: 90, pages:</t>
  </si>
  <si>
    <t>Feenstra, R.; de Bruin-Hordjik, G. J.; Bakker, H. L. M.; Griessen, R.; De Groot, D. G.</t>
  </si>
  <si>
    <t>Critical Point Lowering in Thin Pd-H Films</t>
  </si>
  <si>
    <t>source: J. Phys. F: Met. Phys., vol: 13, pages:</t>
  </si>
  <si>
    <t>The Effect of Hysteresison the Phase Diagram of Pd-H</t>
  </si>
  <si>
    <t>source: J. Less-Common Met., vol: 92, pages: 131</t>
  </si>
  <si>
    <t>Gryaznov, V. M.; Ermilova, M. M.; Morozova, L. S.; Orekhova, N. V.; Polyakova, V. P.; Roshan, N. R.; Savitsky, E. M.; Parfenova, N. I.</t>
  </si>
  <si>
    <t>Palladium Alloys as Hydrogen Permeable Catalysts in Hydrogenation and Dehydrogenation Reactions</t>
  </si>
  <si>
    <t>source: J. Less-Common Met., vol: 89, pages: 529</t>
  </si>
  <si>
    <t>Lasser, R.; Klatt, K. H.</t>
  </si>
  <si>
    <t>Solubility of Hydrogen Isotopes in Palladium</t>
  </si>
  <si>
    <t>source: Phys. Rev. B: Mater. Phys., vol: 28, pages: 748</t>
  </si>
  <si>
    <t>McKee, S. G.; Lewis, F. A.; Magennis, J. P.; Kelly, T. J.</t>
  </si>
  <si>
    <t>The Establishment of Equilibria in the Pd-H2-D2-H2O-D2O System</t>
  </si>
  <si>
    <t>source: J. Less-Common Met., vol: 89, pages: 475</t>
  </si>
  <si>
    <t>Mitsuishi, N.; Yuki, T.; Ichihara, I.</t>
  </si>
  <si>
    <t>Characteristics of the Permeation of Hydrogen-Inlet Gas Mixtures Through a Palladium Alloy Tube Wall</t>
  </si>
  <si>
    <t>source: J. Less-Common Met., vol: 89, pages: 415</t>
  </si>
  <si>
    <t>Uchida, H.; Fromm, E.</t>
  </si>
  <si>
    <t>Effect of Palladium and Oxygen Layers on the Hydrogen Absorption Rate of Tantalum Films at 300 K</t>
  </si>
  <si>
    <t>https://doi.org/10.1016/0022-5088(83)90395-8</t>
  </si>
  <si>
    <t>source: J. Less-Common Met., vol: 95, pages: 153</t>
  </si>
  <si>
    <t>The hydrogen absorption rates of tantalum films with palladium overlayers and oxygen contamination are compared with curves for pure tantalum and palladium films. The palladium overlayers have no effect on the absorption of hydrogen by tantalum, whereas the absorption of 3.5 × 10e15 O2 molecules cm−2 between the tantalum and palladium layers reduces the hydrogen absorption rate to that of the palladium overlayer. Absorption of oxygen on top of the palladium overlayer decreases the initial hydrogen reaction rate by several orders of magnitude.</t>
  </si>
  <si>
    <t>Bazhutov, Y.; Khrenov, B. A.; Khristiansen, G. B.</t>
  </si>
  <si>
    <t>About one opportunity of second shower spectrum interpretation observed at small depth underground</t>
  </si>
  <si>
    <t>source: Isv. Akad. Nauk USSR, ser. phys., vol: 46, issue: 9, pages: 2425</t>
  </si>
  <si>
    <t>Bond, R. A.; Ross, D. K.</t>
  </si>
  <si>
    <t>The Use of Monte Carlo Simulations in the Study of a Real Lattice Gas and its Application to the a' Pd-D System</t>
  </si>
  <si>
    <t>source: J. Phys. F: Met. Phys., vol: 12, pages: 597</t>
  </si>
  <si>
    <t>Flanagan, T. B.; Clewley, J. D.; Kuji, T.; Park, C. N.; Everett, D. H.</t>
  </si>
  <si>
    <t>Isobaric and Isothermal Hysteresis in Metal Hydrides and Oxides</t>
  </si>
  <si>
    <t>source: J. Chem. Soc., Faraday Trans., vol: 82, pages: 2589</t>
  </si>
  <si>
    <t>Flitt, H. J.; Bockris, J.</t>
  </si>
  <si>
    <t>Concerning Adsorbed and Absorbed Hydrogen on and in Ferrous Metals</t>
  </si>
  <si>
    <t>source: Int. J. Hydrogen Energy, vol: 7, pages: 411</t>
  </si>
  <si>
    <t>Griessen, R.; deGroot, D. G.</t>
  </si>
  <si>
    <t>Effect of anharmonicity and Debye-Waller Factor on the Superconductivity of PdHx and PdDx</t>
  </si>
  <si>
    <t>source: Helv. Phys. Acta, vol: 55, pages: 699</t>
  </si>
  <si>
    <t>Lewis, F. A.</t>
  </si>
  <si>
    <t>source: Platinum Met. Rev., vol: 26, pages: 121</t>
  </si>
  <si>
    <t>McKee, S. G.; Magennis, J. P.; Lewis, F. A.</t>
  </si>
  <si>
    <t>Hydrogen Isotope Distribution Equilibria in the Pd/H2-H2O System</t>
  </si>
  <si>
    <t>source: Surf. Technol., vol: 16, pages: 175</t>
  </si>
  <si>
    <t>Schlapbach, L.; Burger, J. P.</t>
  </si>
  <si>
    <t>A New XPS/UPS Study of the Electronic Structure of PdH0.6</t>
  </si>
  <si>
    <t>source: J. Phys., Lett., vol: 43, pages:</t>
  </si>
  <si>
    <t>Wagman, D. D.; Evans, W. H.; Parker, V. B.; Schumm, R. H.; Halow, I.; Bailey, S. M.; Churney, K. L.; Nuttall, R. L.</t>
  </si>
  <si>
    <t>The NBS Tables of Chemical Properties, Selected Values for Inorganic and C1 and C2 Organic Substances in SI Units</t>
  </si>
  <si>
    <t>source: J. Phys. and Chem. Ref. Data, vol: 11, issue: , pages: 238</t>
  </si>
  <si>
    <t>Blaschko, O.; Fratzl, P.; Klemencic, R.</t>
  </si>
  <si>
    <t>Model for the Structural Changes at Low Temperatures in PdDx</t>
  </si>
  <si>
    <t>source: Phys. Rev. B: Mater. Phys., vol: 24, pages: 277</t>
  </si>
  <si>
    <t>Hanksworth, M. R.; Farr, J. P. G.</t>
  </si>
  <si>
    <t>Cold Neutron Radiography of Hydrogenated Palladium</t>
  </si>
  <si>
    <t>source: J. Electroanal. Chem., vol: 119, pages: 49</t>
  </si>
  <si>
    <t>Herrero, C.; Manchester, F. D.</t>
  </si>
  <si>
    <t>Location of the Low Temperature Resistivity Anomaly in Pd-D</t>
  </si>
  <si>
    <t>source: Phys. Lett. A, vol: 86, pages: 29</t>
  </si>
  <si>
    <t>Hirooka, Y.; Miyake, M.; Sano, T.</t>
  </si>
  <si>
    <t>A Study of Hydrogen Absorption and Desorption By Titanium</t>
  </si>
  <si>
    <t>source: J. Nucl. Mater., vol: 96, pages: 227</t>
  </si>
  <si>
    <t>Kirchheim, R.</t>
  </si>
  <si>
    <t>Interaction of Hydrogen with Dislocations in Palladium- I. Activity and Diffusivity and Their Phenomenological Interpretation</t>
  </si>
  <si>
    <t>source: Acta. Metall., vol: 29, pages: 835</t>
  </si>
  <si>
    <t>Interaction of Hydrogen with Dislocations in Palladium-II Interpretation of Activity Results by Fermi-Dirac Distribution</t>
  </si>
  <si>
    <t>source: Acta Metall., vol: 29, pages: 845</t>
  </si>
  <si>
    <t>Lewis, F. A.; Kirkpatrick, J. H.; Letch, W. F. N.; Magennis, J.; Obermann, A.</t>
  </si>
  <si>
    <t>Electrolytic Hydrogen Isotope Separation Factors Within Low Voltage Hydrogen Transfer Cells</t>
  </si>
  <si>
    <t>source: Surf. Technol., vol: 13, pages: 101</t>
  </si>
  <si>
    <t>Maoka, T.; Enyo, M.</t>
  </si>
  <si>
    <t>Hydrogen Absorption by Palladium Electrode Polarized in Sulfuric Acid Solution Containing Surface Active Substances- I. The Cathodic Region</t>
  </si>
  <si>
    <t>source: Electrochim. Acta, vol: 26, issue: 5, pages: 607</t>
  </si>
  <si>
    <t>Miyake, M.; Hirooka, Y.; Shinmura, H.; Yamanaka, S.; Sano, T.; Higashiguchi, Y.</t>
  </si>
  <si>
    <t>Absorption and Desorption Behavior of Hydrogen by Neutron Irradiated Titanium</t>
  </si>
  <si>
    <t>source: 2nd Topical Meeting on Fusion Reactor Materials</t>
  </si>
  <si>
    <t>Mossbauer Study of the Local Hydrogen Distribution Near Substitutional Impurities in b-PdHx</t>
  </si>
  <si>
    <t>source: The Miami International Symposium on Metal-Hydrogen Energy Systems</t>
  </si>
  <si>
    <t>Abbenseth, R.; Wipf, H.</t>
  </si>
  <si>
    <t>Thermal Expansion and Lattice Anharmonicity of Pd-H and Pd-D Alloys</t>
  </si>
  <si>
    <t>source: J. Phys. F: Met. Phys., vol: 10, pages: 353</t>
  </si>
  <si>
    <t>Baranova, R. V.; Khodyrev, Yu. P.; Imamov, R. M.; Semiletov, S. A.</t>
  </si>
  <si>
    <t>Crystal Structure of Pd Hydride with Primitive Cubic Lattice</t>
  </si>
  <si>
    <t>source: Sov. Phys. Crystallogr., vol: 25, pages: 736</t>
  </si>
  <si>
    <t>Frazier, G. A.; Glosser, R.</t>
  </si>
  <si>
    <t>Charcterization of Thin Films of the Pd-H System</t>
  </si>
  <si>
    <t>source: J. Less-Common Met., vol: 74, pages: 89</t>
  </si>
  <si>
    <t>Gupta, M.; Burger, J. P.</t>
  </si>
  <si>
    <t>The electronic structure and its relationship to superconductivity in NiH</t>
  </si>
  <si>
    <t>source: J. Phys. F: Met. Phys., vol: 10, pages: 2649</t>
  </si>
  <si>
    <t>Huston, E. L.; Sandrock, G. D.</t>
  </si>
  <si>
    <t>Engineering Properties of Metal Hydrides</t>
  </si>
  <si>
    <t>source: J. Less-Common Met., vol: 74, pages: 435</t>
  </si>
  <si>
    <t>Kervran, C. L.</t>
  </si>
  <si>
    <t>Biological Transmutation</t>
  </si>
  <si>
    <t>Molecular Hydrogen Diffusion Overpotential and Local Cells Hydrogen Transfer Processes at Electrodes of Palladium , Palladium Alloys and Other Transition Metals , And Implications for Theories of Hydrogen Overpotential</t>
  </si>
  <si>
    <t>source: Sur. Technol., vol: 11, pages: 1</t>
  </si>
  <si>
    <t>Mazzolai, F. M.; Bordoni, P. G.; Lewis, F. A.</t>
  </si>
  <si>
    <t>Elastic Energy Dissipation Effects in the Palladium-Hydrogen System</t>
  </si>
  <si>
    <t>source: J. Less-Common Met., vol: 74, pages: 137</t>
  </si>
  <si>
    <t>Muller, W.; Besenbacher, F.</t>
  </si>
  <si>
    <t>A Note on the 3He+D Nuclear-Reaction Cross Section</t>
  </si>
  <si>
    <t>source: Nucl. Instrum. Methods Phys. Res. A, vol: 168, pages: 111</t>
  </si>
  <si>
    <t>Phillips, S. M.</t>
  </si>
  <si>
    <t>Extra-Sensory Preception of Quarks</t>
  </si>
  <si>
    <t>Schlapbach, L.; Seiler, A.; Stucki, F.; Siegmann, H. C.</t>
  </si>
  <si>
    <t>Surface Effects and the Formation of Metal Hydrides</t>
  </si>
  <si>
    <t>source: J. Less-Common Met., vol: 73, pages: 145</t>
  </si>
  <si>
    <t>Semiletov, S. A.; Baranov, R. V.; Khodryev, Y. P.; Imamov, R. M.</t>
  </si>
  <si>
    <t>Electron-Diffraction Investigation of Tetragonal PdH</t>
  </si>
  <si>
    <t>source: Kristallografiya, vol: 25, pages: 665</t>
  </si>
  <si>
    <t>Yurichev, I. A.; Ponyatovsky, E. G.</t>
  </si>
  <si>
    <t>Isomorphic Transitions and Critical Phenomena in F.C.C. Metals Under Hydrogen Pressure</t>
  </si>
  <si>
    <t>source: Phys. Stat. Sol. A, vol: 58, pages: 57</t>
  </si>
  <si>
    <t>Antonov, V. E.; Belash, I. T.; Koltighin, V. M.; Poniatovskii, E. G.</t>
  </si>
  <si>
    <t>Phasometric T-P Diagram of the Rh-H System up to 400 C and Pressure of 67 kbar</t>
  </si>
  <si>
    <t>source: Doky. Akad. Sci. SSSR, vol: 248, pages: 131</t>
  </si>
  <si>
    <t>Flanagan, T. B.; Lynch, J. F.; Clewley, J. D.; Turkovich, B. V.</t>
  </si>
  <si>
    <t>The Effect of Lattice Defects on Hydrogen Solubility in Palladium, I. Experimentally Observed Solubility Enhancements and Thermodynamics of Absorption</t>
  </si>
  <si>
    <t>source: J. Less-Common Met., vol: 49, pages: 13</t>
  </si>
  <si>
    <t>Hasegawa, H.; Nakajima, K.</t>
  </si>
  <si>
    <t>Effect of Hydrogen on the Mechanical Properties of Pd</t>
  </si>
  <si>
    <t>source: J. Phys. F, vol: 9, issue: 6, pages: 1035</t>
  </si>
  <si>
    <t>Kepka, J. B.; Czaputowicz, E. W.</t>
  </si>
  <si>
    <t>Analysis of Some Results on Pd-H and Ni-H Systems Studied in High-Pressure-Hydrogen Conditions</t>
  </si>
  <si>
    <t>source: Phys. Rev. B: Mater. Phys., vol: 19, pages: 2414</t>
  </si>
  <si>
    <t>Lewis, F. A.; McFall, W. D.; Witherspoon, T. C.</t>
  </si>
  <si>
    <t>Hysteresis of Pressure-Composition and Electrical Resistance-Composition Relationships of Palladium/Hydrogen and Palladium Alloy/Hydrogen Systems</t>
  </si>
  <si>
    <t>source: Z. Phys. Chemie, vol: 114, pages: 239</t>
  </si>
  <si>
    <t>Fusion via metallic deuterium</t>
  </si>
  <si>
    <t>source: Phys. Lett., vol: 71, pages: 361</t>
  </si>
  <si>
    <t>Anderson, I. S.; Ross, D. K.; Carlile, C. J.</t>
  </si>
  <si>
    <t>The Structure of the g Phase of Palladium Deuteride</t>
  </si>
  <si>
    <t>source: Phys. Lett. A, vol: 68, pages: 249</t>
  </si>
  <si>
    <t>Conway, B. E.; Currie, J. C.</t>
  </si>
  <si>
    <t>Significance of effects of pressure on electrode reactions.Part III.Equilibrium processes at reference electrodes and the volume of H in Pd</t>
  </si>
  <si>
    <t>source: Canadian J. Chem., vol: 56, pages: 915</t>
  </si>
  <si>
    <t>Early, J. G.</t>
  </si>
  <si>
    <t>Hydrogen diffusion in palladium by galvaostatic charging</t>
  </si>
  <si>
    <t>source: Acta Metall., vol: 26, pages: 1215</t>
  </si>
  <si>
    <t>Lewis, F. A.; Leitch, W. F. N.; Murray, A.</t>
  </si>
  <si>
    <t>Electrolytic Hydrogen Isotope Separation Factors and Efficiency of Exchange Between D2O and Hydrogen (Protium) at Palladium Electrodes</t>
  </si>
  <si>
    <t>source: Sur. Technol., vol: 7, pages: 385</t>
  </si>
  <si>
    <t>Mamyrin, B. A.; Khabarin, L. V.; Yudenich, V. S.</t>
  </si>
  <si>
    <t>Anomalously High Isotope Ratio in Helium in Technical-Grade Metals and Semiconductors</t>
  </si>
  <si>
    <t>source: Sov. Phys. Dokl., vol: 23, pages: 581</t>
  </si>
  <si>
    <t>Miller, R. J.; Brun, T. O.; Satterthwaite, C .B.</t>
  </si>
  <si>
    <t>Magnetic Susceptibility of Pd-H and Pd-D at Temperatures Between 6 and 150 K</t>
  </si>
  <si>
    <t>source: Phys. Rev. B: Mater. Phys., vol: 18, pages: 5054</t>
  </si>
  <si>
    <t>Moffatt, W. G.</t>
  </si>
  <si>
    <t>Pd-Li Phase Diagram</t>
  </si>
  <si>
    <t>Picard, C.; Kleppa, O. J.; Boureau, G.</t>
  </si>
  <si>
    <t>Thermodynamic Study of the Palladium-Hydrogen System at 245-352 C and at Pressures Up To 34 atm</t>
  </si>
  <si>
    <t>source: J. Chem. Phys., vol: 69, pages: 5549</t>
  </si>
  <si>
    <t>Postnikov, V. S.; Postnikov, V. V.; Fedorov, V. M.</t>
  </si>
  <si>
    <t>Instability and Superconductivity in Pd-Ag-D and Pd-H Systems</t>
  </si>
  <si>
    <t>source: Phys. Stat. Sol. B, vol: 85, pages:</t>
  </si>
  <si>
    <t>Siegmann, H. C.; Schlapbach, L.; Brundle, C. R.</t>
  </si>
  <si>
    <t>Self-restoring of the active surface in the hydrogen sponge LaNi5</t>
  </si>
  <si>
    <t>source: Phys. Rev. Lett., vol: 40, pages: 972</t>
  </si>
  <si>
    <t>Wicke, E.; Brodowsky, H.; Zichner, H.</t>
  </si>
  <si>
    <t>Hydrogen in Metals II Hydrogen in palladium and palladium alloys</t>
  </si>
  <si>
    <t>Camp, W. J.</t>
  </si>
  <si>
    <t>Helium Detrapping and Release from Metal Tritides</t>
  </si>
  <si>
    <t>source: J. Vac. Sci. Technol. A, vol: 14, pages: 514</t>
  </si>
  <si>
    <t>Loebich, Jr., D.; Raub, C. J.</t>
  </si>
  <si>
    <t>Das Zustandsdiagramm Lithium-Palladium und die Magnetischen Eigenschaften der Li-Pd Legierungen</t>
  </si>
  <si>
    <t>source: J. Less-Common Met., vol: 55, pages: 67</t>
  </si>
  <si>
    <t>Oates, W. A.; Flanagan, T. B.</t>
  </si>
  <si>
    <t>Thermodynamic Properties of Hydrogen in Palladium and its Alloys under Conditions of Constant Volume</t>
  </si>
  <si>
    <t>source: J. Chem. Soc., Faraday Trans., vol: 1, issue: 73, pages: 993</t>
  </si>
  <si>
    <t>Smith, T. F.; White, G. K.</t>
  </si>
  <si>
    <t>Gruneisen Parameters , Electron-Phonon Enhancement and Superconductivity for Pd-H Alloys</t>
  </si>
  <si>
    <t>source: J. Phys. F: Met. Phys., vol: 7, pages: 1029</t>
  </si>
  <si>
    <t>Boes, N.; Zuchner, H.</t>
  </si>
  <si>
    <t>Electrochemical methods for studying diffusion, permeation and solubility of hydrogen in metals</t>
  </si>
  <si>
    <t>source: J. Less-Common Met., vol: 49, pages: 223</t>
  </si>
  <si>
    <t>Clarke, W. B.; Jenkins, W. J.; Top, Z.</t>
  </si>
  <si>
    <t>Determination of Tritium by Mass Spectrometric Measurement of 3He</t>
  </si>
  <si>
    <t>source: Int. J. Appl. Radia. Isot., vol: 27, pages: 515</t>
  </si>
  <si>
    <t>Fromm, E.; Gebhardt, E.</t>
  </si>
  <si>
    <t>Gases and Carbon in Metals</t>
  </si>
  <si>
    <t>Jamieson, H. C.; Weathrely, G. C.; Manchester, F. D.</t>
  </si>
  <si>
    <t>The b-a Phase Transformation in Palladium-Hydrogen Alloys</t>
  </si>
  <si>
    <t>source: J. Less-Common Met., vol: 56, pages: 85</t>
  </si>
  <si>
    <t>Lewis, F. A.; Obermann, A.; Hodes, G.</t>
  </si>
  <si>
    <t>Hydrogen Overpotential and Underpotential at Palladium-Black and Platinum-Black Surfaces</t>
  </si>
  <si>
    <t>source: Surf. Technol., vol: 4, pages: 79</t>
  </si>
  <si>
    <t>Musket, G.</t>
  </si>
  <si>
    <t>Effects of Contamination on the Interaction of H Gas with Pd : A Review</t>
  </si>
  <si>
    <t>source: J. Less-Common Met., vol: 45, pages: 173</t>
  </si>
  <si>
    <t>Tien, J. K.; Thompson, A. W.; Bernstein, I. M.; Richards, P. M.</t>
  </si>
  <si>
    <t>Hydrogen Transport by Dislocations</t>
  </si>
  <si>
    <t>source: Metal. Trans. A, vol: 7, pages: 851</t>
  </si>
  <si>
    <t>Van Vucht, J. H. N.; Buschow, K. H. J.</t>
  </si>
  <si>
    <t>Note on the Occurrence of Intermetallic Compounds in the Lithium-Palladium System</t>
  </si>
  <si>
    <t>source: J. Less-Common Met., vol: 48, pages: 345</t>
  </si>
  <si>
    <t>Wipf, H.; Erckman, V.</t>
  </si>
  <si>
    <t>On Permeation Techniques for Electrotransport Studies on Metal-Hydrogen Systems</t>
  </si>
  <si>
    <t>source: Scr. Metall., vol: 10, pages: 813</t>
  </si>
  <si>
    <t>Zimmermann, G. J.</t>
  </si>
  <si>
    <t>Internal Friction and Modulus Behaviour of Pd-H with H-Contents Up to n=0.9</t>
  </si>
  <si>
    <t>source: J. Less-Common Met., vol: 49, pages: 49</t>
  </si>
  <si>
    <t>Bogolyubskii, S. L.; Gerasimov, B. P.; Liksonov, V.l.; Popov, Yu. P.; Rudakov, L. l.; Samarskii, A. A.; Smirnov, V. P.; Urutskoev, L. l.</t>
  </si>
  <si>
    <t>Heating of thin foils by a large-current electron beam</t>
  </si>
  <si>
    <t>http://jetpletters.ru/ps/1819/article_27796.pdf</t>
  </si>
  <si>
    <t>jetp letters, VOLUME 24 | ISSUE 4 | PAGE 178</t>
  </si>
  <si>
    <t>Baranowski, B.; Skoskiewicz, T.; Szafranski, A. W.</t>
  </si>
  <si>
    <t>The Metallic Behavior of Hydrogen in Palladium</t>
  </si>
  <si>
    <t>source: Sov. J. Low Temp. Phys., vol: 1, pages: 296</t>
  </si>
  <si>
    <t>Burger, J. P.; MacLachlan, D. S.; Mailfert, R.; Souffache, B.</t>
  </si>
  <si>
    <t>Electrical Resistivity of Pd-Hx: Residual Resistivity</t>
  </si>
  <si>
    <t>source: Solid State Commun., vol: 17, pages: 227</t>
  </si>
  <si>
    <t>Electrochemical current balance with the hydrogen-palladium system</t>
  </si>
  <si>
    <t>source: J. Electrochem. Soc., vol: 122, issue: 5, pages: 648</t>
  </si>
  <si>
    <t>Komaki, H.; Kervran, C. L.</t>
  </si>
  <si>
    <t>Experiences de Komaki, Premiere Serie de Recherches</t>
  </si>
  <si>
    <t>source: Preuves en biologie de transmutations a faible energie, pages: 116</t>
  </si>
  <si>
    <t>Schirber, J. E.; Morosin, B.</t>
  </si>
  <si>
    <t>Lattice Constants of Beta-Pd-Hx and Beta-PdDx with x Near 1.0</t>
  </si>
  <si>
    <t>source: Phys. Rev. B: Mater. Phys., vol: 12, pages: 117</t>
  </si>
  <si>
    <t>Stritzker, B.; Becker, J.</t>
  </si>
  <si>
    <t>Superconductivity in Metastable Pd-Alloys Produced by Ion Implantation at Low Temperatures</t>
  </si>
  <si>
    <t>source: Phys. Lett. A, vol: 51, pages: 147</t>
  </si>
  <si>
    <t>Witherspoon, M. C.; Johnston, R. C.; Lewis, F. A.</t>
  </si>
  <si>
    <t>The Steady-State Hydrogen Content of Catalytically Active Noble Metal Cathodes During Hydrogen Bubble Evolution at High Current Densities</t>
  </si>
  <si>
    <t>source: Electrochim. Acta, vol: 20, pages: 519</t>
  </si>
  <si>
    <t>Betteridge, W.; Hope, J.</t>
  </si>
  <si>
    <t>The separation of hydrogen from gas mixtures:a process of absorption and desorption by palladium</t>
  </si>
  <si>
    <t>source: Pt. Met. Rev., vol: 18, pages: 50</t>
  </si>
  <si>
    <t>Schirber, J. E.; Northrup, C. J. M.</t>
  </si>
  <si>
    <t>Concentration Dependence of the Superconducting Transition Temperature In Pd-H and Pd-D</t>
  </si>
  <si>
    <t>source: Phys. Rev. B: Mater. Phys., vol: 10, pages: 3818</t>
  </si>
  <si>
    <t>Thompson, A. W.</t>
  </si>
  <si>
    <t>Hydrogen Compatibility of Dispersion-Strengthened Alloys</t>
  </si>
  <si>
    <t>source: Metal. Trans. A, vol: 5, pages: 1855</t>
  </si>
  <si>
    <t>Baranowski, B.; Majchrzak, S.; Flanagan, T. B.</t>
  </si>
  <si>
    <t>A High-Pressure Investigation of the Rhodium/Palladium/Hydrogen System</t>
  </si>
  <si>
    <t>source: J. Phys. Chem., vol: 77, pages: 35</t>
  </si>
  <si>
    <t>Catlett, D. S.; Spencer, J. N.; Vogt, G. J.</t>
  </si>
  <si>
    <t>Hydrogen Transport in Lithium Hydride as a Function of Pressure</t>
  </si>
  <si>
    <t>source: J. Chem. Phys., vol: 58, pages: 3432</t>
  </si>
  <si>
    <t>Fischer, U.; JÃƒÂ¢ger, H.; Lochte-Holtgreven, W.</t>
  </si>
  <si>
    <t>Neutron Emission Observed During the Electrical Explosion of Deuterated Liquids of Metallic Conductivity</t>
  </si>
  <si>
    <t>source: Phys. Lett. B, vol: 44, issue: 2, pages: 161</t>
  </si>
  <si>
    <t>Fischer, U.; JÃ¢â‚¬Â°ger, H.; Lochte-Holtgreven, W.</t>
  </si>
  <si>
    <t>Lynch, J. F.; Clewley, J. D.; Flanagan, T. B.</t>
  </si>
  <si>
    <t>The Formation of Voids in Palladium Metal by the Introduction and Removal of Interstital Hydrogen</t>
  </si>
  <si>
    <t>source: Philos. Mag. A, vol: 28, pages: 1415</t>
  </si>
  <si>
    <t>Lynch, J. F.; Flanagan, T. B.</t>
  </si>
  <si>
    <t>An investigation of the dynamic equilibrium between chemisorbed and absorbed hydrogen in the palladium/hydrogen system</t>
  </si>
  <si>
    <t>source: J. Phys. Chem., vol: 77, pages: 2628</t>
  </si>
  <si>
    <t>Witherspoon, T. C.; McFall, W. D.; Lewis, T. C.</t>
  </si>
  <si>
    <t>Absorption of Hydrogen by Palladium/Rhodium Alloys and the Possible Existence of b-Phase Rhodium Hydride</t>
  </si>
  <si>
    <t>source: Nature Phys. Sci., vol: 242, pages: 44</t>
  </si>
  <si>
    <t>Arnoult, W.; McLellan, R. B.</t>
  </si>
  <si>
    <t>The Solubility of Carbon in Rhodium, Ruthenium, Iridium and Rhenium</t>
  </si>
  <si>
    <t>source: Scr. Metall., vol: 6, pages: 1013</t>
  </si>
  <si>
    <t>Baranowski, B.</t>
  </si>
  <si>
    <t>High Pressure Research on Palladium-Hydrogen Systems</t>
  </si>
  <si>
    <t>source: Pt. Met. Rev., vol: 16, pages: 10</t>
  </si>
  <si>
    <t>Dandapani, B.; Fleischmann, M.</t>
  </si>
  <si>
    <t>Electrolytic Separation Factors on Palladium</t>
  </si>
  <si>
    <t>source: J. Electroanal. Chem., vol: 39, pages: 323</t>
  </si>
  <si>
    <t>Dekhtyar, I. Ya.; Shevchenko, V. S.</t>
  </si>
  <si>
    <t>Positron Annihilation in the System Palladium-Hydrogen</t>
  </si>
  <si>
    <t>source: Phys. Stat. Sol. B, vol: 49, pages:</t>
  </si>
  <si>
    <t>Louthan, Jr, M. R.; Caskey, Jr, G. R.; Donovan, J. A.; Rawl, Jr., D. E.</t>
  </si>
  <si>
    <t>Hydrogen Embrittlement of Metals</t>
  </si>
  <si>
    <t>source: Mater. Sci. and Eng., vol: 10, pages: 357</t>
  </si>
  <si>
    <t>Bockris, J.; Subramanyan, P. K.</t>
  </si>
  <si>
    <t>The equivalent pressure of molecular hydrogen in cavities within metals in terms of the overpotential developed during the evolution of hydrogen</t>
  </si>
  <si>
    <t>source: Electrochim. Acta, vol: 16, pages: 2169</t>
  </si>
  <si>
    <t>Bucur, R.; Lewis, F. A.</t>
  </si>
  <si>
    <t>The Establishment of Equilibria in the Isotopic Distribution of Hydrogen and Deuterium Between Palladium and Aqueous Solutions</t>
  </si>
  <si>
    <t>source: Z. Phys. Chem. Neue Folge, vol: 75, pages: 207</t>
  </si>
  <si>
    <t>Formation of Nearly Stoichiometric Palladium-Hydrogen Systems</t>
  </si>
  <si>
    <t>source: Nature Phys. Sci., vol: 231, pages: 19</t>
  </si>
  <si>
    <t>Wisniewski, R.; Rostocki, A. J.</t>
  </si>
  <si>
    <t>Hall Effect in the Pd-H System</t>
  </si>
  <si>
    <t>source: Phys. Rev. B: Mater. Phys., vol: 3, issue: 2, pages: 251</t>
  </si>
  <si>
    <t>Bockris, J.; Reddy, A. K. N.</t>
  </si>
  <si>
    <t>Modern electrochemistry, an introduction to an interdisciplinary area</t>
  </si>
  <si>
    <t>Baranowski, B.; Wisniewski, R.</t>
  </si>
  <si>
    <t>The Electrical Resistance of Palladium and Palladium-Gold Alloy (50 wt% Au and Pd) in Gaseous Hydrogen up to 24000 at at 25Ãƒâ€¦ C</t>
  </si>
  <si>
    <t>source: Phys. Stat. Sol. A, vol: 35, pages: 593</t>
  </si>
  <si>
    <t>The Electrical Resistance of Palladium and Palladium-Gold Alloy (50 wt% Au and Pd) in Gaseous Hydrogen up to 24000 at at 25Ã‚Â C</t>
  </si>
  <si>
    <t>Burch, R.</t>
  </si>
  <si>
    <t>On the role of silver atoms in the absorption of hydrogen by palladium-silver alloys</t>
  </si>
  <si>
    <t>source: Solid State Commun., vol: 7, pages: 1313</t>
  </si>
  <si>
    <t>Formation de protines et variations minerales par des microorganismes en milieu de culture, sort avec or sans potassium, sort avec ou sans phosphore</t>
  </si>
  <si>
    <t>source: Revue de Pathologie Comparee, vol: 69, pages: 83</t>
  </si>
  <si>
    <t>Allard, K.; Maeland, A. J.; Simons, J. W.; Flanagan, T. B.</t>
  </si>
  <si>
    <t>Application of the Electron-Donation Model for Hydrogen Absorption to Palladium-Rich Alloys. Hydrogen-Gold-Palladium</t>
  </si>
  <si>
    <t>source: J. Phys. Chem., vol: 72, pages: 136</t>
  </si>
  <si>
    <t>Ho, N. S.; Manchester, F. D.</t>
  </si>
  <si>
    <t>The Electrical Resistivity of Palladium-Hydrogen and Palladium-Deuterium Alloys between 4 and 300 K</t>
  </si>
  <si>
    <t>source: Can. J. Phys., vol: 46, pages: 1341</t>
  </si>
  <si>
    <t>The hydrides of palladium and palladium alloys</t>
  </si>
  <si>
    <t>source: Pt. Met. Rev., vol: 4, pages: 61</t>
  </si>
  <si>
    <t>Fowler, W. A.; Caughlan, G. R.; Zimmermann, B. A.</t>
  </si>
  <si>
    <t>Thermonuclear Reaction Rates</t>
  </si>
  <si>
    <t>source: Ann. Rev. Astr. Astrophys., vol: 5, pages: 525</t>
  </si>
  <si>
    <t>Gamarra, N.</t>
  </si>
  <si>
    <t>Erroneous Predictions</t>
  </si>
  <si>
    <t>source: Library of Congress</t>
  </si>
  <si>
    <t>Holleck, G. L.; Flanagan, T. B.</t>
  </si>
  <si>
    <t>The mechanism for the isotopic exchange between deuterium and acidic solutions on palladium surfaces</t>
  </si>
  <si>
    <t>source: J. Phys. Chem., vol: 71, pages: 3110</t>
  </si>
  <si>
    <t>Jordan, K. C.; Blanke, B. C.; Dudley, W. A.</t>
  </si>
  <si>
    <t>Half-Life of Tritium</t>
  </si>
  <si>
    <t>source: J. Inorg. Nucl. Chem., vol: 29, pages: 2129</t>
  </si>
  <si>
    <t>production de proteins par 29 souches de microorganismes et augmentation du potassium en milieu de culture sodique sans potassium</t>
  </si>
  <si>
    <t>source: Revue de Pathologie Comparee, vol: 67, pages: 213</t>
  </si>
  <si>
    <t>The Palladium Hydrogen System</t>
  </si>
  <si>
    <t>Barton, J. C.; Leitch, W. F. N.; Lewis, F. A.</t>
  </si>
  <si>
    <t>Absorption of Hydrogen by Palladized Palladium Electrodes Following Immersion in Oxidizing Solutions</t>
  </si>
  <si>
    <t>source: Electrochim. Acta, vol: 11, pages: 1171</t>
  </si>
  <si>
    <t>Flanagan, T. B.; Simon, J. W.</t>
  </si>
  <si>
    <t>Consequences of the Proton Model for Hydrogen Adsorption in the b Phase of the Hydrogen-Palladium System</t>
  </si>
  <si>
    <t>source: J. Phys. Chem., vol: 70, pages: 3750</t>
  </si>
  <si>
    <t>Gibb, T. R. P.</t>
  </si>
  <si>
    <t>Lattice-Distension and the Magnetic Susceptibility of Palladium Hydride</t>
  </si>
  <si>
    <t>Lam, D. J.; Myles, K. M.</t>
  </si>
  <si>
    <t>The magnetic susceptibilities of Pd-Cd, Pd-Sn, and Pt-Cu binary alloys</t>
  </si>
  <si>
    <t>source: J. Phys. Soc. Japan, vol: 21, pages: 1503</t>
  </si>
  <si>
    <t>Barton, J. C.; Green, J. A. S.; Lewis, F. A.</t>
  </si>
  <si>
    <t>Changes of Electrode Potential and Electrical Resistance as a Function of the Hydrogen Content of some Pd+Ni and Pd+Rh alloys</t>
  </si>
  <si>
    <t>source: J. Am. Chem. Soc.</t>
  </si>
  <si>
    <t>Bihl, V.; Reifenschweiler, O.; van de Ligt, G.</t>
  </si>
  <si>
    <t>Experimente Zur Darstellung Von Temperaturfesten Metall-Tritium Systemen</t>
  </si>
  <si>
    <t>http://lenr-canr.org/acrobat/BihlVexperiment.pdf</t>
  </si>
  <si>
    <t>This paper is from the Philips Corporation Repository hosted by TU Delft Library:  http://repository.tudelft.nl/assets/uuid:7d20843d-41d4-424b-a52a-a5f312168d94/tn2014-00268.pdf  The paper is in German. It includes a Summary in English:  The following experiments deal with the preparation of titanium-tritium and zirkonium-tritium systems, which are stable against heating. It could be shown that such systems suitable as priming agent in gas discharge tubes can be prepared by heating the fine dispersed metals in a tritium atmosphere.</t>
  </si>
  <si>
    <t>Bockris, J.; McBreen, J.; Lewis, L.</t>
  </si>
  <si>
    <t>The Hydrogen Evolution Kinetics and Hydrogen Entry into a-Iron</t>
  </si>
  <si>
    <t>source: J. Electrochem. Soc., vol: 112, pages: 1025</t>
  </si>
  <si>
    <t>Fowler, W. A.; Burbidge, E. M.; Burbidge, G. R.; Hoyle, F.</t>
  </si>
  <si>
    <t>The synthesis and destruction of elements in peculiar stars of types A and B</t>
  </si>
  <si>
    <t>source: Astrophys. J., vol: 142, issue: 2, pages: 423-450</t>
  </si>
  <si>
    <t>Simons, J. W.; Flanagan, T. B.</t>
  </si>
  <si>
    <t>Effects of the Electronic Band Shape of Palladium Metal on the Proton Model for Hydrogen Absorption</t>
  </si>
  <si>
    <t>source: Canadian J. Chem., vol: 43, pages: 1665</t>
  </si>
  <si>
    <t>Simons, J. K.; Flanagan, T. B.</t>
  </si>
  <si>
    <t>Absorption Isotherms of H in the Alpha-Phase of the H-Pd System</t>
  </si>
  <si>
    <t>source: J. Phys. Chem., vol: 69, pages: 3773</t>
  </si>
  <si>
    <t>Green, J. A. S.; Lewis, F. A.</t>
  </si>
  <si>
    <t>Overvoltage Component at Palladized Cathodes of Palladium and Palladium Alloys Prior to and During Bubble Evolution</t>
  </si>
  <si>
    <t>source: Trans. Faraday Soc., vol: 60, pages: 2234</t>
  </si>
  <si>
    <t>Izuyama, T.</t>
  </si>
  <si>
    <t>Anomalous susceptibility due to paramagnetic impurities</t>
  </si>
  <si>
    <t>source: Phys. Rev. A: At. Mol. Opt. Phys., vol: 133, pages: 851</t>
  </si>
  <si>
    <t>Seitchie, J. A.; Gossard, A. C.; Accarino, V. J</t>
  </si>
  <si>
    <t>Knight shifts and susceptibilities of transition metals: Palladium</t>
  </si>
  <si>
    <t>source: Phys. Rev. A: At. Mol. Opt. Phys., vol: 136, pages: 1119</t>
  </si>
  <si>
    <t>Shackelford, J. F.</t>
  </si>
  <si>
    <t>CRC Materials Science and Engineering Handbook Diffusion of metals into metalsShackelford, J.F</t>
  </si>
  <si>
    <t>Barton, J. C.; Lewis, F. A.; Woodward, I.</t>
  </si>
  <si>
    <t>Hysteresis of the Relationships Between Electrical Resistance and Hydrogen Content of Palladium</t>
  </si>
  <si>
    <t>source: Trans. Faraday Soc., vol: 59, pages: 1201</t>
  </si>
  <si>
    <t>Bigeleisen, J.; Kerr, E. C.</t>
  </si>
  <si>
    <t>Vapor-Liquid Equilibria of Dilute Solutions of HT in e-H2 and DT in e-D2 from the Triple Points to the Critical Temperatures of the Solutions</t>
  </si>
  <si>
    <t>source: J. Chem. Phys., vol: 39, pages: 763</t>
  </si>
  <si>
    <t>Boniszewski, T.; Smith, G. C.</t>
  </si>
  <si>
    <t>The influence of hydrogen on the plastic deformation ductility, and fracture of nickel in tension</t>
  </si>
  <si>
    <t>source: Acta Metall., vol: 11, pages: 165</t>
  </si>
  <si>
    <t>Manuel, A. J.; St Quinton, J. M. P.</t>
  </si>
  <si>
    <t>The magnetic susceptibility of palladium and palladium-rhodium alloys from 1.85 to 293Ãƒâ€¦K</t>
  </si>
  <si>
    <t>source: Proc. Royal Soc London, A, vol: 273, pages: 412</t>
  </si>
  <si>
    <t>The magnetic susceptibility of palladium and palladium-rhodium alloys from 1.85 to 293Ã‚ÂK</t>
  </si>
  <si>
    <t>Sof'ina, V. V.</t>
  </si>
  <si>
    <t>Activation of Hydrogen Adsorption by Palladium</t>
  </si>
  <si>
    <t>source: Pribory i Teckh. Eksp., issue: 4, pages: 174</t>
  </si>
  <si>
    <t>Tsuchida, T.</t>
  </si>
  <si>
    <t>Role of hydrogen atoms in palladium</t>
  </si>
  <si>
    <t>source: J. Phys. Soc. Japan, vol: 18, pages: 1016</t>
  </si>
  <si>
    <t>Von Buttlar, H.; Vielstich, W.; Barth, H.</t>
  </si>
  <si>
    <t>Deuterium und tritumtrennfaktoren bei der elektrolytischen wasserstoffabscheidung</t>
  </si>
  <si>
    <t>source: Berichte Bunsengesellschaft, vol: 67, pages: 650</t>
  </si>
  <si>
    <t>Barton, J. C.; Lewis, F. A.</t>
  </si>
  <si>
    <t>Interface Impedance and the Apparent Electrical Resistance of Palladium Hydrides in Aqueous Solutions</t>
  </si>
  <si>
    <t>source: Trans. Faraday Soc., vol: 58, pages: 103</t>
  </si>
  <si>
    <t>Flanagan, T. B.</t>
  </si>
  <si>
    <t>Absorption of Deuterium by Palladium</t>
  </si>
  <si>
    <t>source: J. Phys. Chem., vol: 65, pages: 280</t>
  </si>
  <si>
    <t>Hurlbert, R. C.; Konecny, J. O.</t>
  </si>
  <si>
    <t>Diffusion of hydrogen through palladium</t>
  </si>
  <si>
    <t>source: J. Chem. Phys., vol: 34, pages: 655</t>
  </si>
  <si>
    <t>Kalff, P. J.; Reifenschweiler, O.; van de Ligt, G.</t>
  </si>
  <si>
    <t>Enkele Experimenten Aan Metaal-Zuurstof-Tritiumsystemen</t>
  </si>
  <si>
    <t>http://lenr-canr.org/acrobat/KalffPJenkeleexpe.pdf</t>
  </si>
  <si>
    <t>This paper is from the Philips Corporation Repository hosted by TU Delft Library:  http://repository.tudelft.nl/assets/uuid:9ce8ae9a-8ff7-4c94-9e6b-e67841c4e9ab/tn2014-00267.pdf  This paper is in Dutch. It includes a Summary in English:  The investigations by van de Vate, Reifenschweiler and van de Ligt into the temperature-resistant properties of finely dispersed metal-tritium systems have been supplemented by experiments on titanium-oxygen-tritium systems, mainly intended for the purposes of orientation. In these experiments both the tritium and the oxygen pressure were varied and the influence of these variations on the composition of the temperature-resistant residue was ascertained. A further experiment was carried out with neodynium powder.</t>
  </si>
  <si>
    <t>Kojima, H.; Tebble, R. S.; Williams, D. E. G.</t>
  </si>
  <si>
    <t>The variation with temperature of the magnetic susceptibility of some of the transition metals</t>
  </si>
  <si>
    <t>source: Proc. Royal Soc London, A, vol: 260, pages: 237</t>
  </si>
  <si>
    <t>Maeland, A. J.; Gibb, T. R. P.</t>
  </si>
  <si>
    <t>X-Ray Diffraction Observations of The Pd-H system Through the Critical Region</t>
  </si>
  <si>
    <t>source: J. Phys. Chem., vol: 65, pages: 1270</t>
  </si>
  <si>
    <t>Wickenden, D. K.; Reifenschweiler, O.</t>
  </si>
  <si>
    <t>Some Investigations into the Bremsstrahlung of Tritium</t>
  </si>
  <si>
    <t>http://lenr-canr.org/acrobat/WickendenDsomeinvest.pdf</t>
  </si>
  <si>
    <t>This paper is from the Philips Corporation Repository hosted by TU Delft Library:  http://repository.tudelft.nl/assets/uuid:48116fe3-dadb-481e-b282-cea0bb47609e/tn2014-00263.pdf  The internal and external bremsstrahlung of tritium have been investigated by a new method, using titanium-tritium films. A great discrepancy was found between the experimental results and the theory. The experimental values of the ratio I-EBS were between four and thirty times lower than the ratio I-IBS predicted by theory. This discrepancy may be due either to the generation of characteristic x-radiation in the experimental arrangement used or to the fact that the theory is not applicable to tritium on account of its extremely low atomic number and beta-ray energy. The wide scatter in the experimental results may likewise be due to the generation of characteristic x-radiation.</t>
  </si>
  <si>
    <t>Carson, A. W.; Flanagan, T. B.; Lewis, F. A.</t>
  </si>
  <si>
    <t>Proton Transfer Between Pd/H and Pd/Pt/H Electrodes</t>
  </si>
  <si>
    <t>source: Trans. Faraday Soc., vol: 56, pages: 1324</t>
  </si>
  <si>
    <t>Absorption of Hydrogen by Palladium/Platinum Alloys</t>
  </si>
  <si>
    <t>source: Faraday Soc., vol: 56, pages: 363</t>
  </si>
  <si>
    <t>The Hydrides of Palladium and Palladium Alloys</t>
  </si>
  <si>
    <t>source: Pt. Met. Rev., vol: 4, pages: 132</t>
  </si>
  <si>
    <t>Marion, J. B.; Levesque, R. J. A.; Ludemann, C. A.; Detenbeck, R. W.</t>
  </si>
  <si>
    <t>A Versatile, High Efficiency 4 pi Neutron Detector</t>
  </si>
  <si>
    <t>source: Nucl. Instrum. Methods Phys. Res. A, vol: 8, pages: 297</t>
  </si>
  <si>
    <t>van de Vate, J. F.; Reifenschweiler, O.; van de Ligt, G.</t>
  </si>
  <si>
    <t>Onderzoekingen Naar De Temperatuurvastheid Van Fijnverdeelde Metaal-Tritium-Systemen In Vacuum</t>
  </si>
  <si>
    <t>http://lenr-canr.org/acrobat/vandeVateJonderzoeki.pdf</t>
  </si>
  <si>
    <t>This paper is from the Philips Corporation Repository hosted by TU Delft Library:  http://repository.tudelft.nl/assets/uuid:34d2c20b-6847-4f3d-af49-71211557d4ea/tn2014-00264.pdf  The paper is in Dutch. It includes a Summary in English:  The temperature stability of finely dispersed metaltritium systems in vacuum was investigated. The tritium content of the metals was measured by a new method based on the radio-activity of the tritium. Ways were found to prepare metal-tritium systems, sufficiently temperature-stable for technical applications. In addition, the experiments were found to be of interest in checking various classical and modern theories on the formation of hydrides.</t>
  </si>
  <si>
    <t>The Internal And External Bremsstrahlung Associated With, Beta-Decay In Tritium</t>
  </si>
  <si>
    <t>http://lenr-canr.org/acrobat/vandeVateJtheinterna.pdf</t>
  </si>
  <si>
    <t>This paper is from the Philips Corporation Repository hosted by TU Delft Library:  http://repository.tudelft.nl/assets/uuid:e06e3502-3173-4795-9f16-b9e79f106107/tn2014-00266.pdf  By "Bremsstrahlung" is meant the continuous quantum radiation arising when electrons undergo braking in the fields of atomic nuclei. Discovered by Rontgen as long ago as 1895, this type of radiation occurs when the beta-electrons from a disintegrating beta-emitter are braked in the surrounding matter, being termed "external bremsstrahlung" in this case. But in such isotopes the beta-electron is also accompanied by a type of radiation that is independent of the surrounding matter. This type is called "internal bremsstrahlung", because it is generated by the electron inside the radioactive atom, during the decay process. It was first demonstrated by Aston 1) in the "twenties" when, in the course of gamma-ray measurements on RaE, he detected a soft, inhomogeneous form of gamma-radiation.</t>
  </si>
  <si>
    <t>Van Swaay, M.; Birchenall, C. E.</t>
  </si>
  <si>
    <t>Permeability and diffusion of hydrogen through palladium</t>
  </si>
  <si>
    <t>source: Trans. Metal. Soc., AIME, vol: 218, pages: 285</t>
  </si>
  <si>
    <t>Electrode Potentials and Compound Formation in the Palladium-Platinum-Hydrogen System</t>
  </si>
  <si>
    <t>source: Nature (London), vol: 183, pages: 39</t>
  </si>
  <si>
    <t>Flanagan, T. B.; Lewis, F. A.</t>
  </si>
  <si>
    <t>Hydrogen Absorption by Palladium in Aqueous Solution</t>
  </si>
  <si>
    <t>source: Faraday Soc. Trans., vol: 55, pages: 1401</t>
  </si>
  <si>
    <t>Electrode Potentials of the Palladium + Hydrogen System</t>
  </si>
  <si>
    <t>source: Faraday Soc., vol: 55, pages: 1409</t>
  </si>
  <si>
    <t>Goon, E. J.</t>
  </si>
  <si>
    <t>The Non-Stoichiometry of Lathanum Hydride</t>
  </si>
  <si>
    <t>source: J. Am. Chem. Soc., vol: 63, pages: 2018</t>
  </si>
  <si>
    <t>Castellan, G. W.; Hoare, J. P.; Schuldiner, S.</t>
  </si>
  <si>
    <t>Electrochemical behavior of the palladium-hydrogen system.(II). Thermodynamic considerations</t>
  </si>
  <si>
    <t>source: J. Chem. Phys., vol: 28, pages: 20</t>
  </si>
  <si>
    <t>Hoare, J. P.; Schuldiner, S.; Castellan, G. W.</t>
  </si>
  <si>
    <t>Electrochemical behavior of the palladium-hydrogen system(III). Gas-charged palladium alloys</t>
  </si>
  <si>
    <t>source: J. Chem. Phys., vol: 28, pages: 22</t>
  </si>
  <si>
    <t>Schuldiner, S.; Castellan, G. W.; Hoare, J. P.</t>
  </si>
  <si>
    <t>Electrochemical Behavior of the Palladium-Hydrogen System. I. Potential-Determining Mechanisms</t>
  </si>
  <si>
    <t>source: J. Chem. Phys., vol: 28, pages: 16</t>
  </si>
  <si>
    <t>Sherfey, J. M.; Brenne, A.</t>
  </si>
  <si>
    <t>Electrochemical Calorimetry</t>
  </si>
  <si>
    <t>source: J. Electrochem. Soc., vol: 105, issue: 11, pages: 665</t>
  </si>
  <si>
    <t>Nace, D. M.; Aston, J. G.</t>
  </si>
  <si>
    <t>Palladium Hydride. III. The Thermodynamic Study of Pd2H Between 15 and 303Ãƒâ€¦ K. Evidence for the Tetragonal PdH4 Structure in Palladium Hydride</t>
  </si>
  <si>
    <t>source: J. Am. Chem. Soc., vol: 79, pages: 3627</t>
  </si>
  <si>
    <t>Palladium Hydride. I. The Thermodynamic Properties of Pd2H Between 273 and 345 K</t>
  </si>
  <si>
    <t>source: J. Am. Chem. Soc., vol: 79, pages: 3619</t>
  </si>
  <si>
    <t>Palladium Hydride. III. The Thermodynamic Study of Pd2H Between 15 and 303Ã‚Â K. Evidence for the Tetragonal PdH4 Structure in Palladium Hydride</t>
  </si>
  <si>
    <t>Worsham, J. E.; Wilkinson, M. K.; Shull, C. G.</t>
  </si>
  <si>
    <t>Neutron-Diffraction Observations on the Palladium-hydrogen and Palladium-deuterium systems</t>
  </si>
  <si>
    <t>source: J. Phys. Chem. Solids, vol: 3, pages: 303</t>
  </si>
  <si>
    <t>Hoare, J. P.; Schuldiner, S.</t>
  </si>
  <si>
    <t>Mechanisms of hydrogen producing reactions on palladium. III. Hydrogen overvoltage on the polarization and diffusion sides of a cathode-diagram</t>
  </si>
  <si>
    <t>source: J. Electrochem. Soc., vol: 103, issue: 4, pages: 237</t>
  </si>
  <si>
    <t>Arnold, W. R.; Phillips, J. A.; Sawyer, G. A.; Stovall, E. J.; Tuck, J. L.</t>
  </si>
  <si>
    <t>Cross Sections for the Reactions D-T, D-He ,T-He, He-He below 120 kev</t>
  </si>
  <si>
    <t>source: Phys. Rev., vol: 93, pages: 483</t>
  </si>
  <si>
    <t>Joncich, M. J.; Hackerman, N.</t>
  </si>
  <si>
    <t>The Reaction of Hydrogen and Oxygen on Submerged Platinum Electrode Catalysts. I. Effect of Stirring, Temperarture and Electric Polarization</t>
  </si>
  <si>
    <t>source: J. Phys. Chem., vol: 57, pages: 674</t>
  </si>
  <si>
    <t>Norberg, R. E.</t>
  </si>
  <si>
    <t>Nuclear Magnetic Resonance of Hydrogen Absorbed into Palladium Wire</t>
  </si>
  <si>
    <t>source: Phys. Rev., vol: 86, pages: 745</t>
  </si>
  <si>
    <t>Nuclear magnetic resonance of hydrogen absorbed into palladium wires</t>
  </si>
  <si>
    <t>source: Phys. Rev., vol: 86, issue: 5, pages: 745</t>
  </si>
  <si>
    <t>Hanson, A. O.; McKibben, J. L.</t>
  </si>
  <si>
    <t>A Neutron Detector Having Uniform Sensitivity from 10 Kev to 3 MeV</t>
  </si>
  <si>
    <t>source: Phys. Rev., vol: 72, issue: 8, pages: 673</t>
  </si>
  <si>
    <t>Armbraster, M.</t>
  </si>
  <si>
    <t>The Solubility of Hydrogen at Low Pressure in Iron, Nickel and Certain Steels at 400 to 600°</t>
  </si>
  <si>
    <t>source: J. Am. Chem. Soc., vol: 65, issue: 6, pages: 1043-1054</t>
  </si>
  <si>
    <t>Smith, D. P.; Barret, C. S.</t>
  </si>
  <si>
    <t>Note on the Arrangement of Phases in Pd-H</t>
  </si>
  <si>
    <t>source: J. Am. Chem. Soc., vol: 62, pages: 2565</t>
  </si>
  <si>
    <t>Moore, A.</t>
  </si>
  <si>
    <t>The Comportment of Palladium-Hydrogen System Toward Alternating Electric Current</t>
  </si>
  <si>
    <t>source: Trans. Electrochem. Soc., vol: , pages: 237</t>
  </si>
  <si>
    <t>Farkas, A.</t>
  </si>
  <si>
    <t>On the electrolytic separation of the hydrogen isotopes on a palladium cathode</t>
  </si>
  <si>
    <t>source: Trans. Faraday Soc., vol: 33, pages: 552</t>
  </si>
  <si>
    <t>Gillespie, L. J.; Downs, W. R.</t>
  </si>
  <si>
    <t>The Palladium-Deuterium Equilibrium</t>
  </si>
  <si>
    <t>source: J. Am. Chem. Soc., vol: 61, pages: 2494</t>
  </si>
  <si>
    <t>Lacher, J. R.</t>
  </si>
  <si>
    <t>A Theoretical Formula for the Solubility of Hydrogen in Palladium</t>
  </si>
  <si>
    <t>source: Royal Society of London Proceedings A, vol: 161, pages: 525</t>
  </si>
  <si>
    <t>Moore, G. A.; Smith, D. P.</t>
  </si>
  <si>
    <t>The Occlusion and Diffusion of Hydrogen in Metals. A. Metallographic Study of Nickel-Hydrogen</t>
  </si>
  <si>
    <t>source: Trans. Electrochem. Soc., vol: , pages: 545</t>
  </si>
  <si>
    <t>Krause, W.; Kahlenberg, L.</t>
  </si>
  <si>
    <t>On Palladium-Hydrogen</t>
  </si>
  <si>
    <t>source: Trans. Electrochem. Soc., vol: 68, pages: 449</t>
  </si>
  <si>
    <t>Oppenheimer, J. R.; Phillips, M.</t>
  </si>
  <si>
    <t>Note on the Transmutation Function for Deuterons</t>
  </si>
  <si>
    <t>source: Phys. Rev., vol: 48, pages: 500</t>
  </si>
  <si>
    <t>Smith, D. P.; Derge, G. J.</t>
  </si>
  <si>
    <t>The Occlusion and Diffusion of Hydrogen in Metals. A. Metallographic Study of Palladium-Hydrogen</t>
  </si>
  <si>
    <t>source: Trans. Electrochem. Soc., vol: , pages: 253</t>
  </si>
  <si>
    <t>Oliphant, M. L.; Harteck, P.; Rutherford</t>
  </si>
  <si>
    <t>Transmutation Effects Observed with Heavy Hydrogen</t>
  </si>
  <si>
    <t>source: Nature (London), vol: 133, pages: 413</t>
  </si>
  <si>
    <t>Paneth, F.; Peters, K.; Guenther, P.</t>
  </si>
  <si>
    <t>On the transmutation of hydrogen into helium</t>
  </si>
  <si>
    <t>source: Ber., vol: 60, pages: 808</t>
  </si>
  <si>
    <t>Paneth, F.</t>
  </si>
  <si>
    <t>The transmutation of hydrogen into helium</t>
  </si>
  <si>
    <t>source: Nature (London), vol: 119, pages: 706</t>
  </si>
  <si>
    <t>Herbst, H.</t>
  </si>
  <si>
    <t>Ist der Aufbau des Heliums aus Wasserstoff gelungen? (Was the production of helium from hydrogen succesful?)</t>
  </si>
  <si>
    <t>source: Chemiker-Zeitung, vol: 50, pages: 905</t>
  </si>
  <si>
    <t>Paneth, F.; Peters, K.</t>
  </si>
  <si>
    <t>On the transmutation of hydrogen to helium</t>
  </si>
  <si>
    <t>source: Naturwiss., vol: 43, pages: 956</t>
  </si>
  <si>
    <t>source: Ber., vol: 59, pages: 2039</t>
  </si>
  <si>
    <t>Wendt, G. L.; Irion, C. E.</t>
  </si>
  <si>
    <t>Experimental attempts to decompose tungsten at high temperatures</t>
  </si>
  <si>
    <t>source: Science, vol: 55, issue: 1425, pages: 422-423</t>
  </si>
  <si>
    <t>Joule, J. P.</t>
  </si>
  <si>
    <t>On the Heat evolved by Metallic Conductors of Electricity, and in the Cells of a Battery during Electrolysis</t>
  </si>
  <si>
    <t>source: Philosophical Magazine, vol: 19, issue: 124, pages: 260</t>
  </si>
  <si>
    <t>https://books.google.com/books?id=hJEOAAAAIAAJ&amp;pg=PA260#v=onepage&amp;q&amp;f=false</t>
  </si>
  <si>
    <t>Simakin, A.V.; Shafeev, G.A.</t>
  </si>
  <si>
    <t>Initiation of nuclear reactions under laser irradiation of Au nanoparticles in the aqueous solution of Uranium salt</t>
  </si>
  <si>
    <t>https://arxiv.org/ftp/arxiv/papers/0911/0911.5495.pdf</t>
  </si>
  <si>
    <t>Laser exposure of suspension of either gold or palladium nanoparticles in aqueous
solutions of UO2Cl2 of natural isotope abundance was experimentally studied. Picosecond
Nd:YAG lasers at peak power of 1011 -1013 W/cm2 at the wavelength of 1.06 – 0.355 um were used as well as a visible-range Cu vapor laser at peak power of 1010 W/cm2. The composition of colloidal solutions before and after laser exposure was analyzed using atomic absorption and gamma spectroscopy in 0.06 – 1 MeV range of photon energy. A real-time gamma-spectroscopy was used to characterize the kinetics of nuclear reactions during laser exposure. It was found that laser exposure initiated nuclear reactions involving both 238U and 235U nuclei via different channels in H2O and D2O. The influence of saturation of both the liquid and nanoparticles by gaseous H2 and D2 on the kinetics of nuclear transformations was found. Possible mechanisms of observed processes are discussed.</t>
  </si>
  <si>
    <t>Important: U/Pd-D</t>
  </si>
  <si>
    <t>D. R. Morrison</t>
  </si>
  <si>
    <t>http://www.mathnet.ru/links/cbd5f3414e598b6d0fa39b8853050c7f/ufn7480.pdf</t>
  </si>
  <si>
    <t>UFN, 161:12 (1991), 129–140; Phys. Usp., 34:12 (1991), 1055–1060</t>
  </si>
  <si>
    <t>Daniele Gozz, P. Cignini, Riccarda CAPUTO, Massimo TOMELUN, Giovanni BALDUCCI, Guido GIGU, Evaristo Cisb ANI</t>
  </si>
  <si>
    <t>On the line of the previous experiments canied out in a multicell electrochemical system , we will present the results obtained with an improved experimental apparatus recently assembled. In the present experimental configuration, we have a 60 3He tubes neutron counter from Jomar/CanbelTa (Los Alamos, NM) in which the ten cells system is located. In this way the efficiency of the neutron detection has been increased from 5x lO-5 to 0.22. The sixty tubes are divided in twelve groups to localize which cell is generating neutrons owing to the counting of the twelve separated scalers. 4He detelmination by mass-spectrometry is another feature recently added to our experiment. Preliminary results confilm what we already obtained and presented at ACCF2 last year. They are essentially the production of excess heat up to 43% without any appreciable neutron and tritium excesses compared to the respective backgrounds. A carefull check of the neutron data, through the analysis and dating of the single pulse shape, is still in progress to identify if intense spikes observed in the R+A count are due to a real in situ nuclear phenomena or background or artifact effects</t>
  </si>
  <si>
    <t>Hino, T.; Yamauchi, Y.; Kimura, Y.; Nishimura, K.; Ueda, Y.</t>
  </si>
  <si>
    <t>Fuel hydrogen retention of tungsten and the reduction by inert gas glow discharges</t>
  </si>
  <si>
    <t>https://www.researchgate.net/publication/257318066_Fuel_hydrogen_retention_of_tungsten_and_the_reduction_by_inert_gas_glow_discharges   http://dx.doi.org/10.1016/j.fusengdes.2012.02.051</t>
  </si>
  <si>
    <t>Fusion Engineering and Design 87(s 5–6):876–879</t>
  </si>
  <si>
    <t>Polycrystalline tungsten was exposed to deuterium glow discharge followed by He, Ne or Ar glow discharge. The amount of retained deuterium in the tungsten was measured using residual gas analysis. The amount of desorbed deuterium during the inert gas glow discharge was also measured. The amount of retained deuterium was 2–3 times larger compared with a case of stainless steel. The ratios of desorbed amount of deuterium by He, Ne and Ar glow discharges were 4.6, 3.1 and 2.9%, respectively. These values were one order of magnitude smaller compared with the case of stainless steel. The inert gas glow discharge is not suitable to reduce the fuel hydrogen retention for tungsten walls. However, the wall baking with a temperature higher than 700 K is suitable to reduce the fuel hydrogen retention. It is also shown that the use of deuterium glow discharge is effective to reduce the in-vessel tritium inventory in fusion reactors through the hydrogen isotope exchange.</t>
  </si>
  <si>
    <t>Urutskoev, Leonid Irbekovich; Filippov,  D. V.; Rukhadze, Anri Amvrosievich; Lebedev, Larion A.</t>
  </si>
  <si>
    <t>Experimental studies of pulse electrical explosion of thin titanium foils in water, with discharge power of ∼0.2 GW are described. Production of a considerable amount of molecular hydrogen is revealed whose origin cannot be explained either by water decompo-sition or by known chemical reactions. A nuclear mechanism for the formation of the observed molecular hydrogen upon electric explosion is hypothesized. Emphasis is laid on some measurements confirming the hypothesis.</t>
  </si>
  <si>
    <t>Li, X.; Yue, Wei; Huang, Gui Song; Hang, Shi; Gao, Lan; Liu, Meng; Bu, F.</t>
  </si>
  <si>
    <t>Excess Energy and Nuclear Products “ Excess Heat ” Measurement in Gas-loading D / Pd System</t>
  </si>
  <si>
    <t>A gas-loading D P d system has been designed to measure the “excess heat”. The preliminary result has shown that the calorimetric feature of the D P d system is distinct fiom that of its twin WPd system. The difference between these twin systems can be attributed to the “excess heat” of the order of watts per cubic centimeter of palladium.</t>
  </si>
  <si>
    <t>A.  M.  Riley, R. M. Winter, J. D. Seader, D. W.  Pershing</t>
  </si>
  <si>
    <t>Flow Calorimetry and Related Experiments</t>
  </si>
  <si>
    <t>Investigation of Cold Fusion Phenomena in Deuterated Metals: Engineering 2 (1991): 47; PB--94-160918/XAB</t>
  </si>
  <si>
    <t>In an attempt to observe the production of excess heat by the Pons and
Fleischmann effect, 0.1 M LiOD in heavy water at near-ambient conditions of
temperature and pressure, was electrolyzed with as-received Johnson-Matthey
palladium cathodes and platinum gauze anodes in six different water-jacketed
calorimeter cells. A seventh cell used an electrolyte of 0.1 M LiOD in heavy water to
which D2SO4 was added to lower the pH to 1.7. All cells used external catalytic
recombination of the D2 and 0 2 produced, except cell 5, which was a closed cell with
internal catalytic recombination. Current density varied from 40 to 550 mA/cm2 for
cells 1 to 6, and was as high at 1600 for cell 7. The palladium cathodes were all 45
mm long, and were 4mm in diameter for cells 1 and 3 to 6; 6.35 mm in diameter for cell
2; and 1 -mm diameter wire for cell 7. Duration of cell operation was from 20 to 103
days.
A computerized data interface facilitated the recording and processing of all
data. Net input power, Qjoule, to the cells was determined from the product of the
measured cell voltage and measured cell current, corrected i f necessary for the
thermoneutral voltage. Output power, Qout, was determined from measure-ments of
the flow rate and temperature rise of cooling water flowing through the cell jacket.
Although no calibration of the cells was necessary, because only well-known energy
balances were needed to process the data, the energy balance was verified by
measuring the power output from an immersed resistance heater in the absence of
electrolysis and by electrolyzing light water.
At conditions where a near steady-state was maintained and coolant flow rate
and coolant temperature rise were sufficiently high to achieve an accuracy of +7% for
the ratio of Qout/Qjoule, this ratio was observed to be l.OfO.l, except during an eight-
day period for cell 5 when , for a cell current density of approximately 290 mA/cm2 and
an electrolyte temperature of 29-34 C, an apparent, anomalous heat production
occurred, varying from 9 to 28% +7%, for an average of 17%. The cause of this
apparent excess heat is not known, but it ceased when the current density was
ramped up to 550 mA/cm2, causing the electrolyte temperature to increase to 80C
over the next seven days of cell operation. During the production of apparent excess
heat in cell 5, tritium concentration of the electrolyte was observed to increase by 20%,
but this increase is many orders of magnitude too small to account for the apparent
excess heat produced.
During the course of the investigation, a number of ways to improve the
operation and accuracy of water-jacketed cells based on flow calorimetry were
developed and implemented.</t>
  </si>
  <si>
    <t>Stankovic, Slobodan</t>
  </si>
  <si>
    <t>Nuclear Transmutation with Carbon and Oxyhydrogen Plasma</t>
  </si>
  <si>
    <t>https://www.researchgate.net/publication/336370630_Nuclear_Transmutation_with_Carbon_and_Oxyhydrogen_Plasma</t>
  </si>
  <si>
    <t>Numerous experiments (Ohsawa, Monti, Sundaresan and Bockris, Ransford) have been conducted with electric discharges between two carbon rods submerged in de-mineralized water, and some transmutation elements, such as Fe, Cr, Co and Zn, were subsequently found in the residues. In the present paper, a nuclear transmutation with carbon rod and oxyhydrogen plasma will be investigated. An oxyhydrogen gas obtained from water by an electrolyzer (developed by ©SOHE) was used as is, in order to obtain plasma with very low electron temperature (between 120 and 150°C). The plasma temperature was determined by a technique called Moiré deflectometry used to measure temperature and electrons density distribution of the atmospheric arc plasma. An optical spectroscopy measurement was performed on the oxyhydrogen plasma alone, with a low-resolution Ocean Optics 2000 spectrometer (spectral range of 180-880nm), which indicated that only the OH radicals were present in the 280-330nm range. Graphite rod (99.8% pure carbon) was used as a testing element, and it was treated with the oxyhydrogen plasma. At the precise moment when the graphite rod was inserted into the plasma, we were able to see - beside the broadband spectrum center measured around 680nm - very strong Na D-lines at 589.0 and 589.6nm, as well as K lines at 766.4 and 769.9nm. Another measurement performed by a high-resolution spectrometer (constructed by ©SOHE), with a range of 4nm and a resolution of 0.01nm, confirmed the occurrence of the same lines. In addition, radiation measurements were carried out with a calibrated 360° Gamma Radiation Detector (made by ©SOHE), which did not indicate any radioactivity during the tests. The electric nature of the oxyhydrogen plasma enabled us to obtain nuclear transmutation by annihilating most of the graphite rod, and elements such as Si and Al were found in small transparent spheres (diameters between 10-150μm). Measured quantities of Si and Al by SEM/EDX in those spheres were many orders of magnitude higher than the initial values measured in the graphite rod with the Inductively Coupled Plasma - Mass Spectrometry (ICP-MS). The quantity augmentation of these elements could be explained by the “Kervran Effect”, named after the scientist Corentin Louis Kervran. It is important to highlight that all these elements were present in the graphite rod before the experiment, but in very small quantities measured under 0.014% weight concentration. Their presence is considered by Kervran to be an “activator” of the creation of supplementary quantity of the same elements. All of the aforementioned analytical methods (optical microscopy, radiation detector, Raman spectroscopy, SEM/EDX, ICP-MS) were used in order to characterize the graphite rod, and to identify and quantify different transmutation elements.</t>
  </si>
  <si>
    <t>ResearchGate</t>
  </si>
  <si>
    <t>C-H fire</t>
  </si>
  <si>
    <t>A realistic examination of cold fusion claims 24 years later</t>
  </si>
  <si>
    <t>https://www.researchgate.net/publication/255812001_A_REALISTIC_EXAMINATION_OF_COLD_FUSION_CLAIMS_24_YEARS_LATER</t>
  </si>
  <si>
    <t>SRNL-STI-2012-00678</t>
  </si>
  <si>
    <t>The current situation can be summarized as a non-optimum situation wherein one highly polarized camp of researchers unwaveringly supports the idea of Low Energy Nuclear Reactions, another highly polarized group of researchers unwaveringly believe the first group is completely mistaken, and the vast majority of scientists believe the issue was resolved in 1992 with the conclusion being that ‘cold fusion’ is pathological science.  This author’s position does not fit any of those positions however.  This author believes that there are real chemical processes that lead to certain experimental results which are routinely misinterpreted by LENR proponents due to their specific biases but completely dismissed by their counterparts and the general scientific community due to their specific biases.  These real chemical processes have certain unique features about them that would warrant some directed research into their characteristics, but they are unlikely to directly lead to anything of major economic value.  Scientific information is valuable in its own right however, and new information can always potentially lead to new applications, so well thought out research proposals and investigations in this field should be conducted at the discretion of well-informed funding organizations. However, because of the extreme polarization of the field and the demonstrated refusal by LENR proponents to consider any non-nuclear hypotheses, it is unlikely that any of them will produce well thought out proposals.  They will always be biased by their belief that only the ‘nuclear’ nature of the effects needs to be considered.  Similarly, the pathological skeptics will also not produce objections that are unbiased.  Therefore, any funding organization desiring to bring clarity to this field needs to exercise caution in whom it picks to conduct research.  Unfortunately, the knee-jerk ‘pathological science’ response of the mainline scientific community makes it equally unlikely anyone else will ‘waste’ the time required to develop good proposals, which is a lamentable state of affairs, as it basically precludes any significant progress.  The proponents of course will continue to conduct biased and misinterpreted work, and make unsubstantiated claims based on that on a routine basis, which will simply fuel a new generation of pathological skeptics who refuse to look past the LENR researchers bias to the raw data (when it is made available). Current government agencies that are researching LENR directly or funding said research should re-evaluate their activities in light of the evidence for conventional explanations.  So far, they do not seem to be aware said explanations exist. Finally, the USDOE should not be unduly concerned about the safety implications derived from assuming LENRs occur.  The evidence to date suggests the proposed ‘nuclear’ explanations are not valid, and that proposed conventional ones are.  While some research towards clarifying this could certainly be supported, the need to do so is not forcibly strong.  Furthermore, the USDOE and other government or private agencies should be prepared for recurring claims to have discovered the ‘Holy Grail’ of LENR in upcoming years, and should exactingly apply normal scientific standards to evaluate both proposals and extant research results. The case for cold fusion (or ‘LENR’) stands as unproven today.  That fact will remain for all time.  If tomorrow, someone discovers the reproducible formula for generating low energy nuclear reactions in or on hydrogen-isotope loaded solids, that fact will not change.  The failure of some scientists to obtain the FPHE does not prove the FPHE does not occur, because their work can always be criticized as being inadequate.  Thus, the possibility that cold fusion exists will always be open.  The only thing that science can do is show how to reproducibly get an effect.  Therefore, it is likely that claims to have discovered the way to get LENRs will persist for a long time.  However, there is a big difference between claiming (or asserting) something, and proving it.</t>
  </si>
  <si>
    <t>Miles, M. H.</t>
  </si>
  <si>
    <t>CHAPTER 3:  EXCESS HEAT AND HELIUM PRODUCTION IN PALLADIUM AND PALLADIUM ALLOYS</t>
  </si>
  <si>
    <t>https://www.researchgate.net/profile/Pamela-Boss/publication/235061074_Thermal_and_Nuclear_Aspects_of_the_PdD2O_System_Volume_1_A_Decade_of_Research_at_Navy_Laboratories/links/0c96052cd754d85346000000/Thermal-and-Nuclear-Aspects-of-the-Pd-D2O-System-Volume-1-A-Decade-of-Research-at-Navy-Laboratories.pdf#page=29</t>
  </si>
  <si>
    <t>Thermal and Nuclear Aspects of the Pd/D2O System. Volume 1. A Decade of Research at Navy Laboratories, TECHNICAL REPORT 1862</t>
  </si>
  <si>
    <t>This new field of anomalous effects in the Pd/D system has endured a difficult
12-year survival struggle. Many scientists who have persisted with this research
have seen their careers placed in jeopardy. Nevertheless, no scientific publi-
cations have clearly disproved any claims of excess heat, helium production,
radiation, or tritium. In contrast, similar results for this research have been re-
ported by many laboratories around the world. Unfortunately, this new field was
dismissed from the scientific table in 1989 by ridicule rather than by the proper
application of the scientific method. A recent book has clearly documented this
struggle [25]. In the end, the scientific truth about this field will prevail.</t>
  </si>
  <si>
    <t>Patterson, James A.</t>
  </si>
  <si>
    <t>System and method for electrolysis and heating of water</t>
  </si>
  <si>
    <t>https://patentimages.storage.googleapis.com/30/6c/8d/6c55c82eddfd94/US5616219.pdf</t>
  </si>
  <si>
    <t>US 5,616,219</t>
  </si>
  <si>
    <t>A system and method for electrolysizing and/or heating a liquid electrolyte containing water having a conductive salt in solution and for producing excess heat within the water for use. An electrolytic cell includes a non-conductive housing having an inlet and an outlet and spaced apart first and second conductive foraminous grids connected within the housing. A plurality of microspheres each having improved conductive exterior multi-layers of uniform thickness are positioned within the housing in electrical contact with the first grid adjacent the inlet. The conductive microspheres are plated first with a metal cation which will reduce with hydrazine to form a conductive metal flash coating. The microspheres are then plated with a uniform layer of nickel, followed by plated layer of metallic hydride which is readily combinable with hydrogen or an isotope of hydrogen, then a uniform metallic support plating having a high hydrogen diffusion rate and a low hydride formation ratio. An electric power source in the system is operably connected across the first and second grids whereby electrical current flows between the grids within the liquid electrolyte. Heat is added to the water to elevate system electrolyte operating temperature for increased yields of heat for use.</t>
  </si>
  <si>
    <t>Electrolytic system for heating a liquid electrolyte</t>
  </si>
  <si>
    <t>https://patentimages.storage.googleapis.com/49/2b/64/301cebe48e880c/US5628886.pdf</t>
  </si>
  <si>
    <t>US 5,628,886</t>
  </si>
  <si>
    <t>An electrolytic system for heating water containing a conductive salt in solution. An electrolytic cell in the system includes a non-conductive housing having an inlet and an outlet and spaced apart first and second conductive foraminous grids positioned within the housing. A plurality of conductive particles each including a conductive metal which is readily combineable with hydrogen or an isotope of hydrogen to form a metallic hydride are positioned within the housing in electrical contact with the first grid adjacent the inlet. An electric power source in the system is initially operably connected across the first and second grids whereby electrical current flows between the grids within the water solution to charge the system after which the system is self-sustaining.</t>
  </si>
  <si>
    <t>System with electrolytic cell and method for producing heat and reducing radioactivity of a radioactive material by electrolysis</t>
  </si>
  <si>
    <t>https://patentimages.storage.googleapis.com/45/e2/e1/ec02b228921cc2/US5672259.pdf</t>
  </si>
  <si>
    <t>US 5,672,259</t>
  </si>
  <si>
    <t>An electrolytic cell, system and method for producing excess heat for use and for deactivation an actinide series metal by electrolysis in an aqueous media. The electrolytic cell includes a non-conductive housing having an inlet and an outlet and spaced apart first and second conductive grids positioned within the housing. A plurality of preferably cross linked polymer non-metallic cores each having an improved conductive exterior metallic surface formed of one or more of the actinides or daughter elements therefrom to form a bed of conductive beads are positioned within the housing in electrical contact with the first grid adjacent the inlet. The non-conductive cores are preferably sulfonated and then evaporation loaded with an actinide salt solution, dried and fired at decomposition temperature of the salt. An electric power source in the system is operably connected across the first and second grid whereby electrical current flows between the grids within the aqueous media flowing through the cell.</t>
  </si>
  <si>
    <t>Claims the same properties (destroys radioactive materials and generates excess heat) as Filimonenko</t>
  </si>
  <si>
    <t>IMPORTANCE OF NON-DIMENSIONAL NUMBERS AND OPTIMAL OPERATING POINTS IN COLD FUSION</t>
  </si>
  <si>
    <t>https://theworld.com/~mica/Swartz-ImportanceOOP.PDF</t>
  </si>
  <si>
    <t>Journal of New Energy, 1999 – theworld.com</t>
  </si>
  <si>
    <t>We  propose  reexamination  of  the  use  of  non-dimensional  numbers  and  optimal  operating  points  as methods to improve the performance and reliability of cold fusion systems.  In particular, we suggest the use  of  the  peak  power  gain  at  the  optimal  operating  point  (OOP),  and  OOPs  in  general,  to  better characterize  a  material  and  its  configuration  in  a  cold  fusion  system.    OOPs  are  observed  when  cold fusion  systems  are  analyzed  by  careful  calorimetry  and  thermal  power  spectroscopy  [1-7].    Driving  a cold  fusion  system  at  the  optimal  operating  point  may  enable  increased  outputs,  more  accurate determinations  of  the  activity  of  these  materials,  and  a  better  understanding  of  how  activity  changes during loading or at different locations along the input electrical power axis.</t>
  </si>
  <si>
    <t>Nevolin, Vladimir K.</t>
  </si>
  <si>
    <t>Nuclear Transmutation in Nickel Films Obtained by  Electrolysis</t>
  </si>
  <si>
    <t>https://www.ripublication.com/ijoms18/ijomsv13n3_02.pdf</t>
  </si>
  <si>
    <t>International Journal of Materials Science  ISSN 0973-4589 Volume 13, Number 3 (2018), pp. 205-211</t>
  </si>
  <si>
    <t>Background:  Low-temperature  nuclear  transmutation  of  elements  takes  place  in technical and biological systems. High efficiency is shown in heat  generators Rossi. The phenomenon of nuclear transmutation during the  metabolism of microorganisms and during photosynthesis in plants was  experimentally established. In biological systems, the phenomenon of nuclear  transmutation  exists  to  reproduce  the  elements  necessary  for  growth  and  development. A variety of models have been proposed to explain cold nuclear  transmutation of elements. However, the reliable nature of the phenomena has  not  yet  been  established.  Methodology:  The  results  of  a  study  on  a  model  experimental  system  in  a  liquid  medium  with  the  participation  of  hydrogen  subatoms  are  proposed.  Such  states  for  hydrogen  are  predicted  theoretically.  Results: During electrolysis in an aqueous solution of sulfuric acid with nickel  electrodes,  a  nickel  film  with  a  modified  isotopic  composition  was  deposited  on a cathode, and ultraviolet radiation was observed, which is characteristic, in  particular,  in  the  formation  of  hydrogen  subatoms.  Conclusion:  The  nuclear  transmutation of nickel is explained by the participation of hydrogen subatoms  in the cathode region in nuclear reactions.</t>
  </si>
  <si>
    <t>V. M. Duvidzon, A. Y. Pautkin, V. V. Sintsov, V. I. Smilga, A. V. Terebilov, A. B. Timokhin, D. M. Shafranov</t>
  </si>
  <si>
    <t>POWER PULSE KLYSTRON BASED ON BEAMS WITH EXPLOSIVE EMISSION</t>
  </si>
  <si>
    <t>http://www.mathnet.ru/links/0c537db81569e8f6b234cbb6b80cd463/pjtf3201.pdf</t>
  </si>
  <si>
    <t>Pisma v Zhurnal Tekhnicheskoi Fiziki, 16:7 (1990), 83–87</t>
  </si>
  <si>
    <t>Pode ter efeitos LENR</t>
  </si>
  <si>
    <t>Kodama, N.</t>
  </si>
  <si>
    <t>Novel Cold Fusion Reactor with Deuterium Supply from Backside and Metal Surface Potential Control</t>
  </si>
  <si>
    <t>Abraham Gomez Vidales; Sasha Omanovic</t>
  </si>
  <si>
    <t>Evaluation of nickel-molybdenum-oxides as cathodes for hydrogen evolution by water electrolysis in acidic, alkaline, and neutral media</t>
  </si>
  <si>
    <t>https://doi.org/10.1016/j.electacta.2018.01.007</t>
  </si>
  <si>
    <t>Electrochimica Acta Volume 262, 1 February 2018, Pages 115-123</t>
  </si>
  <si>
    <t>Hydrogen produced by electrolysis employing wind/hydro/solar electricity has been identified as a promising renewable and environmentally-friendly energy carrier. The current paper is a study on the investigation of electrocatalytic properties of Ni-Mo-oxides in the hydrogen evolution reaction (HER) by water electrolysis in the acidic, alkaline, and neutral electrolytes. The Ni-Mo-oxides of several compositions were formed on a titanium substrate employing a thermal-decomposition method. The morphology of the obtained coatings was investigated by scanning electron microscopy, and their crystallinity by X-ray diffraction. Linear Tafel polarization and chronoamperometry were used to determine the extrinsic and intrinsic electrocatalytic activity of the coatings (cathodes) in the HER. The most extrinsically active coating was found to be Ni0.6Mo0.8-oxide (in all three electrolytes), while this coating showed the highest intrinsic activity only in the neutral electrolyte. In the acidic and alkaline electrolyte, the Ni0.8Mo0.2-oxide coating was found to be most intrinsically active. In the alkaline electrolyte, the Ni0.8Mo0.2-oxide cathode had twice the intrinsic electrocatalytic activity of the current state-of-the-art, pure nickel.</t>
  </si>
  <si>
    <t>Mo oxides could boost LANR. Mo is also a good electron emissor</t>
  </si>
  <si>
    <t>Milica P.Marceta Kaninski; Snezana M.Miulovic; Gvozden S.Tasic; Aleksandar D.Maksic; Vladimir M.Nikolic</t>
  </si>
  <si>
    <t>A study on the Co–W activated Ni electrodes for the hydrogen production from alkaline water electrolysis – Energy saving</t>
  </si>
  <si>
    <t>https://doi.org/10.1016/j.ijhydene.2011.02.046</t>
  </si>
  <si>
    <t>International Journal of Hydrogen Energy Volume 36, Issue 9, May 2011, Pages 5227-5235</t>
  </si>
  <si>
    <t>Hydrogen is considered to be the most promising candidate as a future energy carrier. One of the most used technologies for the electrolytic hydrogen production is alkaline water electrolysis. However, due to high energy requirements of about 4.5–5 kWh/Nm3 H2 in most industrial electrolysers, the cost of hydrogen produced in such a way is high. There are various attempts to overcome this problem, like zero-gap cell geometry, development of new diaphragm materials, development of new electrocatalytic materials for electrodes, etc.  In continuous search to improve this process using advanced electrocatalytic materials for the hydrogen evolution reaction (HER), based on transition metal series, catalyst based of cobalt and wolfram was investigated as cathode material. On the basis of the results of our experiments, there is a strong indication that the Co–W catalyst reduces energy needs per mass unit of hydrogen produced for more than 20% in some cases. Objective of this work was to investigate the electrocatalytic efficiency using quasi-potentiostatic, galvanostatic and impedance spectroscopy techniques. Results are presented to show the Tafel slopes, the exchange current densities, the apparent energy of activation, the apparent electrochemical surface and the stability of Co–W catalyst. Results suggest to significant catalytic performance not only from the increase of the real surface area of electrodes, but also from the true catalytic effect of the Co–W catalyst.</t>
  </si>
  <si>
    <t>W seems to reduce energy to dissociation</t>
  </si>
  <si>
    <t>Correa, Paulo N.; Correa, Alexandra N.</t>
  </si>
  <si>
    <t>METALLOGRAPHIC &amp; EXCESS ENERGY DENSITY STUDIES OF LGEN™ CATHODES SUBJECT TO A PAGD REGIME IN VACUUM</t>
  </si>
  <si>
    <t>https://www.aetherometry.com/publications/free/LS1-07.pdf</t>
  </si>
  <si>
    <t>LABOFEX Scientific Report Series, S1-007</t>
  </si>
  <si>
    <t>A summary of the typical specifications of PAGD reactors is presented in Table 9, though its
values should not be construed as limits to the phenomenon such as it might manifest itself in other
conditions.
Unlike other discharge tubes in prior art (5-8, 19), which must be triggered by an external
pulse generator, the PAGD reactor is the oscillator component in any of the pulse generator circuits
discussed in the PCT/CA93/00311 Application (1). Essentially, the PAGD reactor is a low
breakdown field oscillator that does not require a trigger electrode, nor any external shaping of the
applied current or voltage, which is simply DC. In distinction from the externally pulsed abnormal
glow discharge described by Manuel’s patent (19), the PAGD regime is a self-pulsed or self- generated, and self-regulated discharge method. In fact, with the appropriate input resistance, a
PAGD reactor as described, will operate in the PAGD regime autogenously, in the absence of any
parallel capacitance, and utilizing solely a battery pack as a power source. The PCT/CA93/00311
Application in fact describes the physical and operational parameters necessary to configure a
vacuum discharge tube to elicit self-generating discharges, and thus be self-pulsed, in the PAGD
plasma regime, directly from a direct current supply.
Unlike prior art glow discharge tubes that are fundamentally flash over devices that do not
employ any form of emission (6, 19), the discharge has both a glow and an (autoelectronic) emission
component. Unlike VAD tubes (5,7), the cold cathode PAGD autoelectronic emission pulse is not
triggered externally, but a spontaneous occurrence observed at low breakdown fields, with emitter
current densities 10 to 1000x lower than those required by the Fowler-Nordheim theory for field
emission. As observed in prior art VAD devices (eg Tanberg’s or Kobel’s cited work), anomalous cathode reaction forces are set up in the PAGD reactors; however, with 10 to 100x lower input currents than needed for a VAD, the PAGD-associated reaction forces manifest a proportionality constant that is 10 to 100x higher than found for VADS (10e3 to 10e4*i2 vs 10e2*i^2 ). We think that these forces may account for the low input current densities observed in the PAGD regime. Evidently, as with the PAGD regime itself, these reaction forces result from the specific physical and operational parameters employed, amongst which the large gaps, large electrode areas, cold cathode status, low breakdown fields and cathode low work function figure prominently.</t>
  </si>
  <si>
    <t>important: seems a confirmation of Papp engine</t>
  </si>
  <si>
    <t>Direct current energized pulse generator utilizing autogenous cyclical pulsed abnormal glow discharges</t>
  </si>
  <si>
    <t>https://www.aetherometry.com/Patents/US5502354A1.pdf</t>
  </si>
  <si>
    <t>US5502354A1</t>
  </si>
  <si>
    <t>A cold cathode vacuum discharge tube is used in a circuit for generating pulsed autoelectronic emissions which are particularly intense and frequent in the abnormal glow discharge region, and involve much lower current densities than predicted by the Fowler-Nordheim vacuum arc discharge region law. The discharge tube is characterized by a large electrode area at least of the cathode, and a large interelectrode gap. The electrodes are preferably spaced at least 2 cm apart in a parallel relationship. A probe may be introduced between the electrodes to reduce still further the field required to generate the emissions. In another configuration the probe forms the anode and two plates form cathodes. The circuit is driven from a direct current source of having an impedance sufficient to prevent establishment of a vacuum arc discharge.</t>
  </si>
  <si>
    <t>Pokropivnyi, V. V.; Ogorodnikov, V. V.</t>
  </si>
  <si>
    <t>http://www.mathnet.ru/php/archive.phtml?wshow=paper&amp;jrnid=pjtf&amp;paperid=3518&amp;option_lang=eng</t>
  </si>
  <si>
    <t>Pisma v Zhurnal Tekhnicheskoi Fiziki, 1990, Volume 16, Issue 21, Pages 31–34</t>
  </si>
  <si>
    <t>Takahashi, Akito</t>
  </si>
  <si>
    <t>Cold Fusion Research: Recent Progress</t>
  </si>
  <si>
    <t>https://doi.org/10.1585/jspf1958.68.360</t>
  </si>
  <si>
    <t>Kakuyūgō kenkyū 1992 Volume 68 Issue 4 360-367</t>
  </si>
  <si>
    <t>Recent progress of “cold fusion” research is reviewed.Accumulated experimental results in these three years since March 1989 are classified as 1) weak neutron emission, 2) tritium generation with anomalous n/T ratio, 3) charged particle emission with anomality, 4) He-4 generation, 5) large excess heat generation and 6) anomalous enhancement of D/Pd ratio.Resutls of 1) through 4) suggest the existence of unclarified nuclear reactions in Pd (or Ti) /Deuterium systems.Relation between excess heat and nuclear products is yet to be clarified.Subjectives of further research are mentioned.</t>
  </si>
  <si>
    <t>NAKAZAWA, Masaharu; SHIBATA, Tokushi; IGUCHI, Tetsuo; AKIMOTO, Tadashi; NIIMURA, Nobuo; OYAMA, Yukio; AIZAWA, Otohiko</t>
  </si>
  <si>
    <t>Cold Fusion and Low Level Neutron Measurements</t>
  </si>
  <si>
    <t>https://doi.org/10.3327/jaesj.32.114</t>
  </si>
  <si>
    <t>Journal of the Atomic Energy Society of Japan / Atomic Energy Society of Japan 1990 Volume 32 Issue 2 114-122</t>
  </si>
  <si>
    <t>We have explained the composition of high-sensitivity neutral child measuring instruments for extremely weak levels, examples of their use, problems, and the current state of space-line neutrals. The explanation about high sensitivity and low noise was at the center, but the first issue after this is to improve the reliability by high security. In addition to suppressing temporal fluctuations, it also deals with transient noises, vibrations, external noises, and minute emissions due to charge-ups. The accumulation of technical know-how is the immediate task. For this reason, it is necessary to have a multifaceted engineer, such as energy analysis and pulse waveform analysis of the output signal. Umbrella line Neutral child generation, movement and its reduction are also one of the issues to be examined, such as the change depending on the selection of the shielding material and its thickness. Umbrella. There are many unclear parts such as the building structure for the neutral child back ground level and the shadow of the underground depth, so detailed measurements are necessary. Roh. For the time being, the most important goal is that ColdFusion is definitely verified and becomes Gold-Fusion, but it is a very weak level as a part of this research. If the neutral child measurement method is developed, its ripple effect will be greatly expected, and this will also be one of the tasks to be addressed in the future. You can add it.</t>
  </si>
  <si>
    <t>OYAMA, Yukio; YAMAGUCHI, Seiya; MAEKAWA, Hiroshi</t>
  </si>
  <si>
    <t>Measurements and Analyses of Angular Neutron Flux Spectra on Graphite and Lithium-Oxide Slabs Irradiated with 14.8 MeV Neutrons</t>
  </si>
  <si>
    <t>https://doi.org/10.3327/jnst.25.419</t>
  </si>
  <si>
    <t>Journal of Nuclear Science and Technology 1988 Volume 25 Issue 5 419-428</t>
  </si>
  <si>
    <t>Angular neutron fluxes leaking from the surface of lithium-oxide and graphite slab assemblies have been measured with irradiation of D-T neutrons. The spectrum measurement was performed using the time-of-flight technique with an NE213 scintillation detector. The thicknesses of the slabs were 0.6 to 5 mean free path for 14.8 MeV neutrons, and the measured leaking angles of the angular fluxes were 0.0°, 12.2°, 24.9°, 41.8° and 66.8°. The experimental results have been compared with the results calculated by the continuous energy Monte Carlo transport code MCNP, using the data in the JENDL-3PR1, -3PR2, and ENDF/B-V nuclear data files. The comparisons between the experimental and calculated results show that the data of 7Li in JENDL-3PR2 is improved for the secondary emission spectra of the 4.63 MeV level and (n, 2n) reactions; the angular distributions of 3rd- and 4th-level inelastic reactions of C in the JENDLs are questionable. The thickness dependences for high energy neutrons also suggest that the total cross section of 7Li and the elastic cross sections of C are slightly inadequate.</t>
  </si>
  <si>
    <t>Recollecting the early exploration of nuclear reactions in condensed matter carried out in Dresden</t>
  </si>
  <si>
    <t>https://www.researchgate.net/profile/Dieter-Seeliger/publication/349710745_Recollecting_the_early_exploration_of_nuclear_reactions_in_condensed_matter_carried_out_in_Dresden/links/603dfd6da6fdcc9c7808318f/Recollecting-the-early-exploration-of-nuclear-reactions-in-condensed-matter-carried-out-in-Dresden.pdf</t>
  </si>
  <si>
    <t>Chernov, I. P.; Larionov, V. V.; Lipson, A. G.; Tjurin, Yu. I.</t>
  </si>
  <si>
    <t>Production of high-energy deuterons upon electron-beam excitation of deuterium-saturated palladium</t>
  </si>
  <si>
    <t>http://mi.mathnet.ru/eng/tvt778   http://mi.mathnet.ru/eng/tvt/v48/i4/p630   https://doi.org/10.1134/S0018151X1004019X</t>
  </si>
  <si>
    <t>Pisma v Zhurnal Tekhnicheskoi Fiziki, 1990, Volume 16, Issue 21, Pages 46–50 / High Temperature, 2010, 48:4, 599–602</t>
  </si>
  <si>
    <t xml:space="preserve">(Google translation of a excerpt) A constant electric current with a density of 5 A / cm2 was passed through these samples. Initially, it was found that with a positive polarity on a sample saturated with deuterium and hydrogen and negative on an unsaturated one, a more intense (by an order of magnitude) transition of deuterium and hydrogen into unsaturated palladium is observed than with the reverse polarity. It was found that the rate of transition is determined not so much by the direction and magnitude of the current flowing through the contact of saturated and unsaturated palladium, but by the magnitude and sign of the surface potential barrier and can occur without any current flowing through the contacting metals at all. If the surface of palladium unsaturated with deuterium and hydrogen is oxidized, then the transition of deuterium and hydrogen into unsaturated palladium is not observed both in the absence of current and when a current of any direction passes through the PdD – Pd contact. But if you restore the surface of saturated  </t>
  </si>
  <si>
    <t>Jose, Jobel; Jawahar, C. P.</t>
  </si>
  <si>
    <t>https://doi.org/10.1016/j.matpr.2021.05.128</t>
  </si>
  <si>
    <t>W-H electrolysis</t>
  </si>
  <si>
    <t>A.I.Klimov</t>
  </si>
  <si>
    <t>Measurement of cold neutron fluxes and soft x-rays in a plasma-chemical reactor</t>
  </si>
  <si>
    <t>https://disk.yandex.ru/i/jhQH0VlH7MC7Hg</t>
  </si>
  <si>
    <t>РКХТЯиШМ-26, page 9</t>
  </si>
  <si>
    <t>Results of studies on the registration of soft x-ray radiation (up to 10 Kev) and cold neutron fluxes
(E&lt;100 eV) in flow plasma-chemical reactors of various types (including in a plasma-vortex PVR
reactor, capillary plasmotron, etc.) are considered. Тransmutation of elements in the air is detected
when a heterogeneous plasma jet exits the PVR. The threshold values of the electric discharge
parameters at which soft x-ray radiation is generated from the PVR are determined. Cold neutron
fluxes with an energy of 100 eV and lower were detected from the plasma jet of a capillary plasma
torch after a current break in it. The possibility of generating a cold neutron flux in a working mixture
of nano-powder Ni+D2O and nano-powder Ti+D2O is unambiguously proved. A correlation was found
between the output of significant thermal energy from the PVR (COP&gt;1) and the flash of x-ray
radiation from heterogeneous plasma.</t>
  </si>
  <si>
    <t>Ni-D PVR, Ti-D PVR</t>
  </si>
  <si>
    <t>S. I. Zaichkina et al</t>
  </si>
  <si>
    <t>Preliminary results of the study of biological effects in the vicinity of a high-voltage electric discharge in a water-air environment</t>
  </si>
  <si>
    <t>РКХТЯиШМ-26</t>
  </si>
  <si>
    <t>Biological effects in the vicinity of a high-voltage electric discharge in a water-air environment were
studied. Such a discharge, being a source of various types of radiation, mainly electromagnetic, is also
a generator of so-called "strange radiation" or "dark hydrogen" (DH), following the terminology [1-2].
We used the idea confirmed in the course of preliminary experiments [3] that water vapor can transport
TV particles. A special system was created that transports steam from the discharge chamber to the
box with experimental animals. Measures were also taken to shield the electromagnetic radiation of the
discharge in order to minimize its impact on experimental animals.
The object of the study was male mice of the SHK line, which were divided into four groups: 1)
control (located in a vivarium room remote from the experimental site); 2) experimental – located in a
box that receives a water-air mixture from the discharge chamber; 3) control K 2) - a group located in a
box that receives a water-air mixture similar to 2), but directly from a separate steam generator
identical to the one used in 2); a group located in a cage located at the same distance from the
discharge chamber as 2) and 3).
During the experiment, the animals were irradiated for 40 minutes a day for six days. After that, a day
later, all groups of animals were additionally irradiated with x-ray radiation at a dose of 1.5 Gy
according to the adaptive response scheme, and after 28 hours, the level of cytogenetic damage in the
bone marrow was determined using a micronucleus test, and a hematological blood test was
performed. The effect of radiation on the concentration of white blood cells, red blood cells,
hemoglobin, hematocrit, platelets, as well as on the dynamics of thiols in blood plasma was evaluated.
Since, in addition to water vapor, TV particles can bind with water, separate studies were conducted on
the biological effect of condensate accumulating in the discharge chamber on the rate of planarian
regeneration and the rate of seed germination. The report will present preliminary results of the
research.</t>
  </si>
  <si>
    <t>Marin M. Yu</t>
  </si>
  <si>
    <t>Longitudinal electric discharge in a high-speed gas-dynamic flow</t>
  </si>
  <si>
    <t>This work was carried out on a large-scale stand in order to develop technological devices. Defining
features of the work:
* Streamer discharge in a gas environment;
• High-speed gas flow;
* Longitudinal mutual orientation of gas flow and electric field;
In addition to the development of devices, fundamental and applied studies of electric discharges with
a longitudinal mutual orientation of the gas flow and electric field in hydrogen and mixtures of
hydrogen with nitrogen, helium, argon and deuterium, as well as in a mixture of oxygen and nitrogen
(air) were carried out. The physical principles developed in the project go beyond the generally
accepted physical laws. They can be used in the development of the following application devices and
areas:
1. Hydrogen Autonomous power supply-HAPS
2. Gas-dynamic generator of active oxygen (ozone)
3. gas-Dynamic technology for converting natural gas or associated petroleum gas into synthetic liquid
fuel-GTL gas-dynamic technology
4. Plasma rocket engine.
One of the notable results of this work is the creation of an industrial "gas-Dynamic ozone
generator" (GDO) with a capacity range of 360 g/h-3.5 kg/h. GDO parameters significantly exceed the
characteristics of Russian and foreign devices: the performance by mass of ozone is 3-4 times higher,
the electricity consumed per 1 g of ozone is 5-7 times less. Key principles of GDO operation:
1. non-equilibrium conduct of the process of generating active oxygen and ozone;
2. flow of the initial gas mixture through the discharge gap with transonic speeds;
3. selection of the frequency and shape of high-voltage pulses;
4. selection of the electrode configuration.</t>
  </si>
  <si>
    <t>D. S. Baranov, V. N. Zatelepin</t>
  </si>
  <si>
    <t>Mechanism of formation and physical-chemical properties of "dark hydrogen"</t>
  </si>
  <si>
    <t>The results of a series of experiments for a spark discharge with a voltage of 20-15 kV in a water-air
flow are presented. Hard x-ray radiation of 260 ± 30 keV was registered in the vicinity of a spark
electric discharge. The difference between this experiment is that the correlation of the x-ray signal
with the appearance of an electromagnetic signal during a spark breakdown of the medium is
registered. Soft x-ray quanta of 28 keV, 9 keV, and 4 keV were recorded in the same experiments.
Experiments confirm theoretical ideas about the properties of "dark hydrogen" and the Barut ion. The
Baruth ion is a structure whose formation precedes the formation of "dark hydrogen".
The paper theoretically considers the unique physical and chemical properties of "dark hydrogen", in
particular the ability to form bound States with the surrounding atomic matter.
Traces on CD, similar to craters and tracks during discharge in water-air environment, formed when
CD is placed in the stream of products of combustion of hydrocarbon fuels, are registered. This allows
us to conclude that it is possible that "dark hydrogen" is formed not only in discharges in a hydrogencontaining
medium, but also in other electro-chemical processes.</t>
  </si>
  <si>
    <t>D.S. Baranov, V.N. Zatelepin, V.A. Panchelyuga., Shishrin A.L</t>
  </si>
  <si>
    <t>Transfer of "dark hydrogen" and methods of its diagnostics in high-voltage spark discharge in water-air environment</t>
  </si>
  <si>
    <t>The work of the authors in 2018 [1] led to the understanding that high-energy reactions, which
are responsible for "excessive" energy release in LENR reactors, lead to the formation of a special
form of substance, which was called "dark hydrogen". In [2], an experiment is described for detecting
hard x-ray radiation with an energy of 260 keV at a discharge of 15-25 kV in a water-air drop medium,
and a model of the "dark hydrogen" atom is constructed. It is assumed that " dark hydrogen "is the
substance that is formed in LENR reactors during" excessive " heat release.
"Dark hydrogen" has unique physical and chemical properties, which requires the development
of special methods for its registration and research. Many authors have previously paid attention to the
property of "dark hydrogen" to draw tracks and form craters in the substance located near the reactor
[3,4]. This paper describes a series of experiments aimed at developing simpler and less timeconsuming
methods for detecting "dark hydrogen" than track analysis: (1) - excitation of an electric
EMF on a coil, (2) - use of an electroscope, (3) use of torsion scales with a ferromagnetic plate, (4) -
change in pressure in a closed volume when irradiated with "dark hydrogen".
The work was convective transport of a "dark hydrogen" from the zone of discharge according
to the path of movement of a water-air environment. To record the transport along the water-air path,
CD disks were used, on which "dark hydrogen" forms tracks and craters. It is concluded that "dark
hydrogen" either forms bound States with the water-air medium, or is carried away by this medium
when it moves.</t>
  </si>
  <si>
    <t>A.G. Parkhomov</t>
  </si>
  <si>
    <t>New Approach to Create LENR Reactors</t>
  </si>
  <si>
    <t>Hypothesis has been put forward about the generation of neutrino-antineutrino pairs when matter
particles collide at temperatures of several thousand degrees. Particularly intense generation should
occur in metals and dense plasma. The resulting neutrinos and antineutrinos can excite exothermic
nuclear reactions in the surrounding matter.
The source of the neutrino-antineutrino (hot metal or dense plasma) can be separated from the
"fuel" - the substance where nuclear transformations occur. This opens up the possibility of designing
highly efficient LENR reactors.
Several reactors based on this approach have been tested. Three types of calorimeters are used to
measure the heat output power. In all reactors, at a sufficiently high temperature of the metal core, heat
was detected in excess of the consumed electricity.
Changes in the elemental and isotopic composition were detected in the substance surrounding the
hot metal region, which confirms the nuclear nature of the observed effects.</t>
  </si>
  <si>
    <t>A.G. Parkhomov, R.V.Karabanov, I. Kamputin</t>
  </si>
  <si>
    <t>Investigation of Elemental and Isotopic Changes in the Substance near Incandescent Lamps</t>
  </si>
  <si>
    <t>Report presents the results of analysis of changes in the elemental and isotopic composition in the
substance around different types of incandescent lamps. The presence of such changes, along with the
detected excess heat generation, proves that hot metals emit an agent that initiates nuclear
transformations in the surrounding substance.</t>
  </si>
  <si>
    <t>R.V.Teterin, V.S.Shcherbak</t>
  </si>
  <si>
    <t>Pulse generator for the implementation of a low-voltage method of transmutation of chemical elements</t>
  </si>
  <si>
    <t>A new low-voltage electric arc method for producing nano-powders has been invented. This method is
applicable for research on transmutation of various chemical elements at high sterility of the reactor.
Kubannano LLC starts industrial production of "Impulse 200 B" units. The current density in the
discharge gap 10¹¹A/m², the electric field strength in it, exceeds the breakdown voltage of all known
liquids. This method was used to process metals that are part of the electrodes AI, Cu, Ni, Ti.
According to the energy-dispersive x-ray fluorescence spectrometer Simadru 800HC and scanning
electron microscope JEOL-7500F, new chemical elements appeared after electric arc exposure: Tm,
Lu, Ag, Ac, Si, S, Pb.</t>
  </si>
  <si>
    <t>A.M. Savchenko</t>
  </si>
  <si>
    <t>Investigation of processes in vortex hydraulic heat generators. Generation of entropy flows and their possible application</t>
  </si>
  <si>
    <t>Other interesting effects that can be explained by the occurrence of entropic or antientropic flows
in water were also obtained, such as a local increase or decrease in water temperature depending on the
operating modes of the VGTG, an abrupt increase or decrease in the temperature of the walls of the
stand pipelines, aftereffects - an increase in the water temperature after the pump was switched off and
many others.
Unfortunately, not all planned experiments were carried out. This includes the influence of design
solutions, electric, magnetic and electromagnetic fields on the parameters and efficiency of the VGTG,
as well as the study of the chemical, physical and bacteriological properties of water, possible
"radiation" and flows generated under variable modes, and much more. Nevertheless, the results
obtained show the possibility of using the generated entropy and anti-entropy flows for purifying
solutions from impurities and melting materials at lower temperatures.</t>
  </si>
  <si>
    <t>Суть предлагаемого нами метода состоит в построении теплофизической управляемой математической модели всех элементов реактора и тепловых процессов в нем, включающих спиральный нагреватель, его геометрию и подводимую мощность, элементы конструкции и характеристики материалов, теплоизоляцию, геометрию системы в целом, радиационный теплообмен и т.д.</t>
  </si>
  <si>
    <t>G. V. Tarasenko, E. A.Demicheva</t>
  </si>
  <si>
    <t>Cold nuclear fusion in nodule formation</t>
  </si>
  <si>
    <t>Various experiments of electrical discharges under reservoir conditions were performed to obtain
spherical nodules. Reservoir conditions were created in the reactor, which was filled with oil with
additives of sand and clay. When the high-voltage discharge in the reactor pressure rose to 350
atmospheres and a temperature of more than 1000C. After the reactor was disassembled, a ball-like
nodule was found in it. This means that the assumptions of nodule formation due to electricity can be
considered reasonable. But during the experiments, self-discharge was noted on the air dischargers
during a voltage cut - off, which indicates that electricity is generated in the reactor itself due to some
forces, in our opinion, from the rotation of the ball lightning. Probably, the The model was built on the
basis of the device of the reactor and the stator of the electric motor, in which the reactor was inserted
instead of the rotor. The creation of lightning in the reactor led to EMF in the stator, which is the basis
of our research to obtain a new type of generator. For these conditions, many studies were developed
by Vorobyov A. A. and Urutskoev L. I., where electric plasmoids were obtained. Rotation sets the
lithosphere in motion and creates the gravitational, geomagnetic, and electric fields of the earth's
planet. Ball concretions are just paleoshar concretions that came to the surface due to ball lightning and
its creation is not related to the previous methods of their formation. We can get ball lightning and
create a new kind of generator that will give any energy.</t>
  </si>
  <si>
    <t>important: reports small balls in sediments</t>
  </si>
  <si>
    <t>Ball lightning</t>
  </si>
  <si>
    <t>Выходной расчетной информацией математической модели является температурное поле реактора. Точки наблюдения температурного поля расположены в тех же точках реального реактора, в которых расположены датчики (термопары). Из данных измерений во времени термопар образуют вектор наблюдения. По разнице (невязке) температур в точках измерения с данными математической модели формируется функционал среднеквадратической ошибки.</t>
  </si>
  <si>
    <t>Yu.K. Evdokimov, K.S. Gladnev</t>
  </si>
  <si>
    <t>Method of measuring heat release based on a controlled mathematical model of heat transfer processes - digital twin of the LENR reactor</t>
  </si>
  <si>
    <t>Modern computing power of computers and fairly accurate mathematical models make it possible to calculate complex heat transfer processes in real time. Until relatively recently, the solution of such problems for calorimetric and other thermophysical measurements was impossible. At the initial stage of the research of LENR systems according to the Rossi-Parkhomov scheme, we developed and manufactured an installation with a differential scheme for measuring heat release with computer weight control of the evaporating water mass. The disadvantage of this system was the actual doubling of the equipment volume and the lack of flexibility in its restructuring when changing the design of the LENR-reactor. The essence of the method we propose consists in constructing a thermophysical controlled mathematical model of all elements of the reactor and thermal processes in it, including a spiral heater, its geometry and input power, structural elements and characteristics of materials, thermal insulation, geometry of the system as a whole, radiation heat exchange, etc. The output calculated information of the mathematical model is the temperature field of the reactor. The observation points of the temperature field are located at the same points of the real reactor, where the sensors (thermocouples) are located. From the measurement data over time, the thermocouples form the observation vector. By the difference (discrepancy) of temperatures at the points of measurement with the data of the mathematical model, the functional of the root-mean-square error is formed. The minimization of the functional is carried out by gradient algorithms and is reduced to regulating the input power of the heater in a mathematical model. Thus, the problem of measuring heat release in a LENR-reactor is reduced to the problem of optimal control of heating in a mathematical model - a digital twin of the reactor. The criterion of optimality is the coincidence of the temperature fields of the real reactor and its digital twin. At the stage of calibration (fitting the parameters of the mathematical model to the real installation), the same residual functional is also used, but the controlled variables are the model parameters (thermophysical properties of materials, wire material and heater geometry, etc.). In addition, at the calibration stage, the required number of observation points (thermocouples) and their optimal location on the reactor are selected for maximum information content of the measurement data. The generality and universality of the proposed method is also its applicability for LENR - reactors of other types - plasma, electrochemical, etc.</t>
  </si>
  <si>
    <t>A. Nadezhdin</t>
  </si>
  <si>
    <t>Hydrogen in Metals</t>
  </si>
  <si>
    <t>Like other light elements, atomic hydrogen dissolves in metals, taking up suitable places in the
interatomic space of the lattice. Its concentration in the metal is in equilibrium with the gas phase being, at
lower pressures, proportional to the square root of the partial pressure of hydrogen. Lattice solubility is
generally higher in FCC metals (most transition metals) than in BCC (e.g. pure iron), which could be higher
than in CPH (Titanium at Room Temperature). In the case of titanium, hydrogen dissolution is significant only
in the high temperature phase (BCC), which is also present in its alloys and at lower temperatures. Atomic
hydrogen oversaturation leads to diffusion towards the outer surface and into micro-cracks inside the metal,
where molecular hydrogen is irreversibly formed with a corresponding increase in pressure.
Diffusion increases with temperature and differs in different metals and alloys by many orders of
magnitude, and, as a rule, the greater the solubility, the slower the diffusion. So, to hydrogenate a wire of a
diameter of 1 mm at room temperature, it takes minutes for pure iron, hours for palladium and months for
stainless steel.
Solubility is measured by uptake or desorption of hydrogen under pressure on a traditional Sievert
apparatus equipped with modern detection methods such as gas chromatography with a mass spectrometer. A
convenient (but limited in temperature) alternative is electrochemical method based on the cathodic reduction of
protons in an aqueous solution, or anodic oxidation of hydrogen anode in a metal.
The presence of dislocations, inclusions, and other defects in the lattice plays any significant role only at
a low hydrogen concentration, i.e. Н / М&lt;0.001, when the diffusion rate also increases. These phenomena play
an important role in understanding the negative effect of dissolved hydrogen in industrially significant materials
such as high-strength steels and engineering alloys of titanium.</t>
  </si>
  <si>
    <t>V. M. Chepelev</t>
  </si>
  <si>
    <t>High-frequency radiation of a discharge in xenon in a magnetic field</t>
  </si>
  <si>
    <t>Electric discharges in gases have been studied for a long time and in sufficient detail. Langmuir's
article [1] and monograph [2] can be cited as classic works. Until now, gas-discharge plasma is of
interest as a working medium in thermonuclear energy [3, 4]. however, plasma (usually deuterium) is
used not only in classical TCB installations such as TOKAMAK, stellarator, etc., but also in alternative
devices of so-called "cold" nuclear fusion. In the latter case, it is assumed that, under certain
conditions, the so-called low-energy nuclear reactions (LENR), accompanied by the release of energy.
The nature of these processes is still unclear. On the other hand, plasma is sometimes considered as a
convenient tool for influencing a certain "medium" (physical vacuum, etc.). at the same time, systems
with a plasma element are considered as open, they exchange energy W and entropy S with the
"medium". In this regard, there was an interest in the processes occurring in gas-discharge plasma. A
series of experiments was conducted with discharges in xenon. An IFP-800 pulsed xenon lamp was
used as the discharge chamber.</t>
  </si>
  <si>
    <t>S.X.Zheng et al</t>
  </si>
  <si>
    <t>Temperature Dependence of Maximum Excess Power in 3 New Experiments (Letts, Parkhomov &amp; Mizuno)</t>
  </si>
  <si>
    <t>In ICCF-21, the resonant surface capture model was
proposed to relate the inelastic process (Excess heat) to the
elastic process (Diffusion); then, we are able to derive the
straight line behavior in the semi-logarithmic plot. Three
sets of experimental data supported this model as Fig.1
(Ed. Storms, M. Fleischmann, and Tsinghua Univ.). After
ICCF-21, three new sets of data are available (Letts,
Parkhomov, and Mizuno) to test this model (Fig. 2,3, &amp; 4).
The agreement is very well, but only the maximum excess
power for each temperature follows this straight line
behavior. It implies a hidden variable which controls the
excess power at each given temperature. Only if this
hidden variable matches the optimum value; then, the
system might reach its Optimum Operation Point as named
by M.Swartz.
(1)Dennis Letts’ Pd cathode heavy water electrolysis. A
tunable laser was used to trig the excess heat in parallel
with a gold coating. Only if the thickness of the gold
coating was right, a peak of excess power appeared as a
function of laser frequency. Among 9 peaks, 8 peak points
(black) are on the straight line from 56.5oC to 81.25oC.
(2)Parkhomov’s Ni-H gas-loading system. Only if the
temperature was higher than 1000oC, excess power was
measurable. For each given temperature the excess power
reached it maximum in the early period of operation. After
225 days, the fuel was exhausted, and no excess power was
measurable. 10 points are on the straight line from 1167oC
to 1856oC.
(3)Mizuno’s Ni-Pd gas-loading system (R-19 reactor).
During 92 days operation with H2 gas, among 55 data
points only 4 maximum power were found on this straight
line from 23.64oC to 382.7oC.
This resonant surface capture model is based on Bethe’s
solar energy model (the weak interaction) and
Oppenheimer’s Nuclear stripping reaction model (the
strong interaction); therefore, there is no strong neutron or
gamma radiation accompanied with excess heat, and it may
work for high Z materials to explain Miley, Iwamura,
Biberian and B. Liu’s nuclear transmutation data as well.</t>
  </si>
  <si>
    <t>V.L. Bychkov</t>
  </si>
  <si>
    <t>Analysis of ball lightning observation data</t>
  </si>
  <si>
    <t>Two observations of ball lightning (BL) impact are considered: BL influence on an observer health and
a hen egg’s shell features; BL influence to a piece of a rail. They show that BL radiation can increase
the hen egg’s shell pore width. Estimates show that BL leads to high BL energy density realization in
the range 6.6∙1010- 2.6∙1011J/m3.</t>
  </si>
  <si>
    <t>Ball lightning observation data 2019-2020</t>
  </si>
  <si>
    <t>The paper presents materials on the observation of ball lightning (BL), collected by the Internet and in
press. This is a continuation of the collection of BL observational data conducted by us for several
years. Some of them are difficult to access, so we give them here for readers who are interested in the
properties of this object</t>
  </si>
  <si>
    <t>A. I. Nikitin, V. A. Nikitin, A. M. Velichko, T. F. Nikitina</t>
  </si>
  <si>
    <t>The shimmering character of ball lightning shining – observation, explanation, consequences</t>
  </si>
  <si>
    <t>In July 2016 near Blagoveshchensk, Russia, during a thunderstorm a video record with ball lightning
image of high quality was shot. A thorough analysis of the video record and communication with its
creators proved its full reliability. For the first time, an image of ball lightning with a normal exposure
was obtained, on which the flickering of its radiation and its structure — the core and the shell — are
clearly visible. The brightness of ball lightning changes chaotically until its full extinction for a split
second. It is shown that the core emits the light, and the shell, while remaining sufficiently transparent,
scatters the core’s light. It was found that ball lightning keeps its size and shape unchanged with
changes in the brightness of the glow, during a bright flash and during the final fading. According to an
eyewitness, ball lightning can cease emitting of light for several seconds, and then begin to shine
again. This may provide a key to explaining the observations of “black” ball lightnings and the cases
of its occurrence “as if from nothing”. A mechanism for generating light of ball lightning is proposed,
which explains the flickering of its glow.</t>
  </si>
  <si>
    <t>“Strange” particles and micro-sized ball lightning</t>
  </si>
  <si>
    <t>When conducting experiments on the electric explosion of titanium foil in water, a “strange” radiation
was detected, leaving dotted traces on the film. The velocity of the carriers of this radiation was
estimated as 20–40 m/s, and their energy, estimated by the Coulomb drag mechanism, turned out to be
equal to 700 MeV. Subsequently, it was found that similar traces are formed at various types of highcurrent
arc discharges, both of artificial and natural origin. Many solutions have been proposed to
explain the nature of “strange” radiation, but none of them describes the details of the process of
formation of dotted traces. We believe that these traces on the film could appear due to the action of
charged micron-sized clusters. The possibility of the existence of clusters in the form of a nucleus from
a certain number of similarly charged ions enclosed in a spherical shell of water molecules is shown.
The force of the Coulomb repulsion of ions is compensated by the compression force of the shell
polarized by the inhomogeneous electric field created by the nuclear charge. As the cluster approaches
the surface of the film, a cluster with a small charge separates from it. It is accelerated in the electric
field of a “large” cluster to energy of about 1 GeV. Having received a recoil momentum, a large cluster
moves away from the film, braking in an inhomogeneous electric field, and then “falls” onto it again,
and the process is repeated.</t>
  </si>
  <si>
    <t>George Egely</t>
  </si>
  <si>
    <t>There are two unresolved phenomena on the surface of Earth that have eluded solution: ball
lightning and tornado. The source of energy is shrouded in mystery for both of them. Pjotr Kapitza
posed the enigma in an elegant manner for ball lightning. It just cannot have a known type of internal
energy source as it is sustained for minutes. Any plasma is recombined within milliseconds. On the
other hand, it cannot be an external energy source either as there is no trace of continuous microwave
input, as Kapitza hoped.
This author has spent 10 years of collecting eyewitness evidences and visiting sites freshly hit by
ball lightning. This resulted the biggest collection of eyewitnesses reports (over 500 cases) where the
observations were relevant in parameters.
The properties of ball lightning are outlined in the paper at first, then a solution is proposed to
dissolve Kapitza's conondrum. The solution is not in accordance with textbook physics as it requires a
charge ring in four space dimensions. This is not ruled out by theory (Kaluza-Klein space-time
structures), but it is not usual.
Ball lightning was observed to form in two ways:
1. When a streak lightning changes course, for example hitting iron rail, high voltage wires, fences, …
The lightning current must rotate at the site, this makes it so special.
2. Ball lightning may appear suddenly „out of nothing” in fair weather, not far from an approaching
storm front.
The paper describes and hopefully explains many of its strange features.</t>
  </si>
  <si>
    <t>E. A. Gubarev</t>
  </si>
  <si>
    <t>To explain the anomalous motion of rotating objects: forward and reverse equations of orientation of the oriented point</t>
  </si>
  <si>
    <t>B. U. Rodionov</t>
  </si>
  <si>
    <t>Experiments with fluxes of dark matter threads</t>
  </si>
  <si>
    <t>To unravel the secrets of nature, the author and his co-workers have repeatedly published works showing the advisability of attracting ideas about invisible all-pervading threadlike dark matter (NTM). In particular, for the scientific explanation of the phenomena of ball lightning and cold transmutation of atomic nuclei. In the reports made at the RCTN and CMM conference, which took place thirteen years ago in the framework of the international forum and published on p.372-389 and 757-764 of the collection ICCF-13 Proceedings, Dagomys, 2007, edited by Yu.N. Bazhutov, the essence of our theoretical concepts of NTM (from threads - fluxes) is revealed and the results of experiments are presented with a demonstration of the corresponding detector with a detailed explanation of it work. The method of electronic registration of NTMs by currents flowing through the threads, apparently, then seemed too complicated for colleagues to reproduce, and ball lightning still remains a mystery for the majority, and cold nuclear fusion is a pseudoscience. Today we present an analogue of photographic recording of NTMs using simple cameras that any researcher can build and use. Registration is based on the transfer of fluxes of an atomic - molecular substance in a closed volume in the direction of the LTM flow by all-pervading filaments. The first results of registration of NTM flows on land, water and air are presented. Extensive studies of NTM will certainly remove the aura of mystery not only from CM and HTN, but also from entire layers of ancient cultures, including religious miracles.</t>
  </si>
  <si>
    <t>A.V.Shestopalov</t>
  </si>
  <si>
    <t>LENR : cold non-nuclear fusion and ball lightning</t>
  </si>
  <si>
    <t>I suspect that globular lightning is self – sustaining microwave discharge consisting of high-power
nanosecond electromagnetic pulses (HPEMP). The pulse frequency, wave – length and temperature
does not have any physical meaning. HPEMP carry out the low – energy transmutation of nuclei of
the one chemical element to another due to the gradient (front stepness) of the mechanical energy
stream (“strike”). The nuclei of atoms consist of the nuclei of another atoms rather than from the
nucleons. Along the boundaries of that neighboring atoms occurs low – energy transformation
(separation or attachment) with energies of KeV. The strike impacts to the borderline between atoms
(nucleus) helium, for example, rather than to the Coulomb barrier. After the heating of the metal
hydride to the critical temperature the autogenous HPEMP starts to generate. HPEMP during the
interaction with the ether induce the “bounce” in the “Maxwell sprockets” locally and light up the
globular lightning in the metal hydride (wide – range microwave resonator of Khushelev). To keep
the globular lightning, it is necessary to feed fuel and to remove the fuel ash. Running water
fulfilled this function in the “Energonive” unit. The extra amount of an energy were withdrawn with
help of inductance coil to keep the reactor from the melting. The extra amount of an energy in the
ruby balls of Khushlev is backlighting to keep the resonator from the distraction.</t>
  </si>
  <si>
    <t>A.V. Shestopalov, A.Yu.Kushelev</t>
  </si>
  <si>
    <t>LENR: ether is a source of electrical energy for ball lightning</t>
  </si>
  <si>
    <t>It is supposed, that in one cubic metre of nanoworld's structure (Maxwell's ether) is contained
of the order 10114 J of energy, that on 96 orders more than energy contained in cubic metre of nuclear
fuel. This monstrous energy can be taken from structure of nanoworld with the help of the
electromagnetic resonator of the special form and high quality factor (theoretically quality factor
should be more than 150000). Experimentally is confirmed, that the whole class of ritual subjects (the
tridents of ancient gods, swastika, various kind of a crown etc.) actually are a unknown by science
resonators. Them quality factor is limited only to accuracy of manufacturing of the carcass and quality
of materials, and, means, theoretically unlimited. These resonators can be made both of metal, and
from non-conductor. Most effective are dielectric resonators (special classes of polyhedrons, in
particular diamond form etc.). They are necessary for making to within angular seconds, that will
allow to reach necessary quality factor. Also is stated and experimentally confirmed the hypothesis that
the christian cross can serve the microwave engine (EmDrive) capable to move without a reactive jet
in air and space (UFO and viman). The mechanism of occurrence of draft is opened</t>
  </si>
  <si>
    <t>A.V. Shestopalov</t>
  </si>
  <si>
    <t>LENR: ball lightning and ancient stone structures on Earth</t>
  </si>
  <si>
    <t>Who and why built temples and rail stations that look like anything but temples and stations?
Their designers and builders forgot to add stairs to the bell towers, stove heating, tambours,
groundwater protection of the walls, etc. The correct answer is aliens. Why so many churches in the
same place? Because it was not for prayers that they were built. Ceramic magnetrons were made by
robots. Aliens built magnetrons that looked like cities full of streets and houses. This is the reason why
the so-called “colonial" architecture is the same no matter where in the world you are, including
countries that have never been a colony. The ruinist painters of the 15th to 18th centuries painted from
life because the humankind had not yet had time to convert the magnetrons into houses and mansions.
The aliens built ceramic (brick) magnetrons not as residential buildings, but to evaporate spring water.
Earthworks connecting some of the magnetron cities reduced the cost and speeded up the construction
of railroads. Humans used to choose one of the magnetrons as the prospective rail station and then to
build a rail track to connect it. Earth is a former alien quarry - mines in the desert devoid of minerals
indicate that these got exhausted ages ago. Thus, the ancient stone structures on Earth prove that the
source of electric energy for the ball lightning is ether and that HPEMP (high-power nanosecond
electromagnetic pulses) is cold non-nuclear fusion (LENR).</t>
  </si>
  <si>
    <t>A. M. Savchenko</t>
  </si>
  <si>
    <t>On the question of changing the weight of bodies under the influence of energy in the experiments of Nikolai Kozyrev</t>
  </si>
  <si>
    <t>The hypothesis about the existence of an internal physical relationship between the energy
structure of the Physical Vacuum (PV) and the matter formed from it has been validated. As a
consequence of this hypothesis, any energetic effect on matter - deformation, heating, etc. via
vibrations of atoms leads to intensification of vibrations of the energy nodes of the PV and,
consequently, to an increase in the energy density of the latter (compression of the energy lattice). This
effect should lead to a change in the weight of bodies, similar to the effect of hydrostatic weighing in a
medium with increased energy density.
Astrophysicist Nikolay Kozyrev was the first to discover the effect of weight change under
energetic action. He attributed these effects to the influence of "time flow" and investigated mainly
secondary effects, which are noticeably less intense. He also believed that with direct energy effects on
the body mass changes. The unique experiments of Nikolay Kozyrev, unfortunately, are still little
known, since the values of the weight change were small (0.001-0.005% of body weight) and there
was no theoretical explanation for this effect.
In our experiments, we managed to significantly (almost an order of magnitude) enhance the
effects of weight change - up to 0.03-0.07% of body weight. The effects of changes in the weight of
bodies under different energetic influences were observed. In all the experiments carried out, when
energy was introduced into the body (heating, deformation, etc.), the weight decreased, and in the
reverse processes - cooling, crystallization - it increased, which coincided with the proposed
hypothesis about a change in the weight of bodies similar to the effect of hydrostatic weighing in a
medium with increased or reduced energy density.
Most of the experiments were carried out with the impact of deformation on bodies. The sample
was preliminarily weighed, then deformed within 10-15 seconds and put back on the scale. Further,
during the entire experiment, the sample was not removed from the scale. The first seconds after
deformation, the maximum change in weight was observed. Then the weight was practically restored
within 10-15 minutes, which confirmed the purity of the experiments.
For the first time, effects were obtained with remote action on a pre-deformed body, in which the
effect of weight reduction (anti-gravity effect) was 0.08%. Possible ways of further enhancement of
anti-gravity effects are shown.
A hypothesis is proposed about the anti-entropic nature of the expansion of the Universe (the
energy lattice of the PV), which, in accordance with Lenz's rule, leads to the processes of spontaneous
increase in entropy in the material bodies associated with it.</t>
  </si>
  <si>
    <t>A. P. Nikitin</t>
  </si>
  <si>
    <t>Experiments: cold transmutation of nuclei of chemical elements and the falsification of modern physics</t>
  </si>
  <si>
    <t>A report on the conceptual and fundamental vision of possible experiments for the study of cold transmutation of nuclei of chemical elements (CTC) and the falsification of new physics. Orthodoxy physics cannot explain the experiments proposed below, or they are silent. I am also ready to present and discuss the theoretical foundations of these experiments, as well as participate in their implementation. We know many expensive experiments, but at the first stage, these experiments, of course, must meet the criteria of simplicity, reality, economy, clarity, popularization of new physics and economic opportunities. These experiments could draw attention to the unsolved problems of modern science and have scientific significance. Guided by the above criteria, I suggest the following experiments: 1. Cold transmutation of nuclei (CTS - LENR) 2. Measurement of body weight (mass) when heated. 3. Attraction of bodies by the Moon. Depending on the position of the Moon relative to the Earth and the Sun, the weight (mass) of a body on Earth should change due to a change in the acceleration of gravity. 4. Deflection of the laser light beam in the gravitational field of the Earth, the Moon and the Sun.</t>
  </si>
  <si>
    <t>Space physics: New theoretical model</t>
  </si>
  <si>
    <t>Gennady Savinkov</t>
  </si>
  <si>
    <t>The traces and signs of primary nucleosynthesis in the Earth's crust (Gonucleotide). On the role of cold nuclear fusion in global nucleosynthesis.</t>
  </si>
  <si>
    <t>In this article presents authors attempt to approach from a single position to a very wide range of
problems facing the scientific community. Two physicists analyze the numerous accumulated, both
scientific data and disparate observational facts, both in physics, and in geology and in the sciences
about the Earth Common to this mix is the almost complete misunderstanding by the scientific
community of the underlying mechanisms of real natural phenomena.. In the most generalized
formulations, these are the problems of the evolution of our planet, the problem of the origin of the
observed locally concentrated groups of chemical elements with a given isotopic composition.
A model (it can be called its hypothesis, concept, approach) is introduced for discussion, based on
extrapolation of the notions of secondary nucleosynthesis in the Big Bang model to the scale, times
and conditions of the Earth. The essence of it is very simple - exploded so-called. "Dark Matter" and at
a definite stage of evolution began to transform into baryonic matter (ordinary matter). This process is
organized in space and time, and we can observe its traces and manifestations not only inside the stars,
but also in our planet.
The specification of this assertion is formalized as follows.
A). The nuclei of the chemical elements of the Earth's crust were formed (and are born today) due to
the autocatalytic fusion (collapse) of hydrogen nuclei (protons) with the process of expansion
correlated on the scale of the planet, with the release of a large amount of nuclear energy. This energy
is the main source of heating the planet. (The energy of the Sun heats, mainly, the surface of the Earth's
crust of the planet Earth)
B). Atoms formed with preservation of the primary spatial arrangement of newborn nuclei when filling
electronic shells with the release of energy in a form characteristic of atomic scales.
C). Chemical compounds of individual atoms arose when the surface of the planet was cooling and
was accompanied by the macro and geo-scale restructing.
D). Mineral formations are a consequence of the correlated behavior of chemical compounds on a
microscopic scale during the phase transition to a solid state.
E). Generation of elements occurs mainly in the crust-mantle zone, and at present, manifested by
different-scale seismic events.
F). The proposed hypothetical mechanism is universal: similar events occur on other planets of the
solar system, stars and space bodies.</t>
  </si>
  <si>
    <t>Parkhomov, Alexander G.</t>
  </si>
  <si>
    <t>LENR as a manifestation of  weak nuclear interactions. New approach to creating LENR reactors</t>
  </si>
  <si>
    <t>http://en.rensit.ru/vypuski/article/372/13(1)45-58e.pdf</t>
  </si>
  <si>
    <t>RENSIT, 2021, 13(1):45-58. DOI: 10.17725/rensit.2021.13.045.</t>
  </si>
  <si>
    <t>Parkhomov, A.G.</t>
  </si>
  <si>
    <t>Multeity of Nuclides Arising in the Process of Cold Nuclear Transmutations Involving Electrons</t>
  </si>
  <si>
    <t>http://www.unconv-science.org/pdf/e3/parkhomov-en.pdf</t>
  </si>
  <si>
    <t>International Journal of Unconventional Science. Issue E3, pp. 32-33, 2018.</t>
  </si>
  <si>
    <t>—The calculation of possible changes in the
elemental and isotopic composition of matter as a result of energetically favorable rearrangements of nucleons involving electrons and neutrinos has been made.
697082 of possible transformations were detected</t>
  </si>
  <si>
    <t>V. A. Kirkinskii</t>
  </si>
  <si>
    <t>Natural evidences of nuclear fusion reactions  and transmutations of chemical elements in the Earth`s core</t>
  </si>
  <si>
    <t>https://disk.yandex.ru/i/J52GJzqJ7lC0iA</t>
  </si>
  <si>
    <t>РКХТЯиШМ-25</t>
  </si>
  <si>
    <t>The core of the Earth, based on iron and nickel, according to modern data contains ~
0.06 wt. % H, and the total mass of hydrogen in the core is several times higher than its
content in the entire hydrosphere of the Earth. The possibility of nuclear reactions of
hydrogen isotopes in the crystalline structures of a number of metals, including nickel, is
reliably proven at low energies. High temperatures and pressure in the core accelerate such
reactions. The immediate geological evidence of the nuclear reactions of агышщт and transmutation of elements in the core of the Earth are: high heat flux from the core, inexplicable by known causes; the anomalous ratios of isotopes of He, S, Fe and others in rocks of deep plumes and associated hydrotherms; high contents of heavy isotopes of Fe in iron meteorites - the remains of metallic nuclei of asteroids, analogs of planetary nuclei. It is estimated that the energy released in nuclear reactions of hydrogen in the Earth's core is the main energy source of global tectonic magmatic processes.</t>
  </si>
  <si>
    <t>Belov, N. K.; Gerasimova, A. I.; Godin, S. V.; Klimov, A. I.; Temirbulatov, V. S.; Tolkunov, B. N.</t>
  </si>
  <si>
    <t>Registration of the Different Types of Radiations from a Heterogeneous Plasmoid Created in Plasma Vortex Reactor PVR</t>
  </si>
  <si>
    <t>Experimental results on the registration of the different types of radiations from a
heterogeneous plasmoid (HP) created by a pulse-repetitive discharge in the experimental set
up PVR are presented in this work. This work is a continuation of the previous work fulfilled
by our team Bazhutov Yu. N. [1]. A neutron-like flux, soft X-ray radiation and so-called
"strange" radiation were recorded in our experiment with a heterogeneous plasmoid. It was
revealed a high voltage threshold Ud&gt;3.8 kV for the generation of neutron-like radiation by
the detectors СПРС and КРАН-1.</t>
  </si>
  <si>
    <t>Ni-H PVR</t>
  </si>
  <si>
    <t>Belov, N.; Klimov, A.; Temirbulatov, V.; Polyakov, L.; Tolkunov, B.; Stepanov</t>
  </si>
  <si>
    <t>Power Balance in Water Plasma Reactor</t>
  </si>
  <si>
    <t>Physical parameters and characteristics of a heterogeneous plasmoid (HP) created by
pulse repetitive discharge in the water plasma reactor (PVR) have been considered in our
previous works [1-3]. This work is continuation of the previous one. It was revealed that there
is a large extra-power release in the HP in water at metal nano-cluster- hydrogen atom
interaction (products of water molecule’s dissociation and cathode’s erosion). This power was
much higher than the electric power input in plasma. It was obtained that a specific energy
value of this reaction was about 1 KeV/atom and higher. This HP creates intensive soft X-ray
radiation. The typical quantum energy of this radiation is about of 1-10 KeV. New
transmutated chemical elements were determined by chemical analysis and MS ICP method.
The electric discharge parameters were measured. Water calorimeter was used to measure
power balance in these experiments. The value COP was about 2-4 in these experiments.
Hydrogen output flux was obtained in this experiment also.</t>
  </si>
  <si>
    <t>Parkhomov, A. G.; Zhigalov, V. A.; Zabavin, S. N.; Sobolev, A. G.; Timerbulatov, T. R.</t>
  </si>
  <si>
    <t>Nickel – Hydrogen Heat Generator Continuously Worked for 7 Months</t>
  </si>
  <si>
    <t>Nickel-hydrogen heat generator has been built, which has worked continuously for 225 days
with a heat release capacity in excess of the consumed electricity from 200 to 1000 W (COP
1.6 – 3.6). The completion of the work is connected with the exhaustion of the energy
resource of fuel. Total excess energy is about 4100 MJ. As fuel in the heat generator, a
hydrogen-saturated nickel powder weighing 1.2 grams was used. The release of energy per 1
atom of nickel is 2.1 MeV. Changes in the elemental and isotopic composition of fuel and
structural materials are analyzed.</t>
  </si>
  <si>
    <t>Zhigalov, V. A.; Zabavin, S. N.; Parkhomov, A. G.; Sobolev, A. G.; Timerbulatov, T. R.</t>
  </si>
  <si>
    <t>Statistics of Strange Radiation Tracks from Two Types of LENR Reactors</t>
  </si>
  <si>
    <t>Statistics of strange radiation tracks was obtained at different distance from two types of Low
Energy Nuclear Reactions (LENR) reactors. Results suggest that these reactors are sources of
strange radiation. Several types of sensitive materials was used – photo film, glass, mica,
plastic.</t>
  </si>
  <si>
    <t>Structure of Strange Radiation Tracks from Two Types of LENR Reactors</t>
  </si>
  <si>
    <t>Specific attributes of strange radiation tracks on the different material’s surface are considered
using optical, electron and probe microscopy. Tracks are obtained from two types of Low
Energy Nuclear Reactions (LENR) reactors.</t>
  </si>
  <si>
    <t>Shishkin, A. L.; Tatur, V. Yu.</t>
  </si>
  <si>
    <t>Evaluation of the Effects of Strange Radiation on Biological Objects</t>
  </si>
  <si>
    <t>Based on experimental data, an attempt is made to estimate the level of the damaging effects of strange radiation.
Attention is drawn to the fact that in the human body this agent will cause damage to “loose” organs, such as the
lungs, alimentary canal, joints, bone cavities, red blood cells, leukocytes, as well as affect the surface of the eyes,
mouth, nose and ears. It is shown that this exposure with a high degree of probability leads to the destruction of
red blood cells, and damage to leukocytes can lead to leukemia.</t>
  </si>
  <si>
    <t>Botvinovsky, V. V.</t>
  </si>
  <si>
    <t>Transmutation of Elements with Pulse Current Flowing Through Electrolytes</t>
  </si>
  <si>
    <t>The results of experiments on attempts to detect the energy effects of the transmutation
of chemical elements in an electric discharge plasma that appears when a pulsed electric
current flows through electrolytes are presented. During the experiments it was found that the
transmutation of elements occurs in the absence of a vapor-plasma (visible by luminescence)
discharge stage. For transmutation of elements in this mode, apparently, a pulse current
density of 10-100 A/mm2 is sufficient with a steepness of voltage fronts of 10e9-10e10 V/sec.</t>
  </si>
  <si>
    <t>important: gives requirements of voltage rate increase and current density</t>
  </si>
  <si>
    <t>Godin, S. M.; Kudryashov, V. A.</t>
  </si>
  <si>
    <t>Experiments with prototype of “Energoniva” device</t>
  </si>
  <si>
    <t>Widely known works of A.V. Vachaev and N.I. Ivanov at the “Energoniva” installation
carried out in the 90s of the last century has now acquired a mythical character due to the
relevance of the results obtained. The ensuing "golden fever" of searching for analogs of the
"Energoniva" device did not yield the expected results. Legendary A.Vachaev’s "Energoniva"
is still an enigma. In the present work, attempts to reproduce the experiments of Vachaev-Ivanov and their followers V.A.Pankov and B.PKuzmin. with the aim of obtaining reliable and reproducible experimental results with the use of modern research methods have been done. For the analysis of precipitation obtained during experiments, the following methods were used: X-ray diffraction, SEM-EDS analysis, and TOF mass spectroscopy. It was possible to show with a high degree of certainty the appearance of new chemical elements not contained in the source components. The composition of the new elements depends on the material, the electrodes used and the composition of the electrolytes.</t>
  </si>
  <si>
    <t>Ti-H electrolysis</t>
  </si>
  <si>
    <t>Bikmukhametova, A. R.; Abakumov, V. I.; Bychkov, V. L.; Safronenkov, D. A.</t>
  </si>
  <si>
    <t>Observations of ball lightning 2018</t>
  </si>
  <si>
    <t>This article describes the new cases of ball lightning (BL) observation, allowing to obtain new property data of these natural objects. The incidents with the explosion of BL, confirming the assumptions about its high energy and ability to damage fabric are given. The cases of injuries and deaths under the action of ball lightning are listed. Analysis of videos with BL, allows us to determine the characteristics of its motion, size and speed.</t>
  </si>
  <si>
    <t>Baranov, D. S.; Zatelepin, V. N.</t>
  </si>
  <si>
    <t>Self-oscillating heating of the working medium of Nickel Hydrogen reactor</t>
  </si>
  <si>
    <t>A theoretical model for the calculation of heat dissipation in high-frequency self-
oscillating electrodynamic processes arising from the supply of low-frequency voltage to the
reactor containing a heated fine Nickel powder saturated with hydrogen is constructed. High-
frequency self-oscillating process isn’t originated by the external network, but are generated
in the Nickel Hydrogen environment of the reactor. The model explains the apparent
contradiction between the observed high-power heat release in a Nickel Hydrogen reactor and
the low-frequency electricity consumption. Low-frequency measurements do not take into
account the high-frequency conversion of electricity into heat.</t>
  </si>
  <si>
    <t>Yu.N. Bazhutov</t>
  </si>
  <si>
    <t>Experimental Confirmations of Erzion Model</t>
  </si>
  <si>
    <t>https://disk.yandex.ru/i/5p4Kt-E7qlzj4A</t>
  </si>
  <si>
    <t>РКХТЯиШМ-24</t>
  </si>
  <si>
    <t>It is discovered in Cosmic Rays:
1) The new charged massive stable particles – Erzions (E), 2) Erzions have abnormally twice low absorption length in lead &amp; they have large day &amp; season variations in Cosmic Rays, 3) Erzions flux correlates with rising of proton’s rising in solar bursts, 4) E- tracks views in piles of Plastic Solid-state Detector (PSD), 5) twice E- excess of negative charged muons spectrum in bubble chamber “Skat”.
It is discovered near High Voltage discharge of Plasma Electrolysis: 6) large (~103) growth of the special β-dosimeter &amp; neutron radiometer account, 7) generation in Plastic Scintil. Detector of 4 MeV protons &amp; F20 β-spectrum from teflon, 8) generation of pit-tracks in piles of PSD with absorption length ~2,5mm, 9) generation of large excess heat (&lt;700%) in the water cell.</t>
  </si>
  <si>
    <t>Bazhutov, Yu. N.;Gerasimova, A. I.; Zakharov, P. V.; Koretsky, V. P.; Leonov, S. A.; Martemianov, V. P.; Tarasenkov, V. G.; Chepelev, V. M.</t>
  </si>
  <si>
    <t>Searching for ersions in cosmic rays on telescopes with converters made of soda and with a layered converter from the Al-Be alloy</t>
  </si>
  <si>
    <t>To continue the search in the cosmic rays of the erzions, a new modernization was
carried out at the Doch-4A telescope. In order to improve the registration of erzions, a quasi-
homogeneous converter of neutral erzions (E0) of cosmic radiation in charged (E0 → E-),
located above the detectors, consisting of 8 to 25 thin layers of Al-Be alloy (~ 0.5 g/cm2)
placed between thin aluminum layers (~ 0.3 g/cm2), was proposed and tested. The article
presents and discusses the results obtained on modernized installations with a converter from
soda. The article is based on sketches left after the untimely death of Yu.N.Bazhutov.</t>
  </si>
  <si>
    <t>Bazhutov, Yu. N.;Gerasimova, A. I.; Zakharov, P. V.; Pirogov, A. V.; Klimov, А. I.; Belov, N. K.; Tolkunov, B. N.</t>
  </si>
  <si>
    <t>Preliminary Results Obtained in the Setup PVR by Nuclear Diagnostics</t>
  </si>
  <si>
    <t>Experimental results on registration of nuclear radiation from heterogeneous
plasmoid created in the setup PVR are considered in this work. The radiometer “Kran”
and two -counters “Sosna” are used in this experiment. This diagnostic instrumentation
was elaborated and tested by Yu. N. Bazhutov in his work [1]. Electromagnetic
interference between heterogeneous plasmoid and this instrumentation was studied in
this work in detail. The obtained experimental results are discussed.</t>
  </si>
  <si>
    <t>Klimov, A.; Belov, N.; Tolkunov, B.</t>
  </si>
  <si>
    <t>Thermal Energy Release in Water Reactor at Repetitive Pulsed Regime of Electric Power Input</t>
  </si>
  <si>
    <t>Pulsed electric discharge under water surface and above it was studied by many
scientists. For example, Gatchina’s discharge and plasma electrolysis have been studied in the
works [1-3]. The present work is continuation of the previous ones. Experimental results on
thermal power release in water plasmoid reactor are considerd in this work. It was revealed
that there is extra thermal power release in this setup with the COP=2-3. Plasmoid’s structure
and its dynamics under water surface was studied by high-speed ICC camera. Plasmoid’s
parameters were measured by optical spectroscopy and electric probes. It was revealed that
there is isotope’s shift Li7/Li6 up to 25% in water solution of LiOH at plasma on. Cheap hydrogen creation was measured in this setup also.</t>
  </si>
  <si>
    <t>Important: another confirmation of large hydrogen generation (Stanley Meyer and Iwamura)</t>
  </si>
  <si>
    <t>Ni-H plasma electrolysis</t>
  </si>
  <si>
    <t>Parkhomov, A. G.; Alabin,  K. A.; Andreev, S. N.; Zabavin, S. N.; Sobolev, A. G.; Timerbulatov, T. R.</t>
  </si>
  <si>
    <t>Changes in Isotopic and Elemental Composition of Substance in Nickel-Hydrogen Heat Generators</t>
  </si>
  <si>
    <t>Results of the isotopic and elemental composition analysis of fuel and matter near the active
zone of four nickel-hydrogen reactors before and after experiments with the integral excess
energy up to 790 MJ are presented. No significant changes in the isotopic composition of
nickel and lithium were observed. A significant increase in the concentration of impurities of
a number of nuclides has been observed not only in fuel, but also in structural elements
adjacent to the active zones of the reactors.</t>
  </si>
  <si>
    <t>Kirkinskii, V. A.</t>
  </si>
  <si>
    <t>Neutron and γ-radiation in the deuterium heat generator as related  to the problem of the nuclear reactions mechanism at low energies</t>
  </si>
  <si>
    <t>The ionizing radiation of powdered palladium at gaseous deuterium pressure in the
heat generator created earlier were measured during heating and cooling. Neutron flux
increases up to 3 times at temperature 400оС , which was pronounced when using screens of paraffin, LiOD solution and amorphous boron, and the process activation by an the ultrasonic generator based on barium titanate with a resonant frequency of 5 MHz. Neutron emission rate averaged 102 - 103 s-1.. γ- radiation did not significantly exceed the background. When using screens containing boron and LiOD it increased with the temperature growth up to 2 times. The causes of low ionizing radiation intensities are discussed based on the nuclear reactions mechanism in metals at low energies.</t>
  </si>
  <si>
    <t>Vereshchak, M. F.; Manakova, I. А.; Ozernoy, А. N.; Tleubergenov, Zh. K.; Hromushin, I. V.</t>
  </si>
  <si>
    <t>The study of nickel-hydrogen reactors at high temperatures with an additional hydrogen source</t>
  </si>
  <si>
    <t>Experimental data on identification of the conditions for excessive heat release of
nickel-hydrogen reactors have been presented. The signs of low-energy nuclear reactions in
the temperature range up to 1200oC and hydrogen pressure up to 10 atm. in the working
volume of the reactor was not found. The signs of low-energy nuclear reactions were not
found in the temperature range up to 1200oC and hydrogen pressure up to 10 atm. in the
working volume of the reactor.</t>
  </si>
  <si>
    <t>Vysotskii, V.I.; Kornilova, A. A.</t>
  </si>
  <si>
    <t>TRANSMUTATION OF STABLE AND RADIOACTIVE ISOTOPES IN BIOLOGICAL SYSTEMS</t>
  </si>
  <si>
    <t>The work considers the prehistory, theoretical background and results of experiments on
nuclear transmutation of stable and radioactive isotopes in growing biological objects. It is
shown that such fundamental transformations are based on nuclear-physical processes, the
course of which is stimulated by the catalytic influence of non-stationary spatial
inhomogeneities in the volume of growing living objects. This process can be used both for
the accelerated utilization of stable and radioactive nuclei, and for the production of rare
isotopes. Conditions for optimizing the deactivation process are investigated. It was found
that, in the most optimal case, the rate of activity decrease in aqueous solutions of 137Cs radionuclide is accelerated by 35 ... 200 times in relation to natural decay. The main physical and biological causes of this process are considered.</t>
  </si>
  <si>
    <t>Bychkov, V. L.; Bikmukhametova, A. R.; Safronenkov, D. A.; Nikitin, A. I.</t>
  </si>
  <si>
    <t>Observations of Ball Lightning, 2016-2017</t>
  </si>
  <si>
    <t>The descriptions of events related to the observation of ball lightning, collected in 2016-2017 by the Internet, literature and interviews are presented. Much attention is paid to cases of
destruction of objects, injury of people. The psychological state of people after meeting with ball lightning is described.</t>
  </si>
  <si>
    <t>Baranov, D. S.; Zatalepin, V. N.</t>
  </si>
  <si>
    <t>Ball Lightning and Disturbance of the Medium</t>
  </si>
  <si>
    <t>n this paper, an attempt is made to give rational explanations for the mysterious tracks
from dust particles on the glass and the tracks observed, mainly, in experiments with an electric
field and discharges. Mysterious tracks can accompany other processes disturbing the
environment: cavitation, laser or flash irradiation, explosive impact and the like. The main
observation was concentric circles (Fig. 1), a snake-like trail (Fig. 2) and a double helical trace
(Fig. 3).</t>
  </si>
  <si>
    <t>The Long-Distance Interaction in the Processes of Heat Exchange</t>
  </si>
  <si>
    <t>“Cold nuclear synthesis “ is interpreted as an electromagnetic process of formation of
a substance with a reduced size of an individual atom. For the name of such a substance is
proposed to use the term "coronium", introduced by D. I. Mendeleev. Experimental data on the measurement of temperature distribution, velocity of heat propagation, presence of electric discharge in the working media of nickel –hydrogen heat generation are presented. Experiments presented confirm this approach.</t>
  </si>
  <si>
    <t>The Change of a Sample Temperature when a Sample Placed Near the Lead Shielding Wall</t>
  </si>
  <si>
    <t>The measurement of air temperature and the temperature of various samples showed a
significant dependence of the data from the mutual location of the thermometer and lead
shielding wall. Made the assumption of the influence of « ether flows» on the results of the
measurements. Introduced the concept of "ether radiation» on atomic substance. The sample
temperature dependence from the presence of lead screen indicates the inelastic nature of
the interaction between "ether substance" and atomic substance.</t>
  </si>
  <si>
    <t>Important: it is an evidence that background radiation also affects Ni-H systems</t>
  </si>
  <si>
    <t>Ozernoi, A. N.; Vereshchak, M. F.; Manakova, I. A.; Khromushin, I. V.</t>
  </si>
  <si>
    <t>TO THE QUESTION OF EXCESSIVE HEAT RELEASE
IN THE NICKEL-HYDROGEN SYSTEM</t>
  </si>
  <si>
    <t>https://docviewer.yandex.ru/view/0/?page=1&amp;*=Wt8lILSIasiU%2BIpuC0zrLgrl6Gp7InVybCI6InlhLWRpc2stcHVibGljOi8vUlN2SjJqZzRRQUVUUllvRk1CQnZxVE14TlV5TW5jTytlN2Nabkc1WlBVdz06L9CQLtCcLiDQntC30LXRgNC90L7QuSDQnC7QpC4g0JLQtdGA0LXRidCw0Lpf0Jog0JLQntCf0KDQntCh0KMg0J4g0JjQl9CR0KvQotCe0KfQndCe0Jwg0KLQldCf0JvQntCS0KvQlNCV0JvQldCd0JjQmCDQsiDRgdC40YHRgtC10LzQtSDQvdC40LrQtdC70Ywt0LLQvtC00L7RgNC%2B0LQucGRmIiwidGl0bGUiOiLQkC7QnC4g0J7Qt9C10YDQvdC%2B0Lkg0Jwu0KQuINCS0LXRgNC10YnQsNC6X9CaINCS0J7Qn9Cg0J7QodCjINCeINCY0JfQkdCr0KLQntCn0J3QntCcINCi0JXQn9Cb0J7QktCr0JTQldCb0JXQndCY0Jgg0LIg0YHQuNGB0YLQtdC80LUg0L3QuNC60LXQu9GMLdCy0L7QtNC%2B0YDQvtC0LnBkZiIsIm5vaWZyYW1lIjpmYWxzZSwidWlkIjoiMCIsInRzIjoxNjMxNTI2NDg3MDA3LCJ5dSI6IjM0MzQ0NTA5MjE2Mjc5NDc4MzMifQ%3D%3D</t>
  </si>
  <si>
    <t>РКХТЯиШМ-22</t>
  </si>
  <si>
    <t>(Google translation of conclusion) We limited the duration of the next test before its completion.
100 hours. All this time, the "delta" remained constant (about 25 C), and according to
our calculations for the entire period of testing the container with fuel worked out over
2 kWh of thermal energy. The appearance of the original and spent "fuel" (ash),
which was sintered in the form of a rod with a diameter of about 3 mm is shown in Figure 6. Conducted
us
experiments
earnestly
showed
what
excess
heat release in the nickel – hydrogen system actually took place.</t>
  </si>
  <si>
    <t>Bazhutov, Yu. N.; Gerasimova, A.I.; Erkin, A. N.; Martemianov, V. P.; Prokofieva, T. Yu.; Tarasenkov, V. G.</t>
  </si>
  <si>
    <t>Erzions Search in Cosmic Ray on the Telescope “Doch-4A” with Converter from Arid Soda</t>
  </si>
  <si>
    <t>https://docviewer.yandex.ru/view/0/?*=kc5jMya14eTiDqk8mRCqdmSQi9R7InVybCI6InlhLWRpc2stcHVibGljOi8vUlN2SjJqZzRRQUVUUllvRk1CQnZxVE14TlV5TW5jTytlN2Nabkc1WlBVdz06L9CR0LDQttGD0YLQvtCyLTEgKNCf0L7QuNGB0Log0Y3RgNC30LjQvtC90L7QsikucGRmIiwidGl0bGUiOiLQkdCw0LbRg9GC0L7Qsi0xICjQn9C%2B0LjRgdC6INGN0YDQt9C40L7QvdC%2B0LIpLnBkZiIsIm5vaWZyYW1lIjpmYWxzZSwidWlkIjoiMCIsInRzIjoxNjMxNTI3MDk4NjkyLCJ5dSI6IjM0MzQ0NTA5MjE2Mjc5NDc4MzMifQ%3D%3D</t>
  </si>
  <si>
    <t>To search cosmic ray Erzions the telescope
“Doch-4A” was used. The thick amount
(ρh~50g/cm2) of arid soda (Na2CO3) have
been chosen for the optimum converter-
material placed above the telescope to
convert (Э0 → Э-) neutral primary cosmic
ray Erzions (Э0) to negative one (Э-) for their
registration.
• There are presented and analyzed new
received
results
on:
correlation
dependences
for
scintillation
detectors
amplitudes, daily distributions for chosen
events &amp; their daily intensities.</t>
  </si>
  <si>
    <t>Bazhutov, Yu. N.; Gerasimova, A.I.; Zakharov, P. V.; Lyapin, G. S.</t>
  </si>
  <si>
    <t>Experimental Results on the Demonstration Installation with Plasma Electrolysis</t>
  </si>
  <si>
    <t>https://docviewer.yandex.ru/view/0/?page=21&amp;*=Kue8aNa0qZ4R9EGnnhI%2BxUqy57B7InVybCI6InlhLWRpc2stcHVibGljOi8vUlN2SjJqZzRRQUVUUllvRk1CQnZxVE14TlV5TW5jTytlN2Nabkc1WlBVdz06L9CR0LDQttGD0YLQvtCyLTIgKNCg0LXQty7QrdC60YHQvy7QvdCwINCU0LXQvNC%2B0L3RgdGC0YAu0YPRgdGCLtCk0LDQui3QlNCc0KLQoS5wZGYiLCJ0aXRsZSI6ItCR0LDQttGD0YLQvtCyLTIgKNCg0LXQty7QrdC60YHQvy7QvdCwINCU0LXQvNC%2B0L3RgdGC0YAu0YPRgdGCLtCk0LDQui3QlNCc0KLQoS5wZGYiLCJub2lmcmFtZSI6ZmFsc2UsInVpZCI6IjAiLCJ0cyI6MTYzMTUyNzQxMzUwMCwieXUiOiIzNDM0NDUwOTIxNjI3OTQ3ODMzIn0%3D</t>
  </si>
  <si>
    <t>There are presented the results of experiments series on the choosed
demonstration alternative plasma electrolysis installation Fakel-DМTS
(Demonstration Small ThermoStat with value up to 10 l together with control
Electro Heat ThermoStat).
The selection of such installation variant was caused by the demand of its
possibility to work in public auditorium for providing of demonstration excess
heat in plasma electrolysis experiment.
Optimization was fulfilled by measuring of excess heat, using thermometer
calorimetry and nuclear diagnostics.
For nuclear diagnostics β-dosimeters, neutron and gamma-radiometers were
used.
The obtained results are discussed.</t>
  </si>
  <si>
    <t>Total (K = 3.8 - 6.7) Fakel-DMT-18 (9.21.15) in Plasma electrolysis (2L 10M NaOH naked - 25mm surface W-anode Ø (1-3) х94mm and Ni cathode - 30cm2) with 3 Thermocouples.</t>
  </si>
  <si>
    <t>Bychkov, V. L.; Nizovtsev,  V. V.; Toropov, A. A.</t>
  </si>
  <si>
    <t>Observations of Ball Lightning, 2015</t>
  </si>
  <si>
    <t>https://docviewer.yandex.ru/view/0/?page=1&amp;*=S3rT3CM%2B%2BVNfi9e%2FJfSuxT5n6E97InVybCI6InlhLWRpc2stcHVibGljOi8vUlN2SjJqZzRRQUVUUllvRk1CQnZxVE14TlV5TW5jTytlN2Nabkc1WlBVdz06L9CR0YvRh9C60L7Qsk9ic2Vydl8yMDE1LnBkZiIsInRpdGxlIjoi0JHRi9GH0LrQvtCyT2JzZXJ2XzIwMTUucGRmIiwibm9pZnJhbWUiOmZhbHNlLCJ1aWQiOiIwIiwidHMiOjE2MzE1MjgwNjYwOTYsInl1IjoiMzQzNDQ1MDkyMTYyNzk0NzgzMyJ9</t>
  </si>
  <si>
    <t>We represent data on Ball lightning observations and their impact on people and subjects.
There are collected basing of reviews of observers, internet and literature. As usual there are
unknown to wide scientific community.</t>
  </si>
  <si>
    <t>Bazhutov, Yu. N.; Gerasimova, A.I.; Koretsky, V.P.; Pirogov, A.</t>
  </si>
  <si>
    <t>Excess heat study in plasma electrolysis on a cell with large thermostat</t>
  </si>
  <si>
    <t>https://docviewer.yandex.ru/view/0/?page=25&amp;*=bHc51qwl1YALIyYPnapmGILZMlV7InVybCI6InlhLWRpc2stcHVibGljOi8vUlN2SjJqZzRRQUVUUllvRk1CQnZxVE14TlV5TW5jTytlN2Nabkc1WlBVdz06L9Cf0YDQtdC30LXQvdGCLiDQk9C10YDQsNGBLtCg0JrQpdCi0K8tMjIuLiAoMikucGRmIiwidGl0bGUiOiLQn9GA0LXQt9C10L3Rgi4g0JPQtdGA0LDRgS7QoNCa0KXQotCvLTIyLi4gKDIpLnBkZiIsIm5vaWZyYW1lIjpmYWxzZSwidWlkIjoiMCIsInRzIjoxNjMxNTI5MzYyMDIzLCJ5dSI6IjM0MzQ0NTA5MjE2Mjc5NDc4MzMifQ%3D%3D</t>
  </si>
  <si>
    <t>(Google translation of conclusion) Thus, in this series of experiments using
demonstration installations Fakel-DBTS manufactured by us,
no significant excess of heat was obtained. Apparently, at
the operation of the plasma electrolytic installation Fakel-3, placed in
aquarium and fume hood, there was a rapid suction of gases from the surface
electrodes and, consequently, accelerated plasma-electrolytic
process, and gas formation itself did not interfere with the formation of plasma, and the process
occurred more intensively. In the case of Fakel-DBTS operation, there was no
forced suction of gases, they accumulated at the surface of the electrodes
and interfered with the further intensification of plasma formation.</t>
  </si>
  <si>
    <t>Excess Heat Demonstration in Installation with Small Thermostats at Plasma Electrolysis</t>
  </si>
  <si>
    <t>https://docviewer.yandex.ru/view/0/?page=8&amp;*=RVsDqdGrpILQq6R93jLDYinPDFt7InVybCI6InlhLWRpc2stcHVibGljOi8vUlN2SjJqZzRRQUVUUllvRk1CQnZxVE14TlV5TW5jTytlN2Nabkc1WlBVdz06L9Cf0YDQvtCz0YDQsNC80LzQsCDQuCDQotC10LfQuNGB0Ysg0KDQmtCl0KLQr9C40KjQnC0yMi5wZGYiLCJ0aXRsZSI6ItCf0YDQvtCz0YDQsNC80LzQsCDQuCDQotC10LfQuNGB0Ysg0KDQmtCl0KLQr9C40KjQnC0yMi5wZGYiLCJub2lmcmFtZSI6ZmFsc2UsInVpZCI6IjAiLCJ0cyI6MTYzMTUzNTc0OTc0OSwieXUiOiIzNDM0NDUwOTIxNjI3OTQ3ODMzIn0%3D</t>
  </si>
  <si>
    <t>Kalchenko, A. A.; Kuz’min, R.N.</t>
  </si>
  <si>
    <t>The dynamics of collapsing bubbles filled with hydrogen-deuterium mixture, the implemention of cumulative Piezonuclear Synthesis</t>
  </si>
  <si>
    <t>https://docviewer.yandex.ru/view/0/?page=1&amp;*=voUIRy6gf%2Bjo1WR%2BSvTMf7dGZfd7InVybCI6InlhLWRpc2stcHVibGljOi8vUlN2SjJqZzRRQUVUUllvRk1CQnZxVE14TlV5TW5jTytlN2Nabkc1WlBVdz06L9Cf0YDQtdC30LXQvdGC0LDRhtC40Y8g0L3QsCDQoNCa0KXQotCvINC4INCo0Jwg0JrQsNC%2B0LvRjNGH0LXQvdC6LnBkZiIsInRpdGxlIjoi0J%2FRgNC10LfQtdC90YLQsNGG0LjRjyDQvdCwINCg0JrQpdCi0K8g0Lgg0KjQnCDQmtCw0L7Qu9GM0YfQtdC90LoucGRmIiwibm9pZnJhbWUiOmZhbHNlLCJ1aWQiOiIwIiwidHMiOjE2MzE1MzAzNDkzOTQsInl1IjoiMzQzNDQ1MDkyMTYyNzk0NzgzMyJ9</t>
  </si>
  <si>
    <t>The presented report is the logical continuation of the ideas set out in the previous
conference, that the basis of future energy devices, the prototype of which is the heat source,
Andrea Rossi, is the technology bubble cumulative piezo fusion of light nuclei. The dynamics
of the auto oscillatory processes collapsing due to the implementation of the chemical
hydrogenation reaction vials filled, in turn, hydrogen-deuterium mixture. It is showing
similarities and fundamental difference of bubble fusion of acoustic technology, developed by
a group of Academician Nigmatulin R.I, and chemical assistor model technology of nuclear
fusion. It is shown that as a result of elastic collisions of neutron radiation inside the
pressurized bubble with the surrounding organic liquid radioactive radiation is either absent or
very few (the effect of the paraffin tank crew protection against neutron radiation).</t>
  </si>
  <si>
    <t>Kirkinskii, V. A.; Khmelnikov, A. I.</t>
  </si>
  <si>
    <t>Measurement of Excess Energy in the Deuterium Heat Generator</t>
  </si>
  <si>
    <t>Description and circuit design of the previously created deuterium heat generator
(Kirkinskii, Khmelnikov, RF patent number 2195717, Kirkinskii, Khmelnikov, Europatent EP
1426976), as well as developed technique for measuring the energy balance are presented.
32.7 g of finely crystalline palladium prepared with a particle size of 20 to 100 nm was placed
into the reactor of ~ 300 cm3 volume. After its evacuation for 5 days at 1 Pa 2600 ml of
gaseous deuterium derived from heavy water was introduced. Measurements were carried out
both at constant temperature and pressure up to 400 kPa and at the temperature cycling from
50 to 600ºC. The relative excess energy averaged ~ 25% and their maximum values up to
35% of the consumed electric energy were determined, that corresponds to the released power
of ~ 20 Watts per gram of palladium. Means to increase the output of excess energy are
discussed.</t>
  </si>
  <si>
    <t>Neutron and γ-radiation in the deuterium heat generator</t>
  </si>
  <si>
    <t>Ionizing radiation during heating - cooling of deuterium generator created earlier
(Kirkinskii, Khmelnikov, RF patent number 2195717, Kirkinskii, Khmelnikov, Europatent EP
1426976) were measured. 198 g of palladium, prepared from PdCl2 mark “Technically pure”
in the form of finely crystalline powder with a particle size of 20 to 100 nm, were put into the
reactor. The detector of BDKB-01R dosimeter was placed at the distance of 12 cm from the
reactor and separated from the sample by steel walls thickness of 2.5 mm, copper tubes of the
cooling device and foam insulation. Although low sensitivity of measurement neutron flux
increased with increasing temperature up to 500ºC, which was more pronounced when using
screens of paraffin, LiOD solution and amorphous boron and the process activation by an
ultrasonic generator based on barium titanate with a resonant frequency of 5 MHz Taking into
account the position of the detector neutron emission rate averaged 10e2 - 10e3 s-1. During
heating and cooling γ- radiation did not significantly exceed the background, but when using
screens containing boron and LiOD it increased with the temperature growth up to 1.5 times.
This is probably due to the reactions of neutrons with Li, B and D in the screen.</t>
  </si>
  <si>
    <t>Transmutations of Elements in the Deuterium Heat Generator</t>
  </si>
  <si>
    <t>The behavior of 42 impurity elements in palladium were studied at the pressure of gaseous
deuterium (1÷3)*10e5 Pa during multiple cycles of heating - cooling in the reactor of heat generator
created earlier (Kirkinskii, Khmelnikov, RF patent number 2195717; Kirkinskii, Khmelnikov,
Europatent EP 1426976). 32 g Pd mark “Commertionally pure” in the form of powder with particle
size of 20 to 100 nm, were heated up to 500ºC for about 30 minutes. and subsequent cooling to 25
ºC for 40 - 50 min. Nearly 50 cycles were made over the 15 months. Analysis of the samples before
and after the series of cycles were performed by atomic emission methods using plasma and arc
excitation and measuring 5 samples on 2-3 spectral lines. The content of 15 elements: B, Al, Si, K,
Ti, V, Cr, Fe, Co, Ni, Cu, Zn, Nb, Rh, Ag in the samples after the tests has changed by more than 2 -
3 times. In all cases, the changes are described by the generalized nuclear reaction: Me(A, Z)+D=Me(A+2, Z+1) + W. The released energy w was calculated by an increase in the mass
defect. For the 27 elements in which such a reaction would result in a reduction of the mass defect:
Ca, Ge, As, Se, Y, Zr, Mo, Tc, Ru, Cd, Sn, Sb, La, Pr, Pm, Sm, Eu, Gd , Tb, Dy, Ho, Er, Tm, Yb,
Lu, Hf, Ta - changing the composition of elements within the error of ± 30% of the analyzes ± 30%
did not occurred. The mechanism of transmutations is discussed.</t>
  </si>
  <si>
    <t>Vlasov, A. N.</t>
  </si>
  <si>
    <t>Experiments on the Electrical Explosion of Metal at Currents up to 400 kA and Plasma Electron-Beam Model of Ball Lightning</t>
  </si>
  <si>
    <t>Plasma electron-beam model of ball lightning is the rebranding of the known relativistic
magneto hydrodynamic model of ball lightning, according to which the ball lightning is a
toroidal current layer, stabled by vortex ring plasma. From the point of view of the theory of
the current layer is a closed electron beam that served as the basis of rebranding. To simulate
the phenomenon of ball lightning created a stand containing two parallel copper contact
plates, which are separated from each other by 25-cm. Between the plates electrically soldered
explode linear copper wires with a total cross-section up to 25 mm2 . Lead wire in the amount
of 24 pieces have a common section 144 mm2. The energy source is an upgraded installation
of “INGIR-Mega-15” containing the capacitor battery with a capacity of 1.12 F at voltages up
to 450 V. Switching is carried out through the 112 thyristors type TB-160-10 with a peak
current of 4 kA everyone. In the simulation of ball lightning is electric explosion of copper
linear conductors, which produces a pulsed magnetic field with parameters, as the positively
charged ordinary lightning with peak current at 400 kA in submillisecond range of durations.</t>
  </si>
  <si>
    <t>Nikitin, A.I.; Bushlanov, V.P.; Velichko, A.M.; Nikitina, T.F.; Stepanov, A.I.</t>
  </si>
  <si>
    <t>Observation and Analysis of Ball Lightning Group Flights</t>
  </si>
  <si>
    <t>There are many evidences and video films about simultaneous observation in
atmosphere a great number of spherical luminous objects. Often the separate elements of this
ensemble
of
objects
form
combined
figures
–
dumbbells,
triangles,
squares.
Most investigators identify these objects as unidentified flying objects. We think that these
objects are the long-living big ball lightnings. We made an analysis of some video films on
group flights of ball lightning, presented in the Internet. We suppose that ball lightning has a
non-compensated electric charge, which slow flows down from it. The flow of the charge
creates a reactive force, which prevent Coulomb repulsion of the charged ball lightnings.
This allows us to explain a reason of stability of these groups of objects. Our hypothesis about
mechanism of ball lightning interaction was confirmed by calculations and results of
experiments on Coulomb repulsion of charged balls in the presence of a corona discharge.</t>
  </si>
  <si>
    <t>Chistolinov, A. V.</t>
  </si>
  <si>
    <t>Fireball: From Observational Data to Mathematical Model</t>
  </si>
  <si>
    <t>Data of observations of a fireball are under discussion. Based on observational data the
new mathematical model of a fireball was offered. The system of the differential equations
with boundary conditions describing behavior of fireball substance
was recorded.
The particular solution of this system corresponding to the movement of a fireball with a
constant speed in air was found. Possible physical interpretations of the offered mathematical
model and its consequences are under discussion.</t>
  </si>
  <si>
    <t>Bychkov, V. L.; Bikmukhametova, A.R.; Abakumov, A.I.</t>
  </si>
  <si>
    <t>Parameters of «Metallic» Ball Lightning</t>
  </si>
  <si>
    <t>We analyze an observation of ball lightning (BL) where it finished its life by an
explosion, after it metallic hollow spheres have left. Possible energy of BL, its electric charge
and mass in conditions of thunderstorm electricity are estimated.</t>
  </si>
  <si>
    <t>Important: reports metallic spheres after ball lightning</t>
  </si>
  <si>
    <t>Ivanov, M. Ja.</t>
  </si>
  <si>
    <t>Exact solutions of the dynamic equations of low-energy plasma: solitons, ball lightning and their analogues in modern experimental physics</t>
  </si>
  <si>
    <t>Exact solutions of equations and integrals two-fluid plasma simulation are presented and
their typical fixed form mods are illustrated. The dynamics of this medium describes by
quasi-linear evolutionary system of hydrodynamic type equations, which are invariant to
transformations of the Galilee group. Dispersive effects are associated with the presence in
the environment of electrodynamic interaction. The exact solutions and obtained integrals
enable us to perform the analysis of sub- and supersonic solitons and the ball lightning (BL)
solutions with focused in their center negative charge. The possibility of stationary plasma
confinement by self-consistent electrostatic field with own pressure is considered in detail
(similar a spherical BL solution). An important aspect of this work is demonstration of the
same simulation in modern experimental physics and their application in theoretical modeling
of low energy nuclear reaction.</t>
  </si>
  <si>
    <t>Alabin, K.A.; Andreev, S.N.; Parkhomov, A.G.</t>
  </si>
  <si>
    <t>Results of Isotope and Element Composition Analysis of Nickel – Hydrogen Reactors Fuel</t>
  </si>
  <si>
    <t>Results of isotope and element composition analysis of fuel before and after 4-day work
in the reactor similar to the high-temperature Rossi reactor are presented. Comparison to
analyses of Rossi reactor fuel and others nickel - hydrogen reactors are made.</t>
  </si>
  <si>
    <t>Ivanov, M. Ja.; Mamaev, V. K.</t>
  </si>
  <si>
    <t>Integral-Differential Model of LENR Based on Mass Defect and Avogadro’s Law with New Experimental Confirmations</t>
  </si>
  <si>
    <t>Integral and differential models of low energy nuclear reactions, based on an analysis of
mass defect of an initial and ended combustion products and application of Avogadro’s law
are proposed. Heat processes in generators by I.S. Filimonenko (based on the electrolysis of
heavy water using cathode containing palladium) and in generators by the Rossi-Parkhomov
type (based on changes in the isotopic composition of a mixture of alumohydridlithium and
nickel powders when heated up to temperatures of 1300-1500 K) are analyzed.
Common change of the isotopic component composition for these generators was described in
accordance with typical items of classical nuclear physics. The performed theoretical analysis
considers detail thermodynamic process and implemented appropriate assessments of the
allocated energy. The developed model allows recommending other combinations of
substances for similar heat generators with the comparative assessments of their thermal
efficiency. In order to validate the theoretical approaches of our study some special physical
experiments were fulfilled and presented in detail for discussion.</t>
  </si>
  <si>
    <t>Calorimetry and Temperature Monitoring of Ni + H2 System under the Influence of an Electric Discharge</t>
  </si>
  <si>
    <t>The temperature behavior of Ni + H2 system is studied at the short-term effects of low-
frequency electrical discharge. Despite the significant contribution to the system energy by
discharge is detected abnormal descending of the system temperature. At the same time
conducted a calorimetry with an accuracy of more than 10%, the results of which are
consistent with the abnormal descending the temperature. It is given a possible interpretation
of the effect.</t>
  </si>
  <si>
    <t>The Concept of Propulsion for Aircraft and Ground Application with Heat Source Powered by the Low-Energy Nuclear Reactions</t>
  </si>
  <si>
    <t>Up to date, it is accumulated a large amount of data on the possibility of conversion the
internal energy of the working media in the heat in the so-called low-energy nuclear reactions
(LENR). This method is characterized by a certain range of parameters of thermal energy and
the design of the fuel units. There is a question of the optimal use of technology features
LENR in existing concepts conversion of thermal energy into other forms of energy.
It is developed a concept of converting thermal energy generated by LENR fuel unit into
mechanical energy in air-jet propulsion engine. The concept is scalable over a wide range of
power and thrust. Engine can be used in aviation and land transport. The parameters and the
overall weight and dimensional characteristics of an engine power of 500 kW are given.</t>
  </si>
  <si>
    <t>Shcherbak, V. S.</t>
  </si>
  <si>
    <t>Simple Low-voltage Method of Transmutation of Chemical Elements</t>
  </si>
  <si>
    <t>In the manufacture of nano powders by electric arc method with high current density
2
(above A/m ) are often observed the emergence of new chemical elements. It is invented a
new low-voltage electric arc method of producing nano powders. This method is applicable
for research on the transmutation of various chemical elements at high sterility of the reactor.
In a glass reactor only the electrodes of the study materials and distilled water are presented.
The calm surface of the water is stable; the ingress of foreign elements in the working
2
chamber is excluded. The current density in the discharge gap is over A/m , the electric field
exceeded the breakdown voltage of all known liquids. By this way the processing was
exposed to the metals included in the composition of the electrodes Al, Cu, Ni, Ti.
According to the testimony of energy dispersive x-ray fluorescence spectrometer Shimadru 800 HS
and scanning electron microscope JEOL–7500F after the electric arc exposure the new chemical
elements (Tm, Lu, Ag, Ac, Si, S, Pb) were appeared. At the final stage, after two months, in a
sample of copper all new chemical elements has gone out. Only the lead (3-5) % has been stayed.
Analysis of chemical elements was carried out at the Kuban State University.</t>
  </si>
  <si>
    <t>Lazarev, I. B.</t>
  </si>
  <si>
    <t>Development of Breakthrough Technology of Steam Turbine with Heat Supply Based on Clean Low Energy Reactions (LENR)</t>
  </si>
  <si>
    <t>Low energy nuclear fusion opens up new horizons in energy generation. Designed by
A. Rossi heat source E-cat and technologies used in it seem very promising. The paper
considers possibilities of replacement conventional hydrocarbon fuels and nuclear energy for
a new clean low energy nuclear reactions (LENR), in particular, the using technology LENR
for generation of heat and electricity. In this project I consider a possibility to create steam to
drive a power steam turbine. Also, a steam generator can be used for heating water used for
space heating. The design of the steam generator is very similar to a tank reactor VVER, but
fuel elements (cartridges) are replaced by fuel rods. The fuel rods are originally similar as
designed by Brillouin Energy. This unit is designed to replace the power boilers at the power
station and nuclear reactor.</t>
  </si>
  <si>
    <t>Matyushenko, S.V.; Silyanov, E.S.</t>
  </si>
  <si>
    <t>The Production of Steam for Steam Turbine with Help of Cold Fusion</t>
  </si>
  <si>
    <t>A sensational report of an independent panel of scientists about testing the heat generator
E-CAT, created by Italian inventor Andrea Rossi (Andrea Rossi) was published in early
October 2014 It was the first almost the only case of serious consideration by the scientific
communities of extensive collection of devices that the scientific community refers to as
“excess capacity generators”, “overunit devices” (with an efficiency above 100%), etc.
It is crucial that the analysis of the operation of generators Rossi based on energy dynamics
does not go beyond the existing scientific paradigm. This opens up the possibility of targeted
search of the best engineering solutions in this area. This report deals with technical and
environmental issues generating steam for steam turbines using reactions cold transmutation
of nuclei. The possibility of a theoretical explanation of cold fusion in the frames of classical
physics is considered. By that there are analyzed an initial and ending fusion components.</t>
  </si>
  <si>
    <t>Noskova, M. A.; Tyushkina, E. A.</t>
  </si>
  <si>
    <t>The Concept of Power Gas Turbine with Heat Supply Based on the Reactions of Cold Fusion</t>
  </si>
  <si>
    <t>The discovery of the phenomenon of cold fusion and confirmation of practice possibility
of its realization have provided an important information not only physical science, but also
for power engineering as the successful solution of urgent problems of the creation of new
high efficiency sources of energy (based on LENR –low energy nuclear reactions). In this
paper, the concept of a new gas turbine (GTU) installation (similar of GTU by company
Siemens SGT-100) with heat supply based on the reactions of cold fusion. The paper presents
a preliminary thermodynamic cycle calculation of such type GTU and estimation of its
efficiency. This unit may be applied for industrial power generation and used in installations
simple cycle, combined cycle plants, thermal power plants in the generation of electricity in
the oil and gas industry, on offshore platforms and floating oilfield vessels.</t>
  </si>
  <si>
    <t>Plakhova, M. A.; Rogova, T. D.; Lyapina, A. P.</t>
  </si>
  <si>
    <t>Development of Unmanned Aerial Vehicles with LENR Power Propulsion</t>
  </si>
  <si>
    <t>This paper deals with development of Unmanned Aerial Vehicle (UAV) with LENR
power propulsion system (LENR – low energy nuclear reactions). Technical and economic
efficiency of the UAV with LENR power propulsion have been examined. The theoretical and
experimental bases for such type equipment have been examined. Drone working with the
fossil fuel (that fuel tends to end) was forced to make stops. If we install a LENR generator at
this drone, based on lithium and nickel isotopic composition change (similar the Rossi
generator), we could get a tracking tool, which does not need to stop during long time.
UAV for above mentioned purposes is reiterative item, equipped with integrated digital
automatic control system with external navigation correction. The UAV's flight occurs in
automatic regime with fulfilling all the necessary maneuvers and operations according to the
program. With the distance between UAV and the control post less than 80 km there is a
possibility to translate the radio commands for changing the flight program. The use of such
UAVs with LENR power propulsion system is possible with the inspection of pipelines.</t>
  </si>
  <si>
    <t>Bazhutov, Yu. N.; Gerasimova, A. I.; Koretsky, V. P.; Pirogov, A. V.</t>
  </si>
  <si>
    <t>Elaboration of the Optimal Installation Variant for Plasma Eelectrolysis Demonstration</t>
  </si>
  <si>
    <t>There are presented the various constructions of installations Fakel-DBTS series
(Demonstration Big ThermoStat with ~20 l values) for choosing the optimum variant at the
demonstration of plasma electrolysis in public auditorium. Optimization at the maximum of
excess heat, using thermometer calorimetry and nuclear diagnostics was performed. For
nuclear diagnostics β-dosimeters, neutron and gamma-radiometers were used. There are
shown installations created for these purposes, the obtained results are discussed.</t>
  </si>
  <si>
    <t>Panchelyuga, V. A.; Panchelyuga, M. S.</t>
  </si>
  <si>
    <t>Phenomenology and Possible Origin of Periods Observed in Time Series of Radioactive Decay Rate Fluctuations</t>
  </si>
  <si>
    <t>In last decades was shown existence of different periods mostly in the range from years
to month, which was revealed in many-years time series of radioactive decay rate
measurements. Relative amplitude of the periods is the smaller the shorter periods is
observed. Possibly this is the reason why short periods is difficult to extract by traditional
methods of time series analysis. Using of local fractal analysis by all permutations method we
reveal in the time series of radioactive decay rate fluctuations some steady frequency set in
range of 1-120 min. Coincidence of the frequency set with the Earth natural oscillations was
demonstrated. The coincidences are most pronounced for seismo-gravitational or long-wave
oscillations of the Earth. Also variations for range of 2-24 hours were obtained. For the
variations correspondence with the Earth natural oscillations also established. In the report an
attempt of consideration of possible origin of the periods observed in time series of
radioactive decay rate fluctuations will be made.</t>
  </si>
  <si>
    <t>Bazhutov, Yu. N.</t>
  </si>
  <si>
    <t>Review of the Experiments with Plasma Electrolysis</t>
  </si>
  <si>
    <t>https://disk.yandex.ru/i/_D1gLhj-jGB3g</t>
  </si>
  <si>
    <t>РКХТЯиШМ-21</t>
  </si>
  <si>
    <t>The review of the publications considering process of electrolysis with the gas discharge on one of
electrodes (Plasma Electrolysis – PE) is presented. The analysis of PE using in the world publications
for receiving excess heat is carried out and it is given its short explanations within Erzion Catalysis
Model.</t>
  </si>
  <si>
    <t>Bazhutov, Yu. N.; Gerasimova, A.I.; Koretsky, V. P.; Martemianov, V. P.; Parkhomov, A. G.; Prokofieva, T. Yu.; Tarasenkov, V. G.</t>
  </si>
  <si>
    <t>Erzions Search in Cosmic Ray on the Telescope “Doch-4A”  with New Convertors</t>
  </si>
  <si>
    <t>To search cosmic ray Erzions the telescope “Doch-4A” was used. The thin (rho*h&lt;8g/sm2) plates of
quasigomogenicAlBealloy,teflonCF2 or aluminium Al &amp; graphite C heterogenic layers, or the thick
(rho*h&gt;8r/sm2) without-water soda Na2CO3layers have been chosen for the convertor-material placed
above the telescope to convert neutral primary cosmic ray Erzions to negative one for their
registration. These new results received on telescope «Doch-4A» are presented and analyzed.</t>
  </si>
  <si>
    <t>Erzion Interpretation of Results of our Last Experiments with Plasma Electrolysis</t>
  </si>
  <si>
    <t>The short review of our Cold Nuclear Transmutation investigation for last years in plasma
electrolysis is presented. It is shown the main physical results of our experiments. It is proposed the
Erzion model for theoretical explanation of the generation of excess heat, new chemical elements and
isotopes in these experiments.</t>
  </si>
  <si>
    <t>Bazhutov, Yu. N.; Gerasimova, A.I.; Koretsky, V. P.; Pirogov, A.V.</t>
  </si>
  <si>
    <t>Optimization of the Demonstration of the Plasma Electrolysis Experiments Results</t>
  </si>
  <si>
    <t>It is described a series of experiments in various installations for optimum demonstration of plasma
electrolysis experiments. Optimization at the maximum of excess heat, using evaporative calorimetry
and nuclear diagnostics was performed. For nuclear diagnostics dosimeters, neutron and gamma-
radiometers were used were used were used. Control over the production of tritium out using liquid
scintillation techniques and neutrons through neutronactivation analysis on indium plate were carried.
Installation created for these purposes were shown, the obtained results are discussed.</t>
  </si>
  <si>
    <t>Rayleigh Problem of Pressure Developed in a Liquid During the Collapse of Spherical Bubbles, in Relation to the Problem of Nuclear Fusion</t>
  </si>
  <si>
    <t>The evolution of self-focusing shock wave of pressure in the liquid surrounding the collapsing gas
bubble was considered on the basis of the Rayleigh problem.
It has been shown that the gradients of pressure values of this wave in the surroundings of the point of
collapse contribute not only to a launch of the nuclear fusion reaction of hydrogen isotopes that are
present in the liquid composition, but also to the fusion reaction of Bethe and fon Vaytszeykkera. It
should be mentioned here that the article includes an attempt to explain the principle of launching
mechanisms in cold fusion of experiments of Fleischmann - Pons and heat generator of Rossi.
Moreover, the article presents the forecast at creating engines working on the proposed methods of
producing energy.</t>
  </si>
  <si>
    <t>Karabut, Alexander</t>
  </si>
  <si>
    <t>Excess Heat Power Registration  in High Voltage Electrolysis Cell Experiments</t>
  </si>
  <si>
    <t>Experimental research of the heat and high-energy processes occurring in the cathode solid
medium in the high voltage electric discharge system (electrolysis cell and glow discharge device) is
presented. The experiments were carried out: electrolysis in heavy water with a Pd cathode,
electrolysis in light water with Ni and Pd cathodes, the glow discharge in deuterium with a Pd cathode.
Excess heat was observed in experiments with high-voltage electrolysis (1000 V or more). The
experiments showed that the maximum Excess Heat power values of 5 – 8 W for Glow Discharge and
180-280 W for High-Voltage Electrolysis and Heat Efficiency up to 170% for Glow Discharge, and
800% for High-Voltage Electrolysis. The production of impurity nuclide yield showing a shift of up to
a few per cent from natural isotopic abundances was detected by spark mass spectrometry and by
secondary ionic mass spectrometry. We propose based on these experimental results a
phenomenological model for Low Energy Nuclear Reaction.</t>
  </si>
  <si>
    <t>Pd-D glow discharge, Pd-D plasma electrolysis, Ni-H plasma electrolysis,</t>
  </si>
  <si>
    <t>Panchelyuga, Victor A.; Panchelyuga, Maria S.</t>
  </si>
  <si>
    <t>On Spectra of 239Pu Alpha-Decay Rate Fluctuations for Periods Range 1-120 min</t>
  </si>
  <si>
    <t>Results of local fractal analysis of 329 1-day time series of 239Pu alpha-decay rate fluctuations
by means of all permutations method (APM) [1-2] are presented. The APM- analysis reveals in the
time series some steady frequency set. Coincidence of the frequency set with the Earth natural
oscillations was demonstrated. Short revue of periods in fluctuations of various processes (physical,
chemical, biological) in range 1-120 min described in works of different authors are given. We shown
that periods observed in cited papers corresponds to periods, which revealed in present report. Such
correspondence leads to conclusion about some common mechanism, which may cause observed
universal periodicity in processes of different nature.</t>
  </si>
  <si>
    <t>Bazhutov, Yu. N.; Gerasimova, A.I.; Koretsky, V. P.; Parkhomov, A. G.;</t>
  </si>
  <si>
    <t>Features of Electricity Consumption in the Course of Plasma Electrolysis</t>
  </si>
  <si>
    <t>Voltage and current in the course of plasma electrolysis are investigated at voltage up to 1000B
and NaOH electrolyte concentration from 0,2M to 10M. The two-channel oscilloscope Velleman
PCSU-200 was applied to registration of signals with data recording in memory of the computer. In
different operating modes the sequence of current impulses with amplitude up to several hundred A,
fading periodic oscillations with a frequency about 3 MHz, or a noise-type current is observed.
Capacity of impulses reached 500 kW lasting about 20 microsecond. In some experiments the essential
excess of heat release in the reactor above the consumed electrical energy was observed. The
measurements by diverse detectors a beta, gamma and neutron radiation have shown absence of
neutrons, but availability of the certain radiation with exotic properties.</t>
  </si>
  <si>
    <t>Important: describes the waveforms of current during plasma electrolysis (if charge clusters are the cause of excess heat, they should affect current waveform)</t>
  </si>
  <si>
    <t>Parkhomov, A. G.</t>
  </si>
  <si>
    <t>Research of Electrical Explosions of Drops of Various Fluids</t>
  </si>
  <si>
    <t>Technique permitting to achieve high density of energy release in fluids about hundred of
joules in a cubic millimeter at power up to several megawatt is offered.</t>
  </si>
  <si>
    <t>Research of Analog of Rossi High-Temperature Heat Generator</t>
  </si>
  <si>
    <t>The devices similar to the high-temperature reactor of Rossi are made. It is shown that
at temperatures about 1100 ° C and above this devices produce energy more, than consumes.
Level of ionizing radiation in reactor operating time doesn't exceed background considerably.</t>
  </si>
  <si>
    <t>Bychkov, V. L.; Chernikov, V. A.; Osokin, A. S.; Stepanov, I. G.; Stepanov, A. I.; Vaulin, D. N.</t>
  </si>
  <si>
    <t>Modeling of Artificial Ball Lightning with a Help of the Capillary Discharge</t>
  </si>
  <si>
    <t>Modeling of luminous formations in gas discharge experiments has been considered. Ball lightning
theory where it represents a solid case with a vapor inside it is presented. Experiments on generation of
luminous formations with solid case – analogs of natural ball lightning are described.</t>
  </si>
  <si>
    <t>Bychkov, V. L.; Gryaznov, A. Yu.; Nizovtsev, V. V.</t>
  </si>
  <si>
    <t>Ball Lightning Observations 2014</t>
  </si>
  <si>
    <t>In the paper we present ball lightning data collected from literature, internet and interviews of
observers. They are absent in well-known books devoted to ball lightning.</t>
  </si>
  <si>
    <t>Vlasov, A.N.; Zhimoloskin, S. V.; Potashevsky, S. S.</t>
  </si>
  <si>
    <t>Improved Experimental Setup “INGIR-Mega-15” to Simulate the Phenomenon of Ball Lightning</t>
  </si>
  <si>
    <t>Improved experimental setup allows to generate a current pulse power of about 150 MW (450,
350 kA), the pulse duration can be up to 0.5 ms. Experimental setup comprises a capacitor capacity of
1.2 Farads, and a block of fast thyristors are stocking charge may reach 540 Q. With this setup, we
plan to conduct experiments on the electric explosion of copper wires, which creates a pulsed magnetic
field with parameters close to the pulse magnetic field of positively charged lightning.</t>
  </si>
  <si>
    <t>Klimov, A.; Evstigneev, N.</t>
  </si>
  <si>
    <t xml:space="preserve">Soft X-Radiation Created by Long-Lived Cluster Plasmoid  </t>
  </si>
  <si>
    <t>The experimental results on registration of soft X- radiation (up to 10KeV) created by charged
long-lived cluster plasmoids are considered in this work. It is revealed that these plasmoids are created
near cathode region by combined electric discharge. These experiments are carried out in plasma
chemical reactor with argon- water steam gas mixture [1]. Electric potential and electric charge of
these plasmoids are measured by electric probe. Plasmoid’s structure and its dynamics are studied by
high-speed camera. It is considered a hypothesis about possible analogy between cluster plasmoid and
natural ball lightning.</t>
  </si>
  <si>
    <t>Nikitin, A. I.; Bychkov, V. L.; Nikitina, T. F.; Velichko, A. M.</t>
  </si>
  <si>
    <t>Cases of Observations of Ball Lightning with High Energy Density</t>
  </si>
  <si>
    <t>Cases of estimation of ball lightning energy, when its energy density was more than 1010 J/m3, are
described. It was proposed that such high energy densities one can explain if to assume that a
significant part of ball lightning energy is stored in a form of kinetic energy of its core elements. It is
shown that, in principle, moving particles may be kept in a heterogeneous system, consisting of an
unipolarly charged core and a dielectric cover. This system is stable at certain combination values of
kinetic energy of particles, non-compensated charge, cover radius and thickness of its wall. For ball
lightning of radius 6 cm with cover wall thickness 1 cm kinetic energy density turns out to be near 10e10 J/m3.</t>
  </si>
  <si>
    <t>Yu.N. Bazhutov, A.I. Gerasimova, V.P. Koretsky,  V.P. Martemianov, A.G. Parkhomov, V.G. Tarasenkov</t>
  </si>
  <si>
    <t>Erzions Search in Cosmic Ray  on the Telescopes “Doch-4A,S”</t>
  </si>
  <si>
    <t>https://disk.yandex.ru/i/zxL1F2X1No-KhQ</t>
  </si>
  <si>
    <t>РКХТЯиШМ-20</t>
  </si>
  <si>
    <t>To search cosmic ray Erzions the telescopes “Doch-4A,S” were used. Mixture of C,
CF2, AlBe alloy, Al &amp; Be have been chosen for the optimal converter-material placed above
the telescope to convert neutral primary cosmic ray Erzions to negative for their registration.
These new results received on telescopes «Doch-4A,S» are presented and analyzed.</t>
  </si>
  <si>
    <t>Yu.N. Bazhutov, A.I. Gerasimova</t>
  </si>
  <si>
    <t>Demonstration of Plasma Electrolysis  as Alternative Energy Generator</t>
  </si>
  <si>
    <t>A project of the experiment to demonstrate the receipt of excess energy at the facility
"Fakel-D", which uses the mechanism of electrolysis gas discharge at the anode. Power
supply - (300-800) V. Electric current - (1-5) A. Additives to the electrolyte solution
- (5-20) % molecular. It is proposed to use a tungsten anode and a cathode - stainless steel or
nickel. It is proposed to use the following methods calorimeter diagnostics:
1) integral evaporator calorimetry measurement dispensers evaporated water as a Plasma
Electrolysis Heat Source (PEHS), and the control TEN boiler,
2) diagnosis of the same input from the mains power to the PEHS and the control TEN boiler.</t>
  </si>
  <si>
    <t>Erzion Interpretation of our Experiments with  Plasma Electrolysis &amp; Light CNT Stimulation</t>
  </si>
  <si>
    <t>The short review of some Cold Nuclear Transmutation investigation for last years is
presented. It is shown the main physical results of these experiments with plasma
electrolysis &amp; light CNT stimulation of different water solutions. It is proposed the
Erzion model for theoretical explanation of the generation of excess heat, new chemical
elements and isotopes (Tritium) &amp; neutrons in these experiments.</t>
  </si>
  <si>
    <t>Yu.N.Bazhutov, A.I.Gerasimova, V.V. Evmenenko, V.P.Koretsky,  A.G.Parkhomov, Yu.A.Sapozhnikov</t>
  </si>
  <si>
    <t>Calorimetric and Neutron Diagnostics Water Solutions  Under Intensive Light Irradiation</t>
  </si>
  <si>
    <t>Experiment series with laser and led irradiation of aqueous solutions of salts and alkalis
with various concentrations in special vessels. Using of led light, laser pointer and a matrix of
light emitting diodes (LED-20) in the red region of radiation: lamp (λ==625 +/- 25 nm),
pointer (λ==650 +/- 15 nm) and LED-20 (λ=665+/- 15 nm) with a capacity of 5, 200 and 1000
MW, respectively. At that, owing to continuous monitoring of possible nuclear emanations
(neutrons, gamma rays and x-rays), and also provided calorimetric diagnostics and
scintillation diagnostics achievements of tritium. The gamma-ray and X-ray radiation
measured by NaI scintillation detector &amp; Geiger counters was not detected. Received results
are discussed. Exponents have shown generation of tritium at the irradiation of the relevant
water solutions laser by Erzion-catalytic nuclear transmutation.</t>
  </si>
  <si>
    <t>Research of processes on installation of small power plasma electrolysis</t>
  </si>
  <si>
    <t>The description of installation on which plasma electrolysis is investigated at various
operating modes of the reactor (immersion in electrolyte, an easy contact, a small gap, various
polarity of the central electrode, various capacity of the condenser, the single discharge or
long work) is given. The technique of definition of the relation of being allocated heat to the
electric power absorbed by the reactor is described. Value more 100 percents takes place only
in a case when the anode doesn't concern electrolyte, and is from it at small distance. In other
cases the heat emission approximately as much, how many it is absorbed of electric power or
a little less. Results of the analysis of electrolyte element composition before and after plasma
electrolysis are given.</t>
  </si>
  <si>
    <t>R. F. Nigmatullin, R. R. Nigmatullina</t>
  </si>
  <si>
    <t>The Pulse Electrolysis of Water with the Surface Layer Using a Thin Cathode</t>
  </si>
  <si>
    <t>Created device and conducted researches surface layer pulsed electrolysis using water as a
cathode electrode of a thin, allowing to achieve high current density.
The chosen parameters of the experimental setup for the demonstration of plasma
electrolysis, incident on the liquid surface effect "burning water."
The influence of various factors on the size of the flame when the voltage across the
electrodes 145 volts, a pulse time of 200 microsec and a pause between 100 msec.
Effectiveness of one of the plants was 1.06 watts of electricity per 1 liter of hydrogen
produced.</t>
  </si>
  <si>
    <t>A. Prosvirnov</t>
  </si>
  <si>
    <t>Synthesis and Classification of Low Energy Nuclear Reactions</t>
  </si>
  <si>
    <t>The report presents the classification of certain processes associated with low-energy
nuclear reactions. The generalization of the experimental data and provides a brief description
each class of identified processes. The processes associated with low-energy nuclear reactions
can be divided into the following classes: the condensed matter nuclear reaction, plasma
electrolysis in water, electrical processes in melts, plasmoids and fireballs, pulse technology,
the effects of cavitation, glow discharge, Erzion Y.N. Bazhutov. It was concluded that the
most promising to date for the practical use of the device are E-Cat A. Rossi and AV Vachaev
installation "Energoniva".</t>
  </si>
  <si>
    <t>V.L. Bychkov, D.N. Vaulin</t>
  </si>
  <si>
    <t>New data on ball lightning observations</t>
  </si>
  <si>
    <t>In the presented report we give new data on observations of ball lightning and other
objects of atmospheric electricity collected in 2012-2013 that were not published before.</t>
  </si>
  <si>
    <t>V. L. Bychkov, V.I. Abakumov, A.R. Bikmukhametova</t>
  </si>
  <si>
    <t>On ball lightning interaction with different objects</t>
  </si>
  <si>
    <t>In the report have been analyzed observations of ball lightning (BL) in different
conditions. On a basis of simple models has been carried out an analysis of BL capabilities to
carry away a roof of a house, and BL energy at its interaction with different objects.</t>
  </si>
  <si>
    <t>V.V. Kopeikin</t>
  </si>
  <si>
    <t>Paramagnetism of Plasma and Hall Waves</t>
  </si>
  <si>
    <t>At the category in air of a short unipolar electric impulse there is a nonequilibrium
plasma in which electrons are warmed only, and all heavy particles have air temperature. At
certain ratios between the thermal speed of electrons and an external magnetic field of the
category when the radius of the Larmor rotation will be more than a half of length of free run
of an electron, plasma becomes collisionaly. In these conditions plasma will gain
paramagnetic properties when its internal magnetic field determined by collision electrons,
will coincide with the direction of the exciting external field. Switching off of an external
field in this case won't lead to disappearance of an internal field. The microgenerators which
have resulted collisions of the Hall will support a field of the same sign, as external, at the
same time being oscillator of a nonlinear wave which we call the Hall wave. Plasma becomes
magnetic, i.e. possessing own magnetic field.
In the this work dynamics of this field in space-time area is described.</t>
  </si>
  <si>
    <t>A. N. Vlasov</t>
  </si>
  <si>
    <t>Explanation of Radioactivity of Some Ball Lightnings</t>
  </si>
  <si>
    <t>Within the plasmic ultrarelativistic model of ball lightning it is shown that the ball
lightning becomes radioactive when it formed at ordinary lightning strike has the peak current
at 1 MA and radioactivity has place due to the occurrence of a fusion reaction p + d in plasma
with a current of ultrarelativistic electrons.</t>
  </si>
  <si>
    <t>A.I. Nikitin, T.F. Nikitina, A.M. Velichko</t>
  </si>
  <si>
    <t>Ball Lightning in Dolgoprudny</t>
  </si>
  <si>
    <t>The analysis of video film with an observation during a thunder-storm of a yellow
shining object, surrounded with a lilac halo, is carried out. Investigation of the place of the
event has shown that the object was at a distance of approx. 2000 m and at a height of approx.
800 m and it moved almost horizontally with a constant speed of 25 m/s. The size of the
object core was equal to 19 m, and diameter of the lilac halo was 64 m. The characteristics of
the object allowed one to consider it as ball lightning of big size. Halo around ball lightning
has arisen due to formation of excited molecules NO2 in corona discharge. From the size of
halo the ball lightning charge was defined as 0.313 C. On the basis of ball lightning model,
according to which it consists of the charged elements gathered in a spherical cover of water,
the conclusion has been drawn, that movement and levitation of ball lightning were caused by
external electric field 10e4 V/m – 10e5 V/m.</t>
  </si>
  <si>
    <t>Baranov D.S., Baranova O.D.</t>
  </si>
  <si>
    <t>The Dynamic Structure of Ball Lightning</t>
  </si>
  <si>
    <t>The hypothesis states that ball lightning is an object formed by two toroids. One toroid is
moving into a different and expanded. After this, the first is doing the same trick, and so many
times. Leapfrog two toroids allows us to explain qualitatively the nature trails of Ball
Lightning and trails in experiments with bismuth salts.</t>
  </si>
  <si>
    <t>V. P. Bushlanov</t>
  </si>
  <si>
    <t>Ball Lightning, Named the Sun</t>
  </si>
  <si>
    <t>In work the hypothesis about intensive generation by the Sun of Fireballs is
put forward. Results of the analysis of a number of known tool data on the Sun rather
convincingly testify in favor of the put-forward hypothesis. In compliance with a
hypothesis the Plasmer Model of the Sun (PMS) is developed. The model is
compared with the relevant objective astrophysical data. Offered PMS allows to
explain consistently a wide number of the phenomena shown by the Sun.</t>
  </si>
  <si>
    <t>D.S. Baranov, O.D. Baranova</t>
  </si>
  <si>
    <t>The Cumulative Emissions Initiation from Samples with Bismuth Salts</t>
  </si>
  <si>
    <t>https://disk.yandex.ru/d/0SCYyyV04wQQq</t>
  </si>
  <si>
    <t>РКХТЯиШМ-19</t>
  </si>
  <si>
    <t>The observation cumulative emissions of samples with bismuth salts were analyzed.
Emissions were initiated by the bright flashes of light and a source of alpha particles. We give
a possible explanation of the effect based representations of the decay of long-lived nuclear
molecules.</t>
  </si>
  <si>
    <t>A.B. Karabut</t>
  </si>
  <si>
    <t>ANALYSIS OF EXPERIMENTAL RESULTS ON EXCESS HEAT POWER AND IMPURITY NUCLIDE PRODUCTION IN EXPERIMENTS WITH HIGH VOLTAGE ELECTRIC DISCHARGE CELL</t>
  </si>
  <si>
    <t>We review results on low-energy nuclear reaction (LENR) processes in a high-voltage
(1000-4000 V) electric discharge system. The experimental results are divided into two sets:
excess heat measurements; yield of impurity nuclides (nuclear ash). Up to 300 W of excess
power, with a power gain up to 340% was observed in experiments using a high-voltage
electrolysis cell. The impurity nuclide yield showing a shift of up to a few per cent from
natural isotopic abundances was detected by spark mass spectrometry, by secondary ionic
mass spectrometry, and by secondary neutral mass spectrometry. Based on these experimental
results we propose a phenomenological model for LENR based on the interaction of an
electric discharge with condensed matter (of the cathode).
The impurity nuclide yield showing a shift of up to a few per cent from natural isotopic
abundances was detected by spark mass spectrometry, by secondary ionic mass spectrometry,
and by secondary neutral mass spectrometry. Based on these experimental results we propose
a phenomenological model for LENR based on the interaction of an electric discharge with
condensed matter (of the cathode).</t>
  </si>
  <si>
    <t>Pd-D plasma electrolysis</t>
  </si>
  <si>
    <t>F. DAVID, J. GILES</t>
  </si>
  <si>
    <t>Experimental Results and Projects in the Field of Cold Nuclear Transmutations &amp; New Energy</t>
  </si>
  <si>
    <t>Extremely interesting results have been achieved in Russia about nuclear reactions caused by cavitation. (1-6) This is a promising approach for the production of energy. The authors wanted to study cavitation in a conductive fluid under a magnetic field.</t>
  </si>
  <si>
    <t>Yu.N. Bazhutov, A.I. Gerasimova, V.P. Koretsky, V.P. Martemianov, A.G. Parkhomov, V.G. Tarasenkov</t>
  </si>
  <si>
    <t>Erzions Search in Cosmic Ray on the Telescope “Doch-4A”</t>
  </si>
  <si>
    <t>To search cosmic ray Erzions the telescope “Doch-4A” was used. Mixture of clean (99,4%) technical potash (Na2CO3) &amp; clean (99,8%) heavy water (31,5 molecule % D2O) have been chosen for the optimal convertor-material placed above the telescope to convert neutral primary cosmic ray Erzion to negative one for their registration. These new results received on telescope «Doch-4A» are presented and analyzed.</t>
  </si>
  <si>
    <t>Yu.N. Bazhutov, A.I. Gerasimova, L.L. Kashkarov, A.G. Parkhomov</t>
  </si>
  <si>
    <t>Plasma Electrolysis as Alternative Heat Generator</t>
  </si>
  <si>
    <t>In this article it is presented the investigation results of plasma electrolysis with anode gas discharge. Voltage was (500-800)V. Current amplitude was (1-5)A. The electrolyte composition was (2.5-10)М NaOH &amp; 2М Na2CO3 in usual water. Nickel foil (0,1 х 50 х 100 mm3) was used for cathode &amp; Tungsten or Niobium rod (Ø6mm) was used for anode. In our experiments there have been used different nuclear &amp; calorimeter diagnostic methods. In these experiments there have been received results with numerous demonstration of their nuclear nature which were in full accordance with Cold Nuclear Transmutation Erzion Catalysis model predictions. In much series there were regulary demonstrated large excess heat generation (&lt; 700%), which can provide creating of new kind of perspective heat generators &amp; new perspective nuclear energetics.</t>
  </si>
  <si>
    <t>Yury Bazhutov</t>
  </si>
  <si>
    <t>Erzion Interpretation of the Experiments with Hydrogen Loading of Various Metals</t>
  </si>
  <si>
    <t>The short review of Cold Nuclear Transmutation investigation for 22 years after its discovery is presented. It is shown the main physical results of Rossi-Focardi and our experiment with the hydrogen loading of various metals. It is proposed the Erzion model for theoretical explanation of the generation of excess heat, new chemical elements and isotopes, X-ray and neutron radiation in these experiments.</t>
  </si>
  <si>
    <t>V.I.Vysotskii, А.А.Kornilova</t>
  </si>
  <si>
    <t>X-Ray Radiation at Cavitation of Liquid Streams and The Problem of X-Ray Identification of LENR</t>
  </si>
  <si>
    <t>In the article the problems of X-Ray generation at cavitation of liquid and during electrolysis, gas discharge, thermocycling etc are discussed. It has been found during detailed investigation that observed X-Ray radiation is related to cavitation processes in the liquid jet bulk and subsequent excitation of internal shock waves. Interaction of these shock waves with external surface atoms of water jet, metal tube or thick screen leads to external X-Ray generation. The frequency (energy) of X-radiation depends on the types of atoms on a radiating surface and increases with the increase of atoms.
It was shown that X-Ray phenomena observed at explosion of cavitation bubbles and connected with the interaction of cavitation induced shock waves with outer surface of working chamber or screen are similar to X-Ray phenomena, which take place during generation of similar shock waves at fast formation of numerous micro-cracks at loading and interaction of hydrogen or deuterium with metals matrix during electrolysis or gas discharge.</t>
  </si>
  <si>
    <t>Important: the same X-rays suggest that cavitation and electrolysis cause similar phenomena</t>
  </si>
  <si>
    <t>L.L. Kashkarov, S.V. Stovbun, A.M.Zanin, A.I. Mikhailov</t>
  </si>
  <si>
    <t>Solid State Plastic Track Detector of the Cz Type: Registration Characteristics for Protons</t>
  </si>
  <si>
    <t>The track-etch rate (VT) of the CZ solid state plastic track detector (SSPTD) for the proton registration has been measured. The bulk-etch rate of CZ VG = (0.75 ± 0.05) µm/hour is by two-three times lower than for CR-39 SSPTD. Corresponding response parameter ε = {(VT/VG) − 1} is sufficiently enough for the protons and the low-energy light recoil nuclei detection. These studies show that 6N NaOH solution at 70°C represent the optimum etching conditions for CZ. Geometry track parameters for the protons of different energy in the range of Е ≤ 400 keV are shown. It is suggested that the protons of D(γ,n)р-reaction are registered with high efficiency.</t>
  </si>
  <si>
    <t>G. Dyakonov, Yu. Malakhov N.Perevozchikov V. Sharikhin</t>
  </si>
  <si>
    <t>Experimental Observation of High-energy Radiation Emitted by "magnetized" Substance</t>
  </si>
  <si>
    <t>Experiments devoted to study of interaction between low-energy laser radiation belonging to visible spectrum and various substances such as water, ice, snow and glass, which have preliminary been kept for a few days in permanent strong non-uniform magnetic field and the exposed to scattered sunlight, are presented. While being exposed to laser radiation, such "magnetized" substances in their turn act as a source of high-energy radiation.</t>
  </si>
  <si>
    <t>Important: experiment may be evidence of photon absorption by plasmoids</t>
  </si>
  <si>
    <t>Yu. N. Bazhutov, E. O. Belousova, V. P. Koretsky, A. G. Parkhomov, A. D. Sablin-Yavorsky, Yu. A. Sapozhnikov</t>
  </si>
  <si>
    <t>The installation permitting to investigate gamma, x-ray and neutron radiations emitted substances loaded by protium-deuterium mixture at temperature up to 750oС and pressure up to 100 bars is created. It is revealed that LaNi5 powder loaded by hydrogen, and also nickel and beryllium in atmosphere of hydrogen, are radiated presumably X-rays and neutrons. Radiation emission occurs in the form of short bursts or series of bursts lasting up to several tens minutes. Emission from a nickel and beryllium are found out at pressure above 50 bars and temperature above 200oС. Radiation emission from LaNi5 powder occur in a wide range of temperatures (from room temperature to 650°C) and pressures (from atmospheric pressure to 75 bars) under condition of high saturation with hydrogen.</t>
  </si>
  <si>
    <t>Ni-H gas load</t>
  </si>
  <si>
    <t>О.А. Harchenko</t>
  </si>
  <si>
    <t>Experimental Study of Electro Plasma Processes in Aqueous Solutions</t>
  </si>
  <si>
    <t>In Magnitogorsk state technical university resumed experimental work in on the study processes occurring in installations "Energoniva". Currently tested basic electrical feeding scheme "Energoniva", identified preliminary ranges of electric parameters for main circuits stage experiments. Improved reactor design, which received a patent for utility model. A stable operation of the installation is achieved at low electrolyte more than 30 s. Received polymetallic powders and other results of the experiments are under study.</t>
  </si>
  <si>
    <t>I.M. Shakhparonov</t>
  </si>
  <si>
    <t>Generation and detection of magnetic monopoles</t>
  </si>
  <si>
    <t>In this paper we present information about the operation of the generator and amplifier of magnetic monopoles. The data on the acceleration of magnetic monopoles. It is shown that the interaction of the flow of magnetic monopoles with matter, develop nuclear reactions.</t>
  </si>
  <si>
    <t>Important: seems a confirmation of Ken Shoulders's "Charge clusters in action"</t>
  </si>
  <si>
    <t>I. M. Shakhparonov, V. G.Chicherin</t>
  </si>
  <si>
    <t>Interaction Flow of Magnetic Monopole with Matter</t>
  </si>
  <si>
    <t>The questions of the hydrodynamic interaction of superheavy particles of magnetic monopoles with a target of mica, photographic paper and film RF-3MP. It is shown that the piercing magnetic monopole target developing the processes leading to 10e13 GPa and more. Given according to the magnetic monopole weight - the energy and velocity - energy. Hypothesized that the magnetic monopole is an active agent in the formation of the chemical elements.</t>
  </si>
  <si>
    <t>Observations of ball lightning</t>
  </si>
  <si>
    <t>Data on ball lightning observations collected in 2012-2013 are presented. Emphasized features of objects and their manifestation.</t>
  </si>
  <si>
    <t>V. V. Kopeikin</t>
  </si>
  <si>
    <t>Fireball as Energy Source</t>
  </si>
  <si>
    <t>Within the put-forward hypothesis the fireball is the oscillator of high-voltage impulses and receives energy from plasmochemical reaction of oxidation of air nitrogen by air oxygen. The part of this energy is spent for self-maintenance of cold nonequilibrium plasma, and the part is radiated in external space in the form of radio-waves. Artificial fireballs were produced by two units: by the generator of pulses and by the three-part transformer of Tesla. In work on experimental data the capacity of their radio emission is estimated.</t>
  </si>
  <si>
    <t>V.P. Bushlanov</t>
  </si>
  <si>
    <t>Abnormal Flying Objects in Fryazino. Their Identification According to Author's Photos</t>
  </si>
  <si>
    <t>Pictures of the author of the Unknown Flying Objects (UFO) were taken in the Scientific city of Fryazino, here are presented and investigated. Results of researches allow UFO to consider as Fireballs. Photos of Fireballs expanding knowledge about of their possible manifestations, enlarge statistics of their visits to the Moscow region.</t>
  </si>
  <si>
    <t>Yu.N. Bazhutov, V.P.Koretskii, V.P.Martemianov, A.G. Parkhomov, A.A. Sabelnikov, V.G.Tarasenkov, E.V. Turbin</t>
  </si>
  <si>
    <t>New Results of Erzions Searching in Cosmic Ray on the Telescope “Doch-4A-S”</t>
  </si>
  <si>
    <t>https://disk.yandex.ru/d/tWW2wNvE4wQQE</t>
  </si>
  <si>
    <t>РКХТЯиШМ-18</t>
  </si>
  <si>
    <t>To check the fact of Erzion discovery in cosmic rays the telescope “Doch-4M” has been
modernized and displaced to the new apartment on the territory of National Research Center
«Kurchatov Institute», as a telescope “Doch-4A-S”. It was continued the optimal convertor-
material search above the telescope to convert neutral Erzion to negative one for their
registration &amp; their discovery confirmation in MADI in 1999 on telescope “Doch-4”. These
new results received on telescope «Doch-4A-S» with Al/Be heterogeneous convertor-material
are presented and analyzed.</t>
  </si>
  <si>
    <t>Yu.N. Bazhutov, G.M. Vereshkov, A.G. Parkhomov</t>
  </si>
  <si>
    <t>Interpretation of Large Season &amp; Day Variation of Cosmic Ray Erzions</t>
  </si>
  <si>
    <t>During 5 year monitoring of cosmic ray erzions (25.07.01-08.02.06) on the vertical
scintillation telescope “Doch-4M” with exposition “living” time more then 1200 days it was
observed large season &amp; day intensity variations for 10 time high ionization cosmic rays in
telescope. Hear it is presented month systematic day distribution changes along the year for
selected events in telescope summarized for these operated 5 years. Observed large season &amp;
day variation for 10 time high ionization cosmic rays can be explain by erzions of Solar &amp;
Galaxy nature.</t>
  </si>
  <si>
    <t>Yu.N. Bazhutov, O.K. Egorov, L.L. Kashkarov</t>
  </si>
  <si>
    <t>New Results of Nuclear Phenomena Researches of Anode Plasma Electrolysis</t>
  </si>
  <si>
    <t>It was continued the investigation of (plasma) electrolysis with anode gas discharge.
Voltage was (200-600)V. Current amplitude was (1-10)A. The electrolyte composition was
(5-10)М NaOH in usual water. Nickel foil (0,1 х 50 х 100 mm3) was used for cathode &amp;
Tungsten rod (Ø6mm) was used for anode. For received results there were used following
diagnostic methods: 1) Thermocouple calorimetry (sensitivity ~ 1°С), of different samples
outside of electrolytic cell 2-d cooling circuit; 2) Tritium scintillation diagnostic in electrolyte
(sensitivity ~ 0,1 Bq/ml); 3) Erzions flux generation with help of radiometer “Kran”
(sensitivity ~ 2 counts/cm2s). Received results of regular reproducibility of excess heat,
radiometer counts &amp; tritium generation are discussed.</t>
  </si>
  <si>
    <t>Investigation of Elemental Composition in the Cluster Emissions from Bismuth Nitrate</t>
  </si>
  <si>
    <t>The elemental composition was studied in the cumulative emissions from bismuth nitrate.
Microprobe method was used. The elemental composition was determined in a spot diameter
of 10 microns. Elements was observed, which have not previously been in the system: carbon,
zinc, potassium, aluminum, calcium. Possible explanation was given on the base nuclear
molecule model.</t>
  </si>
  <si>
    <t>V. Evemenko, Yu. Malakhov, N. Perevozchikov, V. Sharikhin</t>
  </si>
  <si>
    <t>Unusual physical phenomena that are observed in the laser beam interaction with magnetic water</t>
  </si>
  <si>
    <t>Important: may be another way to produce strange radiation, and a way to improve Stanley Meyer cells</t>
  </si>
  <si>
    <t>Yu. N. Bazhutov, E. O. Belousova, V. P. Koretskii,  A.G. Parkhomov, A. D. Sablin-Yavorsky, Yu. A. Sapozhnikov</t>
  </si>
  <si>
    <t>Research of thermodynamic and radiation effects at loading of doping intermetallid LaNi4,75Al0,25 by Hydrogen</t>
  </si>
  <si>
    <t>Experimental Results with Solid State Fusion Diodes</t>
  </si>
  <si>
    <t>V. L. Bychkov, A. Kh. Amirov</t>
  </si>
  <si>
    <t>Observation data on ball lightning</t>
  </si>
  <si>
    <t>Ultrarelativistic magnetohydrodynamical model of ball lightning</t>
  </si>
  <si>
    <t>Found a threshold for formation</t>
  </si>
  <si>
    <t>A. G. Parkhomov</t>
  </si>
  <si>
    <t>Microblack holes as kernels one from plasmoid tipes</t>
  </si>
  <si>
    <t>Yu.N. Bazhutov, V.G. Grishin, G.S. Lyapin, A.A. Sabelnikov, E.V. Turbin</t>
  </si>
  <si>
    <t>New Results on the Validation of the Observation Cosmic Ray Erzions on the Telescope “Doch-4S”</t>
  </si>
  <si>
    <t>https://disk.yandex.ru/d/Rf-c8P9F4wQOs</t>
  </si>
  <si>
    <t>РКХТЯиШМ-17</t>
  </si>
  <si>
    <t>In 1999 in MADI Technical University on a telescope “Doch-4” it was received the first
results on possible discovery of new stable heavy charged particle (Erzion) in cosmic rays.
After that to check the fact of detection of new particles in cosmic rays the telescope has been
automated and has worked continuously in a PC line already on the territory of Russian
Science Center «Kurchatov Institute», as a telescope “Doch-4M”. For it we have changed the
convertor material above the telescope to convert neutral Erzion to negative one according to
Erzion mirror model. So we have received first small confirmation (11 events) in 2008 To
strengthen this results we have modernized our telescope again by changing of small CsI 10
time larger one (∅200х10 mm2), named already as telescope «Doch-4C». These new results
from telescope «Doch-4C» are presented and analyzed in framework of Erzion model.</t>
  </si>
  <si>
    <t>Yu. N. Bazhutov</t>
  </si>
  <si>
    <t>Transmutation of Light Nuclei (C,N,O,...) in Interactions with Erziotriton</t>
  </si>
  <si>
    <t>In report on the RCCNT&amp;BL-16 in framework of Erzion model (EM) it was proposed
the hypothesis of possible existence of alone neutral Erzion atom (Erziotriton - {Э-,H3}),
which has on its orbit super heavy Hydrogen isotope – Triton.. Bond energy of such
Erziotriton is - ε~70 keV and size - R~8 fm. There it was shown for interpretation Baranov
experimental results that in the reaction Bi209 + {Э-,H3} = Bi212 + Э0 + 7,6 MeV the
transmutation reaction of Bi209 to Bi212 is running with large release energy. Here such class
nuclear transmutation reactions are expanded on the light nuclei (C,N,O,…). It is presented
unique opportunities of such nuclei fission to some alpha particles of large energies and
radiation of large neutron quantity in alone reaction with indications on which there are
existed rather long time.</t>
  </si>
  <si>
    <t>Yu. N. Bazhutov, L. L. Kashkarov, G. S. Lyapin, V. V. Popov, A. D. Rumyantsev, Yu. A. Sapozhnikov</t>
  </si>
  <si>
    <t>Calorimetric &amp; Nuclear Phenomena in Anode Plasma Electrolysis</t>
  </si>
  <si>
    <t>It was continued the investigation of (plasma) electrolysis with anode gas discharge.
Voltage was (200-600)V. Current amplitude was (1-10)A. The electrolyte composition was
(5-10)М NaOH in usual water. Nickel foil (0,1 х 50 х 100 mm3) was used for cathode &amp;
Tungsten rod (Ø6mm) was used for anode. For received results there were used following
diagnostic methods: 1) Thermocouple calorimetry (sensitivity ~ 1°С), of different samples
outside of electrolytic cell 2-d cooling circuit; 2) Tritium scintillation diagnostic in electrolyte
(sensitivity ~ 0,1 Bq/ml); 3) Erzions flux generation with help of radiometer “Kran”
(sensitivity ~ 2 counts/cm2s) and dosimeters (control &amp; special with converter for Erzion
registration).
Received results of regular reproducibility of excess heat (up to 500%), pits in PSD,
dosimeters &amp; radiometer excess counts, tritium, 4 MeV protons &amp; F20 isotopes generations,
all predicted by Erzion model are discussed.</t>
  </si>
  <si>
    <t>A. B. Karabut, E. A. Karabut</t>
  </si>
  <si>
    <t>Excess Heat Power Registration, Impurity Nuclides and X-Ray Emission in Experiments with High Voltage Electrolysis Cell</t>
  </si>
  <si>
    <t>The paper presents data resulting from investigation of Excess Heat power production in
experiments with high voltage electrolysis cell (HVEC). D2 loaded Pd cathode samples in
Glow Discharge and light water were used in experiments. The cathodes used in the
experiments were made of Pd foil, Pd coated Re and solid – state nanostructured Pd. The
Glow Discharge was fed by the pulse-periodic power supply with the voltage 500 –3500 V
and current meaning ranging 30 – 100 mA. The high voltage electrolysis cell was fed by the
pulse-periodic power supply with the voltage 600 –2500 V and current meaning ranging 300
– 800 mA. The registered meanings of Excess Heat power obtained in the experiments
amounted to 120 – 280 W with Heat Efficiency (the ratio between output heat power and the
input electrical power) 200 – 340 % in HVEC experiments. The production of the impurity
nuclides with the productivity up to 1013 atoms/sec was registered. The elements impurities
with the mass being approximately half as much as Pd mass and with the mass close to Pd
mass were registered in number up to some tens percents in the surface layer having the
thickness of 100 nm. The percentage of impurities decreases according to the depth of the
sample by an exponent. The basic impurity nuclides (with the percentage of more than 1 %)
are 7Li, 13C, 15N, 20Ne, 29Si, 44Ca, 48Ca, 56Fe, 57Fe, 59Co, 64Zn, 66Zn, 75As, 107Ag, 109Ag, 110Cg,
111Cg, 112Cg, 114Cg, 115In. The change of a natural ratio of the isotopes by some tens of times
was registered for some impurity elements (Ca, Ti, Fe, Ni, Ge and others). In this case some
basic (with large percentage in nature) isotopes of the elements impurities are observed to be
absent. The following isotopes 58Ni, 70Ge, 73Ge, 74Ge, 113Cd, 116Cd are registered to be absent
completely. The X-ray spectrum were registered both as bands of the continuum with energies
ranging 0.6 - 10 keV and as spots resulting from the emission of series of high-density
monoenergetic X-ray beams (with energies of 0.7 - 15 keV) characterized by small angular
divergence. These total experimental results allow us to propose a Low Energy Nuclear
Reactions phenomenological model based on interaction of electric discharge with the
condensed matter.</t>
  </si>
  <si>
    <t>A. B. Karabut</t>
  </si>
  <si>
    <t>Research into Energy Spectra of X-ray Emission from Solid Cathode Medium During the High Current Glow Discharge Operation and After the Glow Discharge Current Switch off</t>
  </si>
  <si>
    <t>The experiments were carried out using a device of high-current glow discharge, which
consisted of a water-cooling vacuum chamber, water-cooling cathode and anode units. The
discharge was realized in He, H2 and D2 at the pressure up to 10 Torr using the cathode
samples made of Al, Sc, Ti, Ni, Mo, Pd, Ta, W, at current up to 200 mA and discharge
voltage of 3900-4300 V. The pulse-periodical power supply of the glow discharge was used.
The X-ray spectra were registered in film using the curved mica crystal X-ray spectrometer.
The X-ray spectrum were registered both as bands of the continuum with energies ranging 0.6
- 10 keV and as spots resulting from the emission of series of high-density monoenergetic
X-ray beams (with energies of 0.6 - 10 keV) characterized by small angular divergence. The
spectra were repeatedly recorded during the Glow Discharge operation and after the Glow
Discharge current switch off (for up to 20 hours afterwards). All the experimental results have
100% reproducibility. The obtained results were the direct experimental evidence of existing
the excited metastable energy levels with the energy of 0.6-10.0 keV in the solid of the
cathode sample.</t>
  </si>
  <si>
    <t>Pd-D glow discharge, Ni-H glow discharge</t>
  </si>
  <si>
    <t>Relic Neutrinos as Possible Agent Inducting Nuclear Transmutations</t>
  </si>
  <si>
    <t>Results of calculations of dark matter distribution and motion are presented.
Considering neutrino as one of dark matter components and taking into account peculiar
features of slow neutrinos interactions with matter, allow to make the conclusion that they
can be the agent calling nuclear transmutations in a beta radionuclides and in substances
containing deuterium. Experimental results confirming predicted effects are described,
radioactivity as well as count including periodic variations of beta rate bursts for a beta
radioactive source placed at the focal point of a parabolic mirror. Based on the data of
astronomical observations, estimates of mass of particles influencing on beta radioactivity
(about 20 eV) and their flux density (about 10e13 particles/cm2 s) have been made. The
discrepancy between our mass estimate and the 2 eV limit for the neutrino mass, established
in the tritium experiments, is discussed.</t>
  </si>
  <si>
    <t>A. Kh. Amirov, V. L. Bychkov</t>
  </si>
  <si>
    <t>New Data on observations of ball lightnings</t>
  </si>
  <si>
    <t>G. D. Shabanov, A. G. Krivshich, B. Yu. Sokolovsky, O. M. Zherebtsov, G. E. Gavrilov</t>
  </si>
  <si>
    <t>The temperature of ball lightning</t>
  </si>
  <si>
    <t>Most observers do not report ball lightning as hot, but there are some burns from it</t>
  </si>
  <si>
    <t>S. Yu. Popova</t>
  </si>
  <si>
    <t>Research of dense plasma, being produced by electric conductor explosion</t>
  </si>
  <si>
    <t>Exploded coils straight wires</t>
  </si>
  <si>
    <t>D. S. Baranov, O. D. Baranova</t>
  </si>
  <si>
    <t>The experimental evidence of formation and decay of long-lived nuclear molecules</t>
  </si>
  <si>
    <t>important: present results similar to strange radiation and formation of microspheres</t>
  </si>
  <si>
    <t>Yu. N. Bazhutov, M. D. Berkova, V. P. Martemiyanov,  A. A. Sabelnikov, V. G. Tarasenkov, E. V. Turbin</t>
  </si>
  <si>
    <t>Day Distribution of Cosmic Ray Erzions on the « Doch-4M » Telescope</t>
  </si>
  <si>
    <t>https://disk.yandex.ru/d/3aY8-flE4wOeQ</t>
  </si>
  <si>
    <t>РКХТЯиШМ-16</t>
  </si>
  <si>
    <t>During 5 year monitoring of cosmic ray erzions (25.07.01-08.02.06) on the vertical
scintillation telescope “Doch-4M” with exposition “living” time more than 1200 days it was
observed large season &amp; day intensity variations for 10 time high ionization cosmic rays in
telescope. Hear it is presented day distributions for different selected events in telescope
summarized for these operated 5 years. Observed large season &amp; day variation for 10 time
high ionization cosmic rays can be explain by erzions of Solar, Jupiter &amp; Galaxy nature.</t>
  </si>
  <si>
    <t>Interpretation of Baranov Results on Bi212 Generation  from Bi209 in Framework of Erzion Model</t>
  </si>
  <si>
    <t>In framework of Erzion model (EM) it is proposed the possible interpretation of Bi212
generation from Bi209 nuclei reported by Baranov D.S. on the RCCNT&amp;BL-15. In framework
of EM it is possible not only existence of new elementary particles based on the Erzions, but
so on the base of negative Erzion creation of alone neutral Erzioatom (Triton-Erzion - {Э-
,H3}), which has on its orbit super heavy Hydrogen isotope – Triton. More light Hydrogen
nuclei (proton &amp; deuteron) have nuclear exothermic exchange reactions with Э- and haven’t
enough time for to create long-lived Erzioatom. Bond energy of such Triton-Erzion - ε~100
keV and size - R~10 fm. In the reaction Bi209 + {Э-,H3} = Bi212 + Э0 + 7,6 MeV the
transmutation reaction of Bi209 to Bi212 is running with large release energy, which can go not
only for recoil energy but also for excite energy, that can be easily experimentally checked.</t>
  </si>
  <si>
    <t>V. Yu. Velikodny, V. G. Grishin</t>
  </si>
  <si>
    <t>PLASMA - ELECTROCHEMICAL DIODES AND TRIODES IN NATURAL WATER-SOURCE OF HEAT ENERGY</t>
  </si>
  <si>
    <t>It has been getting the results by the laboratory of physics-chemistry hydrodynamic of
transformation coefficient (Ktransf.) of electrical energy into the heat energy is not stable.
Only by plasma-electrochemical method we could take empirical regimes and
conditions which guarantees Ktransf. = 1.5. Enhancing these values till Ktransf. = 2.0 will depend
on “authors experience during the process of measuring”, so getting by the authors the
generating water acoustic cavitations Ktransf. &gt; 2 they are trend to “difficult reproducibility of
results ”. The authors are presenting full-scale study of natural water as source of heat energy
with position-of-developing now integrative science “Synergetic” as a self-managed science
of open dynamic systems.</t>
  </si>
  <si>
    <t>seems Stanley Meyer engine</t>
  </si>
  <si>
    <t>A.D. Machigov</t>
  </si>
  <si>
    <t>New Experiments in Alternative Power</t>
  </si>
  <si>
    <t>This article represents the description of the reactor which produces thermal energy with
50% more than the electric energy spends. The special attention deserves the simplicity and
the cheapness of our reactor.</t>
  </si>
  <si>
    <t>Uses salt (NaCl 3,5% as electrolyte, like sea water), 220V, 60Hz (not direct current as most do), 6 A fuse, 100% reproducible, works with electrodes of Al, Cu, Ag, Fe</t>
  </si>
  <si>
    <t>Al-H plasma electrolysis, Cu-H plasma electrolysis, Ag-H plasma electrolysis, Fe-H plasma electrolysis</t>
  </si>
  <si>
    <t>V.L. Bychkov, A. Kh. Amirov</t>
  </si>
  <si>
    <t>DATA ON AIRPLANES INTERACTION WITH BALL LIGHTNINGS AND OTHER LUMINOUS OBJECTS OF ATMOSPHERIC ELECTRICITY.</t>
  </si>
  <si>
    <t>Presents statistics and yearly frequences of ball lightning, and reports destruction done by such phenomena</t>
  </si>
  <si>
    <t>INDUCTION DISCHARGES AND MHD MODEL OF BALL LIGHTNING</t>
  </si>
  <si>
    <t>It is known, that the ordinary lightning represents the gas discharge in the form of a
powerful spark between two electrodes (electrodes two clouds or a cloud and the ground are).
If to assume, that ball lightning is the gas discharge too, it should be without electrodes, it
should be the induction discharge. Therefore induction gas discharges are considered a
various sort: the high-frequency discharge, the pulse discharge at increase of a magnetic field,
the pulse discharge at recession of a magnetic field. It is shown, if the induction pulse gas
discharge at sharp recession of the magnetic field creating by a linear lightning inside of a
vortex ring take place that there can be formed a steady magnetohydrodynamical (MHD)
configuration. On this basis it is proved the MHD model of ball lightning by means of which
the overwhelming majority of phenomena of ball lightning in the nature can be explained.</t>
  </si>
  <si>
    <t>ELECTRIC CONDUCTIVITY OF PLASMA IN MHD MODEL  OF BALL LIGHTNING</t>
  </si>
  <si>
    <t>The basic difficulty of the theory vortex magnetohydrodynamical (MHD) model of ball
lightning was the problem of greater collision losses of electron energy in a current of the
plasma, limiting of lifetime of ball lightning. In offered work the phenomenon of generation
of runaway current is considered. It allows calculating the conductivity of plasma of ball
lightning; it has appeared approximately on 12 orders above conductivity of copper at usual
temperature.</t>
  </si>
  <si>
    <t>G. D. Shabanov, A. G. Krivshich, O. M. Zherebtsov, B. Yu. Sokolovskiy</t>
  </si>
  <si>
    <t>Ball Lightning Time Production</t>
  </si>
  <si>
    <t>In data banks about Ball-Lightning observations there are Ball-Lightning creating time
observations. As a rule observants inform about some time during what Ball-Lightning is
creating. In framework hypothesis of Ball-Lightning creating at the streak lightning leader
stopping it is possible estimation of minimum Ball-Lightning creating time.</t>
  </si>
  <si>
    <t>THE GLOWING OBJECT OF DAGOMYS, AS A  BALL LIGHTNING</t>
  </si>
  <si>
    <t>In this report there are presented 18 photographs of a bright Glowing Object (GO). The
photos have been made by the author in the town of Dagomys, in 2008. The shooting
circumstances, GO-flight dynamics and its photographs are described and analyzed. On some
photos, near the GO there have been found satellites – luminous compact nebulas. It is
shown that the GO cannot be explained as a plane or helicopter flights. That is why this GO
can be identified as a Ball Lightning.</t>
  </si>
  <si>
    <t>I. M. Olikhov, G. P. Shelkunov</t>
  </si>
  <si>
    <t>MW DEVICE FOR GENERATION OF BALL LIGHTNING</t>
  </si>
  <si>
    <t>In the paper are discussed new experimental capabilities for ball lightning modeling and
of its observation activation in nature.
A project of a new device for ball lightning type plasmoids generation has been
proposed (Patent RF No 2349983).</t>
  </si>
  <si>
    <t>Y. N. Bazhutov, Y. A. Sapozhnikov, C. A. Tretyakova</t>
  </si>
  <si>
    <t>Observation in Space Erzions Nuclei Interaction Tracks In Solid State Plastic Detectors</t>
  </si>
  <si>
    <t>https://disk.yandex.ru/d/yom09gqGzY5kw</t>
  </si>
  <si>
    <t>РКХТЯиШМ-15</t>
  </si>
  <si>
    <t>For an explanation of an intensive cover of the top film from ream of solid-state detectors by pits with high ionization and small depth after their exposition in a free space (Т~107s) on the satellite orbit there has been offered the mechanism of nuclear interaction of hypothetical neutral cosmic space Erzions with organic matter. Within the limits of Erzion models low energy neutral Erzion (E~10keV), getting in organic film substance, as a result catalytic cyclic nuclear exchange reactions creates the big quantity (~106) of recoil nuclei (H3, C12, C14, N15…) with energy 0.1-5 MeV. For check of this hypothesis search of nuclei Tritium (H3) and radiocarbon (C14) in films material has been lead by a radiochemical method, the depth distribution of such tracks by means of a microscope has been investigated and film calibration in a beam of nuclei of hydrogen, nitrogen and carbon with energy 0,1-5 МэВ has been executed. Results of calibration search Tritium and radiocarbon in exhibited films and visual researches of tracks depth distribution have confirmed truth of the put forward hypothesis. The opportunity to give other, simpler explanation of the received results was not found. New variants of experiments on check of the given hypothesis are offered.</t>
  </si>
  <si>
    <t>Important: It seems the Erzions can be charge clusters, and such observation could be evidence that the stars emit those structures</t>
  </si>
  <si>
    <t>Yu. N. Bazhutov, V. I. Alyoshin,  Yu. V. Kozlov, V.P. Martemiyanov, A.A. Sabelnikov, V.A. Starostin, V.G. Tarasenkov, E.V. Turbin</t>
  </si>
  <si>
    <t>First Preliminary Results on Confirmation of Erzions Discovery in Cosmic Rays Received on the  Telescope “DOCH-4M”</t>
  </si>
  <si>
    <t>In 1999 on a telescope «Doch-4» in MADI the first results on detection in Cosmic Rays of new stable heavy charged particles - Erzions have been received. After that, for the examination of the fact of discovery of new particles in Cosmic Rays the telescope has been automated, modernized and has worked continuously on line with the personal computer already on the territory RRC Kurchatov Institute as a telescope «Doch-4M». There was fulfilled the long search of optimal matter converted neutral Erzions into charged Erzion in order to receive confirmation of previous «Doch-4» results, which have became success only after 9 years. These new results are presented in this report.</t>
  </si>
  <si>
    <t>Yu. N. Bazhutov, M. D. Berkova, V. G. Kartyshev, V. A. Starostin, V. G. Yanke</t>
  </si>
  <si>
    <t>Search of Neutron Bursts on the Pair of IZMIRAN Identical Fast Neutrons Detectors</t>
  </si>
  <si>
    <t>At research of cosmic rays in structure of Air Showers (AS) on Tian-Shan FIAN stations by means of the neutron Monitor have been registered groups of impulses of the big duration (~ms) and the large intensity, named as Neutron bursts. In framework of Erzion model in the report on RCCNT&amp;BL-13 it has been given the explanation to it and the offer of their search. For its realization in the present work we had been used a method of registration of the neutron bursts, using pair identical detectors of fast neutrons (100х70х20см3) from He3 proportional counters (23 in everyone) in the polyethylene environment, working in count mode with a minute minimal interval. According to prediction of Erzion model on a roof of one of detectors it was placed ~10-100kg special substance as the converter, capable to generate neutron bursts. The first detector was main &amp; the second detector was used as control. On such pair detectors in IZMIRAN, working in a monitoring mode of cosmic rays, the search of neutron bursts was lead during more than half a year until our days. Obtained data are processed and presented in the report.</t>
  </si>
  <si>
    <t>Production of neutron-rich Bi isotopes by electrolysis</t>
  </si>
  <si>
    <t>The short time (~10 minutes) electrolysis of nitrate bismuth solution was performed. After electrolysis about 30 mg of electrolyte have been dried up on a thin polyethylene film. This preparation was located in the detecting system (silicon detector and plastic   detector). Alpha radioactivity was measured. The results of measuring show that alpha-radioactivity was increased about 100 times to the base level. The intensity of radioactivity decreasing has 2 times during ~30 minutes.  The trigger of system was a signal from the silicon detector. For all events the form of the signals was investigated. The part of signals from the silicon detector was accompanied by a signal from the electron detector (22 events). The signal with the plastic detector for all events preceded the silicon detector signal (delay less then 1.4 µsec). We cаme to conclusion on registration β-decay of nuclei 212Bi and the subsequent   α-decay of nuclei 212Po. The effect was reproduced  in many experiments.</t>
  </si>
  <si>
    <t>D. S. Baranov</t>
  </si>
  <si>
    <t>ANALYSIS OF THE TRACK IN GLASS FROM THE SHONE FORMATION (ANALYSIS OF THE TRACK IN THE GLASS FROM THE GLOWING OBJECT)</t>
  </si>
  <si>
    <t>After short circuit in low-voltage (12 volt) a lighting network from the socket in 220 volt has taken off shone object. It has flown ~17cm in air, has entered under a small corner into glass of a mirror and has produced the trace (1.3 cm) of complex structure. Features of a track are discussed. Features of a track are compared to other tracks. Offers on reproduction of the phenomenon and its diagnostics are done.</t>
  </si>
  <si>
    <t>Important: shows some results of charge clusters confirming Ken Shoulders observations</t>
  </si>
  <si>
    <r>
      <t>M.D. Berkova, V.A. Biturin, A. A. Bykov, V.Yu. Velikodny, V.P. Vorotilin, V. G. Grishin, A. V. Direnkov, L. K. Nikitenko, A. V.</t>
    </r>
    <r>
      <rPr>
        <sz val="11"/>
        <color rgb="FF000000"/>
        <rFont val="Calibri"/>
        <family val="2"/>
      </rPr>
      <t xml:space="preserve"> Eremeev</t>
    </r>
    <r>
      <rPr>
        <sz val="10"/>
        <color rgb="FF000000"/>
        <rFont val="Times New Roman"/>
        <family val="1"/>
      </rPr>
      <t>, B. N. Tolkunov, I. B. Timofeev, V. A. Chernikov</t>
    </r>
  </si>
  <si>
    <t>THEORETICAL AND EXPERIMENTAL RESEARCH OF DISRIBUTION AND STRUCTURE OF SHOCK WAVES GENERATED BY ELECTRIC DISCHARGE IN WATER WITH DEUTERIUM BUBBLES</t>
  </si>
  <si>
    <t>Authors carried out experimental work with electric discharge in deuterium bubble water (average bubble diameter is equal 1-4 mm and ratio of gas volume to summarize volume () is equal 0.2-0.95) for light nucleus fusion. Discharge create shock wave and compress bubbles. Shock wave rate is equal 3-5 km/sec. Gas temperature near surface between water and gas increase to 3000-5000K, because plasma occurs near this surface.  Neutrons were detected with  107Ar  and  109Ar. Measurements shown that neutron radiation is higher than background radiation after discharge.</t>
  </si>
  <si>
    <t>V. A. Bityurin, A. A. Bykov, V. Yu. Velikodny, I. A. Samuolis, L. V. Pogorelova, V. V. Popov</t>
  </si>
  <si>
    <t>Abnormal form crystal creation by interaction of long-living plasma substance with dielectric plane</t>
  </si>
  <si>
    <t>Authors have researched interaction of long-living plasma formations with dielectric materials. These formations are made by discharge in supersonic air and water drops stream. When they collide with dielectric plane some crystals appear. Microscopic and X-ray analyze have shown that they are made from NaCl and have unusual for salt pyramidal and hexagon form.</t>
  </si>
  <si>
    <t>Important: evidence of electorn clusters producing stable formations</t>
  </si>
  <si>
    <t>Bykov A.A., Velikodny V.Yu., Popov V.V.</t>
  </si>
  <si>
    <t>EXPERIMENTAL INVESTIGATION AND ANALYSIS OF “VORTEX THERMAL PUMP” WORK</t>
  </si>
  <si>
    <t>This work is devoted studying “abnormal allocation of energy” when “vortex thermal pump” is running. Authors carried out experimental work with “vortex thermal pump” and found that energy of mutual interaction between molecules in water cluster isn’t enough for long time running of pump and suggested another physical model based on researches of      1-100 and more GHz radiation absorption  by water clusters.</t>
  </si>
  <si>
    <t>V. Yu. Velikodnyi, V. G. Grishin, M. A. Gulin, Yu. A. Popov</t>
  </si>
  <si>
    <t>APPLICATION OF PULSE SOURCES OF ELECTRIC ENERGY FOR ITS TRANSFORMATION TO THERMAL ENERGY WITH THE RAISED FACTOR OF TRANSFORMATION</t>
  </si>
  <si>
    <t>Researches of authors of processes of plasma-electrochemical treatment of water electrolytes and  metal  and  semimetal  electrodes  define  conditions  for  reception of  values of  factor  of transformation of electric energy in thermal, exceeding unit.  In the report at the previous conference  authors  the  way  of  increase  in  factor  of  transformation  of  electric  energy  in thermal, consisting in increase of temperature of electrolyte and, hence, in increase in pressure of sated water  steam over  electrolyte  has been  considered.  Represented   work is devoted search of effective transformation of electric energy, submitted to plasma-electrochemical system by   impulses, in   thermal   energy.  By optimization of size and   form of   electric impulses, their porosity, etc., it is possible to increase efficiency of a thermal emission of plasma-electrochemical system at the expense of start of the processes, which authors suggest to carry to a class «electrocatalytic reactions».</t>
  </si>
  <si>
    <t>55444689 protocolo</t>
  </si>
  <si>
    <t>HEAT MEASUREMANTS in HIGH VOLTAGE ELECTRIC
DISCHARGE SYSTEMS EXPERIMENTS</t>
  </si>
  <si>
    <t>The experimental researches of heat and high-energy processes occurring in the cathode solid medium in the high voltage electrolysis cell and glow discharge presented. The Excess Heat power was registered in experiments with High-Voltage Electrolysis (up to 1000 V and more) on the Pd cathode in D2O electrolyte and on the Pd cathode in glow discharge. These total results permit to consider the assume Low Energy Nuclear Reactions processes in the solid medium of the electric discharge systems cathodes.</t>
  </si>
  <si>
    <t>G.V. MISHINSKY</t>
  </si>
  <si>
    <t>SIMILARITY BETWEEN TRANSMUTATION REACTIONS AND NUCLEAR  REACTIONS</t>
  </si>
  <si>
    <t>Low-energy transmutation reactions assume that excited condensed media induce nuclear reactions. The analysis of the experimental data received by different authors on different installations shows that similarity between transmutation reactions and conventional nuclear reactions into inlet and outlet channels is observed.</t>
  </si>
  <si>
    <t>V. L. BYCHKOV, A. I. NIKITIN</t>
  </si>
  <si>
    <t>NEW RESULTS OF BALL LIGHTNING INVESTIGATIONS</t>
  </si>
  <si>
    <t>Conclusion: New models of BL constantly appear.  However, they appear not in the result of critics or a development of existing models, but as if “from nowhere”, from “a white paper” (“rasa blanca”) and usually they can explain only one particular characteristic of BL.  Many experiments also do not have a clear plan and definite theoretical model in their bases, they appear as if accidentally. As the result investigations of generated luminescent object properties are carried out also without a plan, without comparison of their characteristics with features of natural BL. Such important BL characteristics as high energy, existence of non-compensated charge, non-equilibrium radiation character and complex internal structure are “swept under the carpet” (but rare exception [35, 41, 42, 59, 60]) in the new theories. As before are continued experiments on BL modeling with a help of low energy gas formations combustion.</t>
  </si>
  <si>
    <t>V. L. BYCHKOV</t>
  </si>
  <si>
    <t>NEW OBSERVATION DATA ON BALL LIGTNING</t>
  </si>
  <si>
    <t>In the paper we present new data on ball lightning and some other objects of atmospheric electricity in different physical, geographical and meteorological conditions. We represent photos and drafts of these objects.</t>
  </si>
  <si>
    <t>A.I. KLIMOV, D.V. GAVRITENKOV, I.A. MORALEV, B.N. TOLKUNOV</t>
  </si>
  <si>
    <t>CREATION OF NEW CHEMICAL ELEMENTS BY HF PLASMOID OVER WATER SURFACE</t>
  </si>
  <si>
    <t>Systematic study of a creation of the new chemical elements by HF plasmoid over water surface is considered in this work.  This plasmoid’s chemical composition is studied by optical spectroscopy method. Chemical composition of water and its sediment is studied by a number of independent diagnostic methods.  It is revealed that there are optical lines of the Li, K, Ca, molecular bands of the OH, CaO and unknown molecular bands inside red plasmoid. Li concentration and Ca concentration are increased in a water sample up to several hundreds times. It is very important that isotope’s composition of the Li is changed considerably in this experiment. Note that Li atoms and Ca atoms are not founded in the quartz wall of plasma-chemical reactor. So, it is possible to suppose that these new elements are created by HF plasmoid in water namely.</t>
  </si>
  <si>
    <t>A.M. Murtazin, I.M. Olikhov. G.P. Shelkunov</t>
  </si>
  <si>
    <t>EXPERIENCE OF EXPERIMENTAL INVESTIGATION OF BALL LIGHTING NATURE</t>
  </si>
  <si>
    <t>Authors take two approaches to the problem. Firstly, using the whole rate of analytical equipment analyze the results of fireball contact with various objects. Secondly, try to carry out instrumental observation of ball lightning, using modern radio-electronic and optoelectronic equipment. Authors propose their own justification of split up trunks, though unburnt. They attribute this to radio-hydraulic and electro-hydraulic effects which occur under the exposure of a high-power electric charge. Analyzing the damage done to the window frame glass and the glass disc, which fell out after contact with ball lightning; and the results of electron-scan microscope (Quanta 2003D) and EDAX X-ray spectrometer study of the affected area element composition, authors found out the nature and direction of forces that affect the glass and that led to splitting the glass disc off, with mirrored surface edges of the disc itself as well as the hole. For experimental study and research of ball lightning authors propose to use spatio-temporal selection of luminous objects. Narrow-pulse laser illumination of objects is effected by means of a high-power impulse semiconductor laser with simultaneous 520, 580, 640 nm electron-pumping and the emission bandwidth of not more than 4 nm. The effectiveness of the method is proved with the help of optoelectronic equipment, developed by the authors, enabling real-time exploration of the internal structure of the high-voltage electric discharge plasma column. Evaluation of ball lightning energy characteristic, performance of the developed equipment and the experiments carried out with its help give hope to use effectively the equipment for experimental analysis of ball lightning structure.</t>
  </si>
  <si>
    <t>G.P. Shchelkunov, A.I. Nikitin, V.L. Bychkov, T.F. Nikitina, A.M. Velichko, A.L. Vasiliev</t>
  </si>
  <si>
    <t>EXAMINATION OF WINDOW GLASS UNDER IMPACT OF BALL LIGHTNING</t>
  </si>
  <si>
    <t>There has been examined a window pane in which an orifice appeared as a result of ball lightning (BL) action. The damages in the pane and in the disc fallen out of the pane may be explained as appearing due to fast heating of glass from the opposite to BL side and the subsequent cooling of glass. There were no traces of radioactivity in the glass.  The elemental composition of various parts of the glass surface has been investigated with the help of X-ray spectrometer. The percentage of the main elements in the glass - oxygen, silicon, sodium, magnesium, potassium and calcium - appeared to be the same for the reference sample and for both sides of the glass. However, the analysis of the edge of the disc, to which the force had been applied to push the disc out of the orifice, shows that in this place the glass surface was in 2 times impoverished with silicon and in 1.4 times enriched with oxygen.</t>
  </si>
  <si>
    <t>G.D. Shabanov, A.G. Krivshich, B.Yu. Sokolovskiy, O.M. Zherebtsov</t>
  </si>
  <si>
    <t>Laser Beam Influence on the Laboratory Ball Lightning</t>
  </si>
  <si>
    <t>Interaction between the laser beam and electrical discharge forming the laboratory ball lightning has been investigated. It was demonstrated that the laser beam with energy density of about 0.001W/cm2 (power - 1 mW) results in a space deformation of electrical discharge and modifies direction of its motion. It is discussed application of the electrical discharge model proposed by [S. Noack, A. Versteegh, B. Jüttner, G. Fussmann, Analysis of Long-Living Plasmoids at Atmospheric Pressure, PLASMA2007, International Conference on Research and Applications of Plasmas, 16.-19. Oct 2007, We3-6, Greifswald]    for measuring of the laboratory ball lightning temperature.</t>
  </si>
  <si>
    <t>Important: shows laser affects plasma</t>
  </si>
  <si>
    <t>G. P. Metaxa</t>
  </si>
  <si>
    <t>Research of CNT reactions aftereffect</t>
  </si>
  <si>
    <t>Results of the experimental researches of processes with use of after-action effect are presented. Results analogous to those of cold nuclear transmutation of chemical elements have been found.</t>
  </si>
  <si>
    <t>M. I. Solin</t>
  </si>
  <si>
    <t>Anomalous nuclear transformations with generating alternating current of magnetic solitons and antisolitons in melted zirconium of electron beam remelting</t>
  </si>
  <si>
    <t>It has been determined experimentally that liquid zirconium mass in the condition of electron beam remelting acquires the meaning of critical parameter favoring controlled nuclear reactions in it. These processes are accompanied by generating alternating current of oscillating pairs of magnetic solitons and antisolitons originating spontaneously in the conditions of nuclear transformations proceeding. Energy release of nuclear transformations occurs by the conversion it into the electromagnetic energy of solitons. Solid products of nuclear reactions have been received. It has been revealed that interior mechanisms of carried out processes cause the opportunity of the visual observation of configurations of arising field lines of physical fields. Electronic furnace serves as the basic device for new ecologically safe energy source development.</t>
  </si>
  <si>
    <t>Ultra important: it seems to confirm the idea of solitons causing nuclear reactions and those reactions feeding the solitons. Further, it also shows results like strange radiation</t>
  </si>
  <si>
    <t>G.D. Shabanov, O.M. Zherebtsov, B.Yu. Sokolovsky</t>
  </si>
  <si>
    <t>Classical cold synthesis. Whether it exists?</t>
  </si>
  <si>
    <t>Ectons and explosive emission of electrons play a fundamental role in various types of electric discharges. Based on these concepts we have verified the results of the recent works that assumed existence of so-called "cold nuclear transmutation of chemical elements" and “cold synthesis” in particular. The results of those works are disputable and not evident. This relates to the empirical approach they used while “cold synthesis” requires high precision of parameters that is difficult to achieve in practice. We show the problems related to the empirical approach and consider that “cold synthesis” ("cold nuclear transmutation of chemical elements") is actually Coulomb synthesis. By analogy with the recently introduced Coulomb explosion we suggest to change the notion of "cold synthesis" to “Coulomb synthesis”.</t>
  </si>
  <si>
    <t>Important: theorectical work stating that charge clusters cause nuclear reactions, like Ken Shoulders</t>
  </si>
  <si>
    <t>Yu.N. Bazhutov, Yu.V. Kozlov, V.P. Martemiyanov, E.V. Pletnikov, A.A. Sabelnikov, V.A. Starostin, V.G. Tarasenkov, E.V. Turbin, V.N. Vyrodov</t>
  </si>
  <si>
    <t>NEW RESULTS on COSMIC RAY ERZIONS SEARCH RECEIVED on THE SCINTIILLATION SPECTROMETRIC TELESCOPE “DOCH-4M” during (2001-2006)</t>
  </si>
  <si>
    <t>РКХТЯиШМ-14</t>
  </si>
  <si>
    <t>It is presented the new results of day and season variations of running the scintillation
spectrometric telescopes “Doch-4M” in the high ionization region received in the framework
of cosmic ray Erzions search program during (2001-2006). For the first time it was observed
in cosmic rays the large variations (А~30%), depending of zenith orientation of the telescope
“Doch-4M” axis. These events nature is discussed using their classification by character types
of events depended on the number of charged particles passed through the outer plastic
scintillation environment. It was received the abnormal absorption curves of the studied high
ionization cosmic ray component in the passive absorber (lead &amp; polyethylene) placed above
the telescope. These new unusual results, contradicted orthodox cosmic ray physics as by
variations so by absorption curves, are analyzed in framework of Erzion model.</t>
  </si>
  <si>
    <t>Yu.N.Bazhutov</t>
  </si>
  <si>
    <t>New Interpretation of the Results in the Experiment on Neutrons Registration at Electrolysis with Anode Gas Discharge in Water Solutions</t>
  </si>
  <si>
    <t>It is proposed new interpretation of our abnormal experimental results at the electrolysis
with gas discharge on the anode. For received results there were used following diagnostic
methods: 1) γ-spectrometer diagnostic of all installation based on NaI (Tl) scintillator &amp;
based on lowbackground pure Ge-detector (120 ml) for activation of In plate &amp; W anode
rods; 2) Tritium scintillation diagnostic in electrolyte; 3) Neutrons flux diagnostic with help
of radiometer RUP-1. Received results of regular reproducibility of neutrons registration by
radiometer RUP-1 are explained in framework of their imitation by neutral Erzion reactions
with organic composition of detector scintillator. It is proposed future installation
modernization in framework this interpretation. It is explained Oriani experimental results in
framework this interpretation.</t>
  </si>
  <si>
    <t>Important: this says Erzions have similar properties as neutrons, like Klimov neutron-like radiation. Are they seeing charge clusters?</t>
  </si>
  <si>
    <t>ERZION MODEL &amp; ITS SUPPLEMENT to COLD NUCLEAR TRANSMUTATION &amp; OTHER NATURE PHENOMENA</t>
  </si>
  <si>
    <t>Although Cold Nuclear Transmutation (CNT) is rather reliable phenomenon, but there are
few theoretic models for its explanation. Erzion model of the catalytic nuclear transmutation
was one of the first such models which could in detail interpret this phenomenon. So in the
report it is described the shot history of Erzion (new massive stable hadron) hypothesis
appearance in Cosmic Rays in 1982 &amp; Erzion Model development to explain the main
features of Cold Fusion Experiments. Erzion Model can give principle explanation for many
problems in Cosmic Ray, Astrophysics and Geophysics. Moreover, some applied problems
can be decided in framework of Erzion Model, such as: 1) to create the new energy-capacious,
ecology-pure with rather simple technology nuclear energetics; 2) principle &amp; radical
utilization of radioactive wastes; 3) cheap production of some chemical elements &amp; isotopes
(gold for example). Erzion Model can explain many experiments in Cold Fusion &amp; can
predict many new experiments for its testing.</t>
  </si>
  <si>
    <t>M.D.Berkova, A.A.Bykov, V.Yu.Velikodny, V.G.Grishin, А.V.Еrеmееv, V.S.Sinjuk</t>
  </si>
  <si>
    <t>INVESTIGATION OF FUNCTIONING OF ROTAITIONAL CAVITATIONAL GENERATOR</t>
  </si>
  <si>
    <t>Over a period of some years in laboratory of Physic-Chemical Hydrodynamic of IAM RAN in
cooperation with some Institutes of different profile investigations of cavitational processing
of water in rotational generator were conducted. Based more on intuition and engineering art
investigations gave opportunity to receive on installation “record” output of heat relative to
consumed electrical power k=13,4. Regretfully theoretical base remains considerably
backward after experimental achievements.</t>
  </si>
  <si>
    <t>M.D.Berkova, A.A.Bykov, V.Yu.Velikodny, V.P.Vorotilin, V.G.Grishin, Yu.V.Dobrynets, А.V.Еrеmееv , L.К.Nikitenko, V.V.Popov, E.N.Rychagov, B.N.Tolkunov, O.V.Tsiypenko</t>
  </si>
  <si>
    <t>PLASMA TECHNOLOGIES OF PURIFICATION BALAST WATER</t>
  </si>
  <si>
    <t>In laboratory of Physic-Chemical Hydrodynamic of IAM RAN in cooperation with
some Institutes of RAN, industrial and educational institutes in framework of problem of cold
nuclear synthesis investigations of anode electrical discharge are conducted. In the coarse of
these investigations some ideas have been revealed which nowadays may be introduced in
national economy. It was appeared that volumetric diffusion discharge in porous electrolyte as
variety of anode discharge ideally approached for processing water heavily polluted
biologically and chemically. Developed surface in bubble medium, where at interface airwater
discharge is running, permits to produce deep purification of water with minimum
powerful consumption even at presence highly stable microorganisms and chemical reagents
of which deactivation by other methods is problematic. This once more shows groundlessness
of critic including “venerable scientists” in address of cold nuclear synthesis.</t>
  </si>
  <si>
    <t>V.Yu.Velikodny, V.G.Grishin, А.Д.Давыдов, А.V.Еrеmееv, L.К.Nikitenko</t>
  </si>
  <si>
    <t>Plasma-electrochemical method of sewage purification</t>
  </si>
  <si>
    <t>Experimentally-theoretical studying electric discharges in electrolyte and their
applications is continued. Plasmodynamic (PD) installation for sterilization of the sea ballast
water, providing destruction of a biological component according to the modern requirements
shown to merged ballast waters from sea courts before loading by a payload is created.
Profitability of PD-installation is reached due to maximal use of "the electrochemical
discharge" that became possible as a result of detection by authors semi-conductor directive
properties of the PD-reactor formed on a rod electrode. The cathode-anode electrochemical
discharge (CAEDE) for which power supplies use a standard industrial pressure 220, 380 or
660 V is applied.</t>
  </si>
  <si>
    <t>V.D.Kuznetsov, G.V.Mishinsky</t>
  </si>
  <si>
    <t>Element Distribution in Transmutation Products. Nucleosynthesis</t>
  </si>
  <si>
    <t>Analysis of experimental data and phenomenological model yield that multiple
transmutation processes (processes with participation of both primary and secondary chemical
elements – products of previous transmutations) cause an appearance of stable atomic nuclei
of all chemical elements in its products. It is assumed that element distribution in hypermultiple
transmutation tends to become “universal”, i.e. independent of element composition
of a matter, in which transmutation processes started. The “universal” distribution has
maximums related to nuclear “magic” numbers. Element abundance in the earth’s crust
correlates with element abundance in zirconium transmutation case at its electron beam
melting. Based on above circumstances, a hypothesis is offered that nucleosynthesis and
power generation in the Universe occur, among other things, due to low energy transmutation
processes.</t>
  </si>
  <si>
    <t>B.U. Rodionov, M.V. Nemtzov, A.I.Zaitzev</t>
  </si>
  <si>
    <t>Electromagnetic Displays of Dark Matter</t>
  </si>
  <si>
    <t>The accounts of a geomagnetic field (A.W.Rücker,1891, N.V.Kulanin,1991) demand,
that density of hypothetical vertical currents along terrestrial radius and through bowels and
atmosphere of the Earth almost in billion of time should surpass greatest possible density of
ion current in an atmosphere at ground level. We assume, that these currents flow in
conducting thready structures of the physical vacuum (in “fluxes”), isolated from anyone
bodies, through which they pass.
For measurement of a current density in any environments on its magnetic influence
we developed and tested a fammeter - flux ammeter. Density of a vacuum current not
sensitive to shielding about 1mА/m2 is registered. On a precise minimum of density of a
current in a series of consecutive measurements fammeter fixes sunrise to within one minute.
There are days mainly with positive (directed to the centre of the Earth) or with negative
(from the centre) vertical currents. The average positive current usually grows by evening and
is minimal at the night, and the negative current is minimal in the afternoon. The currents may
be initiated by nuclear processes on thready dark matter (on “fluxes”) in Earth - Sun system.</t>
  </si>
  <si>
    <t>Yu.T. SINYAPKYN, D.Yu. SINYAPKYN</t>
  </si>
  <si>
    <t>ON THE SPATIAL DISTRIBUTION OF THE PRODUCTS OF THE ELECTRIC EXPLOSION OF A SECLUDED MICROWIRE</t>
  </si>
  <si>
    <t>Confirmed the operability of the new technique that allows visualizing
distribution in space of products of electric explosion of conductors. With her
help, for more than two centuries of research history, for the first time succeeded
experimentally and theoretically identify the previously unknown phenomenon of self-organization
along the entire length of the exploding wire ensemble of toroidal-ring,
turbulent-vortex structures consisting of plasma-cluster-drip
fragments of explosion products. A possible model of physical
the mechanism of their formation. Due to the complexity of the ongoing processes of this
unique natural phenomenon and lack of experimental material
the final mathematical description of the wire explosion process is not complete.</t>
  </si>
  <si>
    <t>Important: reports self organization in plasma</t>
  </si>
  <si>
    <t>D.V. Bychkov, V.L. Bychkov</t>
  </si>
  <si>
    <t>Ball Lightning, observations</t>
  </si>
  <si>
    <t>In the paper 20 cases of ball lightning (BL) events have been collected. Some of them were
collected by witness interview, some from internet&lt; some from newspaper. We prefer to work
with first two sources, reasons are discussed. All events represent rare and unusual BL
properties</t>
  </si>
  <si>
    <t>A.N.Vlasov, S.A.Kolesnikov</t>
  </si>
  <si>
    <t>CALCULATION of PARAMETERS of the INSTALLATION for GETTING PLASMOIDS at ELECTRO EXPLOSIONS of WIRE SPIRALS TURNED in TORUS</t>
  </si>
  <si>
    <t>Within the framework of the program of the researches concerning modeling of a ball
lightning as a layer of a current, induced in a vortex, calculation of parameters of the
installation is carried out under varied conditions of experiments on electro explosions turned)
in torus wire spirals in an atmosphere. Experimental results as oscillograms and video
recordings of processes of electro explosions of copper spirals of various designs are
submitted. On the basis of the analysis of experiments conditions of repeatability of results
are formulated at electro explosions turned in torus wire spirals and the opportunity of
statement of experiments on reception long-living plasmoids is discussed at spark discharges
of the appropriate capacity.</t>
  </si>
  <si>
    <t>D. BARANOV, A. KLIMOV, V. KUTLALIEV, K. ZHIRNOV, I. MORALEV, B. TOLKUNOV</t>
  </si>
  <si>
    <t>STUDY OF ANOMALOUS “TRACES” OF MOVING BRIGHT PARTICLES CREATED BY EROSIVE PULSED PLASMA GENERATOR</t>
  </si>
  <si>
    <t>Anomalous “traces” of moving bright particles created by erosive plasma generator in an external electric field are studied. The typical dimension of this particle is about of 100 μm- 1 mm and its typical velocity is 20-200m/s. It is revealed that these particles have the following physical properties:• Pulsed repetitive luminescence, • Soft X-ray radiation, • High electric charge. The typical time period of luminescence of these particles Tr~1c is much higher than the one of cluster plasma created by erosive plasma generator Tp~10mc.</t>
  </si>
  <si>
    <t>Important: shows the charge clusters, but not their effect in nuclear reactions</t>
  </si>
  <si>
    <t>G.D. Shabanov, A.G. Krivshich, B.Yu. Sokolovsky, O.M. Zherebtsov</t>
  </si>
  <si>
    <t>Ball – Lightning Nature</t>
  </si>
  <si>
    <t>We want to perform the laboratory ball of lightning (LBL). LBL is a hollow body; it has
free like charges (negative charge) inside itself. LBL doesn’t have free positive charges. LBL
and natural ball of lightning have the identical mechanism of formation and of its lifetime. BL
forms when the leader of a streak lightning stops (lightning stroke doesn’t exist). The
statistical data on ball of lightning in our hypothesis corresponds to the same data on streak
lightning. The performed data confirmed by experimental way.</t>
  </si>
  <si>
    <t>G.D. Shabanov, A.G. Krivshich, B.Yu. Sokolovsky</t>
  </si>
  <si>
    <t>ENERGY OF BALL LIGHTNING</t>
  </si>
  <si>
    <t>N. Tesla (1900), J.I. Frenkel (1940), P.L. Kapitsa (1955), I.P. Stakhanov (1979) etc.
perceived, that the bаll lightning (BL) represents a unified phenomenon with one physical
nature. The correlation between parameters of the statistical data on boll and linear lightings
is possible in this case only. Probably we were the first, who was found expression contacting
between a potential of the leader of a linear lightning (heritable BL) with diameter and energy
of BL. Our hypothesis is confirmed experimentally.</t>
  </si>
  <si>
    <t>V. A. Romodanov, Yu. A. Sapozhnikov, E. V. Pletnikov</t>
  </si>
  <si>
    <t>Tritium Generation and electromagnetic radiation in the Glow Discharge in A Magnetic Field</t>
  </si>
  <si>
    <t>https://yadi.sk/d/Or3NSBmwzY4uu</t>
  </si>
  <si>
    <t>РКХТЯиШМ-13</t>
  </si>
  <si>
    <t>Important: reports effect of magnetic field</t>
  </si>
  <si>
    <t>Mo-H glow discharge, Fe-H glow discharge</t>
  </si>
  <si>
    <t>I. B. Savvatimova, D. V. Gavritenkov</t>
  </si>
  <si>
    <t>The influence of glow discharge parameters on the structure and isotopic composition of the cathode materials</t>
  </si>
  <si>
    <t>Yu. N. Bazhutov, V. Yu. Velikodny, V. G. Grishin, A. V. Eremeev, E. V. Pletnikov, A. D. Rumyantsev, Yu. A. Sapozhnikov, N. I. Khokhlov</t>
  </si>
  <si>
    <t>Nuclear diagnostic of cold nuclear transmutation at electrolysis with anode gas discharge in water solutions</t>
  </si>
  <si>
    <t>V. Y. Velikodny, V. G. Grishin</t>
  </si>
  <si>
    <t>Plasmadynamic formation of D2-Li+ compound for microbubles synthesis</t>
  </si>
  <si>
    <t>Ball lightning Observations</t>
  </si>
  <si>
    <t>G. D. Shabanov, O. M. Zherebtsov, B. Yu. Sokolovsky</t>
  </si>
  <si>
    <t>Experimental modeling of linear lightning leader and ball lightning with a help of pulsed electric discharge to air half-space</t>
  </si>
  <si>
    <t>Egorov, A. I.; Stepanov, S. I.</t>
  </si>
  <si>
    <t>Properties of plasmoids originated in air after electric discharge</t>
  </si>
  <si>
    <t>Important: confirms electrical negativity</t>
  </si>
  <si>
    <t>V. N. Kunin, L. V. Furov</t>
  </si>
  <si>
    <t>About refractional mechanism of energy accumulation in the amount of a longliving plasma formation</t>
  </si>
  <si>
    <t>Important: reports that photons increase the lifetime of a ball lightning</t>
  </si>
  <si>
    <t>Experimental modeling of a ball lightning on basis of electro explosion of a turned in torus wire spiral</t>
  </si>
  <si>
    <t>A. Klimov, I. Moralev, K. Zhirnov, V. Kutalaliev</t>
  </si>
  <si>
    <t>Investigation of physical properties of plasmoids in air and airflow</t>
  </si>
  <si>
    <t>russian author</t>
  </si>
  <si>
    <t>pag. 24</t>
  </si>
  <si>
    <t>https://disk.yandex.ru/d/OKhb3PglzY3qE</t>
  </si>
  <si>
    <t>РКХТЯиШМ-12</t>
  </si>
  <si>
    <t>not read</t>
  </si>
  <si>
    <t>exploding wire and strange radiation</t>
  </si>
  <si>
    <t>Yu. N. Bazhutov, S. Yu. Bazhutova, A. P. Dyad'kin, V. V. Nekrasov, V. F. Sharkov</t>
  </si>
  <si>
    <t>Calorimetric and neutron Diagnostics of the liquids during their LASER irradiation</t>
  </si>
  <si>
    <t>РКХТЯиШМ-12, pag.41</t>
  </si>
  <si>
    <t>V. A. Romodanov</t>
  </si>
  <si>
    <t>Changes of intensity for gamma-radiation in the stationary discharge with a magnetic field</t>
  </si>
  <si>
    <t>РКХТЯиШМ-12, pag.63</t>
  </si>
  <si>
    <t>Mn-H glow discharge</t>
  </si>
  <si>
    <t>I. B. Savvatimova</t>
  </si>
  <si>
    <t>pag. 77</t>
  </si>
  <si>
    <t>РКХТЯиШМ-12, pag.77</t>
  </si>
  <si>
    <t>V. J. Velikodnyj, A. V. Yeremeyev, A. J. Kazennov, L. K. Nikitenko</t>
  </si>
  <si>
    <t>Experiments on registration it is abnormal high relative outputs of heat at high voltage electrolyze heavy water</t>
  </si>
  <si>
    <t>РКХТЯиШМ-12, pag.98</t>
  </si>
  <si>
    <t>I. V. Gorjachev, V. I. Karyaka, D. V. Reznikov, N. V. Samsonenko, A. V. Steblevsky, L. I. Kholodov, V. D. Schepilov</t>
  </si>
  <si>
    <t>The element structure analysis of titanic samples before and after electric explosion</t>
  </si>
  <si>
    <t>РКХТЯиШМ-12, pag.137</t>
  </si>
  <si>
    <t>Ti-D exploding wire</t>
  </si>
  <si>
    <t>Ball lightning observations</t>
  </si>
  <si>
    <t>РКХТЯиШМ-12, pag.165</t>
  </si>
  <si>
    <t>A. Klimov</t>
  </si>
  <si>
    <t>Calorimetric measurements in plasma vortex</t>
  </si>
  <si>
    <t>РКХТЯиШМ-12, pag.246</t>
  </si>
  <si>
    <t>All Authors</t>
  </si>
  <si>
    <t>Title</t>
  </si>
  <si>
    <t>Link</t>
  </si>
  <si>
    <t>Source</t>
  </si>
  <si>
    <t>experimental nuclear?</t>
  </si>
  <si>
    <t>Type</t>
  </si>
  <si>
    <t>Succesful</t>
  </si>
  <si>
    <t>Background noise (counts/h)</t>
  </si>
  <si>
    <t>Is in  experiments</t>
  </si>
  <si>
    <t>Team</t>
  </si>
  <si>
    <t>N works of team</t>
  </si>
  <si>
    <t>Numero</t>
  </si>
  <si>
    <t>pessoal</t>
  </si>
  <si>
    <t>Year first publication in field</t>
  </si>
  <si>
    <t>First initial</t>
  </si>
  <si>
    <t>Last Name</t>
  </si>
  <si>
    <t>W-H</t>
  </si>
  <si>
    <t>Biol</t>
  </si>
  <si>
    <t>Piez</t>
  </si>
  <si>
    <t>Cavi</t>
  </si>
  <si>
    <t>Li, X. Z., Liu, B., Ren, X. Z., Tian, J., Cao, D. X., Chen, S., Pan, G. H., Ho, D., Deng, Y.</t>
  </si>
  <si>
    <t>"Super-absorption" - Correlation between deuterium flux and excess heat</t>
  </si>
  <si>
    <t>OPEN</t>
  </si>
  <si>
    <t>ICCF-9</t>
  </si>
  <si>
    <t>Sim</t>
  </si>
  <si>
    <t>W.</t>
  </si>
  <si>
    <t>Kaliev, K., Sverdlov, N., Istomin, Y., Golikov, E., Butrimov, V., Babaeva, D., Vasnin, G., Fyoferov, V.</t>
  </si>
  <si>
    <t>http://lenr-canr.org/acrobat/EPRIproceedingb.pdf#page=213</t>
  </si>
  <si>
    <t>It is shown that exchange of direction of nuclear reactions in condensed mediums is possible for hexagonal structures of oxide tungsten bronze.</t>
  </si>
  <si>
    <t>The possibility of control emission of neutrons at interaction deuterium with oxide tungsten bronzes by electrolysis in the electrolyte based on heavy water is shown.</t>
  </si>
  <si>
    <t>O. SPERI, P. ZORZI</t>
  </si>
  <si>
    <t>O.</t>
  </si>
  <si>
    <t>S.Szpak,P.A.Mosier-Boss</t>
  </si>
  <si>
    <t>https://www.lenr-canr.org/acrobat/SzpakSnuclearand.pdf</t>
  </si>
  <si>
    <t>J.NewEnergy,vol1, no3, Fall1996, pp54-67</t>
  </si>
  <si>
    <t>hot spots</t>
  </si>
  <si>
    <t>In the Pd+D codeposition process, palladium is electrodeposited in the presence of evolving deuterium.  Thisprocess  favors  the  initiation  and  propagation  of  nuclear  and  thermal  events  through  a  rapid  absorption  ofdeuterium to yield high D/Pd atomic ratios.  This process results in the formation of non-equilibrium electrodestructures that become the seat for localized gradients.  Evidence for tritium production, X-ray emanation andgeneration of localized heat sources, with emphasis on experimental methodology, is provided.  The active roleof the electrode/electrolyte interphase in the development of these events is examined.</t>
  </si>
  <si>
    <t>Cs to Pr in Pd-D</t>
  </si>
  <si>
    <t>R. FLEISCHER, P. PRICE, R. WALKER</t>
  </si>
  <si>
    <t>P.</t>
  </si>
  <si>
    <t>Matsumoto, O., Kimura, K., Saito, Y., Uyama, H., Yaita, T., Yamaguchi, A., Suenaga, O.</t>
  </si>
  <si>
    <t>OPEN and go to Acrobat page 233.</t>
  </si>
  <si>
    <t>ICCF-3</t>
  </si>
  <si>
    <t>During the electrolysis of 0.5 M D2S04-D20 solution
using Pd as a cathode material and Pt as an anode material,
the emission of neutron was detected by means of the
fission track method and the production of tritium was
investigated with the liquid scintillation method.
The neutron emission rate was estimated to be compaable
with natural abundance of neutrons at the surface of
the earth which was 2 neutrons cm-2 s-1 estimated by fission
track method comparing with the neutron radiation
from the 241Am-9 Be neutron source. The tritium production
wate was estimated to be 10e4 T atoms cm- 2 s-1 in the Pd
metal used as the cathode materials by the liquid scintillation
method. The branching ratio (T/n) was estimated to
be 10e4.</t>
  </si>
  <si>
    <t>M. KRISHNAN, S. MALHOTRA, D. GAONKAR, M. NAYAR, A. SHYAM, S. SIKKA</t>
  </si>
  <si>
    <t>R.</t>
  </si>
  <si>
    <t>Akito Takahashi</t>
  </si>
  <si>
    <t>p.129</t>
  </si>
  <si>
    <t>JCMNS Volume 1 ISSN 2227-3123</t>
  </si>
  <si>
    <t>Theory</t>
  </si>
  <si>
    <t>N/A</t>
  </si>
  <si>
    <t>Piezofusion</t>
  </si>
  <si>
    <t>M. GAJDA, D. HARLEY, J. RAFELSKI</t>
  </si>
  <si>
    <t>PRICE</t>
  </si>
  <si>
    <t>JCMNS Volume 15 ISSN 2227-3123</t>
  </si>
  <si>
    <t>Traz uma hipótese interessante: O-P stripping reactions heating deuterons</t>
  </si>
  <si>
    <t>T. RADHAKRISHNAN, R. SUNDARESAN, J. ARUNACHALAM, V. RAJU, R. KALYANARAMAN, S. GANGADHARAN, P. IYENGAR</t>
  </si>
  <si>
    <t>WALKER</t>
  </si>
  <si>
    <t>M.S. Krishnan, S.K. Malhotra, D.G. Gaonkar, M.G. Nayar, A. Shyam and S.K. Sikka</t>
  </si>
  <si>
    <t>BARC Studies in ColdFusion, P.K. Iyengar and M. Srinivasan, Editors. 1989, Atomic Energy Commission: Bombay. p. A 3 https://www.lenr-canr.org/acrobat/KrishnanMSobservatio.pdf</t>
  </si>
  <si>
    <t>Ti-D, NaOD, cylindrical rod of Ti of dia 22 mm and length 150 mm, 8h run with D2O, 193-400mA/cm2, 12h with H2O, open cell, He-3 counters (1%), background~24 counts/s, after 3h neutron count raised to 59 counts (constant, no bursts), after turn off neutron count reduced to 38.5 counts/s, reduced gradually to background, Tritium increased from 0.05 to 48nCi/ml, runs with H2O showed no effects</t>
  </si>
  <si>
    <t>D. GOZZI, P. CIGNINI, L. PETRUCCI, M. TOMELLINI, G. DEMARIA</t>
  </si>
  <si>
    <t>M.</t>
  </si>
  <si>
    <t>KRISHNAN</t>
  </si>
  <si>
    <t>A. Takahashi, A. Kitamura, T. Nohmi, Y. Sasaki, Y. Miyoshi, A. Taniike，R. Seto, Y. Fujita</t>
  </si>
  <si>
    <t>Proc. JCF9, (2009) 29-35 http://jcfrs.org/proc_jcf.html</t>
  </si>
  <si>
    <t>JCF-9</t>
  </si>
  <si>
    <t>Pd-PdO-ZrO-D, 20-90% excess heat</t>
  </si>
  <si>
    <t>M. HAYDEN, U. NARGER, J. BOOTH, L. WHITEHEAD, W. HARDY, J. CAROLAN, D. BALZARINI, C. BLAKE, A. WISHNOW</t>
  </si>
  <si>
    <t>S.</t>
  </si>
  <si>
    <t>MALHOTRA</t>
  </si>
  <si>
    <t>https://doi.org/10.1142/9789812701510_0019</t>
  </si>
  <si>
    <t>ICCF-10</t>
  </si>
  <si>
    <t>There is a positive photothermoelectric response for optically irradiated (670 nm laser, 3.5 mW) spiral-wound, electrically polarized palladium cathodes in very low electrical conductivity heavy water. An incremental photo-induced excess heat of ~89±16 mW results from a ~3 mW incident optical beam, but only in the presence of a functioning active loaded cathode. The power gain at high input power levels has a biphasic photothermoelectric response.</t>
  </si>
  <si>
    <t>laser stimulation</t>
  </si>
  <si>
    <t>J. BHATTACHARJEE, L. SATPATHY, Y. WAGHMARE</t>
  </si>
  <si>
    <t>D.</t>
  </si>
  <si>
    <t>GAONKAR</t>
  </si>
  <si>
    <t>Y. Iwamura, T. Itoh, M. Sakano, N. Yamazaki, S. Kuribayashi Y. Terada, T. Ishikawa, D. Sekiba, H. Yonemura and K. Fukutani</t>
  </si>
  <si>
    <t>JCMNS Volume 4 ISSN 2227-3123</t>
  </si>
  <si>
    <t>Low energy nuclear transmutations in condensed matter have been observed in the nano-structured Pd multilayer complex, which are
composed of Pd and CaO thin film and Pd substrate, induced by D2 gas permeation through Pd multilayer complexes. Permeation
of deuterium is attained by exposing one side of the Pd complex to D2 gas while keeping the other side under vacuum conditions.
Transmutation reactions of Cs into Pr, Ba into Sm were observed. Especially, transmutation of Cs into Pr has been confirmed by
“in-situ” measurements using xray fluorescence spectrometry (XRF) at SPring-8 in Japan. Similar experiments have been performed
by some researchers and positive results have been obtained in some cases. However, more systematic experiments and theoretical
approaches are required to make clear the nature of this phenomenon.</t>
  </si>
  <si>
    <t>M. SZUSTAKOWSKI, J. FARNY, M. MUNIAK, A. NOWAK, P. PARYS, W. SKRZECZANOWSKI, R. SOCHA, J. TETER, J. WOLSKI, J. WOFOWSKI, E. WORYNA</t>
  </si>
  <si>
    <t>NAYAR</t>
  </si>
  <si>
    <t>Hideo Kozima</t>
  </si>
  <si>
    <t>https://www.lenr-canr.org/acrobat/BiberianJPjcondensedza.pdf#page=34</t>
  </si>
  <si>
    <t>JCMNS Volume 28 ISSN 2227-3123</t>
  </si>
  <si>
    <t>survey</t>
  </si>
  <si>
    <t>A.</t>
  </si>
  <si>
    <t>SHYAM</t>
  </si>
  <si>
    <t>Storms, E., Talcott, C. L.</t>
  </si>
  <si>
    <t>ICCF-1</t>
  </si>
  <si>
    <t>D. ROLISON, W. O'GRADY</t>
  </si>
  <si>
    <t>SIKKA</t>
  </si>
  <si>
    <t>JCMNS Volume 26 ISSN 2227-3123</t>
  </si>
  <si>
    <t>G. COLLINS, S. SHROPSHIRE, J. FAN</t>
  </si>
  <si>
    <t>V. M. Bystritskii, G. N. Dudkin, M. Filipowicz, J. Huran, A. R. Krylov, B. A. Nechayev, V. N. Padalko, F. M. Pen’kov, A. V. Philippov &amp; Yu. Zh. Tuleushev</t>
  </si>
  <si>
    <t>Effect of pd and dd reactions enhancement in deuterides TiD2, ZrD2 and Ta2D in the astrophysical energy range</t>
  </si>
  <si>
    <t>Physics of Particles and Nuclei Letters volume 13, pages79–97(2016)</t>
  </si>
  <si>
    <t>Investigation of the pd-and dd-reactions in the ultralow energy (~keV) range is of great interest in the aspect of nuclear physics and astrophysics for developing of correct models of burning and evolution of stars. This report presents compendium of experimental results obtained at the pulsed plasma Hall accelerator (TPU, Tomsk). Most of those results are new, such as
• temperature dependence of the neutron yield in the D(d, n)3He reaction in the ZrD2, Ta2D, TiD2
• potentials of electron screening and respective dependence of astrophysical S-factors in the dd-reaction for the deuteron collision energy in the range of 3–6 keV, with ZrD2, Ta2D temperature in the range of 20–200°C [1]
• characteristics of the reaction d(p, γ)3He in the ultralow collision proton-deuterons energy range of 4-13 keV [2, 3] in ZrD2, Ta2D and TiD2
• observation of the neutron yield enhancement in the reaction D(d, n)3He at the ultralow deuteron collision energy due to channeling of deuterons in microscopic TiD2 with a face-centered cubic lattice type TiD1.73, oriented in the [100] direction [4].
The report includes discussion and comparison of the collected experimental results with the global data and calculations.</t>
  </si>
  <si>
    <t>Yoshiaki ARATA, Yue-Chang ZHANG</t>
  </si>
  <si>
    <t>https://doi.org/10.13182/FST90-A29234</t>
  </si>
  <si>
    <t>Proc. Japan Acad. B 66 (1) 1–6 (1990) https://doi.org/10.2183/pjab.66.1</t>
  </si>
  <si>
    <t>Pd-D, LiOD, 2 cm diameter/ 5 cm long cathode, 20-500mA/cm2, 10-50V, cooling water tank temperature controlled, BF3/He-3 detectors, gamma ray spectometer, pulsed current, Ti cathodes did not have effects, large neutron generation, D solubility drops from 0.7 at  20ºC to 0.05 at 110ºC, the smaller solubility makes explosive outgassing, intense excess 10 times in a month, states are required: larger cathodes, surface polishing, D mobility,</t>
  </si>
  <si>
    <t>Intense neutron generation at a rate of &gt; 108 n/s in cold fusion was achieved when neutron emission “avalanches” were observed as deuterium forcefully penetrated into a large 2-cm-diam × 5-cm-long palladium cathode. A very specific process involving intense charging and discharging of deuterium from the palladium cathode during continuous electrolysis of heavy water, called the “on-off effect,” was discovered. This effect is 10 to 100 times stronger than the ordinary on-off effect of the current. As the palladium absorbed and exhausted the deuterium, the thermal behavior of the palladium was examined in detail. It is concluded that the particular characteristics of palladium and the generation of a huge inner pressure within the palladium are necessary conditions for a cold fusion reaction. Other researchers have used a much smaller palladium cathode than the one used here. They measured only the electrolysis temperature, and not the cathode temperature. Thus, their experiments failed to discover the thermal characteristics of the palladium cathode, the on-off effect, and intense cold fusion. This experiment proves that an unknown nuclear fusion process that generates a large amount of heat, as proposed by others, does not exist. Instead, the heat is actually reaction heat generated by the explosive absorption and exhaustion of the deuterium in the palladium cathode, caused by the on-off effect</t>
  </si>
  <si>
    <t>Li-H electrolysis</t>
  </si>
  <si>
    <t>C. SCOTT, J. MROCHEK, E. NEWMAN, T. SCOTT, G. MICHAELS, M. PETEK</t>
  </si>
  <si>
    <t>J.</t>
  </si>
  <si>
    <t>RAFELSKI</t>
  </si>
  <si>
    <t>T. Aoki, Y. Kurata, H. Ebihara, N. Yoshikawa</t>
  </si>
  <si>
    <t>Search for Nuclear products of the D+D Nuclear Fusion</t>
  </si>
  <si>
    <t>https://www.jstage.jst.go.jp/article/ijsmer1993/6/1/6_1_22/_pdf/-char/en</t>
  </si>
  <si>
    <t>Int.J.Soc.Mater.Eng.Resour.,6(1),pp22-25(English)1998.J.NewEnergy,vol3, no 2/3, 1998, Proc. INE’98 Symp. for New Energy, Aug 1998, abstract only, p 178</t>
  </si>
  <si>
    <t>Pd-D electrolytic, Pd-D gas load, NaWO3-D2, no results</t>
  </si>
  <si>
    <t>Nuclear products which were caused by the D D nuclear fusion reactionwere searched in electrolytic cells and in gas phase of Pd D systems. Measurements of nuclear products were made for gamma-ray, neutron, tritium and helium. To detect neutron, liquid scintillation and 3He counters were used. For gamma-ray measurement, a NaI detector was used. For tritium concentration measurement in gas phase, a gas proportional chamber was fabricated and operated in low background level. The signals of those detectors were fed to Pulse Height Analyzer and recorded as energy spectra which were carefully compared with background spectra. Different type of neutron hunting was also tried in the instants of pressurizing and depressurizing the deuterium gas in crystal. A large size crystal of tungsten bronze was prepared for the experiment.</t>
  </si>
  <si>
    <t>N. LEWIS, C. BARNES</t>
  </si>
  <si>
    <t>T.</t>
  </si>
  <si>
    <t>RADHAKRISHNAN</t>
  </si>
  <si>
    <t>O. Dmitriyeva, R. Cantwell and M. McConnell, G. Moddel</t>
  </si>
  <si>
    <t>JCMNS Volume 8 ISSN 2227-3123</t>
  </si>
  <si>
    <t>States it is chemical heat, but reports isotope effect (Pd-D is exothermic and Pd-H is endothermic), heat is produced in fast pressurizing mode, heat proportional to pressure rise</t>
  </si>
  <si>
    <t>Our group has confirmed excess heat production and isotope effects in alumina and zeolite powders containing highly dispersed
Pd nanoparticles. Varying the pressures and loading rates produced correlations between the exothermic and endothermic aspects
of the experiments. It was shown that the generated power is proportional to the pressurization rate times a quantity_x005F_x005F_x005F_x005F_x005F_x005F_x005F_x005F_x005F_x005F_x005F_x0001_, which is
the energy content of what we called “fuel”. There are two types of fuels, both of which can trigger the reaction that can be either
exothermic or endothermic depending on the gas used in the experiment (deuterium or hydrogen). Observed heat generation during
the pressurization phase is most likely of a chemical nature.</t>
  </si>
  <si>
    <t>R. ROUT, M. SRINIVASAN, A. SHYAM</t>
  </si>
  <si>
    <t>SUNDARESAN</t>
  </si>
  <si>
    <t>A. Kitamura, A. Takahashi, R. Seto, Y. Fujita, A. Taniike and Y. Furuyama</t>
  </si>
  <si>
    <t>J. Condensed Matter Nucl. Sci., 19 (2016) 1-10.</t>
  </si>
  <si>
    <t>JCMNS Volume 19 ISSN 2227-3123</t>
  </si>
  <si>
    <t>S. BENNINGTON, R. SOKHI, P. STONADGE, D. ROSS, J. FARR</t>
  </si>
  <si>
    <t>ARUNACHALAM</t>
  </si>
  <si>
    <t>Cerofolini, F., Dierckx, R., Para, A. F., Ottaviani, G.</t>
  </si>
  <si>
    <t>OPEN and go to Acrobat page 208.</t>
  </si>
  <si>
    <t>ICCF-2</t>
  </si>
  <si>
    <t>D. WILLIAMS, D. FINDLAY, D. CRASTON, M. SENÉ, M. BAILEY, S. CROFT, B. HOOTON, C. JONES, A. KUCERNAK, J. MASON, R. TAYLOR</t>
  </si>
  <si>
    <t>V.</t>
  </si>
  <si>
    <t>RAJU</t>
  </si>
  <si>
    <t>Miley, G. H., Hora, H., Lipson, A. G., Kim, S-O., Luo, N., Castano, C. H., Woo, T.</t>
  </si>
  <si>
    <t>Ni-coated Pd film, In conclusion, the recent research described here has:
 Developed fabrication techniques for reproducible thin-film electrodes;
 Added support for earlier excess heat production measurements associated with ultra-high proton loadings in thin-film electrodes;
 Discovered MeV alpha-proton emission, supporting earlier reaction product evidence of nuclear origin of heat;
 Provided insight into highly loaded thin-film phenomena, including possible H- effect at ultra-high loading</t>
  </si>
  <si>
    <t>The research described here includes work on fabrication techniques for reproducible thin-film electrodes.
Runs with these electrodes in a newly fabricated high sensitivity calorimetry bank is shown to provide added support
for earlier excess heat production observed with ultra-high proton loadings in thin film electrodes. In addition, new
in-situ radiation emission studies have discovered MeV alpha-proton emission, supporting earlier reaction product
evidence of the nuclear origin of the excess heat. Recent experiments and lattice simulation studies have provided
added insight into highly loaded thin film phenomena, including possible H- effects associated with anomalous
resistivity effects at ultra-high loadings. Research is continuing to study optimization of materials for maximum excess heat, lifetime, and minimum costs. Concepts have been devised to scale the present single electrode experiments up to specific powers of ~1W/cc cell-vol., using replication of electrodes in a closely packed multi-electrode configuration. The ultimate objective is to achieve 100-W to 20-kW units for distributed power network applications.</t>
  </si>
  <si>
    <t>T. MURTHY, T. IYENGAR, B. SEN, T. JOSEPH</t>
  </si>
  <si>
    <t>KALYANARAMAN</t>
  </si>
  <si>
    <t>ICCF-11</t>
  </si>
  <si>
    <t>N. LEWIS, c. BARNEST, M. HEBEN, A. KUMAR, S. LUNT, G. MCMANIS, G. MISKELLY, R. PENNER, M. SAILOR, P. SANTANGELO, G. SHREVE, B. TUFTS, M. YOUNGQUIST, R. KAVANAGH, S. KELLOGG, R. VOGELAAR, T. WANG, R. KONDRAT, R. NEW</t>
  </si>
  <si>
    <t>GANGADHARAN</t>
  </si>
  <si>
    <t>Fujii, M., Chiba, M., Fukushima, K., Katada, M., Hirose, T., Kubo, K., Miura, H., Miyamoto, S., Nakahara, H., Nakamitsu, Y., Seimiya, T., Shirakawa, T., Sueki, K., Toriumi, H., Uehara, T., Watanabe, T.</t>
  </si>
  <si>
    <t>OPEN and go to Acrobat page 219.</t>
  </si>
  <si>
    <t>We observed three neutron trains continuing 2 or 3h
as the excess flux during an electrolysis of deuterated
alcoholic electrolyte at low temperature range with Pd
cathode for 1878h. Those were 22 counts/2h and two
times of 27 counts/3h in the average background counts
of 4/h. We could not find any excess in the other time
intervals between 28.6ms and 1878h. The production
rates of the 22 and 27 counts were 6.3X10e-24 and 4.5X10e-24/d-d/s during 2 and 3h, respectively. The confidence levels of neutron emission for 22/2h and 27/3h were 88%
and 59%, respectively, estimated from the statistics.
And for the total of the three trains, the confidence
level became 98%.</t>
  </si>
  <si>
    <t>A. BERTIN, M. BRUSCHI, M. CAPPONI, S. DECASTRO, U. MARCONI, C. MORONI, M. PICCININI, N. SEMPRINI-CESARI, A. TROMBINI, A. VITALE, A. ZOCCOLL, J. CZIRR, G. JENSEN, S. JONES, E. PALMER</t>
  </si>
  <si>
    <t>IYENGAR</t>
  </si>
  <si>
    <t>Kirk L. Shanahan</t>
  </si>
  <si>
    <t>Comments on “A new look at low-energy nuclear reaction research”</t>
  </si>
  <si>
    <t xml:space="preserve">Journal of Environmental Monitoring, Issue 9, 2010
</t>
  </si>
  <si>
    <t>Cold fusion researchers have accumulated a large body of anomalous results over the last 20 years that they claim proves a new, mysterious nuclear reaction is active in systems they study. Krivit and Marwan (J. Environ. Monit., 2009, 11, 1731) give a brief and wholly positive view of this body of research. Unfortunately, cold fusion researchers routinely ignore conventional explanations of their observations, and claim much greater than the real accuracy and precision for their techniques. This paper attempts to equally briefly address those aspects of the field with the intent of providing a balanced view of the field, and to establish some criteria for subsequent publications in this arena.</t>
  </si>
  <si>
    <t>R. FLEMING, F. DONAHUE, S. MANCINI, G. KNOLL, B. NEUSER</t>
  </si>
  <si>
    <t>GOZZI</t>
  </si>
  <si>
    <t>Felix Scholkmann, Tadahiko Mizuno and David J. Nagel</t>
  </si>
  <si>
    <t>important: evidence for background neutrons triggering of reactions</t>
  </si>
  <si>
    <t>In two electrochemical transmutation experiments, unexpected oscillations in the recorded signals with a daily period were observed
for deuterium/palladium loading ratio (D/Pd), temperature (T ) and pressure (P). The aim of the present study was to analyze the
time courses of the signals of one of the experiments using an advanced signal-processing framework. The experiment was a high
temperature (375 K), high pressure (750 kPa) and long-term (866 h ≈ 35 days) electrochemical transmutation exploration done in
2008. The analysis was performed by (i) selecting the intervals of the D/Pd, T and P signals where the daily oscillations occurred,
(ii) filtering the signals to remove low-frequency noise, (iii) analyzing the waveforms of the daily oscillations, (iv) applying Ensemble
Empirical Mode Decomposition (EEMD) to decompose the signals into Intrinsic Mode Functions (IMFs), (v) performing a statistical
test on the obtained IMFs in order to identify the physically most meaningful oscillation mode, (vi) performing an power spectral
analysis, (vii) calculating the correlations between the signals, and (viii) determining the time-dependent phase synchronization
between the signals. We found that (i) in all three signals (D/Pd, T and P) a clear daily oscillation was present while the current
density J did not show such an oscillation, (ii) the daily oscillation in T and P had similar waveforms and where anti-correlated to
the oscillation in D/Pd, (iii) D/Pd and T had the highest correlation (r = 0.7693), (iv) all three signals exhibited phase synchronization
over the whole signal length while the strongest phase synchronization took place between D/Pd and T . Possible origins of the daily
oscillation were discussed and implications for further investigations and experiments were outlined.</t>
  </si>
  <si>
    <t>G. HALE, R. SMITH, T. TALTEY</t>
  </si>
  <si>
    <t>CIGNINI</t>
  </si>
  <si>
    <t>Zhang, Q. F., Gou, Q. Q., Zhu, Z. H., Xio, B. L., Lou, J. M., Liu, F. S., S., J. X., Ning, Y. G., Xie, H., Wang, Z. G.</t>
  </si>
  <si>
    <t>OPEN and go to Acrobat page 269.</t>
  </si>
  <si>
    <t>Ti-D electrolysis, He-4, excess heat</t>
  </si>
  <si>
    <t>The Ti- cathode has beeen examined after electrolysis with remarkable phenomenon
of "excess heat" by SIMS. The special mass peak of 4 amu in SIMS spectra
of Ti-cathode has been detected by a series of experiments. It' s concluded that
the mass peak of 4 amu is the mass peak of 4He in Ti-Cathode produced in cold fusion.
To avoid interference of D2 and H2D with 4He in SIMS spectra, the negative
SIMS spectra are used in the detection of 4He.</t>
  </si>
  <si>
    <t>S. BLAGUS, M. BOGOVAC, D. HODKO, M. KRCMAR, D. MILJANIC, P. TOMAS, M. VUKOVIC</t>
  </si>
  <si>
    <t>L.</t>
  </si>
  <si>
    <t>PETRUCCI</t>
  </si>
  <si>
    <t>Zhong L. Zhang, Bao Z. Yan, Ming G. Wang, Jin Gu and Fu Tan</t>
  </si>
  <si>
    <t>Calorimetric observation combined with the detection of particle emissions during the electrolysis of heavy water</t>
  </si>
  <si>
    <t>https://doi.org/10.1063/1.40676</t>
  </si>
  <si>
    <t>AIP Conference Proceedings 228, 572 (1991); https://doi.org/10.1063/1.40676</t>
  </si>
  <si>
    <t>Pd-D, calvet microcalorimeter, excess heat, no neutron, no tritium</t>
  </si>
  <si>
    <t>Several calorimetric measurements on electrolysis processes for monitoring the ‘‘cold fusion’’ event are represented in this work. A Calvet microcalorimeter with its auxiliaries such as amplifier, recorder, computer etc. was used here for measuring the output power generated during these processes. And at the same time, the total electric input power was recorded for comparing with differences between the out power (or the power measured by the calorimeter) and the electric power minus the equivalent of the D2O (or H2O) formation enthalpy (1.54 (voltage) x I (current)) continuously. After a period of cell operation, over about two weeks, a steady production of ‘‘Excess Heat’’ could be demonstrated on the recordings. In particular, there are sporadic power ‘‘excursions’’ or ‘‘burst’’ monitored in uncertain time. There results could not incontestably show that the cold fusion event has been monitored. Because, at the same time, the neutrons, tritiums, and other particles produced during the processes had not been found out by some types of films being able to detect different kinds of particles yet.</t>
  </si>
  <si>
    <t>K. WOLF, N. PACKHAM, J. SHOEMAKER, F. CHENG, A. LAWSON</t>
  </si>
  <si>
    <t>TOMELLINI</t>
  </si>
  <si>
    <t>Filippov, D., Rukhadze, A., Urutshoev, L. I.</t>
  </si>
  <si>
    <t>Pd-H plasma electrolysis</t>
  </si>
  <si>
    <t>S. JONES</t>
  </si>
  <si>
    <t>G.</t>
  </si>
  <si>
    <t>DEMARIA</t>
  </si>
  <si>
    <t>OPEN and go to Acrobat page 3.</t>
  </si>
  <si>
    <t>S. MYERS, D. FOLLSTEADT, J. SCHIRBER, P. RICHARDS</t>
  </si>
  <si>
    <t>HAYDEN</t>
  </si>
  <si>
    <t>Cook, N., Dallacasa, V.</t>
  </si>
  <si>
    <t>OPEN and go to Acrobat page 185.</t>
  </si>
  <si>
    <t>ICCF-15</t>
  </si>
  <si>
    <t>Modelo interessante para tentar explicar a fissão de Pd</t>
  </si>
  <si>
    <t>H. BOSE, L. PRABHU, S. SANKARNARAYANAN, R. SHETIYA, N. VEERARAGHAVAN, P. JOSHI, T. MURTHY, B. SEN, K. SHARMA</t>
  </si>
  <si>
    <t>U.</t>
  </si>
  <si>
    <t>NARGER</t>
  </si>
  <si>
    <t>Tsuchida, T., Sasabe, S., Ozaki, M.</t>
  </si>
  <si>
    <t>OPEN and go to Acrobat page 80.</t>
  </si>
  <si>
    <t>J. BIGELEISEN</t>
  </si>
  <si>
    <t>BOOTH</t>
  </si>
  <si>
    <t>Michael McKubre, Jianer Bao and Francis Tanzella, Peter Hagelstein</t>
  </si>
  <si>
    <t>http://lenr-canr.org/acrobat/BiberianJPjcondensedl.pdf#page=347</t>
  </si>
  <si>
    <t>JCMNS Volume 13 ISSN 2227-3123</t>
  </si>
  <si>
    <t>Pd-D, Ni-H, exploding wire, excess heat</t>
  </si>
  <si>
    <t>An experimental program was designed and performed to test three aspects of CMNS studies. A fourth objective was added in the light of reports from Rossi regarding large scale heat release from the nickel – natural hydrogen system, that prompted re-evaluation of earlier work on this system performed by Piantelli, and later claims by Defkalion.</t>
  </si>
  <si>
    <t>P. RAJ, P. SURYANARAYANA, A. SATHYAMOORTHY, T. DATTA</t>
  </si>
  <si>
    <t>WHITEHEAD</t>
  </si>
  <si>
    <t>Mizuno, T., Akimoto, T., Ohmori, T., Takahashi, A.</t>
  </si>
  <si>
    <t>important: H2O after D2O electrolysis generates many neutrons (why?)</t>
  </si>
  <si>
    <t>We observed neutron emissions from palladium after it absorbed deuterium from
heavy water followed by hydrogen from light water. The neutron count, the duration of the
release and the time of the release after electrolysis was initiated all fluctuated considerably.
Neutron emissions were observed in five out of ten test cases. In all previous experiments
reported, only heavy water was used, and light water was absorbed only in accidental
contamination. Compared to these deuterium results, the neutron count is orders of magnitude
higher, and reproducibility is much improved.</t>
  </si>
  <si>
    <t>M. DEAKIN, J. FOX, K. KEMPER, E. MYERS, W. SHELTON, J. SKOFRONICK</t>
  </si>
  <si>
    <t>HARDY</t>
  </si>
  <si>
    <t>UBALDO MASTROMATTEO</t>
  </si>
  <si>
    <t>VERY THIN NICKEL LAYERS HEATED OVER CURIE TEMPERATURE SHOW HIGH TEMPERATURE SPOTS IN HYDROGEN LOADING EXPERIMENTS</t>
  </si>
  <si>
    <t>https://www.enea.it/en/publications/volume-pdf/Cold_Fusion_Italy.pdf</t>
  </si>
  <si>
    <t>Cold Fusion: The History of Research in Italy, S. Martellucci, A. Rosati, F. Scaramuzzi, V. Violante (Eds.), ENEA, 2009, p. 155</t>
  </si>
  <si>
    <t>With  the  purpose  to  study  the  behavior  of  thin  Nickel  layers  in  presence  of hydrogen, a prototype  microcell has been designed using a silicon chip of  about  6  mm2  size.  On  one  side  of  the  chip  it  has  been  realized  a  structure including a low electrical resistance polysilicon heater (anode), a high Hydrogen content dielectric layer and a 0.1 mm thick Nickel resistor (cathode).  Several  experiments  using  that  cell  prototype  have  pointed  out  that  it  is  possible  in  certain  conditions  of  temperature  and  electrical  biasing,  the  activation into the metallic lattice of Hydrogen absorption able to modify the electrical resistivity of the layer and also generating large fusion spots in  the  Nickel  layer  due  to  high  and  fast  temperature  rising.  This  high  temperature  is  not  explained  by  chemical  exothermic  reactions  or  by  external power input instability.</t>
  </si>
  <si>
    <t>W-D glow discharge</t>
  </si>
  <si>
    <t>S. SRINIVASAN, Y. KIM, O. MURPHY, C. MARTIN, A. APPLEBY</t>
  </si>
  <si>
    <t>CAROLAN</t>
  </si>
  <si>
    <t>Francesco Celani, B. Ortenzi, S. Pella, A. Spallone, G. Vassallo, E. Purchi, S. Fiorilla, L. Notargiacomo, C. Lorenzetti, A. Calaon, A. Spallone, M. Nakamura, A. Nuvoli, P. Cirilli and P. Boccanera</t>
  </si>
  <si>
    <t>JCMNS Volume 27 ISSN 2227-3123</t>
  </si>
  <si>
    <t>At INFN-LNF, starting in 2011, we have investigated the behavior of the Constantan (Cst) alloy (Cu55Ni44Mn1; ISOTAN44) with hydrogen and/or deuterium (H2/D2) absorption and the generation of anomalous excess heat (AHE) at high temperatures (i.e. &gt;200◦C). To further improve the intrinsic, excellent catalytic proprieties of Cst in H2 →2H dissociation, we subjected the surface to repeated cycling of “flash” oxidation (pulsed power up to 20 kVA/g), obtaining sub-micrometric particles of mixed composition (Cst–NiOx–CuOy–CuxNiyOz) and reducing deleterious self-sintering problems with nano-materials at high temperatures. Despite the fact that results with thin, long wires (Φ = 200 μm, l = 100 cm) were generally positive and excess power (10–20%) was frequently recorded (5–10 W at 50 W input), reproducibility remained unsatisfactory. Later, we realized that iron impurities (up to 1% in the old, pre-1970 batch of Cst) enhanced AHE generation, especially atT &gt; 500◦C. Since 2014, we added Fe(NO3)3 solutions both to the Cst sub-micrometric surfaces (during flash oxidation process),and to borosilicate glass sheaths (SIGI-Fabier; micrometric fibers, previously wetted-dried with Sr(NO3)2 solution) where wires were inserted (as electrical insulation). Recently, we adopted the methodology of making several knots along wires (holes 150–200 μm), later coated multiple times with an iron solution. We introduced potassium into the solution (which is known as a promoter of iron catalytic performance) and, eventually, manganese to prevent or decrease potassium evaporation. H+ electromigration, due to large current (&gt;2 A) flowing along the Cst wires as well as high magnetic fields at the center of the knots and on iron micro-particles (absorbing hydrogen at high temperatures) deposited inside micro-holes of Cst, is supposed to play a role in AHE. The cylindrical thick-glass wall reactor had a volume of 250 cm3; operating pressures were 0.1–3 bar; the gases used were helium (for calibration), D2, pure or mixed with xenon (which has ultra-low thermal conduction). In a difference from our previous experiments, we employed only D2 and not H2. The three
wires we used were: platinum for calibration purposes and “indirect heating” of Cst wires, and Cst with 41 and 71knots. Input power range was 10–90W. Up to now we have observed that the AHE, measured at the external wall of the reactor, reached the largest values (over 85 W, by comparison/extrapolation with platinum under helium, isoperibolic procedure) when the highest input power (90 W) was applied to the 71-knots Cst in D2 mixed with xenon. Further work is necessary to evaluate the effects of: I versus J, numbers of knots, gas mixtures, temperature (including electron emission from SrO: inspired by Iwamura’s experiments, and the Richardson law).</t>
  </si>
  <si>
    <t>BALZARINI</t>
  </si>
  <si>
    <t>Adamenko, S., Vysotskii, V.</t>
  </si>
  <si>
    <t>S. BARWICK, P. PRICE, W. WILLIAMS, J. PORFER</t>
  </si>
  <si>
    <t>C.</t>
  </si>
  <si>
    <t>BLAKE</t>
  </si>
  <si>
    <t>OPEN and go to Acrobat page 215.</t>
  </si>
  <si>
    <t>ICCF-7</t>
  </si>
  <si>
    <t>R. RAGHAVAN, L. FELDMAN, M. BROER, J. KRAUS, A. JAMES, A. MURPHY</t>
  </si>
  <si>
    <t>WISHNOW</t>
  </si>
  <si>
    <t>Pamela A. Mosier-Boss, Frank E. Gordon and Lawrence P.G. Forsley</t>
  </si>
  <si>
    <t>JCMNS Volume 6 ISSN 2227-3123</t>
  </si>
  <si>
    <t>Experiments using CR-39 detectors have shown that energetic particles and neutrons are emitted during Pd/D co-deposition. Using
6 μm Mylar between the CR-39 and the cathode, it has been shown that the majority of the tracks formed have energies on the order
of 1–3 MeV. This conclusion was supported by computer analysis of the pits using the ‘Track_Test’ program developed by Nikezic
and Yu. In this communication, additional analysis of the detectors will be discussed. In particular, it will be shown that the size
distribution of the neutron-generated tracks on the back side of the CR-39 detectors are consistent with the occurrence of DD and
DT fusion reactions. This is supported by the presence of triple tracks in the CR-39 as well as the energies of the charged particles
as determined in the Mylar experiments.</t>
  </si>
  <si>
    <t>R. TANIGUCHI, T. YAMAMOTO, S. IRIE</t>
  </si>
  <si>
    <t>Dash, J., Ambadkar, A., Wang, Q.</t>
  </si>
  <si>
    <t>A. SHYAM, M. SRINIVASAN, S. DEGWEKAR, L. KULKARNI</t>
  </si>
  <si>
    <t>Songsheng Jiang, Xiaoming Xu, Liqun Zhu, Shaogang Gu, Xichao Ruan, Ming He, Bujia
Qi and Xing Zhong Li</t>
  </si>
  <si>
    <t>Neutron Burst Emissions from Uranium Deuteride and Deuterium-loaded Titanium</t>
  </si>
  <si>
    <t>U-D, Ti-D,</t>
  </si>
  <si>
    <t>This paper reports new results of anomalous neutron bursts (high-frequency neutron bursts) from deuterium-loaded titanium and uranium deuteride samples at room temperature. The number of neutrons in the large bursts is up to 2800 in an interval of less than 30 s, and the highest frequency of neutron bursts is 13 bursts in 7 min. Accidental artifact noise and cosmic-ray sources are ruled out. We suggest that the anomalous neutron bursts are correlated with deuterium-loaded metals and probably the result of nuclear reactions occurring in the samples.</t>
  </si>
  <si>
    <t>Ti-D gas load</t>
  </si>
  <si>
    <t>S. ICHIMARU, A. NAKANO, S. OGATA, H. IYETOMI, T. TAJIMA</t>
  </si>
  <si>
    <t>Y.</t>
  </si>
  <si>
    <t>Tani, T., Kobayashi, Y.</t>
  </si>
  <si>
    <t>OPEN and go to Acrobat page 325.</t>
  </si>
  <si>
    <t>G. FRALICK, A. DECKER, J. BLUE</t>
  </si>
  <si>
    <t>SZUSTAKOWSKI</t>
  </si>
  <si>
    <t>O. Speri and P. Zorzi</t>
  </si>
  <si>
    <t>Producer of controlled thermonuclear energy of hydrogen and its isotopes</t>
  </si>
  <si>
    <t>Proceedings of the Foundation of Mathematics and Physics, Perugia, 1989</t>
  </si>
  <si>
    <t>Patente de geração de He-4 a partir de D2 (no information found)</t>
  </si>
  <si>
    <t>R. KAINTHLA, O. VELEV, L. KABA, G. LIN, N. PACKHAM, M. SZKLARCZYK, J. WASS, J. BOCKRIS</t>
  </si>
  <si>
    <t>FARNY</t>
  </si>
  <si>
    <t>Deep-electron Orbits in Cold Fusion</t>
  </si>
  <si>
    <t>R. ARMSTRONG, E. CHARLES, I. FELLS, L. MOLYNEUX, M. TODD</t>
  </si>
  <si>
    <t>MUNIAK</t>
  </si>
  <si>
    <t>Li, X. Z., Yan, Y. J., Tian, J., Mei, M. Y., Deng, Y., Yu, W. Z., Tang, G. Y., Cao, D. X.</t>
  </si>
  <si>
    <t>ICCF-8</t>
  </si>
  <si>
    <t>Unknown</t>
  </si>
  <si>
    <t>D. MCCRACKEN, J. PAQUETTE, R. JOHNSON, N. BRIDEN, W. CROSS, A. ARJENA, A. LONE, D. TENNANT, A. BUYERS</t>
  </si>
  <si>
    <t>NOWAK</t>
  </si>
  <si>
    <t>Samgin, A. L., Vakarin, S. V., Andreev, V. S., Khokhlov, V. A., Filatov, E. S., Gorelov, V. P.</t>
  </si>
  <si>
    <t>OPEN and go to Acrobat page 163.</t>
  </si>
  <si>
    <t>ICCF-6</t>
  </si>
  <si>
    <t>In our study of high temperature proton conductor (HTPC) it is shown that thermal and
radiation effects can be correlated to a set of peculiarities of their structural and electric
properties. These materials may be considered as model object to be searched for the
elucidation of mechanism of anomalous phenomena in solid/deuterium systems. The ceramics are in specific cases superior to palladium. Our experiments were conducted with ceramic sandwich-like structure on the base of strontium cerate, espesially synthesized, with porous platinum or palladium coating. Analysis of some peculiarities of conductivity nature of HTPC shows that conductivity can not be satisfactorily explained without considering interaction between protons as well as protons and crystal lattice environment. The available electrochemical data on ionic (in this case on hydrogen nuclei) transport suggest that processes of nuclear interaction simultaneously occur which may result in cold fusion phenomena. The phase transition at 445 °C and similar behavior at other points in the range to 1000 °C were found. We have established that pass through a region of phase transition is correlated to heat effect. A transition from exothermic to endothermic effect during cooling and heating of ceramic has been found. Analysis of X-ray studies shows that processes of explosive character inside lattice of sample, which give rise to the neutron and heat effects, can occur. We observed a incomprehensible influence of background on neutron emission, as well as a decay of neutron background inside the protection container with the sample.</t>
  </si>
  <si>
    <t>J. BLENCOE, M. NANEY, D. WESOLOWSKI, A. PEREY</t>
  </si>
  <si>
    <t>PARYS</t>
  </si>
  <si>
    <t>H. O. Menlove, M. C. Miller</t>
  </si>
  <si>
    <t>Neutron-burst detector for cold fusion experiments</t>
  </si>
  <si>
    <t>https://doi.org/10.1016/0168-9002(90)90738-R</t>
  </si>
  <si>
    <t>Nuclear Instruments and Methods in Physics Research Section A: Accelerators, Spectrometers, Detectors and Associated Equipment, Volume 299, Issues 1–3, 20 December 1990, Pages 10-16</t>
  </si>
  <si>
    <t>gas load, but abstract oes not inform which metal</t>
  </si>
  <si>
    <t>M. BROER, L. FELDMAN, A. JAMES, J. KRAUS, R. RAGHAVAN</t>
  </si>
  <si>
    <t>SKRZECZANOWSKI</t>
  </si>
  <si>
    <t>Mitchell R. Swartz and Gayle Verner, Peter L. Hagelstein</t>
  </si>
  <si>
    <t>Cold fusion nanomaterials, in general, and NANOR R ⃝
-type LANR components (derived from them), in particular, have two distinct
regions of performance on each side of the electrical avalanche. This had lead to the identification of three (3) distinct regions of
their electrical operation. We now report that the optimal power gain of NANOR R ⃝
-type cold fusion components is found far below
the breakdown voltage and that the power gain decreases continuously as the electrical avalanche threshold is approached. Beyond
the region of electrical avalanche, the previously active preloaded LANR quantum electronic components then give a thermal output
similar to a standard ohmic control (a carbon composition resistor). Therefore, use of this technique of driving an active CF/LANR
nanomaterial component into, and beyond, their avalanche threshold, provides verification of the excess heat an additional way,
which confirms that the calorimetry was calibrated. Also, this investigation indicates where, on the input power axis, to drive them
for a maximum effective use. We also report that deuterium can fuel nanomaterial ZrO2–Ni systems, consistent with the previously
report involving aqueous CF/LANR systems by Swartz et al. (ICCF-9).</t>
  </si>
  <si>
    <t>W-H glow discharge</t>
  </si>
  <si>
    <t>M. KRISHNAN, S. MALHOTRA, D. GAONKAR, V. NAGVENKAR, H. SADHUKHAN</t>
  </si>
  <si>
    <t>SOCHA</t>
  </si>
  <si>
    <t>Natural cavitation phenomena in D2O using piezo devices, is now amplified initiating DD fusion events that produce heat and helium. The transient cavitation bubble produces micro accelerators in the form of jets containing high densities of deuterons, 1024–25/cc from the cavitating D2O. An electrically driven piezo device in a reactor filled with D2O produces jets that implant deuterons into a target foil producing 4He and T plus heat. There is no long range radiation associated with this process. We are moving in the direction of utilizing smaller systems by gaining faster and less expensive technology growth moving from successes at 0.2 and 0.4 MHz to 1.7 MHz. One of the results of our low frequency studies is a 1 to 3 MHz induced standing wave in our target foils. We are using sonoluminescence intensity as a tool to guide us in finding highest plasma density in the adiabatic bubble collapse process in the jet plasma formation. The generation of these sonoluminescence photons relates to conditions for the target implantation process. These experiments and the analytical methods have concentrated on the mass spectroscopy of reactor gases, calorimetry of the reactor and power supply, and the scanning electron microscope photographs of target foils. This work provides a path for an ecological and hydrocarbon-free energy source for all energy applications.</t>
  </si>
  <si>
    <t>T. CLAYTOR, P. SEEGER, R. ROHWER, D. TUGGLE, W. DOTY</t>
  </si>
  <si>
    <t>TETER</t>
  </si>
  <si>
    <t>Li, X. Z., Liu, B., Tian, J., Ren, X. Z., Li, J., Wei, Q., Liang, C. L., Yu, J. Z.</t>
  </si>
  <si>
    <t>WOLSKI</t>
  </si>
  <si>
    <t>Savvatimova, I., Gavritenkov, D.</t>
  </si>
  <si>
    <t>S. PONS</t>
  </si>
  <si>
    <t>WOFOWSKI</t>
  </si>
  <si>
    <t>A. S. Roussetski, A. G. Lipson, E. I. Saunin, F. Tanzella, M. McKubre</t>
  </si>
  <si>
    <t>Detection of high energy particles using CR-39 detectors Part 2: Results of in-depth destructive etching analysis</t>
  </si>
  <si>
    <t>https://doi.org/10.1016/j.ijhydene.2016.09.224</t>
  </si>
  <si>
    <t>International Journal of Hydrogen Energy Volume 42, Issue 1, 5 January 2017, Pages 429-436</t>
  </si>
  <si>
    <t>Highlights
• CR-39 detectors were used to detect the emission of energetic particles.
• Tracks, much greater than background, were measured on the front and back surfaces.
• Tracks were coincident with the Pd deposit.
• Track properties were consistent with those observed for nuclear particles.
• LET analysis of the tracks identified 2–15 MeV alphas and 3–14 MeV protons.
Abstract
We have performed Pd electrodeposition in both D2O and H2O electrolytes in the presence of a magnetic field using CR-39 solid state nuclear track detectors. These detectors were either immersed in the electrolyte or separated from it by a thin Mylar® film. We have found a statistically significant increase in the number of tracks measured in the D2O experiments when compared to the H2O experiments.</t>
  </si>
  <si>
    <t>no info</t>
  </si>
  <si>
    <t>A. BELZNER, U. BISCHLER, S. CROUCH-BAKER, T. GUR, G. LUCIER, M. SCHREIBER, R. HUGGINS</t>
  </si>
  <si>
    <t>E.</t>
  </si>
  <si>
    <t>WORYNA</t>
  </si>
  <si>
    <t>Chen, S. H., Wang, D. L., Chen, W. J., Li, Y. J., Fu, Y. B., Zhang, X.-W.</t>
  </si>
  <si>
    <t>OPEN and go to Acrobat page 281.</t>
  </si>
  <si>
    <t>P. RICHARDS</t>
  </si>
  <si>
    <t>DE NINNO</t>
  </si>
  <si>
    <t>Li, X. Z., Mei, M. Y., Tian, J., Cao, D. X., Li, C. X.</t>
  </si>
  <si>
    <t>A. BERTIN, M. BRUSCHI, M. CAPPONI, S. CASTRO, U. MARCONI, C. MARONI, M. PICCININI, N. SEMPRINI-CESARI, A. TROMBINI, A. VITALE, A. ZOCCOLI, S. JONES, J. CZIRR, G. JENSEN, E. PALMER</t>
  </si>
  <si>
    <t>FRATTOLILLO</t>
  </si>
  <si>
    <t>Passell, T. O., George, R.</t>
  </si>
  <si>
    <t>This is an experimental program to investigate possible trace element changes brought about in palladium (Pd) after
extensive electrolysis in heavy water electrolytes as well as long time contact of particulate Pd with gaseous
deuterium. Of particular interest are cathodes and particulate Pd which had experienced episodes of excess heat
production beyond all electrical and other inputs. This paper details the careful analysis by neutron activation
analysis (NAA) of a set of three samples of finely powdered Pd exposed to high deuterium pressures (hundreds of
atmospheres) near room temperature at the core of hollow cylindrical Pd cathodes. A fourth sample of unused Pd
powder from the same batch used in the cathodes was analyzed as a control. The most prominent change observed in
the three active samples versus the virgin Pd was the Zn-64 content. The active samples showed an increase in the
Zn-64 isotope of 6 to 14 times that in the virgin Pd. Speculation regarding the source of this increased zinc varies
from contamination during electron beam welding (used to seal off the hollow core) to nuclear reactions generated
by high pressure deuterium gas on the large surface area Pd particles in the core.</t>
  </si>
  <si>
    <t>T. RADHAKRISHNAN, R. SUNDARESAN, S. GANGADHARAN, B. SEN, T. MURTHY</t>
  </si>
  <si>
    <t>LOLLOBATTISTA</t>
  </si>
  <si>
    <t>C. SCOTT, E. GREENBAUM, G. MICHAELS, J. MROCHEK, E. NEWMAN, M. PETEK, A. SCOIT</t>
  </si>
  <si>
    <t>MARTINIS</t>
  </si>
  <si>
    <t>Tatsumi Hioki1, Naoko Takahashi1, Satoru Kosaka1, Teppei Nishi1, Hirozumi Azuma1, Shogo Hibi1, Yuki Higuchi1, Atsushi Murase1 and Tomoyoshi Motohiro</t>
  </si>
  <si>
    <t>Inductively Coupled Plasma Mass Spectrometry Study on the Increase in the Amount of Pr Atoms for Cs-Ion-Implanted Pd/CaO Multilayer Complex with Deuterium Permeation</t>
  </si>
  <si>
    <t>https://iopscience.iop.org/article/10.7567/JJAP.52.107301</t>
  </si>
  <si>
    <t>Japanese Journal of Applied Physics, Volume 52, Number 10R, 107301</t>
  </si>
  <si>
    <t>Confirms but at two lower orders of magnitude</t>
  </si>
  <si>
    <t>To investigate the nuclear transmutation of Cs into Pr reported in this journal by Iwamura and coworkers, we have measured the amount of Pr atoms in the range as low as ~1×1010 cm-2 using inductively coupled plasma mass spectrometry for Cs-ion-implanted Pd/CaO multilayer complexes before and after deuterium permeation. The amount of Pr was initially at most 2.0×1011 cm-2 and it increased up to 1.6×1012 cm-2 after deuterium permeation. The increase in the amount of Pr could be explained neither by deuterium permeation-stimulated segregation of Pr impurities nor by external contamination from the experimental environment during the permeation. No increase in Pr was observed for permeation with hydrogen. These findings suggest that the observed increase in Pr with deuterium permeation can be attributed to a nuclear origin, as reported by Iwamura and coworkers, although the amount of the increase in Pr is two orders of magnitude less than that reported by them.</t>
  </si>
  <si>
    <t>G. BADUREK, H. RAUCH, E. SEIDL</t>
  </si>
  <si>
    <t>MARTONE</t>
  </si>
  <si>
    <t>M. GAJDA,D. HARLEY,J. RAFELSKI</t>
  </si>
  <si>
    <t>Conditions Leading to the Production of Cold Fusion Neutrons</t>
  </si>
  <si>
    <t>http://newenergytimes.com/v2/conferences/1989/DOE-Santa-Fe-Workshop/1989DOE-Santa-Fe-Workshop-Highlights-of-Papers.pdf</t>
  </si>
  <si>
    <t>Highlights of Papers Presented, at the Workshop on Cold Fusion Phenomena Santa Fe, New Mexico May 23-25, 1989, LA--11686-C DE89 016956, http://newenergytimes.com/v2/conferences/1989/DOE-Santa-Fe-Workshop/1989DOE-Santa-Fe-Workshop-Highlights-of-Papers.pdf</t>
  </si>
  <si>
    <t>N. PACKHAM, K. WOLF, J. WASS, R. KAINTHLA, J. BOCKRIS</t>
  </si>
  <si>
    <t>MORI</t>
  </si>
  <si>
    <t>Guruswamy, S., Wadsworth, M. E.</t>
  </si>
  <si>
    <t>OPEN Proc. ICCF-1, 1990, pp 314-327</t>
  </si>
  <si>
    <t>Deuterium loading of palladium cathodes in Pons-Fleischmann type electrolytic cells has been observed to result in generation of excess heat on several occasions. Metallurgical examination of some of the electrodes showed extensive damage associated with deuterium loading. Surfaces have been found to be covered with large number of impurities. Initiation and sustaining these heat bursts, monitoring of nuclear products and materials aspects of these electrolytic cells have been the focus of our current efforts. As D/Pd loading appear to be critical, the measurement of deuterium loading using dilatometry as a function of current density, surf ace and heat treatment of the cathode and poisoning are currently being investigated.</t>
  </si>
  <si>
    <t>PODDA</t>
  </si>
  <si>
    <t>Fu-Sui Liu, Yumin Hou, and Wan-Fang Chen</t>
  </si>
  <si>
    <t>F. MAYER, J. KING, J. REITZ</t>
  </si>
  <si>
    <t>F.</t>
  </si>
  <si>
    <t>SCARAMUZZI</t>
  </si>
  <si>
    <t>C.Ferrari,F.Papucci, F. Salvetti, E. Tognoni, E.Tombari</t>
  </si>
  <si>
    <t>A Calorimeter for the Electrolytic Cell and Other Open Systems</t>
  </si>
  <si>
    <t>NuovoCimentoSoc.Ital. Fis., D, vol 18D, no 11, 1996, pp 1333-1346 (Eng.),EditriceCompositori.Chem.Abs.,vol126,no16,1997.  (NENFeb1998)J.NewEnergy,vol2,nos3/4,Winter1997, pp 126, abstract only</t>
  </si>
  <si>
    <t>We present here a calorimetric method and the construction details of a differential calorimeter useful for studying the reactions in an electrolytic cell and more generally slow chemico-physical processes occurring in thermodynamically open systems. The method allows measurements of the heat balance of the cell, from which the enthalpy change of the process under investigation can be calculated. The theoretical description of the calorimetric cell and the results of several studies planned to describe the performances of the instrument up to the boiling point of the electrolytic solution are reported. The features of this calorimeter fulfil most of the requirements of ≪col fusion≫ experiments, where the heat production is the fundamental and controversial aspect. By controlling both the heat and the matter exchanged, the calorimeter can be utilised also to study bioenergetic processes,e.g. fermentation, microbial metabolism and biodegradation, and liquid phase chemical reactions, involving gases as reactants and/or products.</t>
  </si>
  <si>
    <t>H. MENLOVE, M. FOWLER, E. GARCIA, A. MAYER, M. MILLER, R. RYAN, S. JONES</t>
  </si>
  <si>
    <t>ROLISON</t>
  </si>
  <si>
    <t>Sakamoto, Y., Imoto, M., Takai, K., Yanaru, T.</t>
  </si>
  <si>
    <t>OPEN and go to Acrobat page 177.</t>
  </si>
  <si>
    <t>S. FALLER, R. HOLLOWAY, S. LEE</t>
  </si>
  <si>
    <t>O'GRADY</t>
  </si>
  <si>
    <t>P. IYENGAR</t>
  </si>
  <si>
    <t>Andriy Savrasov, Viktor Prokopenko and Eugene Andreev</t>
  </si>
  <si>
    <t>JCMNS Volume 22 ISSN 2227-3123</t>
  </si>
  <si>
    <t>Four experiments replicating the GALILEO Project were performed. In two of them, excess ↵-particle track density was observed
in the CR-39 detectors in comparison with background CR-39 detectors.</t>
  </si>
  <si>
    <t>Pd-H glow discharge</t>
  </si>
  <si>
    <t>Y. Arata, Y.C. Zhang, X.F. Wang</t>
  </si>
  <si>
    <t>Production of Helium and Energy in the "Solid Fusion"</t>
  </si>
  <si>
    <t>15th Int. Conf. on Condensed Matter Nucl. Sci. 2009, Rome, Italy, S4–01</t>
  </si>
  <si>
    <t>In this paper, a new type “Solid Fusion Reactor” has been developed to test the
existence of solid state nuclear fusion (“Solid Fusion”): reproducible experiments have been
made at room temperature and without external power input. (Both of the energy and helium
generation affected by the reactor structure, gas flow rate, powder weight, and cooling
condition were studied.) Deuterium gas loading processes of two types of nano material
(ZrO2Pd35 and ZrO2Ni30Pd5) were studied respectively in this paper. The results showed the
energy produced in ZrNiPd powder is higher than in ZrPd powder. Helium as an important
evidence of solid-state fusion was detected by mass analyzer “QMS”. As results, “Solid
Fusion” has been confirmed by the helium existence.</t>
  </si>
  <si>
    <t>F. BESENBACHER, B. BECHNIELSEN, S. MYERS, P. NORLANDER, J. NORSKOV</t>
  </si>
  <si>
    <t>FAN</t>
  </si>
  <si>
    <t>JCMNS Volume 24 ISSN 2227-3123</t>
  </si>
  <si>
    <t>Pd-H gas loading</t>
  </si>
  <si>
    <t>M. KRISHNAN, S. MALHOTRA, D. GAONKAR, M. SRINIVASAN, S. SIKKA, A. SHYAM, V. CHITRA, T. IYENGAR, P. IYENGAR</t>
  </si>
  <si>
    <t>Fabio Cardone, Giovanni Cherubini, Andrea Petrucci</t>
  </si>
  <si>
    <t>Piezonuclear neutrons</t>
  </si>
  <si>
    <t>https://doi.org/10.1016/j.physleta.2008.12.060</t>
  </si>
  <si>
    <t>Phys. Lett. A 373 (2009) 862</t>
  </si>
  <si>
    <t>We report the results of neutron measurements carried out during the application of ultrasounds to a solution containing only stable elements like Iron and Chlorine, without any other radioactive source of any kind. These measurements, carried out by CR39 detectors and a Boron Triflouride electronic detector, evidenced the emission of neutron pulses. These pulses stand well above the electronic noise and the background of the laboratory where the measurements were carried out.</t>
  </si>
  <si>
    <t>V. SHRIKANDE, K. MITTAL</t>
  </si>
  <si>
    <t>RUGARI</t>
  </si>
  <si>
    <t>JCMNS Volume 9 ISSN 2227-3123</t>
  </si>
  <si>
    <t>W. BARKER</t>
  </si>
  <si>
    <t>FRANCE</t>
  </si>
  <si>
    <t>An Explanation of Low-energy Nuclear Reactions (Cold Fusion)</t>
  </si>
  <si>
    <t>M. FLEISCHMANN, S. PONS</t>
  </si>
  <si>
    <t>B.</t>
  </si>
  <si>
    <t>LUND</t>
  </si>
  <si>
    <t>T.P. Radhakrishnan, R. Sundaresan, J. Arunachalam, V. Sitarama Raju, R. Kalyanaraman, S Gangadharan and P.K. Iyengar</t>
  </si>
  <si>
    <t>BARC Studies in ColdFusion, P.K. Iyengar and M. Srinivasan, Editors. 1989, Atomic Energy Commission: Bombay. p. A 5</t>
  </si>
  <si>
    <t>Pd-D, cathode cylinder thickness 0.4mm, cathode ring , 1186keV gamma bursts of 14-20 minutes, neutrons and gamma &gt;3MeV  are correlated, NaI(Tl), Gd, 199, 944 and 1186 KeV capture gamma rays, excess heat, ; Ni-Ti-D: He-3, Li-6, some tiny spikes in He-3;  Ti-D, , LiOD, open cells, 41.8h run, 63ºC</t>
  </si>
  <si>
    <t>D. HARLEY, M. GAJDA, J. RAFELSKI</t>
  </si>
  <si>
    <t>Z.</t>
  </si>
  <si>
    <t>ZHAO</t>
  </si>
  <si>
    <t>Appleby, A. J., Kim, Y. J., Murphy, O. J., Srinivasan, S.</t>
  </si>
  <si>
    <t>S. JONES, E. PALMER, J. CZIRR, D. DECKER, G. JENSEN, J. THORNE, S. TAYLOR, J. RAFELSKI</t>
  </si>
  <si>
    <t>DAVENPORT</t>
  </si>
  <si>
    <t>Hideo Kozima, Kaori Khaki, Tohry Yoneyama, Seiji Watanabe, Masahiro Koike</t>
  </si>
  <si>
    <t>Theoretical Verification of theTrappedNeutronCatalyzedModelofDeuteronFusioninPd/DandTi/Dsystems</t>
  </si>
  <si>
    <t>Rep.Fac.Sci.,ShizuokaUniv.,vol31,pp1-12(English)1997;J.NewEnergy,vol 2, nos 3/4,Winter 1997, p 124</t>
  </si>
  <si>
    <t>K. RAO</t>
  </si>
  <si>
    <t>H.</t>
  </si>
  <si>
    <t>ISAACS</t>
  </si>
  <si>
    <t>Vysotskii, V., Kornilova, A. A., Perfiliev, Y., Kulikov, L.</t>
  </si>
  <si>
    <t>The presented paper discusses the theory and results of direct experimental investi_x005F_x005F_x005F_x005F_x005F_x005F_x005F_x005F_x005F_x005F_x005F_x0002_gation of the control of internal electron conversion channel of radioactive isotopes
spontaneous decay by controlling action of oriented crystal matrix on motion of
conversion electrons. The same effect takes place at any β-processes (including at
decay of a neutron with an emission of electrons and neutrino). It was shown that
parameters of internal electron conversion decay greatly depend on structure of
crystal matrix and on distance from excited nucleus to crystal matrix.</t>
  </si>
  <si>
    <t>M. CHEN, S. STEADMAN, C. FIORE, M. GAUDREAU, S. LUCKHART, R. PARKER, R. CROOKS, M. ALBAGLI, V. DEBBET, D. LOWENSTEIN</t>
  </si>
  <si>
    <t>K.</t>
  </si>
  <si>
    <t>LYNN</t>
  </si>
  <si>
    <t>JCMNS Volume 11 ISSN 2227-3123</t>
  </si>
  <si>
    <t>M. KRISHNAN, S. MALHOTRA, S. SADHUKHAN</t>
  </si>
  <si>
    <t>SCOTT</t>
  </si>
  <si>
    <t>Celani, F., Marini, P., Di Stefano, V., Nakamura, M., Calamai, O. M., Spallone, A., Purchi, E., Andreassi, V., Ortenzi, B., Righi, E., Trenta, G., Cappuccio, G., Hampai, D., Piastra, F., Nuvoli, A., Mastromatteo, U., Mancini, A., Falcioni, F., Marchesini, M., Di Biagio, P., Martini, U., Gamberale, L., Garbelli, D.</t>
  </si>
  <si>
    <t>OPEN and go to Acrobat page 126.</t>
  </si>
  <si>
    <t>There were improved measurements on our reactor presented at ICCF14 (2008): longthin
Pd wires with surfaces nano-coated by multi-layers of several elements, D2 at P&lt;10bar; wires
temp. &lt;500°C; SS reactor wall temperature &lt;100°C; longitudinal current density up to 45 kA/cm2
(voltage drop up to 70V); transversal electric field up to 700V/cm. Previous ICCF14 results
confirmed: anomalous excess power, stable over time and power cycling, up to 400 W/g of Pd.
Made a new experiment with D2-Ar mixture: demonstrated the role of high temperatures (into
“nano” Pd-D) to enhance production of anomalous thermal effects. The combined effects of high
concentration and mobility of D inside Pd seem the key points to get them: models based on High
Temperature BEC Nuclear Fusion (Kim, Premuda) fits several of our experimental results.
Experiments on the planned (new) High Pressure (60 bar) High Temperature (&gt;600 °C) reactor
wall are still in progress: experienced heavy problems coming out because degassing of impurities
(specially S, P) from SS (304, 316) used in the reactor wall. The scavenger effect of H2 (and D2)
on SS and other materials makes the impurities problem quite difficult to be overcome: designed
and build a new, multiple layer wall (SS/Cu 3N), reactor that is now under the stage of final test.</t>
  </si>
  <si>
    <t>H. MENLOVE, M. FOWLER, E. GARCÍA, A. MAYER, M. MILLER, R. RYAN, S. JONES</t>
  </si>
  <si>
    <t>MROCHEK</t>
  </si>
  <si>
    <t>Storms, E., Scanlan, B.</t>
  </si>
  <si>
    <t>ICCF-14</t>
  </si>
  <si>
    <t>J. BOCKRIS, N. PACKHAM, O. VELEV, G. LIN, L. KABA, M. SZKLARZCYCK, R. KAINTHLA</t>
  </si>
  <si>
    <t>NEWMAN</t>
  </si>
  <si>
    <t>Robert Godes, Robert George, Francis Tanzella and Michael McKubre</t>
  </si>
  <si>
    <t>Pd-D, Q pulses stimulation, Cathode must receive energy, Cold fusion may occur with H2, High voltage, bipolar, narrow pulses (100ns wide, duty cycles &lt;1%, freq&lt;100kHz) were sent through the cathode and separately pulse-width modulated (PWM) electrolysis through the cell (between the anode and cathode) stabilize excess heat, 2 frequency differences are Tau-point and L-point of the PdD optical phonon modes, There are 3 frequency differences between two lasers that maximize excess power,
Surface deuterium current flux correlates with excess power, Current ramps triggers excess heat events, Excess power increases with temperature in electrolict cell</t>
  </si>
  <si>
    <t>We have run over 150 experiments using two different cell/calorimeter designs. Excess power has always been seen using Q pulses
tuned to the resonance of palladium and nickel hydrides in pressurized vessels. Excess energies of up to 100% have been seen using
this excitation method.</t>
  </si>
  <si>
    <t>F. MUELLER, K. JOHNSON, W. MEDINA, A. MANTHEI, C. TALCOTI, E. STORMS, J. SHANER, B. FREEMAN, J. VORTHMAN, A. FOWLER</t>
  </si>
  <si>
    <t>M. Agnello, T. Bressani, D. Calvo, A. Feliciello, F. Iazzi, B.. Minetti, R. Cherubini, A. M. I. Haque and R. A. Ricci</t>
  </si>
  <si>
    <t>Search for neutron emission in titanium‐deuterium systems</t>
  </si>
  <si>
    <t>AIP Conference Proceedings 228, 17 (1991); https://doi.org/10.1063/1.40692</t>
  </si>
  <si>
    <t>The first preliminary results on the neutron emission from a D2‐Ti system by means of a neutron detector using the double scattering technique are reported. The Ti system was observed during the absorption of the deuterium in a cooling phase; analogous measurements with H2 replacing the D2 were performed in order to use them as blank.</t>
  </si>
  <si>
    <t>K. NAGAMINE, T. MATSIJZAKI, K. ISHIDA, S. SAKAMOTO, Y. WATANABE, M. IWASAKI, H. MIYAKE, K. NISHIYANA, H. KURIHARA, E. TORIKAI, T. SUZUKI, S. ISAGAWA, K. KONDO</t>
  </si>
  <si>
    <t>MICHAELS</t>
  </si>
  <si>
    <t>Chicea, D., Stoicescu, D.</t>
  </si>
  <si>
    <t>Several experiments of loading Titanium samples with Deuterium from the gas
phase, of changing the temperature of the samples over a wide range and of monitoring the
neutron emission were done. Neutron emissions in very low intensity bursts, still
significantly above the background were recorded, revealing that low energy nuclear
reactions in condensed matter can be produced with a very low rate, which occasionally
can be high enough to become detectable.</t>
  </si>
  <si>
    <t>M. NAYAR, S. MITRA, P. RAGHUNATHAN, M. KRISHNAN, S. MALHOTRA, D. GAONKAR, S. SIKKA, A. SHYAM, V. CHITRA</t>
  </si>
  <si>
    <t>PETEK</t>
  </si>
  <si>
    <t>David Nagel</t>
  </si>
  <si>
    <t>Cold Fusion Experiments, Theory and Management at the NR Lab</t>
  </si>
  <si>
    <t>J.NewEnergy,vol 1, no 3, Fall 1996, p 88, abstract only.  Proc. 2nd. Conf. Low-Energy Nucl.Reactions, College Station, TX, 1996</t>
  </si>
  <si>
    <t>G. SHANI, A. BROKMAN, C. COHEN, A. GRAYEVSKY</t>
  </si>
  <si>
    <t>N.</t>
  </si>
  <si>
    <t>LEWIS</t>
  </si>
  <si>
    <t>Jacob Jorné</t>
  </si>
  <si>
    <t>Stress‐induced uphill diffusion of deuterium in palladium</t>
  </si>
  <si>
    <t>AIP Conference Proceedings 228, 236 (1991); https://doi.org/10.1063/1.40695</t>
  </si>
  <si>
    <t>L. REDEY, K. MYLES, D. DEES, M. KRUMPELT, D. VISSERS</t>
  </si>
  <si>
    <t>BARNES</t>
  </si>
  <si>
    <t>A. Takahashi, K. Takahashi, R. Seto, T. Yokose, A. Kitamura, Y. Furuyama</t>
  </si>
  <si>
    <t>Repeated Calcination and AHE by PNZ6 Sample</t>
  </si>
  <si>
    <t>http://jcfrs.org/proc_jcf.html</t>
  </si>
  <si>
    <t>JCF-19</t>
  </si>
  <si>
    <t>Calcination recovers power generation, He-3 in polyethylene, NaI, after two recalcinations the PNZ6rr sustained 10W excess heat for weeks, 10-1000keV/D-atom</t>
  </si>
  <si>
    <t>Repeatability of anomalous heat effect (AHE) by the interaction of nano-composite PNZ6
(Pd1Ni10/zirconia) sample and D-gas at ca. 300°C RC (reaction chamber) condition was studied by
making repeated calcination of sample after D-charging experimental runs. D-loading ratios (D/Ni) at
room temperature changed as 3.5, 0.8 and 0.08 for the first, second and third calcined PNZ6 sample,
respectively with big decrease of integrated amount of heat. AHE at elevated temperature was repeatedly
observed with 7-11 W level by re-calcination, and excess power was sustained for several weeks. Large
increase (over 100°C cf. blank run) of local temperatures in RC was observed by the #1-2 run with the
third calcined sample PNZ6rr. It is equivalent to excess power of 55 W in the local zone along central
vertical line of RC. Strange oscillatory change of TC4 temperature at gas-inlet/outlet point of RC and
much increased inside temperatures by 4 RTDs were recorded in #1-2 run of PNZ6rr sample.
We make summary as: Re-calcination is effective to change D-loading at room temperature; namely
to drastically small absorption of D. After third calcination, PNZ6rr sample (ca.100g) gave significant
(ca. 100°C) temperature rise in local RC zone and sustainable excess heat over 10W for several weeks.
Oxygen content increased to ca. 20% in weight for PNZ6rr by the third calcination. Low oxidized sample
PNZ10 (under trial for AHE scale-up) with poor control of fat melt-spun ribbon thickness can be treated
by re-calcination after use and we may try retest, for confirming possible enhancement of AHE.</t>
  </si>
  <si>
    <t>D. ALBAGLI, V. CAMMARATA, R. CROOKS, M. SCHLOH, M. WRIGHTON, X. CHEN, C. FIORE, M. GAUDREAU, D. GWINN, P. LINSAY, S. LUCKHARDT, R. PARKER, R. PETRASSO, K. WENZEL, R. BALLINGER, A. HWAN</t>
  </si>
  <si>
    <t>ROUT</t>
  </si>
  <si>
    <t>A. Takahashi, A. Kitamura, K. Takahashi, R. Seto, T. Yokose, A. Taniike and Y. Furuyama</t>
  </si>
  <si>
    <t>Anomalous Heat Effects by Interaction of Nano-metals and D(H)-gas</t>
  </si>
  <si>
    <t>https://www.researchgate.net/publication/313310565_Anomalous_Heat_Effects_by_Interaction_of_Nano-Metals_and_HD-Gas</t>
  </si>
  <si>
    <t>ICCF-20</t>
  </si>
  <si>
    <t>Brief review of Technova-Kobe study (2008-2015) on anomalous heat effects (AHE) by interaction of nano-metals and D(H)-gas is presented in three parts. Part-I) D(H) isotopic effect by twin gas loading and calorimetry at room temperature is reviewed. Part-II) AHE by interaction of binary Ni-based nano-metals and H(D)-gas at 200-300 deg C is reviewed. Part-III) Theoretical explanation by advanced TSC-models is briefly reviewed. AHE at room temperature was significant only in dynamic evolution of D-absorption, cf. H-absorption, and considerable D(H)-isotopic effect for integrated heat values. AHE lasting for several days has been observed at elevated temperatures in the range of 200-300 deg C. AHE has been confirmed by repeated observation of excess heat-power. AHE was lasting for long time span as several days for CNS, PNZ and CNZ samples. AHE has been seen after D(H) loading ratios saturated. AHE is therefore some catalytic surface sited effect by in/out of D(H)-gas. Observed long lasting heat gave order of GJ/mol-H(D) (or several keV/atom-H(D)) in a few days span. Level is not of H(D) chemical absorption energy, so far. AHE at 200-300 deg C is almost impossible to explain by known chemical reactions. Pd-only nano-metals did not work at higher temperatures than 100 deg C. AHE were observed both for Hand D-charging at 200-300 deg C.</t>
  </si>
  <si>
    <t>F. CECIL, D. FERG, T. FURTAK, C. MADER, J. MCNEIL, D. WILLIAMSON</t>
  </si>
  <si>
    <t>SRINIVASAN</t>
  </si>
  <si>
    <t>BENNINGTON</t>
  </si>
  <si>
    <t>V. Nassisi, G. Carettom, A. Lorusso, D. Manno, L. Famà, G. Buccolieri, A. Buccolieri and U. Mastromatteo</t>
  </si>
  <si>
    <r>
      <t>Modification of Pd–H</t>
    </r>
    <r>
      <rPr>
        <sz val="11"/>
        <color rgb="FF000000"/>
        <rFont val="Calibri"/>
        <family val="2"/>
      </rPr>
      <t xml:space="preserve">2 </t>
    </r>
    <r>
      <rPr>
        <sz val="11"/>
        <color rgb="FF000000"/>
        <rFont val="Arial1"/>
      </rPr>
      <t>and Pd–D</t>
    </r>
    <r>
      <rPr>
        <sz val="11"/>
        <color rgb="FF000000"/>
        <rFont val="Calibri"/>
        <family val="2"/>
      </rPr>
      <t xml:space="preserve">2 </t>
    </r>
    <r>
      <rPr>
        <sz val="11"/>
        <color rgb="FF000000"/>
        <rFont val="Arial1"/>
      </rPr>
      <t>Thin Films Processed by He–Ne Laser</t>
    </r>
  </si>
  <si>
    <t>JCMNS Volume 5 ISSN 2227-3123</t>
  </si>
  <si>
    <t>laser, hot spots with 1-50um, D2  laser products: C, O, Ca, Al, S, Mg, K, Na; H2 laser products: C, O, Ca, Fe, Al, S, Mg, K, Na, F, Cr, Mn, Co, Ni; laser changed more the products of H2, important: laser with H2 is a counter evidence of need of background radiation, as the reaction products would not change</t>
  </si>
  <si>
    <t>In this work, we performed experiments of absorption of hydrogen and deuterium gas by Pd thin films, and we compared the behavior of these samples to unprocessed films. We also employed a continuous wave He–Ne laser to irradiate the samples inside the chamber during the treatment, in order to increase the gas absorption. Using a scanning electron microscope (SEM) and an electron probe micro-analyzer (EDX), we observed structures like spots on the surface of the treated samples. Inside the spots, elements other than Pd were found. Based on these results, we determined that gas loading is an effective way to transmute elements, and the laser action has been a very effective way to increase morphological changes in the treated samples.</t>
  </si>
  <si>
    <t>SOKHI</t>
  </si>
  <si>
    <t>A. Carpinteri_x005F_x005F_x005F_x005F_x005F_x005F_x005F_x005F_x005F_x005F_x005F_x0003_, A. Manuello and D. Veneziano, N.D. Cook</t>
  </si>
  <si>
    <t>Recent experiments conducted on natural rocks subjected to different mechanical loading conditions have shown energy emissions
in the form of neutrons and anomalous chemical changes. In the present study, a numerical model is used to simulate the anomalous
nuclear products according to the fission interpretation. Specifically, the reactions were simulated by means of a nuclear lattice
model assuming that nucleons are ordered in an antiferromagnetic face-centered-cubic (fcc) array. The simulations indicate that
small and middle-sized nuclei can be fractured along weakly bound planes of the lattice structure. It is argued that the simulations
provide theoretical support for the experimentally-observed reactions and, moreover, that the probabilities calculated for various
low-energy fissions can be used to explain the stepwise changes in the element abundances of the Earth’s crust, evolved from basaltic
to sialic composition over geological time.</t>
  </si>
  <si>
    <t>M. GAI, A. DAVENPORT, K. LYNN, H. ISAACS</t>
  </si>
  <si>
    <t>STONADGE</t>
  </si>
  <si>
    <t>A. Takahashi, A. Kitamura, A. Taniike, Y. Furuyama, R. Seto, Y. Fujita, T. Murota, T. Tahara</t>
  </si>
  <si>
    <t>Proc. of ICCF18/JCMNS Volume 15 ISSN 2227-3123 p23–32</t>
  </si>
  <si>
    <t>ICCF-18</t>
  </si>
  <si>
    <t>Y. DECLAIS</t>
  </si>
  <si>
    <t>ROSS</t>
  </si>
  <si>
    <t>D.GOZZI,P.CIGNINI,L.PETRUCCI,M.TOMELLINI,G.DEMARIA</t>
  </si>
  <si>
    <t>Nuclear and Thermal Effects DuringElectrolyticReductionofDeuteriumata PalladiumElectrode</t>
  </si>
  <si>
    <t>Pd-D, heat burst, LiOD, He-3 with efficiency of 5x10e-5, electrode temperature instead heat balance, turn off when temperature reached 80ºC, neutrons with up to 7MeV were detected, four orders of magnitude more neutrons than if excess heat was due nuclear fusion, 150 times more neutrons than background for 4 minutes, electrode reached 150ºC, about 200J was generated</t>
  </si>
  <si>
    <t>G. VENKATESWARAN, P. MOORTHY, K. VENKATESWARLU, S. GUHA, B. YUVARAJU, T. DATTA, T. IYENGAR, M. PANAJKAR, K. RAO, K. KISHORE</t>
  </si>
  <si>
    <t>FARR</t>
  </si>
  <si>
    <t>Yu.N.J. Bazhutov</t>
  </si>
  <si>
    <t>Erzion Model Interpretation of the Experiments with Hydrogen Loading of Various Metals</t>
  </si>
  <si>
    <t>N. GODSHALL, E. ROTH, M. KELLY, T. GUILINGER, R. EWING</t>
  </si>
  <si>
    <t>WILLIAMS</t>
  </si>
  <si>
    <t>H. HSUAN, D. MANOS, S. COHEN, S. COWLEY, R. MOTLEY, A. ROQUEMORE, T. SAITO, J. TIMBERLAKE, W. AYERS, T. BENNETT, M. BITTER, F. CECIL, J. CUTHBERTSON, J. DONG, H. DYLLA, J. EVANS, H. FURTH, L. GRISHAM, H. HENDEL, K. HILL, R. KULSRUD, D. MEADE, S. MEDLEY, D. MUELLER, E. NIESCHMIDT, R. SHOEMAKER, J. THOMAS</t>
  </si>
  <si>
    <t>FINDLAY</t>
  </si>
  <si>
    <t>Iyengar, P. K., Srinivasan, M.</t>
  </si>
  <si>
    <t>A wide variety of experiments have been carried out by twelve independent teams employing
both electrolytic and gas phase loading of deuterium in Pd and Ti metals to investigate the
phenomenon of cold fusion first reported by Fleischmann and Pons in March 1989. The experiments
were primarily devoted to the study of the emission of nuclear particles such as neutrons and tritium,
with a view to verify the "nuclear origin" of cold fusion. In 22 different electrolytic experiments whose
cathode surface areas ranged from 0.1 to 300 cm2, large bursts of neutrons and/or tritium were
measured. Some of these gave clear evidence that these two nuclear particles were being generated
simultaneously. The neutron-to-tritium yield ratios in majority of these experiments was in the range
of 1e-6 to 1e-9. The specific neutron and tritium yields expressed per cm2 of cathode surface area also
fitted into a systematic pattern. A unique feature of the BARC electrolysis results is that the first
bursts of neutrons and tritium occurred (in 8 out of 11 cells) on the very first day of commencement of
electrolysis, when hardly a few amp-hrs of charge had been passed.
In gas phase studies copious neutron emission was observed in a Frascati type
absorption/desorption mode experiment with Ti shavings. Presence of tritium in D2 gas loaded Pd and
Ti samples was established through the technique of autoradiography as well as Ti K X-ray counting.
In the case of Ti, it was noted that RF heating of samples, in lea.u of resistance furnace heating,
somehow promotes tritium formation. Most recently it was found that ~ 1e16 atoms of tritium had been produced on the top end surface of the central Ti electrode of a. deuterium filled Plasma. Focus device after it was subjected to~ 80 charge/discharges shots. All in all the BARC studies have unambiguously confirmed the anomalous production of neutrons and tritium in deuterium loaded Pd and Ti lattices.</t>
  </si>
  <si>
    <t>E. STORMS, C. TALCOTT</t>
  </si>
  <si>
    <t>CRASTON</t>
  </si>
  <si>
    <t>Brian P. Roarty and Carol J. Walker</t>
  </si>
  <si>
    <t>JCMNS Volume 10 ISSN 2227-3123</t>
  </si>
  <si>
    <t>Pd-H, Pd-D,  light stimulation, RF stimulation, excess heat, 102ºC, products: Ag, N, Al, Cl, Ca, Zn, Na, Cu, F, Mg,</t>
  </si>
  <si>
    <t>This paper reports a protocol that consists of applying concurrent electronic and photonic stimuli in a cell with two or more electrodes
at or near the boiling point of the liquid. The liquid in the cell is a solution including a silicate, a lithium salt, and a surfactant. The
electrical stimuli are RF signals and, optionally, a direct current. The protocol generates an exothermic reaction characterized by
sharp temperature transients. We have successfully used three different silicates and four different metals for electrodes. We believe the exothermic reaction is nuclear in nature. The evidence supporting that statement includes:
• Data logs show brief, intense temperature transients.
• Electron diffraction scattering (EDS) analyses show elements to be present after the reaction that could be transmutation
products of several elements in the ingredients of the protocol, specifically including silver, a possible transmutation
product of palladium.
• Auger analysis of one experiment also shows evidence of transmutation of the elements in the reaction cell.
• SEM photos show “volcanic sites” and other evidence of metal migration.
• Other SEM photos show large areas where electrodes have spalled during experiments.</t>
  </si>
  <si>
    <t>Y. ARATA, Y. ZHANG</t>
  </si>
  <si>
    <t>SENÉ</t>
  </si>
  <si>
    <t>Akira Kitamura, Akito Takahashi, Koh Takahashi, Reiko Seto, Takeshi Hatano,Yasuhiro Iwamura, Takehiko Itoh, Jirohta Kasagi, Masanori Nakamura, Masanobu Uchimura, Hidekazu Takahashi, Shunsuke Sumitomo, Tatsumi Hioki, Tomoyoshi Motohiro, Yuichi Furuyama, Masahiro Kishida, Hideki Matsune</t>
  </si>
  <si>
    <t>https://doi.org/10.1016/j.ijhydene.2018.06.187</t>
  </si>
  <si>
    <t>International Journal of Hydrogen Energy, Volume 43, Issue 33, 16 August 2018, Pages 16187-16200</t>
  </si>
  <si>
    <t>Absorption and heat evolution observed at room temperature explainable by some chemical processes.
At 200–300 °C, binary metal nanocomposite samples produced excess power of 3–24 W.
The excess power was observed not only in D-Pd·Ni but also in Hsingle bondPd·Ni and Hsingle bondCu·Ni systems.
The integrated excess heat energy reached 100 MJ/mol-M or 90 MJ/mol-H.
It is impossible to attribute the excess heat to any chemical reaction.</t>
  </si>
  <si>
    <t>Anomalous heat effect by interaction of hydrogen isotope gas and metal nanocomposites supported by zirconia or by silica has been examined. Observed absorption and heat evolution at RT were not too large to be explained by some chemical processes. At elevated temperatures of 200–300 °C, most samples with binary metal nanocomposites produced excess power of 3–24 W lasting for up to several weeks. The excess power was observed not only in the D-Pd·Ni system but also in the Hsingle bondPd·Ni system and Hsingle bondCu·Ni system, while single-element nanoparticle samples produced no excess power. The Pd/Ni ratio is one of the keys to increase the excess power. The maximum phase-averaged excess heat energy exceeded 270 keV/D, and the integrated excess heat energy reached 100 MJ/mol-M or 90 MJ/mol-H. It is impossible to attribute the excess heat energy to any chemical reaction; it is possibly due to radiation-free nuclear process.</t>
  </si>
  <si>
    <t>H. MENLOVE, M. MILLER</t>
  </si>
  <si>
    <t>BAILEY</t>
  </si>
  <si>
    <t>Xing Z. Li, Bin Liu, Xian Z. Ren, Jian Tian, Wei Z. Yu, Dong X. Cao, Shi Chen, Guan H. Pan, Shu X. Zheng</t>
  </si>
  <si>
    <t>https://www.lenr-canr.org/acrobat/LiXZpumpingeff.pdf</t>
  </si>
  <si>
    <t>Excess heat in a gas-loading D/Pd system is detected using current-constant mode or temperature-constant mode. A reproducible “pumping effect” is observed for the D/Pd gas-loading system. This effect is induced when a mechanical pump increases pressure to several tens of pascals. Using this effect, the power density of “excess heat” (apparent excess energy) reaches 2 W/cc.</t>
  </si>
  <si>
    <t>S. GURUSWAMY, M. WADSWORTH</t>
  </si>
  <si>
    <t>CROFT</t>
  </si>
  <si>
    <t>H.Kozima</t>
  </si>
  <si>
    <t>Cold Fusion Phenomenon(AReview)</t>
  </si>
  <si>
    <t>InternationalJ.Soc.Mats.Engr.forResources,vol6,no1,1998,pp68-77;J.NewEnergy,vol2nos3/4,Winter 1997, pp 134, abstract only.</t>
  </si>
  <si>
    <t>A. APPLEBY, Y. KIM, O. MURPHY, S. SRINIVASAN</t>
  </si>
  <si>
    <t>HOOTON</t>
  </si>
  <si>
    <t>Cold Fusion; Past, Present &amp; Future</t>
  </si>
  <si>
    <t>P. IYENGAR, M. SRINIVASAN</t>
  </si>
  <si>
    <t>JONES</t>
  </si>
  <si>
    <t>P. HANDEL</t>
  </si>
  <si>
    <t>KUCERNAK</t>
  </si>
  <si>
    <t>Kirkinskii, V. A., Novikov, Y. A.</t>
  </si>
  <si>
    <t>R. RICE, G. CHULICK, Y. KIM</t>
  </si>
  <si>
    <t>MASON</t>
  </si>
  <si>
    <t>G. ANDERMANN</t>
  </si>
  <si>
    <t>TAYLOR</t>
  </si>
  <si>
    <t>Terazawa, T., Sano, T., Kamiya, Y., Oyabe, Y., Ohi, T.</t>
  </si>
  <si>
    <t>OPEN and go to Acrobat page 194.</t>
  </si>
  <si>
    <t>T. IZUMIDA, Y. OZAWA, K. OZAWA, S. IZUMI, S. UCHIDA, T. MIYAMOTO, H. YAMASHITA, H. MIYADERA</t>
  </si>
  <si>
    <t>MURTHY</t>
  </si>
  <si>
    <t>Norman D. Cook</t>
  </si>
  <si>
    <t>Quantum Nucleodynamics (QND): Nuclear Models are no longer necessary</t>
  </si>
  <si>
    <t>JCF13-10 http://newenergytimes.com/v2/conferences/2012/JCF13/JCF13-abstracts.pdf http://jcfrs.org/proc_jcf.html</t>
  </si>
  <si>
    <t>JCF-13</t>
  </si>
  <si>
    <t>Important: model of nucleus 1st and 2nd neighbors are attractive and repulsive, binding energyes depend on position</t>
  </si>
  <si>
    <t>C. SCOTT, J. MROCHEK, T. SCOTT, G. MICHAELS, E. NEWMAN, M. PETEK</t>
  </si>
  <si>
    <t>Rice, R. A., Kim, Y. E., Rabinowitz, M., Zubarev, A. L.</t>
  </si>
  <si>
    <t>P. HAGELSTEIN</t>
  </si>
  <si>
    <t>SEN</t>
  </si>
  <si>
    <t>Dalun, W., Suhe, C., Yijiu, L., Rong, L., Mei, W., Yibei, F., Xinwei, Z., Wushou, Z.</t>
  </si>
  <si>
    <t>OPEN and go to Acrobat page 376.</t>
  </si>
  <si>
    <t>The phenomena of nuclear fusion at normal temperature have been studied using a
gas discharge facility and about 104 neutrons per second have been detected. The
neutron yield is controllable and reproduceable. The BF 3 neutron detectors, the 6Li
thermoluminescence films, the NE-213 organic liquid scintillation neutron
spectrometer and the n- 'Y discrimination technique were used to diagnose the
neutrons. It was confirmed that neutrons were emitted from the gas discharge facility.
There were some non beam-target neutrons among these neutrons, especially
when the discharge voltages was low(&lt;7kV).</t>
  </si>
  <si>
    <t>M. SCHREIBER, T. GÜR, G. LUCIER, J. FERRANTE, J. CHAO, R. HUGGINS</t>
  </si>
  <si>
    <t>JOSEPH</t>
  </si>
  <si>
    <t>K. BUNCH, R. GROW</t>
  </si>
  <si>
    <t>c.</t>
  </si>
  <si>
    <t>BARNEST</t>
  </si>
  <si>
    <t>OPEN and go to Acrobat page 65.</t>
  </si>
  <si>
    <t>ICCF-5</t>
  </si>
  <si>
    <t>We show evidence that solid state electrolytes can be used successfully in "cold fusion" experiments. We describe in this work that LaAl03 single crystals loaded with deuterium produce excess heat up to 10 times the amount of electrical power applied. No significant amount of neutrons has been detected.</t>
  </si>
  <si>
    <t>T. KAUSHIK, A. SHYAM, M. SRINIVASAN, R. ROUT, L. KULKARNI, M. KRISHNAN, S. MALHOTRA, V. NAGVENKAR</t>
  </si>
  <si>
    <t>HEBEN</t>
  </si>
  <si>
    <t>OPEN and go to Acrobat page 49.</t>
  </si>
  <si>
    <t>R. BASS</t>
  </si>
  <si>
    <t>KUMAR</t>
  </si>
  <si>
    <t>Pons, S., Fleischmann, M.</t>
  </si>
  <si>
    <t>S. PONS, M. FLEISCHMANN</t>
  </si>
  <si>
    <t>LUNT</t>
  </si>
  <si>
    <t>Kim, Y. E., Koltick, D., Zubarev, A.</t>
  </si>
  <si>
    <t>L. DROEGE, T. DROEGE</t>
  </si>
  <si>
    <t>MCMANIS</t>
  </si>
  <si>
    <t>David J. Nagel</t>
  </si>
  <si>
    <t>Small craters have been observed frequently in the surfaces of cathodes from electrochemical LENR experiments. They are generally 1–100 μm in size. The craters vary widely in shape and areal distribution. Two methods were used to determine the energies needed to produce such craters. The resulting energies range from nJ to mJ, depending on the crater size. If craters are caused by LENR, then many nearly simultaneous MeV-level energy releases would have to occur in a very small volume. There are numerous open basic questions regarding the formation and characteristics of craters in LENR cathodes. It remains to be seen if craters will be helpful in understanding the origin and nature of LENR. But already, the existence and features of craters seriously challenge theories that seek to understand LENR.</t>
  </si>
  <si>
    <t>T. LAUTZENHEISER, D. PHELPS</t>
  </si>
  <si>
    <t>MISKELLY</t>
  </si>
  <si>
    <t>Tatsumi Hioki, Noriaki Sugimoto, Teppei Nishi, Akio Itoh and Tomoyoshi Motohiro</t>
  </si>
  <si>
    <t>Pd-D, Excess heat in pressurized nano-Pd/ZrO2 requires particules size &lt;10nm, Pressurizing nano-Pd/ZrO2 system with deuterium gas makes excess heat (hydrogen do not), Excess heat in pressurized nano-Pd/ZrO2 requires ambient temperature</t>
  </si>
  <si>
    <t>The isotope effect for heat generation upon pressurization with hydrogen isotope gases was clearly observed in a reproducible
manner for nano-Pd/silica systems. For Pd/zeolite, the isotope effect decreased with increasing cycle of pressurization and almost disappeared at several cycles, whereas the effect was observed up to 15 cycles or more for Pd/FSM. Pd particles with sizes less than 2 nm are suggested to be essential for the isotope effect to be clearly observable.</t>
  </si>
  <si>
    <t>M. SCHREIBER, T. GUR, G. LUCIER, J. FERRANTE, J. CHAO, R. HUGGINS</t>
  </si>
  <si>
    <t>PENNER</t>
  </si>
  <si>
    <t>Li, X. Z., Liu, B., Ren, X. Z., Tian, J., Yu, W. Z., Cao, D. X., Chen, S., Pan, G. H., Zheng, S. X.</t>
  </si>
  <si>
    <t>Pumping effect–reproducible excess heat in a gas-loading D/Pd system</t>
  </si>
  <si>
    <t>H. MENLOVE, M. FOWLER, E. GARCÍA, M. MILLER, M. PACIOTTI, R. RYAN, S. JONES</t>
  </si>
  <si>
    <t>SAILOR</t>
  </si>
  <si>
    <t>Matsui, K., Asami, N., Sumi, M., Kamimura, H., Kubota, A., Shimada, R., Miyashita, S., Lipson, A. G., Tripodi, P., Watanabe, H.</t>
  </si>
  <si>
    <t>OPEN and go to Acrobat page 220.</t>
  </si>
  <si>
    <t>Failed to reproduce excess heat by electrolysis but found neutrons and He-4</t>
  </si>
  <si>
    <t>A research and development project, referred to as the "New Hydrogen Energy" project,
started in Japan in November 1993 with the main goal of reproducing and verifying the
existence of excess heat generation, and of nuclear products during electrolysis in Pd-LiOD
systems. A new laboratory was set up in Sapporo with researchers and experts from Japanese
leading private industries and research institutes in abroad. The four years project consisted of
a national project supported by Ministry of International Trade and Industry, Japan and one
by twenty Japanese private industries, was extended one year to Fiscal 1997. About ten
laboratories in Japanese universities were to support the experimental works in the NHE
Laboratory and to conduct fundamental research to clarify the anomalous reaction mechanism
by private funds.</t>
  </si>
  <si>
    <t>R. BUSH</t>
  </si>
  <si>
    <t>SANTANGELO</t>
  </si>
  <si>
    <t>Miyamoto, S., Sueki, K., Iwai, H., Fujii, M., Shirakawa, T., Miura, H., Watanabe, T., Toriumi, H., Uehara, T., Nakamitsu, Y., Chiba, M., Hirose, T., Nakahara, H.</t>
  </si>
  <si>
    <t>OPEN and go to Acrobat page 261.</t>
  </si>
  <si>
    <t>D/Pd=0.7, no excess heat, no protons, 2000h</t>
  </si>
  <si>
    <t>In order to confirm the cold fusion phenomena, measurements
of protons in the galvanostatic electrolysis of
the 0.1M-Li0D/D2o solution have been carried out. T􀁣 upper limit of fusion rates was deduced to be l.35X10e-24 fusion/d-d/sec with an assumption of the atomic ratio
D/Pd fr unity. No charged particles predicted by Takahashi for d-d-d fusions were observed. The Li content in the electrolyte was measured by ICP-AES after the
electrolysis and found to be appreciably reduced in the
electrolyte; the rest being found mostly in the 0.5%-Pd
alumina catalyst used for recombination of D2 and O2 and partly in the Pd cathode.</t>
  </si>
  <si>
    <t>SHREVE</t>
  </si>
  <si>
    <t>W. Williams, L.P.G. Forsley, F.L. Tanzella, P. Mosier-Boss, N. Robertson, H. Saito, J. Yurkovic, S. Zakskorn</t>
  </si>
  <si>
    <t>Analysis of Nuclear Particles from Independent Replications Using the SPAWAR Co-Dep TGP Protocol and CR-39 Track Detectors - presentation</t>
  </si>
  <si>
    <t>http://www.newenergytimes.com/v2/library/2007/2007Forsley-CR-39Catania2007.pdf</t>
  </si>
  <si>
    <t>SPAWAR</t>
  </si>
  <si>
    <t>1.2-19MeV Neutrons, codeposition, LiCl, high current (100-500mA), CR-39, 6um mylar film, electrostatic field, magnetic field, possible high energy proton (&gt;10MeV)</t>
  </si>
  <si>
    <t>M. MILES, K. PARK, D. STILWELL</t>
  </si>
  <si>
    <t>TUFTS</t>
  </si>
  <si>
    <t>David J. Nagel, Mahadeva Srinivasan</t>
  </si>
  <si>
    <t>Craters, Sound, RF emission, Infrared emission, X-ray emission, Neutrons, Energetic ions</t>
  </si>
  <si>
    <t>We examined published evidence for power production by LENR, which occurred too fast to be captured by calorimeters. That
evidence includes observations of craters in materials, measurements of sound emission, recordings of radio-frequency, infrared and X-ray emissions, measurements of neutrons and charged particles and micro-explosions. The energy emission times, some below 1 ms, are tabulated.</t>
  </si>
  <si>
    <t>S. CHUBB, T. CHUBB</t>
  </si>
  <si>
    <t>YOUNGQUIST</t>
  </si>
  <si>
    <t>Itoh, T., Iwamura, Y., Gotoh, N., Toyoda, I.</t>
  </si>
  <si>
    <t>OPEN and go to Acrobat page 207.</t>
  </si>
  <si>
    <t>Gas release experiments with a method of heating highly deuterated palladium
metals (D/Pd=0.7 ~ 0.83) in a vacuum chamber to induce anomalous nuclear effects have
been performed. Neutron emission and X-ray emission were observed in some cases,
and DT gas breeding with high reproducibility. DT gas breeding was correlative with
D/Pd and degassing rate of deuterium gas. It shows that anomalous nuclear effects are
related to D/Pd and diffusion process of deuterium atoms in palladium metals.</t>
  </si>
  <si>
    <t>T. MATSUMOTO</t>
  </si>
  <si>
    <t>KAVANAGH</t>
  </si>
  <si>
    <t>M.H. Miles and M. Fleischmann</t>
  </si>
  <si>
    <t>Relatively inexpensive isoperibolic calorimeters have been designed and constructed with the goal of obtaining a constant heat
transfer coefficient that is insensitive to normal changes in the electrolyte level during electrolysis. Four prototypes were constructed from copper tubing and used different insulating materials. Preliminary tests on two of these new calorimeters show excellent stability for the cell temperature measurements, stable heat transfer coefficients during electrolysis, and precise power measurements. Initial applications include nitrate electrolytes and co-deposition systems. There was no evidence for any shuttle reactions in these experiments.</t>
  </si>
  <si>
    <t>KELLOGG</t>
  </si>
  <si>
    <t>Fusion energy without radioactivity: laser ignition of solid hydrogen-boron (11) fuel</t>
  </si>
  <si>
    <t>https://pubs.rsc.org/en/content/articlelanding/2010/ee/b904609g#!divAbstract</t>
  </si>
  <si>
    <t>Energy and Environment Sci.3(2010) 479–486</t>
  </si>
  <si>
    <t>The advent of ultra-high power lasers allows laser power levels that are about 1000 times the power of all the power stations in the USA. This opens the way to new approaches for inertial confinement fusions (ICF) that in turn can drastically reduce the laser input energy needed to achieve practical ICF power. The specific approach discussed here involves inducing a fusion burn wave by laser-driven impact of a relatively large block of plasma on the outside of a solid density fusion target. This new method is specifically selected to enable the extremely attractive, but demanding, neutron-free proton–B-11 fusion that potentially can lead to the long sought goal of an ultra “clean” fusion power plant.</t>
  </si>
  <si>
    <t>Y. CHENG, W. HWANG, S. YANG</t>
  </si>
  <si>
    <t>VOGELAAR</t>
  </si>
  <si>
    <t>R. Kopecek, John Dash</t>
  </si>
  <si>
    <t>https://www.lenr-canr.org/acrobat/KopecekRexcessheat.pdf</t>
  </si>
  <si>
    <t xml:space="preserve"> J. New Energy, 1996. 1(3): p. 46.</t>
  </si>
  <si>
    <t>Ti-D, products: S, K, Ca, V, Cr, Fe, Ni, and Zn</t>
  </si>
  <si>
    <t>Excess heat was produced at the rate of  about 1.2 watts during electrolysis of heavy water with a titaniumcathode weighing 0.0625 g.  Analysis of the electrodes before and after electrolysis with a scanning electronmicroscope (SEM) and an energy dispersive spectrometer (EDS) revealed that new surface topographical featureswith concentrations of unexpected elements (S, K, Ca, V, Cr, Fe, Ni, and Zn ) formed during electrolysis.</t>
  </si>
  <si>
    <t>R. ADZIC, I. GERVASIO, I. BAE, B. CAHAN, E. YEAGER</t>
  </si>
  <si>
    <t>WANG</t>
  </si>
  <si>
    <t>Dardik, I., Zilov, T., Branover, H., El-Boher, A., Greenspan, E., Khachatorov, B., Krakov, V., Lesin, S., Shapiro, A., Tsirlin, M.</t>
  </si>
  <si>
    <t>Three electrolysis cells with built-in ultrasonic transmitters were developed by Energetics Technologies. The ultrasonic transmitters induce cavitation in the electrolyte in the vicinity of the palladium cathode for in-situ cleaning and activation of the cathode surface, generation of dislocations, assistance in loading and excitation of the Pd-D system. The ultrasonically assisted electrolysis cells are described and excess heat generating experiments using these cells are illustrated. All of these experiments used the Dardik’s modified SuperWaves to drive the electrolysis. The reproducibility of excess heat generation obtained using the ultrasonically assisted electrolysis experiments approaches 80%, which is the highest of all types of electrolysis experiments performed at Energetics Technologies. A significant amount of excess heat was generated and a very large Coefficient Of Performance (COP) was obtained in several experiments. The largest excess power obtained is 34 watts; the largest total excess energy is 3.5 MJ; the largest COP achieved is 3000%; and the longest duration of excess heat generation in a single experiment is 40 days. The largest amount of specific excess energy is 27 KeV per Pd or D atom. This is at least three orders of magnitude larger than the specific energy that can be generated by chemical reactions or that can be stored in the cell in the form of mechanical energy. The largest specific power generated is 70 W/g of Pd. For comparison, the average specific power in commercial nuclear fission reactors is between 20 to 50 W/g of uranium.</t>
  </si>
  <si>
    <t>J. CHAO, W. LAYMAN, C. KANG, T. GUR, M. SCHREIBER, R. HIGGINS, G. LUCIER, J. FERRANTE</t>
  </si>
  <si>
    <t>KONDRAT</t>
  </si>
  <si>
    <t>Y. KIM</t>
  </si>
  <si>
    <t>NEW</t>
  </si>
  <si>
    <t>We have described elsewhere (e.g. see (1,2)) that Pd and Pd-alloy electrodes cathodically polarised in D2O
solutions under extreme conditions can drive the calorimetric cells to the boiling point. We have then
adopted the procedure of allowing the cells to boil to dryness. For these conditions the galvanostats
are driven to the rail voltage (100 V) but the cell current is reduced to zero. We have then found that
cells which contained D2O frequently remain at high temperatures (in the vicinity of 100°C) before
cooling rapidly to the bath temperature. Cells containing H2O can also be driven to the boiling point
but such cells cool immediately on terminating the experiments.
This phenomenon has become known as “Heat after Death” (the death referring to cessation of
polarisation). Calibrations of the cells for such conditions show the generation of high levels of enthalpy at
zero enthalpy input.
Methods of investigating such systems will be outlined</t>
  </si>
  <si>
    <t>J. BOCKRIS, G. LIN, R. KAINTHLA, N. PACKHAM, O. VELEV</t>
  </si>
  <si>
    <t>BERTIN</t>
  </si>
  <si>
    <t>Violante, V., Apicella, M., Capobianco, L., Sarto, F., Roada, A., Santoro, E., McKubre, M. C. H., Tanzella, F. L., Sibilia, C.</t>
  </si>
  <si>
    <t>Search for nuclear ashes in electrochemical experiments</t>
  </si>
  <si>
    <t>Correlates X-rays intensity and isotopic shift, Ni-H, Pd-D</t>
  </si>
  <si>
    <t>Electrochemical experiments have been carried out in order to identify traces of nuclear processes
occurring in condensed matter. The experimental activity was primarily designed to reduce the
background element impurities by using ultra-pure cleaning procedures to eliminate contamination.
The working conditions allowed to obtain a clear signal from the investigated phenomena. Neutron
activation, SIMS and high resolution Mass Spectrometer analysis yielded experimental data greater
than the measurement error and well above the detection limits of the instruments. The isotopic
abundance has been studied for some elements and a strong difference as been observed between
experimental data and natural values. A correlation has been observed between the shift of the
isotopic composition and a weak emission of X-rays, in some experiments.</t>
  </si>
  <si>
    <t>G. CHEEK, W. O'GRADY</t>
  </si>
  <si>
    <t>BRUSCHI</t>
  </si>
  <si>
    <t>John C. Fisher</t>
  </si>
  <si>
    <t>Palladium Fusion Triggered by Polyneutrons</t>
  </si>
  <si>
    <t>S. AIELLO, E. FILIPPO, G. LANZANO', A. PAGANO</t>
  </si>
  <si>
    <t>CAPPONI</t>
  </si>
  <si>
    <t>Castellano, A., Di Giulio, M., Dinescu, M., Nassisi, V., Conte, A., Pompa, P. P.</t>
  </si>
  <si>
    <t>Presents transmutation evidence for Pd-D, hot spots, products: : Sn, Ag, Na, Mg, S, Cl, K, Fe, Ni, Zn, Al, P, Ca, La, Ce, Cr, Ga, F, Ti and Cu</t>
  </si>
  <si>
    <t>Nuclear transmutation results in palladium films loaded with deuterium gas and processed by an excimer laser are
reported. Vacuum evaporation was utilised to obtain palladium films on Si wafers. The films were inserted in chambers
with deuterium gas at a variable pressure up to 5 bar. During the UV laser processing the maximum irradiating energy
density was lower than 50 mJ/cm in order to avoid the ablation of the palladium films. The samples were analysed by a
scanning electron microscope and an electron probe microanalyzer. After the experiments, we found that the Pd films was
modified. They presented many cracks and bubbles with very sharp edges. In the bubbles the transmutation of elements
was observed.</t>
  </si>
  <si>
    <t>F. D'AMATO, A. DE NINNO, F. SCARAMUZZI, P. ZEPPA, C. PONTORIERI, F. LANZA</t>
  </si>
  <si>
    <t>DECASTRO</t>
  </si>
  <si>
    <t>Minato, J., Nakata, T., Denzumi, S., Yamamoto, Y., Takahashi, A., Aida, H., Tsuchida, Y., Akita, H., Kunimatsu, K.</t>
  </si>
  <si>
    <t>OPEN and go to Acrobat page 188.</t>
  </si>
  <si>
    <t>D. ALBAGLI, R. BALLINGER, V. CAMMARATA, X. CHEN, R. CROOKS, C. FIORE, M. GAUDREAU, I. HWANG, C. LI, P. LINSAY, S. LUCKHARDT, R. PARKER, R. PETRASSO, M. SCHLOH, K. WENZEL, M. WRIGHTON</t>
  </si>
  <si>
    <t>MARCONI</t>
  </si>
  <si>
    <t>Bin Liu, Zhan M. Dong, Chang L. Liang and Xing Z. Li</t>
  </si>
  <si>
    <t>Nuclear Transmutation on a Thin Pd Film in a Gas-loading D/Pd System</t>
  </si>
  <si>
    <t>http://lenr-canr.org/acrobat/BiberianJPjcondensedl.pdf#page=311</t>
  </si>
  <si>
    <t>products: Cu, Si,  ; hot spots,</t>
  </si>
  <si>
    <t>This paper discusses the deformation and elemental distribution of different palladium film surfaces after loading and unloading
many times deuterium gas in the system.</t>
  </si>
  <si>
    <t>H. MENLOVE, M. FOWLER, E. GARCIA, M. MILLER, M. PACIOTTI, R. RYAN, S. JONES</t>
  </si>
  <si>
    <t>MORONI</t>
  </si>
  <si>
    <t>Li, X. Z., Jin, D. Z., Chang, L.</t>
  </si>
  <si>
    <t>OPEN and go to Acrobat page 333.</t>
  </si>
  <si>
    <t>G. LONGHURST, T. DOLAN, G. HENRIKSEN</t>
  </si>
  <si>
    <t>PICCININI</t>
  </si>
  <si>
    <t>M. PRELAS, F. BOODY, W. GALLAHER, E. LEAL, D. MENCIN, S. TAYLOR</t>
  </si>
  <si>
    <t>SEMPRINI-CESARI</t>
  </si>
  <si>
    <t>Szpak, S., Mosier-Boss, P. A., Gordon, F.</t>
  </si>
  <si>
    <t>D. WORLEDGE</t>
  </si>
  <si>
    <t>TROMBINI</t>
  </si>
  <si>
    <t>M.E.HAYDEN,U.NARGER,J.L.BOOTH,L.A.WHITEHEAD,W.N.HARDY,J.F.CAROLAN,D.A.BALZARINI,C.C.BLAKE,ANDE.WISHNOW</t>
  </si>
  <si>
    <t>High Precision Calorimetric SearchforEvidenceofColdFusion</t>
  </si>
  <si>
    <t>Pd-D, no pre-treatment, 12 days run, no excess heat, closed cell</t>
  </si>
  <si>
    <t>VITALE</t>
  </si>
  <si>
    <t>J. FILHO, L. GERALDO, R. PUGLIESI, R. SAXENA, S. MORATO, R. FULFARO</t>
  </si>
  <si>
    <t>ZOCCOLL</t>
  </si>
  <si>
    <t>Y. Miyoshi, Y. Sasaki, A. Taniike, A. Kitamura, A. Takahashi, R. Seto,  Y.  Fujita</t>
  </si>
  <si>
    <t>Two absorption/adsorption processes of hydrogen isotopes observed for Pd nano-powders</t>
  </si>
  <si>
    <t>Proc. JCF10, (2010) 20-25</t>
  </si>
  <si>
    <t>JCF-10</t>
  </si>
  <si>
    <t>J. SCHWINGER</t>
  </si>
  <si>
    <t>CZIRR</t>
  </si>
  <si>
    <t>J K Bhattacharjee, L Satpathy &amp; Y R Waghmare</t>
  </si>
  <si>
    <t>A possible Mechanism for Cold Fusion</t>
  </si>
  <si>
    <t>https://link.springer.com/article/10.1007/BF02846004</t>
  </si>
  <si>
    <t>Pramana volume 32, pages841–844(1989)</t>
  </si>
  <si>
    <t>M. FLEISCHMANN, S. PONS, M. ANDERSON, L. LI, M. HAWKINS</t>
  </si>
  <si>
    <t>JENSEN</t>
  </si>
  <si>
    <t>Scott R., Talcott A. Chubb</t>
  </si>
  <si>
    <t>Paired-Particle Coherence in a Lattice</t>
  </si>
  <si>
    <t>J. New Energy, vol2, nos3/4, Winter1997, abstract only, pp 132</t>
  </si>
  <si>
    <t>R. PENVEN, W. LEVASON, D. PLETCHER</t>
  </si>
  <si>
    <t>JCMNS Volume 7 ISSN 2227-3123</t>
  </si>
  <si>
    <t>M. MCKUBRE, R. ROCHA-FILHO, S. SMEDLEY, F. TANZELLA, J. CHAO, B. CHEXAL, T. PASSELL, J. SANTUCCI</t>
  </si>
  <si>
    <t>PALMER</t>
  </si>
  <si>
    <t>Wang, K. L., Li, X. Z., Dong, S. Y., Wang, S. C., Mo, D. W., Luo, C. M., Lin, Q. R., Wu, X. D., Li, W. Z., Zhu, Y. F., Zhou, P. L., Chang, L.</t>
  </si>
  <si>
    <t>OPEN and go to Acrobat page 178.</t>
  </si>
  <si>
    <t>FLEMING</t>
  </si>
  <si>
    <t>T. Mizuno</t>
  </si>
  <si>
    <t>Journal of Environmental Science and Engineering, 5 (2011) 453-459</t>
  </si>
  <si>
    <t>C-H, excess heat, phenanthrene, Pt catalyst, 1 hour at 850ºC 80atm, X-rays, radiation bursts,</t>
  </si>
  <si>
    <t>C-H gas loading</t>
  </si>
  <si>
    <t>D. COUPLAND, M. DOYLE, J. JENKINS, J. NOTTON, R. POTTER, D. THOMPSON</t>
  </si>
  <si>
    <t>DONAHUE</t>
  </si>
  <si>
    <t>Oriani, R. A., Fisher, J. C.</t>
  </si>
  <si>
    <t>Approximately 40,000 energetic charged particles were recorded in a pair of plastic detector chips
suspended in the vapor over an active electrolysis cell. Particle track locations and orientations were
revealed by examining the etch pits produced by chemical etching. Analysis of track orientations
indicates that the shower originated in a compact source in the vapor between the chips. The total
magnitude of the shower is estimated to have been 150,000 particles and its duration is estimated
to have been a few seconds. A previously unknown type of nuclear reaction is indicated.</t>
  </si>
  <si>
    <t>H. MENLOVE</t>
  </si>
  <si>
    <t>MANCINI</t>
  </si>
  <si>
    <t>A. TAKAHASHI, T. TAKEUCHI, T. IIDA, M. WATANABE</t>
  </si>
  <si>
    <t>KNOLL</t>
  </si>
  <si>
    <t>Higashiyama, Y., Sakano, M., Miyamaru, H., Takahashi, A.</t>
  </si>
  <si>
    <t>Confirma a transmutação de Cs-133-&gt;Pr-141 por ICP-MS, XPS, NAA</t>
  </si>
  <si>
    <t>E. YAMAGUCHI, T. NISHIOKA</t>
  </si>
  <si>
    <t>NEUSER</t>
  </si>
  <si>
    <t>Long, H. Q., Xie, R. S., Sun, S. H., Liu, H. Q., Gan, J. B., Chen, B. R., Zhang, X.-W., Zhang, W.-S.</t>
  </si>
  <si>
    <t>Neutron emission which average rate was 13-330 n/ s and X-ray which
average energy&gt; eUmax were continuously detected from a gas discharge reaction
bulb, these neutrons were divided into two groups of 2-2.5Mev and
2.5-7Mev, the emission of neutron was 100% reproducible.</t>
  </si>
  <si>
    <t>G. PREPARATA</t>
  </si>
  <si>
    <t>OPEN and go to Acrobat page 191.</t>
  </si>
  <si>
    <t>Apresenta a idéia de fissão de Pd</t>
  </si>
  <si>
    <t>M. SRINIVASAN, A. SHYAM, S. DEGWEKAR, L. KULKARNI</t>
  </si>
  <si>
    <t>SMITH</t>
  </si>
  <si>
    <t>M. Szustakowski, J. Farny, M. Muniak, A. Nowak, P. Parys, W. Skrzeczanowski, R. Socha, J. Teter, J. Wolski, J. Wofowski, E. Woryna</t>
  </si>
  <si>
    <t>Investigations of Neutron Emission in a Cold Fusion Experiment in Palladium</t>
  </si>
  <si>
    <t>https://newenergytimes.com/v2/library/1989/1989Szustakowski-Investigations-Neutron-ICENES5.pdf</t>
  </si>
  <si>
    <t>Proceedings of the fifth International Conference on Emerging Nuclear Energy Systems, ICENES '89, Karlsruhe,F R Germany July 3-6, 1989, Editors: Ulrich von Mollendorff, Balbir Goel</t>
  </si>
  <si>
    <t>Pd-D, NaOD, 12.5-105mA/cm2, NE-213, NE-102A with lead shied, CR-39, neutron bursts, &lt;10ms pulses, CR-39 in dicated 3*10e8-5*10e9 neutrons, but other sensors did not measure such high number, most pulses were detected only by NE-102A and not by NE-213 (pulses may be very short)</t>
  </si>
  <si>
    <t>T. GUR, M. SCHREIBER, G. LUCIER, J. FERRANTE, J. CHAO, R. HUGGINS</t>
  </si>
  <si>
    <t>Georgiy S. Rabzi</t>
  </si>
  <si>
    <t>J.NewEnergy,vol1,no3,1996,pp55,10-refs,3figs,2tables.  Proc. 1st Low-Energy Transmutation Conf.1995, TexasA&amp;M Univ.  (NEN July 1995)</t>
  </si>
  <si>
    <t>P. IYENGAR, M. SRINIVASAN, S. SIKKA, A. SHYAM, V. CHITRA, L. KULKARNI, R. ROUT, M. KRISHNAN, S. MALHOTRA, D. GAONKAR, H. SADHUKHAN, V. NAGVENKAR, M. NAYAR, S. MITRA, P. RAGHUNATHAN, S. DEGWEKAR, T. RADHAKRISHNAN, R. SUNDARESAN, J. ARUNACHALAM, V. RAJU, R. KALYANARAMAN, S. GANGADHARAN, G. VENKATESWARAN, P. MOORTHY, K. VENKATESWARLU, B. YUVARAJU, K. KISHORE, S. GUHA, M. PANAJKAR, K. RAO, P. RAJ, P. SURYANARAYANA, A. SATHYAMOORTHY, T. DATTA, H. BOSE, L. PRABHU, S. SANKARANARAYANAN, R. SHETIYA, N. VEERARAGHAVAN, T. MURTHY, B. SEN, P. JOSHI, K. SHARMA, T. JOSEPH, T. IYENGAR, V. SHRIKHANDE, K. MITTAL, S. MISRA, M. LAL, P. RAO</t>
  </si>
  <si>
    <t>BLAGUS</t>
  </si>
  <si>
    <t>Hal Fox, Patrick Bailey</t>
  </si>
  <si>
    <t>High-Density Charge Clusters and Energy Conversion Results</t>
  </si>
  <si>
    <t>IECEC-97 Proceedings of the Thirty-Second Intersociety Energy Conversion Engineering Conference (Cat. No.97CH6203), vol. 2</t>
  </si>
  <si>
    <t>Several developments of devices that produce low-energy nuclear reactions are explained by the deliberate or fortuitous production of high-density charge clusters. Some and perhaps most of the nuclear reactions in a variety of fluids and devices including the Pons-Fleischmann cold fusion discovery (palladium/heavy water systems), in nickel/light water systems, in Patterson Power Cells/sup TM/, in low-pressure deuterium gas devices, in sparking-in-hydrogen devices, in exploding fire balls, and in the Neal-Gleeson process are explained by the creation, launching, and impingement of high-density charge clusters on a target element or elements. This paper presents evidence of the application of the control and use of high-density charge clusters for plasma-injected low-energy nuclear reactions in the production of low-cost, nonpolluting, abundant thermal energy.</t>
  </si>
  <si>
    <t>D. ROLISON, W. O'GRADY, R. DOYLE JR., P. TRZASKOMA</t>
  </si>
  <si>
    <t>BOGOVAC</t>
  </si>
  <si>
    <t>Y. Arata, Y-C. Zhang</t>
  </si>
  <si>
    <t>Helium (4He, 3He) Within Deuterated Pd-Black</t>
  </si>
  <si>
    <t>Proc. Japan Acad.73B (1997)</t>
  </si>
  <si>
    <t>R. ORIANI, J. NELSON, L. SUNG-KYUN, J. BROADHURST</t>
  </si>
  <si>
    <t>HODKO</t>
  </si>
  <si>
    <t>https://www.epri.com/research/products/TP-108743</t>
  </si>
  <si>
    <t>Electric Power Research Institute, Palo Alto, Calif. EPRI TP-108743:1–22</t>
  </si>
  <si>
    <t>The only heat producing nuclear reaction capable of producing Cr, Co, Fe and Zn is the fission of palladium isotopes. If the apparent depletion in Pd-108 is confirmed, this may indicate that the lighter isotopes of Pd are more susceptible to fission than the heavier ones.</t>
  </si>
  <si>
    <t>EPRI sponsored an experimental program to investigate the trace element changes brought about in palladium after extensive electrolysis in heavy water electrolytes. Of particular interest were cathodes which had experienced episodes of excess heat production beyond all electrical and other inputs. This report details the careful analysis of a particular cathode by neutron activation (NAA) as compared with the identical simultaneous analysis of virgin palladium material from which the cathode was fabricated. Increases in the elements cobalt (Co) (&gt;4X), chromium (&gt;5.4X), cesium (Cs) (&gt;2X), europium (Eu) (1.3X), iron (Fe) (56X), and zinc (Zn) (12X) were noted relative to the virgin material. The conventional explanation for such increases is the cathodic deposition of electrolyte impurities on the cathode surface. The samples were slices through the diameter of the cathode rods and hence the surface layer was minimized relative to the bulk. However, the sample analyzed had some 0.033 cm2 of surface area, less than five percent of the total surface exposed to the electrolyte. The ratio of Pd-108 relative to Pd-110 in both samples was also measured. Pd-108 was depleted in the active sample relative the virgin material by an apparent 28 percent with the one sigma error limits extending from seven percent to 49 percent.</t>
  </si>
  <si>
    <t>M. FLEISCHMANN</t>
  </si>
  <si>
    <t>KRCMAR</t>
  </si>
  <si>
    <t>Jiang, X. L., Han, L. J.</t>
  </si>
  <si>
    <t>OPEN and go to Acrobat page 179.</t>
  </si>
  <si>
    <t>MILJANIC</t>
  </si>
  <si>
    <t>Celani, F., Spallone, A., Marini, P., Di Stefano, V., Nakamura, M., Mancini, A., D'Agostaro, G., Righi, E., Trenta, G., Quercia, P., Catena, C.</t>
  </si>
  <si>
    <t>TOMAS</t>
  </si>
  <si>
    <t>VUKOVIC</t>
  </si>
  <si>
    <t>A. De Ninno, A. Frattolillo, G. Lollobattista, L. Martinis, M. Martone, L. Mori, S. Podda &amp; F. Scaramuzzi</t>
  </si>
  <si>
    <t>https://link.springer.com/article/10.1007/BF02844876</t>
  </si>
  <si>
    <t>II Nuovo Cimento Note Brevi, 101A (5): 841-44, 1989</t>
  </si>
  <si>
    <t>The interaction of deuterium gas with titanium has produced a flow of neutrons in the experiment reported here. This seems to show that it is not necessary to use electrolysis in order to obtain a low-temperature fusion reaction between deuterium nuclei. The experiment confirms also that nonequilibrium conditions are necessary in order to produce such a phenomenon.</t>
  </si>
  <si>
    <t>G. MILEY, M. RAGHEB, H. HORA</t>
  </si>
  <si>
    <t>WOLF</t>
  </si>
  <si>
    <t>Yamada, H., Narita, S., Onodera, H., Suzuki, N., Tanaka, N., Nyui, T.</t>
  </si>
  <si>
    <t>confirma geração de elementos em Pd-D, Pd foil, H2 Gas Loading, It was operated for 2 weeks at 400 C, TOF-SIMS, Ti, Cr,Mn, Ni, Fe, Cu,Ag, V, Co were found, Change in isotopic distribution for Ag, Fe,Cu,Cr</t>
  </si>
  <si>
    <t>R. MILLS, S. KNEIZYS</t>
  </si>
  <si>
    <t>PACKHAM</t>
  </si>
  <si>
    <t>Kowalski, L., Luce, G., Little, S., Slaughter, R.</t>
  </si>
  <si>
    <t>ICCF-12</t>
  </si>
  <si>
    <t>Pd-H, glow discharge plasma electrolysis, no excess heat</t>
  </si>
  <si>
    <t>Mizuno-type cells (glow discharge plasma electrolysis) were used to measure excess heat generated at several potentials between 250 and 650 V. No significant amounts of excess heat were detected. That conclusion contradicts findings of several researchers.</t>
  </si>
  <si>
    <t>S. KRIVIT</t>
  </si>
  <si>
    <t>SHOEMAKER</t>
  </si>
  <si>
    <t>Miles, M., Fleischmann, M.</t>
  </si>
  <si>
    <t>S. ADAMENKO</t>
  </si>
  <si>
    <t>CHENG</t>
  </si>
  <si>
    <t>Kamada, K., Katano, Y., Ookubo, N., Yoshizawa, I.</t>
  </si>
  <si>
    <t>F. CEROFOLINI, R. DIERCKX, A. PARA, G. OTTAVIANI</t>
  </si>
  <si>
    <t>LAWSON</t>
  </si>
  <si>
    <t>OPEN and go to Acrobat page 71.</t>
  </si>
  <si>
    <t>Z. ZHANG, B. YAN, M. WANG, J. GU, F. TAN</t>
  </si>
  <si>
    <t>MYERS</t>
  </si>
  <si>
    <t>Lee, K. H., Kim, Y. M.</t>
  </si>
  <si>
    <t>OPEN and go to Acrobat page 249.</t>
  </si>
  <si>
    <t>The U-type and bell jar type electrolytic cells were designed using pyrex glass
and modified for recombination of gases with platinum catalysts. The electrolysis of
LiOD/D2O in U-type cell yielded more final activities in Pt/Pd system than Pt/Pt
system. Some electrolysis of LiOD/D2O in Pt/Pd showed the increase of 3T above
100%. The separation factor of D/T in electrolysis was not measured directly but
assumed 2-3 from literature. The increase of 3T can not be explained with the isotope
separation effect.
But in the modified cells with recombination, the electrolysis yielded no
significant increase of final tritium activities in the total system. In this case,
recombined D20 was collected separately and total 3T activities were obtained by
combining this with residue in D2O electrolytes.
Finally, bell jar type closed cells were designed with recombination catalysts.
And palladium electrode was covered by different porous materials. After 10 days of
electrolysis with a change of current density, one cell showed the increase of 3T
activities significantly.</t>
  </si>
  <si>
    <t>M. AGNELLO, T. BRESSANI, D. CALVO, A. FELICIELLO, F. IAZZI, B. MINETTI, R. CHERUBINI, A. HAQUE, R. RICCI</t>
  </si>
  <si>
    <t>FOLLSTEADT</t>
  </si>
  <si>
    <t>J. JORNÉ</t>
  </si>
  <si>
    <t>SCHIRBER</t>
  </si>
  <si>
    <t>Hora, H., Miley, G. H., Li, X. Z., Kelly, J., Osman, F.</t>
  </si>
  <si>
    <t>RICHARDS</t>
  </si>
  <si>
    <t>K. WANG, X. LI, S. DONG, S. WANG, D. MO, C. LUO, Q. LIN, X. WU, W. LI, Y. ZHU, P. ZHOU, L. CHANG</t>
  </si>
  <si>
    <t>BOSE</t>
  </si>
  <si>
    <t>G. RICCO, M. ANGHINOLFI, P. CORVISIERO, P. PRATI, M. TAIUTI, C. BORAGNO, R. EGGENHOFFNER, U. VALBUSA</t>
  </si>
  <si>
    <t>PRABHU</t>
  </si>
  <si>
    <t>Janis M. Niedra, Ira T. Myers, Gustave C. Fralick, and Richard S. Baldwin</t>
  </si>
  <si>
    <t>http://coldfusionnow.org/wp-content/uploads/2012/07/19960016952_1996035672.pdf https://citeseerx.ist.psu.edu/viewdoc/download?doi=10.1.1.594.2270&amp;rep=rep1&amp;type=pdf</t>
  </si>
  <si>
    <t>Ni-H, K2CO3, excess heat, 11W for 60W input</t>
  </si>
  <si>
    <t>Replication of experiments claiming to demonstrate excess heat production in light water- Ni-K2CO3 electrolytic cells was found to produce an apparent excess heat of11W maximum, for 60W electrical power into the cell. Power gains ranged from 1.06 to 1.68. The cell was operated at four different dc current levels plus one pulsed current run at 1Hz, 10% duty cycle. The 28 liter cell used in these verification tests was on loan froma private corporafion whose own tests with similar cells are documented to produce 50W steady excess heat for a continuous period exceeding hundreds of days. The apparent excess heat cannot be readily explainedeither in terms of non linearity of the cell's thermal conductance at a low temperature differential or by thermoelectric heat pumping. However, the present data do admit efficient recombination of dissolved hydrogen-oxygen as an ordinary explanation. Calorimetry methods and heat balance calculations for the verification tests are described. Considering the large magnitude of benefit if this effect is found to be a genuine new energy source, a more thorough investigation of evolved heat in the nickel- hydrogen system in both electrolytic and gaseous loading cells remainswarranted.</t>
  </si>
  <si>
    <t>SANKARNARAYANAN</t>
  </si>
  <si>
    <t>E. LÓPEZ, B. NEUHAUSER, F. ZIEMBA, J. JACKSON, E. MAPOLES, J. MCVITTIE, R. POWELL</t>
  </si>
  <si>
    <t>SHETIYA</t>
  </si>
  <si>
    <t>Cravens, D., Letts, D.</t>
  </si>
  <si>
    <t>survey interessante</t>
  </si>
  <si>
    <t>A collection of useful techniques for triggering CF events is presented which are gleaned from 14 years of CF
research and thousands of experiments by the authors. Special attention is give to those techniques that trigger
excess heat by dynamic conditions that are imposed upon CF systems. These triggering techniques include
changes in cell temperature, pulsing the current to electrolytic systems, acoustical stimulation of gas systems,
chemical triggering of electrolytic system, pressure changes, radio frequency excitation, magnetic field variations
and laser stimulation. Laser stimulation is found to be a potentially fruitful technique to trigger heat events, to
probe the cathode surface by scanning for active locations and to compare products from at active and inactive
regions.</t>
  </si>
  <si>
    <t>G. CHULICK, R. RICE, Y. KIM</t>
  </si>
  <si>
    <t>VEERARAGHAVAN</t>
  </si>
  <si>
    <t>OPEN and go to Acrobat page 307.</t>
  </si>
  <si>
    <t>M. MCKUBRE, R. ROCHA-FILHO, S. SMEDLEY, F. TANZELLA, S. CROUCH-BAKER, T. PASSELL, J. SANTUCCI</t>
  </si>
  <si>
    <t>JOSHI</t>
  </si>
  <si>
    <t>DeNinno, A., Antisari, M. V., Giangiordano, C.</t>
  </si>
  <si>
    <t>OPEN and go to Acrobat page 103.</t>
  </si>
  <si>
    <t>L. BAGNULO</t>
  </si>
  <si>
    <t>SHARMA</t>
  </si>
  <si>
    <t>Jean-Paul Biberian</t>
  </si>
  <si>
    <t>https://www.lenr-canr.org/acrobat/BiberianJPjcondensedzb.pdf#page=220</t>
  </si>
  <si>
    <t>JCMNS Volume 29 ISSN 2227-3123</t>
  </si>
  <si>
    <t>products: Ag-107</t>
  </si>
  <si>
    <t>This paper demonstrates that during cold fusion experiments by electrolysis of heavy water with palladium cathodes, there is
production of silver. By Secondary Ion Mass Spectroscopy, it is shown that silver detected is not due to contamination, but probably to transmutation of palladium by absorption of a deuterium nucleus, because only the 107Ag-isotope is present, and not 109Ag, as in natural silver. Another important result of this study is the determination of the depth at which the reaction occurs: 1.3 μm below the cathode surface.</t>
  </si>
  <si>
    <t>T. CLAYTOR, D. TUGGLE, H. MENLOVE, P. SEEGER, W. DOTY, R. ROHWER</t>
  </si>
  <si>
    <t>Tanzella, F. L., McKubre, M. C. H., Hagelstein, P. L.</t>
  </si>
  <si>
    <t>OPEN and go to Acrobat page 393.</t>
  </si>
  <si>
    <t>Presents failed replications of experiments and successful experiments about fast pressurizations and depressurizations</t>
  </si>
  <si>
    <t>Based on one of the author's (PLH) theoretical predictions1 concerning the experimental
observation of the consequences of anomalous energy transfer in suitably configured solids, a
series of experiments was performed. This theory predicts the production of conventional
nuclear products, such as y-rays, a- and B-particles and other charged particles in suitably
defined solids, when the energies are modulated on the chemical, rather than nuclear, energy
scale.
Experiments were carried out in four categories. In one set of experiments, those
designed to detect the emission of charged particles during the rapid deloading of metal hydrides
on heating, results which may be attributable to anomalous charged particle emission were
observed; however, at the present time, mundane experimental artifacts cannot be ruled out as
sources of the observed signal. No other anomalies were observed.</t>
  </si>
  <si>
    <t>RAJ</t>
  </si>
  <si>
    <t>Stella, B., Alessio, M., Carradi, M., Croce, F., Ferrarotto, F., Improta, S., Iucci, N., Milone, V., Villoresi, G., Celani, F., Spallone, A.</t>
  </si>
  <si>
    <t>OPEN and go to Acrobat page 241.</t>
  </si>
  <si>
    <t>Pd-D, LiOD, Tritium, no neutrons, cathode deformation</t>
  </si>
  <si>
    <t>FERMI is a 7 BF3, 2 3He apparatus with high detection
efficiency for moderated neutrons,pulse shape acquisition
and good sensitivity to neutron bursts; it also performs a
good statistical reconstruction of the average neutron energy.
Gamma rays are detected by a complementary low background
NaI detector. The total neutron background measured
by the apparatus in the Gran Sasso INFN underground laboratory
amounts to 0.09 Hz.
A few different experiments have been performed with
the same detector (see also the following contribution) ..
A D2O-LiOD electrolysis with Pd cathode has been realized
with emphasis on the cleanliness of all components.
D2 and 02 produced gases were recombined using a room temperature
catalyzator and the resulting water was monitored
twice a day for tritium content; the same was done for
samples of the electrolytical solution.
Loading the Pd with variable currents, an elongation
of 130 μm (with much larger radial broadening) was observed
in the first few days accompanied by a 60-100 % tritium excess
detected in the recombined water. The measured neutron
rate in the same period was consistent with the background</t>
  </si>
  <si>
    <t>F. CELANI, A. SPALLONE, L. LIBERATORI, B. STELLA, F. FERRAROTTO, M. CORRADI, P. MARINI, S. FORTUNATI, M. TULUI</t>
  </si>
  <si>
    <t>SURYANARAYANA</t>
  </si>
  <si>
    <t>https://doi.org/10.1142/9789812701510_0085</t>
  </si>
  <si>
    <t>There exists corroborating evidence of a “cold fusion phenomenon”. There also exists corroborating evidence that heavy water electrolysis with palladium cathodes does not induce fusion. These two facts seem to imply the following. Cold fusion is supported by certain molecules in the palladium composed of trace impurities. These molecules are decomposed by the energy released when fusion occurs—thus making occasional corroboration possible. (Similar ideas have been proposed by others.) A possible mechanism would be that the cold fusion molecules are like “boxes”, with shells semi-permeable to deuterium. Thus, deuterium penetrates the shell of a “molecule sized box” and then cannot escape. When sufficient deuterium has entered, due to their proximity to one another, fusion occurs, energy is released, and the box is decomposed.</t>
  </si>
  <si>
    <t>SATHYAMOORTHY</t>
  </si>
  <si>
    <t>Hal Fox, Robert Bass</t>
  </si>
  <si>
    <t>Cold Versus Hot Fusion Deuterium Branching Ratios</t>
  </si>
  <si>
    <t>https://ieeexplore.ieee.org/document/534535</t>
  </si>
  <si>
    <t>IEEE/NPSS Symp. Fusion Eng., 16th (vol 2), pp1622-1625(English) 1995;  J. New Energy, vol 2, nos3/4, Winter 1997, pp 128-129, abstract only</t>
  </si>
  <si>
    <t>A major source of misunderstanding of the nature of cold nuclear fusion has been the expectation that the deuterium branching ratios occurring within a palladium lattice would be consistent with the gas-plasma branching ratios. This misunderstanding has lead to the concept of the dead graduate student, the 1989's feverish but fruitless search for neutron emissions from cold fusion reactors, and the follow-on condemnation of the new science of cold fusion. The experimental facts are that in a properly loaded palladium lattice, the deuterium fusion produces neutrons at little above background, a greatly less-than-expected production of tritium (the tritium desert), and substantially more helium-4 than is observed in hot plasma physics. The experimental evidence is now compelling (800 reports of success from 30 countries) that cold nuclear fusion is a reality, that the branching ratios are unexpected, and that a new science is struggling to be recognized. Commercialization of some types of cold fusion devices has already begun.</t>
  </si>
  <si>
    <t>M. MATHUR, H. JOHNSTON, A. MIRZAI, J. MCCKEE, G. SMITH, J. DUROCHER, K. FURUTANI, J. MAYER, Y. YEO, H. HNATIUK, S. KING, A. HEMPEL, K. SHARMA, G. WILLIAMS</t>
  </si>
  <si>
    <t>DATTA</t>
  </si>
  <si>
    <t>Montereali, R., Almaviva, S., Marolo, T., Vincenti, M., Sarto, F., Sibilia, C., Castagna, E., Violante, V.</t>
  </si>
  <si>
    <t>Ni-H, X-rays</t>
  </si>
  <si>
    <t>A novel soft X-rays imaging film detector, based on optically stimulated luminescence of active color centers in lithium fluoride, LiF, has been used to obtain the image of radiation emitted from a nickel film, hydrogen loaded by electrolysis, under light coupling with an He-Ne laser.</t>
  </si>
  <si>
    <t>M. BALDO</t>
  </si>
  <si>
    <t>DEAKIN</t>
  </si>
  <si>
    <t>Lev Bernstein</t>
  </si>
  <si>
    <t>Method of acceleration of nuclear transmutation of isotopes by carryingout exothermic reactions</t>
  </si>
  <si>
    <t>US20140192941A1</t>
  </si>
  <si>
    <t>Methods for acceleration of nuclear transmutation of tritium and radioactive isotopes of metals, and decontamination of metals contaminated with radioactive isotopes by destroying radioactive isotopes to a required level of residual radioactive inventory in metals with simultaneous release of thermal energy via stimulating accelerated transmutation with the half-life parameters describing kinetics of radioactive isotope destruction much shorter than their generally accepted half-life. The stimulus is applied to radioactive metals by placing them into a chamber, exposing them to gaseous substances of the group of hydrogen, deuterium, tritium, or a mixture of these isotopes in a molecular hydrogen form for said gaseous substances to be absorbed by the metals, heating the metals to a temperature of at least 200° C. and maintaining at the said temperature. Exothermic reactions of non-radioactive metals with deuterium, tritium, or a mixture of these isotopes in a molecular hydrogen form release a significant amount of energy.</t>
  </si>
  <si>
    <t>FOX</t>
  </si>
  <si>
    <t>Ricco, G., Anghinolfi, M., Corvisiero, P., Prati, P., Taiuti, M., Boragno, C., Eggenhoffner, R., Valbusa, U.</t>
  </si>
  <si>
    <t>OPEN and go to Acrobat page 270.</t>
  </si>
  <si>
    <t>Usou blindagem de parafina e chumbo e não detectou nada</t>
  </si>
  <si>
    <t>H. TAKAHASHI</t>
  </si>
  <si>
    <t>KEMPER</t>
  </si>
  <si>
    <t>DANIELE GOZZI, RICCARDINA CAPUTO, FABIO CELLUCCI,  PIERLUIGI CIGNINI, GUIDO GIGLI, MASSIMO TOMELLINI, SALVATORE FRULLANI, FRANCO GARIBALDI, EVARISTO CISBANI, GUIDO MARIA URCIUOLI</t>
  </si>
  <si>
    <t>X-ray, Heat Excess and 4He in the Pd/D System</t>
  </si>
  <si>
    <t>He-4 was not in the Pd wire</t>
  </si>
  <si>
    <t>K. CEDZYNSKA, S. BARROWES, H. BERGESON, L. KNIGHT, F. WILL</t>
  </si>
  <si>
    <t>DeNinno, A., Frattolillo, A., Violante, V., Scaramuzzi, F.</t>
  </si>
  <si>
    <t>The resources dedicated by ENEA to Cold Fusion research in the last two years have been
strongly reduced. Nevertheless, a fruitful activity has been performed following two main lines.
The first line attains to the effort for reaching high values ofD/Pd ratio in Pd in order to
obtain the best conditions for cold fusion phenomena, in particular power excess production in
electrolytic cells. The outcome of this research is the definition of the starting characteristic of
Pd (metallurgy), and the procedure for its loading with Deuterium. The calorimetry by now
assessed at ENEA Frascati has been used for the detection of power excess.
The second line concerns the attempt to detect in a clear way the production of 4He during
the power excess episodes. A system aimed to the analysis of the gases evolving from the
electrolytic cell is being realised and will be briefly described.</t>
  </si>
  <si>
    <t>X. LI, S. DONG, K. WANG, Y. FENG, L. CHANG, C. LUO, R. HU, P. ZHOU, D. MO, Y. ZHU, C. SONG, Y. CHEN, M. YAO, C. REN, Q. CHEN</t>
  </si>
  <si>
    <t>SHELTON</t>
  </si>
  <si>
    <t>Debra R. Rolison, Willian E. O'Grady</t>
  </si>
  <si>
    <t>Mass/charge Anomalies in Pd after Electrochemical Loading with Deuterium</t>
  </si>
  <si>
    <t>https://newenergytimes.com/v2/library/1989/1989Rolison-MassChargeAnomalies.pdf</t>
  </si>
  <si>
    <t>Proceedings of the NSF/EPRI Workshop on Anomalous Effects in  Deuterated Materials, Washington DC, October 1989</t>
  </si>
  <si>
    <t>No neutrons, TOF-SIMS, isotopic shift, enrichment of m/z 106-107 and diminution of m/z 104-105</t>
  </si>
  <si>
    <t>A. ANDERSON, S. JONES</t>
  </si>
  <si>
    <t>SKOFRONICK</t>
  </si>
  <si>
    <t>A. Carpinteri, F. Cardone, G. Lacidogna</t>
  </si>
  <si>
    <t>Piezonuclear neutrons from brittle fracture: early results of mechanical compression tests</t>
  </si>
  <si>
    <t>https://doi.org/10.1111/j.1475-1305.2008.00615.x</t>
  </si>
  <si>
    <t>Strain 45 (2009) 332</t>
  </si>
  <si>
    <t xml:space="preserve"> Neutron emission measurements by means of helium‐3 neutron detectors were performed on solid test specimens during crushing failure. The materials used were marble and granite, selected in that they present a different behaviour in compression failure (i.e. a different brittleness index) and a different iron content. All the test specimens were of the same size and shape. Neutron emissions from the granite test specimens were found to be of about one order of magnitude larger than the natural background level at the time of failure. These neutron emissions were caused by piezonuclear reactions that occurred in the granite, but did not occur in the marble. This is because of the fact that in granite the release rate of accumulated elastic energy ΔE exceeds the power threshold for the generation of piezonuclear reactions, Wstrong = 7.69 × 1011 W. Moreover, granite contains iron, which has been ascertained to be the most favourable element for the production of piezonuclear reactions when the nuclear interaction energy threshold, E0,strong = 5.888 × 10−8 J, is exceeded in deformed space‐time conditions.</t>
  </si>
  <si>
    <t>V. VYSOTSKII, R. KUZ'MIN</t>
  </si>
  <si>
    <t>OPEN and go to Acrobat page 113.</t>
  </si>
  <si>
    <t>Our first 5 months of investigating the Fleischmann-Pons effect in 1989
experiments produced no significant excess enthalpy. The November 1989 report
of the Energy Research Advisory Board to the U.S. Department of Energy listed
China Lake with MIT, Caltech, Harwell, and other laboratories as one of the groups
not observing excess heat. Later experiments using palladium from another source
(Johnson-Matthey), however, produced up to 30% excess power and 1,400 kJ of
excess enthalpy. This amount of excess enthalpy is difficult to explain by any
chemical reaction. Numerous experiments have shown that there is no
recombination of the D2 and 02 electrolysis gases when fully-submerged palladium
cathodes are used. Recombination can occur when palladium particles are exposed
to the gas phase. In this case, our experiments prove that this recombination can be
readily detected and easily corrected. In general, only about 20% of our
experiments have produced measurable amounts of excess enthalpy. The cathode
material used is apparently a major factor since successful experiments cluster
around Johnson-Matthey supplied palladium.</t>
  </si>
  <si>
    <t>M. JAN̈DEL, M. SAHRLING</t>
  </si>
  <si>
    <t>KIM</t>
  </si>
  <si>
    <t>MURPHY</t>
  </si>
  <si>
    <t>Tadahiko Mizuno</t>
  </si>
  <si>
    <t>Observation of Excess Heat by Activated Metal and Deuterium Gas</t>
  </si>
  <si>
    <t>JCMNS Volume 25 ISSN 2227-3123</t>
  </si>
  <si>
    <t>important: Ni-H</t>
  </si>
  <si>
    <t>Reports of heat-generating cold fusion reactions in the nickel–hydrogen system have been increasing. The reactions mainly involve
nickel with other additive elements. The authors of these reports emphasized the importance of an extremely clean system in the electrolytic tests in which excess heat was generated. Therefore, we attempted to detect excess heat after reducing impurities to a minimum by cleaning the electrode carefully and then fabricating nanoparticles in situ in our test system, without ever exposing them to air. As a result, energy far exceeding input was continuously obtained. In the best results obtained thus far, the output thermal energy is double the input electrical energy, amounting to several hundred watts. The generated thermal energy follows an exponential temperature function. When the reactor temperature is 300◦C, the generated energy is 1 kW. An increase of the temperature is expected to greatly increase the output energy. We have recently improved the preparation of the electrode material. This enhanced reproducibility and increased excess heat. The new methods are described in the Appendix.</t>
  </si>
  <si>
    <t>G. CHAMBERS, G. HUBLER, K. GRABOWSKI</t>
  </si>
  <si>
    <t>MARTIN</t>
  </si>
  <si>
    <t>P.L. Hagelstein and D. Letts</t>
  </si>
  <si>
    <t>V. NONINSKI, C. NONINSKI</t>
  </si>
  <si>
    <t>APPLEBY</t>
  </si>
  <si>
    <t>Dufour, J., Dufour, X., Murat, D., Foos, J.</t>
  </si>
  <si>
    <t>R. TANIGUCHI, T. YAMAMOTO</t>
  </si>
  <si>
    <t>BARWICK</t>
  </si>
  <si>
    <t>E. PALMER</t>
  </si>
  <si>
    <t>Robert Bass, Rod Neal, Stan Gleeson, Hal Fox</t>
  </si>
  <si>
    <t>Electro-Nuclear Transmutations:  Low-Energy Nuclear Reactions in an Electrolytic Cell</t>
  </si>
  <si>
    <t>J.NewEnergy,vol1,no3,Fall1996,pp81-87, 6 refs, 1 fig, 1 table.  Proc. 2nd. Conf.Low-Energy Nucl. Reactions, College Station, TX, 1996</t>
  </si>
  <si>
    <t>PORFER</t>
  </si>
  <si>
    <t>Scott R. Chubb and Talbot A. Chubb</t>
  </si>
  <si>
    <t>Lattice induced nuclear chemistry</t>
  </si>
  <si>
    <t>https://doi.org/10.1063/1.40728</t>
  </si>
  <si>
    <t>AIP Conference Proceedings 228, 691 (1991); https://doi.org/10.1063/1.40728</t>
  </si>
  <si>
    <t>Just as electrons cease to be point particles when they are injected into a solid, deuterons cease to be point particles when they become bound to the interior of a deuteride host. Additional quantum mechanical effects, well‐known from the behavior of electrons bound within a solid state environment at low temperature, have the potential to profoundly affect the transport of deuteronic charge in a solid in a manner that runs contrary to conventional wisdom based on free space thinking. During the prolonged electrolysis of LiOD by Pd, these kinds of effects can be used to explain the associated anomalous cold fusion heating phenomenon through interplay between the highly nonequilibrium circumstances associated with overcharging PdDx beyond the value x=1 and the quantum mechanical implications that result from 1) periodic order, 2) lattice‐induced broadening of deuteronic charge, and 3) the large lattice strain energies that result when individual deuterons compete for a common location. This interplay provides a means for satisfying the necessary conditions for the formation and subsequent nuclear decay of a new, chemical matter phase, which we have named Bose Bloch Condensate (BBC). The combination of overcharging and periodic order provide the ingredients for this new form of nuclear interaction, governed by new selection rules that result from known quantum mechanical effects. We have named this new form of interaction, Lattice Induced Nuclear Chemistry (LINC). In this paper, we provide an explanation of the manner in which interplay between periodic order and overcharging provide the necessary prerequisite conditions for occupation of the BBC state and the rules for subsequent interaction through LINC.</t>
  </si>
  <si>
    <t>D. GOZZI, P. CIGNINI, L. PETRUCCI, M. TOMELLINI, S. FRULLANI, F. GARIBALDI, F. GHIO, M. JODICE, G. URCIUOLI</t>
  </si>
  <si>
    <t>RAGHAVAN</t>
  </si>
  <si>
    <t>Phonon–nuclear Coupling for Anomalies in Condensed Matter Nuclear Science</t>
  </si>
  <si>
    <t>JCMNS Volume 12 ISSN 2227-3123</t>
  </si>
  <si>
    <t>FELDMAN</t>
  </si>
  <si>
    <t>Tadahiko Mizuno, Tadayoshi Ohmori and Tadashi Akimoto</t>
  </si>
  <si>
    <t>Detection of Radiation Emission, Heat generation and Elements from a Pt Electrode Induced by Electrolytic Discharge in Alkaline Solutions</t>
  </si>
  <si>
    <t>OPEN and go to Acrobat page 253.</t>
  </si>
  <si>
    <t>Pt cathode, confirmed many elements after electrolysis, for example, Fe, Ni, Cu, Mn, Ca, K and Cl</t>
  </si>
  <si>
    <t>Radiation emission, heat generation and detection of elements were confirmed during
electrolytic discharge at high voltage in a light and heavy water solution containing an alkaline
ion from the platinum electrode. We employed simple temperature measurement techniques, the
He-3 neutron detector and a NE-213 scintillator to measure the emission and energy distribution,
energy dispersive x-ray analysis (EDX) and secondary ion mass spectroscopic measurement
(SIMS) for the elements isotopic distributions. We counted up to several million-radiation
emissions per second by the counter. High heat output of the order of several hundred watts was
observed from input power of tens of watts. Moreover, many elements were detected on the
after electrolytic discharge platinum electrode.
The detected counts by the He-3 detector increased with discharge time after an induction
period, and showed radical fluctuations. The counting rate were decreased 1/10 by cadmium
shield, meanwhile the Copper and iron shield showed no count changes. The rate of emission
increased with the input volt. Moreover, the rate was increased with the concentration of the ions
and their mass number. Their rate was ten times higher in heavy water than light water solution.
The emission rate corresponded linearly with the input current, except at the low input coulomb
range due to induction time. From this linear relation, it was observed that the typical
dependence of the count/current during l hour was 10e6 /s/A/cm2 for a platinwn electrode in 0.5
molar potassium carbonate of heavy water solution.
We can conclude that a nuclear reaction would be induced by the electric discharge on
the metal surface in the solution. The reaction probably took place in the thin layer between the
electrolyte and electrode.</t>
  </si>
  <si>
    <t>BROER</t>
  </si>
  <si>
    <t>Goryachev, I. V., Bazhutov, Y.</t>
  </si>
  <si>
    <t>S. DONG, X. LI</t>
  </si>
  <si>
    <t>KRAUS</t>
  </si>
  <si>
    <t>https://doi.org/10.1142/9789812701510_0005</t>
  </si>
  <si>
    <t>A cold fusion phusor (spiral wound electrodes in very low-electrical conductivity heavy water) demonstration unit was shown at MIT during the week of August 24–29, 2003. The mean excess power gain (compared to an ohmic Joule control) during the week was 2.30±0.84 for electrical input powers of 120–750 mW. The system developed 338±67 mW of excess power.</t>
  </si>
  <si>
    <t>F. LANZA, G. BERTOLINI, V. VOCINO, E. PARNISARI, C. RONSECCO</t>
  </si>
  <si>
    <t>JAMES</t>
  </si>
  <si>
    <t>Hal Fox</t>
  </si>
  <si>
    <t>http://www.newenergytimes.com/v2/archives/fic/N/N199711.PDF</t>
  </si>
  <si>
    <t>J. New Energy, vol 2, nos 3/4, Winter 1997, pp 20-21</t>
  </si>
  <si>
    <t>One  tenth  of  a  gram  of  thorium  (from  a  freshlymade mixture of thorium nitrate and distilled water)is introduced into the LENT-1 reactor.  After thirtyminutes  of  processing,  following  the  protocolsprovided, the thorium is removed from the solution(in our lab before- and after-processing samplesmeasured   4300   mg/liter   and   9.3   mg/liter   ofthorium.)  The disk electrode is radioactive (alpha,beta,    gamma,    but    no    neutrons)immediately    after    processing    andgradually decays to less than one-half ofthe measured radioactivity within a fewhours.</t>
  </si>
  <si>
    <t>A. TAKAHASHI, T. IIDA, F. MAEKAWA, H. SUGIMOTO, S. YOSHIDA</t>
  </si>
  <si>
    <t>Yoshiaki ARATA and Yue-Chang Zhang</t>
  </si>
  <si>
    <t>Excess heat and mechanism of cold fusion reaction</t>
  </si>
  <si>
    <t>The authors have proposed a new "Model" which can reasonably explain the
existence of Cold Fusion Reaction and also verify the generation of tremendous
excess energy in the DS-cathode. which is fifty thousand times higher than
chemical reaction energy. The new model is named "Latticequake Model".Cold
fusion is caused by high cnergitic deuterium similar to "hot" fusion.</t>
  </si>
  <si>
    <t>E. STORMS, C. TALCOTT-STORMS</t>
  </si>
  <si>
    <t>TANIGUCHI</t>
  </si>
  <si>
    <t>Y. Iwamura, T. Itoh, J. Kasagi, A. Kitamura, A. Takahashi, K. Takahashi, R. Seto, T. Hatano, T. Hioki,
T. Motohiro, M. Nakamura, M. Uchimura, H. Takahashi, S. Sumitomo, Y. Furuyama, M. Kishida, H.
Matsune</t>
  </si>
  <si>
    <t>Reproducibility on Anomalous Heat Generation by Metal Nanocomposites and Hydrogen Isotope Gas</t>
  </si>
  <si>
    <t>JCF-18</t>
  </si>
  <si>
    <t>Ni-H, the best was CNZ5s with 6.5MJ/mol-H, experiments reproducible</t>
  </si>
  <si>
    <t>Anomalous heat generation experiments using metal nanocomposites and hydrogen isotope gas
based on Kitamura and Takahashi’s work have been performed at Kobe and Tohoku Universities as a
collaborative work to confirm the existence of the anomalous heat effects. As a result, the amount of
anomalous heat generation per hydrogen or deuterium exceeded 1MJ/mol-H or D at least. The released
energy is supposed to be very difficult to explain by known chemical processes only.
In this paper, we discuss reproducibility on obtained experimental results with PNZ
(Pd0.044Ni0.31Zr0.65) and CNZ (Cu0.044Ni0.31Zr0.65) samples. Two independent excess heat experiments at Kobe and Tohoku Universities using PNZ7k and PNZ7s were conducted, respectively. Qualitative
reproducibility between Kobe and Tohoku experiments was good. Generated excess energies for
PNZ7k and PNZ7s were 3.4MJ/mol-D and 3.0MJ/mol-D, respectively. As to CNZ samples, we performed two experiments using CNZ5s and CNZ6s with the same composition at Tohoku University. Anomalous excess heat generations were observed for the samples at elevated temperature (150℃-300℃). Generated excess energies per absorbed H for CNZ5s and CNZ6s were 6.5MJ/mol-H and 5.3MJ/mol-H, respectively. Coincident burst-like increase events of the pressure of reaction chamber and gas temperature, which suggested sudden energy releases in the reaction chamber, were observed for both experiments using CNZ5s and CNZ6s samples.</t>
  </si>
  <si>
    <t>K. SJLAND, P. KRISTIANSSON, K. WESTERGARD</t>
  </si>
  <si>
    <t>YAMAMOTO</t>
  </si>
  <si>
    <t>E. López, B. Neuhauser, F. Ziemba, J. Jackson, E. Mapoles, J. McVittie and R. Powell</t>
  </si>
  <si>
    <t>https://doi.org/10.1063/1.40729</t>
  </si>
  <si>
    <t>AIP Conference Proceedings 228, 430 (1991); https://doi.org/10.1063/1.40729</t>
  </si>
  <si>
    <t>Pd-D, 80keV ion implantation, Geiger counters, charged particles pulses, 1 out of 2 experiments</t>
  </si>
  <si>
    <t>Motivated by reports by Fleischmann and Pons and also Jones et al. of nuclear fusion occurring at room temperature, we attempted to look for charged particle reaction products from d‐d fusion in a deuterated palladium thin film. A silicon nitride encapsulated palladium thin film (340 nanometers thick and one square centimeter in area) was fabricated on top of a semiconductor particle detector and implanted with an 80 keV D2+ beam. The purpose of the nitride cap was to prevent deuterium from diffusing out or from being sputtered away during implantation. The detector temperature was maintained below 200 K in order to reduce pressure on the cap. During the first run of this experiment, after the ion implanter had been turned off, apparent charged particle pulses as well as bursts of activity in two nearby Geiger counters were observed with the film loaded to a nominal 150% deuterium‐to‐palladium ratio and a 1.3% does of 6Li. No spectrum was obtained because of equipment malfunction. In a second run no apparent charged particles pulses were observed, but a record of the neutron flux due to induced fusion during implantation suggested that the nitride cap had failed. More experimental runs are expected in the near future.</t>
  </si>
  <si>
    <t>E. BRILLAS, G. SARDIN, J. CASADO, X. DOMENECH, J. SANCHEZ</t>
  </si>
  <si>
    <t>IRIE</t>
  </si>
  <si>
    <t>Hal Fox, Robert W. Bass, Shang-Xian Jin</t>
  </si>
  <si>
    <t>Plasma-Injected Transmutation</t>
  </si>
  <si>
    <t>http://www.padrak.com/ine/TRANSPAPER.html</t>
  </si>
  <si>
    <t>J.NewEnergy,vol1, no 3, Fall 1996, pp 222-230, 23 refs, 4 figs.  Proc. 2nd. Conf. Low-Energy Nucl. Reactions</t>
  </si>
  <si>
    <t>Several recent developments of devices that produce low-energy nuclear reactions are explained by the deliberate or fortuitous production of Shoulders' high-density charge clusters, also called EVs (for Electrum Validum). Some and perhaps most of the nuclear reactions in a variety of fluids and devices including the Pons-Fleischmann discovery (palladium/heavy water systems), in nickel/light water systems, in Patterson Power CellsTM, in low pressure deuterium gas devices, in sparking-in-hydrogen devices, in exploding resistors, in plasma-focus devices, in the abundance of elements in the earth's surface, and in the Neal-Gleeson Process are explained by the creation, launching, and impingement of high-density charge clusters on a target element or elements. This paper presents a hypothesis and computations that explains these various discoveries and experimental results that have resulted in the filing of a broad patent application. Excess heat from various so-called cold fusion discoveries are substantiated.</t>
  </si>
  <si>
    <t>B. ESCARPIZO, F. FERNANDEZ, J. SEVILLA, F. CUEVAS, C. SANCHEZ</t>
  </si>
  <si>
    <t>DEGWEKAR</t>
  </si>
  <si>
    <t>Zhang, W.-S., Zhang, Z.-L., Zhang, X.-W.</t>
  </si>
  <si>
    <t>S. DUAN, W. GUAN, S. CHENG, J. ZHANG, S. HAO, B. GU, J. LI, W. LIANG, G. ZHSANG, S. PEI, J. HUANG, K. CHEN, R. LIU, X. LIU, Y. LI</t>
  </si>
  <si>
    <t>KULKARNI</t>
  </si>
  <si>
    <t>Mizuno, T., Toriyabe, Y.</t>
  </si>
  <si>
    <t>Explosion in W catode with transmutation, products: Ca, S</t>
  </si>
  <si>
    <t>We experienced an explosive energy release during a conventional electrolysis experiment. The cell was a 1000 cm3 Pyrex glass vessel that has been in use for 5 years. It contained 700 cm3 of 0.2 M K2CO3 electrolyte; a platinum mesh anode; and a tungsten cathode wire 1.5 mm in diameter, 29 cm long, with 3 cm exposed to the electrolyte. The estimated heat out was 800 times higher than input power, based on the data recorded up to the moment of the event. There were many elements deposited on the electrode surface. The major elements were Ca and S and the total mol was roughly estimated as 10-6.</t>
  </si>
  <si>
    <t>K. TAZIMA, X. LI, S. DONG, S. WANG, D. MO, C. LUO, Q. LIN, X. WU, W. LI, Y. ZHU, P. HOU, L. CHANG</t>
  </si>
  <si>
    <t>S. FOCARDI, V. GABBANI, V. MONTALBANO, F. PIANTELLI, and S. VERONESI</t>
  </si>
  <si>
    <t>http://newenergytimes.com/v2/library/1998/1998FocardiS-LargeExcessHeatProductionNiH.pdf</t>
  </si>
  <si>
    <t>Il Nuovo Cimento 111 A (112):1233–1242</t>
  </si>
  <si>
    <t>gas loading, Ni-H, excess heat, 300 days, 1 bar, 700K, vacuum annealing at 900K</t>
  </si>
  <si>
    <t>X. JIANG, N. XU, L. HAN</t>
  </si>
  <si>
    <t>Taniguchi, M., Kaji, N., Takahashi, A.</t>
  </si>
  <si>
    <t>OPEN and go to Acrobat page 371.</t>
  </si>
  <si>
    <t>To detect charged particles from deuterated palladium for the direct evidence of anomalous
nuclear reactions in solids, the heat-and-gas-release experiments have been performed. No very
clear data for charged particle emission, neutron emission and helium-4 production have been
obtained until now. The cause of mass-5 peak increase was discussed.</t>
  </si>
  <si>
    <t>J. BOCKRIS, D. HODKO, Z. MINEVSKI</t>
  </si>
  <si>
    <t>M. T, K. K</t>
  </si>
  <si>
    <t>OPEN and go to Acrobat page 349.</t>
  </si>
  <si>
    <t>A. DENINNO, F. SCARAMUZZI, A. FRATTOLILLO, S. MIGLIORI, F. LANZA, S. SCAGLIONE, P. ZEPPA, C. PONTORIERI</t>
  </si>
  <si>
    <t>Bockris, J., Sundaresan, R., Letts, D., Minevski, Z.</t>
  </si>
  <si>
    <t>Important: uses radio frequency, voltage variations, magnetic fields to improve nuclear effects</t>
  </si>
  <si>
    <t>L. FONDA, G. SHAW</t>
  </si>
  <si>
    <t>FRALICK</t>
  </si>
  <si>
    <t>Gary S. Chulick, Robert A. Rice and Yeong E. Kim</t>
  </si>
  <si>
    <t>https://doi.org/10.1063/1.40677</t>
  </si>
  <si>
    <t>AIP Conference Proceedings 228, 584 (1991); https://doi.org/10.1063/1.40677</t>
  </si>
  <si>
    <t>Coulomb screening, in conjunction with a particle velocity distribution, enhances the rate of P‐D fusion at extremely low temperature (≊1 eV). Therefore, this process will be much more significant in various geophysical and astrophysical situations than hitherto believed. As a particular case, we demonstrate, given an appropriately strong screening potential, that p–D fusion may provide a significant portion of the excess heat radiated by Jupiter.</t>
  </si>
  <si>
    <t>F. FERNÁNDEZ, J. SEVILLA, B. ESCARPIZO, C. SÁNCHEZ</t>
  </si>
  <si>
    <t>DECKER</t>
  </si>
  <si>
    <t>Mitchell R. Swartz</t>
  </si>
  <si>
    <t>J.NewEnergy,vol1,no2,Summer1996,pp141-143</t>
  </si>
  <si>
    <t>E. TABET, A. TENENBAUM</t>
  </si>
  <si>
    <t>BLUE</t>
  </si>
  <si>
    <t>G. Goddard and J. Dash</t>
  </si>
  <si>
    <t>Characterization of Uranium Codeposited with Hydrogen on Nickel Cathodes</t>
  </si>
  <si>
    <t>Trans. American Nuclear Soc. 83, 376 (2000)</t>
  </si>
  <si>
    <t>M. GAJDA, J. RAFELSKI</t>
  </si>
  <si>
    <t>KAINTHLA</t>
  </si>
  <si>
    <t>A.M. Abdel-Moneim A. Abdel-Naby</t>
  </si>
  <si>
    <t>A study of fast neutron beam geometry and energy distribution using triple-α reactions</t>
  </si>
  <si>
    <t>https://doi.org/10.1016/S1350-4487(02)00090-2</t>
  </si>
  <si>
    <t>Radiation Measurements 37 (2003) 15-19</t>
  </si>
  <si>
    <t>Spectrometric measurement of high-energy neutrons using the methods of recoil protons and triple-alpha reactions have been used to determine energy of neutrons as well as the differential distribution along a coaxial high-energy neutron tube generator. A comparative study between two reaction mechanisms is introduced. The study shows that these methods can be used in measuring the absorbed dose in high-energy neutron radiotherapy fields. The merits and limitations of both techniques are indicated.</t>
  </si>
  <si>
    <t>G. CEROFOLINI, N. RE, A. PARA</t>
  </si>
  <si>
    <t>VELEV</t>
  </si>
  <si>
    <t>Y. Arata</t>
  </si>
  <si>
    <t>THE FORMATION OF "SOLID DEUTERIUM'' SOLIDIFIED INSIDE CRYSTAL LATTICE AND INTENSE SOLID-STATE NUCLEAR FUSION ("COLDFUSION'')</t>
  </si>
  <si>
    <t>Il Nuovo Saggiatore</t>
  </si>
  <si>
    <t>Z. HONGYU, W. CHENLIN, R. YANIN, F. GUOYING, Y. HUA, Z. WEIDONG, W. DACHUN, H. MING, L. SHUZEN, H. ZHUEN, W. ZHONGDA, Y. RUNHU, L. ZHENGHAO, R. GUOXIAO</t>
  </si>
  <si>
    <t>KABA</t>
  </si>
  <si>
    <t>Shrikhande, V. K., Kaushik, T. C., Auluck, S. K. H., Shyam, A., Srinivasan, M.</t>
  </si>
  <si>
    <t>LIN</t>
  </si>
  <si>
    <t>A. Takahashi</t>
  </si>
  <si>
    <t>Background for Condensed Cluster Fusion</t>
  </si>
  <si>
    <t>JCF-15</t>
  </si>
  <si>
    <t>G. MILEY, O. BARNOUIN, B. TEMPLE</t>
  </si>
  <si>
    <t>SZKLARCZYK</t>
  </si>
  <si>
    <t>Vladimir I. Vysotskii, Alexandr B. Tashyrev, and Alla A. Kornilova</t>
  </si>
  <si>
    <t>https://pubs.acs.org/doi/10.1021/bk-2008-0998</t>
  </si>
  <si>
    <t>Low-Energy Nuclear Reactions Sourcebook, J. Marwan and S. Krivit (Eds,), American Chemical Society, Washington, DC, 2008</t>
  </si>
  <si>
    <t>The report presents the results of combined (Mössbauer and mass-spectroscopy) qualifying examinations of stable isotope transmutation processes in growing microbiological cultures, in the iron-region of atomic masses. It is shown that isotope transmutation during the process of growth of microbiological cultures, at optimal conditions, is 10-20 times more effective than the same transmutation process in the form of "one-line" (clean) microbiological cultures that we have studied previously. In the work, the process of direct, controlled decontamination of highly active long-lived isotopes through the process of growing microbiological systems has been studied. For the first time, an accelerated de-activation rate is observed that is 35 times greater than the controlled deactivation of the Cs137 isotope.</t>
  </si>
  <si>
    <t>B. BUSH, J. LAGOWSKI</t>
  </si>
  <si>
    <t>WASS</t>
  </si>
  <si>
    <t>Andrei Lipson , Alexei Roussetski, A.G. Lipson1 , A.S. Roussetski , E.I. Saunin , F. Tanzella , B. Earle , and M. McKubre</t>
  </si>
  <si>
    <t>Analysis of the CR-39 detectors from SRI’s SPAWAR/Galileo type electrolysis experiments #7 and #5. Signature of possible neutron emission</t>
  </si>
  <si>
    <t>http://coldfusioncommunity.net/pdf/conf/IWAHLM-8/182_IWAHLM-8.pdf</t>
  </si>
  <si>
    <t>IWAHLM-8</t>
  </si>
  <si>
    <t>The  entire  set  ofresultsfrom  the  analysis  oftwo  CR-39  detectors  show  that  aweak but statistically significant emission of fast neutrons has been observed inSRI’s #7 and #5runs replicating SPWAR Pd-deposition experiment.The#7 detector, whichwasprotected by 6μmMylar film,shows “clean” frontand  back  faces,  containing  only  nuclear  tracks  (proton  recoil+  backgroundradionuclides).The#5 detector, which wasprotected by 60μm PE film,shows mixed zones ofdefects  (“ground  beef”)  and  nucleartracks  at  its  front  side,and  proton  recoildensitylower  than  #7  onthe  back  side.  The  small  diameter  defect  pits  can  beeliminated  by  in-depth  etching  (removed  depth  h  &gt;  18μm)  allowingustodistinguishreal nuclear tracks of proton recoil, caused by neutrons as well as byenergetic  charged particles (protons and alphas)  emitted from the PdDx powderbeing deposited on top of the detector during electrolysis.A comparison of proton recoil spectra (track numberversustheir diameter) of theanalyzed  detectorswith  that  of  thebackgroundruns  and  tracks  of  Cf-252calibration givespreliminary evidence for fast neutron emission in the runs #7 and#5.A comparison of the neutron emission rates obtained from CR-39 analysis withthat deduced from SRI’sproportional BF3 detector shows a huge discrepancy ofresults, suggesting orders of magnitude higher neutron emissionwasrecorded bytheSRI detector thanwecalculated from the noiseless CR-39 measurement data.Due  tothelow  sensitivity  to  neutrons  of  the  SRIdetector,andtheabsence  ofpulse-height/pulse  shape  analysis,  we  assume  that  the  signaloftheBF3  spherecontainsasignificant electromagnetic noise fraction, induced bytheelectrolysispower supply.In order to provide confirmationofour CR-39 results on neutron emission in SRIexperiments, additional high efficiency measurements withamore sophisticatedtype of neutron detector would be desirable.</t>
  </si>
  <si>
    <t>We performed adetailed analysis of two Landauer CR-39 detectors exposed to thecathode   wire   duringpalladiumdeposition   experimentsat   SRI.   (Experiments#BE013-7,#7;andBE010-5,#5.) The entire data set obtained from the analysis ofthe #7 CR-39 detector, including 1) track reading within three removed depths (8.7,18 and 27μm), 2) comparison offoreground#7 track densities and distributions oftheir   diameters   with   similar   parameters   of   thebackground,   3)   the   neutroncalibration,  as  well  as  4)  the  CR-39  efficiency  estimate  with  respect  to  Cf-252neutrons,  present  preliminary  evidence  for  fast  neutron  emission.  The  neutronenergy is estimated to be in the range of En~2.2–2.5 MeV with a rate of In~1-3n/s  accounting  for  the  4solid  angle.  Thedata  obtained  from  the  analysis  ofdetector  #5  allow  us to conclude that a  weak neutron  emission from the  cathodetook  place   during  electrolysis,in   addition   to   some   mechanical   and   electricdischarge damage to the front face of the detector</t>
  </si>
  <si>
    <t>H. MENLOVE, M. PACIOTTI, T. CLAYTOR, D. TUGGLE</t>
  </si>
  <si>
    <t>BOCKRIS</t>
  </si>
  <si>
    <t>G.S.COLLINS,S.L.SHROPSHIRE,J.FAN</t>
  </si>
  <si>
    <t>Perturbed Angular Correlations (PAC)StudirsofElectrolyticallyChargedMetalCathodes</t>
  </si>
  <si>
    <t>S. JIN, F. ZHANG, D. YAO, B. WU</t>
  </si>
  <si>
    <t>ARMSTRONG</t>
  </si>
  <si>
    <t>Keeney, F., Jones, S., Johnson, A., Hagelstein, P. L., Hubler, G. K., Buehler, D. B., Cecil, F. E., Scott, M., Ellsworth, J.</t>
  </si>
  <si>
    <t>Neutron emissions from deuterided metals</t>
  </si>
  <si>
    <t>Samples in polyethylene moderator, average 6 counts/hour (background=2 counts/h)</t>
  </si>
  <si>
    <t>Evidence is presented for neutrons emanating from partially deuterated titanium foils (TiDx) subjected to non-equilibrium conditions (charged particle results appear in a separate paper in this proceedings). Two types of deuteriding and varied currents were employed to produce the non-equilibrium conditions within the foils, and emissions lasted over long durations. Experiments were conducted in a deep underground tunnel having significant rock overburden to diminish cosmic backgrounds. Subtracting background rates and taking into account detector efficiency, we found the highest net yield to be 57 ± 13 counts/hour. Yields for all runs are reported and the theoretical fusion reaction defined. Totaling all experiments, reproducibility was 40%.</t>
  </si>
  <si>
    <t>M. MILES, B. BUSH, G. OSTROM, J. LAGOWSKI</t>
  </si>
  <si>
    <t>CHARLES</t>
  </si>
  <si>
    <t>Miley, G. H., Lipson, A. G., Helgeston, W., Hora, H., Luo, N., Yang, Y., Romer, M., Smith, R.</t>
  </si>
  <si>
    <t>Confirms X-ray emission of glow discharge</t>
  </si>
  <si>
    <t>Radiation emission from low-energy nuclear radiation (LENR) electrodes (both charged-particle and X-rays) represents an important feature of LENR in general. Here, calibration, measurement techniques, and soft X-ray emission results from deuterium bombardment of a Pd target (cathode) placed in a pulsed deuterium glow discharge (PGD) are described. An X-ray intensity of 13.4 mW/cm2 and a dose of 3.3 μJ/cm2 were calculated over a 0.5 ms pulse time from AXUV photodiode radiation detector measurements. A most striking feature is that X-ray energies &gt;600 V are observed with a discharge voltage only about half of that value. To further investigate this phenomenon, emission during room temperature D-desorption from electrolytically loaded Pd:Dx cathodes was also studied. The X-ray emission energy observed was quite similar to the PGD case. However, the intensity in this case was almost 13 orders of magnitude lower due to the much lower deuterium fluxes involved.</t>
  </si>
  <si>
    <t>M. SRINIVASAN, A. SHYAM, T. KAUSHIK, R. ROUT, L. KULKARNI, M. KRISHNAN, S. MALHOTRA, V. NAGVENKAR, P. IYENGAR</t>
  </si>
  <si>
    <t>I.</t>
  </si>
  <si>
    <t>FELLS</t>
  </si>
  <si>
    <t>Y. Toriyabe, T. Mizuno, T. Ohmori, Y. Aoki</t>
  </si>
  <si>
    <t>Novel Reaction Induced by Light Water Critical Electrolysis</t>
  </si>
  <si>
    <t>JCF-6</t>
  </si>
  <si>
    <t>W-H, Ni-H, K2CO3, Na2CO3, 15 days run, EDX, plasma electrolysis, Ni-H produced: Mg, Fe, Zn; W-H produced: Mg, Cu, Fe,</t>
  </si>
  <si>
    <t>E. KUZMANN, A. VÉRTES, M. VARSÁNYI, L. KISS, L. KORECZ, F. DEÁK, Á. KISS, T. MASUMOTO</t>
  </si>
  <si>
    <t>MOLYNEUX</t>
  </si>
  <si>
    <t>Indech, R., Karshenboym, R.</t>
  </si>
  <si>
    <t>OPEN and go to Acrobat page 170.</t>
  </si>
  <si>
    <t>Traz algumas considerações</t>
  </si>
  <si>
    <t>M. SHAHEEN, M. RAGHEB, G. MILEY, H. HORA, J. KELLY</t>
  </si>
  <si>
    <t>TODD</t>
  </si>
  <si>
    <t>Bin Liu, Xing Z. Li, Qing M. Wei, Shu X. Zheng</t>
  </si>
  <si>
    <t>“Excess heat” in a Gas-Loading D/Pd System with Pumping inside palladium Tube</t>
  </si>
  <si>
    <t>http://coldfusioncommunity.net/pdf/conf/IWAHLM-8/204_IWAHLM-8.pdf</t>
  </si>
  <si>
    <t>New  equipmentwas  set  up  to  confirm  the  “excess  heat”  correlated  with  thedeuterium  flux  permeating  the  thin  wall  of  the  palladium  tubes.  The  experimentwas  designed toincrease theexcess  heat  and avoid any confusioncaused  bythereduction of the thermal conductivity of deuterium gas.This set of experiments hasbeen consistent with the selective resonant tunneling theory</t>
  </si>
  <si>
    <t>D. GOZZI, P. CIGNINI, M. TOMELLINI, S. FRULLANI, F. GARIBALDI, F. GHIO, M. JODICE, G. URCIUOLI</t>
  </si>
  <si>
    <t>MCCRACKEN</t>
  </si>
  <si>
    <t>Hasegawa, N., Sumi, M., Takahashi, M., Senjuh, T., Asami, N., Sakai, T., Shigemitsu, T.</t>
  </si>
  <si>
    <t>OPEN and go to Acrobat page 254.</t>
  </si>
  <si>
    <t>Using several kinds of Pd electrodes, electrolysis were performed in " Fuel-Cell Type
Closed Cell ". Initial deuterium absorption (D/Pd) at the first period of electrolysis of 50
mNcm current density. Maximum D/Pd during electrolysis and deuterium desorption were
measured. Single crystal Pd electrode reached the highest initial deuterium absorption,
D/Pd=0.89, and the highest Maximum D/Pd, 0.89, during electrolysis. Except single crystal
one of high purity, more than 99.99%, Pd electrodes annealed at 850 °C reached the highest
D/Pd, 0.87. And this electrodes showed excess heat of 13 % of input power.
The results of metallographical examinations of Pd electrodes after electrolysis suggest
that the electrodes of high purity, annealed at 850 °C, and machined &amp; etched to remove
surface defects will be preferable to reach higher D/Pd.</t>
  </si>
  <si>
    <t>F. CECIL, G. HALE</t>
  </si>
  <si>
    <t>PAQUETTE</t>
  </si>
  <si>
    <t>H. Sakoh, Y. Miyoshi, A. Taniike, A. Kitamura, A.Takahashi, R. Seto and Y. Fujita</t>
  </si>
  <si>
    <t>Silica-included Pd nano-powders repeatedly available for heat production by hydrogen isotope absorption</t>
  </si>
  <si>
    <t>JCF-12</t>
  </si>
  <si>
    <t>nano-particles of Pd and nano-porous-silica, 0.3 Mpa, 570K, 24h,</t>
  </si>
  <si>
    <t>To prevent agglomeration of nano-particles of Pd under repeated use for heat generation by
gas-phase hydrogen isotope absorption, we have used silica-included Pd nano-particles. Similar results
were repeatedly obtained in the repeated runs after repeated oxidization-hydridation cycles, which means that the sample structure prevents the clumping together causing deterioration of the
absorption/adsorption characteristics.</t>
  </si>
  <si>
    <t>G. MENGOLI, M. FABRIZIO, C. MANDUCHI, G. ZANNONI, L. RICCARDI, A. BUFFA</t>
  </si>
  <si>
    <t>JOHNSON</t>
  </si>
  <si>
    <t>B. LIAW, P. TAO, B. LIEBERT</t>
  </si>
  <si>
    <t>BRIDEN</t>
  </si>
  <si>
    <t>Fujii, M., Mitsushima, S., Kamiya, N., Ota, K.</t>
  </si>
  <si>
    <t>Cell was operated at 1 A, 1 M Li2SO4, Cathode- Pd/Ni; Current: 1 A, Anode- Pt, in 6 out of 28 cases&gt;10% heat observed, inmost  cases it was 5% orless. Error limit was 8-10,</t>
  </si>
  <si>
    <t>P. GOLUBNICHYI, A. PHILONENKO, A. TSARIC, V. KUZMINOV, B. PRITICHENKO, G. MERZON, V. TSAREV</t>
  </si>
  <si>
    <t>CROSS</t>
  </si>
  <si>
    <t>ARJENA</t>
  </si>
  <si>
    <t>H. GERISCHER</t>
  </si>
  <si>
    <t>LONE</t>
  </si>
  <si>
    <t>M.GAI, S.L.RUGARI, R.H. FRANCE,B.J.LUND,Z.ZHAO,A.J.DAVENPORT,H.S.ISAACS,K.G.LYNN</t>
  </si>
  <si>
    <t>Pd-D, Ti-D, cold worked, annealed at 1000ºC, NaI(Tl) with efficiency of 0.1%, shielded from cosmic radiation, electrolitical cells, LiOD, Ti-D at high pressure, no neutrons or gamma for 3 weeks, &lt;1x10e-25 per DD pair/s</t>
  </si>
  <si>
    <t>N. HAWKINS, S. YI, X. QI, X. LI, L. WANG, Q. ZU</t>
  </si>
  <si>
    <t>TENNANT</t>
  </si>
  <si>
    <t>Taniguchi, R., Yamamoto, T.</t>
  </si>
  <si>
    <t>OPEN and go to Acrobat page 257.</t>
  </si>
  <si>
    <t>Internal structures of charged particle bursts induced by the D2 O electrolysis have
been studied by use of a fast response measurement system. Charged particles were
detected by a NE102a plastic scintillation counter. The electrolysis was continued at
low temperature at 4° C for 3 hours. After then, the cell was warmed up to several
ten degrees of Celsius scale. During the warming-up, we caught some anomalous
pulse emissions of charged particles. The pulse shapes of the bursts were found
to be complicated and the duration of the bursts was distributed from 40 to 100
nanosecond. Comparison of these pulse shapes and standard response for a single
particle suggests that the burst is a pile-up pulse and consists of many particles.</t>
  </si>
  <si>
    <t>W. MEYERHOF</t>
  </si>
  <si>
    <t>BUYERS</t>
  </si>
  <si>
    <t>Liu, B., Li, X. Z., Wei, Q., Mueller, N., Schoch, P., Orhre, H.</t>
  </si>
  <si>
    <t>"Excess Heat" Induced by Deuterium Flux in Palladium Film</t>
  </si>
  <si>
    <t>Pd-D, gas load</t>
  </si>
  <si>
    <t>An early work at NASA, USA has repeated at INFICON Balzers, Liechtenstein in 2005. It is a confirmation of the correlation between excess heat and deuterium flux permeating through the Pd film. The maximum excess power density is of the order of 100 W/cm3 (Pd).</t>
  </si>
  <si>
    <t>V. CHECHIN, V. TSAREV, P. GOLUBNICHYI, A. PHILONENKO, A. TSARIK</t>
  </si>
  <si>
    <t>BLENCOE</t>
  </si>
  <si>
    <t>JCMNS Volume 14 ISSN 2227-3123</t>
  </si>
  <si>
    <t>S. JONES, D. BENNION, D. BUEHLER, J. CZIRR, D. DECKER, J. HARB, R. HUNTER, G. JENSEN, E. PALMER, W. PITT, S. TAYLOR, J. THORNE, D. TOLLEY, J. WANG</t>
  </si>
  <si>
    <t>NANEY</t>
  </si>
  <si>
    <t>Fauvarque, J., Clauzon, P., Lalleve, G.</t>
  </si>
  <si>
    <t>A simple calorimeter has been designed that works at constant temperature; that of boiling water. Heat Losses can be estimated accurately with an ohmic heater. As expected, losses are independent of the electric power input to the heater and the amount of evaporated water is linearly dependant on the power input. The device has been used to determine the heating power of a plasma electrolysis (the Ohmori-Mizuno experiment). We confirm that in this experiment, the heat output from electrolysis is greater than the electrical power input. The excess energy increases as the electrolysis voltage is increased from 200 up to 350 V (400 V input). The excess energy may be as high as 120 W.</t>
  </si>
  <si>
    <t>S. AFFATATO, A. BERTIN, M. BRUSCHI, D. BULGARELLI, V. BYSTRITSKY, M. CAPPONI, I. D'ANTONE, S. CASTRO, D. GALLI, U. MARCONI, I. MASSA, M. MORGANTI, C. MORONI, M. PICCININI, M. POLI, N. SEMPRINI‐CESARI, M. VILLA, A. VITALE, G. ZAVATTINI, A. ZOCCOLI</t>
  </si>
  <si>
    <t>WESOLOWSKI</t>
  </si>
  <si>
    <t>Melvin H. MILES and Benjamin F. BUSH</t>
  </si>
  <si>
    <t>OPEN and go to Acrobat page 195.</t>
  </si>
  <si>
    <t>Eight electrolysis gas samples collected during episodes of excess power
production in two identical cells showed the presence of 4He. Six control
samples gave no evidence for helium. Various studies of helium diffusion into
our Pyrex glass sample flasks established a minimum helium detection limit of 3
x 1013 4He/500 mL (3 ppb) for our experiments. This places our rate of 4He
production at 101 L 1012 4He/s•W which is the correct magnitude for typical
fusion reactions that yield helium as a product. Simultaneous evidence for
excess power, helium production, and anomalous radiation was present in these
experiments. Progress relating to helium measurements have been hindered by
difficulties in obtaining large excess power effects.</t>
  </si>
  <si>
    <t>J. GRANADA, R. MAYER, P. FLORIDO, G. GUIDO, V. GILLETTE, S. GÓMEZ, N. PATIÑO, A. LARRETEGUY</t>
  </si>
  <si>
    <t>PEREY</t>
  </si>
  <si>
    <t>Xing Zhong Li, Bin Liu, Jian Tian, Qing MingWei, Rui Zhou, and Zhi Wu Yu</t>
  </si>
  <si>
    <t>https://www.researchgate.net/publication/231134452_Correlation_between_abnormal_deuterium_flux_and_heat_flow_in_a_DPd_system</t>
  </si>
  <si>
    <t>J. Phys. D: Appl. Phys. 36 (2003) 3095–3097</t>
  </si>
  <si>
    <t>gas loading, excess heat on depressurization</t>
  </si>
  <si>
    <t>Deuterium flux through the thin wall of a palladium tube has been studied by monitoring gas pressure and temperature. A high-precision calorimeter (Calvet) was used to detect heat flow when the heater was shut down and the palladium tube was cooling down slowly. At certain temperatures an abnormal deuterium flux appeared. This deuterium flux reached a peak when the temperature of the palladium was decreasing. This abnormal deuterium flux differs from the monotonic feature of a normal diffusive flux and is accompanied by a heat flow.</t>
  </si>
  <si>
    <t>A. SCALIA, P. FIGUERA</t>
  </si>
  <si>
    <t>NAGVENKAR</t>
  </si>
  <si>
    <t>Romodanov, V. A., Savin, V. I., Skuratnik, Y., Majorov, V. N.</t>
  </si>
  <si>
    <t>OPEN and go to Acrobat page 319.</t>
  </si>
  <si>
    <t>Experiments of T generation in iron and steel from high (1000K) to low temperature (273K), and in Ti and Nb</t>
  </si>
  <si>
    <t>The researches of thermo-activated tritium generation is conducted, arising
at high temperature in metals interacting with hydrogen isotops and
the nature of this generation is discovered. The researches are conducted
on sanples of iron and its alloys as well as on sanples of titanium and niobium
at interaction, basically, with ordinary hydrogen. It is established,
that the short-tem bursts of tritium generation, arising at interaction of
hydrogen isotops in which is immersed, previously heated up metal sanple,
are connected with output tritium, early accumulated, owing of effects iso­tops.</t>
  </si>
  <si>
    <t>F. MAYER, J. REITZ</t>
  </si>
  <si>
    <t>SADHUKHAN</t>
  </si>
  <si>
    <t>Bush, R. T., Eagleton, R. D.</t>
  </si>
  <si>
    <t>https://www.lenr-canr.org/acrobat/EPRIproceedinga.pdf#page=198</t>
  </si>
  <si>
    <t>Ni-H are more reproducible than Pd-D, requires cycling to keep excess power, K2CO3, RbOH, CsCO3, cell with magnetic stirrer, closed cell, water bath, increase in D2O did not raise excess heat, Calcium content proportional to excess heat, Calcium saturated at 1 ppm, appearance of excess hear in Ni-H has good repeatability, heat bursts with Rb, excess heat decreases with temperature in 32-46ºC range, copper promotes excess heat, 10% of copper doubles excess heat (confirmed by Srinivasan and Bockris), stainless steel is inhibitor, Rb+p=Sr,</t>
  </si>
  <si>
    <t>Results will be reported for calorimetric studies with light water cells with alkali salts of K, Rb, andCs employing nickel fibrex (fine nickel mesh) electrodes. Highlights: (1) An experiment showing that the light water excess heat effect is not the result of contamination by D20. (2) A sequence of six "transmission resonances" in a cell with two cc of D20 added to 43cc of 0.57 M RbOH. (3)Heat bursts showing time-scale invariance for a Rb and two Cs cells. (4) Cu is shown to be a promoter, or co-factor,of the light water excess heat effect.</t>
  </si>
  <si>
    <t>CLAYTOR</t>
  </si>
  <si>
    <t>Czerski, K., Heide, P., Huke, A.</t>
  </si>
  <si>
    <t>https://doi.org/10.1142/9789812774354_0017</t>
  </si>
  <si>
    <t>The observation of an enhanced electron screening effect in the 2H(d,p)3H and 2H(d,n)3He reaction taking place in deuterized metallic targets may be a breakthrough for explaining the phenomenon of cold fusion. Based on our experimental results, theoretical calculations of screening energies for five different target materials (C, Al, Zr, Pd, and Ta) have been performed within an improved dielectric function theory. The theory, including polarization of both quasi-free and bound electrons, describes the observed target material dependence of the screening energies qualitatively correctly, underestimates, however, the absolute values by about a factor of two. Applying an effective screening energy approach and realistic stopping power values, the theoretical cross sections, thick target yields as well as nuclear reaction rates have been calculated down to the energies corresponding to the conditions of cold fusion experiments. This allows for a comparison of the experimental results at higher energies with those achieved in the heavy-water electrolysis experiments. Constraints for the cold fusion reaction rates and the energy production arising from the experimental screening energies are discussed.</t>
  </si>
  <si>
    <t>J. MCKEE, G. SMITH, J. DUROCHER, K. FURUTANI, C. KWOK, H. JOHNSTON, M. MATHUR, J. MAYER, A. MIRZAI, Y. YEO, K. SHARMA, G. WILLIAMS</t>
  </si>
  <si>
    <t>SEEGER</t>
  </si>
  <si>
    <t>Rice, R. A., Chulick, G. S., Kim, Y. E.</t>
  </si>
  <si>
    <t>OPEN and go to Acrobat page 204.</t>
  </si>
  <si>
    <t>S. SZPAK, P. MOSIER-BOSS, J. SMITH</t>
  </si>
  <si>
    <t>ROHWER</t>
  </si>
  <si>
    <t>Kr glow discharge in Pd-D systems had excess heat</t>
  </si>
  <si>
    <t>Results recorded for excess heat measurements in experiments with a high-current
glow discharge in D2, Xe and Kr, using previously deuterated Pd and Ti cathode
samples, are presented. Excess power up to 10–15W (and efficiency up to 150%)
was recorded for the experiments with a Pd cathode samples in a D2 discharge.
Excess power up to 5 W (and efficiency up to 150%) was recorded for previously
deuterated Pd cathode samples in Xe and Kr discharges. Excess heat was not
observed in similar experiments using pure Pd cathode samples in Xe and Kr
discharges. The production of impurity nuclides (7Li, 13C, 15N, 20Ne, 29Si, 44Ca, 48Ca, 56Fe, 57Fe, 59Co, 64Zn, 66Zn, 75As, 107Ag, 109Ag, 110Cg, 111Cg, 112Cg, 114Cg, and 115In) at a rate of up to 1013 atoms/s was recorded. Soft x-ray radiation from the solid-state cathode (with an intensity up to 0.01 Gy/s) was recorded for discharge experiments carried out in H2, D2, Ar, Xe, Kr. X-ray radiation was observed
as bursts (up to 106 photons in a burst and up to 105 bursts a second) during
the discharge and within 100 ms after turning off the discharge current. The x_x005F_x005F_x005F_x005F_x005F_x005F_x005F_x005F_x005F_x005F_x005F_x0002_ray radiation data showed that excited energy levels having the lifetime up to 100 ms, and more, and an energy of 1.2–1.8 keV, exist in the solid medium. Possible mechanisms for producing the excess heat, and products of nuclear transmutation reactions, in the solid medium with such excited energy levels is considered.</t>
  </si>
  <si>
    <t>H. NUMATA, R. TAKAGI, I. OHNO, K. KAWAMURA, S. HARUYAMA</t>
  </si>
  <si>
    <t>TUGGLE</t>
  </si>
  <si>
    <t>Fleischmann, M., Miles, M.</t>
  </si>
  <si>
    <t>H. JIANYU, Z. RONGBAO, W. XIAOZHONG, L. FENG, L. LONGJUN, L. HENGJUN, J. JINCAI, T. BAOSHENG, C. GUOAN, Y. YUAN, D. BAITING, Y. LIUCHENG, Q. SHENGZHONG, Y. GUOAN, G. HUA, D. DAZHAO, H. MENLOVE</t>
  </si>
  <si>
    <t>DOTY</t>
  </si>
  <si>
    <t>McKubre, M. C. H., Rocha-Filho, R. C., Smedley, S. I., Tanzella, F. L., Crouch-Baker, S., Passell, T. O., Santucci, J.</t>
  </si>
  <si>
    <t>Pd-D, electrolyis, large tank for cells bath, only one time had excess heat, required high loading, maintaining loading for a long time, current density, low excess heat (24%), 45.1MJ/mol (450eV/atom Pd)</t>
  </si>
  <si>
    <t>S. JONES, T. BARTLETT, D. BUEHLER, J. CZIRR, G. JENSEN, J. WANG</t>
  </si>
  <si>
    <t>PONS</t>
  </si>
  <si>
    <t>Vyach M. Bystritsky, V. M. Grebenyuk, S. S. Parzhitski, F. M. Penkov, V. T. Sidorov, V. A. Stolupin, T. l. Bulgakov, G. A. Mesyats, A. A. Sinebryukhov, B. A. Sinebryukhov, S. S. Chaikovsky, A. B. Luchinsky, N. A. Ratakhin, S. A. Sorokin, V. M. Bystritskii, A. Toor, M. Filipowicz, A. Gula, E. Lacki, J. Wozniak, E. Gula</t>
  </si>
  <si>
    <t>A new Approach in the Experimental Studies of Nuclear Reactions at Ultra Low Energies</t>
  </si>
  <si>
    <t>Nukleonika,42(4),pp775-793(English)1997.  Proc. INE”98 Symp. New Energy, Aug 1998, J.NewEnergy,vol3, no 2/3, Summer/Fall 1998, abstract only, p 178</t>
  </si>
  <si>
    <t>A new experimental approach in the study of strong interactions between light nuclei at ultralow energies (100 eV - 3 keV) is proposed. The method is based on the use of nanosecond ion beams generated by plasma linear. This approach will allow one to obtain information about characteristics of nuclear reactions in the indicated energy region. The use of classical accelerators is difficult because according to theoretical calculations the range of the cross section values for the studied reactions in this energy region is 10-43 - 10-32 cm2. In this paper, the method of measurement of the cross section is described and the first result of experiment on measurement of the (dd) reaction cross section at deuteron collision energies 220 eV is presented.</t>
  </si>
  <si>
    <t>BELZNER</t>
  </si>
  <si>
    <t>S. Narita, S. Kataoka, Y. Sato, K. Negishi, K. Ota</t>
  </si>
  <si>
    <t>Characterization of deuterium diffusion in multilayered metal samples</t>
  </si>
  <si>
    <t>JCF-17</t>
  </si>
  <si>
    <t>Pd–Ti and Pd–Zr presented excess heat on desorption,</t>
  </si>
  <si>
    <t>We performed deuterium desorption experiments using multilayered Pd–Ni, Pd–Ag, Pd–Ti, and Pd–Zr
complex samples with fine-structured surfaces and simultaneously investigated the deuterium diffusion
and thermal behavior of the sample. We observed a short-period temperature fluctuation that lasted 2–4 h.
In addition, for the Pd–Ti and Pd–Zr samples, a sudden temperature increase occurred during the
desorption experiment. These phenomena are thought to result from a property of the complex sample
structure, that is, Pd coated with a thin metal membrane, which causes a unique type of deuterium
diffusion.</t>
  </si>
  <si>
    <t>J. MCNEIL</t>
  </si>
  <si>
    <t>BISCHLER</t>
  </si>
  <si>
    <t>JCMNS Volume 21 ISSN 2227-3123</t>
  </si>
  <si>
    <t>W. MO, Y. LIU, L. ZHOU, S. DONG, K. WANG, S. WANG, X. LI</t>
  </si>
  <si>
    <t>CROUCH-BAKER</t>
  </si>
  <si>
    <t>A. Shyam; R.K. Rout</t>
  </si>
  <si>
    <t>Observation of neutrons from palladium deuteride X pinches using a simple low energy capacitor bank</t>
  </si>
  <si>
    <t>https://ieeexplore.ieee.org/document/782302</t>
  </si>
  <si>
    <t>IEEE Transactions on plasma science 27 (1999) 1210–1213</t>
  </si>
  <si>
    <t>X pinches made from various metal wires were exploded in vacuum by a fast 3.2 kJ capacitor bank, charged to 30 kV. X rays were observed to be emitted from a point source (2 mm/spl times/0.5 mm). Energy of these X rays extended till 200 keV. X pinches of palladium deuteride wires were observed to emit /spl ap/5/spl times/10/sup 4/ neutrons per discharge.</t>
  </si>
  <si>
    <t>F. WILL, K. CEDZYNSKA, M. YANG, J. PETERSON, H. BERGESON, S. BARROWES, W. WEST, D. LINTON</t>
  </si>
  <si>
    <t>GUR</t>
  </si>
  <si>
    <t>Tadayoshi Ohmori, Tadahiko Mizuno, Yoshinobu Nodasaka &amp; Michio Enyo</t>
  </si>
  <si>
    <t>Transmutation in a Gold-Light Water Electrolysis System</t>
  </si>
  <si>
    <t>https://doi.org/10.13182/FST98-A38</t>
  </si>
  <si>
    <t>Fusion Tech., Vol. 33, p. 367 (1998)</t>
  </si>
  <si>
    <t>Cathode- Au, Anode- Pt, 0.5 M Na2SO4,Na2CO3, Cells were operated at 1-3 A for 7-30 days, AES, EPMMA, SIMS, products: Hg, Kr, Ni, Fe, Os; Excess Energy measured at current of 1 A, reports not given</t>
  </si>
  <si>
    <t>Mercury, krypton, nickel, and iron with anomalous isotopic compositions were found to be produced on or in gold electrons during light water electrolysis. In addition, silicon and magnesium with anomalous isotopic compositions were also detected in the precipitates separated from the gold electrode electrolyzed at extremely high current densities. After the electrolysis, the surface of the electrode exhibited an extraordinary structure, i.e., a number of microcraters like volcanoes were developed. The structure of the outside wall of the craters was very much like that of the precipitates, and hexagonal crystallite layers in the inside wall of the craters suggested a partial recrystallization of the electrode material due to some intense heat evolution. The craters developed along the rim of the microcracks, microholes, and scraped edges of the electrode. These results suggest that some nuclear transmutation reactions occur during the electrolysis to produce these effects.</t>
  </si>
  <si>
    <t>Au-H electrolysis</t>
  </si>
  <si>
    <t>F. SCARAMUZZI</t>
  </si>
  <si>
    <t>LUCIER</t>
  </si>
  <si>
    <t>Hasegawa, N., Kunimatsu, K., Ohi, T., Terasawa, T.</t>
  </si>
  <si>
    <t>OPEN and go to Acrobat page 117.</t>
  </si>
  <si>
    <t>Measurement of the excess heat generation during electrolysis of 1 M LiOD has been
conducted in a closed cell pressurerized by deuterium gas in which a fuel cell type gas
diffusion electrode was employed as an anode, and a platinized platinum electrode served
as the RHE tor determination of hydrogen overvoltage at the palladium cathode. This has
allowed us simultaneous determination of both excess heat generation and deuterium
loading ratio, D/Pd, in the course of long term electrolysis which lasted tor nearly two
months. Dependence of excess heat generation on D/Pd has been observed up to D/Pd = 0.88
with the maximum outpuVinput ratio of 1 .35. The minimum D/Pd to produce the excess
heat has been found around 0.83-0.84. Dependence of D/Pd on the overvoltage and the dependence of the excess heat generation on the D/Pd suggest that the dependence of the excess heat generation on the current density reported originally by Fleischmann and Pons and later by Storms can be
interpreted in terms of the dependence of the loading ratio on the electrolysis current
density. In other words, higher current density is necessary to maintain the high loading
ratio.</t>
  </si>
  <si>
    <t>SCHREIBER</t>
  </si>
  <si>
    <t>Dufour, J., Foos, J., Millot, J. P.</t>
  </si>
  <si>
    <t>HUGGINS</t>
  </si>
  <si>
    <t>Since the announcement of the discovery of Cold Fusion by Fleischmann and
Pons in 1989, scientists developed techniques other than electrolysis in order to
achieve the Cold Fusion effect. A lot of effort has been made to develop gas
loading. This approach has been followed by a large number of scientists all
over the world and has proven to be productive. Excess heat has been
demonstrated, as well as production of helium, tritium, neutrons, gamma rays
and transmutation. Not only the palladium-deuterium system has been explored,
but also titanium-deuterium and nickel-hydrogen, as well as several other
systems. In this paper we review the large body of work that has been
accomplished so far.</t>
  </si>
  <si>
    <t>D. SEELIGER, M. BITTNER, A. MEISTER, R. SCHWIERZ, T. STREIL</t>
  </si>
  <si>
    <t>CASTRO</t>
  </si>
  <si>
    <t>JCMNS Volume 3 ISSN 2227-3123</t>
  </si>
  <si>
    <t>R. ANDERSON, C. GOULDING, M. JOHNSON, K. BUTTERFIELD, S. GOTTESFELD, D. BAKER, T. SPRINGER, F. GARZON, R. BOLTON, E. LEONARD, T. CHANCELLOR</t>
  </si>
  <si>
    <t>MARONI</t>
  </si>
  <si>
    <t>Chubb, S. R., Chubb, T. A.</t>
  </si>
  <si>
    <t>OPEN and go to Acrobat page 78.</t>
  </si>
  <si>
    <t>O. MATSUMOTO, K. KIMURA, Y. SAITO, H. UYAMA, T. YAITA</t>
  </si>
  <si>
    <t>ZOCCOLI</t>
  </si>
  <si>
    <t>OPEN and go to Acrobat page 282.</t>
  </si>
  <si>
    <t>Z. TIAN, S. BARROWES, H. BERGESON</t>
  </si>
  <si>
    <t>GREENBAUM</t>
  </si>
  <si>
    <t>R. Notoya</t>
  </si>
  <si>
    <t>Fusion Technology vol. 24, p. 202, 1993</t>
  </si>
  <si>
    <t>Ni-H, K2CO4, porous nickel cathode, Ca production, excess heat</t>
  </si>
  <si>
    <t>The evolution of a large amount of heat, unexplainable by ordinary chemical reactions, was observed in an electrolytic cell with a nickel cathode and a platinum anode in a potassium carbonate-light water solution. The nickel cathode had a specially designed porous structure, based on fundamental knowledge concerning the active hydrogen electrode in alkaline solutions. An increase in the concentration of calcium ions was observed in the electrolyte, which seems to be the result of potassium-hydrogen cold fusion.</t>
  </si>
  <si>
    <t>A. TAKAHASHI, T. IIDA, T. TAKEUCHI, A. MEGA, S. YOSHIDA, M. WATANABE</t>
  </si>
  <si>
    <t>SCOIT</t>
  </si>
  <si>
    <t>Waisman, J. L., Kertamus, N. J.</t>
  </si>
  <si>
    <t>F. CELANI, A. SPALLONE, L. LIBERATORI, F. CROCE, L. STORELLI, S. FORTUNATI, M. TULUI, N. SPARVIERI</t>
  </si>
  <si>
    <t>BADUREK</t>
  </si>
  <si>
    <t>P.A. Mosier-Boss, L.P.G. Forsley, F.E. Gordon</t>
  </si>
  <si>
    <t>In 2009, it was reported that the tracks observed on the front surface of CR-39 detectors as a result of co-deposition were due to
0.45–0.97 MeV protons, 0.55–1.25 MeV tritons, 1.40–3.15 MeV 3He, and/or 1.45–3.30 MeV alphas. Recently those
conclusions have been challenged. In this communication, additional experimental data and further analysis of our earlier
results are provided that support our original conclusions.</t>
  </si>
  <si>
    <t>R. ROUT, M. SRINIVASAN, A. SHYAM, V. CHITRA</t>
  </si>
  <si>
    <t>RAUCH</t>
  </si>
  <si>
    <t>Ludwik Kowalski</t>
  </si>
  <si>
    <t>http://www.lenr-canr.org/acrobat/KowalskiLonemission.pdf</t>
  </si>
  <si>
    <t>8th International Workshop on Anomalies in Hydrogen / Deuterium Loaded Metals. 2007. Sicily, Italy</t>
  </si>
  <si>
    <t>Numerous tracks of charged nuclear particles, emitted during electrolysis, were discovered by Oriani and Fisher (1). More recently, emission of such particles after electrolysis was discovered by Oriani (2). This presentation is based on ten experiments conducted to replicate the reported results. Seven clusters of tracks were found in two out of six electrolysis experiments. Three clusters were also found in one of four experiments conducted to study emission of nuclear particles after electrolysis. Arguments are presented against prosaic explanations for the clusters, such as natural radioactivity and cosmic rays.</t>
  </si>
  <si>
    <t>SEIDL</t>
  </si>
  <si>
    <t>O-site and T-site Occupation of α-phase PdHx and PdDx</t>
  </si>
  <si>
    <t>JCMNS Volume 17 ISSN 2227-3123</t>
  </si>
  <si>
    <t>M. BERRONDO</t>
  </si>
  <si>
    <t>MAYER</t>
  </si>
  <si>
    <t>Roussetski, A. S., Saunnin, E. I.</t>
  </si>
  <si>
    <t>F. CECIL, H. LIU, D. BEDDINGFIELD, C. GALOVICH</t>
  </si>
  <si>
    <t>KING</t>
  </si>
  <si>
    <t>T. N. Claytor, D. G. Tuggle, H. O. Menlove, P. A. Seeger, W. R. Doty and R. K. Rohwer</t>
  </si>
  <si>
    <t>https://doi.org/10.1063/1.40668</t>
  </si>
  <si>
    <t>AIP Conference Proceedings 228, 467 (1991); https://doi.org/10.1063/1.40668</t>
  </si>
  <si>
    <t>Pd-D, Pd-Si stacks, pulsed with high electric current, 2000h of counting time, underground low background environment, 21% efficiency counters, neutron bursts, low level neutron emission for up to 20h, 8 out of 30 cells presented excess tritium larger than 3 sigma, the ratio of Tritium over neutrons too high,</t>
  </si>
  <si>
    <t>Evidence has been found for tritium and neutron production in palladium and silicon stacks when pulsed with a high electric current. These palladium‐silicon stacks consist of alternating layers of pressed palladium and silicon powder. A pulsed high electric current is thought to promote non‐equilibrium conditions important for tritium and neutron production. More than 2000 hours of neutron counting time has been accumulated in a underground, low background, environment with high efficiency counters (21%). Neutron emission has occurred as infrequent bursts or as low level emission lasting for up to 20 hours. In eight of 30 cells, excess tritium greater than 3 sigma has been observed. In each of these measurements, with the powder system, the ratio of tritium detected to total integrated total neutrons inferred has been anomalously high. Recent cells have shown reproducible tritium generation at a level of about 0.5 nCi/hr. Several hydrogen and air control cells have been run with no anomalous excess tritium or neutron emission above background. A singificant amount of the total palladium inventory (18%) has been checked for tritium contamination by three independent means.</t>
  </si>
  <si>
    <t>T. CLAYTOR, D. TUGGLE, H. MENLOVE</t>
  </si>
  <si>
    <t>Zhang, Z.-L., Liu, S. I.</t>
  </si>
  <si>
    <t>OPEN and go to Acrobat page 353.</t>
  </si>
  <si>
    <t>V. TSAREV</t>
  </si>
  <si>
    <t>MENLOVE</t>
  </si>
  <si>
    <t>T. DROEGE, L. DROEGE</t>
  </si>
  <si>
    <t>FOWLER</t>
  </si>
  <si>
    <t>R.A. Oriani</t>
  </si>
  <si>
    <t>CR39 plastic detectors for nuclear particles are employed to demonstrate that a nuclear reaction can accompany electrolysis, an electrochemical process. Detectors placed within or above the electrolyte display statistically greater numbers of nuclear pits than do detectors used as controls. Placing the cathodes in contact with Mylar-covered detectors is the basis for a technique that reproducibly generates evidence for a nuclear reaction during electrolysis. Nuclear pits are produced in plastic detectors exposed to the oxygen evolved at the anode, as well as to the hydrogen evolved at the cathode. Nuclear damage trails are found that are initiated within the
0.83mm thickness of the plastic detectors. These phenomena clearly show that a nuclear reaction of as yet unknown nature can be generated during electrolysis.</t>
  </si>
  <si>
    <t>GARCIA</t>
  </si>
  <si>
    <t>C. D. Scott, J. E. Mrochek, E. Newman, T. C. Scott, G. E. Michaels, M. Petek</t>
  </si>
  <si>
    <t>A Preliminary Investigation of Cold Fusion by Electrolysis of Heavy Water</t>
  </si>
  <si>
    <t>https://www.osti.gov/servlets/purl/5241344</t>
  </si>
  <si>
    <t>ORNL/TM--11322</t>
  </si>
  <si>
    <t>Pd-D, Confirma rajadas, T, Neutrons e calor, Cold fusion occurs in palladium, Cold fusion produces neutrons, Cold fusion rarely generates Tritium</t>
  </si>
  <si>
    <t>D. BEDDINGFIELD, F. CECIL, C. GALOVICH, H. LIU, S. ASHER</t>
  </si>
  <si>
    <t>Program on Technology Innovation: Assessment of Novel Energy Production Mechanisms in a Nanoscale Metal Lattice</t>
  </si>
  <si>
    <t>https://www.epri.com/research/products/000000000001025575</t>
  </si>
  <si>
    <t>EPRI Report 000000000001025575</t>
  </si>
  <si>
    <t>In 1989, Martin Fleischmann and Stanley Pons made an announcement of energy release from a palladium electrode that was infused with deuterium nuclei. Many technical groups around the world attempted to verify their claims with little or no success. The reproducibility was less than 3%, and the rate of excess energy release was sporadic and unremarkable at levels less than several watts. During the past 20 years, research in this area has continued around the world much in "stealth mode"; however, recent claims by several researchers warranted an independent investigation to experimentally replicate the findings, assess their claims, and evaluate the prospects for commercial viability. In this 2011 Electric Power Research Institute (EPRI) Technology Innovation–sponsored research effort, experiments were undertaken to investigate and attempt to replicate these recent international research claims. Nanocomposite materials were produced, placed inside a stainless steel Dewar flask, and evacuated at 200ºC. Hydrogen gas was added to the Dewar flask, and resistance thermal devices recorded the temperature rise during the exothermic reaction of nickel hydride formation. While several research reports from Europe indicated significant thermal energy output from nanotextured nickel in the presence of hydrogen gas, tests of similar materials conducted under this EPRI research grant produced only milliwatt-scale thermal power releases, and in one experiment, a 21-watt release was observed but not replicated.
While interesting results were observed, the research was not able to yield repeatable experiments, given the scope and budget for this effort. However, continued independent experimental work is recommended in this area. The exact physical mechanisms are still unknown, and a reliable and robust experimental system test is warranted to gain further understanding of the commercial viability of this new energy production mechanism.</t>
  </si>
  <si>
    <t>P. GOLUBNICHYI, A. PHILONENKO, A. TSARIC, E. KOVALCHUK, G. MERZON, V. TSAREV</t>
  </si>
  <si>
    <t>MILLER</t>
  </si>
  <si>
    <t>Fleischmann, M., Pons, S.</t>
  </si>
  <si>
    <t>Boling cell, four times more excess heat than input</t>
  </si>
  <si>
    <t>We present here one aspect of our recent research on the calorimetry of the Pd/D2O system
which has been concerned with high rates of specific excess enthalpy generation (&gt; 1kWcm-3) at
temperatures close to (or at) the boiling point of the electrolyte solution. This has led to a
particularly simple method of deriving the rate of excess enthalpy production based on measuring
the times required to boil the cells to dryness, this process being followed by using time-lapse video
recordings. Our use of this simple method as well as our investigations of the results of other research
groups prompts us to present also other simple methods of data analysis which we have used in the
preliminary evaluations of these systems.</t>
  </si>
  <si>
    <t>K. WOLF, L. WHITESELL, H. JABS, J. SHOEMAKER</t>
  </si>
  <si>
    <t>RYAN</t>
  </si>
  <si>
    <t>Study  on  the  Phenomenon  Reported  “Neutron  Generation  at  Room  Temperature  in  a Cylinder Packed with Titanium Shavings and Pressurized Deuterium Gas”</t>
  </si>
  <si>
    <t>E. KUZMANN, M. GAL, G. SULYMOS, C. SZELES</t>
  </si>
  <si>
    <t>FALLER</t>
  </si>
  <si>
    <t>D. Alexandrov</t>
  </si>
  <si>
    <t>Nuclear fusion in solids – experiments and theory</t>
  </si>
  <si>
    <t>http://coldfusioncommunity.net/wp-content/uploads/2018/05/Alexandrov-Dimiter-1.pdf</t>
  </si>
  <si>
    <t>ICCF-21</t>
  </si>
  <si>
    <t>Experiments about low temperature nuclear fusion in several metals (including Pd) have been performed and new theory providing explanation of the observed results has been developed. The results are presented in this paper. The experiments were performed in vacuum chamber in order precise measurements to be achieved and due to the relatively low concentrations of the interacting gases the amounts of the generated helium and of the generated energy (heat) were relatively low. In fact D2 gas in environment of H/H2 gas in the chamber was directed to metal sample placed on sample holder and generation of both 3 He and 4 He was observed in all experiments as it was supported by the following facts: i) Mass analysis shows relatively high amount of 3 He; ii) Mass analysis shows relatively high amount of 4 He/D2 and relatively significant amount of 4 HeH that confirms relatively high amount of 4 He; and iii) DC plasma spectroscopy shows peaks typical for both 3 He and 4 He. The experiments were carried out in two modes – without plasma and with plasma containing both deuterium and hydrogen ions. In the second mode the kinetic energies of both D and H ions were determined and it was found that the amounts of both 3 He and 4 He increase with increase of these energies. It was found that the pressures of both 3 He and 4 He increase with increase of the deuterium pressure. (Graphics of 3 He vs. D2 for both plasma mode and no-plasma mode are provided in Fig.1.) The temperature of the sample holder was measured during the experiments and cyclic dependence on the time was found (Fig.2) and also it was fond that this dependence correlates with changes in the amounts of both 3 He and 4 He in the time. In some experiments external heating of the sample holder was performed in range 100ºC-700ºC and it was found increase of the amounts of both 3 He and 4 He with increase of the temperature. Radiation (including gamma rays and neutrons) was measured in all experiments and no increase of the radiation above the normal background was found. (Absence of increase of the radiation is due to either: a) The low amounts of gases used in all experiments gives a radiation, which is very small and cannot be detected by the used devices; or b) These is no radiation at all due to the low kinetic energies of the interacting D and H nucleus in solids.) The experimental results provided above are explained with new developed quantum mechanical theory based on interaction of both D and H nucleus with heavy electrons that are localized in solids. The theoretical outcomes are consistent with the above experimental results and they provide proof that two nuclear fusion schemes in solids have places: i) D+H→ 3 He+energy; and ii) D+D→ 4 He+energy. Also the theory explains increase of the amounts of both 3 He and 4 He with increase of the temperature of the sample and with increase of the kinetic energies of both D and H nucleus. The theory is valid for all solids, however it determines that the above nuclear fusion reactions can have places only in solids having certain properties. (Pd metal is one of these solids.)</t>
  </si>
  <si>
    <t>W. ŻAKOWICZ, J. RAFELSKI</t>
  </si>
  <si>
    <t>HOLLOWAY</t>
  </si>
  <si>
    <t>Scott R. Chubb</t>
  </si>
  <si>
    <t>https://www.lenr-canr.org/acrobat/ISCMNSproceeding.pdf#page=47</t>
  </si>
  <si>
    <t>Resonant electromagnetic interaction (EMI) in finite solids not only can be used to
explain conventional, electron energy band theory (which explains charge and heat
transport in solids), but also how, through finite size effects, it is possible to create
many of the kinds of effects envisioned by Giuliano Preparata. Through a
generalization of conventional energy band theory, it is also possible to explain
how resonant EMI, as a function of time, can cause coherent effects, in which
momentum can be transferred from external regions of a lattice to its center-ofmass.
As a consequence, virtual processes can cause large changes in momentum
between two, indistinguishable particles, without either particle acquiring large
momentum or velocity. With increasing time, these changes can occur over shorter
and shorter length scales, through (“Bloch”) oscillations of the charged particles
within the lattice, leading not only to possible deuteron (d)-d nuclear dimension
overlap, but, as a result of resonant EMI, to forms of overlap that are consistent
with those that occur through quantum electro-dynamic (QED) effects in the
conventional d+d4He+ reaction. The resulting theory predicts that the
orientation of the external fields in the SPAWAR protocol has direct bearing on the
emission of high-energy particles. Resonant EMI also implies that nano-scale
solids, of a particular size, provide an optimal environment for initiating Low
Energy Nuclear Reactions (LENR) in the PdD system.</t>
  </si>
  <si>
    <t>J. MONTGOMERY, R. JEFFERY, F. AMIRI, J. ADAMS</t>
  </si>
  <si>
    <t>LEE</t>
  </si>
  <si>
    <t>GuangS.Qiao,XiuM.Han,LingC.Kong,XingZ.Li</t>
  </si>
  <si>
    <t>Nuclear Transmutation in a Gas-Loading H/Pd System</t>
  </si>
  <si>
    <t>J. New Energy, vol 2, no 2, Summer 1997, pp 48-52, 9 refs, 7 figs, 3 tables</t>
  </si>
  <si>
    <t>H. IKEGAMI</t>
  </si>
  <si>
    <t>BESENBACHER</t>
  </si>
  <si>
    <t>N.S.LEWIS,C.A.BARNES</t>
  </si>
  <si>
    <t>Calorimetry, Neutron Flux, Gamma Flux, and Tritium Yield from Electrochemically Charged Palladium in D20</t>
  </si>
  <si>
    <t>Pd-D, annealed, cast in alumina, 600h runs, no neutron, no Tritium, no He-4, He-3 counter,</t>
  </si>
  <si>
    <t>A. KLEIN, L. ZAHM, S. BINNEY, J. JR., J. HIGGINBOTHAM, A. ROBINSON, M. DANIELS, R. PETERSON</t>
  </si>
  <si>
    <t>BECHNIELSEN</t>
  </si>
  <si>
    <t>A. Carpinteri, O. Borla, A. Manuello, D. Veneziano and A. Goi</t>
  </si>
  <si>
    <t>A great deal of evidence of anomalous nuclear reactions occurring in condensed matter has been observed using electrolysis, fracture
(with solids), and cavitation (with liquids). Despite the large amount of experimental results from so-called cold nuclear fusion
and Low Energy Nuclear Reaction research activities, researchers still do not understand these phenomena. On the other hand, as
reported by most of the articles devoted to Cold Nuclear Fusion, one of the principal features is the appearance of micro-cracks on
the electrode surfaces after the experiments. In the present paper, a mechanical explanation is proposed considering a new kind of
nuclear reactions, the piezonuclear fission, which is a consequence of hydrogen embrittlement of the electrodes during electrolysis.
The experimental activity was conducted using a Ni–Fe anode and a Co–Cr cathode immersed in a potassium carbonate solution.
Emissions of neutrons and alpha particles were measured during the experiments and the electrode compositions were analyzed both
before and after the electrolysis, revealing the effects of piezonuclear fissions occurring in the host lattices. The symmetrical fission
of Ni appears to be the main and most evident feature. Such a reaction would produce two Si atoms or twoMg atoms with additional
fragments as alpha particles.</t>
  </si>
  <si>
    <t>X. LI</t>
  </si>
  <si>
    <t>NORLANDER</t>
  </si>
  <si>
    <t>L. BERTALOT, L. BETTINALI, F. DE MARCO, V. VIOLANTE, P. DE LOGU, T. DIKONIMOS, A. LA BARBERA</t>
  </si>
  <si>
    <t>NORSKOV</t>
  </si>
  <si>
    <t>OPEN and go to Acrobat page 314.</t>
  </si>
  <si>
    <t>CHITRA</t>
  </si>
  <si>
    <t>K. WOLF, J. SHOEMAKER, D. COE, L. WHITESELL</t>
  </si>
  <si>
    <t>Romodanov, V. A., Savin, V. I., Skuratnik, Ya. B., Majorov, V. N.</t>
  </si>
  <si>
    <t>OPEN and go to Acrobat page 355.</t>
  </si>
  <si>
    <t>Cites Tritium generation in Zirconium in order of 10e-6 to 10e-7, glow discharge, neutron/tritium reached 10e-9 to 10e-7</t>
  </si>
  <si>
    <t>The main requirements to reproduce the generation of nuclear reactions in
condensed media (NRCM), have been identified which appear to influence the
interaction of fast hydrogen ions with a solid target in a powerful plasma glow
discharge. Phenomenon of three branches of physics have contributed to this
work: nuclear physics, solid state physics and low energy plasma physics, and
have in turn opened a new direction of fundamental research. The essence of
this new direction is the ability of a low-energy plasma to interact with a
solid target, creating nuclear reactions at a rate several orders of magnitude
than predicted by calculations for the some conditions.
The experimental results are presented which validation the formation of a new
direction for nuclear research</t>
  </si>
  <si>
    <t>M. BITTNER, A. MEISTER, D. SEELIGER, R. SCHWIERZ, P. WESTNER</t>
  </si>
  <si>
    <t>MITTAL</t>
  </si>
  <si>
    <t>OPEN and go to Acrobat page 214.</t>
  </si>
  <si>
    <t>M. RABINOWITZ, Y. KIM, R. RICE, G. CHULICK</t>
  </si>
  <si>
    <t>E. STORMS, C. TALCOTT‐STORMS</t>
  </si>
  <si>
    <t>FLEISCHMANN</t>
  </si>
  <si>
    <t>Fauvarque, J., Clauzon, P., Lalleve, G., Le Buzit, G.</t>
  </si>
  <si>
    <t>OPEN and go to Acrobat page 96.</t>
  </si>
  <si>
    <t>https://doi.org/10.13182/FST97-A19884</t>
  </si>
  <si>
    <t>Fusion Technol. 32 (1997) 126–130</t>
  </si>
  <si>
    <t>The quasi-one-dimensional model of isotope loading into a material relates the loading flux, the electric order/thermal disorder ratio, and other physical issues. The theoretical nonequilibrium deuteron/palladium ratio at the surface of a palladium electrode, previously shown to depend on the loading flux ratio, is corrected both for intrapalladial diffusion of the loaded deuterons and for secondary changes in electrode volume, possibly explaining the often considerable time elapsed until the onset of the desired reactions.</t>
  </si>
  <si>
    <t>W. HANSEN</t>
  </si>
  <si>
    <t>THORNE</t>
  </si>
  <si>
    <t>Y. Miyoshi, H. Sakoh, A. Taniike, A. Kitamura, A. Takahashi, T. Murota And T. Tahara</t>
  </si>
  <si>
    <t>Gas-phase hydrogen isotope absorption/adsorption characteristics of a Ni-based sample</t>
  </si>
  <si>
    <t>Ni-Cu-Zr Oxide, nanopowder, Nickel does not make observable absorption at room temperature, absorption occurs above 373K, loading reach 1.0 at 525K, 2 bar, excess heat of 300eV/atom-Ni for protium, excess hat of -100 eV/atom-Ni for Deuterium, exothermic tendency for 47 hours, excess heat starts at 523K</t>
  </si>
  <si>
    <t>Using a nano-composite sample of NiCuZr oxide, it has been confirmed that nickel does
not make observable absorption of hydrogen at room temperature. Preliminary results show that
absorption of both D and H is possible at a temperature above 373 K, and the loading ratios reach about
1.0 at 525 K. As for the heat balance, the endothermic tendency is observed both in D and H runs below
500 K, above which only D-gas run gave the exothermic tendency. At 523K, while the deuterium run
remains endothermic, the protium run showed the exothermic tendency with a specific output energy
reaching the anomalously large value of about 300 eV/atom-Ni. If this turns out to be a true exothermic
phenomenon, it is suggested strongly that a nuclear process should participate in the phenomenon</t>
  </si>
  <si>
    <t>M. AGNELLO, F. IAZZI, B. MINETTI, E. BOTTA, T. BRESSANI, O. BRUNASSO, D. CALVO, D. DATTOLA, P. GIANOTTI, C. LAMBERTI, A. ZECCHINA</t>
  </si>
  <si>
    <t>R.K. Rout , M. Srinivasan, and A. Shyam</t>
  </si>
  <si>
    <t>BARC Studies in Cold Fusion, P.K. Iyengar and M. Srinivasan,Editors. 1989, Atomic Energy Commission: Bombay. p. B 3 https://www.lenr-canr.org/acrobat/RoutRKautoradiog.pdf</t>
  </si>
  <si>
    <t>RF heating to 900ºC of Ti and exposition to D2, Pd-Ag heating to 600ºC in vacuum and then in D2 gas, medical X-ray film of medium grain size (10 to 15μm in diameter), The exposure time used for the deuteratedsamples varied from 18 hours to a few days, spots along the rim of disk, Pd-Ag foils gave more uniform image and intensity of fogging of films reduced more rapidly (in 2 days) due faster diffusion of Deuterium in PdAg, seeming Pd-Ag produced more Tritium than Ti</t>
  </si>
  <si>
    <t>T. BRESSANI, D. CALVO, A. FELICIELLO, C. LAMBERTI, F. IAZZI, B. MINETTI, R. CHERUBINI, A. HAQUE, R. RICCI</t>
  </si>
  <si>
    <t>RAO</t>
  </si>
  <si>
    <t>JCMNS Volume 16 ISSN 2227-3123</t>
  </si>
  <si>
    <t>J. CZIRR, G. JENSEN, J. WANG</t>
  </si>
  <si>
    <t>CHEN</t>
  </si>
  <si>
    <t>Sinha, K. P., Hagelstein, P. L.</t>
  </si>
  <si>
    <t>H. MENLOVE, M. PACIOTTI, T. CLAYTOR, H. MALTRUD, O. RIVERA, D. TUGGLE, S. JONES</t>
  </si>
  <si>
    <t>STEADMAN</t>
  </si>
  <si>
    <t>H.El Alami, J.Creus, X.Feaugas</t>
  </si>
  <si>
    <t>Influence of the plastic strain on the hydrogen evolution reaction on polycrystalline nickel electrodes in H2S04</t>
  </si>
  <si>
    <t>https://doi.org/10.1016/j.electacta.2006.01.012</t>
  </si>
  <si>
    <t>Electrochimica Acta 51(22) (2006) 4716–4727</t>
  </si>
  <si>
    <t>The influence of plastic strain on the hydrogen evolution reaction (HER) on polycrystalline nickel, in H2SO4 electrolyte at 293 K, is studied a cathodic potential range. Linear polarisation curves and electrochemical impedance spectra show that the HER is described by a mechanism of Volmer–Heyrovsky, which parameters do not depend on plastic strain. The plastic strain modifies the density and the distribution of dislocations. These evolutions are well understood and lead to changes in the number of hydrogen additional adsorption sites, and then to changes in the current density developed on pre-strained samples. From 0 to 2.4% of plastic strain, the current density increases to reach a maximum value at 2.4%. This current density increase is directly linked to the dislocation density increase. Over 2.4%, the distribution of dislocations is modified and the current density decreases but keeps higher than the current density on an unstrained sample.</t>
  </si>
  <si>
    <t>L. SCHLAPBACH</t>
  </si>
  <si>
    <t>FIORE</t>
  </si>
  <si>
    <t>A. Carpinteri, G. Lacidogna, A. Manuello &amp; O. Borla</t>
  </si>
  <si>
    <t>Piezonuclear fission reactions from earthquakes and brittle rocks failure: Evidence of neutron emission and nonradioactive product elements</t>
  </si>
  <si>
    <t>https://link.springer.com/article/10.1007/s11340-012-9629-x</t>
  </si>
  <si>
    <t>Experimental Mechanics volume 53, pages 345–365 (2013)</t>
  </si>
  <si>
    <t>Neutron emission measurements, by means of He3 devices and bubble detectors, were performed during three different kinds of compression tests on brittle rocks: (i) under monotonic displacement control, (ii) under cyclic loading, and (iii) by ultrasonic vibration. The material used for the tests was Luserna stone, with different specimen sizes and shapes, and consequently with different brittleness numbers. Some studies had been already conducted on the different forms of energy emitted during the failure of brittle materials. They are based on the signals captured by acoustic emission measurement systems, or on the detection of electromagnetic charge. On the other hand, piezonuclear neutron emissions from very brittle rock specimens in compression have been discovered only very recently. In this paper, the authors analyse this phenomenon from an experimental point of view. Since the analyzed material contains iron, additional experiments have been performed on steel specimens subjected to tension and compression, observing, also in this case, neutron emissions well distinguishable from the background level. Our conjecture is that piezonuclear reactions involving fission of iron into aluminum, or into magnesium and silicon, should have occurred during compression damage and failure. This hypothesis is confirmed by the direct evidence of Energy Dispersive X-ray Spectroscopy (EDS) tests conducted on the specimens. It is also interesting to emphasize that the anomalous chemical balances of the major events that have affected the geomechanical and geochemical evolution of the Earth’s Crust should be considered as an indirect evidence of the piezonuclear fission reactions considered above.</t>
  </si>
  <si>
    <t>GAUDREAU</t>
  </si>
  <si>
    <t>Jean-Paul Biberian, Mathieu Valat, Walter Sigaut, Pierre Clauzon and Jean-François Fauvarque</t>
  </si>
  <si>
    <t>We have performed a plasma electrolysis experiment for the first time at a pressure of 5*10e5 Pa in a specially designed calorimeter. The cathode was a 2 mm tungsten rod, and the anode was a stainless-steel foil. The electrolyte was 0.6 mol K2CO3 in light water. In one instance, we observed excess heat of 20 W for 90 min.</t>
  </si>
  <si>
    <t>Y. FUJII, M. TAKAHASHI, M. NAKADA, T. KUSUNOKI, O. KAMOTO</t>
  </si>
  <si>
    <t>LUCKHART</t>
  </si>
  <si>
    <t>Celani, F., Spallone, A., Tripodi, P., Di Gioacchino, D., Pace, S., Selvaggi, G., Marini, P., Di Stefano, V., Nakamura, M., Mancini, A.</t>
  </si>
  <si>
    <t>Not faound</t>
  </si>
  <si>
    <t>L. MCHARGUE, P. DAMON, T. SWINDLE</t>
  </si>
  <si>
    <t>PARKER</t>
  </si>
  <si>
    <t>G.S.Qiao , XL.Han , LC.Kong , S.X.Zheng , H.F.Huang, Y.J.Yan , Q.L.Wu, Y.Deng, S.L.Lei , X.Z.Li</t>
  </si>
  <si>
    <t>Nuclear  products  in  a  gas-loading  D/Pd  and  H/Pd  system</t>
  </si>
  <si>
    <t>In a gas-loading D/Pd or H/Pd system, the nuclear products have been identified using
mass spectroscopy, scanning electron microscope, electron probe microanalysis, and solid
state nuclear track detector. In contrast with the electrolytic cell in most of the "cold fusion"
experiments, gas-loading system has the advantage of less contamination, and provides one
more compelling evidence.</t>
  </si>
  <si>
    <t>H. UHM, W. LEE</t>
  </si>
  <si>
    <t>CROOKS</t>
  </si>
  <si>
    <t>Francis Tanzella, Jianer Bao and Michael McKubre, Peter Hagelstein</t>
  </si>
  <si>
    <t>exploding wires, Pd-D, Ni-H</t>
  </si>
  <si>
    <t>Several groups have reported anomalous effects (heat and nuclear products) in thin PdDx materials stimulated by different forms of
electro-diffusion. Using our cryogenic calorimeter we have measured the energy released from destructive electro-diffusion of a
highly loaded PdH(D)x wires, co-deposited PdH(D)xon highly loaded PdH(D)x wires, and NiH(D)x wires. Generally, the D loaded
metals yielded greater and more reliable excess energy than seen with the H loaded metals. The co-deposited PdDxon highly
loaded PdDxwires yielded greater excess energy than the bulk wire hydrides or PdDxco-deposited on Ag wires as predicted by the
calculations of Hagelstein and DeChiaro. The addition of a partial monolayer of a recombination poison yields a highly loaded
PdDx cathode. Electro-stimulation of NiH(D)xwires have also shown excess energy, suggesting that renewed interest in this system
may be justified.</t>
  </si>
  <si>
    <t>C. WANG, T. KANG, K. WANG, S. DONG, Y. FENG, D. MO, X. LI</t>
  </si>
  <si>
    <t>ALBAGLI</t>
  </si>
  <si>
    <t>Tatsuo Izumida, Yoshihiro Ozawa, Kunio Ozawa, Shigeru Izumi, Shunsuke Uchida, Tomohiko Miyamoto, Hisao Yamashita &amp; Hiroshi Miyadera</t>
  </si>
  <si>
    <t>A search for neutron emissions from cold fusion in a titanium–deuterium system</t>
  </si>
  <si>
    <t>Fusion Technol. 18 (1990) 641–646</t>
  </si>
  <si>
    <t>Experiments on cold nuclear fusion are performed on titanium deutende (TiD2) crystal warmed from liquid nitrogen temperature to room temperature. Fusion with an estimated thermal energy output much smaller than the expected level (1012 to 1013 fusion/s·g−1) is confirmed by neutron burst emission, but without excess heat production. By analyzing the temperature dependence of the neutron emission in the titanium-deuterium system, it is concluded that so-called cold nuclear fusion may actually be hot-spot fusion caused by a localized high voltage generated, along with fracture formation, in the TiD2 by lattice strain.</t>
  </si>
  <si>
    <t>M. GRYZINSKI</t>
  </si>
  <si>
    <t>DEBBET</t>
  </si>
  <si>
    <t>E. SHEELY</t>
  </si>
  <si>
    <t>LOWENSTEIN</t>
  </si>
  <si>
    <t>Szpak, S., Mosier-Boss, P. A., Dea, J., Gordon, F.</t>
  </si>
  <si>
    <t>Two types of activities occurring within the polarized D+/Pd–D2O system, viz.
the presence of localized heat sources (hot spots) and associated with them mini–
explosions, are described. The “birth and death” of hot spots is monitored by IR
imaging while the mini–explosions are displayed by the voltage spikes exhibited
by a piezoelectric substrate onto which a Pd/D film was co–deposited. Processes
leading to the formation of unstable domains as a precursor to the observed
behavior is examined.</t>
  </si>
  <si>
    <t>O. MATSUMOTO, K. KIMURA, Y. SAITO, H. UYAMA, T. YAITA, A. YAMAGUCHI, O. SUENAGA</t>
  </si>
  <si>
    <t>M. FUJII, M. CHIBA, K. FUKUSHIMA, M. KATADA, T. HIROSE, K. KUBO, H. MIURA, S. MIYAMOTO, H. NAKAHARA, Y. NAKAMITSU, T. SEIMIYA, T. SHIRAKAWA, K. SUEKI, H. TORIUMI, T. UEHARA, T. WATANABE</t>
  </si>
  <si>
    <t>GARCÍA</t>
  </si>
  <si>
    <t>Mitchell Swartz</t>
  </si>
  <si>
    <t>http://lenr-canr.org/acrobat/BiberianJPjcondensedn.pdf#page=99</t>
  </si>
  <si>
    <t>In situ measurement for possible incremental penetrating ionizing radiation output from an activated nanocomposite ZrO2–PdD
CF/LANR component revealed a barely detectable, incremental emission when there was significant energy gain. The autonomous
driver minimized background radiobiological interference. This effort demonstrates that CF/LANR is relatively safe, with penetrating
ionizing emissions, at these power levels, of lower biological impact than typical background sources.</t>
  </si>
  <si>
    <t>Q. ZHANG, Q. GOU, Z. ZHU, B. XIO, J. LOU, F. LIU, J. S., Y. NING, H. XIE, Z. WANG</t>
  </si>
  <si>
    <t>SZKLARZCYCK</t>
  </si>
  <si>
    <t>V. Violante, F. Sarto, E. Castagna, S. Lecci, M. Sansovini, M. McKubre and F. Tanzella</t>
  </si>
  <si>
    <t>The state of the palladium metal has been identified on the basis of statistical data to play fundamental roles in producing the
Fleischman–Pons excess heat effect. The deuterium loading dynamics and its equilibrium concentration are mostly controlled by the
metallurgy; a minimum threshold loading (D/Pd ∼ 0.9) is necessary to observe the excess. The crystallographic orientation is also
correlated with the phenomenon such that mainly _x005F_x005F_x005F_x005F_x005F_x005F_x005F_x005F_x005F_x005F_x005F_x0003_100_x005F_x005F_x005F_x005F_x005F_x005F_x005F_x005F_x005F_x005F_x005F_x0004_ oriented samples gave the highest reproducibility. A specific cathode surface
morphology, identified by means of the power spectral density function, represents an additional identified condition to observe the
effect. Materials specimens respecting the characteristics described above have been used to obtain a transportable reproducibility.
Designed materials giving excess power have been produced but the amplitude of the signals and full reproducibility are not yet
achieved. Other features of the material such as the nature and content of impurities and defects seems to be crucial in obtaining the
required palladium characteristics.</t>
  </si>
  <si>
    <t>M. ENYO</t>
  </si>
  <si>
    <t>MUELLER</t>
  </si>
  <si>
    <t>Apicella, M., Castagna, E., Lecci, S., Sansovini, M., Sarto, F., Violante, V.</t>
  </si>
  <si>
    <t>Cu was in normal isotopic distribution and C5H3/C5H5 was being taken as Cu</t>
  </si>
  <si>
    <t>Mass spectrometry is one of the most powerful techniques employed in the field of Condensed
Matter Nuclear Science to investigate experimental processes that involve electrochemical
loading of metals with deuterium.
The large interest of this technique comes from the assumption that the excess of power produced
in these processes could be explained in terms of nuclear reactions giving particles plus energy as
final products. Since many years ago, the attention has been focused on 4
He coming from the
reaction D+D = 4
He + heat (24 MeV for event) in the palladium lattice. On the basis of the
produced heat excess, the amount of the predicted helium particles is very small compared to the
sensitivity of the standard instruments. Therefore high performance mass spectrometer is required
for this measurement and to discriminate D2 from 4
He that are very close in atomic masses.
Another field of interest refers to metallic thin films electrochemically loaded of hydrogen.
Evidence of nuclear processes should be revealed from the possible deviation of isotopic
composition on the film surface. Also in this case, high performance mass spectrometer in SIMS
(Secondary Ions Mass Spectrometry) configuration is required and very accurate procedures must
be followed to exclude surface contamination or other spurious effects on the measurement.
In this presentation a review of the mass spectrometry characteristics will be given together with
some considerations on the requirements for the experimental apparatus.</t>
  </si>
  <si>
    <t>T. TANI, Y. KOBAYASHI</t>
  </si>
  <si>
    <t>T. Kobayashi, K. Naitoh, Y. Wake, Y. Naridomi, A. Takahashi, R. Seto, H. Ido, J. Hachisuka</t>
  </si>
  <si>
    <t>Development of Reaction System with Small Chamber for Fundamental Experiments Measuring
Anomalous Heat Effect</t>
  </si>
  <si>
    <t>JCF-20</t>
  </si>
  <si>
    <t>1.0g of PNZ10r, 60ºC, 3 bar H2, states there is excess heat because the temperature increase is larger than</t>
  </si>
  <si>
    <t>It is known that anomalous heat is generated when hydrogen or deuterium is absorbed by nickel
or palladium. Recently, we developed a small reaction chamber system and conducted fundamental
experiment to validate the anomalous heat. The chamber system has a constant volume of about 2mL for
reaction, which is made from SUS316 and SUS316L. Sample (PNZ10r, provided by Technova Inc.) and
hydrogen gas are put inside of the reaction chamber. The sample temperature is measured by K-type thermo couple, after initial temperature in the chamber system is set to be 60 ℃. To confirm the temperature increase for mixture of hydrogen and PNZ10r, mixture of nitrogen and PNZ10r is also tested. When the hydrogen gas is absorbed by PNZ10r, temperature rise of about 3K is observed. This temperature increase is larger than that of control experiment using nitrogen. Thus, it can be considered that the anomalous heat generation is occurred.
Keywords: Anomalous heat effect, Hydrogen gas, Small reaction chamber</t>
  </si>
  <si>
    <t>S. CHEN, D. WANG, W. CHEN, Y. LI, Y. FU, X. ZHANG</t>
  </si>
  <si>
    <t>MEDINA</t>
  </si>
  <si>
    <t>OPEN and go to Acrobat page 118.</t>
  </si>
  <si>
    <t>S. MIYAMOTO, K. SUEKI, H. IWAI, M. FUJII, T. SHIRAKAWA, H. MIURA, T. WATANABE, H. TORIUMI, T. UEHARA, Y. NAKAMITSU, M. CHIBA, T. HIROSE, H. NAKAHARA</t>
  </si>
  <si>
    <t>MANTHEI</t>
  </si>
  <si>
    <t>X. LI, D. JIN, L. CHANG</t>
  </si>
  <si>
    <t>TALCOTI</t>
  </si>
  <si>
    <t>L. Meléndez, E. Chávez, R. López, G. J. Cruz, M. G. Olayo, A. Chávez &amp; M. Balcázar</t>
  </si>
  <si>
    <t>Titanium Deuteration with Neutron Emission through Electrical Discharges</t>
  </si>
  <si>
    <t>https://www.researchgate.net/publication/297511064_Titanium_Deuteration_with_Neutron_Emission_through_Electrical_Discharges</t>
  </si>
  <si>
    <t>Fusion Technology Volume 35, 1999 - Issue 1, Pages 71-77</t>
  </si>
  <si>
    <t>To search for the absorption of deuterium gas in titanium plates and the neutron emission from this process, electrical discharges between two titanium electrodes in a deuterium atmosphere have been performed. During the discharges, a temperature &gt;300 °C on the surface of the electrodes was measured. A typical characteristic of the phenomenon observed was the deuteration of the electrodes. Pressure reduction was notorious when the chamber was previously cooled with liquid air. Deuterium absorption seemed to be present in all experiments whether or not liquid air was added on the deuteration chamber. Sheets of CR39 plastic detectors, a Bonner sphere, and a fission chamber were used to look for neutron emission.</t>
  </si>
  <si>
    <t>H. LONG, R. XIE, S. SUN, H. LIU, J. GAN, B. CHEN, X. ZHANG, W. ZHANG</t>
  </si>
  <si>
    <t>STORMS</t>
  </si>
  <si>
    <t>http://coldfusioncommunity.net/pdf/conf/IWAHLM-8/62_IWAHLM-8.pdf</t>
  </si>
  <si>
    <t>Oriani has shown that electrolysis of ordinary water generates showers of energeticcharged particles that can be detected outside the electrolysis cell. Here I attempt toconfirm external radiation and to explore some of its properties. Possible sources oferror are investigated. Preliminary experiments have not revealed showers, buttheysuggest that a flux of radiation may beemitted from the cell with an intensity thatdeclines   with   distance   from   the   cell.   Further   work   with   better   control   ofenvironmental  factors  is  required  before  a  definitive  statement  can  be  made.Nuclear  reactions  and  decay  products  that  may  be  responsible  for  the  radiationremain to be identified</t>
  </si>
  <si>
    <t>K. LEE, Y. KIM</t>
  </si>
  <si>
    <t>SHANER</t>
  </si>
  <si>
    <t>OPEN and go to Acrobat page 44.</t>
  </si>
  <si>
    <t>B. STELLA, M. ALESSIO, M. CARRADI, F. CROCE, F. FERRAROTTO, S. IMPROTA, N. IUCCI, V. MILONE, G. VILLORESI, F. CELANI, A. SPALLONE</t>
  </si>
  <si>
    <t>FREEMAN</t>
  </si>
  <si>
    <t>S.M. Bennington, R.S. Sokhi, P.R. Stonadge, D.K. Ross, J.P.G. Farr</t>
  </si>
  <si>
    <t>A search for the emission of X-rays from electrolytically charged palladium-deuterium</t>
  </si>
  <si>
    <t>Electrochimica Acta 34 (1989) 1323–1326</t>
  </si>
  <si>
    <t>No X-rays</t>
  </si>
  <si>
    <t>This paper reports on attempts to measure 21.1keV X-rays from palladium and a palladium-lithium alloy, electrolytically charged with deuterium, with the aim of verifying the recent claimed observations of cold fusion in various metal-hydrogen alloys. No X-rays were seen within the limits of sensitivity of our experiment. We can thus put an upper limit on the number of nuclear events in our sample of 105 cm−3 s−1.</t>
  </si>
  <si>
    <t>VORTHMAN</t>
  </si>
  <si>
    <t>Scott, C. D., Mrochek, J. E., Scott, T. C., Michaels, G. E., Newman, E., Petek, M.</t>
  </si>
  <si>
    <t>The electrolysis of heavy water is being
investigated with an insulated flow calorimetric
system. In each of a series of tests, the electrolyte
was 0.1 to 1.0 N LiOD in D20 and cylindrical
palladium cathodes surrounded by wire-wound
platinum anodes were used at cathode current
densities of 100 to 800 mNcm2. The most recent
test was made with a "closed system" without off-gas
in which the electrolysis gases were internally
recombined. Fast neutrons and gamma rays were
measured continuously during each test. It was
shown that certain system perturbations could initiate
and extend the generation of excess power. In one
test, an apparent increase in the neutron count rate
was also coincident with system perturbations.</t>
  </si>
  <si>
    <t>A. De Ninno, A. La Barbera, V. Biolante</t>
  </si>
  <si>
    <t>Deformations Induced by High Loading Ratios in Palladium-Deuterium Compounds</t>
  </si>
  <si>
    <t>J Alloys and Compounds 181 (1997) 253–254</t>
  </si>
  <si>
    <t>M. MILES, B. BUSH</t>
  </si>
  <si>
    <t>NAGAMINE</t>
  </si>
  <si>
    <t>Chubb, T. A., Chubb, S. R.</t>
  </si>
  <si>
    <t>N. HASEGAWA, K. KUNIMATSU, T. OHI, T. TERASAWA</t>
  </si>
  <si>
    <t>MATSIJZAKI</t>
  </si>
  <si>
    <t>M. Endo, K. Ishikawa, S. Kikuchi, S. Narita, K. Negishi, K. Ota, A. Yamaguchi, Y. Shimoyashiki</t>
  </si>
  <si>
    <t>Deuterium Desorption Experiment Using Surface-Coated Pd Foil with a Fine-Structured Interface</t>
  </si>
  <si>
    <t>PdNi-D, diffusion increases for Pd coated foils</t>
  </si>
  <si>
    <t>A deuterium desorption experiment was performed using a Pd-Ni composite metal sample in which the
interface was processed using an ultra-short pulse laser. From the results of the experiment, the
characteristic phenomenon of short-period temperature fluctuations, observed in our previous study, was
not observed. However, we found a feature of the Pd-Ni composite metal sample in deuterium diffusion,
which may cause a non-uniform local density of deuterium in the sample. We have also tested individual
Pd and Ni samples and their composite membrane to measure the hydrogen diffusion behavior in them.
The hydrogen diffusion coefficient was found to be significantly enhanced over a certain temperature
range for Ni coated with Pd membranes</t>
  </si>
  <si>
    <t>Z. ZHANG, S. LIU</t>
  </si>
  <si>
    <t>ISHIDA</t>
  </si>
  <si>
    <t>Zhang, W.-S., Zhang, Z.-F., Zhang, Z.-L.</t>
  </si>
  <si>
    <t>SAKAMOTO</t>
  </si>
  <si>
    <t>WATANABE</t>
  </si>
  <si>
    <t>Rout, R. K., Shyam, A., Srinivasan, M., Garg, A. B.</t>
  </si>
  <si>
    <t>Palladium loaded with either hydrogen or deuterium is found to give a
clear autoradiograph on exposure to X-ray film. The phenomena is found to
be 100% reproducible and is independent of the technique of loading, be it
electrolytic, gas loading, plasma discharge or ion implantation. It appears only
if the exposure to X-ray film is done in atmosphere of hydrogen, oxygen or
air. These emissions are also detected by TLD measurements. Investigations
seeking to identify the nature/energy of the radiation through transmission
measurements using various tilters tentatively indicate that the radiations
could be low energy electrons having an energy of around 300 to 400 ev.</t>
  </si>
  <si>
    <t>R. ROUT, A. SHYAM, M. SRINIVASAN, A. GARG</t>
  </si>
  <si>
    <t>IWASAKI</t>
  </si>
  <si>
    <t>MIYAKE</t>
  </si>
  <si>
    <t>D. E. Williams, D. J. S. Findlay, D. H. Craston, M. R. Sené, M. Bailey, S. Croft, B. W. Hooton, C. P. Jones, A. R. J. Kucernak, J. A. Mason, R. I. Taylor</t>
  </si>
  <si>
    <t>Nature 342 (6248) 375–384 (Nov. 23, 1989)</t>
  </si>
  <si>
    <t>No neutrons</t>
  </si>
  <si>
    <t>Experiments using three different calorimeter designs and high-efficiency neutron and γ -ray detection on a wide range of materials fail to sustain the recent claims of cold fusion made by Fleischmann et al.1 and Jones et al.2. Spurious effects which, undetected, could have led to claims of cold fusion, include noise from neutron counters, cosmic-ray background variations, calibration errors in simple calorimeters and variable electrolytic enrichment of tritium.</t>
  </si>
  <si>
    <t>K. OTA, M. KURATSUKA, K. ANDO, Y. IIDA, H. YOSHITAKE, N. KAMIYA</t>
  </si>
  <si>
    <t>NISHIYANA</t>
  </si>
  <si>
    <t>Krivit S.</t>
  </si>
  <si>
    <t>Survey interessante</t>
  </si>
  <si>
    <t>H. KOMAKI</t>
  </si>
  <si>
    <t>KURIHARA</t>
  </si>
  <si>
    <t>M. Fleischmann, S. Pons</t>
  </si>
  <si>
    <t>https://www.newenergytimes.com/v2/library/1992/1992FleischmannM-SomeComments.pdf</t>
  </si>
  <si>
    <t>J. Electroanal. Chem., 332 (1992) 33-53</t>
  </si>
  <si>
    <t>We comment here on the title paper and find that it is a series of misconceptions and misrepresen- tations of previous reports by Fleischmann, Pons and co-workers. It is shown that the conclusions reached by the authors lead to gross errors in the prediction of the observed responses of the electrochemical calorimeters described in the original work and that the correct methods of analyses are indeed those we originally described as well as those which have been outlined in subsequent publications. We find that the authors have not validated their own methods and have not provided sufficient information to allow assessment of their work.</t>
  </si>
  <si>
    <t>E. GRANITE, J. JORNE</t>
  </si>
  <si>
    <t>TORIKAI</t>
  </si>
  <si>
    <t>Baranov, D., Bazhutov, Y., Khokhov, N., Koretsky, V. P., Kuznetsov, A. B., Skuratnik, Ya. B., Sukovatkin, N.</t>
  </si>
  <si>
    <t>Radiation used to trigger nuclear reactions, only LaSm showed beta activity after exposure,</t>
  </si>
  <si>
    <t>Nuclear transmutation was investigated in the irradiated samples of LaSm, LiSn, LaNd alloys. The electron irradiation was provided on Sr-Y radiactive source. Beta and gamma activity on LaSm target was recorded. It was demonstrated that the activity may be explained by production of Promethium isotopes. This process was predicted by the Erzion model.</t>
  </si>
  <si>
    <t>H. SAKAGUCHI, G. ADACHI, K. NAGAO</t>
  </si>
  <si>
    <t>SUZUKI</t>
  </si>
  <si>
    <t>Alexander Parkhomov</t>
  </si>
  <si>
    <t>Investigation of new version of the device similar to high-temperature Rossi heat generator</t>
  </si>
  <si>
    <t>http://www.unconv-science.org/pdf/8/parkhomov-en.pdf</t>
  </si>
  <si>
    <t>Int. J. Uncon-ventional Sci.8(3) (2015) 34–38,</t>
  </si>
  <si>
    <t>Ni-H, 1200ºC, LiAlH4, 640 mg Ni+60mg LiAlH4, Kanthal A1 heater, excess heat, pressure peak at 180ºC, pressure reduction to 0.5bar, excess heat correlates with temperature, starts at 700ºC, no isotopic changes, 2.4 coef of perf</t>
  </si>
  <si>
    <t>This paper describes a new version of
the device similar to high-temperature A. Rossi heat
generator, which operated continuously more than
three days. The assessment of excess power is made
(about 500 W, the relation of produced to consumed
power is about 2.4). In total about 150 MJ of excess
energy is produced during this experiment. Analyses
of nuclear and isotope composition of fuel mix before
and after the experiment are performed.</t>
  </si>
  <si>
    <t>X. ZHANG, W. ZHANG, D. WANG, S. CHEN, Y. FU, D. FAN, W. CHEN</t>
  </si>
  <si>
    <t>ISAGAWA</t>
  </si>
  <si>
    <t>Roussetski, A. S., Lipson, A. G., Andreanov, V. P.</t>
  </si>
  <si>
    <t>Laser beam on TiD and TiH, both gave alphas</t>
  </si>
  <si>
    <t>he emission of nuclear particles (protons, deuterons, neutrons and alpha parti_x005F_x005F_x005F_x005F_x005F_x005F_x005F_x005F_x005F_x005F_x005F_x0002_cles) was detected during the irradiation of different targets, including 30 µm thick
Ti metal and TiD foils, as well as CH2-film, by an intense picosecond laser beam
(I = 2.0 × 1018 W/cm2, λ = 1.053 µm). The nominally pure Ti metal target con_x005F_x005F_x005F_x005F_x005F_x005F_x005F_x005F_x005F_x005F_x005F_x0002_tained some adsorbed hydrogen (TiHx). It was shown, that the main component
of emitted particles is consisted of protons/deuterons (Np ∼1011 sr−1 per pulse)
accelerated up to the energy Ep ≤ 0.8MeV. Energetic 3MeV protons and neutrons
(∼104 per pulse into 4π sr.) were detected in the case of TiDx experiments, and
both can be considered as a signature of the dd-fusion in the target. The emission
of α-particles (Eα ≥ 10MeV, Nα ∼ 104 sr−1 per pulse), never previously observed
in experiments with solid (nonmetal-hydride) targets, was detected in the case of
TiHx and TiDx foils. The emission of ions with mass A &gt; 4 (Ni ∼104 to 105 sr−1
per pulse) has also been detected on TiD/H targets. The energy of these ions,
estimated with the shielding filters was found to be Ei ≥ 3.0MeV per nucleon.</t>
  </si>
  <si>
    <t>J. KASAGI, K. ISHII, M. HIRAGA, K. YOSHIHARA</t>
  </si>
  <si>
    <t>KONDO</t>
  </si>
  <si>
    <t>M.H. Miles, K.B. Johnson</t>
  </si>
  <si>
    <t>Electrochemical Insertion of Hydrogen into Metals and Alloys</t>
  </si>
  <si>
    <t>https://www.lenr-canr.org/acrobat/MilesMelectrocheb.pdf</t>
  </si>
  <si>
    <t>Infinite Energy, 1996. 1(5 &amp; 6): p. 68</t>
  </si>
  <si>
    <t>Hydrogen in metals has possible applications in various energy storage devices.  For the palladium-deuterium system,excess  power  production  and  other  anomalous  effects  have  been  reported.    This  study  focused  on  hydrogen  anddeuterium insertion into palladium and deuterium insertion into various palladium-boron alloys.  The condition of themetal surface is a major factor in the insertion of hydrogen or deuterium into palladium or palladium-boron alloys. Cracks or other surface defects prevent high loading levels of hydrogen in metals. The addition of boron to palladium does not affect the initial loading rate  but slows further loading to higher  levels. The presence of boron in thepalladium significantly slows the rate of the deloading process.</t>
  </si>
  <si>
    <t>M. NAKADA, T. KUSUNOKI, M. OKAMOTO, O. ODAWARA</t>
  </si>
  <si>
    <t>MITRA</t>
  </si>
  <si>
    <t>Apicella, M.; Violante, V.; Sarto, F.; Rosada, A.; Santoro, E.; Castagna, E.; Sibilia, C.; Mckubre, M.; Tanzella, F.; Hubler, G.</t>
  </si>
  <si>
    <t>Progress on the study of isotopic composition in metallic thin films undergone to electrochemical loading of hydrogen</t>
  </si>
  <si>
    <t>A research activity has started some years ago in the framework of collaboration between the ENEA (Italy) and the SRI (USA), aimed to the identification of traces of nuclear reactions in condensed matter. This work has also involved cross-linked analysis in order to identify effects due to contaminates that could affect the isotopic shift estimate. Nickel thin films have been sputtered on a polymeric substrate and loaded with hydrogen by electrolysis. Reference and active thin films have been prepared contemporaneously during the same sputtering process to have on both the same deposition and the same impurities composition. Secondary Ion Mass Spectroscopy (SIMS) has been used to analyze the isotopic composition of the electrolyzed and blank substrates. Preliminary results (Violante et al., Proc. 10th Int. Conf. Cold Fusion (ICCF-10), Cambridge, 2003) indicated that a reasonable reproducible apparent shift of the isotopic composition of the Cu element occurred in some of the electrolyzed films, with an increasing of mass 65, while the natural value was always observed for all the blank samples. Cu was particularly suitable for being used as a marker elements because of its only two mass isotopes (63/65) that do not overlap with isotopes of other elements having the same masses. In this work, new experiments have been reproduced to increase the statistics and further analysis has been performed in order to exclude that the revealed shift was traceable to an artifact. These included SIMS scanning of the sample surface, depth profile analysis by SIMS, mass spectrometric analysis of the electrolyte, SUPER-SIMS analysis of one couple of reference and active films. In particular, the possible contribution from mass interferences on the 65-mass extra-signal has been considered, coming from contaminants or double ionized species. On the basis of the new results, a more complex scenario has been evidenced, suggesting that the former attribution of the Cu63/Cu65 isotopic shift could be not correct. The indication of new experiments and tests that potentially should provide a complete understanding of the present results has been given. The work wants to stress that the identification of elemental transmutations in metal hydrides is an extremely complex topic, which necessitate of severe scientific accuracy, cross-matched analysis, multidisciplinary expertise, and the access to top performance experimental facilities. All these requirements can be fulfilled only in the framework of top-level international scientific collaboration.</t>
  </si>
  <si>
    <t>G. FAN, X. WANG, G. HUANG, H. ZHOU, Z. HAN, Z. WU</t>
  </si>
  <si>
    <t>RAGHUNATHAN</t>
  </si>
  <si>
    <t>Taylor, S. F., Claytor, T. N., Tuggle, D. G., Jones, S. E.</t>
  </si>
  <si>
    <t>http://lenr-canr.org/acrobat/EPRIproceedingb.pdf#page=181</t>
  </si>
  <si>
    <t>Experiment on a cave 55m underground, once every 30 hours we record a multiple count, Neutrons/Tritons ~ 10e-8</t>
  </si>
  <si>
    <t>Tritium has been detected evolving from samples of deuterided palladium wires and powders
subject to pulsed high voltage at Los Alamos'. We wanted to measure whether these samples
were emitting neutrons. The idea of pulsing current through the wires and powders was to
drive the deuterium in and out by rapid electrical heating. With promising tritium results in
hand, the experiments were prepared at Los Alamos, and then taken to BYU and run in our
neutron detector located in a tunnel in Provo canyon under 35 m of rock and dirt overburden.
The neutron detector and sample setup are described. Results including total neutron counts,
time distributions, and an indication of the energy distributions are discussed. The results do
not provide compelling evidence of neutron production, but are not inconsistent with earlier
measurements of neutrons and tritium 2. Difficulties in explaining the difference in tritium
and neutron measurements are also discussed. Plans for further work are presented.</t>
  </si>
  <si>
    <t>R. NOTOYA, Y. NOYA, T. OHNISHI</t>
  </si>
  <si>
    <t>SHANI</t>
  </si>
  <si>
    <t>A. De Ninno, F. Scaramuzzi, C. Pontorieri and P. Zeppa</t>
  </si>
  <si>
    <t>https://doi.org/10.1063/1.40712</t>
  </si>
  <si>
    <t>AIP Conference Proceedings,Vol.228, pp. 122–129</t>
  </si>
  <si>
    <t>Ti-D, gas loading, bursts,</t>
  </si>
  <si>
    <t>The emission of neutrons from a titanium‐deuterium gas system has been detected by us in experiments performed in the Spring of 1989. One of the most striking features was the structure in bursts (duration of about 100 μs) of the neutron emission. Using a detection system proposed by H. Menlove, suitable to analyze the structure in bursts of the emission, a preliminary set of measurements has been performed with satisfactory results. A better tailored detector is now in use, and measurements in a low neutron background are being started. The first data about background and calibration measurements for this experiment will be reported.</t>
  </si>
  <si>
    <t>E. STORMS</t>
  </si>
  <si>
    <t>BROKMAN</t>
  </si>
  <si>
    <t>Arata, Y., Zhang, Y. C.</t>
  </si>
  <si>
    <t>OPEN and go to Acrobat page 144.</t>
  </si>
  <si>
    <t>B. STELLA, M. CORRADI, F. FERRAROTTO, V. MILONE, F. CELANI, A. SPALLONE</t>
  </si>
  <si>
    <t>COHEN</t>
  </si>
  <si>
    <t>Ota, K., Kuratsuka, M., Ando, K., Iida, Y., Yoshitake, H., Kamiya, N.</t>
  </si>
  <si>
    <t>OPEN and go to Acrobat page 81.</t>
  </si>
  <si>
    <t>The heat balances of the heavy water electrolysis by Pd were measured
in the closed cell. The excess heat with burst was observed three times out of
13 runs when mechanically treated Pd cathodes were used in 1 M LiOD
solution. One of these was for Pd- Ag alloy (90:10) which began at 1,155 h
after the start of the electrolysis, lasting for 240 h. The average output power
was 105 % of the input during that time. The integrated excess heat was
calculated to be 185 MJ per cubic centimeter of palladium. In this case the
maximum excess power was recorded for this Pd.</t>
  </si>
  <si>
    <t>E. CRIDDLE</t>
  </si>
  <si>
    <t>GRAYEVSKY</t>
  </si>
  <si>
    <t>D.A. Kidwell, M.A. Imam and D.D. Dominguez</t>
  </si>
  <si>
    <t>States the exothermic reactions from Arata/Kitamura are only chemical</t>
  </si>
  <si>
    <t>Prior gas loading experiments of Zirconium–Nickel–Palladium alloys have been reported to generate a greater amount of heat
with deuterium than with hydrogen. What is intriguing about these experiments was the long-term heat observed. Others, using
commercial materials of similar composition, have been unable to observe long-term heat. We also have been unable to observe
long-term heat in the commercial materials and materials prepared at NRL. Furthermore, when tested using our gas-loading protocol
of measuring both the heat during pressurization and evacuation, these alloys do not show much, if any, excess heat and the majority
of the heat observed can be attributed to chemistry.</t>
  </si>
  <si>
    <t>H. LONG, S. SUN, H. LIU, R. XIE, X. ZHANG, W. ZHANG</t>
  </si>
  <si>
    <t>REDEY</t>
  </si>
  <si>
    <t>F. Celani, A. Spallone, L. Liberatori, B. Stella, F. Ferrarotto, M. Corradi, P. Marini, S. Fortunati and M. Tului</t>
  </si>
  <si>
    <t>AIP Conference Proceedings 228, 62 (1991); https://doi.org/10.1063/1.40681</t>
  </si>
  <si>
    <t>Pd-D, LiOH, CO2, Ti-D, bursts of gamma rays, less than 300keV, less than 15 minutes; High temperature superconductors, gas loading, 30 bar, 370K, sporadic emissions; stimulated emissions by neutrons of Am-Be source, excess counts of 2 standard deviations</t>
  </si>
  <si>
    <t>Several experiments were performed at the INFN Underground Gran Sasso Laboratory (Italy) in order to detect nuclear signals, if any, coming from deuterated materials in the framework of so called ‘‘Cold Fusion.’’ We followed three, quite different, lines of experimental researches.In the first set of experiments we used electrolytic solutions of heavy water and 0.1 M LiOH with some addition of gaseous CO2, using as cathode a rod of pure Pd or Ti alloys and as anode a Pt net. We detected several intense bursts of gamma rays, lasting up to 15 minutes of duration time, with energy less than 300 KeV.In the second set of experiments we used pellets of sintered High Temperature Superconductors (HTSC) that underwent deuteration by high pressure (∼30 Bar) and temperature (∼370 K) gas loading procedure. The deuterated samples were several times cycled down to liquid nitrogen temperature and we detected by two independent 3He moderated neutron detectors (1.2% total efficiency), sporadic emission of signals mainly during these thermal cycles.Later on similar tests were performed independently by S. E. Jones and collaborators (Provo Univ., Utah) in a deep underground mine and a very intense and short neutron burst was detected by 16 independent 3He moderated neutron detectors (32% efficiency).In the third set of experiments some additional tests were performed using a low activity Am‐Be neutron source, in order to study possible phenomena of enhanced neutron emission by radiation stimulation in these HTSC deuterated compounds. We detected excess counts of 2 static standard deviations, pointing to increased D‐D cross section due to the effect of ceramic lattice.</t>
  </si>
  <si>
    <t>D. GOZZI, P. CIGNINI, R. CAPUTO, M. TOMELLINI, G. BALDUCCI, G. GIGLI, E. CISBANI, S. FRULLANI, F. GARIBALDI, M. JODICE, G. URCIUOLI</t>
  </si>
  <si>
    <t>MYLES</t>
  </si>
  <si>
    <t>OPEN and go to Acrobat page 140.</t>
  </si>
  <si>
    <t>E. RAGLAND</t>
  </si>
  <si>
    <t>DEES</t>
  </si>
  <si>
    <t>A. Yu. Didyk, R. Wiśniewski</t>
  </si>
  <si>
    <t>Perturbed Angular Correlations (PAC) Studies of Electrolytically Charged Metal Cathodes</t>
  </si>
  <si>
    <t>https://link.springer.com/article/10.1134/S1547477113030035</t>
  </si>
  <si>
    <t>Physics of Particles and Nuclei Letters volume 10, pages 273–287 (2013)</t>
  </si>
  <si>
    <t>The observed phenomena of changes of chemical compositions in previous reports [1, 2] allowed us to develop a phenomenological nuclear fusion-fission model with taking into consideration the elastic and inelastic scattering of photoprotons and photoneutrons, heating of surrounding deuterium nuclei, following d-d fusion reactions and fission of middle-mass nuclei by “hot” protons, deuterons and various-energy neutrons. Such chain processes could produce the necessary number of neutrons, “hot” deuterons for explanation of observed experimental results [1, 2]. The developed approach can be a basis for creation of deuterated nuclear fission reactors (DNFR) with high-density deuterium gas and the so-called deuterated metals. Also, this approach can be used for the study of nuclear reactions in high-density deuterium or tritium gas and deuterated metals.</t>
  </si>
  <si>
    <t>E. BOTTA, T. BRESSANI, D. CALVO, A. FELICIELLO, P. GIANOTTI, C. LAMBERTI, M. AGNELLO, F. IAZZI, B. MINETTI, A. ZECCHINA</t>
  </si>
  <si>
    <t>KRUMPELT</t>
  </si>
  <si>
    <t>H. Kozima</t>
  </si>
  <si>
    <t>Nuclear Transmutations (NTs) in Cold Fusion Phenomenon (CFP) and Nuclear Physics</t>
  </si>
  <si>
    <t>JCF-14</t>
  </si>
  <si>
    <t>R. BUSH, R. EAGLETON</t>
  </si>
  <si>
    <t>VISSERS</t>
  </si>
  <si>
    <t>OPEN and go to Acrobat page 293.</t>
  </si>
  <si>
    <t>L. BERTALOT, F. DE MARCO, A. DE NINNO, A. LA BARBERA, F. SCARAMUZZI, V. VIOLANTE, P. ZEPPA</t>
  </si>
  <si>
    <t>Lonchampt, G., Bonnetain, L., Hieter, P.</t>
  </si>
  <si>
    <t>The objective of this work is to check the reliability of the initial Fleischmann and Pons calorimeter for
studying cold fusion from ambient to boiling temperature. After describing our experimental set up, the assessment of excess heat from the enthalpy balance is discussed. We have observed deposits on the electrodes after electrolysis, which, in our opinion, have a determining role in the excess heat generation. We show raw data from three runs. It is concluded that this calorimeter is well adapted for such cold fusion investigation.</t>
  </si>
  <si>
    <t>CAMMARATA</t>
  </si>
  <si>
    <t>P.A. Mosier-Boss, S. Szpak, F.E. Gordon, L.P.G. Forsley</t>
  </si>
  <si>
    <t>https://doi.org/10.1051/epjap:2007152</t>
  </si>
  <si>
    <t>Eur. Phys. J. Appl. Phys. 40 (2007) 293–303</t>
  </si>
  <si>
    <t>Pd-D, codeposition, CR-39, KCl, CuCl, PdCl, LiCl, external electric field 6000V DC, magnetic field 2500 Gauss, NdFeB magnets, photografic film, possible X-rays detected in electrolysis without electric or magnetic field, charged particles detected in electrolysis with electric or magnetic field, no difference between LiCl and KCL, light water generated furrows in CR-39 (possible X-rays)</t>
  </si>
  <si>
    <t>The use of CR-39, a solid state nuclear track detector, to detect the emission of energetic charged particles during Pd/D co-deposition is demonstrated. The pits observed in the CR-39 are attributed to the Pd/D cathode and are not due to radionuclide contamination in the cell components; nor to the impingement of D2 bubbles on the surface of the CR-39; nor to chemical attack by D2, O2, or Cl2. The features (i.e., optical contrast, shape, and bright spot in the center of the pit) of the pits generated during Pd/D co-deposition are consistent with those observed for pits that are of a nuclear origin.</t>
  </si>
  <si>
    <t>C. WAN, C. LIHN, Z. CHIN, C. LIANG, S. CHEN, C. WAN, T. PERNG</t>
  </si>
  <si>
    <t>SCHLOH</t>
  </si>
  <si>
    <t>Pemberton, S., Mace, J., Tasker, D.</t>
  </si>
  <si>
    <t>OPEN and go to Acrobat page 168.</t>
  </si>
  <si>
    <t>WRIGHTON</t>
  </si>
  <si>
    <t>Savvatimova, I. B., Kucherov, Ya., Karabut, A.B.</t>
  </si>
  <si>
    <t>https://disk.yandex.ru/i/ETUrisl23E9z7X</t>
  </si>
  <si>
    <t>Transaction of Fusion Technology (December1994); v.26, number 4T (1994), pp. 389-394</t>
  </si>
  <si>
    <t>Ti and Mo increased in a 10-100um depth while other isotopes increased only in surface. He-4 increased 10-100 times, but He-3 increased only 1-2 times. Formation of voids in or near surface.</t>
  </si>
  <si>
    <t>The results of impurity concentration measurements in a palladium cathode by different methods before and after deuterium glow discharge experiments are presented. The concentration of some impurities increases up to 10e4 times. Elements appear which cannot be found in the discharge environment. Autoradiography of cathode samples shows that isotopes with different radiation energy (less than 20 keV and more 100 keV) exist in the cathode after experiment. The obtained results cannot be explained by the existence of a conventional fusion reaction, but may be explained by a more complex fusion-fission reaction.</t>
  </si>
  <si>
    <t>J. DREXLER</t>
  </si>
  <si>
    <t>X.</t>
  </si>
  <si>
    <t>Giuseppe Levi, Evelyn Foschi, Torbjörn Hartman, Bo Höistad, Roland Pettersson, Lars Tegnér, Hanno Essén</t>
  </si>
  <si>
    <t>https://arxiv.org/abs/1305.3913</t>
  </si>
  <si>
    <t>arXiv:1305.3913v3, 2013</t>
  </si>
  <si>
    <t>An experimental investigation of possible anomalous heat production in a special type of reactor tube named E-Cat HT is carried out. The reactor tube is charged with a small amount of hydrogen loaded nickel powder plus some additives. The reaction is primarily initiated by heat from resistor coils inside the reactor tube. Measurement of the produced heat was performed with high-resolution thermal imaging cameras, recording data every second from the hot reactor tube. The measurements of electrical power input were performed with a large bandwidth three-phase power analyzer. Data were collected in two experimental runs lasting 96 and 116 hours, respectively. An anomalous heat production was indicated in both experiments. The 116-hour experiment also included a calibration of the experimental set-up without the active charge present in the E-Cat HT. In this case, no extra heat was generated beyond the expected heat from the electric input. Computed volumetric and gravimetric energy densities were found to be far above those of any known chemical source. Even by the most conservative assumptions as to the errors in the measurements, the result is still one order of magnitude greater than conventional energy sources.</t>
  </si>
  <si>
    <t>K. KAMADA</t>
  </si>
  <si>
    <t>GWINN</t>
  </si>
  <si>
    <t>Miley, G. H., Yang, X., Hora, H.</t>
  </si>
  <si>
    <t>OPEN and go to Acrobat page 159.</t>
  </si>
  <si>
    <t>M. MCKUBRE, S. CROUCH-BAKER, A. RILEY, S. SMEDLEY, F. TANZELLA</t>
  </si>
  <si>
    <t>LINSAY</t>
  </si>
  <si>
    <t>Wei Qing-Ming, Rao Yong-Chu, Zheng Shao-Tao, Luo De-Li, Li Xing-Zhong</t>
  </si>
  <si>
    <t>http://coldfusioncommunity.net/pdf/conf/IWAHLM-8/351_IWAHLM-8.pdf</t>
  </si>
  <si>
    <t>ToF-SIMS analysis showed that new elements appeared on the surfacelayer ofapalladiumsample  and  on  apalladium-yttrium  alloysampleafterpermeation  ofdeuterium through the surface. It agrees with thesimilar experimental results at theAdvanced  Technology  ResearchCenter,Mitsubishi  Heavy  Industries,  Ltd.  Ourexperiment showedthatthis phenomenonmayappear at higher temperaturesevenwhen there is no multiple layer coating on the sample surface.</t>
  </si>
  <si>
    <t>D. WANG, S. CHEN, D. FAN, W. CHEN, Y. LI, Y. FU, X. ZHANG</t>
  </si>
  <si>
    <t>LUCKHARDT</t>
  </si>
  <si>
    <t>L. Forsley, P. Mosier-Boss,  F. Gordon</t>
  </si>
  <si>
    <t>Charged Particle Detection in the Pd/D System: CR-39 SSNTD vs. Real-Time Measurement of Charged Particle Stimulated Pd K-Shell X-Rays</t>
  </si>
  <si>
    <t>Electrochimica Acta Volume 88, 15 January 2013, Pages 373-383</t>
  </si>
  <si>
    <t>There have been a number of efforts to measure charged particle emissions in the Pd/D system. In general, two approaches have been employed. One approach was to indirectly detect charged particles by measuring Pd K-shell X-rays that should be created as charged particles traverse through the Pd lattice. The other approach utilized CR-39, a solid state nuclear track detector (SSNTD). With these detectors, a charged particle creates an ionization trail in the plastic that, upon etching, leaves a symmetric pit. The size, depth of penetration, and shape of the pits provides information about the mass, charge, energy, and direction of motion of the particles. While experiments done using CR-39 solid state nuclear track detectors have shown the presence of these charged particles, X-ray measurements of the Pd K-shell X-rays have not. The most significant difference between the two measurement techniques is that CR-39 is a constantly integrating detector and the X-ray measurements are done in real time. In this communication, this apparent discrepancy between the two charged particle measurement techniques is examined using known alpha sources.</t>
  </si>
  <si>
    <t>V. ROMODANOV, V. SAVIN, Y. SKURATNIK, Y. TIMOFEEV</t>
  </si>
  <si>
    <t>PETRASSO</t>
  </si>
  <si>
    <t>Evan Granite, Jacob Jorne</t>
  </si>
  <si>
    <t>https://doi.org/10.1016/0022-0728(91)85021-G</t>
  </si>
  <si>
    <t>Journal of Electroanalytical Chemistry and Interfacial Electrochemistry Volume 317, Issues 1–2, 12 November 1991, Pages 285-290</t>
  </si>
  <si>
    <t>A. KARABUT, Y. KUCHEROV, I. SAVVATIMOVA</t>
  </si>
  <si>
    <t>WENZEL</t>
  </si>
  <si>
    <t>Hidetaka Sada</t>
  </si>
  <si>
    <t>Theory of Nuclear Reactions in Solids</t>
  </si>
  <si>
    <t>https://doi.org/10.13182/FST97-A19883</t>
  </si>
  <si>
    <t>Fusion Technol., vol 32,no1,Aug.1997,pp 107-125, 32 refs.  (NEN Sept. 1997)  J. NewEnergy, vol 2, no 2, Summer 1997, p 125, abstract only</t>
  </si>
  <si>
    <t>A theory of cold fusion is presented, based on the Bloch theorem. The Bloch functions are used to represent the charged reactants and products of the nuclear fusion reaction in solid-state crystals. The nuclear fusion reaction is treated as a perturbation, the validity of which is shown. Field operator formalism, or quantum field theory, is used to calculate the transition matrix elements. Density of final states is calculated based on the phonon theory. The reaction rate and fusion power output density are calculated by Fermi’s golden rule, and from them it is recognized that they look as if they had no reproducibility—unless it is known that they depend on the number of the primitive cells in one crystal, the numbers of both the reactants and products, and the degree of the effectiveness of the Pauli exclusion principle. The triggering mechanism may also have a relation with its dependence on the aforementioned parameters. Three selection rules are derived. One of them is very important and valuable because it suggests that cold fusion is a very clean energy resource; i.e., the radioactivity level of cold fusion is extremely low and safe compared with its output power or the current fission output power. The ratio (f/t) of the production rate of 4He (heat) to that of tritons is derived quantitatively and compared with the observed value. The necessary conditions for cold fusion to occur and continue are given. Quantitative descriptions about nuclear fusion reactions in light (or hydrogen) water electrolysis are also given.</t>
  </si>
  <si>
    <t>BALLINGER</t>
  </si>
  <si>
    <t>Eric Lukosi, Mark Prelas, Joongmoo Shim, Haruetai Kasiwattanawut, Charles Weaver,
Cherian Joseph Mathai and Shubhra Gangopadhyay</t>
  </si>
  <si>
    <t>HWAN</t>
  </si>
  <si>
    <t>Kim, S-O., Lipson, A. G., Miley, G. H.</t>
  </si>
  <si>
    <t>CECIL</t>
  </si>
  <si>
    <t>T. Hioki, K.Nakazawa, A. Ichiki, T. Motohiro, A. Kitamura, A. Takahashi, K. Takahashi, R. Seto, T.
Hatano, Y. Iwamura, T. Itoh, J. Kasagi, M. Nakamura, M. Uchimura, H. Takahashi, S. Sumitomo, T
Hioki, T. Motohiro, Y. Furuyama, M. Kishida, H. Matsune</t>
  </si>
  <si>
    <t>In-situ XRD and XAFS Analyses for Metal Nanocomposites Used in Anomalous Heat Generation Experiments</t>
  </si>
  <si>
    <t>XRD, XAFS, metallic structure</t>
  </si>
  <si>
    <t>Synchrotron Radiation XRD and XAFS analyses were performed for PNZ6 sample in which anomalous heat effect (AHE) was observed remarkably in a series of collaborative studies performed by 6 parties to which present authors belong. Structural changes of PNZ6 with increasing temperature up to 600℃ under hydrogen atmosphere were revealed. In the as-synthesized state, dominant crystalline phases were NiZr2 and ZrO2. Nano-scale Ni-Pd alloy particles were inferred to exist in the mixed matrix of NiZr2 and ZrO2. With increasing temperature under hydrogen atmosphere, hydride formation of NiZr2 proceeded and NiZr2H~5 was stable up to near 400℃. With further increase of temperature, a formation of ZrH2 and Zr7Ni10H6 accompanied by a decomposition of NiZr2H~5 was observed. AHE may be enhanced by the mixed matrix of high hydrogen absorptive NiZr2 and hydrogen inactive ZrO2 in which nano-scale bimetallic Ni-Pd alloy particles are dispersed</t>
  </si>
  <si>
    <t>FERG</t>
  </si>
  <si>
    <t>Mizuno, T., Enyo, M., Akimoto, T., Azumi, K.</t>
  </si>
  <si>
    <t>FURTAK</t>
  </si>
  <si>
    <t>Eiichi Yamaguchi and Takashi Nishioka</t>
  </si>
  <si>
    <t>https://doi.org/10.1063/1.40705</t>
  </si>
  <si>
    <t>AIP Conference Proceedings 228, 354 (1991); https://doi.org/10.1063/1.40705</t>
  </si>
  <si>
    <t>oxide layers on surface of Pd-D, gigantic neutron bursts, explosive gas release, plastic deformation, excess heat, Pd-H with oxides also gave results</t>
  </si>
  <si>
    <t>We present a new technique for inducing anomalous nuclear effects in solid systems. The key factor of this method is to place thin film oxides on a surface of deuteron‐loaded palladium (Pd:D) plate. The oxides provide the surface barriers for ionic transport of deuterons. The controlled out‐transport of deuteron atoms then produces D accumulation layers at the Pd surfaces. By using this ‘‘surface‐barrier’’ technique, we have observed gigantic neutron bursts of (1–2×10e6 n/s, explosive gas release, uniform biaxial bending caused by plastic deformation, and excess heat evolution, all at the same time, from oxide/Pd:D/Au systems set in a vacuum chamber. We have also observed the latter three phenomena by applying this method to Pd:H systems having the same heterostructures. This is the first evidence for the fact that the excess heat production is not caused by D–D reactions.</t>
  </si>
  <si>
    <t>Y. FUKAI</t>
  </si>
  <si>
    <t>MADER</t>
  </si>
  <si>
    <t>Femto-atoms and Transmutation</t>
  </si>
  <si>
    <t>MCNEIL</t>
  </si>
  <si>
    <t>Zhan M. Dong, Chang L. Liang, Bin Liu, Qing M.Wei, Jian Tian,Shu X. Zheng, Jin Z. Yu and Xing Z. Li</t>
  </si>
  <si>
    <t>http://coldfusioncommunity.net/pdf/jcmns/v4/119_JCMNS-Vol4.pdf</t>
  </si>
  <si>
    <t>A brief review of 20 years of experiments at Tsinghua University confirms anomalous phenomena during gas loading in D/Pd systems.A scale-up of the experiment would make it feasible to test the hypothesis that neutrinos are emitted during these phenomena(the “neutrino conjecture”).</t>
  </si>
  <si>
    <t>D. BUEHLER, L. HANSEN, S. JONES, L. REES</t>
  </si>
  <si>
    <t>WILLIAMSON</t>
  </si>
  <si>
    <t>T.S. Murthy, T.S. Iyengar, B.K. Sen and T.B. Joseph</t>
  </si>
  <si>
    <t>BARC Studies in Cold Fusion, P.K. Iyengar and M. Srinivasan, Editors. 1989, Atomic Energy Commission:Bombay. p. A 9 https://www.lenr-canr.org/acrobat/MurthyTStritiumana.pdf</t>
  </si>
  <si>
    <t>Present initial and final Tritium measures, 4 out of 10 experiments showed Tritium increase</t>
  </si>
  <si>
    <t>N. OYAMA, T. TERASHIMA, S. KASAHARA, O. HATOZAKI, T. OHSAKA, T. TATSUMA</t>
  </si>
  <si>
    <t>DENINNO</t>
  </si>
  <si>
    <t>Letts, D., Cravens, D.</t>
  </si>
  <si>
    <t>A method is disclosed to fabricate a Palladium cathode that can be electrolyzed in heavy water and stimulated
with a laser at a predetermined wavelength to produce apparent excess power; the fabrication method involves
cold working, polishing, etching and annealing the Palladium prior to electrolytic loading with Deuterium.
Loading is accomplished with the cathode sitting in a magnetic field of 350 Gauss. After loading the cathode
with Deuterium, Gold is co-deposited electrolytically on the cathode. When a coating of Gold is visible on the
cathode, co-deposition is halted and the cathode is stimulated with a low-power laser with a maximum power of
30 milliwatts. The thermal response of the cathode is typically 500 mW with maximum output observed of
approximately 1 watt. The effect is repeatable when protocols are followed and has been demonstrated in
several laboratories.</t>
  </si>
  <si>
    <t>W. LIANG, D. XU, G. ZHANG, Z. YAO, E. WANG</t>
  </si>
  <si>
    <t>GAI</t>
  </si>
  <si>
    <t>OPEN and go to Acrobat page 425.</t>
  </si>
  <si>
    <t>Gas release experiments have been performed using electrochemically deuterated
palladium. We developed a gas storage system to store gas released from a deuterated palladium.
Using the system, we analyzed the released gas and investigated effects of hydrogen concentration
on mass number 5 gas. As a result, mass number 5 gas cannot be explained by hydrogen
concentration and we conclude that DT gas is produced in the gas release experiments.</t>
  </si>
  <si>
    <t>DECLAIS</t>
  </si>
  <si>
    <t>Yoshiaki ARATA, Yuechang ZHANG</t>
  </si>
  <si>
    <t>The establishment of solid nuclear fusion reactor</t>
  </si>
  <si>
    <t>Journal of High Temperature Society 2008 Volume 34 Issue 2 Pages 85-93</t>
  </si>
  <si>
    <t>ZrO2-Pd-D, Pd-Zr-Ni-D, ZrO2-Pd-H, japanese language</t>
  </si>
  <si>
    <t>An ultrahigh vacuum stainless-vessel including only solid samples is used as a “Solid Fusion” vessel. When extremely high purity D2 gas is injected into this stainless-vessel, D2 gas is penetrated into the solid sample as “D+-jet stream” and “Solid Fusion” is generated instantly with 42He and thermal energy as the reaction products. Consequently, the stainless vessel can act as both a “42He generator” and a “Thermal Reactor”. As a result, and excellent actual “Solid Fusion” reactor is established for the first time in the world.</t>
  </si>
  <si>
    <t>S. SMEDLEY, S. CROUCH-BAKER, M. MCKUBRE, F. TANZELLA</t>
  </si>
  <si>
    <t>VENKATESWARAN</t>
  </si>
  <si>
    <t>Kyu-Jin Yum, Jong Man Lee, GunWoong Bahng and Shanghi Rhee</t>
  </si>
  <si>
    <r>
      <t>An Experiment in Reducing the Radioactivity of Radionuclide (</t>
    </r>
    <r>
      <rPr>
        <sz val="11"/>
        <color rgb="FF000000"/>
        <rFont val="Calibri"/>
        <family val="2"/>
      </rPr>
      <t>137</t>
    </r>
    <r>
      <rPr>
        <sz val="11"/>
        <color rgb="FF000000"/>
        <rFont val="Arial1"/>
      </rPr>
      <t>Cs) with Multi-component Microorganisms of 10 Strains</t>
    </r>
  </si>
  <si>
    <t>https://www.lenr-canr.org/acrobat/BiberianJPjcondensedza.pdf#page=7</t>
  </si>
  <si>
    <t>In order to observe the effect of multi-component microorganisms on the radiation intensity of a radioactive 137Cs solution, a
multi-component microorganism composed with 10 strains was designed and utilized in the experiment. It was composed of
the radioactivity resistant Bacillus spp., aerobic bacteria which have a high temperature resistant and good biodegrade ability,
anaerobic lactic acid bacteria, highly resistant to toxicity and good polymer degradable yeast, and photosynthetic strains with a
better utilization of proton and high production rate of H+: An amount of 120 ml of this multi-component microorganism was
mixed with 380 ml of deionized water. An amount of 0.159 ml of hydrochloric acid solution (0.1 mol/l) containing 137Cs was
added to this mixture to adjust the final radioactivity to be 50 kBq. The mixed 500 ml samples were irradiated at 12-hour intervals with light and shaken at about 120 rpm at 25◦C in a shaking incubator. The radioactivity of the mixed solution was measured by a counter equipped with a high-purity Ge detector every other or 3 days. It was observed that the radiation intensity increased slightly at the beginning and then decreased to the 80% level compared to the control.</t>
  </si>
  <si>
    <t>Y. KIM, M. RABINOWITZ, R. RICE, J. YOON</t>
  </si>
  <si>
    <t>MOORTHY</t>
  </si>
  <si>
    <t>Artigo interessante e por autor independente</t>
  </si>
  <si>
    <t>Changes in Pd-110/Pd-108 ratios as well as the concentration of silver, gold, zinc, cobalt, iridium and lithium-7/6 ratios have been measured using neutron activation analysis (NAA) and Time of Flight Secondary Ion Mass Spectrometry (TOF-SIMS) on a set of four samples of particulate palladium exposed to high-pressure deuterium gas in the hollow core of Arata-Zhang cathodes. Three samples were from cathodes producing excess heat (10’s of megajoules) over a period of several-months electrolysis, while the fourth was virgin powder from the same batch as that of the active samples. If a nuclear process is the source of these changes, then multi-isotope elements such as silver, zinc, and iridium should show significant deviations in their isotopic ratios from the natural terrestrial values. Surface trace lithium did indeed show such differences from that of the virgin material. The Ag-109/107 ratio is currently under study by accelerator mass spectroscopy (AMS) for the one sample showing the greatest difference in Ag-109 content from that of the virgin material. Since these variations may have explanations unrelated to nuclear reactions, these results are not yet definitive. The 8% increase in the Pd-110/108 ratio for one of the four samples relative to the virgin material is one of the most difficult for which to find a conventional explanation.</t>
  </si>
  <si>
    <t>J. SEVILLA, B. ESCARPIZO, F. FERNANDEZ, F. CUEVAS, C. SANCHEZ</t>
  </si>
  <si>
    <t>VENKATESWARLU</t>
  </si>
  <si>
    <t>Violante, V., Bertolotti, M., Castagna, E., Dardik, I., McKubre, M. C. H., Moretti, S., Lesin, S., Sibilia, C, Sarto, F., Tanzella, F. L., Zilov, T.</t>
  </si>
  <si>
    <t>https://www.lenr-canr.org/acrobat/ViolanteVprogressina.pdf</t>
  </si>
  <si>
    <t>Pd-D, laser HeNe, 4 out of 5</t>
  </si>
  <si>
    <t>M. RAMBAUT</t>
  </si>
  <si>
    <t>GUHA</t>
  </si>
  <si>
    <t>Mitsuru Sakano, Satoshi Sakai, Takehiko Itoh, Yasuhiro Iwamura, Shizuma Kuribayashi</t>
  </si>
  <si>
    <t>Confirmation of Transmuted Elements in Pd Complexes using D2 Gas Permeation Method</t>
  </si>
  <si>
    <t>JCF-5</t>
  </si>
  <si>
    <t>PdCaO-D, XPS, TOF-SIMS, XANES, Fluorescence Spectrocopy, ICP-MS, Cs to Pr, Sr to Mo, gas loading at 343K 1 atm 1 week</t>
  </si>
  <si>
    <t>YUVARAJU</t>
  </si>
  <si>
    <t xml:space="preserve"> Recent studies of condensed matter nuclear science (CMNS) including cold fusion have accumulated some convincing data and theoretical modeling, and we are about to conclude that (1) deuteron-related clean fusion reactions and (2) cold and special transmutations may take place in the environment of condensed matter containing deuterons and protons. This emerging field of CMNS is expected to give us strong impact on the future of basic sciences for energy-application, fundamental nuclear science, and condensed matter sciences.</t>
  </si>
  <si>
    <t>S. SZPAK, P. MOSIER-BOSS, S. SCHARBER, J. SMITH</t>
  </si>
  <si>
    <t>PANAJKAR</t>
  </si>
  <si>
    <t>Akito Takahashi and Norio Yabuuchi</t>
  </si>
  <si>
    <t>https://www.lenr-canr.org/acrobat/ISCMNSproceeding.pdf#page=315</t>
  </si>
  <si>
    <t>Condensed matter nuclear effect, especially 4D-cluster fusion, in metal-deuterium
complex systems, has been studied by applying Langevin equations.
One dimensional Langevin equations for solving time-dependent d-d distance
Rdd(t) for deuteron-clusters under the Platonic symmetry were formulated for Datom,
D2 molecule, D2
+ ion, D3
+ ion, 4D/TSC and 6D2-/OSC. Established values of
ground state d-d distances Rgs were reproduced by expectation-value equations,
which were obtained by ensemble averaging with weight of quantum mechanical
wave functions (Gaussian wave functions), for D-atom, D2, D2
+, and D3
+ molecule.
In analogy to the above Langevin equations, the Langevin equation for 4D/TSC
under the tetrahedral double Platonic symmetry was derived and numerically
solved by the Verlet time-step method. It was shown that only 4D/TSC among 5 Dsystems
except D-atom could condense ultimately from Rdd(t=0)=74 pm to very
small charge neutral entity with about 20 fm radius at TSC-min state after about 1.4
fs condensation time. The 6D2-/OSC system converged at Rgs=about 40 pm, namely
converged on the way of condensation from Rdd(t=0)=74 pm.
Time-dependent Coulomb barrier penetration probabilities (barrier factors) for
condensing 4D/TSC were calculated by the Heavy Mass Electronic Quasi-Particle
Expansion Method (HMEQPET). 4D fusion rate per TSC generation was obtained
based on the Fermi’s first golden rule to result in almost 100% 4D fusion reaction
per 4D/TSC generation. Fusion rates were compared with those of muonic dd
molecule, D2 molecule and dde*(2,2) Cooper pair molecule to meet good
consistency. Major nuclear products of 4D fusion are two 23.8 MeV α-particles.
4H/TSC should condense in the same way until when TSC-min state with classical
electron radius (2.8 fm) comes, but no strong interaction exists among protons and
will make 1p to 4p capture transmutations with host metal nuclei when 4H/TSC has
sufficient drift (CMS) momentum.</t>
  </si>
  <si>
    <t>K. YASUI</t>
  </si>
  <si>
    <t>KISHORE</t>
  </si>
  <si>
    <t>Francesco Celani, B. Ortenzi and A. Spallone, C. Lorenzetti, E. Purchi, S. Fiorilla, S. Cupellini, M. Nakamura, P. Boccanera and L. Notargiacomo, G. Vassallo and R. Burri</t>
  </si>
  <si>
    <t>https://www.lenr-canr.org/acrobat/BiberianJPjcondensedzb.pdf#page=61</t>
  </si>
  <si>
    <t>In 2011, we introduced the use of constantan alloy in LENR, in the form of long and thin wires as a hydrogen dissociation promoter. We disclosed for the first time the reason for the choice of such material at IWAHLM-12 Workshop (2017), hypothesizing it was the initiator of the reaction in Andrea Rossi’s experiment. We developed a specific treatment to increase the dimensionality of wire surface through the application of high peak power pulses. The wire is inserted in fiberglass sheaths, made up of micrometric fibers, impregnated with a solution of an electron-emitter element (Sr). Later, we
added Fe and K to the wire surface and the sheaths and adopted the procedure of making equally spaced knots along
the wire to produce thermal and magnetic gradients. We also pointed out that the addition of noble gases with low
thermal conductivity, and in particular xenon, to the H2/D2 atmosphere, produces a considerable rise of temperature
in the reactor, maybe because those gases acting as catalyzers in the generation of excess power. Measurements were
always performed with isoperibolic calorimetry, which has the advantage of producing non-equilibrium conditions that
favor the generation of anomalous heat excess (AHE). With this procedure, we reached a gain of almost a factor 2 at
the highest temperature, although with limited stability over time. In this paper, we present SEM observations and
EDX analyses of the wire before and after applying the treatment. We have also conducted a series of experiments
using air-flow calorimetry. The calorimeter consists of an insulating Styrofoam box whose internal walls are covered
with a thick foil of aluminum; the external wall of the reactor was covered with a double layer of black and thick
aluminum foil to homogenize temperature. The calorimeter contains the reactor and a halogen tungsten lamp inside a
dummy reactor used for calibrations. Even with the air-flow calorimetry approach, which does not produce the most
appropriate conditions for AHE, we have obtained excess power, although in quite lower amounts. The best results
are: (a) with 100-μm diameter wire, D2 at 1 bar, input power 90 W, the AHE was over 12 ±2 W, but after 1 day the
wire broke and (b) with 200-μm diameter wire, Xe–D2 mixture each at 0.1 bar and input power of 120 W, AHE was
6–7 W stably for weeks.</t>
  </si>
  <si>
    <t>J. BOCKRIS, C. CHIEN, D. HODKO, Z. MINEVSKI</t>
  </si>
  <si>
    <t>GODSHALL</t>
  </si>
  <si>
    <t>N. S. Lewis, c. A. Barnest, M. J. Heben, A. Kumar, S. R. Lunt, G. E. McManis, G. M. Miskelly, R. M. Penner, M. J. Sailor, P. G. Santangelo, G. A. Shreve, B. J. Tufts, M. G. Youngquist, R. W. Kavanagh, S. E. Kellogg, R. B. Vogelaar, T. R. Wang, R. Kondrat &amp; R. New</t>
  </si>
  <si>
    <t>Nature 340 (6234) 525–530 (Aug. 17, 1989)</t>
  </si>
  <si>
    <t>Pd-D, cold-worked cathodes, recast cathodes, 1.0M LiOD, closed cells, 64mA/cm2, 630h runs, two weeks, D/Pd 0.77 - 0.8, XPS, 60 l water bath calorimeter, He-3 detectors, NaI for gamma rays, Ge, shielding of 40cm polyethylene cube around cells, 0.6-mm-thick cadmium layer, 10-cm-thick passive polyethylene shield, 25-cm-thick passive paraffin-wax shield, 8 (14%) to 11 (20%), no Tritium, no Helium, no gamma, no excess heat, figure 1 shows some light detection (15% plus), and Table 2 shows cells 3, 5 and 7 had upper limits of neutron/gamma two orders beyond other cells</t>
  </si>
  <si>
    <t>A series of experiments has been performed to determine whether nuclear fusion processes occur in palladium rods that have been electrochemically charged with deuterium. With a variety of metallurgical pretreatment procedures and different electrolytes, no evidence has been obtained for any excess enthalpy, neutron, gamma ray, tritium or helium production during electrolysis of D2O with palladium cathodes.</t>
  </si>
  <si>
    <t>80-120</t>
  </si>
  <si>
    <t>M. KOBAYASHI, N. IMAI, N. HASEGAWA, A. KUBOTA, K. KUNIMATSU</t>
  </si>
  <si>
    <t>ROTH</t>
  </si>
  <si>
    <t>M. NAKADA, T. KUSUNOKI, M. OKAMOTO</t>
  </si>
  <si>
    <t>KELLY</t>
  </si>
  <si>
    <t>Pamela A. Mosier-Boss, Jack Y. Dea and Frank E. Gordon</t>
  </si>
  <si>
    <t>In the Pd/D co-deposition process, working and counter electrodes are immersed in a solution of palladium chloride and lithium
chloride in deuterated water. Palladium is then electrochemically reduced onto the surface of the working electrode in the presence of
evolving deuterium gas. Electrodes prepared by Pd/D co-deposition exhibit highly expanded surfaces consisting of small spherical
nodules. Because of this high surface area and electroplating in the presence of deuterium gas, the incubation time to achieve high
D/Pd loadings necessary to initiate LENR is orders of magnitude less than required for bulk electrodes. Besides heat, the following
nuclear emanations have been detected using Pd/D co-deposition: X-ray emission, tritium production, transmutation, and particle
emission. Experimental details and results obtained over a twenty year period of research are discussed.</t>
  </si>
  <si>
    <t>P. PRATI, G. RICCO, M. TAIUTI, C. BORAGNO, R. VALBUSA</t>
  </si>
  <si>
    <t>GUILINGER</t>
  </si>
  <si>
    <t>Celani, F., Spallone, A., Tripodi, P., Petrocchi, A., Di Gioacchino, D., Marini, P., Di Stefano, V., Diociaiuti, M., Mancini, A.</t>
  </si>
  <si>
    <t>A systematic study about deuterium loading in palladium has been performed.
Palladium cold worked plates and palladium alloy plates have been used as comparison.
A proper plate surf ace oxidation has been performed and anomalous absorption rates
have been measured. A high peak current (15 A), short width pulse (duration 1 μs)
electrolysis technique has been used to test all chatode plates and it is visible that this
technique permits to reach very high D/Pd loading values (around 1/1 or even more for
palladium ). At the beginning of the loading, in close relation with the anomalous
absorption rate, a bump of excess heat has been measured in two similar oxidized
surface palladium plates. All these tests show that the loading is completely reproducible.</t>
  </si>
  <si>
    <t>M. TAMAKI, K. TASAKA</t>
  </si>
  <si>
    <t>EWING</t>
  </si>
  <si>
    <t>Sakaguchi, H., Adachi, G., Nagao, K.</t>
  </si>
  <si>
    <t>OPEN and go to Acrobat page 265.</t>
  </si>
  <si>
    <t>LaNi5-D, formed He-3, confirmed by Parkhomov (2014)</t>
  </si>
  <si>
    <t>Helium isotopes(3He and 4He) from D2 or H2 gases absorbed
in LaNi5 were analyzed with a noble gas mass spectrometer.
The reproducible increase in 3He, corresponding
to a fusion probability of &gt;8.0x10e-24 d-d·s-1, was observed
on the D2-experiment, whereas 3He was not formed by the
reaction of H2 and LaNi5. 4 He production was unreliable,
because the reproducibility of the result has not been
obtained.</t>
  </si>
  <si>
    <t>T. CLAYTOR, D. TUGGLE, S. TAYLOR</t>
  </si>
  <si>
    <t>HSUAN</t>
  </si>
  <si>
    <t>Aina, R., Mastromatteo, U.</t>
  </si>
  <si>
    <t>negative result of alfa detection, but only 7 days</t>
  </si>
  <si>
    <t>J. WABER</t>
  </si>
  <si>
    <t>MANOS</t>
  </si>
  <si>
    <t xml:space="preserve">
Domenico Cirillo, Roberto Germano, Valentino Tontodonato, Allan Widom, Yogendra N. Srivastava, Emilio del Giudice, G. Vitiello</t>
  </si>
  <si>
    <t>Experimental evidence of neutron flux generation in a plasma discharge electrolytic cell</t>
  </si>
  <si>
    <t>https://www.researchgate.net/publication/220043356_Experimental_Evidence_of_a_Neutron_Flux_Generation_in_a_Plasma_Discharge_Electrolytic_Cell</t>
  </si>
  <si>
    <t>Key Engineering Materials (Volume 495) (2012) p. 104–107</t>
  </si>
  <si>
    <t>A substantial neutron flux generated by plasma excitation at the tungsten cathode of an electrolytic cell with alkaline solution is reported. A method based on a CR-39 nuclear track detector coupled to a boron converter was used to detect the neutrons. This method is insensitive to the strong plasma-generated electromagnetic noise that made inconclusive all the previous attempts to identify neutrons in electrolytic plasma environment by means of electric detection techniques.</t>
  </si>
  <si>
    <t>A. Kitamura, A. Takahashi, R. Seto, Y. Fujita</t>
  </si>
  <si>
    <t>R. NOTOYA, M. ENYO</t>
  </si>
  <si>
    <t>COWLEY</t>
  </si>
  <si>
    <t>OPEN and go to Acrobat page 73.</t>
  </si>
  <si>
    <t>A. TAKAHASHI, A. MEGA, T. TAKEUCHI, H. MIYAMARU, T. IIDA</t>
  </si>
  <si>
    <t>MOTLEY</t>
  </si>
  <si>
    <t>Lipson, A. G., Roussetski, A. S., Karabut, A. B., Miley, G. H.</t>
  </si>
  <si>
    <t>Mostra que o aumento das reações em glow discharge é muito maior do que em aceleradores de partículas (Ue=600eV)</t>
  </si>
  <si>
    <t>Using noiseless solid-state CR-39 plastic track and Al2O3:C thermo-luminescent
detectors, the yields of 3.0 MeV protons from DD-reaction and soft x-ray photons
emitted from the cathode were studied in the periodic pulsing deuterium glow
discharge with titanium cathodes at low discharge voltages (in the range 0.8–2.5
kV) and high current density (300–600 mA/cm2). The analysis of DD-proton
yield versus accelerating voltages allowed us to estimate the deuteron screening
potential value US in the deuteron energy range of 0.8 &lt; Ed &lt; 2.45 keV. A
strong DD-reaction enhancement was found in the glow discharge (the effective
screening potential Ue = 610 ± 150 eV was found) compared to that for accelerator
experiments at higher deuteron energies (Elab ≥ 2.5 keV) and lower beam current
density (50–500 µA/cm2). X-ray measurements showed an intense (Ix = 1013 −
1014 s−1cm−2 ) soft x-ray emission (with a mean energy Ex = 1.2 − 1.5 keV)
directly from the titanium cathode. The x-ray yield is strongly dependent on the
deuterium diffusivity in the near the surface layer of cathode.</t>
  </si>
  <si>
    <t>V. NONINSKI</t>
  </si>
  <si>
    <t>ROQUEMORE</t>
  </si>
  <si>
    <t>http://lenr-canr.org/acrobat/BiberianJPjcondensedl.pdf#page=54</t>
  </si>
  <si>
    <t>Some, such as the solid-state electrolyte experiments, had large COP, but low heat. On the other hand, deuterium diffusion experiments showed larger excess heat, but a lower COP.</t>
  </si>
  <si>
    <t>This paper is a reviewof thework which I have performed on the subject of Cold Fusion alone or in collaboration with other scientists. It covers a number of techniques such as solid-state electrolytes, electrolysis and gas diffusion. The experiments described below produced positive results. I also tried many other techniques that failed, which are not described.</t>
  </si>
  <si>
    <t>T. MIZUNO, T. AKIMOTO, K. AZUMI, M. ENYO</t>
  </si>
  <si>
    <t>SAITO</t>
  </si>
  <si>
    <t>Martha Schreiber, Turgut M. Gür, George Lucier, Joseph A. Ferrante, Jason Chao, Robert A. Huggins</t>
  </si>
  <si>
    <t>https://www.lenr-canr.org/acrobat/SchreiberMrecentmeas.pdf</t>
  </si>
  <si>
    <t>8th World Hydrogen Energy Conf. 1990. Honolulu, HI: Hawaii Natural Energy Institute, 2540 Dole St., Holmes Hall 246, Honolulu, HI 96822</t>
  </si>
  <si>
    <t>Pd-D, 23MJ/mol excess energy, closed cells, 10 days excess heat, LiOD, water bath, arc melting, impurities removal, coin shape, 2-3 mm thick, 1 cm diameter, 3 out of 11 gave excess heat, heat burst,</t>
  </si>
  <si>
    <t>N. MATSUNAMI</t>
  </si>
  <si>
    <t>TIMBERLAKE</t>
  </si>
  <si>
    <t>McKubre, M. C. H., Tanzella, F. L.</t>
  </si>
  <si>
    <t>The ability of palladium cathodes to attain and maintain high loading levels, at high
current density and for long times, is controlled by two factors: the condition of the
electrochemical interface which allows the attainment of high deuterium activity; the defect
density and mechanical condition of the bulk material which permits the Pd lattice to withstand
and contain high bulk deuterium activities when these equilibrate to produce extreme pressures
of deuterium gas inside closed incipient voids within the metal.
Examples are given from a set of 26 intentionally similar current ramps which show
three distinct Modes of loading performance: Mode A - a linear decrease of Pd resistance,
beyond the resistance maximum, with logarithmic increase in electrochemical current; Mode B
an initial log-linear decrease on the Mode A trajectory, followed by a rapid increase in resistance
when the resistance falls below a critical value; Mode C - a shallow decrease in resistance with
approximately symmetric increase as the [log] current density is increased beyond a threshold
value similar to that for Mode B. Mode A is most frequently associated with the appearance of
calorimetrically determined excess heat.</t>
  </si>
  <si>
    <t>J. VIGIER</t>
  </si>
  <si>
    <t>AYERS</t>
  </si>
  <si>
    <t>A.BERTIN,M.BRUSCHI,M.CAPPONI,S.DECASTRO,U.MARCONI,C.MORONI,M.PICCININI,N.SEMPRINI-CESARI,A.TROMBINI,A.VITALE,A.ZOCCOLl,J.B.CZIRR,G.L.JENSEN,S.E.JONES,E.P.PALMER</t>
  </si>
  <si>
    <t>Experimental Evidence for Cold NuclearFusioninaMeasurementUndertheGranSassoMassif</t>
  </si>
  <si>
    <t>Ti-D, electrochemical cells, 10% of natural radioactivity, muons reduce million-fold, NE213, neutron burst after 1h  measurement lasting 3h, behavior reproduced 3 times, 2.5MeV neutrons, neutron background=0.08-0.16 counts/s, emission rate 0.25 counts/s</t>
  </si>
  <si>
    <t>H. YAMADA, N. SUGAYA, T. KAMIOKA, M. MATSUKAWA, T. FUJIWARA, K. NOTO</t>
  </si>
  <si>
    <t>BENNETT</t>
  </si>
  <si>
    <t>STANISLAV V. ADAMENKO, Vladimir Vysotskii</t>
  </si>
  <si>
    <t>Experimental observation and analysis of action of light magnetic monopoles on multilayer surfaces</t>
  </si>
  <si>
    <t>https://www.researchgate.net/publication/237745885_Experimental_observation_and_analysis_of_action_of_light_magnetic_monopoles_on_multilayer_surfaces</t>
  </si>
  <si>
    <t>Annales de la Fondation Louis de Broglie33(1–2) (2008) 13</t>
  </si>
  <si>
    <t>The mechanism of creation of hollow macroscopic periodic channel formed on a surface and in a volume of a MDS-structure during experiments with a high-current vacuum-tube diode at collapse conditions in anode is studied. It is shown that the reason for the appearance of such a trajectory can be the interaction of a magnetically charged particle with paramagnetic and diamagnetic surface layers of the MDS-structure. Particles with magnetic charge can be formed during the shock action of a high- current electron beam and the subsequent self-compression of the frozen magnetic field of the beam. It is shown that the great specific energy release, dQ tot /dl!"10 6 GeV/cm , spent on the formation of this channel can be due to the processes of nuclear synthesis which are occuring with participation of MDS-structure surface nuclei stimulated by magnetically charged particles. It is shown that these particles have small mass (much less then 10-22 gram) and are, most likely, light magnetic monopoles as proposed</t>
  </si>
  <si>
    <t>M. AGNELLO, E. BOTTA, T. BRESSANI, D. CALVO, A. FELICIELLO, P. GIANOTTI, F. IAZZI, C. LAMBERTI, B. MINETTI, A. ZECCHINA</t>
  </si>
  <si>
    <t>BITTER</t>
  </si>
  <si>
    <t>Kim, Y. E., Yoon, J. H., Zubarev, A. L., Rabinowitz, M.</t>
  </si>
  <si>
    <t>http://lenr-canr.org/acrobat/EPRIproceedingc.pdf#page=39</t>
  </si>
  <si>
    <t>An improved parametric representation of Coulomb barrier penetration is presented. These
detailed calculations are improvements upon the conventionally used Gamow tunneling coefficient.
This analysis yields a reaction barrier transparency (RBT) which may have singular
ramifications for cold fusion, as well as significant consequences in a wide variety of fusion
settings.</t>
  </si>
  <si>
    <t>A. KUBOTA, H. AKITA, Y. TSUCHIDA, T. SAITO, N. HASEQAWA, N. IMAI, N. HAYAKAWA, K. KUNIMATSU</t>
  </si>
  <si>
    <t>CUTHBERTSON</t>
  </si>
  <si>
    <t>Tadayoshi Ohmori, M. Enyo</t>
  </si>
  <si>
    <t>Excess heat evolution during electrolysis</t>
  </si>
  <si>
    <t>https://doi.org/10.13182/FST93-A30204</t>
  </si>
  <si>
    <t>Fusion Technology Volume 24, 1993 - Issue 3, Pages 293-295</t>
  </si>
  <si>
    <t>Excess heat evolution was measured on nickel, gold, silver, and tin in aqueous K[sub 2]CO[sub 3], Na[sub 2]CO[sub 3], Na[sub 2]SO[sub 4], and Li[sub 2]SO[sub 4] solutions under galvanostatic electrolysis conditions. Steady evolution of excess heat in various electrode-electrolyte systems, but not in Ni/Na[sub 2]CO[sub 3], Ni/Na[sub 2]SO[sub 4], and Ni/Li[sub 2]SO[sub 4], was observed for at least several days of observation. The largest excess heat observed was 907 mW on tin in K[sub 2]SO[sub 4]. 9 refs., 2 figs., 4 tabs.</t>
  </si>
  <si>
    <t>E. CHOI, H. EJIRI, H. OHSUMI</t>
  </si>
  <si>
    <t>DONG</t>
  </si>
  <si>
    <t>T.Mizuno,K.Inoda,T.Akimoto,K.Azumi,M.Kitaichi,K.Jurokawa, T. Ohmori, M. Enyo</t>
  </si>
  <si>
    <t>Int. J. Hydrogen Energy 22 (1997) 23</t>
  </si>
  <si>
    <t>N. YABUUCHI</t>
  </si>
  <si>
    <t>DYLLA</t>
  </si>
  <si>
    <t>R. A. Oriani</t>
  </si>
  <si>
    <t>http://www.lenr-canr.org/acrobat/OrianiRAaninvestig.pdf</t>
  </si>
  <si>
    <t>Fusion Technol. 30 (1996) 281, https://doi.org/10.13182/FST96-A30757</t>
  </si>
  <si>
    <t>perovskite (SrCe0.9Y0.08Nb0.02O2.97) disc specimen, sandwiched between either thin palladium or platinum discs,</t>
  </si>
  <si>
    <t>A high-temperature Seebeck-effect calorimeter, in which the thermoelectric electromotive force across a large-area-enveloping thermopile is a measure of the heat flux from a power source, has been constructed to examine the claimed generation of excess thermal energy from a proton-conducting oxide immersed in deuterium gas. The claim has been confirmed in a few experiments out of many unsuccessful ones.</t>
  </si>
  <si>
    <t>K. WATANABE, Y. FUKAI, N. NIIMURA, O. KONNO</t>
  </si>
  <si>
    <t>EVANS</t>
  </si>
  <si>
    <t>Vincenzo Nassisi</t>
  </si>
  <si>
    <t>J.NewEnergy,vol2,nos3/4,Winter1997,pp14-19,19refs, 10 figs.</t>
  </si>
  <si>
    <t>D. MO, L. ZHANG, B. CHEN, Y. LIU, S. DOING, M. YAO, L. ZHOU, H. HUANG, X. LI, X. SHEN, S. WANG, T. KANG, N. HUANG</t>
  </si>
  <si>
    <t>FURTH</t>
  </si>
  <si>
    <t>G. MILEY, J. PATEL, J. JAVEDANI, H. HORA, J. KELLY, J. TOMPKINS</t>
  </si>
  <si>
    <t>GRISHAM</t>
  </si>
  <si>
    <t>Celani, F., Marini, P., Di Stefano, V., Nakamura, M., Calamai, O. M., Spallone, A., Purchi, E., Andreassi, V., Ortenzi, B., Righi, E., Trenta, G., Cappuccio, G., Hampai, D., Piastra, F., Nuvoli, A.</t>
  </si>
  <si>
    <t>T. SHIRAKAWA, M. CHIBA, M. FUJII, K. SUEKI, S. MIYAMOTO, Y. NAKAMITSU, H. TORIUMI, T. UEHARA, H. MIURA, T. WATANABE, K. FUKUSHIMA, T. HIROSE</t>
  </si>
  <si>
    <t>HENDEL</t>
  </si>
  <si>
    <t>Okamoto, M., Ogawa, H., Yoshinaga, Y., Kusunoki, T., Odawara, O.</t>
  </si>
  <si>
    <t>The behaviors of some key elements in Pd cathodes used for study of solid
state nuclear phenomena have been studied by means of a SIMS analysis of Li, D,
Pd, Si, Na, and Al. The mechanism of the anomalous accumulation of
deuterium in the surface of Pd electrodes is discussed based on the depth profiles
of these elements obtained from the Pd cathodes which gave no nuclear effect,
neutron emission, and neutron and excess heat, respectively.</t>
  </si>
  <si>
    <t>C. WAN, S. CHEN, C. LIANG, C. LINN, S. CHU, C. WAN</t>
  </si>
  <si>
    <t>HILL</t>
  </si>
  <si>
    <t>Bunch, K. J., Grow, R. W.</t>
  </si>
  <si>
    <t>OPEN and go to Acrobat page 262.</t>
  </si>
  <si>
    <t>C. HSU, C. WAN, F. CHEN</t>
  </si>
  <si>
    <t>KULSRUD</t>
  </si>
  <si>
    <t>S. Narita, H. Yamada, D. Takahashi, M. Yamamura, Y. Wagatsuma, M. Itagaki, S. Taniguchi</t>
  </si>
  <si>
    <t>Transmutation Test in Discharge Experiment with Pd/CaO/Pd Multi-layered Cathode</t>
  </si>
  <si>
    <t>PdCaO-D, ICP-MS, TOF-SIMS, Cs to Pr reaction not confirmed</t>
  </si>
  <si>
    <t>T. NAKATA, Y. TSUCHIDA, K. KUNIMATSU</t>
  </si>
  <si>
    <t>MEADE</t>
  </si>
  <si>
    <t>"The Coulomb Barrier not Static in QED," A correction to the Theory by Preparata on the Phenomenon of Cold Fusion and Theoretical hypothesis</t>
  </si>
  <si>
    <t>M. MELICH, W. HANSEN</t>
  </si>
  <si>
    <t>MEDLEY</t>
  </si>
  <si>
    <t>Garg, A. B., Rout, R. K., Srinivasan, M., Sankarnarayanan, T. K., Shyam, A., Kulkarni, L. V.</t>
  </si>
  <si>
    <t>OPEN and go to Acrobat page 266.</t>
  </si>
  <si>
    <t>It has now been established that during electrolysis of LiOD using Pd
cathodes a threshold loading ratio of at least 0.85 needs to be achieved before excess
heat production can be expected [1]. However for emission of neutrons and tritium
and possibly charged particles and transmutation products too much lower D/Pd ratios,
in the region of 0.4 to 0. 7 appears to be adequate. This has been independently
corroborated in a variety of electrolytic and gas loading experiments. It is not so much
the magnitudes of the steady state loading ratio, but rather creation of non - equilibrium
conditions which facilitates rapid migration/transport of deuterons within the Pd
lattice that seems to be required. With this in view a systematic study has been undertaken
using electrically self-heated 0.125 mm dia Pd wires in HJJ?2 atmospheres to
optimize the conditions under which rapid loading/unloading or H2 or D2 can be
achieved. Pd wire was of 99.9% purity and was procured from Cieco Industries,
USA.</t>
  </si>
  <si>
    <t>T. SANO, T. TERASUWA, T. OHI, S. NEZU</t>
  </si>
  <si>
    <t>NIESCHMIDT</t>
  </si>
  <si>
    <t>In lattice-assisted nuclear reactions (LANR, or LENR), the size and structural metamaterial shape of Pd–D nanostructures, and the
deuterium flux through them all play decisive roles. The spiral Phusor®-type cathode system with open helical cylindrical geometry
in a high electrical resistance solution is a LANR metamaterial design creating an unusual electric field distribution and requisite
intrapalladial deuteron flow. Optimal operating point (OOP) technology allows improved and more reproducible operation. LANR
power gain can be considerable. In situ imaging has revealed that the excess power gain is linked to non-thermal near-IR emission
when the LANR devices are operated at their OOP.</t>
  </si>
  <si>
    <t>C. CHEIN, D. HODKO, Z. MINEVSKI, J. BOCKRIS</t>
  </si>
  <si>
    <t>V.S. Bushuyev, V.B. Genodman, L.N. Jerikhina, S.P. Kuznetsov, Yu. A. Lapushkin, I.P. Matviyenko, A.I. Nikitenko, A.D. Perekrestenko, N.P. Saposchnikov, S.M. Tolkonikov, A.M. Tzkhovrebov</t>
  </si>
  <si>
    <t>Experiments on Detection of Nuclear Radiation at Heavy Water Electrolysis</t>
  </si>
  <si>
    <t>J.Opt. Res.,vol4,no2/3,1996,pp171-179(Eng.); NovaSciencePub.Chem.Abs.,vol126,no16,1997.   (NENFeb1998)J.NewEnergy,vol2,nos3/4,Winter1997,abstract only, pp 127</t>
  </si>
  <si>
    <t>H. MIYAMARU, A. TAKAHASHI</t>
  </si>
  <si>
    <t>THOMAS</t>
  </si>
  <si>
    <t>Zhang, X., Zhang, W.-S., Wang, D., Chen, S., Fu, Y., Fan, D., Chen, W.</t>
  </si>
  <si>
    <t>M. SRINIVASAN, A. SHYAM, T. SANKARANARAYANAN, M. BAJPAI, H. RAMAMURTHY, U. MUKHERJEE, M. KRISHNAN, M. NAYAR, Y. NAIK</t>
  </si>
  <si>
    <t>TALCOTT</t>
  </si>
  <si>
    <t>J. Dash, R. Kopecek, S. Miguet</t>
  </si>
  <si>
    <t>Proc. Of the 32nd Intersociety Conversion Energy Conference, vol. 2, pp. 1350-1355, 1997</t>
  </si>
  <si>
    <t>products: V, Cr, Fe, Ni, and Zn</t>
  </si>
  <si>
    <t>Presented here are results of research performed at Portland State University, USA, during the period 1994 to 1996. Excess heat was produced at the rate of about 1.2 watts during electrolysis of heavy water with titanium cathode weighing 0.0625g. Analysis of the electrodes before and after electrolysis with scanning electron microscopy (SEM) and an energy dispersive spectrometer (EDS) revealed that new surface topographical features with concentrations of unexpected elements (V, Cr, Fe, Ni, and Zn) formed during electrolysis. The morphology and microcomposition of palladium after electrolysis in heavy water were studied. Fibers which appeared on the surface were observed to change with time. Evidence which supports the possibility of transmutation is presented.</t>
  </si>
  <si>
    <t>ARATA</t>
  </si>
  <si>
    <t>AlKatrib, A. K., Nagel, D. J.</t>
  </si>
  <si>
    <t>OPEN and go to Acrobat page 109.</t>
  </si>
  <si>
    <t>F. CELANI, A. SPALLONE, P. TRIPODI, A. NUVOLI</t>
  </si>
  <si>
    <t>ZHANG</t>
  </si>
  <si>
    <t>H. Sakoh,Y. Miyoshi, A. Taniike, A. Kitamura, A. Takahashi, R. Seto and Y. Fujita</t>
  </si>
  <si>
    <t>Hydrogen Isotope Absorption/Adsorption Characteristics of Ni-Pd Binary Nano-Particles</t>
  </si>
  <si>
    <t>JCF-11</t>
  </si>
  <si>
    <t>Pd, Ni and Zr, excess heat</t>
  </si>
  <si>
    <t>A twin absorption system has been used for experiments on D2 and H2 gas absorption of the oxide nanocomposites of Pd, Ni and Zr. The sample powders used in the present work are NiPd binary nanoparticles dispersed in ZrO2 holder-flakes (PNZ2B) which were provided by B. Ahern. The observed loading ratio and the specific heat release in the first phase of as-received PNZ2B sample runs were both very large. The large heat release could include energy of oxygen pickup reaction as well as that of hydrogen isotope absorption. To investigate the effect of oxidization on absorption rate and heat release rate, we compared runs with the sample after forced deoxidization and the sample after forced oxidization to control oxygen amount. We have observed the time-dependent absorption energy per a D atom, ηD, showing sometimes much larger values than ηH, which could suggest existence of heat component of nuclear origin.</t>
  </si>
  <si>
    <t>P. GRANEAU, N. GRANEAU</t>
  </si>
  <si>
    <t>GURUSWAMY</t>
  </si>
  <si>
    <t>Vysotskii, V., Kornilova, A. A., Samoyloylenko, I. I.</t>
  </si>
  <si>
    <t>OPEN and go to Acrobat page 288.</t>
  </si>
  <si>
    <t>For the first time the experimental study of cold nuclear transmutation of isotopes was carried
out in growing microbiological culture with controlled conditions of growth. With the
help of Mossbauer effect the formation of Fe57 isotope from Mn55 in nutrient medium based
on heavy water was observed. The possible mechanism of low-temperature nuclear transmutation
is discussed.</t>
  </si>
  <si>
    <t>K. TSUCHIYA, K. OHASHI, M. FUKUCHI</t>
  </si>
  <si>
    <t>WADSWORTH</t>
  </si>
  <si>
    <t>MitchellR.Swartz</t>
  </si>
  <si>
    <t>Deuterium Production and Light Water ExcessEnthalpyExperimentsusingNickelCathodes</t>
  </si>
  <si>
    <t>J.NewEnergy,vol1,no3,Fall1996,pp219-221,9refs.  Proc. 2nd. Conf. Low-EnergyNucl. Reactions, TX, 1996.  (NEN Oct 1996)</t>
  </si>
  <si>
    <t>N. OYAMA, N. YAMAMOTO, T. TATSUMA</t>
  </si>
  <si>
    <t>HANDEL</t>
  </si>
  <si>
    <t>The recent deployment of many seismometers and occurrences of earthquakes in Japan revealed explosive nature of earthquakes. There have been a few reports that earthquakes and eruption of helium gas took place simultaneously, but there has been no hypothesis to correlate each other. Recently, a new idea that atomic hydrogen can generate energy through a mechanism between chemical reaction and nuclear reaction by lowering the electron orbit from the ground state to lower state has emerged. A hydrogen atom with much lower orbit below the ground state naturally has lower Coulomb barrier and would be much easier to fuse each other, resulting in the generation of helium. It is known that water injection into deep wells can cause earthquakes. Water can be dissociated into atomic hydrogen by metals in a very hot condition at the mantle. This paper proposes a hypothesis that the power source of earthquakes is hydrogen fusion, which takes place after accumulation of atomic hydrogen gas and subsequent pressure drop due to cracks of the surrounding rocks.</t>
  </si>
  <si>
    <t>S. ISAGAWA, Y. KANADA, T. SUZUKI</t>
  </si>
  <si>
    <t>"Pumping effect" - Reproducible excess heat in a gas-loading D/Pd system</t>
  </si>
  <si>
    <t>K. KUNIMATSU, N. HASEGAWA, A. KUBOTA, N. IMAI, M. ISHIKAWA, H. AKITA, Y. TSUCHIDA</t>
  </si>
  <si>
    <t>Y. Toriyabe and J. Kasagi</t>
  </si>
  <si>
    <t>Charged Particle Detection during Gas Loading/Permeation Experiment with △E – E Si Counter Telescope</t>
  </si>
  <si>
    <t>YAP(Ce)/BC444 phoswich detector, few high energy charged particles, D2 gas permeation, High energy (~ 40 MeV) events (important: confirmation of fission), particle was heavier than alpha</t>
  </si>
  <si>
    <t>We had detected a few but high energy charged particles during D2 gas permeation
through Pd complexes samples using a YAP(Ce)/BC444 phoswich detector system.
However, the number of counts is so few and energy resolution was not enough. In order to
identify the high energy event we developed E – E Si counter telescope system. Charged
particle emissions from not only Pd complexes but also Pd/ZrO2 nano particle samples were
measured during D2 absorption. High energy (~ 40 MeV) events were observed at the
earlyphase of D2 absorption. All the energy was deposited to the E detector and no
meaningful signal was observed for the E detector. This result means the particle was
heavier than  or multi particles incident to the detector simultaneously. At present number
of counts is so few that the reaction cannot be identified. Further efforts to reduce
background events are required.</t>
  </si>
  <si>
    <t>H. UCHIDA, Y. HAMADA, Y. MATSUMURA, T. HAYASHI</t>
  </si>
  <si>
    <t>OPEN and go to Acrobat page 66.</t>
  </si>
  <si>
    <t>K. FUKUSHIMA</t>
  </si>
  <si>
    <t>IZUMIDA</t>
  </si>
  <si>
    <t>M. Matsunaka, Tomoo Ohishi, Akito Takahashi</t>
  </si>
  <si>
    <t>Studies of Photon Source for Multi Photon Induce Fission under Plasma Electrolysis</t>
  </si>
  <si>
    <t>JCF-4</t>
  </si>
  <si>
    <t>W-H, anode made of Ni mesh, K2CO3, X-rays in 50keV</t>
  </si>
  <si>
    <t>T. OHMORI, M. ENYO</t>
  </si>
  <si>
    <t>OZAWA</t>
  </si>
  <si>
    <t>MorayB.King</t>
  </si>
  <si>
    <t>J.NewEnergy,vol2,no 2, Summer 1997, pp 18-31</t>
  </si>
  <si>
    <t>B. LIAW, B. LIEBERT</t>
  </si>
  <si>
    <t>Lipson, A. G., Roussetski, A. S., Miley, G. H., Lyakhov, B. F., Saunin, E. I.</t>
  </si>
  <si>
    <t>Weak nuclear emissions accompanied deuterium loading/deloading into Ti and Pd matrix have been studied for more than a dozen years. PdDx sample subjected to electrochemical/gas loading or deuterium desorption/deloading generate weak random fluxes of DD-reaction products (neutrons and protons) and energetic alpha particles. However, reproducibility of these emissions was low depending on material quality and experimental conditions. Here we present new reproducible results on DD-reaction products, energetic alpha particles and soft X-ray emissions detected in controlled conditions of exothermic deuterium desorption from the surface of Pd/PdO:Dx heterostructure.</t>
  </si>
  <si>
    <t>T. IIDA, M. FUKUHARA, H. MIYAZAKI, Y. SUEYOSHI, ?. SUNARNO, J. DATEMICHI, A. TAKAHASHI</t>
  </si>
  <si>
    <t>IZUMI</t>
  </si>
  <si>
    <t>J. A. Frenje, C. K. Li, F. H. Séguin, D. G. Hicks, S. Kurebayashi, and R. D. Petrasso</t>
  </si>
  <si>
    <t>Absolute measurements of neutron yields from DD and DT implosions at the OMEGA laser facility using CR-39 track detectors</t>
  </si>
  <si>
    <t>Rev. Sci. Instrum.73(2002) 2597.</t>
  </si>
  <si>
    <t>UCHIDA</t>
  </si>
  <si>
    <t>OPEN and go to Acrobat page 164.</t>
  </si>
  <si>
    <t>B. ESCARPIZO, J. FERNANDEZ, F. CUEVAS, J. TORNERO, C. SANCHEZ</t>
  </si>
  <si>
    <t>MIYAMOTO</t>
  </si>
  <si>
    <t>Miyamaru, H., Chimi, Y., Inokuchi, T., Takahashi, A.</t>
  </si>
  <si>
    <t>http://lenr-canr.org/acrobat/EPRIproceedinga.pdf#page=60</t>
  </si>
  <si>
    <t>Disagreed on the lack of neutrons: average neutron count was 2 sigma above background. The most evident neutron count was at high energy (4-7MeV)</t>
  </si>
  <si>
    <t>Neutron and helium measurement system with a closed type electrolysis was
constructed in order to accomplish simultaneous detections of nuclear products
for cold fusion. On-line neutron measurement was performed and loading
Deuterium/ Palladium ratio was monitored during electrolysis. Electrolysis gas
was analyzed by a high resolution mass spectrometer after electrolysis. Some
electrolyses with several Pd electrodes were carried out as preliminary
experiments. Loading ratios observed were less than 0.85. Neither significant
helium generation nor neutron emission was observed.</t>
  </si>
  <si>
    <t>R. WILSON, J. BRAY, P. KOSKY, H. VAKIL, F. WILL</t>
  </si>
  <si>
    <t>YAMASHITA</t>
  </si>
  <si>
    <t>Dufour, J., Dufour, X.</t>
  </si>
  <si>
    <t>OPEN and go to Acrobat page 142.</t>
  </si>
  <si>
    <t>M. FUJIWARA, K. SAKUTA</t>
  </si>
  <si>
    <t>MIYADERA</t>
  </si>
  <si>
    <t>This  is  an  introduction  to  the  hydraulic-electrostatic cold fusion  method  that  was  first  demonstrated to a small public group on June 6, 2005, in Edmonton, Canada. Observation of devices that appear to be 100 percent repeatable and of practical, commercial magnitude was seen.</t>
  </si>
  <si>
    <t>P. GLUCK</t>
  </si>
  <si>
    <t>HAGELSTEIN</t>
  </si>
  <si>
    <t>A. Battaglia, L. Daddi, S. Focardi, V. Gabbani, Vera Montalbano, Piantelli Francesco, P. G. Sona, Stefano Veronesi</t>
  </si>
  <si>
    <t>Neutron emission in Ni–H systems</t>
  </si>
  <si>
    <t>https://www.researchgate.net/publication/226340598_Neutron_emission_in_Ni-H_systems</t>
  </si>
  <si>
    <t>Nuovo Cimento 112A (9):(1999) 921–931</t>
  </si>
  <si>
    <t>In this paper evidence is reported for neutron emission during energy production in Ni-H systems at about 700 kelvin. Neutrons were detected directly by He3 counters and indirectly by gold activation.</t>
  </si>
  <si>
    <t>K. KALIEV, A. BARABOSHKIN, A. SAMGIN, E. GOLIKOV, A. SHALYAPIN, V. ANDREEV, P. GOLUBNICHII</t>
  </si>
  <si>
    <t>GÜR</t>
  </si>
  <si>
    <t>Xing-Zhong Li</t>
  </si>
  <si>
    <t>https://www.researchgate.net/publication/238687561_A_New_Approach_towards_Fusion_Energy_with_No_Strong_Nuclear_Radiation</t>
  </si>
  <si>
    <t>J. New Energy, vol 1, no 4, Fall 1996, pp 44-54, 10 refs, 1 fig</t>
  </si>
  <si>
    <t>An energy releasing state in the D/Pd systems has been identified with a life-time of 10e4 seconds. It is shown that this life-time is the characteristics of the resonance tunneling of the Coulomb barrier via lattice confined deuterons. It opens a new approach towards fusion energy with no strong nuclear radiation.</t>
  </si>
  <si>
    <t>FERRANTE</t>
  </si>
  <si>
    <t>Isobe, Y., Uneme, S., Yabuta, K., Mori, H., Omote, T., Ueda, S., Ochiai, K., Miyadera, H., Takahashi, A.</t>
  </si>
  <si>
    <t>Pd-D, He-4. Pd-D under electron beam: X-rays. Ti-D under deuteron beam, proton peak in 2,5MeV, protons with 17-20 MeV</t>
  </si>
  <si>
    <t>Procedures and results of three kinds of experiments i.e., closed type D2O/Pd electrolysis,
electron beam irradiation and ion-beam bombardment on titanium-deuteride (TiDx) have been
introduced in this paper. In the electrolysis experiment, upper gas of the electrolysis cell was analyzed
using a Quadrupole Mass Analysis System (Q-MAS). Significant amount of helium-4 was detected
without neutron emission in several experiments and in one of these experiments, the amount of
helium-4 atom in the released gas from the palladium cathode was 8.1x1016 atoms. Under electron
beam irradiation to highly D-loaded palladium, anomalous spectra were taken in X-ray measurement.
In the experiments using deuteron beam and TiDx, responses which suggested 3D multi-body fusion
were taken and the reaction rate of which was increased compared to the D(d,p)T reaction rate, below
100 keV. This result may reflect the coherent effect of the solid state in the reactions. From the results
of the experiments using proton beam and TiDx, peaks which suggested 3D multi-body reaction were
detected with high reproducibility. Moreover, high energetic protons having 17-20 MeV emitted
kinetic energy which suggested H-D-D three-body coherent fusion were also detected.</t>
  </si>
  <si>
    <t>K. KALIEV, N. SVERDLOV, Y. ISTOMIN, E. GOLIKOV, V. BUTRIMOV, D. BABAEVA, G. VASNIN, V. FYOFEROV</t>
  </si>
  <si>
    <t>CHAO</t>
  </si>
  <si>
    <t>Takayoshi Aoki, Nobuharu Yoshikawa</t>
  </si>
  <si>
    <t>Search for neutrons form Palladium Cathodes during Alternate Electrolysis of Heavy and Light Water</t>
  </si>
  <si>
    <t>Pd-D, Pd-H, K2CO3, He-3 in paraffin (1.6%), Cd absorver in a channel to remove noise, paraffin background shielding (10cm thick with 0.5 Cd internal cladding) for: cells, neutron detectors, moderator blocks ; 12 runs, background of 4.9x10e-3 cps, no neutrons, background neutrons hypothesis</t>
  </si>
  <si>
    <t>R. RICE, Y. KIM, M. RABINOWITZ, A. ZUBAREV</t>
  </si>
  <si>
    <t>J. BOCKRIS, R. SUNDARESAN, D. LETTS, Z. MINEVSKI</t>
  </si>
  <si>
    <t>KAUSHIK</t>
  </si>
  <si>
    <r>
      <t>Statistical Mechanics Models for PdH</t>
    </r>
    <r>
      <rPr>
        <sz val="11"/>
        <color rgb="FF000000"/>
        <rFont val="Calibri"/>
        <family val="2"/>
      </rPr>
      <t>x</t>
    </r>
    <r>
      <rPr>
        <sz val="11"/>
        <color rgb="FF000000"/>
        <rFont val="Times New Roman2"/>
      </rPr>
      <t>and PdD</t>
    </r>
    <r>
      <rPr>
        <sz val="11"/>
        <color rgb="FF000000"/>
        <rFont val="Calibri"/>
        <family val="2"/>
      </rPr>
      <t>x</t>
    </r>
  </si>
  <si>
    <t>Takashi NAKAMURA , Tomoya NUNOMIYA , Shigeru ABE , Kazutaka TERUNUMA &amp; Hiroyuki SUZUKI</t>
  </si>
  <si>
    <t>Sequential measurements of cosmic-ray neutron spectrum and dose rate at sea level in Sendai</t>
  </si>
  <si>
    <t>https://www.tandfonline.com/doi/abs/10.1080/18811248.2005.9711035</t>
  </si>
  <si>
    <t>Japan, J. Nucl. Sci. and Technol. 42 (2005) 843–853</t>
  </si>
  <si>
    <t xml:space="preserve">
The cosmic-ray neutron energy spectrum and dose rate were measured sequentially for two years from April 2001 up to March 2003 by using three neutron detectors, a 3He-loaded multi-moderator detector (Bonner ball), 12.7 cm diameter by 12.7 cm long NE213 organic liquid scintillator, and high-sensitivity rem (dose equivalent) counter at the Kawauchi campus of Tohoku University in Sendai, Japan of geomagnetic latitude, 29°N, and cutoff rigidity, 10.43 GV.
The neutron spectrum has three major peaks, thermal energy peak, evaporation peak around 1 MeV and cascade peak around 100 MeV. The ambient neutron dose equivalent rates measured by the rem counter, and the Bonner ball keep almost constant values of 4.0 and 6.5 (nSv/h), respectively, throughout this time period, after atmospheric pressure correction, and it often decreased about 30% after a large Solar Flare, that is called as the Forbush decrease. The total neutron flux was also obtained by the Bonner ball measurements to be 7.5×10-3 (n cm−2.s−1) in average. The altitude variation of neutron flux and dose was also investigated by comparing the measured results with other results measured at Mt. Fuji area and aboard an airplane, where the cutoff rigidities are similar.</t>
  </si>
  <si>
    <t>J. DUFOUR, J. FOOS, J. MILLOT</t>
  </si>
  <si>
    <t>DROEGE</t>
  </si>
  <si>
    <t>R. NOTOYA</t>
  </si>
  <si>
    <t>Peter L. Hagelstein, D. Letts, D. Cravens</t>
  </si>
  <si>
    <t>Terahertz Difference Frequency Response of PdD in Two-laser Experiments</t>
  </si>
  <si>
    <t>The cell responded to three difference frequencies in the THz range at 8.2 THz, at 15.1 THz, and at 20.8 THz. The first two of
these frequencies can be associated with optical phonon frequencies of PdD with zero velocity. We examine the conjectures that the response at 20.8 THz is due to deuterium in vacancies in the gold coating, or due to hydrogen contamination.</t>
  </si>
  <si>
    <t>J. WAISMAN, N. KERTAMUS</t>
  </si>
  <si>
    <t>LAUTZENHEISER</t>
  </si>
  <si>
    <t>D. BARANOV, Y. BAZHUTOV, N. KHOKHOV, V. KORETSKY, A. KUZNETSOV, Y. SKURATNIK, N. SUKOVATKIN</t>
  </si>
  <si>
    <t>PHELPS</t>
  </si>
  <si>
    <t>Mathur, M. S., Johnston, H. L., Mirzai, A., McCkee, J. S. C., Smith, G. R., Durocher, J. J. G., Furutani, K., Mayer, J. K., Yeo, Y. H., Hnatiuk, H., King, S., Hempel, A., Sharma, K. S., Williams, G.</t>
  </si>
  <si>
    <t>OPEN and go to Acrobat page 298.</t>
  </si>
  <si>
    <t>S. TAYLOR, T. CLAYTOR, D. TUGGLE, S. JONES</t>
  </si>
  <si>
    <t>PACIOTTI</t>
  </si>
  <si>
    <t>S. Narita, H. Yamada, A. Tamura and R. Omi</t>
  </si>
  <si>
    <t>Measurement of Low Energy Nuclear Reaction in Deuterium Discharge Experiment</t>
  </si>
  <si>
    <t>Pd-D, CR-39, 450V, 2 mA, 11 triple tracks in 150h,
Pd-D, glow discharge, 1mA, 500V, 1 Torr, 150 hours run, CR-39, several three clustered tracks,</t>
  </si>
  <si>
    <t>The rate of a low energy DD reaction in a metal needs to be studied to clarify the mechanism of cold
fusion phenomenon. In this study, we carried out long-term discharge experiment with a Pd cathode in
deuterium atmosphere, and tried to find particles that result from a DD reaction using a CR-39 track
detector. In the analysis, we considered triple-tracks that were supposed to be due to the carbon breakup
reaction by a high energy neutron generated by a series of reactions of DD followed by a DT. We found a
total of 11 triple-tracks that were registered on the CR-39 after 150 hours of discharge experiment.</t>
  </si>
  <si>
    <t>T. MIZUNO, M. ENYO, T. AKIMOTO, K. AZUMI</t>
  </si>
  <si>
    <t>BUSH</t>
  </si>
  <si>
    <r>
      <t xml:space="preserve">From the Naught Orbit to the </t>
    </r>
    <r>
      <rPr>
        <sz val="11"/>
        <color rgb="FF000000"/>
        <rFont val="Calibri"/>
        <family val="2"/>
      </rPr>
      <t>4</t>
    </r>
    <r>
      <rPr>
        <sz val="11"/>
        <color rgb="FF000000"/>
        <rFont val="Arial"/>
        <family val="2"/>
      </rPr>
      <t>He Excited State</t>
    </r>
  </si>
  <si>
    <t>Y. KIM, J. YOON, A. ZUBAREV, M. RABINOWITZ</t>
  </si>
  <si>
    <t>Kasagi, J., Ishii, K., Hiraga, M., Yoshihara, K.</t>
  </si>
  <si>
    <t>OPEN and go to Acrobat page 213.</t>
  </si>
  <si>
    <t>Similar ao da NASA</t>
  </si>
  <si>
    <t>Energetic protons were observed up to - 17.5 MeV in the bombardment of
150-keY deuteron on highly deuterated Ti rods. It has been shown that these protons
are originated from the D+3He reaction. The observed spectrum can be explained
very well by the sequential reaction process, except for the three cases which require
anomalous concentration of 3He in TiDx. The concentration, which is severely
limited at some particular places in TiDx and seldom occurs, is considered to occur
before the bombardment.</t>
  </si>
  <si>
    <t>MILES</t>
  </si>
  <si>
    <t>Botta, E., Bressani, T., Calvo, D., Fanara, C., Iazzi, F.</t>
  </si>
  <si>
    <t>Pd-D, loading near 0,67, He-4, gas loading, 2,7 atm, 25ºC</t>
  </si>
  <si>
    <t>A Pd sheet gold plated at both ends was loaded with D2 in a Cold Fusion cell operating on the basis of the Coehn
effect. The procedure was the same followed in a previous experiment. The gas has been analyzed by means of a
high resolution mass spectrometer before the absorption into Pd and after desorption: a significant presence of 4He after desorption has been measured, in agreement with the previous results.</t>
  </si>
  <si>
    <t>M. OKAMOTO, H. OGAWA, Y. YOSHINAGA, T. KUSUNOKI, O. ODAWARA</t>
  </si>
  <si>
    <t>PARK</t>
  </si>
  <si>
    <t>Post-magnetization effects, both significant and time-variant, were observed in NANOR R-type CF/LANR components. In contrast to previously observed exponential falloffs of sample activity (peak incremental excess power gain), post-magnetization activity demonstrates oscillatory activity. This paper reports an analysis of the force density and expected theoretical frequency for oscillations, which have already been observed to exist between these magnetic domains after magnetization, calculated by using the Maxwell stress tensor.</t>
  </si>
  <si>
    <t>H. MIYAMARU, Y. CHIMI, T. INOKUCHI, A. TAKAHASHI</t>
  </si>
  <si>
    <t>STILWELL</t>
  </si>
  <si>
    <t>X. F. Wang, T. Mizuno and Y. Arata</t>
  </si>
  <si>
    <t>Synthesis of nano-Pd particles in Y-zeolite pores by ultrasonic irradiation</t>
  </si>
  <si>
    <t>35kHz ultrasound, nano Pd, SiO2-Al2O3-Na2O, SEM, EDS-EDX, TEM,</t>
  </si>
  <si>
    <t>In Solid Fusion research, metal nanoparticles have been attracting attention as a reaction medium. This
paper provides the methodology for the synthesis of nano-Pd particles which is to irradiate the 35kHz
ultrasonic waves on PdCl2-zeolite solution. Nano Pd particles are synthesized in the Y-zeolite(SiO2/Al2O3,
Na2O (wt%): 4) pores with pores size 0.8nm. Scanning electron microscope (SEM), Energy Dispersive
X-ray Spectroscopy (EDS / EDX), transmission Electron Microscope (TEM) are applied to confirm the
size and components of the particles. The size of nano Pd particles produced in the zeolite pores (by SEM,
EDS analysis) is suppressed to below 0.8nm i.e. the pores size of Y-zeolite (to be confirmed by TEM
analysis).</t>
  </si>
  <si>
    <t>J. GRIGGS</t>
  </si>
  <si>
    <t>CHUBB</t>
  </si>
  <si>
    <t>Reiko Notoya, Yohichi Noya, Toshiyuki Ohnishi</t>
  </si>
  <si>
    <t>https://doi.org/10.13182/FST94-A30341</t>
  </si>
  <si>
    <t>Fusion Technology vol. 26, pp. 179, 1994</t>
  </si>
  <si>
    <t>Ni-H, K2CO3, in lead chamber 10 cm thick, 20ºC, tritium, 70-170% excess heat</t>
  </si>
  <si>
    <t>The generation of tritium was quantitatively measured in an electrolytic cell with a nickel cathode and a platinum anode in potassium carbonate-light and heavy water solutions. Simultaneously, the evolution of a large amount of excess heat (70 to 170% for the input power) was observed during electrolysis of these solutions. The tritium generation by electrolysis provides some of the most conclusive evidence for so-called cold fusion, along with the calcium generation described in a previous paper. On the basis of the current experiments and the knowledge of the kinetics of a hydrogen evolution reaction in an alkaline solution, the nuclear reactions taking place are worth mentioning.</t>
  </si>
  <si>
    <t>M. RABINOWITZ, Y. KIM, V. CHECHIN, V. TSAREV</t>
  </si>
  <si>
    <t>Naoko Takahashi, Satoru Kosaka, Tatsumi Hioki and Tomoyoshi Motohiro</t>
  </si>
  <si>
    <t>Study on Nuclear Transmutation of Cs into Pr(1) Detecting Pr by SOR-XRF</t>
  </si>
  <si>
    <t>JCF13-7 http://newenergytimes.com/v2/conferences/2012/JCF13/JCF13-abstracts.pdf http://jcfrs.org/proc_jcf.html</t>
  </si>
  <si>
    <t>Pd-D, gas loading, Cs to Pr transmutation,</t>
  </si>
  <si>
    <t>The selected nuclear transmutation of Cs into Pr has intensively been studied by  Iwamura  et al. [1, 2]. In 2002, they reported that Cs atoms deposited on top a Pd/CaO multilayer on a Pd  substrate  were  changed  to  Pr  atoms  with deuterium  (D2)  gas  permeation  through  the multilayer system. Few following experiments   performed in other laboratories, however, have successfully reproduced their results, probably because the amount of Pr generated from Cs is too small to detect and distinguish from contamination [3, 4].   We  have  compared  the  performance  of  trace  Pr  detection  for several  kinds  of  analysis  methods, and adopted ICP-MS (Inductively Coupled Plasma Mass Spectrometry) as a tool to accurately detect  small  concentrations    of  Pr in  multilayer  samples  with  and  without  D2permeation  treatments.  As  a  result,  we  concluded  that  the  amount  of  Pr  in  the  D2  permeated samples  was  one  order  of  magnitude  larger  than  those  in  the  non-D2  permeated  samples  [5]. This fact suggests that Pr detected in the samples after D2 permeation is not due to chemical contamination. Since ICP-MS is a tool to simply measure the mass of atoms or molecules, it is desired to confirm the result with other analysis methods. We have also tried to detect Pr in the samples treated  with  D2  permeation  using  SOR-XRF  (Synchrotron  Radiation  X-ray  Fluorescence)[6-9]. In this paper, we will report the results of SOR-XRF spectroscopy</t>
  </si>
  <si>
    <t>MATSUMOTO</t>
  </si>
  <si>
    <t>OPEN and go to Acrobat page 202.</t>
  </si>
  <si>
    <t>E. KENNEL, A. KALANDARACHVILI</t>
  </si>
  <si>
    <t>R. FLEMING,F. DONAHUE,S. MANCINI,G. KNOLL,B. NEUSER</t>
  </si>
  <si>
    <t>An Attempt to Measure CharacteristicX-RaysfromColdFusion</t>
  </si>
  <si>
    <t>Pd-D, LiOD, 20mA/cm2, 170 h run, gamma/X-ray detector for 20keV, background measured by counting with a copper attenuator between, failed test, no detection</t>
  </si>
  <si>
    <t>H. OKAMOTO, S. NEZU</t>
  </si>
  <si>
    <t>HWANG</t>
  </si>
  <si>
    <t>Akira Kitamura, Akito Takahashi, Reiko Seto and Yushi Fujita</t>
  </si>
  <si>
    <t>Using a twin system for hydrogen absorption, experiments on heat evolution and charged particle generation by D2 (H2) gas
absorption in nano-sized Pd powders were done for the 0.1 μm. Pd powder, the Pd-black, and the mixed oxides of Pd·Zr, Pd·Ni·Zr and Ni·Zr. It has been found that the D(H)/Pd loading ratio and the absorption energy per D (H) is an increasing function of fineness of the sample surface. The Pd·Zr oxide nano-composites showed anomalously large energies of hydrogen isotope absorption as well as large loading ratio in the phase of deuteride/hydride formation. Although the samples were deteriorated by the repeated baking-hydrogenation cycles, an artificial oxidation of the PZ and the PNZ samples recovered the excellent original performances, and gave hydride formation energies of 1.5–2.3 eV/D and 1.5–2.0 eV/H, which are anomalously high compared with values for bulk Pd metal. In the second phase after the deuteride formation, the Pd·Zr and Pd·Ni·Zr oxide composites charged exclusively with D2 sometimes gave significantly positive output, which should be subjected to repeated investigation. Nuclear reaction products including energetic charged-particles for a possible cause of the phenomena were examined using a variety of nuclear diagnostics.</t>
  </si>
  <si>
    <t>YANG</t>
  </si>
  <si>
    <t>G. V. Mishinsky, V. D. Kuznetsov</t>
  </si>
  <si>
    <t>Element distribution in the products of low energy transmutation. Nucleosynthesis</t>
  </si>
  <si>
    <t>https://aflb.minesparis.psl.eu/AFLB-333/aflb333m645.pdf</t>
  </si>
  <si>
    <t>Annales de la Foundation Louis de Broglie 33 (3–4) (2008) 331–356</t>
  </si>
  <si>
    <t>Proposes LEET model and presents many results of other authors including Karabut</t>
  </si>
  <si>
    <t>Analysis of experimental data and phenomenological model yield that multiple transmutation processes (processes with participation of both primary and secondary chemical elements - products of previous transmutations) cause an appearance of stable atomic nuclei of all chemical elements in its products. It is assumed that element distribution in hyper- multiple transmutation tends to become "universal", i.e. independent of element composition of a matter, in which transmutation processes started. Element abundance in the Earth's crust correlates with element distribution in the case of zirconium transmutation. Based on above circumstances, a hypothesis is offered that nucleosynthesis and power generation in the Universe occur, among other things, due to low energy transmutation processes.</t>
  </si>
  <si>
    <t>ADZIC</t>
  </si>
  <si>
    <t>Deep-Orbit-Electron Radiation Emission in Decay from 4H*# to 4He</t>
  </si>
  <si>
    <t>S. JONES, D. JONES, D. SHELDEN, S. TAYLOR</t>
  </si>
  <si>
    <t>GERVASIO</t>
  </si>
  <si>
    <t>G.M.HALE,R.D.SMITH,T.L.TALtEY</t>
  </si>
  <si>
    <t>Nuclear Reactions and Screened-CoulombFusionRates</t>
  </si>
  <si>
    <t>D. CRAVENS</t>
  </si>
  <si>
    <t>BAE</t>
  </si>
  <si>
    <t>JCMNS Volume 2 ISSN 2227-3123</t>
  </si>
  <si>
    <t>M. MCKUBRE, B. BUSH, S. CROUCH-BAKER, A. HAUSER, N. JEVTIC, S. SMEDLEY, M. SRINIVASAN, F. TANZELLA, M. WILLIAMS, S. WING</t>
  </si>
  <si>
    <t>CAHAN</t>
  </si>
  <si>
    <t>Robert  Liversage</t>
  </si>
  <si>
    <t>Third-Party Verification of Cincinnati Groupʼs Thorium Transmutation Process Letter by Robert Liversage Describing Methodology</t>
  </si>
  <si>
    <t>https://www.infinite-energy.com/images/pdfs/IE13-14CincinattiGroup.pdf#page=5</t>
  </si>
  <si>
    <t>Infinite Energy vol.3, No 13-14, pag. 20 (1997)</t>
  </si>
  <si>
    <t>products: Ti, Cu (both out of natural isotopic distribution)</t>
  </si>
  <si>
    <t>The quantitative analysis of the dataindicated that the amount of thorium which had undergone transmutation was equivalent to theamount of titanium plus copperwhich had been formed, withinexperimental error.</t>
  </si>
  <si>
    <t>C. LIHN, C. WAN, C. WAN, T. PERNG</t>
  </si>
  <si>
    <t>YEAGER</t>
  </si>
  <si>
    <t>Mitchell R. Swartz, Gayle Verner, Jeffrey Tolleson, Leslie Wright, Richard Goldbaum, Pamela Mosier-Boss and Peter L. Hagelstein</t>
  </si>
  <si>
    <t>This effort examined CR-39 chips exposed to a ZrO2-PdD NANOR R ⃝-type CF/LANR component exhibiting significant energy.
There was a fall-off in pit count with increasing distance from the operating system. Most interestingly, the CR-39 over the device essentially imaged the active CF/LANR device at very low resolution. Large tracks were the most effective for imaging. Smaller and mid-sized tracks appear to be useful for measuring fall off of the chip irradiation as a function of distance. The conclusion is that CF/LANR is a nuclear process, and for this system at this power level, the quantitative amount is measurable in a spatial, controllable, pattern.</t>
  </si>
  <si>
    <t>P. HAGELSTEIN, S. KAUSHIK</t>
  </si>
  <si>
    <t>KANG</t>
  </si>
  <si>
    <t>Lisa Randall</t>
  </si>
  <si>
    <t>Extra dimensions and warped geometries</t>
  </si>
  <si>
    <t>https://science.sciencemag.org/content/296/5572/1422</t>
  </si>
  <si>
    <t>Science  24 May 2002: Vol. 296, Issue 5572, pp. 1422-1427 DOI: 10.1126/science.1072567</t>
  </si>
  <si>
    <t>The field of extra dimensions, as well as the hypothesized sizes of extra dimensions, have grown by leaps and bounds over the past few years. I summarize the new results and the reasons for the recent activity in this field. These include the observations that extra dimensions can be macroscopic or even infinite in size. Another new development is the application of extra dimensions to the determination of particle physics parameters and properties.</t>
  </si>
  <si>
    <t>M. ALGUERO, F. FERNANDEZ, F. CUEVAS, C. SANCHEZ</t>
  </si>
  <si>
    <t>HIGGINS</t>
  </si>
  <si>
    <t>H. Takahashi</t>
  </si>
  <si>
    <t>https://doi.org/10.1063/1.40724</t>
  </si>
  <si>
    <t>AIP Conference Proceedings 228, 884 (1991); https://doi.org/10.1063/1.40724</t>
  </si>
  <si>
    <t>The anomalous nuclear phenomena observed in intermittent neutron emission and the extremely large branching ratio (105–108) of tritium to neutron production are associated with coherent phonon excitation and de‐excitation due to phase transitions in the low temperature PdDx deuteride. The non‐linearity, which comes from the many‐body effect of the surrounding atoms of deuteron and palladium in the phase transition, plays an important role in the intermittent neutron burst and in generating a larger fusion reaction rate than the fusion rate calculated by screened Coulomb potential, based on the mean field theory.</t>
  </si>
  <si>
    <t>J. DASH, G. NOBLE, D. DIMAN</t>
  </si>
  <si>
    <t>R. Faccini, A. Pilloni, A.D. Polosa, M. Angelone, E. Castagna, S. Lecci, A. Pietropaolo, M. Pillon, M. Sansovini, F. Sarto, V. Violante, R. Bedogni, A. Esposito</t>
  </si>
  <si>
    <t>Search for neutron flux generation in a plasma discharge electrolytic cell</t>
  </si>
  <si>
    <t>https://arxiv.org/abs/1310.4749</t>
  </si>
  <si>
    <t>arXiv:1310.4749v1 [physics.ins-det] 17 October 2013.</t>
  </si>
  <si>
    <t>Following some recent unexpected hints of neutron production in setups like high-voltage atmospheric discharges and plasma discharges in electrolytic cells, we present a measurement of the neutron flux in a configuration similar to the latter. We use two different types of neutron detectors, poly-allyl-diglicol-carbonate (PADC, aka CR-39) tracers and Indium disks. At 95% C.L. we provide an upper limit of 1.5 neutrons cm^-2 s^-1 for the thermal neutron flux at ~5 cm from the center of the cell. Allowing for a higher energy neutron component the largest allowed flux is 64 neutrons cm^-2 s^-1. This upper limit is two orders of magnitude smaller than what previously claimed in an electrolytic cell plasma discharge experiment. Furthermore the behavior of the CR-39 is discussed to point our possible sources of spurious signals.</t>
  </si>
  <si>
    <t>G. HALE, T. TALLEY</t>
  </si>
  <si>
    <t>AIELLO</t>
  </si>
  <si>
    <t>Toriyabe, Y., Mizuno, T., Ohmori, T., Aoki, Y.</t>
  </si>
  <si>
    <t>OPENCondensed Matter Nuclear Science, Proc. of ICCF-12,World Scientific, Singapore(2006) pp.253–263</t>
  </si>
  <si>
    <t>Shows evidence of nuclear reactions for Pd-H systems, fission products: Fe, Ti, Cr, Mn, Mg, Cu, Zn; 10 um craters</t>
  </si>
  <si>
    <t>Elemental analyses of palladium electrodes were conducted after a new type of light water electrolysis was performed at optimum conditions in a system designed to induce a nuclear reaction. This process is referred to as Pd/Pd light water critical electrolysis. The conjecture that a nuclear transmutation process is occurring in this experiment is easier to test in this system, because it is easy to determine whether the elements detected on the cathode surface are impurities or transmutation products. We assume that the elements detected only on the cathode surface, and nowhere else in the cell as contamination, namely iron, titanium, chromium and so on, must be transmutation products. Furthermore, countless Ohmori-type palladium craters were observed for the first time for this system, and these are evidence that nuclear reactions occurred at the electrode surface.</t>
  </si>
  <si>
    <t>S. MIYAMOTO, K. SUEKI, K. KOBAYASHI, M. FUJII, M. CHIBA, H. NAKAHARA, T. SHIRAKAWA, T. KOBAYASHI, M. YANOKURA, M. ARATANI</t>
  </si>
  <si>
    <t>FILIPPO</t>
  </si>
  <si>
    <t>K. OTA, H. YOSHITAKE, O. YAMAZAKI, M. KURATSUKA, K. YAMAKI, K. ANDO, Y. IIDA, N. KAMIYA</t>
  </si>
  <si>
    <t>LANZANO'</t>
  </si>
  <si>
    <t>Kitamura, A., Sasaki, Y., Miyoshi, Y., Yamaguchi, Y., Taniike, A., Furuyama, Y., Takahashi, A., Seto, R., Fujita, Y.</t>
  </si>
  <si>
    <t>OPEN and go to Acrobat page 33.</t>
  </si>
  <si>
    <t>Employing both in situ and ex situ accelerator analyses, we have attempted to
replicate the Iwamura-type nuclear transmutation of Sr to Mo under deuterium permeation
through a variety of multilayered CaO/Sr/Pd samples. Apparently positive results have been
obtained in 8 of 14 runs, although the identification of Mo peaks in the PIXE analysis is not
definite. It is implied that sputtering loss of the atoms could be responsible for the observed
tendency that the areal density of Sr decreases in most cases, while there are modest increases in
Mo. In addition to the accelerator analyses, -ray detection has been tried for samples implanted
with W atoms in expectation of transmutation from 183W to radioactive 191Pt.
In another series of experiments, we examined heat and 4He generation by deuterium absorption
in nano-sized Pd powders, as reported by Arata and Zhang. In order to determine the cause of the
large isotope effects observed, nuclear ash including charged particles, neutrons and gamma rays
was examined.</t>
  </si>
  <si>
    <t>H. RAMAMURTHY, M. SRINIVASAN, U. MUKHERJEE, P. ADI BABU</t>
  </si>
  <si>
    <t>PAGANO</t>
  </si>
  <si>
    <t>cold working, polishing, etching, annealing, Au codeposition after loading, 350 Gauss magnetic field, low power laser, excess heat</t>
  </si>
  <si>
    <t>A method is disclosed to fabricate a Palladium cathode that can be electrolyzed in heavy water and stimulated
with a laser at a predetermined wavelength to produce apparent excess power; the fabrication method involves
cold working, polishing, etching and annealing the Palladium prior to electrolytic loading with Deuterium.
Loading is accomplished with the cathode sitting in a magnetic field of 350 Gauss. After loading the cathode
with Deuterium, Gold is co-deposited electrolytically on the cathode. When a coating of Gold is visible on the
cathode, co-deposition is halted and the cathode is stimulated with a low-power laser with a maximum power of 30 milliwatts. The thermal response of the cathode is typically 500 mW with maximum output observed of
approximately 1 watt. The effect is repeatable when protocols are followed and has been demonstrated in
several laboratories.</t>
  </si>
  <si>
    <t>L. YUAN, C. WAN, C. LIANG, S. CHEN</t>
  </si>
  <si>
    <t>D'AMATO</t>
  </si>
  <si>
    <t>ZEPPA</t>
  </si>
  <si>
    <t>M. OKAMOTO, Y. YOSHINAGA, M. AIDA, T. KUSUNOKI</t>
  </si>
  <si>
    <t>PONTORIERI</t>
  </si>
  <si>
    <t>Narita, S., Yamada, H., Takahashi, D., Wagatsuma, Y., Taniguchi, S., Itagaki, M.</t>
  </si>
  <si>
    <t>Pd-D, CaO, failed Cs to Pr reaction, new elements</t>
  </si>
  <si>
    <t>We performed the discharge experiment in deuterium gas atmosphere using cathode with multi-layered structure of Pd/CaO/Pd, and Pd/CaO complexes on which Cs was deposited, and the possibility that the transmutation of Cs to Pr just as being observed in the recent permeation experiment was investigated. In this study, we have not seen the clear evidence for Pr production. There are still problems in the characteristics of discharge method to induce the reaction significantly. In addition to the study of such specified transmutation process, we surveyed all the elements qualitatively and check newly produced elements as well as anomaly in the isotopic abundance for the elements detected, and found some candidates of isotopes supposed to be produced during the experiment.</t>
  </si>
  <si>
    <t>M. SANKARANARAYANAN, M. SRINIVASAN, M. BAJPAI, D. GUPTA</t>
  </si>
  <si>
    <t>LANZA</t>
  </si>
  <si>
    <t>Miles, M., Johnson, K. B., Imam, M. A.</t>
  </si>
  <si>
    <t>Excess power production and other anomalous effects have been observed during the electrolysis of
heavy water using palladium and palladium-boron alloys as the cathode materials. This study
focused on hydrogen and deuterium loading into palladium and palladium-boron alloys. Improved
calorimetry provided for the detection of the exothermic heat of absorption of deuterium into
palladium and palladium-alloy cathodes. The addition of boron to palladium does not significantly
affect the initial loading rate but slows further loading to higher levels. The presence of boron in the
palladium significantly slows the rate of the deloading process. Cracks or other surface defects
prevent high loading levels of hydrogen or deuterium into palladium or palladium-boron alloys.</t>
  </si>
  <si>
    <t>D. BARANOV, Y. BAZHUTOV, V. KORETSKY, Y. PLETS, G. POHIL, E. SAKHAROV</t>
  </si>
  <si>
    <t>LI</t>
  </si>
  <si>
    <t>Akira Kitamura, Akito Takahashi, Koh Takahashi, Reiko Seto, Yuki Matsuda,Yasuhiro Iwamura, Takehiko Itoh, Jirohta Kasagi,Masanori Nakamura, Masanobu Uchimura, Hidekazu Takahashi,Tatsumi Hioki, Tomoyoshi Motohiro, Yuichi Furuyama, Masahiro Kishida</t>
  </si>
  <si>
    <t>J. Condensed Matter Nucl. Sci., 24, 202-213 (2017)</t>
  </si>
  <si>
    <t>J. HE, Y. ZHANG, G. REN, G. ZHU, X. DONG, D. CHEN, H. HAN, L. WANG, S. JIN</t>
  </si>
  <si>
    <t>LONGHURST</t>
  </si>
  <si>
    <t>K. Cedzynska, S. C. Barrowes, H. E. Bergeson, L. C. Knight and F. G. Will</t>
  </si>
  <si>
    <t>https://doi.org/10.1063/1.40667</t>
  </si>
  <si>
    <t>AIP Conference Proceedings 228, 463 (1991); https://doi.org/10.1063/1.40667</t>
  </si>
  <si>
    <t>The formation of tritium in palladium cathodes during the electrolysis of heavy water solutions is investigated.</t>
  </si>
  <si>
    <t>DOLAN</t>
  </si>
  <si>
    <t>Tanzella, F. L., McKubre, M. C. H.</t>
  </si>
  <si>
    <t>OPEN and go to Acrobat page 86.</t>
  </si>
  <si>
    <t>Several groups have reported anomalous effects (heat and nuclear products) in thin PdDx materials stimulated by different forms of electro-diffusion. We have designed and tested a calorimeter utilizes an “exploding wire” technique to examine the effect of a destructive electro-diffusion on a highly loaded PdDx wire. We have shown that highly loaded PdDx wires can be formed using high voltage electrolysis of very high purity D2O with a very thin Pd wire cathode and a thin Pt wire anode. The addition a partial monolayer of a recombination poison yields a highly loaded PdDx cathode. Following that step with the addition of a larger amount of that same poison seals the loaded wire and allows transfer to a cryogenic calorimeter. Our liquid nitrogen boil-off cryogenic calorimeter has been shown to have an accuracy of less than 0.4J.</t>
  </si>
  <si>
    <t>G. HUANG, D. MO, W. YU, M. YAO, X. XI, B. LIAW</t>
  </si>
  <si>
    <t>HENRIKSEN</t>
  </si>
  <si>
    <t>D. SILVER, J. DASH, P. KEEFE</t>
  </si>
  <si>
    <t>PRELAS</t>
  </si>
  <si>
    <t>Nakada, M., Kusunoki, T., Okamoto, M., Odawara, O.</t>
  </si>
  <si>
    <t>OPEN and go to Acrobat page 318.</t>
  </si>
  <si>
    <t>BOODY</t>
  </si>
  <si>
    <t>S.Blagus,M.Bogovac,D.Hodko,M.Krcmar,D.Miljanic,P.Tomas,M.Vukovic</t>
  </si>
  <si>
    <t>Search for the Upper Limit for the Stimulated D+D Nuclear Fusion in Metallic Deuteride</t>
  </si>
  <si>
    <t>S. ICHIMARU</t>
  </si>
  <si>
    <t>GALLAHER</t>
  </si>
  <si>
    <t>Vittorio Violante, E. Castagna, S. Lecci, G. Pagano, M. Sansovini and F. Sarto</t>
  </si>
  <si>
    <t>The study of the Fleischmann–Pons Effect (FPE), i.e. the production of excess power production during electrochemical loading
of deuterium in palladium (in the past labeled cold fusion) has had a notably multidisciplinary character, involving solid state and
nuclear physics, material science, electrochemistry and other fields. Correlations between the material status and the occurrence of
the effect as well as some changes in the electrochemical interface status have been observed. Although during the last two decades,
in several calorimetric experiments the effect was observed to be well above the measurement uncertainty, the mechanism producing
the excess power is not completely understood. So far, the lack of reproducibility has been responsible for the absence of a clear
explanation of the phenomenon based on experimental apparatus designed to enhance the spectrum of information required to
define the effect. Recently, In order to improve this aspect of this research, specific work has been carried out to investigate whether
the excess power was produced concurrently with the emission of Radio Frequency from the active cathode. Suitable probes
and triggering included in the RF experimental system revealed RF signal emission during electrochemical loading of palladium
samples, and a correlation between the heat production, in active samples, and RF signal emission was found. The preliminary
results highlight the importance of performing studies on the electrodynamic effects that may be involved in the phenomenon, and
the importance of the design of appropriate instruments designed to investigate unexplored regions of metal hydrogen systems.</t>
  </si>
  <si>
    <t>LEAL</t>
  </si>
  <si>
    <t>Q. ZHANG, Z. GOU, J. ZHU, F. LOU, J. LIU, B. MIAO, A. YE, S. CHENG</t>
  </si>
  <si>
    <t>MENCIN</t>
  </si>
  <si>
    <t>Simulation of Transmutation Products on Palladium Cathodes</t>
  </si>
  <si>
    <t>Important: model of nucleus, shows fission planes in Pd</t>
  </si>
  <si>
    <t>WORLEDGE</t>
  </si>
  <si>
    <t>Ota, K., Yamaki, K., Tanabe, S., Yoshitake, H., Kamiya, N.</t>
  </si>
  <si>
    <t>OPEN and go to Acrobat page 149.</t>
  </si>
  <si>
    <t>The heat balance during the electrolysis of lM LiOD heavy water solution using Pd
cathode has been measured using the flow calorimeter with the constant power supply and the
thermochemically closed cell. The special attention ,vas paied on the concentration of B in the
palladium cathode. The B concentration was controlled from 127 to 1 000ppm.
Using Pd that contained 127ppm and 1000ppm B, the excess heat was not observed.
While, using Pd that contained 267ppm and 500ppm B, the small excess heat was observed
al 3 rnns out of 5 runs. The excess heal appeared continuously from the bcgining of the
electrolysis. These concentration of B might be effeclire for the excess heat genaration.</t>
  </si>
  <si>
    <t>K. CHUKANOV</t>
  </si>
  <si>
    <t>FILHO</t>
  </si>
  <si>
    <t>M. Endo, Y. Sato, S. Kikuchi, K. Ota, K. Negishi, S. Narita</t>
  </si>
  <si>
    <t>Thermal Properties of Pd–Zr and Pd–Ni–Zr Complex Sample in Deuterium Diffusion Process</t>
  </si>
  <si>
    <t>Pd–Zr, Pd–Ni–Zr, temperature fluctuations, multilayer membranes have larger diffusion than bulk Pd</t>
  </si>
  <si>
    <t>Deuterium desorption experiments were performed using various types of multi-layered Pd complex
samples, and their deuterium diffusion behavior was investigated. Pd–Zr and Pd–Ni–Zr samples, as well as
a sample with a fine-structured interface, were tested. For the Pd–Ni–Zr sample with a fine-structured
interface, a continuous short-period fluctuation in temperature of the sample was observed. This
phenomenon was also observed for the Pd–Ni sample with a fine-structured interface. The temperature
fluctuation was not correlated with the pressure behavior. It is possible that deuterium diffusion from Pd to Ni and from Ni to Pd occurred alternately at the interface in this period and that endothermic and exothermic phenomena associated with the heat of solution repeatedly occurred owing to deuterium transport between the two metals.</t>
  </si>
  <si>
    <t>A. SAMGIN, A. BARABOSHKIN, I. MURIGIN, S. TSVETKOV, V. ANDREEV, S. VAKARIN</t>
  </si>
  <si>
    <t>GERALDO</t>
  </si>
  <si>
    <t>YeongE.Kim,AlexanderL.Zubarev</t>
  </si>
  <si>
    <t>Nuclear Physics Mechanism for Gamow Factor Cancellation in Low-Energy Nuclear Reactions</t>
  </si>
  <si>
    <t>J.NewEnergy,vol1, no 3, Fall1996, pp 145-154, 55 refs.  Proc. 2nd Low-Energy Nuclear Reactions Conf., 1996</t>
  </si>
  <si>
    <t>F. WILL, K. CEDZYNSKA, D. LINTON</t>
  </si>
  <si>
    <t>PUGLIESI</t>
  </si>
  <si>
    <t>M. HUGO</t>
  </si>
  <si>
    <t>SAXENA</t>
  </si>
  <si>
    <t>Fan, G. Y., Wang, X. F., Huang, G. S., Zhou, H. Y., Han, Z. E., Wu, Z. D.</t>
  </si>
  <si>
    <t>OPEN and go to Acrobat page 237.</t>
  </si>
  <si>
    <t>Anomalous neutron burst and an increase in tritium
concentration were observed simultaneously from heavy water
electrolysis with palladium cathode. Considered with previous
experiment results, we presumed that production of neutron
and tritium from D20 electrolysis depends heavily on the
constitution and the state of each cathode.
Keywords: electrolysis, palladium, neutron, tritium</t>
  </si>
  <si>
    <t>S. BARROWES, H. BERGESON</t>
  </si>
  <si>
    <t>MORATO</t>
  </si>
  <si>
    <t>I. SAVVATIMOVA, Y. KUCHEROV, A. KARABUT</t>
  </si>
  <si>
    <t>FULFARO</t>
  </si>
  <si>
    <t>OPEN and go to Acrobat page 264.</t>
  </si>
  <si>
    <t>Não há procedimento experimental</t>
  </si>
  <si>
    <t>B. LIAW, Y. DING</t>
  </si>
  <si>
    <t>ANDERSON</t>
  </si>
  <si>
    <t>Xingzhong Li, Shiyuan Dong, Keli Wang, Yueying Feng, Lee Chang, Chengmo Luo, Renyong Hu, Pingli Zhou, Dawei Mo, Yongfa Zhu, Chongli Song, Yingtang Chen, Minyan Yao, Chuang Ren and Qiankun Chen</t>
  </si>
  <si>
    <t>https://www.researchgate.net/publication/237532602_The_precursor_of_cold_fusion%27%27_phenomenon_in_deuteriumsolid_systems</t>
  </si>
  <si>
    <t>AIP Conference Proceedings 228, 419 (1991); https://doi.org/10.1063/1.40710</t>
  </si>
  <si>
    <t>To summarize our experimental results, we have three points: First,there is some sort of electromagnetic radiation which might be a precursor of the anomalous nuclear effect. Hence, we design the next step of experiment to diagnose the electromagnetic radiation in real time. The electromagnetic radiation is different from the electromagnetic radiation caused by energetic charged fusion products, which can not be taken as a precursor.Second,we have detected charged particle signals in a deuterium/palladium system repeatedly, as long as we use the palladium foil cut from the same sheet of palladium. Since the charged particles have a range of only a few microns in the palladium, this suggests that the anomalous nuclear effects are related to some surface phenomena. Third, surface  contamination  may suppress  the  anomalous  nuclear  effects. This may explain why many experiments failed in the past year. These three points together are consistent with the electron screening model, which has been suggested by the existing nuclear reaction data at low energy .</t>
  </si>
  <si>
    <t>It is suggested to detect the precursor of the ‘‘cold fusion’’ phenomenon in deuterium/solid systems, in order to solve the problem of reproducibility. The results of the first step of the experiment are discussed. Electromagnetic radiation and energetic charged particles have been detected. It is shown that the surface condition has important impact on this phenomenon.</t>
  </si>
  <si>
    <t>V. ROMODANOV, V. SAVIN, V. ELKSNIN, Y. SKURATNIK</t>
  </si>
  <si>
    <t>HAWKINS</t>
  </si>
  <si>
    <t>Goncharov, A. I., Kirkinskii, V. A.</t>
  </si>
  <si>
    <t>In the context of classical mechanics, deuterium atom behavior is simulated under the action of a free electrons flow with no allowance made for the radiation. D-d fusion rate is estimated in a sample of deuterated palladium at temperature 350 K: λ ≥ 10-4 s-1.</t>
  </si>
  <si>
    <t>A. De Ninno, E. Del Giudice, and A. Frattolillo</t>
  </si>
  <si>
    <t>The aim of this paper is to show that the existence of "cold" nuclear fusion in the palladium lattice cannot be just an irrelevant oddity since it derives from the peculiar interplay of electromagnetic and matter fields. Hence its understanding requires the conceptual frame established by Quantum Electrodynamics (QED). Here we sketch a conceptual path starting from the knowledge of unexplained facts known for decades. Along this path we come to the proposal of a new field of research initiated by the experiments performed by Martin Fleischmann and Stanley Pons (1) from 1984 to 1989. We conclude our review with the description of the experiments we did in 2002 where we observed simultaneously both excess heat and 4He production in an electrolytic cell with heavy water and a Pd cathode.</t>
  </si>
  <si>
    <t>T. AOKI, Y. KURATA, H. EBIHARA</t>
  </si>
  <si>
    <t>Rabinowitz, M., Kim, Y. E., Chechin, V. A., Tsarev, V. A.</t>
  </si>
  <si>
    <t>X. LI, D. MO, L. ZHANG, S. WANG, T. KANG, S. LIU, J. WANG</t>
  </si>
  <si>
    <t>Melvin H. Miles</t>
  </si>
  <si>
    <t>Ni-H gave no excess heat</t>
  </si>
  <si>
    <t>Experiments in the 0.025 M PdCl2 + 0.15 M ND4Cl + 0.15 M ND4OD/D2O co-deposition system produced anomalous excess
power in three out of three prior experiments in Japan. Completely new experiments have produced even larger excess power effects
for this deuterated co-deposition system. The largest excess power effect in D2O produced 1.7Wor about 13 W/g of palladium (160
W/cm3). These large excess power effects were absent in extensive studies of H2O controls. Excess power was also absent in various
experiments involving the co-deposition of ruthenium (Ru), rhenium (Re), and nickel (Ni) in both H2O and D2O ammonia solutions.
The statistical analysis of all 18 co-deposition experiments yields a probability of greater than 99.9989 % that the co-deposition
excess power effect requires both palladium metal and D2O. Shuttle reactions have been proposed to explain the reproducible excess
power effect in this ammonia co-deposition system. However, various electrochemical studies show no evidence for any shuttle
reactions in this ammonia system. Nevertheless, the initial chemistry for the Pd system is complex leading to large pH changes,
chlorine (Cl2) evolution, and the formation of nitrogen trichloride (NCl3) during the first few days. However, the large excess power
effects are observed later in the experiments after this chemistry is completed. A better understanding of the chemistry should be
helpful in the reproduction of anomalous excess power in co-deposition systems.</t>
  </si>
  <si>
    <t>M. FLEISCHMANN, S. PONS, M. LE ROUX, J. ROULETTE</t>
  </si>
  <si>
    <t>MCKUBRE</t>
  </si>
  <si>
    <t>Will, F. G., Cedzynska, K., Linton, D. C.</t>
  </si>
  <si>
    <t>"Cold Fusion" in Terms of New Quantum Chemistry: The Role of Magnetic Interactions in Dense Physica Media</t>
  </si>
  <si>
    <t>OPEN and go to Acrobat page 312.</t>
  </si>
  <si>
    <t>R. TANIGUCHI</t>
  </si>
  <si>
    <t>ROCHA-FILHO</t>
  </si>
  <si>
    <t>Kaushik, T.C.; Shyam, A.; Srinivasan, M.; Rout, R.K.; Kulkarni, L.V.; Krishnan, M.S.; Malhotra, S.K.; Nagvenkar, V.B.</t>
  </si>
  <si>
    <t>Indian Journal of Technology; ISSN 0019-5669; Worldcat; CODEN IJOTA; v. 28(12); p. 667-673</t>
  </si>
  <si>
    <t>In a simple experiment to look for anomalous nuclear phenomena widely known as 'cold fusion', batches of hundreds of deuterated titanium(TiDx) chips were directly cooled in liquid nitrogen (LN2) and warmed up to room temperature many times. The chemically cleaned chips were earlier deuterated using D2 gas of known tritium content. During the first thermal cycle, a significant spike which may be attributed to a neutron burst, was registered in a bank of 10 BF3 counters. The chips were later analysed for tritium by counting the tritium betas directly, possibly for the first time in such experiments, using a gas flow β counter as well as indirectly by counting the βexcited Ti K X-rays using a NaI detector. A surprisingly high (∼MBq) level of activity was detected in four chips besides significant amounts of tritium (&gt;KBq) in more than 50% of the chips of a batch of more than thousand TiDx chips. However, some auxiliary experiments suggest that the low level (∼KBq) tritium in a majority of the chips may possibly have resulted due to cross-contamination from the four high activity chips when cycled together in LN2. No tritium activity was observed, within the detection threshold (∼0.5 KBq) of the available detectors, in any of the remaining batches from the same stock even when some of them were similarly treated in LN2. The results appear to be in conformity with similar experiments conducted at Frascati, Los Alamos, Trombay and several other laboratories, where neutron bursts were reported from deuterated titanium when subjected to repeated thermal cycling by LN2. The process responsible for the 'anomalous generation' of MBq level of tritium activity in four out of the approximately thousand TiDx chips remains to be investigated.</t>
  </si>
  <si>
    <t>R. ORIANI</t>
  </si>
  <si>
    <t>SMEDLEY</t>
  </si>
  <si>
    <t>L. ZHONG</t>
  </si>
  <si>
    <t>TANZELLA</t>
  </si>
  <si>
    <t>Alan N. Anderson and Steven E. Jones</t>
  </si>
  <si>
    <t>Comment on a experiment at Yale on cold fusion</t>
  </si>
  <si>
    <t>AIP Conference Proceedings 228, 24 (1991); https://doi.org/10.1063/1.40697</t>
  </si>
  <si>
    <t>Comments are presented on the experiment conducted at Yale in August 1989 to search for neutron emission from D2‐gas loaded metals. (AIP)</t>
  </si>
  <si>
    <t>M. RABINOWITZ</t>
  </si>
  <si>
    <t>CHEXAL</t>
  </si>
  <si>
    <t>P. A. Mosier-Boss, L. P. G. Forsley, P. Carbonnelle, M. S. Morey, J. R. Tinsley, J. P. Hurley, F. E. Gordon</t>
  </si>
  <si>
    <t>Comparison of SEM and Optical Analysis of DT Neutron Tracks in CR-39 Detectors</t>
  </si>
  <si>
    <t>https://doi.org/10.1117/12.896953</t>
  </si>
  <si>
    <t>Proceedings Volume 8142, Hard X-Ray, Gamma-Ray, and Neutron Detector Physics XIII; 81420K (2011)</t>
  </si>
  <si>
    <t>CR-39 detectors were exposed to DT neutrons generated by a Thermo Fisher model A290 neutron generator. Afterwards, the etched tracks were examined both optically and by scanning electron microscopy (SEM). The purpose of the analysis was to compare the two techniques and to determine whether additional information on track geometry could be obtained by SEM analysis. The use of these techniques to examine triple tracks, diagnostic of ≥9.6 MeV neutrons, observed in CR-39 used in Pd/D co-deposition experiments will also be discussed.</t>
  </si>
  <si>
    <t>M. MILES, R. HOLLINS, B. BUSH, J. LAGOWSKI, R. MILES</t>
  </si>
  <si>
    <t>PASSELL</t>
  </si>
  <si>
    <t>CMNS Research - Past Present and Future</t>
  </si>
  <si>
    <t>Mas conta histórias interessantes</t>
  </si>
  <si>
    <t>SANTUCCI</t>
  </si>
  <si>
    <t>Francesco Celani, A. Spallone, B. Ortenzi, S. Pella, E. Purchi, F. Santandrea, S. Fiorilla, A. Nuvoli, M. Nakamura, P. Cirilli, P. Boccanera and L. Notargiacomo</t>
  </si>
  <si>
    <t>Since 2011, we introduced into LENR field, the use of a Constantan (Cnst) alloy to absorb/adsorb proper amounts of H2 or D2 and
to generate thermal anomalies even at low temperatures (&gt;200◦C). We developed a reactor with a core of sub-micrometric layered
Cnst wires that produced measurable excess power (almost reproducible). Subsequently, we used fiberglass sheaths as electrical
insulation and found out that this material actually improves reactor performance. In the most recent configuration, we studied the
effects of adding Fe nanolayers to the Cnst wires and of including several small knots along their extension, actions that resulted in
a larger excess power that grew with increasing wire temperature. We detected a new electric effect: the generation of spontaneous
voltage between the ends of a floating wire in the reactor. We performed tests to study results in agreement with Inverse Rydberg
Matter model by L. Holmlid.</t>
  </si>
  <si>
    <t>M. MILES, R. HOLLINS, B. BUSH, J. LAGOWSKI</t>
  </si>
  <si>
    <t>T. Mizuno, Y. Toriyabe, A. Takahashi, A. Takada</t>
  </si>
  <si>
    <t>Anomalous Energy and Elements Generation in Conventional Electrolysis</t>
  </si>
  <si>
    <t>W-H, K2CO3, plasma electrolysis, W cathode, 1.5mm diameter 15cm long, explosion, produced: Ca, K, S,</t>
  </si>
  <si>
    <t>DOYLE</t>
  </si>
  <si>
    <t>Kenichiro Ota, Taichi Kobayashi</t>
  </si>
  <si>
    <t>Cold Fusion and Calorimetry</t>
  </si>
  <si>
    <t>https://doi.org/10.11311/jscta1974.24.138</t>
  </si>
  <si>
    <t>Netsu Sokutei, vol 24 (3), 1997,pp138-145(Japanese)</t>
  </si>
  <si>
    <t>8 years has passed since the announcement of cold fusion in 1989. During this period many works have been done and many reports have been published including both negative and positive results. In this paper these results were summarized mainly from the heat measurement or the calorimetry. Although many results showed that something happened especially for excess heat, the results can not be connected to fusion reactions. Further study is necessary for this phenomena.</t>
  </si>
  <si>
    <t>J. DUFOUR</t>
  </si>
  <si>
    <t>N.V.Antonenko, G.G.Adamian, W.Scheid, V.V.Volkov</t>
  </si>
  <si>
    <t>Competition Between Complete Fusion and Quasi-Fission in Reactions with Heavy Nuclei</t>
  </si>
  <si>
    <t>https://aip.scitation.org/doi/abs/10.1063/1.55172</t>
  </si>
  <si>
    <t>AIPConf.Proc.,425(Tours Symp. on Nuc.Phys.III,1997) pp51-60(English)1998.J.NewEnergy,Proc.INE”98Symp.New Energy, vol 3, no 2/3, 1998, abstract only, p 178</t>
  </si>
  <si>
    <t>A model based on the dinuclear system concept is suggested for the calculation of the competition between complete fusion and quasifission in reactions with heavy nuclei. The fusion rate through the inner fusion barrier in mass asymmetry is found by using the Kramers-type expression. The calculated cross sections for the heaviest nuclei are in a good agreement with the experimental data. The experimentally observed rapid fall-off of the cross section of the cold fusion with increasing charge number Z of the compound nucleus is explained.</t>
  </si>
  <si>
    <t>H. HORA, J. KELLY, J. PATEL, M. PRELAS, G. MILEY, J. TOMPKINS</t>
  </si>
  <si>
    <t>T. Mizuno, T. Akimoto, K. Kurokawa, M. Kitaichi, K. Inoda, K. Azumi, S. Simokawa, T. Ohmori</t>
  </si>
  <si>
    <t>Changes in Isotopic Distribution of the Elementson Palladium Cathode after Electrolyzed in D2O Solution</t>
  </si>
  <si>
    <t>IECEC-97 Proceedings of the Thirty-Second Intersociety Energy Conversion Engineering Conference (Cat. No.97CH6203), vol.2</t>
  </si>
  <si>
    <t>Many elements on Pd electrode were confirmed by several analytical methods; reaction products with the mass number up to 208 are deposited on palladium cathodes which were subjected to electrolysis in a heavy water solution at high pressure, temperature and current density for prolonged time. These masses were composed of many elements ranged from hydrogen to lead. Extraordinary observations were the changes of their isotopic distributions in the produced elements; these were radically different from the natural ones. For example, natural chromium is 4.3% Cr50, 84% Cr52, 9.5% Cr53 and 2.4% Cr54. But the chromium found on the Pd surface was 14% Cr50, 51% Cr52, 2.4% Cr53 and 11% Cr54. Natural isotopic distribution varies by less than 0.003% for Cr. Essentially the same phenomenon was confirmed eight times with high reproducibility at high cathodic current density, above 0.2 A/cm/sup 2/. All the possibilities of contamination had been carefully eliminated by several pretreatment for the sample and electrolysis system. It means that a nuclear reaction had taken place during the electrochemical treatment. It is indicating the role of new interactions discovered in the framework of a generalization of the usual quantum mechanics. Evidently such new interactions. Due to the mutual overlap of wavepackets, should explain the new phenomenologies that are experimentally observed in this study.</t>
  </si>
  <si>
    <t>C. DILLON, B. KENNEDY</t>
  </si>
  <si>
    <t>TAKAHASHI</t>
  </si>
  <si>
    <t>V. I. Vysotskii and R. N. Kuz’min</t>
  </si>
  <si>
    <t>The theory of nonthershold cold fusion in solids (experimental addendum: Observation of fast neutrons and tritium)</t>
  </si>
  <si>
    <t>AIP Conference Proceedings 228, 894 (1991); https://doi.org/10.1063/1.40725</t>
  </si>
  <si>
    <t>An essentially new mechanism of eliminating the barrier in nuclear reactions of synthesis due to quantum‐mechanical averaging of paired and many‐body energy of interacting particles in microvoids in a solid is proposed. The results of calculations within the first order of perturbation theory indicate a complete ‘‘elimination’’ of the barrier in spherical microvoids of opticmal radius RO≂7.5 Å. The same effect takes place in microslits with width LO≂3 Å. In structural inhomogeneities of both type with characteristic dimensions less than the optimal ones RO, LO, within the particles being condensed at the levels of quantized motion, as the concentration increases. An increasing pressure against the walls results in stretching the inhomogeneities up to the critical size, at which nonthreshold synthesis is realized. The characteristic time of the reaction realization in voids and slits has optimal size t∼10−5s.</t>
  </si>
  <si>
    <t>S. JIN, F. ZHAN, Y. LIU</t>
  </si>
  <si>
    <t>TAKEUCHI</t>
  </si>
  <si>
    <t>Jones, S. E., Keeney, F., Johnson, A., Buehler, D. B., Cecil, F. E., Hubler, G. K., Hagelstein, P. L., Ellsworth, J., Scott, M.</t>
  </si>
  <si>
    <t>We present evidence for neutrons emanating from partially-deuterided titanium foils (TiDx) subjected to non-equilibrium conditions.1 A previous paper presented data for complementary charged_x005F_x005F_x005F_x005F_x005F_x005F_x005F_x005F_x005F_x005F_x005F_x0002_particle emissions. Metal processing and establishing non-equilibrium conditions appear to be important keys to achieving significant nuclear-particle yields and repeatability.</t>
  </si>
  <si>
    <t>IIDA</t>
  </si>
  <si>
    <t>Hagelstein, P. L., Letts, D., Cravens, D.</t>
  </si>
  <si>
    <t>We have continued our experiments using duel laser stimulation of electrochemically loaded
PdDx. In earlier work, we used two properly oriented and polarized tunable diode lasers which
provided stimulation at optical frequencies; interestingly, we found that the excess heat is
sensitive to the beat difference frequency. Low-level thermal signals are observed to be
triggered at apparent resonances when the difference frequency is 8.3, 15.3 and 20.4 THz.
There seems to be a reasonable connection between beat frequencies of 8.3 and 15.3 THz and
characteristic frequencies of the optical phonon spectrum in PdD, but the optical phonon
spectrum in PdD does not go up to 20.4 THz. However, 20.4 THz is close to a characteristic
frequency of PdH, and we believe that our experiments so far have had significant proton
contamination. Exploring the role of H contamination in this experiment is a goal of ongoing
experiments.
In previous work, we have been limited in the frequency range over which difference
frequencies can be generated. In ongoing experiments we have extended the upper limit, and
are using the new set-up to see whether resonances occur at higher difference frequencies.
We are also interested in questions concerning the size of the region responsible for the
excess heat, as well as the dependence on laser intensity. There is some evidence to support
the hypothesis that the excess heat arises from a region larger than the laser spot in our
previous single laser experiments. There is also evidence that the excess heat is initiated once
the laser reaches a (low) threshold intensity, but that the excess power is relatively insensitive
to the laser intensity above threshold.</t>
  </si>
  <si>
    <t>W. HANSEN, M. MELICH</t>
  </si>
  <si>
    <t>Barbieri, G., Caravella, A., Drioli, E.</t>
  </si>
  <si>
    <t>YAMAGUCHI</t>
  </si>
  <si>
    <t>OPEN and go to Acrobat page 410.</t>
  </si>
  <si>
    <t>Over six years have elapsed since the first announcement by Fleischmann, Pons
and Hawkins (l ) of the observation of excess heat from palladium heavily loaded with
deuterium. The EPRI program began in April, 1989, and has continued to the present
time attempting to replicate the claimed excess heat and determine its source. Under
conditions difficult to achieve, some 16 separate experiments have successfully reached
that goal out of some 35 major attempts. The conditions found necessary for an
observation of excess heat were found to be at least three in nwnber: 1) atomic loading
ratio (D/Pd) &gt; -0.9; 2) Initiation time of 8 to 23 days; 3) current density &gt;0.1 amperes
per cm2 of cathode area. A fourth condition suggested by the results of a recent
experiment is that the FLUX of deuterium across the palladium metal surface must be
above some threshold value. No definitive source for the excess heat has been yet
robustly determined, but measurable helium-4 has been observed in the cell vapor space
in a few cases. The major evidence that the heat may be from nuclear reactions is its
magnitude - some 10 to 100 times larger than any known chemical reaction. The
objective of the continuing effort is focussed upon identifying the source of the excess
heat. Sonic cavitation at a Pd-D2O interface has apparently produced both He-4 in the
vapor phase as well as apparent excess heat. This research has identified a huge matrix
of possible experiments to confirm or refute various hypotheses on the source of the
heat. To acquire sufficient resources to explore this matrix requires, in my opinion, a
definitive signature of a nuclear reaction connected with the production of heat. Then
and only then, with the promise of a potential energy source of almost unlimited size,
will the necessary research funds be forthcoming.</t>
  </si>
  <si>
    <t>D. TUGGLE, T. CLAYTOR, S. TAYLOR</t>
  </si>
  <si>
    <t>NISHIOKA</t>
  </si>
  <si>
    <t>U. Mastromatteo and A. Bertelè</t>
  </si>
  <si>
    <t>To go beyond the important and encouraging results obtained in Pd–D and Pd–H systems, overcoming the limitations related to the
relative rareness of Pd, several tests were made using constantan wires with nanostructured surface in hydrogen atmosphere and
temperatures up to 350◦C.</t>
  </si>
  <si>
    <t>H. LONG, W. YIN, X. ZHANG, J. WU, W. ZHANG, Z. TANG, Q. SHEN, Z. ZHOU, B. QI, Y. LIU, X. WANG, Y. YANG</t>
  </si>
  <si>
    <t>PREPARATA</t>
  </si>
  <si>
    <t>Analysis of Nuclear Transmutation Yields for Pd-H Systems by SCS Model</t>
  </si>
  <si>
    <t>JCF-7</t>
  </si>
  <si>
    <t>Y. IWAMURA, T. ITOH, I. TOYODA</t>
  </si>
  <si>
    <t>SANKARANARAYANAN</t>
  </si>
  <si>
    <t>T.Jang, A.Ishihara, S.Mitsushima, and K.Ota</t>
  </si>
  <si>
    <t>GAS AND HEAT BALANCE DURING PLASMA ELECTROLYSIS (2)</t>
  </si>
  <si>
    <t>W-H, 200V, K2CO3, Na2CO3, excess heat is larger for K2CO3, 0-40% excess heat, 12% excess H2 for K2CO3, 20 to 35% excess H2 for Na2CO3, excess heat correlates with temperature, excess H2 correlates with temperature, current reduces with temperature (more for K2CO3 than Na2CO3)</t>
  </si>
  <si>
    <t>V. ROMODANOV, V. SAVIN, S. KORNEEV, Y. SKURATNI</t>
  </si>
  <si>
    <t>SHRIKHANDE</t>
  </si>
  <si>
    <t>X. WANG, P. TANG, W. ZHANG, H. LIU, F. LU, G. CHEN, J. LIU, Z. CHEN, R. ZHU</t>
  </si>
  <si>
    <t>MISRA</t>
  </si>
  <si>
    <t>Francesco Celani, E. F. Marano, A. Spallone, A. Nuvoli, B. Ortenzi, S. Pella, E. Righi, G. Trenta, F. Micciulla, S. Bellucci, S. Bartalucci, M. Nakamura, E. Purchi, G. Zangari, S. Cupellini, A. Mancini, F. Maggiore, A. Ovidi</t>
  </si>
  <si>
    <t>https://www.lenr-canr.org/acrobat/CelaniFexperimenta.pdf</t>
  </si>
  <si>
    <t>Chemistry and Materials Research, www.iiste.org, ISSN 2224-3224 (Print) ISSN 2225-0956 (Online) Vol.3 No.3, 2013</t>
  </si>
  <si>
    <t>This study shows in detail how even a low cost material, like commercial Cu-Ni-Mn alloy (named Konstantan or ISOTAN  44),  as  far  its  surface  is  properly  modified  from  the  point  of  view  of  dimensionality,  can  be  used  as material able to produce anomalous heat effects due to close interaction with Hydrogen (or Deuterium, but at lower intensity) at high temperature. This work is supported by Enel Engineering and Innovation SpA, Via Andrea Pisano 120, 56122, Pisa (Italy),  ORIM SpA, Via Concordia 65, 62100 Macerata (Italy) and Kresenn Ltd, 5a Frascati Way, SL6 4UY, Maidenhead (United Kingdom).</t>
  </si>
  <si>
    <t>H. AKITA, Y. TSUCHIDA, T. NAKATA, A. KUBOTA, M. KOBAYASHI, Y. YAMAMOTO, N. HASEGAWA, N. HAYAKAWA, K. KUNIMATSU</t>
  </si>
  <si>
    <t>LAL</t>
  </si>
  <si>
    <t>H. Kozima, K. Arai, M. Fujii, H. Kudoh, K. Yoshimoto and K. Kaki</t>
  </si>
  <si>
    <t>Nuclear Reactions in Surface Layers of Deuterium-Loaded Solids</t>
  </si>
  <si>
    <t>https://doi.org/10.13182/FST99-A115</t>
  </si>
  <si>
    <t>Fusion Technol. Vol.36, 337 (1999)</t>
  </si>
  <si>
    <t>Using the concept of the neutron Bloch wave presented previously, the possibility of an effective nuclear reaction of a thermal neutron and a nucleus in a boundary region of crystals is determined. Many experimental data of nuclear transmutations in the surface layer or surface region of solid materials loaded with deuterium supposedly induced by nuclear reactions with a thermal neutron are investigated using the nature of the neutron Bloch wave in solids. The physics of the nuclear reaction phenomena is discussed in the trapped neutron catalyzed fusion model.</t>
  </si>
  <si>
    <t>R. HUGGINS</t>
  </si>
  <si>
    <t>A. Lorusso, V. Nassisi, E. Filippo, M. Di Giulio, D. Manno, G. Buccolieri, F. Celani</t>
  </si>
  <si>
    <t>Measurement of new elements in Pd-H2 thin films</t>
  </si>
  <si>
    <t>Pd-H, Pd-Si, 5bar H2, excimer laser 308 nm, SEM, EDS, ICP-OES, surface cracks after 4 days in H2, 1-2um polycristalline grains after 8 days in H2, grains contained Al, Ca, S, Fe, Mo, laser increased grain number and size</t>
  </si>
  <si>
    <t>M. SWARTZ</t>
  </si>
  <si>
    <t>DOYLE JR.</t>
  </si>
  <si>
    <t>JCMNS Volume 18 ISSN 2227-3123</t>
  </si>
  <si>
    <t>C. BARTOLOMEO, M. FLEISCHMANN, G. LARRAMONA, S. PONS, J. ROULETTE, H. SUGIURA</t>
  </si>
  <si>
    <t>TRZASKOMA</t>
  </si>
  <si>
    <t>T. IIDA, M. FUKUHARA, ?. SUNARNO, H. MIYAMARU, A. TAKAHASHI</t>
  </si>
  <si>
    <t>ORIANI</t>
  </si>
  <si>
    <t>G. Hosokawa, M. Kawashima, N. Oikawa, H. Yamada and S. Narita</t>
  </si>
  <si>
    <t>Characterization of deuterium loading/unloading behavior for various types of multi-layered metal sample</t>
  </si>
  <si>
    <t>Pd-CaO-D, sample with CaO had higher D/Pd, Pd-D, Au/Pd/CaO, Pd/CaO/Pd/Au, Pd/CaO, Pd/Ni , Pd/Ag, gas load, Pd foil substrate, ion sputtering, 5 atm D2 for 20 hours, vacuum chamber at 10e-4 Pa, DC current to stimulate diffusion, CR-39</t>
  </si>
  <si>
    <t>We performed deuterium loading/unloading experiment with various types of multi-layered metal sample to characterize deuterium dynamics in each sample, which is supposed to be concerned with a trigger condition of a low energy nuclear reaction in condensed matter. We found the sample with CaO
membrane had higher D/Pd, and it seemed to be likely to hold D atoms. The sample with Pd membrane
promotes the deuterium desorption effectively. Charged particle emission and anomalous heat evolution have been observed in deuterium loading/unloading process with multi-layered Au/Pd/MnO sample by Yamaguchi et al. [1]. Besides, a selective transmutation was observed in deuterium permeation with multi-layered Pd/CaO complex sample by Iwamura et al. [2]. These phenomena were supposed to be attributed to a low energy nuclear reaction in condensed matter. In addition, anomalous heat evolution was found in deuterium loading/unloading experiment with Pd-Ni binary nano-particles by Kobe-Technova group [3]. Considering these experimental results, we performed deuterium loading/unloading experiments using various types of multi-layered metal samples such as Au/Pd/CaO, Pd/CaO/Pd/Au, Pd/CaO, Pd/Ni , Pd/Ag. In the experiment, these samples were fabricated by depositing thin metal layer(s) onto a Pd foil substrate by Ar ion beam sputtering. The multi-layered sample was loaded with deuterium being exposed to 5 atm D2 gas for 20 hours. After loading, D loaded sample was set into the evacuated chamber (~10-4 Pa) and applied the DC current to stimulate the deuterium diffusion. The surface temperatures of the sampleand the inside pressure of the chamber were monitored continuously for 24 hours. The currents and voltages applied to the sample were also recorded. CR-39 detectors wereset in the chamber for detecting charged particles. Then, we searched for anomalous heat evolution and charged particle emission which might be related to a nuclear reaction, and tried to clarify a trigger condition of the nuclear phenomenon in the deuterium loading/unloading behavior.In this paper, we report the characteristics of the deuterium loading/unloading behavior followed by a possible nuclear phenomenon for various types of multi-layered sample. Furthermore, we will discuss the trigger condition to induce nuclear reaction in terms of the deuterium dynamics. We performed deuterium loading/unloading experiment with various types of multi-layered metal sample to characterize deuterium dynamics in each sample, which is supposed to be concerned with a trigger condition of a low energy nuclear reaction in condensed matter. We found the sample with CaO membrane had higher D/Pd, and it seemed to be likely to hold D atoms. The sample with Pd membrane promotes the deuterium desorption effectively.</t>
  </si>
  <si>
    <t>L. BERTALOT, F. DE MARCO, A. DE NINNO, R. FELICI, A. LA BARBERA, F. SCARAMUZZI, V. VIOLANTE</t>
  </si>
  <si>
    <t>NELSON</t>
  </si>
  <si>
    <t>Dardik, I., Zilov, T., Branover, H., El-Boher, A., Greenspan, E., Khachaturov, B., Krakov, V., Lesin, S., Tsirlin, M.</t>
  </si>
  <si>
    <t>C. BARTOLOMEO, M. FLEISCHMANN, G. LARRAMONA, S. PONS, J. ROULETTE</t>
  </si>
  <si>
    <t>SUNG-KYUN</t>
  </si>
  <si>
    <t>McKubre, M. C. H., Tanzella, F. L., Tripodi, P., Di Gioacchino, D., Violante, V.</t>
  </si>
  <si>
    <t>C. BARTOLOMEO, M. FLEISCHMANN, G. LARRAMONA, S. PONS, J. ROULETT, H. SUGIURA, G. PREPARATA</t>
  </si>
  <si>
    <t>BROADHURST</t>
  </si>
  <si>
    <t>Apicella, M., Castagna, E., Capobianco, L., D'Aulerio, L., Mazzitelli, G., Sarto, F., Rosada, A., Santoro, E., Violante, V., McKubre, M. C. H., Tanzella, F. L., Sibilia, C.</t>
  </si>
  <si>
    <t>Pd-D, excess heat, 30% reproducible, laser, heat bursts, He-4</t>
  </si>
  <si>
    <t>Recent research activity at ENEA, in the field of Condensed Matter Nuclear Science, has been oriented to material science and Laser triggering in order to increase the reproducibility of excess of power production during loading of palladium with deuterium. Isoperibolic calorimetry in gas phase, isoperibolic and flow calorimetry with electrochemical systems have been carried out. Nuclear ashes detection was done by means of high resolution and high sensitivity mass spectrometer. Material science studies allowed to obtain a palladium showing high solubility for hydrogen isotopes and giving deuterium concentration at equilibrium larger than 0.95 (as D/Pd atomic fraction) with a reproducibility larger than 90%. Excess of power production by using the above-mentioned material achieves a reproducibility up to 30% without triggering. Laser irradiation with a proper polarization seems to have a significant role in further increasing of the excess of power production reproducibility. Heat bursts exhibit an integrated energy at least 10 times greater than the sum of all possible chemical reactions within a closed cell. The energy gain calculated at the end of the experiments is observed with deuterium but not with hydrogen. Preliminary measurements give a 4He signal in reasonable agreement with the expected values by assuming a D+D=4He+heat (24 MeV for event) reaction.</t>
  </si>
  <si>
    <t>S. NEZU, T. SANO</t>
  </si>
  <si>
    <t>Enrico Gianfranco Campari, S. FOCARDI, V. GABBANI, Vera Montalbano, Piantelli Francesco</t>
  </si>
  <si>
    <t>Surface analysis of hydrogen-loaded nickel alloys</t>
  </si>
  <si>
    <t>https://www.researchgate.net/publication/259183844_Surface_analysis_of_hydrogen-loaded_nickel_alloys</t>
  </si>
  <si>
    <t>In book: Condensed Mattet Nuclear ScienceChapter: Surface analysis of hydrogen-loaded nickel alloysPublisher: World Scientific PublishingEditors: J.P. BIBERIAN</t>
  </si>
  <si>
    <t>S. SAKAMOTO</t>
  </si>
  <si>
    <t>POWELL</t>
  </si>
  <si>
    <t>Long-term tests of Ni–H thermal generators in flow calorimeter</t>
  </si>
  <si>
    <t>http://www.unconv-science.org/n12/parkhomov/</t>
  </si>
  <si>
    <t>Int. J. Unconventional Sci.12,13(4) (2016)74.</t>
  </si>
  <si>
    <t>The design of a nickel-hydrogen heat generator is described, which made it possible to increase the duration of continuous operation to a month with an excess of energy release over consumed by up to 20%. The mass of the fuel (a mixture of nickel and lithium aluminum hydride) is about 2 g. The total production of excess energy is about 100 MJ. A calorimeter with running water was used to measure the amount of heat generated. Diagrams are presented that illustrate the course of processes in the heat generator and calorimeter. The article is written on the basis of a report made at the 23rd Russian Conference on Cold Transmutation of Nuclei and Ball Lightning.</t>
  </si>
  <si>
    <t>D. GOZZI, R. CAPUTO, P. CIGNINI, M. TOMELLINI, G. GIGLI, G. BALDUCCI, E. CISBANI, S. FRULLANI, F. GARIBALDI, M. JODICE, G. URCIUOLI</t>
  </si>
  <si>
    <t>HUTCHINSON</t>
  </si>
  <si>
    <t>0.6M K2CO3,  H2O, Ni, Pd, Pt</t>
  </si>
  <si>
    <t>This paper describes that cold fusion can be easily induced by electrical
discharge in water. AC shots of about 100 V were applied to wire electrodes
of palladium, platinum and nickel. Cold fusion reactions were observed by
a system of a microtelescope and VTR, and nuclear emulsions. The VTR system
has successfully recorded explosive cold fusion reactions on the surface
of the metals. With the nuclear emulsions, several traces indicating cold
fusion were found. Tiny ball lightening was observed, related to strange
traces of combined rings. Implosive cold fusion is also described.</t>
  </si>
  <si>
    <t>T. QUICKENDEN, T. GREEN</t>
  </si>
  <si>
    <t>MILEY</t>
  </si>
  <si>
    <t>H. RANSFORD, S. PIKE</t>
  </si>
  <si>
    <t>RAGHEB</t>
  </si>
  <si>
    <t>T. SHIRAKAWA, M. FUJII, M. CHIBA, K. SUEKI, T. IKEBE, S. YAMAOKA, H. MIURA, T. WATANABE, T. HIROSE, H. NAKAHARA, M. UTSUMI</t>
  </si>
  <si>
    <t>HORA</t>
  </si>
  <si>
    <t>Sasaki, Y., Kitamura, A., Miyoshi, Y., Nohmi, T., Taniike, A., Takahashi, A., Seto, R., Fujita, Y.</t>
  </si>
  <si>
    <t>OPEN and go to Acrobat page 138.</t>
  </si>
  <si>
    <t>Não detectou neutrons, mas detectou calor</t>
  </si>
  <si>
    <t>MILLS</t>
  </si>
  <si>
    <t>M. Jan̈del and M. Sahrling</t>
  </si>
  <si>
    <t>Pressure enhanced fusion rates in lattice channels</t>
  </si>
  <si>
    <t>https://doi.org/10.1063/1.40717</t>
  </si>
  <si>
    <t>AIP Conference Proceedings 228, 790 (1991); https://doi.org/10.1063/1.40717</t>
  </si>
  <si>
    <t>The fusion rate of a pair of deuterons in a lattice channel can be enhanced by the pressure of the surrounding spectator deuterons. We calculate the enhancement factor in a simplified model. It is essential to find the fluctuations that dominate the fusion yield and to know precisely the equation of state of the deuteron system. In strongly coupled systems we find that the fusion rate is poorly estimated by using a classical mean potential as an effective repulsive barrier.</t>
  </si>
  <si>
    <t>KNEIZYS</t>
  </si>
  <si>
    <t>S. Narita, H. Yamada, H. Sasaki, H. Ougida, S. Sato and Y. Suzuki</t>
  </si>
  <si>
    <t>Systematic Uncertainties of Isotopic Abundance Measured by TOF-SIMS</t>
  </si>
  <si>
    <t>PdCaO, TOF-SIMS, uncertainties are larger than isotopic shift, data shows reduction of Pd-102, 104, 105, little change for Pd-106, 108 and increase of Pd-110</t>
  </si>
  <si>
    <t>In the condensed matter nuclear science, the anomaly in the isotopic abundances of the sample components is
often referred as the evidence of nuclear transmutation. TOF-SIMS is popularly used to measure the abundances,
and it is known that appreciable changes from natural isotopic composition can occur due to various effects in
the measurement. In this study, we measured the isotopic abundance for some types of metal bulk and
multi-layered sample with various surface conditions by the semi-quantitative analysis with TOF-SIMS, and the
uncertainties were evaluated. As the results, we found that the abundance can be observed with the variety up to
20 % in our typical analysis condition.</t>
  </si>
  <si>
    <t>Romodanov, V. A., Savin, V. I., Skuratnik , Ya. B.</t>
  </si>
  <si>
    <t>OPEN and go to Acrobat page 186.</t>
  </si>
  <si>
    <t>Glow discharge, cathodes: V, Nb, Ta, Mo; Mo produced more 2x tritium than others</t>
  </si>
  <si>
    <t>Q. MA, Y. CHEN, G. HUANG, W. YU, D. MO, X. LI</t>
  </si>
  <si>
    <t>ADAMENKO</t>
  </si>
  <si>
    <t>Tian, J., Jin, L. H., Weng, Z. K., Song, B., Zhao, X. L., Xiao, Z. J., Chen, G., Du, B. Q.</t>
  </si>
  <si>
    <t>"Excess Heat" during Electrolysis in Platinium/K2CO3/Nickel Light Water System</t>
  </si>
  <si>
    <t>Reiko Notoya, Yohichi Noya &amp; Toshiyuki Ohnishi</t>
  </si>
  <si>
    <t>Tritium Generation and Larger Excess Heat Evolution by Electrolysis in Light and Heavy Water-Potassium Carbonate Solutions with Nickel Electrodes</t>
  </si>
  <si>
    <t>Fusion Tech.,26, pp. 179– 183, (1992)</t>
  </si>
  <si>
    <t>Cathode (Ni/Au), 0.5 M K2CO3, Temperature : 20 ̊C, Excess Heat-  Largest observed was ~ 100% of input heat, Tritium observed with both LW and HW (only report of tritium with light water), but its quantity was one or two orders smaller than D2O tritium generation</t>
  </si>
  <si>
    <t>J. FERNANDEZ, F. CUEVAS, M. ALGUERA, C. SANCHEZ</t>
  </si>
  <si>
    <t>PARA</t>
  </si>
  <si>
    <t>N. HASEGAWA, N. HAYAKAWA, Y. TSUCHIDA, Y. YAMAMOTO, K. KUNIMATSU</t>
  </si>
  <si>
    <t>J.O.M.Bockris, Zoran S.Minevski</t>
  </si>
  <si>
    <t>https://doi.org/10.1016/S0360-3199(97)00159-6</t>
  </si>
  <si>
    <t>J. Hydrogen Energy 23 (12) (1998) 1079</t>
  </si>
  <si>
    <t>The paper aims at examining the hypothesis of high internal pressure within voids in metals. The method used was to form a void space inside a cylindrical electrode coupled to a pressure transducer. In about 1000 h a pressure of about 280 atm was measured. It has been shown that slow diffusion of hydrogen into the void space prevents the attainment in a practical time of a theoretical pressure of ∼10 atm.</t>
  </si>
  <si>
    <t>Eric Lukosi, Mark Prelas, Joongmoo Shim, Haruetai Kasiwattanawut, Charles Weaver,
Cherian Joseph Mathai and Shubhra Gangopadhyay and Kyle Preece</t>
  </si>
  <si>
    <t>The purpose of this paper is to report on the continued work on utilizing a palladium electrode on a diamond sensor in a pressurized
hydrogen or deuterium environment to investigate the release of radiation during low energy nuclear reactions (LENR). In this
investigation we conducted a long hydrogen exposure to see if palladium electrode delamination occurred due to chemical reactions
and it was found that after seven days the electrode did not delaminate. A pressurized deuterium run was conducted immediately
following the hydrogen exposure on the same sensor and some interesting count burst data was observed. Further analysis is required
to determine what the observed effect could be attributed to.</t>
  </si>
  <si>
    <t>F. CELANI, A. SPALLONE, P. TRIPODI, A. NUVOLI, A. PETROCCHI, D. DI GIOACCHINO, M. BOUTET, P. MARINI, V. DI STEFANO</t>
  </si>
  <si>
    <t>YAN</t>
  </si>
  <si>
    <t>Leonid Urutskoev</t>
  </si>
  <si>
    <t>Phenomenological model of collective Low Energy Nuclear Reactions</t>
  </si>
  <si>
    <t>11th Int. Workshop on Hydrogen LoadedMetals, October 15–16, 2015</t>
  </si>
  <si>
    <t>H. FOX</t>
  </si>
  <si>
    <t>Peter L. Hagelstein</t>
  </si>
  <si>
    <t>Coherent fusion mechanisms</t>
  </si>
  <si>
    <t>https://doi.org/10.1063/1.40689</t>
  </si>
  <si>
    <t>AIP Conference Proceedings 228, 734 (1991); https://doi.org/10.1063/1.40689</t>
  </si>
  <si>
    <t>Coherent fusion theory is a theory of nuclear reactions which may occur through the collective participation of many nuclear systems; also part of this subject is a search for reactions which obtain large reaction rate when proceeding coherently.We continue our examination of coherent depp and depd reactions which we have previously proposed as candidate reactions to explain reported cold fusion phenomena. This scenario is augmented with semi‐coherent reactions, and we study neutrino emission and virtual neutron states.These studies provide motivation for considering simpler but closely related direct coherent neutron transfer reactions, and the semi‐coherent analog reactions; a theory for these reactions is developed, and the reaction dynamics are found to be consistent with some of the experimental reports.</t>
  </si>
  <si>
    <t>J. MALY, J. VAVRA</t>
  </si>
  <si>
    <t>GU</t>
  </si>
  <si>
    <t>Synthesis of new structures in dense deuterium gas and deuterated palladium under nuclear reactions induced by γ quanta</t>
  </si>
  <si>
    <t>https://link.springer.com/article/10.1134/S2075113313030040</t>
  </si>
  <si>
    <t>Inorganic Materials: Applied Research volume 4, pages193–200(2013)</t>
  </si>
  <si>
    <t>Effects of the change in chemical composition of initially pure Pd (99.997%) and formation of a new product after γ irradiation (8.8 MeV) of a Pd target in a gaseous deuterium environment are ascertained experimentally. A phenomenological model is presented to explain the observed effects by means of the chain reactions of fusion of light nuclei and Pd nuclear fission into lighter products due to photodisintegration of deuterons on neutrons and protons, and nuclear reactions with heating and fusion of deuterium nuclei. Similar reactions in dense deuterium gas or deuterated metals could serve as the basis for the creation of a fundamentally new deuterated fission/fusion reactor.</t>
  </si>
  <si>
    <t>Y. BAZHUTOV, Y. CHERTOV, A. KRIVOSHEIN, Y. SKURATNIK, N. KHOKHLOV</t>
  </si>
  <si>
    <t>AGNELLO</t>
  </si>
  <si>
    <t>Kuangding, P., Shanna, C.</t>
  </si>
  <si>
    <t>OPEN and go to Acrobat page 352.</t>
  </si>
  <si>
    <t>BRESSANI</t>
  </si>
  <si>
    <t>Lipson, A. G., Lyakhov, B. F., Sakov, D. M., Kuznetsov, V. A., Ivanova, T. S.</t>
  </si>
  <si>
    <t>OPEN and go to Acrobat page 32.</t>
  </si>
  <si>
    <t>Heat production nuclear ash and electrophysical processes in PdO/Pd/PdO (Au/Pd/PdO)
heterostructures electrochemically saturated with deuterium (hydrogen) have been
investigated. It was shown in after electrolysis period a strong heat flash with duration of 2-7
s and energy density of 60-100 J/cm2 was observed for Pd/PdO:D(H) sample placed in air
atmosphere. The thermal energy of each flash was approximately 2-5 times higher than the
energy supplied to the sample during electrolysis. Neutron- and γ-emissions accompanying
the heat production have been investigated.</t>
  </si>
  <si>
    <t>G. MILEY</t>
  </si>
  <si>
    <t>CALVO</t>
  </si>
  <si>
    <t>M. C. H. McKubre, S. Crouch-Baker, F. L. Tanzella, S. I. Smedley, M. Williams, S. Wing, M. Maly-Schreiber, R. C. Rocha-Filho, P. C. Searson, J. G. Pronko, D. A. Kohler</t>
  </si>
  <si>
    <t>https://www.epri.com/research/products/TR-104195 http://www.newenergytimes.com/v2/library/1994/1994McKubreM-DevelopmentOfAdvancedConceptsForNuclear.pdf</t>
  </si>
  <si>
    <t>Electric Power Research Institute, Palo Alto, Calif. EPRI TR-104195</t>
  </si>
  <si>
    <t>Excess heat, T not correlated to excess heat, neutrons not correlated to excess heat, gamma rays not correlated to excess heat, excess heat requires: loading near 1, long periods, high current;</t>
  </si>
  <si>
    <t>The excess heat generated in electrochemical cells with palladium cathodes and heavy water electrolyte appears to be far too large to result from chemical or metallurgical transformation. The evidence implies that the heat source is a nuclear reaction of some as yet undetermined nature. Three conditions were found characteristic of all cells yielding episodes of excess heat: (1) a D/Pd ratio less than 0.9, (2) initial appearance times of 8 to 23 days, and (3) cathodic current densities above 0.1 A/cm2. Excess powers ranging between a few percent to approximately 350% were observed, measured to an accuracy of approximately 0.5%. These excess powers integrated to a total of approximately 0.1 to 1.1 MJ for an approximate 2.5 g (1/40 mole) palladium cathode. Thus, the excess heats ranged between 4 to 44 MJ/mole of palladium, which was well above the largest known heats of chemical transformation in this or any other metal. The largest heat of chemical transformation in palladium is to the bromide at 0.9 MJ/mole. If the integrated excess powers are diluted by the electrochemically generated heat during the long initiation periods, net positive heat balances of 2 to 4% are obtained.</t>
  </si>
  <si>
    <t>FELICIELLO</t>
  </si>
  <si>
    <t>Satoru Kosaka, Naoko Takahashi, Tatsumi Hioki and Tomoyoshi Motohiro</t>
  </si>
  <si>
    <t>Study on Nuclear Transmutation of Cs into Pr(2) Detecting Pr by ICP-MS</t>
  </si>
  <si>
    <t>JCF13-8 http://newenergytimes.com/v2/conferences/2012/JCF13/JCF13-abstracts.pdf http://jcfrs.org/proc_jcf.html</t>
  </si>
  <si>
    <t>Pd-D, CaO, gas loading, Cs to Pr transmutation, Pr became 20 times larger after D2 permeation</t>
  </si>
  <si>
    <t>Nuclear  transmutation  with  deuterium  gas  permeation  through  Pd/CaO/Pd  multilayer  complexes  has  been claimed by Iwamura et al [1]. They have reported transmutation reactions of Cs into Pr, Sr into Mo, and  so  on.  A  serious  question  for  these  results  has  been  whether  the  observed  elements  are  generated  by  nuclear  reaction  or  are  caused  by  chemical  contamination.  A  difficulty  in  clarifying  the  origin  of  the  observed  element  is  the  fact  that  the  amount  of  the  element  is  so  small  that  it  is  not  easy  to  detect  it  and  distinguish from contamination.   In this  study,  ICP-MS (Inductively  Coupled  Plasma- Mass  Spectroscopy)  was  employed  as  a  tool  to  accurately measure a small amount of element, in order to examine the transmutation of Cs into Pr. Substrates  of  Pd  (purity:  99.95%) 100μm in thickness were commercially obtained. The as-purchased substrates were heat-treated in vacuum (5×10−5Pa) at 1173K for 15h and subsequently in the air at 873K for 10min  to  remove  impurity  atoms.  Next,  Pd/CaO  multi  layers  were  formed  on  the  Pd  substrates  by  pulsed  laser deposition (PLD). Then Cs atoms were implanted in the multilayer at 65keV and to a dose of 1.5×10e15atoms/cm2.  Subsequently,  the  Pd  substrates  were  heat-treated  in  the  air  at  573K  for  10min  in  order  to  remove carbonaceous materials deposited during the ion implantation. The samples were then subjected to D2 gas permeation treatments at 423K and 9atm for about 250h. The D2 permeation system was the same with our previous report [2]. The up-stream side was filled with D2 of 900kPa. The purity of the D2 gas was 99.995%. The down-stream side was evacuated with a dry pump and a turbo molecular pump. After the D2permeation,  we  dissolved  the  Pd  substrates  by  nitric  acid  or  aqua  regia  and  analyzed  them  by  ICP-MS ( Agilent: 7700X ).       We  detected  approximately  2.0  x  10e12 atoms/cm2  of  Pr  by  ICP-MS  in  the  D2  permeated  Pd/CaO/Pdmultilayer  samples  with  ion-implanted  Cs  atoms.  The  conversion  rates,  Pr/Cs,  were  in  the  order  of  0.1%.On the other hands, the amounts of Pr atoms from the samples of non-D2 permeated or totally resolved Pd substrates were  as  small  as  at  most  1.0  x  10e11  atoms/cm2.  In  addition,  the  amount  of  Pr  atoms  from  H2permeated samples was also as small as less than 1.0 x 10e11.         We concluded that the amounts   of Pr in the D2 permeated samples were larger than those in the non-D2 permeated comparison samples.</t>
  </si>
  <si>
    <t>IAZZI</t>
  </si>
  <si>
    <t>M. MCKUBRE, S. CROUCH-BAKER, F. TANZELLA, S. SMEDLEY, M. WILLIAMS, S. WING, M. MALY-SCHREIBER, R. ROCHA-FILHO, P. SEARSON, J. PRONKO, D. KOHLER</t>
  </si>
  <si>
    <t>MINETTI</t>
  </si>
  <si>
    <t>Kozima, H., Nomura, M., Hiroe, K., Ohta, M.</t>
  </si>
  <si>
    <t>CHERUBINI</t>
  </si>
  <si>
    <t>S. JONES, D. JONES, D. SHELTON, S. TAYLOR</t>
  </si>
  <si>
    <t>HAQUE</t>
  </si>
  <si>
    <t>A sensitive and stable Seebeck calorimeter is described and used to determine the heat of formation of PdD. This determination can be used to show that such calorimeters are sufficiently accurate to measure the LENR effect and give support to the claims.</t>
  </si>
  <si>
    <t>S. SZPAK, P. MOSIER-BOSS, R. BOSS, J. SMITH</t>
  </si>
  <si>
    <t>RICCI</t>
  </si>
  <si>
    <t>Vysotskii, V., Kornilova, A. A., Sorokin, A. A., Komisarova, V. A., Reiman, S. I., Riasnii, G. K.</t>
  </si>
  <si>
    <t>M. SINGH, M. SAKSENA, V. DIXIT, V. KARTHA</t>
  </si>
  <si>
    <t>Jiang, X. L., Han, L. J., Kang, W.</t>
  </si>
  <si>
    <t>OPEN and go to Acrobat page 172.</t>
  </si>
  <si>
    <t>O. REIFENSCHWEILER</t>
  </si>
  <si>
    <t>Celani, F., Petrocchi, A., Spallone, A., Tripodi, P., Di Gioacchino, D., Nakamura, M., Marini, P., Di Stefano, V., Preparata, G., Verpelli, M.</t>
  </si>
  <si>
    <t>OPEN and go to Acrobat page 212.</t>
  </si>
  <si>
    <t>K.L.WOLF,N.PACKHAM,J.SHOEMAKER,F.CHENG,ANDD.LAWSON</t>
  </si>
  <si>
    <t>Neutron Emission and the TritiumContentAssociatedwithDeuterium-LoadedPalladiumandTitaniumMetals</t>
  </si>
  <si>
    <t>Pd-D, Ti-D, electrolysis, gas loading, 2 out of 200 experiments showed neutrons, NE213, Tritium (did not control initial quantity of Tritium)</t>
  </si>
  <si>
    <t>S.E. JONES</t>
  </si>
  <si>
    <t>Cold Nuclear Fusion in CondensedMatter:RecentResultsandOpenQuestions</t>
  </si>
  <si>
    <t>Ti-D, gas loading, electrolysis, He-3 detectors, neutrons bursts, 53 neutrons in 128us, neutrons after death, two distinct teams (BYU and Texas A&amp;M), no excess heat, no possibility of energy generation, explanation of He-3 generation at earth</t>
  </si>
  <si>
    <t>Used layer of Titanium and a layer of Paladium over a quartz substrate. products: C</t>
  </si>
  <si>
    <t>LUO</t>
  </si>
  <si>
    <t>Songsheng Jiang</t>
  </si>
  <si>
    <t>Low energy nuclear reaction occurring  in  hydrogen-loaded nickel wire</t>
  </si>
  <si>
    <t>Q.</t>
  </si>
  <si>
    <t>M. MCKUBRE, S. CROUCH-BAKER, R. ROCHA-FILHO, S. SMEDLEY, F. TANZELLA, T. PASSELL, J. SANTUCCI</t>
  </si>
  <si>
    <t>WU</t>
  </si>
  <si>
    <t>Campari, E. G., Focardi, S., Gabbani, V., Montalbano, V., Piantelli, F., Porcu, E., Tosti, E., Veronesi, S.</t>
  </si>
  <si>
    <t>http://www.energialternativa.info/public/newforum/ForumEA/C/Campari_ICCF8_2000.pdf</t>
  </si>
  <si>
    <t>Ni-H, gamma, neutron, fission products: C, F, Na, Mg, Al, Si, P, S, Cl, K, Ca, Cr, Mn, Fe, Cu, Zn; excess heat, ionising particles, bursts,</t>
  </si>
  <si>
    <t>We report the results obtained in three diferent laboratories on the Ni-H system during several years of experiments. Heat production was observed in diferent cells for long periods, with a maximum power of 70W. In several occasions we detected gamma ray emission and in one case also a neutron emission. The analysis of Nickel samples which loaded Hydrogen gas showed the existence of other elements not present in the original specimens. Finally, we present tracks detected in a diffusion chamber of ionising particles from a specimen which produced heat.</t>
  </si>
  <si>
    <t>F. Cardone , G. Albertini, D. Bassani, G. Cherubini, E. Guerriero, R. Mignani, M. Monti, A. Petrucci, F . Ridolfi, A. Rosada10, F. Rosetto, V. Sala, E. Santoro, and G. Spera</t>
  </si>
  <si>
    <t>Nuclear metamorphosis in mercury</t>
  </si>
  <si>
    <t>https://www.researchgate.net/publication/285754907_Nuclear_metamorphosis_in_mercury</t>
  </si>
  <si>
    <t>International Journal of Modern Physics B Vol. 29 (2015) 1550239 ( 13 pages) © World Scientific Publishing Company DOl: 1 0.1142/S0217979215502392</t>
  </si>
  <si>
    <t>Hg, cavitation, transmutation, Fe, 20kHz sound, neutron, PADC in boric acid, excess heat, new elements: Li-7, Ti-47, Ni58, Ga-69, Se-82, Br-79, Sn-124, Hf-177, Au-197, Th-232; no gamma,</t>
  </si>
  <si>
    <t>The conditions of local Lorentz invariance (LLI) breakdown, obtained during neutron emission from a sonicated cylindrical bar of AISI 304 steel, were reproduced in a system made of a mole of mercury. After 3 min, a part of the liquid transformed into solid state material, in which isotopes were found with both higher and lower atomic mass with respect to the starting material. Changes in the atomic weight without production of gamma radiation and radionuclides are made possible by deformed space-time reactions.</t>
  </si>
  <si>
    <t>R. SUNDARSEN, J. BOCKRIS</t>
  </si>
  <si>
    <t>ZHU</t>
  </si>
  <si>
    <t>Cain, B. L., Cheney, A. B., Rigsbee, J. M., Cain, R. W., McMillian, L. S.</t>
  </si>
  <si>
    <t>OPEN and go to Acrobat page 43.</t>
  </si>
  <si>
    <t>Significant thermal power was obtained in several runs using a F-P style flow calorimeter
system, although many runs showed no excess heat within the calorimeter's resolution. Important
features of our system included a large (1200 ml) electrolyte volume, a concentrated LiOH based
solute in D2O (2.5 molal), the use of thin-film Pd cathodes, and an open cell arrangement which
apparently allowed considerable "CO2 in air" interaction with our electrolyte and subsequent
exothermic lithium carbonate formation. Initial analysis showed that the large power and energy
evolution from this cell is well above that expected from obvious chemical processes alone,
however additional electrolyte assay is needed to refute ( or confirm) the presence of other
catalyzed exothermic products which may account for the heat. Catalysis of CO2 was clearly a
major factor in our results, which is understandable considering the presence of reactive alkali
ions (Lt) with efficient catalytic surfaces such as Pd and Pt.</t>
  </si>
  <si>
    <t>C. MANDUCHI, G. MENGOLI</t>
  </si>
  <si>
    <t>ZHOU</t>
  </si>
  <si>
    <t>Petrucci, A., Mignani, R., Cardone, F.</t>
  </si>
  <si>
    <t>OPEN and go to Acrobat page 63.</t>
  </si>
  <si>
    <t>Traz uma lista de artigos sobre piezonuclear</t>
  </si>
  <si>
    <t>S. FOCARDI, R. HABEL, F. PIANTELLI</t>
  </si>
  <si>
    <t>CHANG</t>
  </si>
  <si>
    <t>S. M. MYERS, D. M. FOLLSTEADT, J. E. SCHIRBER, P. M. RICHARDS</t>
  </si>
  <si>
    <t>Search for Cold Fusion in Superstoichiometric Palladium Deuteride Using Ion Implantation</t>
  </si>
  <si>
    <t>Pd-D, ion implantation at 40K, loading of 1.3, Zr-D, no fusion events for both metals</t>
  </si>
  <si>
    <t>Pd-D ion beam, Zr-D ion beam</t>
  </si>
  <si>
    <t>J. BIBERIAN</t>
  </si>
  <si>
    <t>RICCO</t>
  </si>
  <si>
    <t>A. Takahashi, H. Miyamaru, T. Dairaku</t>
  </si>
  <si>
    <t>Detection of d+ alpha channel by 3D fusion</t>
  </si>
  <si>
    <t>Coincidence spectrometry with delta E&amp;E counter, d+alpha channel order of 1e-4</t>
  </si>
  <si>
    <t>T. ITOH, Y. IWAMURA, N. GOTOH, I. TOYODA</t>
  </si>
  <si>
    <t>ANGHINOLFI</t>
  </si>
  <si>
    <t>Dennis Cravens</t>
  </si>
  <si>
    <t>This paper develops a model of reaction kinetics for Low-energy Nuclear Reactions (LENR) for gas loaded systems. The method is
patterned after mathematics used in Michaelis–Menten kinetic models, which are standard in enzyme catalytic studies. Hydrogen is found to inhibit the deuterium reaction rates and can be explained by mixed inhibition kinetics where the hydrogen both competes with deuterium at the active sites requiring higher concentrations of deuterium for a given reaction rate and it also undergoes noncompetitive inhibition, which alters the maximum rate of the reaction. This kinetic model predicts that hydrogen contamination would require higher loading ratios for similar reaction rates or heat production and also such contamination may lower ultimate heat production due to hydrogen active site complex productions.</t>
  </si>
  <si>
    <t>J. MINATO, T. NAKATA, S. DENZUMI, Y. YAMAMOTO, A. TAKAHASHI, H. AIDA, Y. TSUCHIDA, H. AKITA, K. KUNIMATSU</t>
  </si>
  <si>
    <t>CORVISIERO</t>
  </si>
  <si>
    <t>H. FOX, R. BASS</t>
  </si>
  <si>
    <t>PRATI</t>
  </si>
  <si>
    <t>OPEN and go to Acrobat page 20.</t>
  </si>
  <si>
    <t>Our calorimetric measurements of the
Pd/D system both in the period leading up
to th e p re 11. m1. nary pub l"1 cat.1 on Cll(fo r some
corrections see&lt;2&gt; ) and in the period
leading up to the submission of the first
full paper &lt; 3 &gt; showed that it is necessary
to make measurements on a large number of
electrodes for long times (the mean time
chosen for a measurement cycle has been 3
months). It has therefore been necessary
to adopt a low cost approach; our solution
has been to use the single compartment
Dewar cell type calorimeters illustrated
in Fig.l and we have maintained up to
five of these cells in each of three
specially constructed water baths (see
Section 1 below). The same type of
calorimeter has been used for blank
measurements on the Pd-H, Pt-D, and Pt-H
systems.</t>
  </si>
  <si>
    <t>M. MILES</t>
  </si>
  <si>
    <t>TAIUTI</t>
  </si>
  <si>
    <t>Kitamura, A., Awa, Y., Minari, T., Kubota, N., Taniike, A., Furuyama, Y.</t>
  </si>
  <si>
    <t>BORAGNO</t>
  </si>
  <si>
    <t>The author has been fortunate enough to encounter both types of nuclear fusions, and so hereby presents a theory regarding these two fusion types. The first phenomenon that may be considered in thermonuclear d-d fusion in a vacuum crack within a solid. When a platinum plate is connected to a positive electrode and a palladium-alloy plate is connected to a negative electrode in deuterium and a 200-V electrolysis current is passed through them, neutrons, helium 3, and 3.27 MeV of heat are obtained. The fact that such a phenomenon is produced despite the low voltage suggests the following: first, a vacuum microcrack is produced within the palladium alloy. Next, a large quantity of Bose-particle deuterium nuclei flow into the crack as impurities due to the Kondo effect. Accordingly, the effect of the Heisenberg uncertainty principle (ΔxΔp ≥ h) is exerted, the movement-position range of the deuterium nucleus becomes extremely small (x → 0), and the movement amount gradually increases (p(mv) → ∞). Integrating this movement amount yields ∫ mv dv=1/2mv2 + C, and when the movement energy of this 1/2 mv2 exceeds 10 keV, thermonuclear fusion occurs. The second phenomenon is that of the experiment conducted by Iwamura et al. this is elemental transmutation due to nonthermal nuclear fusion in a solid by deuterium permeation. In this case, coating the surface of the palladium alloy facing the deuterium gas with cesium resulted in the creation of praseodymium, and coating the surface with strontium resulted in the creation of molybdenum. Common points in these phenomena are the facts that the atomic number increased by 4 and the atomic mass by 8. In this regard, it appears that the transmutation was the result of nuclear fusion of the cesium or strontium with two compound nuclei of deuterium.</t>
  </si>
  <si>
    <t>V. SHRIKHANDE, T. KAUSHIK, S. AULUCK, A. SHYAM, M. SRINIVASAN</t>
  </si>
  <si>
    <t>EGGENHOFFNER</t>
  </si>
  <si>
    <t>R. INDECH, R. KARSHENBOYM</t>
  </si>
  <si>
    <t>VALBUSA</t>
  </si>
  <si>
    <t>K. P. Rajeev and D. Gaur</t>
  </si>
  <si>
    <t>products: K, Fe, Cu, O, Rh, Zr, Pb, Si, Mg, Mn, Zn; Ni isotopic shift, 100V, 5 A</t>
  </si>
  <si>
    <t>We report an easily reproducible Low Energy Nuclear Reactions (LENR) electrolysis experiment on an Ni–H system. An electrolytic cell with a Ni cathode and a Pt anode with an aqueous (H2O not D2O) solution of K2CO3 as electrolyte was used for the experiment. A dc-power supply capable of supplying up to 5 A current was used to drive the electrolysis with the typical current being around 4 A and the applied voltage about 100 V. After running the electrolysis for about two weeks with a daily run time of 8 h on an average, a part of the nickel electrode, which by this time had become black, was taken for elemental analysis using Energy Dispersive Spectroscopy (EDS). The EDS analysis showed that a whole host of new elements had appeared on the cathode such as: K, Fe, Cu, O, Rh, Zr and Pb. The apparent concentration of the elements varied from just over a percent for K and Pb to about 10% for Rh and 20% for Cu. The sample was then taken to a Time of Flight Secondary Ion Mass Spectrometer (ToF-SIMS) for isotopic analysis. This analysis also showed that a set of new elements had appeared on the nickel wire which were: K, Si, Mg, Mn, Zn, O &amp; Rh. The Ni itself was found to have the following isotopes: 58Ni, 60Ni and 62Ni with isotope concentration ratios differing significantly from the ratio found in naturally occurring Ni. It was clear that in the electrolyzed Ni the concentrations of 60Ni and 62Ni had gone down compared to the concentration of 58Ni. This is a clear indication that nuclear reactions had taken place during electrolysis.</t>
  </si>
  <si>
    <t>N. HASEGAWA, M. SUMI, M. TAKAHASHI, T. SENJUH, N. ASAMI, T. SAKAI, T. SHIGEMITSU</t>
  </si>
  <si>
    <t>LÓPEZ</t>
  </si>
  <si>
    <t>Violante, V., Castagna, E., Lecci, S., Sansovini, M., Hubler, G. K., Knies, D., Grabowski, K. S., McKubre, M. C. H., Tanzella, F. L., Sibilia, C, Del Prete, P., Zilov, T.</t>
  </si>
  <si>
    <t>F. CELANI, A. SPALLONE, P. TRIPODI, A. PETROCCHI, D. DI GIOACCHINO, P. MARINI, V. DI STEFANO, M. DIOCIAIUTI, A. MANCINI</t>
  </si>
  <si>
    <t>NEUHAUSER</t>
  </si>
  <si>
    <t>Two samples of Pd were obtained from Tanaka Kikinzoku Kogyo K.
K. (Japan). One sample gave 20 % excess heat before the run was prematurely
terminated and the other sample gave no excess heat. The sample
giving excess energy contained only 0.8% excess volume while the nonproductive
sample had 13.5 % excess volume.
The calorimeter is closed in an energy sense, pressured with D
2
,
and stirred. Calibration was done before, during and after heat measurement.
Four different calibration procedures were used including a blank
using a platinum cathode. Temperature gradients were monitored and
found to change when excess heat was produced. This change strongly
suggests that normal electrolysis releases energy mainly at the anode while
excess heat is released mainly at the cathode. The bulk D/Pd ratio was
measured during initial charging and was found to reach 0.82. Voltage difference
between cathode and reference electrode was measured and indicates
that the deuterium concentration gradient is small during initial
charging at 0.02A/ cm 2.
Excess volume in each palladium cathode was measured after each
study. Heat production is proposed to be prevented if excess volume is too
large.</t>
  </si>
  <si>
    <t>A. GARG, R. ROUT, M. SRINIVASAN, T. SANKARNARAYANAN, A. SHYAM, L. KULKARNI</t>
  </si>
  <si>
    <t>ZIEMBA</t>
  </si>
  <si>
    <t>We propose that cold fusion (CF) is fluctuation of the resonance, which happens to the electron wave. When electricity is discharged, a special crystal is made from free particles by the tunnel phenomenon of the electron wave. If free particles line up in the arrangement of the crystal, and the particle shifts, the line makes a wave. When alignment fluctuates, phase transition occurs in crystal. There is a possibility that the distribution of energy is converted into all the combinations for the phase transition of the crystal. The phenomenon of CF appears variously for that.</t>
  </si>
  <si>
    <t>L. SAPOGIN</t>
  </si>
  <si>
    <t>JACKSON</t>
  </si>
  <si>
    <t>Tanzella, F. L., Crouch-Baker, S., McKeown, A., McKubre, M. C. H., Williams, M., Wing, S.</t>
  </si>
  <si>
    <t>K. OTA, K. YAMAKI, S. TANABE, H. YOSHITAKE, N. KAMIYA</t>
  </si>
  <si>
    <t>MAPOLES</t>
  </si>
  <si>
    <t>H. Bose, L.H. Prabhu, S. Sankarnarayanan, R.S. Shetiya, N. Veeraraghavan, P.V. Joshi, T.S. Murthy, B.K. Sen and K.G.B. Sharma</t>
  </si>
  <si>
    <t>BARC Studies in Cold Fusion,P.K. Iyengar and M. Srinivasan, Editors. 1989, Atomic Energy Commission: Bombay. p. A 8</t>
  </si>
  <si>
    <t>Pd-D, Pd cube as cathode, vacuum annealing at 850ºC, LiOD, BF3, no excess heat, temperature transient with mild explosion, Tritium production of 50% of initial content, net production of 0.0348uCi, neutron bursts, 20 background neutrons/s, one 2 min burst, one 8 min burst, neutron generation 4 orders smaller than Triton</t>
  </si>
  <si>
    <t>MCVITTIE</t>
  </si>
  <si>
    <t>Bush, B. F., Lagowski, J. J.</t>
  </si>
  <si>
    <t>polishing, etching, 850ºC 3h annealing, LiOD, excess heat correlates with He-4, He-4/Ne-22 seems to stabilize at 6-17 range (in air: 3.26), products: He-4, Ne-22</t>
  </si>
  <si>
    <t>T􀃠e results from a growing number of laboratories suggest that the Pons and
Fleischmann effect (th.e production of "excess heat" during the electrolysis of D20at
palladium electrodes) 1s real. More over data from these laboratories indicate that excess
heat events are accompanied by 4He production. Excess heat generation appears to
depend on a number of factors: the quality --nature-- of the cathode, chemical species
present in the D 20 / LiOD electrolyte, the conditions surrounding the electrolysis process
-- current density, potential, time, and the previous history of the cathode. Methods for
obtaining useful cathodes will be described.
Calorimetric problems have dominated the excess heat measurements. There is little
standardization of methods employed by different laboratories ancil the performance
characteristics of the various methods are obscure. We have settled upon high
performance Cal vet calorimetry as a cost effective, but highly reliable method for
measuring excess heat. A 3 X 3 X 9cm device provides a dynamic range from milliwatts
to hundreds of watts (depending on water bath capacity). Conceptually, the high
performance Calvet calorimeter is a box with each of the six walls being a thermal flux
transducer. Thus, the series sum voltage of the thermal flux transducers represents all the
heat flow that occurs during an experiment. Thermal homogeneity (the isoperibolic
assumption) is unimportant as long as the water bath temperature is stable. With
multiplexed computer data acquisition high performance Calvet calorimetry (AKA
Seebeck™; Thermonetics, San Diego) is very labor efficient. The Calvet devices can be
made in any size or shape, and they combine the fastest time response and largest dynamic
range with the most fundamental method of calorimetry known.
We entered the field with concurrent heat versus helium analyses. Subsequent
quantitative helium analyses showed that the excess heat appeared to be generated by the
D + D --&gt; 4He + 23.82MeV(heat) reaction pathway. The helium was found in the
electrolysis off-gas indicating a surf ace reaction. As the electrolysis proceeds a nonconductive
film of oxyhydroxides builds up on the cathode surface. This film acts as a
temperature sensitive activity step up transformer; in the Pons and Fleischmann type
isoperibolic calorimeter excess heat causes the cell temperature to rise which decreases the
degree of hydration (hence decreases deuteron mobility) so fewer cleuterons carry the
current and their activity increases which increases the excess heat...in a cycle that goes to
thermal run-away and boil down. In highly active cathodes one should expect multiple
nuclear reaction pathways, hence the nuclear products analysis of the cathode will shed
light on the reaction mechanism. Secondary ion mass spec. is a non-ideal method due to
ion fractionation of the light isotopes, and sensitivity is dependent on the ionizability of the
elements. Neutron activation analysis is sensitive to a few elements, but renders the
sample radioactive. Prompt gamma activation analysis using a cryogenic neutron beam is
ideal because of reasonable sensitivity, analyzes the entire sample and doesn't render it
excessively radioactive.</t>
  </si>
  <si>
    <t>T. PASSELL</t>
  </si>
  <si>
    <t>F. CELANI, A. PETROCCHI, A. SPALLONE, P. TRIPODI, D. DI GIOACCHINO, M. NAKAMURA, P. MARINI, V. DI STEFANO, G. PREPARATA, M. VERPELLI</t>
  </si>
  <si>
    <t>M. Koda, Y Takeuchi</t>
  </si>
  <si>
    <t>A Simple Method to Check the Purity of D2O at Your Hand</t>
  </si>
  <si>
    <t>Uses ultra sound</t>
  </si>
  <si>
    <t>T. CHUBB, S. CHUBB</t>
  </si>
  <si>
    <t>CELANI</t>
  </si>
  <si>
    <t>G. P. Chambers, G. K. Hubler and K. S. Grabowski</t>
  </si>
  <si>
    <t>https://doi.org/10.1063/1.40707</t>
  </si>
  <si>
    <t>AIP Conference Proceedings 228, 383 (1991); https://doi.org/10.1063/1.40707</t>
  </si>
  <si>
    <t>Ti-D, ion implantation, 0.35-1keV beam, neutrons, silicon particle detector</t>
  </si>
  <si>
    <t>Thin titanium films have been bombarded with low energy (350–1000 eV) deuterium ions at high current density (0.4 mA/cm2) in an effort to produce fusion reactions at ambient temperatures. A silicon particle detector was used to observe possible reaction products. Evidence for nuclear reactions occurring at a rate of at least 10−16 events/deuteron pair/s is presented.</t>
  </si>
  <si>
    <t>S. VAKARIN, A. SAMGIN, V. ANDREEV, S. TSVETKOV</t>
  </si>
  <si>
    <t>SPALLONE</t>
  </si>
  <si>
    <t>J.BIGELEISEN</t>
  </si>
  <si>
    <t>Tritium Enrichment in the ElectrolysisofD20</t>
  </si>
  <si>
    <t>States electrolysis naturally concentrates T</t>
  </si>
  <si>
    <t>A. SHYAM, M. SRINIVASAN, T. KAUSHIK, L. KULKARNI</t>
  </si>
  <si>
    <t>LIBERATORI</t>
  </si>
  <si>
    <t>Mizuno, T., Sawada, S.</t>
  </si>
  <si>
    <t>important: H-C system enhances nuclear reactions</t>
  </si>
  <si>
    <t>A. KITAMURA, T. SAITOH, T. ITOH</t>
  </si>
  <si>
    <t>STELLA</t>
  </si>
  <si>
    <t>Kennel, E., Kalandarachvili, A. G.</t>
  </si>
  <si>
    <t>http://lenr-canr.org/acrobat/EPRIproceedingc.pdf#page=467</t>
  </si>
  <si>
    <t>Found gamma</t>
  </si>
  <si>
    <t>Recent experiments with deuterium glow discharges by Y. Kucherov et al. have
yielded extremely intriguing results, including the production of anomalous nuclear
radiation and excess heat. 1,2 Among the experimental observations are:
a. Gamma radiation, neutrons and charged particles are produced in a simple
deuterium glow discharge.
b. The nuclear radiation is often accompanied by excess heat.
c. The cathode surface is contaminated with elements as 6Li, 11B, C, Na, Mg, Al,
Si, S, Ca, Ti, Cr, Fe, Ni, Zn, Ge, Ga, Br, Sr; and Mo, possibly suggesting that the
palladium cathode is transmuted during the course of this experiment.
d. The observed signatures of the anomalous reactions can be reproducibly
achieved provided that the system is extremely clean and free from contaminants such as
oxygen.
Our group set out to duplicate these results. Initial experiments focused on
confirming the nuclear character of the results. Later efforts will attempt to verify the
presence of excess heat, and to determine possible means to extend the temperature
regime and lifetime.
The experiment has been run with apparent gamma emission under the following
conditions:
1. The palladium cathode is known to be of very high purity; i.e., Johnson
Matthey Lot #01334 or equivalent.
2. The electrode geometry is well defined--metal leads to the cathode and anode
are insulated, allowing the current density to be precisely regulated.
3. The glow discharge is not able to contact materials other than alumina,
palladium (cathode), or niobium (anode), thus reducing the likelihood that surface
sputtering from contamination sources such as stainless steel can occur.
4. Gasses are of high purity 99.999% (DeLille).</t>
  </si>
  <si>
    <t>FERRAROTTO</t>
  </si>
  <si>
    <t>On Problems of Widom–Larsen Theory Applicability to Analysis and Explanation of Rossi Experiments</t>
  </si>
  <si>
    <t>M. ALGUERO, J. FERNANDEZ, F. CUEVAS, C. SANCHEZ</t>
  </si>
  <si>
    <t>CORRADI</t>
  </si>
  <si>
    <t>George H. Miley and Prajakti J. Shrestha</t>
  </si>
  <si>
    <t>Transmutation reactions and associated low-energy nuclear reactions effects in solids</t>
  </si>
  <si>
    <t>in Low-Energy Nuclear Reactions Sourcebook, Vol. I, J. Marwan, S.B. Krivit (eds.), Washington D.C., American Chemical Society, 2008, pp.173–218</t>
  </si>
  <si>
    <t>It has been found that cold fusion-type experiments can be designed to create nuclear reactions between the H or D in the electrolyte and the electrode lattice material. This field of research has been termed "Low Energy Nuclear Reactions (LENRs)". Studies of reaction (transmutation) products from LENRs are reviewed here, with emphasis on studies at UIUC using special thin-film electrodes designed to enhance such reactions. Evidence is presented for simultaneous production of excess heat (due to the exothermic nature of the reactions) and also low levels of very energetic (multi MeV) proton and alpha particles. Several theories have been proposed to address how the large coulombic field between reactants can be overcome in the highly loaded lattices. While these theories have attained some success in reproducing reaction product distributions, a number of theoretical issues remain open. Continued experimental/theoretical progress is bringing this basic research field closer to practical application as a power source or to drive transmutations for specific products.</t>
  </si>
  <si>
    <t>G. NOBLE, J. DASH, L. MCNASSER</t>
  </si>
  <si>
    <t>MARINI</t>
  </si>
  <si>
    <t>Swartz, M. R., Forsley, L.</t>
  </si>
  <si>
    <t>I. SAVVATIMOVA, A. KARABUT</t>
  </si>
  <si>
    <t>FORTUNATI</t>
  </si>
  <si>
    <t>A. Takahashi, D. Rocha</t>
  </si>
  <si>
    <t>Nucleon Halo Model of 8Be</t>
  </si>
  <si>
    <t>Proc. JCF13, (2013)</t>
  </si>
  <si>
    <t>M. VIGNATI</t>
  </si>
  <si>
    <t>TULUI</t>
  </si>
  <si>
    <t>Thermal Conduction and Non-Differential Temperature CorrectionstotheEnthalpicFlowEquation</t>
  </si>
  <si>
    <t>J.NewEnergy,vol3,no1,Spring1998,pp10-13,15refs,1fig,1table</t>
  </si>
  <si>
    <t>MATHUR</t>
  </si>
  <si>
    <t>E. H. Lewis</t>
  </si>
  <si>
    <t>Tracks of ball lightning in apparatus?</t>
  </si>
  <si>
    <t>http://lenr-canr.org/acrobat/BiberianJPjcondenseda.pdf#page=18</t>
  </si>
  <si>
    <t>Researchers of electrical discharge and electrolysis experiments have been finding microscopic markings that are unusual and
anomalous. It is possible that these markings are made by microscopic objects that are in the size range of 400–0.1 Åm. These
objects may be a type of microscopic ball lightning. They may share the anomalous characteristics of natural ball lightning. They
are also finding highly anomalous material activity and emissions. Pictures of the markings and anomalous effects that were taken by six groups of researchers are shown and interpreted in this article.</t>
  </si>
  <si>
    <t>A. SAMGIN, O. FINODEYEV, S. TSVETKOV, V. ANDREEV, V. KHOKHLOV, E. FILATOV, I. MURYGIN, V. GORELOV, S. VAKARIN</t>
  </si>
  <si>
    <t>JOHNSTON</t>
  </si>
  <si>
    <t>V. C. Noninski &amp; C. I. Noninski</t>
  </si>
  <si>
    <t>Determination of the Excess Energy Obtained during the Electrolysis of Heavy Water</t>
  </si>
  <si>
    <t>Fusion Technology 19 (2) 364–368 (Mar. 1991)</t>
  </si>
  <si>
    <t>The total heat balance during the electrolysis of D2O with a palladium cathode is determined by placing the entire hermetically sealed electrolysis system (the electrochemical cell connected with a vessel of varying volume) in an isoperibol calorimeter. Significant excess power density (excess specific rate of heating) is obtained even though a palladium cathode of thin wire (0.05-cm diam) is used, in which case a relatively low value of excess energy is expected. The method and arrangement applied remove the main causes of inaccuracies in determining the excess energy. Thus, the possibilities of using this energy seem to be greater than some researchers are inclined to consider.</t>
  </si>
  <si>
    <t>MIRZAI</t>
  </si>
  <si>
    <t>P.A. Mosier-Boss, F.E. Gordon, L.P.G. Forsley</t>
  </si>
  <si>
    <t>Comments on Codeposition Electrolysis Results: A Response to Kowalski</t>
  </si>
  <si>
    <t>In 2009, it was reported that the tracks observed on the front surface of CR-39 detectors as a result of co-deposition were due to0.45–0.97 MeV protons, 0.55–1.25 MeV tritons, 1.40–3.15 MeV3He, and/or 1.45–3.30 MeV alphas. Recently those conclusions have been challenged.  In this communication, additional experimental data and further analysis of our earlier results are provided that support our original conclusions.</t>
  </si>
  <si>
    <t>MCCKEE</t>
  </si>
  <si>
    <t>https://doi.org/10.1142/9789812774354_0039</t>
  </si>
  <si>
    <t>In this paper, we demonstrate that the increase of copper and the reduction of zinc in the human plasma of patient with cancer, and in particular the Lymphoid Leukaemia, is a consequence of the isotopic constant of the enzymatic components copper/zinc dependent (DNA/RNA polymerase). Our hypothesis is that the reaction happens at the nuclear level in the human cell, and it is due to the action of a neutron (probably of deuterium of water) (J.F. Thomson, Biological Effects of Deuterium, Pergamon Press, Oxford, 1963) with the isotopic component of 64Zn transmutation into 65Cu stable following reaction: Zn-64 + N(HDO)-&gt;Zn-65-&gt;Beta+ -&gt; EC-&gt;gamma-&gt;Cu-65
this produces energy of 0.325 MeV for the β+ and equal energy of 1.118 MeV for the photon γ with a half-life of 250 days.</t>
  </si>
  <si>
    <t>Y. KIM, A. ZUBAREV</t>
  </si>
  <si>
    <t>W. PAGE</t>
  </si>
  <si>
    <t>DUROCHER</t>
  </si>
  <si>
    <t>Ota, K., Okabe, T., Kudoh, H., Fujii, M., Motohira, N., Kamiya, N.</t>
  </si>
  <si>
    <t>L. BERTALOT, A. DE NINNO, F. DE MARCO, A. LA BARBERA, F. SCARAMUZZI, V. VIOLANTE</t>
  </si>
  <si>
    <t>FURUTANI</t>
  </si>
  <si>
    <t>Kasagi, J., Yuki, H., Itoh, T., Kasajima, N., Ohtsuki, T., Lipson, A. G.</t>
  </si>
  <si>
    <t>N. ASAMI, K. MATSUI, F. HASEGAWA</t>
  </si>
  <si>
    <t>YEO</t>
  </si>
  <si>
    <t>Sugiura, H., Yamaguchi, E.</t>
  </si>
  <si>
    <t>OPEN and go to Acrobat page 366.</t>
  </si>
  <si>
    <t>Shows that deloading causes excess heat</t>
  </si>
  <si>
    <t>We developed an evaluation method for the excess heat generated from 'in-vacuo' Pd:D
(Pd:H). Using this method, we quantitatively analysed the excess power including the
endothermic contribution in de-loading D2 (H 2 ) gas and confirmed the 100% reproducibility
of more than 100% excess heat generation from Pd:D (Pd:H).</t>
  </si>
  <si>
    <t>HNATIUK</t>
  </si>
  <si>
    <t>Fukuhara, Mikio</t>
  </si>
  <si>
    <t>Possible coupled electron and electron neutrino in nucleus and its physical catalysis effect on D-D cold fusion into helium in Pd</t>
  </si>
  <si>
    <t>We investigate a possibility of coexistence of an electron and an electron neutrino in nucleus, by normalization of electroweak interaction. Provided that the electron of atom takes one's share of both electromagnetic and weak interactions, we obtain 2.07x10-5 eV as the electron mass for the weak one, from Compton wavelength. This value is close to estimated neutrino mass, 10-5 - 10-6 eV, giving a possible answer for an unexplained problem of the standard model in particle physics. Thus, we can see that one electron and one neutrino exist in proton and neutron, respectively. Physical roles of electron and neutrino for cold fusion of helium in solid lattice were investigated in terms of elemental particle physics. The electron and neutrino in nucleus enhances the fusion reaction, based on weak interaction in β decays, as well as a catalytic effect of neutral pions.</t>
  </si>
  <si>
    <t>S. ISAGAWA, Y. KANDA, T. SUZUKI</t>
  </si>
  <si>
    <t>P.A. Mosier-Boss, S. Szpak</t>
  </si>
  <si>
    <t xml:space="preserve">The Pd/n H System: Transport Processes and Development of Ther-mal Instabilities
</t>
  </si>
  <si>
    <t>Nuovo Cimento Soc. Ital. Fis. A 112 (1999) 577–587</t>
  </si>
  <si>
    <t>Surface temperature distribution associated with excess enthalpy production during the codeposition process is presented. The interpretation is sought via the multilayer concept of the electrode/elctrolyte interphase. The effect of gas evolution on activities within the interphase is considered.</t>
  </si>
  <si>
    <t>J. WABER, O. EGOROVA-CHEESMAN</t>
  </si>
  <si>
    <t>HEMPEL</t>
  </si>
  <si>
    <t>Vladimir Vysotskii, Alla Kornilova</t>
  </si>
  <si>
    <t>B. KLEIN</t>
  </si>
  <si>
    <t>Tieshan Wang, Yubo Piao,Jifang Hao, Xuezhi Wang, Genming Jin, Zhanqu Niu</t>
  </si>
  <si>
    <t>OPEN and go to Acrobat page 416.</t>
  </si>
  <si>
    <t>Implantation experiments of very low energy (lKe V &lt;E&lt;18Ke V) hydrogen ions on hydrogen loaded metals have been performed with high beam density (Jmax.~1.2 mNcm2) and weak beam density (Jmin.~ 0.02 mNcm2). Palladium and titanium foils (plates) have been bombarded with proton and deuteron beams in order to compare the atomic and nuclear interactions between different ion beams. X ray and charged particles have been measured, and neutron and gamma doses were also monitored during implanting experiments. An anomalous peak in X-spectra, which energy is about four times of beam energy, has been observed during high beam density experiment. The peak moved from about 40 KeV to 62 KeV and FWHM reduced rapidly, while the beam energy and intensity increased. Another wide peak with over twice of the beam energy has been measured in experiment with low beam density. This peak located between 16 and 30 KeV, and its peak position grew with the growth of integrated implantation dose (implantation time). Some anomalous intensities of neutrons correlated with a charged particle peak (3-4 MeV) have been also observed in deuteron-palladium experiment. The highest neutron intensity reached about 8 X 104n/s, while the beam energy and intensity was about 15 Ke V and 1.0 mA, respectively.</t>
  </si>
  <si>
    <t>F. JAEGER</t>
  </si>
  <si>
    <t>Takahashi, A., Miyamaru, H., Ochiai, K., Katayama, Y., Hayashi, T., Dairaku, T.</t>
  </si>
  <si>
    <t>Shows the 2,5MeV proton peak</t>
  </si>
  <si>
    <t>With certain conditions for target-samples and beams, we have identified specific particles (e.g., 4.75MeV tritons and 3He-particles, and 15.9 MeV deuterons) from 3D fusion reactions with yield ratios [3D]/[2D] on the order of 1E-4 to 1E-3, in contrary to the calculated [3D]/[2D] yield ratio of 1E-30 according to conventional random nuclear reaction theory2,3). The increasing trend of yield ratios in lower energy regions (less than 100 keV for deuteron)4), suggests that the enhanced 3D reactions were not attributed to the direct reactions with incident d-beam, but to the indirect 3D fusion out of the slowing down range of the beam.</t>
  </si>
  <si>
    <t>V. KUZNETSOV, A. LIPSON, E. SAUNIN, T. IVANOVA</t>
  </si>
  <si>
    <t>OPEN and go to Acrobat page 133.</t>
  </si>
  <si>
    <t>CEDZYNSKA</t>
  </si>
  <si>
    <t>Kozima, H., Date, H.</t>
  </si>
  <si>
    <t>http://coldfusioncommunity.net/pdf/conf/ICCF-14/618_ICCF-14.pdf</t>
  </si>
  <si>
    <t>An explanation of the nuclear transmutation (NT) observed in XLPE (cross-linked polyethylene) films is presented based on the neutron-drop model used inthe theoretical investigation of the cold fusion phenomenon in other cold fusionmaterials (CF materials); transition-metal hydrides/deuterides. The NT’s, K → Ca, Mg → Al, 5626Fe → 5726Fe and Fe → Ni, are explained by a single-neutron absorption with or without a succeeding beta-decay to get final nuclides. On theother hand, the NT’s,5626Fe → 6430Zn and5626Fe → 6028Ni, are explained by anabsorption of a neutron drop84Δ and 42Δ, respectively, in the cf-matter formed in CF materials. Production of extraordinary elements Li, Pb and Bi is discussedfrom our point of view. Thus, we concluded that the generation of water trees inXLPE samples is caused by nuclear reactions induced by cold fusionphenomenon at around spherulites. The NT found in XLPE may have a relationwith the NT’s found in biological bodies</t>
  </si>
  <si>
    <t>H. KOZIMA, S. WATANABE</t>
  </si>
  <si>
    <t>BARROWES</t>
  </si>
  <si>
    <t>Dardik, I., Branover, H., El-Boher, A., Gazit, D., Golbreich, E., Greenspan, E., Kapusta, A., Khachatorov, B., Krakov, V., Lesin, S., Michailovitch, B., Shani, G., Zilov, T.</t>
  </si>
  <si>
    <t>Energetics Technologies (ET) was recently established to investigate possibilities for inducing Low Energy Nuclear
Reactions (LENR) using special wave excitation. Four experimental approaches are being pursued: electrolysis, glow_x005F_x005F_x005F_x005F_x005F_x005F_x005F_x005F_x005F_x005F_x005F_x0002_discharge, gas loading in catalyst cells and high-pressure high-temperature cell with ultrasonic wave excitation. The
experimental setups developed by ET are described along with preliminary results obtained. A significant amount of
excess heat was measured in the first glow discharge experiment. The power generated during the experiment was up
to 3.9 times the input power. When driven with waves the excess heat was higher than when driven with DC. A
significant amount of excess heat was also measured after the shutdown of the glow discharge; it lasted for
approximately 10 hours. The total excess energy generated is estimated to be 6.7 times the input energy. The “heat_x005F_x005F_x005F_x005F_x005F_x005F_x005F_x005F_x005F_x005F_x005F_x0002_after-death” phenomenon was also observed in another glow discharge experiment. Excess heat up to approximately 80% was measured over a period of over 3 months in yet another glow discharge experiment. Driving the electrolytic cells with waves resulted in a faster loading than when driving them with DC of the same average current. The tritium concentration in the electrolyte measured at the end of the experiments was found to be up to more than 100% the pre_x005F_x005F_x005F_x005F_x005F_x005F_x005F_x005F_x005F_x005F_x005F_x0002_experiment level. No excess heat was measured, so far, in the catalyst cells. Successful loading of Pd target with D was obtained in the high-pressure high-temperature gas cell without going through the α+β phase of the Pd-D system</t>
  </si>
  <si>
    <t>H. OGAWA, S. YOSHIDA, Y. YOSHINAGA, M. AIDA, M. OKAMOTO</t>
  </si>
  <si>
    <t>BERGESON</t>
  </si>
  <si>
    <t>Vakarin, S. V., Samgin, A. L., Andreev, V. S., Tsvetkov, S. A.</t>
  </si>
  <si>
    <t>OPEN and go to Acrobat page 28.</t>
  </si>
  <si>
    <t>Não foi replicado</t>
  </si>
  <si>
    <t>Correlation between crystal structure perfection and neutron emission has been
found. Positive result on neutron generation has been established only for crystals with
"specific" X-ray diffraction pattern. 'This allows to treat X-ray data as a selection
criterion. The crystals has proven to be rather perfect. Damage of perfection of the surface
layer results in absence of the effect .</t>
  </si>
  <si>
    <t>Y. ASAOKA, T. ICHIJI, T. FUJITA, T. MATSUMURA</t>
  </si>
  <si>
    <t>Ryoichi Taniguchi and Takao Yamamoto</t>
  </si>
  <si>
    <t>Relation between charged particle emission and induced anode current pulses accompanying D2O electrolysis</t>
  </si>
  <si>
    <t>https://doi.org/10.1063/1.40666</t>
  </si>
  <si>
    <t>AIP Conference Proceedings 228, 453 (1991); https://doi.org/10.1063/1.40666</t>
  </si>
  <si>
    <t>electrolysis, current pulses, temperature correlates with count of current pulses,</t>
  </si>
  <si>
    <t>To search the evidence predicted by the fracto‐fusion model, we tried to observe the charged particles and micro‐discharges accompanying the electrolysis of D2O. To detect the micro‐discharges, a current pick‐up was set at the anode input, and the high‐frequency component in the anode current was monitored. A detector for charged particles was attached close to a thin palladium‐foil cathode. The counting rate of the pulse‐like responses induced on the anode current was found to be a few counts per hour at the beginning of electrolysis, and then decreased slowly. The counting rate indicated a correlation with the temperature of the electrolyte, but no obvious correlation with charged particle emission was observed.</t>
  </si>
  <si>
    <t>K. KAMADA, H. KINOSHITA, H. TAKAHASHI</t>
  </si>
  <si>
    <t>WILL</t>
  </si>
  <si>
    <t>Miyamoto, M., Awa, Y., Kubota, N., Tamiike, A., Furuyama, Y., Kitamura, A.</t>
  </si>
  <si>
    <t>A. LIPSON, I. BARDYSHEV, D. SAKOV</t>
  </si>
  <si>
    <t>FENG</t>
  </si>
  <si>
    <t>Iwamura, Y., Itoh, T., Gotoh, N., Toyoda, I.</t>
  </si>
  <si>
    <t>We developed a new type of experimental apparatus for simultaneous measurement of excess
heat and nuclear products with intent to induce continuous nuclear reactions in D2-Pd system. It
consists of two parts; an electrochemical cell for calorimetry and a vacuum chamber for nuclear
measurement . There exits continuous flow of deuterium atoms from the electrochemical side to the
vacuum side through a palladium plate and we might expect that nuclear reactions last for a long
term in the system, since it is considered that diffusion process of deuterium atoms in palladium is
important to induce nuclear reactions. Our experimental results suggest that absorption and desorption behavior of deuterium was
greatly influenced by unspecified factors (impurity or metallurgical conditions of palladium). X-ray
emission lasting for long term and excess heat generation was observed, however, correlation
between excess heat and x-ray is not clear under our experimental condition.</t>
  </si>
  <si>
    <t>T. SANKARANARAYANAN, M. SRINIVASAN, M. BAJPAI, D. GUPTA</t>
  </si>
  <si>
    <t>SONG</t>
  </si>
  <si>
    <t>Cuevas, F., Fernandez, J. F., Sanchez, C.</t>
  </si>
  <si>
    <t>OPEN and go to Acrobat page 169.</t>
  </si>
  <si>
    <t>Usou só 50mg e detectou rajadas em alguns detectores</t>
  </si>
  <si>
    <t>A complete set of NRS (Nuclear Reactions in Solids) experiments has been performed on
the Ti-D system checking as triggering mechanisms of these phenomena the imposition of electric
fields and the crossing of the &amp;-E and p-&amp; phase boundaries. The experiments were accomplished
using a high pure iodide-titanium film as the initial metal matrix. Neutron measurements were
monitored while doing these experiments and no clear evidence of the nuclear fusion reaction
D+D➔3He+n has been detected, the upper detection limit for this reaction being A=3x10-
21f/pds.</t>
  </si>
  <si>
    <t>S. CROUCH-BAKER, M. MCKUBRE, F. TANZELLA</t>
  </si>
  <si>
    <t>YAO</t>
  </si>
  <si>
    <t>S. Kikuchi, T. Nejo, Y. Sato, K. Ota, M. Takahashi, S. Narita, K. Negishi</t>
  </si>
  <si>
    <t>Search for Nuclear Reaction in Deuterium Discharge Experiment Using Pd/PdO Cathode</t>
  </si>
  <si>
    <t>PdPdO-D, glow discharge, Ar+ beam sputtering, 20W, anealling at 800ºC in air, TOF-SIMS, products mass: 7, 39, 41, 50, 51, 52, 53, 54, 55, 68; no gamma,</t>
  </si>
  <si>
    <t>To study the occurrence of a low-energy nuclear reaction, we conducted deuterium discharge experiment
using a Pd/PdO sample as a cathode. In the experiment, we investigated the sample with and without etching the interface between the Pd layer and PdO layer to observe the effect of the nanostructure for inducing nuclear reaction. The surfaces of the samples post-experiments were analyzed by TOF-SIMS, and nuclear reaction products were searched. Consequently, signals of mass numbers 51 and 55, which cannot be identified as contaminating impurities, were observed for the sample with a fine-structured interface</t>
  </si>
  <si>
    <t>REN</t>
  </si>
  <si>
    <t>J. Dufour, D. Murat, X. Dufour and J. Foos</t>
  </si>
  <si>
    <t>http://coldfusioncommunity.net/pdf/conf/IWAHLM-8/50_IWAHLM-8.pdf</t>
  </si>
  <si>
    <t>Ni+H=Cu, Ca+D=Cr</t>
  </si>
  <si>
    <t>A  working  hypothesis  is  presented  that  aims  to  explain  results  observed  in  the LENR-CF  field.  This  hypothesis  is  based  on  a  novel  conjecture:  a  very  sizeable increase   of   the   strength   of   gravitation   at   pico-meter   distances.   Experiments designed to confirm (or deny) this working hypothesis are described.</t>
  </si>
  <si>
    <t>Fulvio Frisone</t>
  </si>
  <si>
    <t>E. BOTTA, R. BRACCO, T. BRESSANI, D. CALVO, V. CELA, C. FANARA, U. FERRACIN, F. IAZZI</t>
  </si>
  <si>
    <t>OPEN and go to Acrobat page 136.</t>
  </si>
  <si>
    <t>L. DADDI</t>
  </si>
  <si>
    <t>VYSOTSKII</t>
  </si>
  <si>
    <t>Shyam, A., Srinivasan, M., Kaushik, T. C., Kulkarni, L. V.</t>
  </si>
  <si>
    <t>Pd-Ni-D, LiOD, neutron emission, BF3, 9% increase in neutron count, bursts, 6 bursts per day, Pd-H also enhances neutron count</t>
  </si>
  <si>
    <t>A series of experiments were carried out to detect production of neutrons
from a commercial (Milton Roy) palladium-nickel electrolytic cell operated with
0.1 M LiOH or LiOD as the electrolyte at a current density of 􀁢 80 mA/cm 2.
Neutron emission was monitored using a bank of 16 BF3 detectors embedded in a
cylindrical moderator assembly. A dead-time filtering technique was employed to
detect the presence of neutron "bursts" if any and characterize the multiplicity
distribution of such neutron bursts. It was found that with an operating Pd-D2O
cell located in the centre of the neutron detection set-up, the daily average
neutron count rate increased by about 9% throughout a one month period, over
the background value of 􀁢 2386 counts/day indicating an average daily neutron
production of 􀁢 2220 neutrons/ day by the cell. In addition analysis of the
dead-time filtered counts data indicated that about 6.5% of these neutrons were
emitted in the form of bursts of 20 to 100 neutrons each. On an average there
were an additional 6 burst events per day during electrolysis with LiOD over the
daily average background burst rate of 1.7 bursts/day, The frequency of
occurrence of burst events as well as their multiplicity was significantly higher
with D2O + LiOD in the cell when compared with background runs as also light
water "control" runs.</t>
  </si>
  <si>
    <t>A. LAFORGUE</t>
  </si>
  <si>
    <t>Kowalski, L., Jones, S., Letts, D., Cravens, D.</t>
  </si>
  <si>
    <t>W. COLLIS</t>
  </si>
  <si>
    <t>OPEN and go to Acrobat page 14.</t>
  </si>
  <si>
    <t>R. TAKAHASHI</t>
  </si>
  <si>
    <t>Lossy Spin–boson Model with an Unstable Upper State and Extension to N-level Systems</t>
  </si>
  <si>
    <t>CHAMBERS</t>
  </si>
  <si>
    <t>OPEN and go to Acrobat page 145.</t>
  </si>
  <si>
    <t>The excess heat measured for the use of charcoal cathode in the electrolysis of heavy water reached about 150% of the input power by preparing a notched hole in the surface of the cathode. The ex_x005F_x005F_x005F_x005F_x005F_x005F_x005F_x005F_x005F_x005F_x005F_x0002_perimental condition was as follows. The cathode used was very hard charcoal. The anode was 0.3mm Pt wire. The electrolyte was 50cc of D20 or H20 with 0.25N LiOH.The anode and the cathode were set up in the electrolyte so as the Pt wire to locate near the diameter of the hole. Making a hole as small as 0.3mm produced excess heat of 70%.Making a notch at the hole edge enhanced the excess heat higher than 100%. The excess heat for the use of H20 was about a half of that for D20. The current showed oscillation when the excess heat was large.A SEM examining of the charcoal showed that many uniform holes,as small as 1 micron,distributed inside the vessels are responsible for this anomalous increase in the excess heat.</t>
  </si>
  <si>
    <t>Y. IWAMURA, N. GOTOH, T. ITOH, I. TOYODA</t>
  </si>
  <si>
    <t>HUBLER</t>
  </si>
  <si>
    <t>We present evidence for energetic charged particles emanating from partially-deuterided
titanium foils (TiDx) subjected to non-equilibrium conditions. To scrutinize emerging evidence for
low-temperature nuclear reactions, we investigated particle yields employing three independent
types of highly-sensitive, segmented particle detectors over a six-year period. One experiment
measuring neutron emission from TiDx foils showed a background-subtracted yield of 57 ± 13
counts per hour. (The neutron experiments will be discussed in a separate paper.) A second
experiment, using a photo-multiplier tube with plastic and glass scintillators and TiDx registered
charged particle emissions at 2,171 ± 93 counts/hour, over 400 times the background rate.
Moreover, these particles were identified as protons having 2.6 MeV after exiting the TiDx foil
array. In a third experiment, coincident charged particles consistent with protons and tritons were
observed with high reproducibility in two energy-dispersive ion-implanted detectors located on
either side of 25-micron thick Ti foils loaded with deuterium. Our overall data therefore strongly
suggest low-level nuclear fusion in deuterided metals under these conditions according to the fusion
reactions d + d → n(2.45 MeV) + 3He(0.82 MeV) and d + d → p(3.02 MeV) + t(1.01 MeV), with
other nuclear reactions being possible also. Important advances were particle identifications, and
repeatability exceeding 70% for coincident charged particle emissions. Metal processing and
establishing non-equilibrium conditions appear to be important keys to achieving significant
nuclear-particle yields and repeatability.</t>
  </si>
  <si>
    <t>GRABOWSKI</t>
  </si>
  <si>
    <t>Kidwell, D., Rogers, A., Grabowski, K. S., Knies, D.</t>
  </si>
  <si>
    <t>Simple pressurization of nanosized palladium with deuterium appears to be a simpler and more rapid method to generate anomalous heat compared to electrolytic systems. A survey of the literature indicates that palladium particles less than 2 nm in size can obtain a Pd/D loading near one at modest deuterium pressure. In hundreds of reactions, we have routinely prepared palladium nanoparticles inside an aluminosilicate matrix and have found that these systems produce up to 8 fold more heat with deuterium compared to hydrogen. Furthermore, a characteristic signature of a pressurization reaction is its reversibility – the heat released upon pressurization should be absorbed upon evacuation. This reversibility is observed with hydrogen but not deuterium. Although we are still seeking conventional explanations for this excess heat, the anomalous heat does not appear to be explained by impurities in the deuterium gas nor other simple chemical or physical sources. The selection and preparation of the particles, the experimental set-up, and results will be discussed.</t>
  </si>
  <si>
    <t>NONINSKI</t>
  </si>
  <si>
    <t>Numata, H., Ohno, I.</t>
  </si>
  <si>
    <t>OPEN and go to Acrobat page 228.</t>
  </si>
  <si>
    <t>Electrochemistry and Calorimetry of Ruthenium Co-deposition</t>
  </si>
  <si>
    <t>http://lenr-canr.org/acrobat/BiberianJPjcondensedg.pdf#page=121</t>
  </si>
  <si>
    <t>Used Ru instead Pd and did not have excess heat</t>
  </si>
  <si>
    <t>The electrochemical co-deposition of ruthenium (Ru) proved challenging due to the numerous possible oxidation states of this
metal. Ruthenium (III) nitrosylnitrate, Ru(NO)(NO3)3, was investigated in the NH4Cl + NH4OH/H2O and ND4Cl + ND4OD/D2O
electrolytes. The ruthenium solution had an intense red color that remained unchanged during extensive electrolysis at constant
currents of 6, 10, 20 and 100 mA. However, at a constant current of 400 mA, the solution became completely clear overnight
with a black deposit of ruthenium metal covering the copper cathode. The collapsed cyclic voltammetric trace indicated a large
electrode capacitance (1–2 F) and a large ruthenium surface area (105 cm2) similar to the previous observations for palladium
co-deposition in this ammonia system. Extensive calorimetric studies using a constant current of 200 or 300 mA produced no
measureable excess power in H2O or D2O for this ruthenium system. The very stable calorimetry allowed the determination of the
effect of the electrolyte level on the cell constant at 0.0008 W/K mL for both the Ru/H2O and the Ru/D2O systems. The mean cell
constants were 0.1318 ± 0.0025 W/K for the Ru/H2O study and 0.1312 ± 0.0025 W/K for the Ru/D2O experiment. There was no
chemical excess power or shuttle reactions due to the nitrate ions present in these ruthenium solutions. In contrast to the palladium
co-deposition studies, there was no detection of chlorine or nitrogen trichloride formation in any ruthenium co-deposition study.
Based on out-gassing observations when the current was turned off, there was no absorption of hydrogen or deuterium within the
bulk of the deposited ruthenium metal. Preliminary results are also reported for co-deposition studies of rhenium (Re), iridium (Ir),
and nickel (Ni). Based on these new experiments with various metals, both palladium and D2O are essential for excess power in
co-deposition studies.</t>
  </si>
  <si>
    <t>M. MCKUBRE, S. CROUCH-BAKER, A. HAUSER, S. SMEDLEY, F. TANZELLA, M. WILLIAMS, S. WING</t>
  </si>
  <si>
    <t>FRULLANI</t>
  </si>
  <si>
    <t>Y. Iwamura, T. Itoh, N. Gotoh, I. Toyoda</t>
  </si>
  <si>
    <t>Detection of Anomalous Elements, X-Ray, and Excess Heat in a D2-Pd System and Its Interpretation by the Electron-Induced Nuclear Reaction Model</t>
  </si>
  <si>
    <t>https://doi.org/10.13182/FST98-A47</t>
  </si>
  <si>
    <t>Fusion Technology vol. 33, pp. 476, 1998</t>
  </si>
  <si>
    <t>A new type of experimental apparatus is developed to induce continuous diffusion of deuterium, in which an electrochemical cell for calorimetry and a vacuum chamber for nuclear measurement are divided by a Pd sheet. Continuous X rays ranging from 10 to 100 keV and neutron and excess heat production are observed using the apparatus. Titanium atoms are detected on the surface where deuterium atoms pass through on Pd cathodes after electrolysis. Quantitative discussion shows that the detected Ti atoms cannot be explained by contamination. An electron-induced nuclear reaction (EINR) model for explaining the obtained experimental results is introduced. Experimental support of the EINR model is demonstrated by using multilayer cathodes, in which a layer containing Ca is placed at the near surface of Pd, based on the EINR model.</t>
  </si>
  <si>
    <t>GARIBALDI</t>
  </si>
  <si>
    <t>J.R. Bhakta, G.D. Hardcastle, J.C.H. Miles</t>
  </si>
  <si>
    <t>Increase in the area of etched alpha-particle tracks in CR-39 plastic with increasing storage time under nitrogen</t>
  </si>
  <si>
    <t>https://doi.org/10.1016/S1350-4487(98)00081-X</t>
  </si>
  <si>
    <t>Radiation Measurements 30 (1999) 29</t>
  </si>
  <si>
    <t>The area of etched tracks in CR-39 (polyallyl diglycol carbonate, PADC) exposed to alpha-particles from an americium-241 source has been investigated as a function of post-exposure storage time in a dry nitrogen atmosphere. Data were collected over 2.5 years and the results show that the nominal maximum area of the track area distribution increases with increasing storage time.</t>
  </si>
  <si>
    <t>GHIO</t>
  </si>
  <si>
    <t>J. Kasagi and Y. Honda</t>
  </si>
  <si>
    <t>We have measured protons and tritons from the d (d,p) t reaction in liquid In, Sn, Pb and Bi during the D+3
molecular deuterium
beam bombardment for 15 &lt; E &lt; 60 keV. Observed energy spectra and yield excitation functions are anomalous and suggest that
the target deuteron is also in motion. It is found that the reaction mechanism is unique to the molecular beam in such a way that one
deuteron in a molecule is elastically scattered by a host metal atom and then it collides with the other to cause the d+d reaction.
We call it as the cooperative colliding mechanism (CCM). Experimental data are compared with the CCM calculation and values of
the screening energy of the d+d reaction are deduced. They are 380 +- 80, 570 +- 80, 670 +- 100 and 490 +- 100 eV for In, Sn, Pb
and Bi, respectively. It is concluded that the screening energy of the d+d reaction in an electron plasma in metal is really large: the
averaged value of 530 eV is more than ten times larger than the simple Thomas–Fermi screening prediction.</t>
  </si>
  <si>
    <t>JODICE</t>
  </si>
  <si>
    <t>P. Raj, P. Suryanarayana, A. Sathyamoorthy, T. Datta</t>
  </si>
  <si>
    <t>BARC Studies inCold Fusion, P.K. Iyengar and M. Srinivasan, Editors. 1989, Atomic Energy Commission: Bombay. p. B 1, https://www.lenr-canr.org/acrobat/RajPsearchforn.pdf</t>
  </si>
  <si>
    <t>Ti-D, gas loading, 10 atm, 77K, temperature cycling, pressure cycling, 24 He-3 counters, efficiency=10%, background=60 counts/s (constant), max neutron counts of 3900</t>
  </si>
  <si>
    <t>URCIUOLI</t>
  </si>
  <si>
    <t>Miley, G. H., Hora, H., Yang, X.</t>
  </si>
  <si>
    <t>T. SAITO, M. SUMI, N. ASAMI, H. IKEGAMI</t>
  </si>
  <si>
    <t>BERTOLINI</t>
  </si>
  <si>
    <t>Tanzella, F. L., McKubre, M. C. H., Hagelstein, P. L., Orondo, P.</t>
  </si>
  <si>
    <t>Several groups[1, 2] have reported anomalous effects in thin PdDx materials stimulated by
different forms of electro-diffusion. The ultimate extrapolation of this technology is the
electrical heating of thin PdDx wires resulting in destructive high-speed melting - “exploding
wires”. Exploding wire technology has been used for over 150 years to make fine metal
particles[3].
Using the techniques of Celani et al[4-6] we are loading thin Pd wires electrochemically up to
high loading and sealing their surface electrochemically. The wires are immersed in liquid
nitrogen in a cryogenic nitrogen boil-off calorimeter. A short duration (~100ms) high current
(~100A) electrical pulse is used to instantaneously melt the wire. The energy from the pulse
and any excess energy produced from the extremely fast electro-migration inside the PdDx
will boil off a known amount of nitrogen. This nitrogen boil-off mass-flow calorimeter is
used to compare the energy released from PdDx wires to that released by pure Pd or Pt wires.
This cryogenic exploding wire technique may yield very high power density anomalous
energy releases.</t>
  </si>
  <si>
    <t>V. VIOLANTE, A. DE NINNO</t>
  </si>
  <si>
    <t>VOCINO</t>
  </si>
  <si>
    <t>M. R. Deakin, J. D. Fox, K. W. Kemper, E. G. Myers, W. N. Shelton, and J. G. Skofronick</t>
  </si>
  <si>
    <t>Search for cold fusion using X-ray detection</t>
  </si>
  <si>
    <t>https://doi.org/10.1103/PhysRevC.40.R1851</t>
  </si>
  <si>
    <t>Phys. Rev. C 40 (1989) R1851–R1853</t>
  </si>
  <si>
    <t>A search for x rays excited by charged-particle fusion products in a Pt-Pd electrolytic cell with Li-D2O electrolyte is reported. Electrolytic loading of the palladium cathode was found to be 0.8 deuterium atoms per Pd atom. No x rays above background were detected and the fusion rate was inferred to be less than 1.6×10e−20 fusions/(sec deuteron).</t>
  </si>
  <si>
    <t>O. SUNDEN</t>
  </si>
  <si>
    <t>PARNISARI</t>
  </si>
  <si>
    <t>A. Rossi</t>
  </si>
  <si>
    <t>Fluid heater (patent)</t>
  </si>
  <si>
    <t>J.f Nucl. Phy., 2012, http://www.journal-of-nuclear-physics.com/</t>
  </si>
  <si>
    <t>K. SHIKANO, H. SHINOJIMA, H. KANBE</t>
  </si>
  <si>
    <t>RONSECCO</t>
  </si>
  <si>
    <t>G. MENGOLI, M. FABRIZIO, C. MANDUCHI, E. MILLI, G. ZANNONI</t>
  </si>
  <si>
    <t>MAEKAWA</t>
  </si>
  <si>
    <t>FRANCESCO CELANI, A. SPALLONE, E. RIGHI, G. TRENTA,  G. D’AGOSTARO, P. QUERCIA and V. ANDREASSI</t>
  </si>
  <si>
    <t>Electrochemical compression of Hydrogen, inside a Pd-Ag thin wall tube,  by alcohol-water electrolyte</t>
  </si>
  <si>
    <t>A very simple experiment was performed in order to verify and possibly improve the procedure developed by Yoshiaki Arata (Osaka University) since 1955 and patented in 1994 in Japan (in 1997 also in USA, N° 5647970): electrolytic cell with hollow cathode made of a hydrogen absorbing material (Pd). The main reason for such a replication is that the electrolytic compression of Deuterium (D) is the basics for any Cold Fusion  work.  Moreover,  the  experiment  allows  for  a  direct  evaluation  of  the  D2 (or  H2)  pressure  inside  the  hollow  cathode, without making use of indirect measurements, like those based on the well-known Baranowsky curve (change of the Pd electrical resistivity, versus D or H absorption).  The cathode was a Pd-Ag (75%-25%) tube, closed at one end (diameter 10mm, useful length 90mm) with a very thin wall (only 0.05mm thick), previously used as a Hydrogen purifier (home-made by Dr. Silvano Tosti: ENEA, Frascati, Italy). The  effective  volume  of  the  Pd-Ag  tube  (partially  filled  with  a  porous  ceramic  tube,  in  order  to  avoid  the  vacuum  collapse of the closed tube ), pipes, valves and pressure gauges was about 18ml. The anode was a Pt (purity &gt;99.99%) wire (diameter 0.25mm) wounded as a cylindrical spiral of radius about 40mm. The total length of the Pt wire was about 200cm, number of turns about 5. The volume of the electrolyte was about 2000ml. The cell was commercial glass (Pyrex type). The solution, according to our long experience in this field, was alcohol-water type (C2H5OH 90%, H2O 10%) electrolyte. Th(NO3)4 (in HNO3), SrCl2 and Hg2SO4 salts were added. Th and Sr salts were added in the order of some tens of micromoles, and the Hg ion in the order of only a few micromoles. The electrolytic current density was as low as 2-10mA/cm2. The anode-cathode voltage was 20-130Volts. During the experiment the cell temperature ranged between 20 and 60°C. The  Pd-Ag  tube  surface  was  previouslymechanically  cleaned  (by  fine,  silica  based,  sandy  soap),  acetone  rinsed,  washed several times with distilled water, and finally treated at a temperature of about 450°C for a complete degassing. Before  the  cathodic  H  loading  operations,  the  surface  was  “activated”  by  proper  cycles  of  anodic  stripping.  Vacuum  was made inside the tube, the pipes, the pressure gauges and the valves. We  reached  a  maximum  value  of  pressure  inside  the  hollow  cathode  of  about  5.6atm  (absolute  6.6).  The  maximum  value of 5.6atm was due to the mechanical strength limit of the 50micron wall of the tube.  We would like to note that the Faradic efficiency, i.e. the amount of Hydrogen gas produced by the electrolytic current (collected and pressurised inside the tube) was as large as 15--20%.  In  comparison,  the  device  invented  by  Arata  (using  usual  H2O  and  LiOH  0.1M  mixture,  tube  2.5mm  thick)  had  an  efficiency of the order of 1--2.5%. Anyway, Arata was able to reach pressures as high as several hundred atmospheres and, up to now, we can’t say anything regarding the capability of our electrolyte in obtaining such a high pressures. The next step of our experiment is to use a thicker (0.250mm) ultra-pure (99.99%) Pd tube, specially developed for this purpose by ORIM SpA Company.  In conclusion: 1)the effectiveness of the original device developed by Yoshiaki Arata since 1955  was fully confirmed; 2)the surprisingly high Faradic yield for H-D loading might open some ways toward some practical applications; 3)the  results,  about  ultra  large  H/Pd  and  D/Pd  ratios,  and  very  large  Faradic  efficiency,  previously  obtained  in  our experiments (using long and thin wires) are confirmed using a direct measurement method. Such  an  experiment  was  performed  because  the  truthfulness  of  the  Arata  results  and  even  the  very  existence  of  the  Arata device have been strongly challenged and suspected to be merely a “computer simulation experiment”. Following the positive results of our experiment we’ve received the acknowledgement of a large part of the scientific community (in Italy) formerly sceptical about all that concerns Cold Fusion.</t>
  </si>
  <si>
    <t>F. CELANI, A. SPALLONE, P. TRIPODI, A. PETROCCHI, D. DI GIOACCHINO, P. MARINI, V. DI STEFANO, S. PACE, A. MANCINI</t>
  </si>
  <si>
    <t>SUGIMOTO</t>
  </si>
  <si>
    <t>Lev G. Sapogin</t>
  </si>
  <si>
    <t>https://www.researchgate.net/publication/294858795_Energy_generation_processes_and_cold_nuclear_fusion_in_terms_of_Schrodinger_equation</t>
  </si>
  <si>
    <t>Chin.J.Nucl.Phys.,19(2),pp115-120(English)1997;J.NewEnergy,vol 2, nos 3/4, Winter 1997, pp 128, abstract only</t>
  </si>
  <si>
    <t>Article not found</t>
  </si>
  <si>
    <t>The energy generation processes may account for both the cold nuclear fusion phenomena and the anomalous excessive energy occurrences of a mysterious origin observed in experiments. It is helpful to explain the anomalous excess heat production phenomena occurring in proton-conducting ceramics, CETI elements, nickel electrolysis in light water, cavitation bubbles, hydrated metals, fermentative chemical reactions etc. In such systems the proton (or some other particles), being incorporated into some kind of a cavity (potential well), will each time be reflected from its wall with the velocity greater than that of falling and take energy from the vacuum (the maternity home solution).</t>
  </si>
  <si>
    <t>A. KARABUT, S. KOLOMEYCHENKO, I. SAVVATIMOVA</t>
  </si>
  <si>
    <t>YOSHIDA</t>
  </si>
  <si>
    <t>Pamela A. Mosier-Boss and Lawrence P. Forsley</t>
  </si>
  <si>
    <t>https://www.lenr-canr.org/acrobat/BiberianJPjcondensedzb.pdf#page=228</t>
  </si>
  <si>
    <t>A. LIPSON, D. SAKOV</t>
  </si>
  <si>
    <t>Stella, B., Corradi, M., Ferrarotto, F., Milone, V., Celani, F., Spallone, A.</t>
  </si>
  <si>
    <t>OPEN and go to Acrobat page 176.</t>
  </si>
  <si>
    <t>F. CUEVAS, J. FERNANDEZ, M. ALGUERU, C. SANCHEZ</t>
  </si>
  <si>
    <t>SJLAND</t>
  </si>
  <si>
    <t>M.G.Olayo,G.J.Cruz,L.Balderas,L.Melendez,A.Chavez,R.Valencia,E.Chavez,A.Flores,R.Lopez</t>
  </si>
  <si>
    <t>Absorption of Deuterium in Titanium Plates Induced by Electric Discharges</t>
  </si>
  <si>
    <t>https://doi.org/10.1016/S0360-3199(97)00157-2</t>
  </si>
  <si>
    <t>InternationalJ.HydrogenEnergy,vol23,1998,pp885-890.J.NewEnergy,vol3, no 1, Spring 1998, pp 94-95</t>
  </si>
  <si>
    <t>In this work, the absorption of deuterium in titanium plates induced by electric discharges is studied. The objective was to measure the amount of deuterium that is absorbed in the titanium structure under the influence of an electric discharge. The ionization and the free radicals produced by the electric field act as a promoter to the absorption mechanism. Thus, the absorption can be enhanced by the use of an electric discharge. The results indicated that there was a rapid desorption of deuterium at the beginning of the discharge, followed by an additional absorption to higher levels than those before the discharge. The additional absorption of deuterium was about 20% of the initial absorption. When the titanium was completely saturated with the gas, no additional absorption occurred through the electric discharges. As a result of the absorption conditions of deuterium in the titanium structure, anomalous emission of neutrons was recorded as tracks in a CR39 type plastic solid-state nuclear-track detector.</t>
  </si>
  <si>
    <t>KRISTIANSSON</t>
  </si>
  <si>
    <t>OPEN and go to Acrobat page 455.</t>
  </si>
  <si>
    <t>M. SRINIVASAN</t>
  </si>
  <si>
    <t>WESTERGARD</t>
  </si>
  <si>
    <t>S. Szpak, P.A. Mosier-Boss, C. Young, F.E. Gordon</t>
  </si>
  <si>
    <t>J. Electroanal. Chem. 580 (2005) 284–290.</t>
  </si>
  <si>
    <t>Pd-D, codeposition, electric fields, LiCl, 3000V/cm, dentritic formation, craters formation, swelling, orienting to field</t>
  </si>
  <si>
    <t>The  polarized  PdD  electrode  undergoes  significant  morphological  changes  when  exposed  to  an  external  electric  field.  These  changes range from minor, e.g. re-orientation and/or separation of weakly connected globules, through forms that result from a combined action ofthefield as well as that connected with the evolution of gaseous deuterium, to shapes that require substantial energy expenditure</t>
  </si>
  <si>
    <t>BRILLAS</t>
  </si>
  <si>
    <t>H. Inoue, M. Fujii, S Mitsushima, N. Kamiya and K. Ota</t>
  </si>
  <si>
    <t>Heat Measurement During Light water electrolysis using Flow Cell</t>
  </si>
  <si>
    <t>Ni-H, excess heat, Li2SO4, K2CO3, constant current, 5% excess heat</t>
  </si>
  <si>
    <t>A. TAKAHASHI, T. INOKUCHI, Y. CHIMI, T. IKEGAWA, N. KAJI, Y. NITTA, K. KOBAYASHI, M. TANIGUCHI</t>
  </si>
  <si>
    <t>SARDIN</t>
  </si>
  <si>
    <t>Droege, L. J., Droege, T. F.</t>
  </si>
  <si>
    <t>OPEN and go to Acrobat page 248.</t>
  </si>
  <si>
    <t>CASADO</t>
  </si>
  <si>
    <t>Okamoto, H., Nezu, S.</t>
  </si>
  <si>
    <t>http://lenr-canr.org/acrobat/EPRIproceedinga.pdf#page=366</t>
  </si>
  <si>
    <t>Pd-D, Pd-H, Ni-H</t>
  </si>
  <si>
    <t>Hydrogen loading ratios of Pd anodes polarized in LiH-KCI-LiC1 molten salt systems were
measured at 430 °C using a volumetric method. The values determined at the current density of
300 mA/cm2 are 0.057 and 0.030 for H/Pd and D/Pd, respectively. The electrochemical behavior
of the Pd anodes in molten salt systems is presented.</t>
  </si>
  <si>
    <t>H. SHINOJIMA, T. HISHIOKA, K. SHIKANO, H. KANBE</t>
  </si>
  <si>
    <t>DOMENECH</t>
  </si>
  <si>
    <t>Yoshiaki Arata, Yu-Chang Zhang</t>
  </si>
  <si>
    <t>Presence of Helium (4He,3He) Confirmed in Highly Deuterated Pd Black by the New Detecting Methodology</t>
  </si>
  <si>
    <t>Journal of High Temperature Society, vol23(3), pp111-118(Japanese)1997</t>
  </si>
  <si>
    <t>Development of both the 'closed QMS' system and the 'Vi-effect' methodology are vital to finally prove the presence of helium generated by deuterium nuclear fusion within highly deuterated Pd-black. Therefore, to confirm the existence of helium atoms generated from deuterium in samples of Pd-black, we simply employed the 'Sample Heating' process (room temperature ↔ 1500degC), but carried it out using both a 'QMS' system and a super-high vacuum favorable 'Getter pump' inside a totally sealed vessel. We termed this methodology 'closed QMS', and developed a related discrimination method which applies an opportunely changing voltage to the anticipated elements present inside the 'closed QMS' environment. Measurements were then taken as the applied voltage was both increased and decreased between 70 ↔ 20 (V) (here, range being determined by the ionization potential Vi (eV) for helium series elements). Using this principle, which we call the 'Vi-effect', in brief, we were able to conclusively confirm the presence of both 24He and 23He atoms, as well as their relative ratio.</t>
  </si>
  <si>
    <t>SANCHEZ</t>
  </si>
  <si>
    <t>T. Lautzenheiser &amp; D. Phelps</t>
  </si>
  <si>
    <t>Amoco Production Company Research Report T-90-E-02, 90081ART0082 (Mar. 1990)</t>
  </si>
  <si>
    <t>Excess heat, Tritium</t>
  </si>
  <si>
    <t>This report will discuss briefly some of the early calorimetric experiments on cold fusion and inmore detail, a single experiment just concluded.A closed cell electrolytic experiment has been conducted using a palladium cathode andplatinum anode with accurate (+/-0.001 watt) calorimetric measurements. Results indicate apositive energy output of approximately 50 Kilojoules more than was input to the experiment through electrolysis current and heater current. The heat output was observed both as short termbursts of energy and as long term sustained production. Colorimetric calibration with an internal heat source showed essentially identical data before and after the electrolysis experiment. Material balance for palladium, water and lithium showed essentially no material had beenconsumed during the experiment. Tritium levels measured before and after electrolysis showed afactor of 3 increase that cannot be accounted for by concentration effects. It is important to note that if this experiment had been terminated after only one month the results would have shown no positive energy production.These data support the claims of several experimenters that anomalous heat and tritium are produced during electrolytic experiments using a hydrogen absorbing cathode. Further experiments are in progress to determine reproducibility and better define experimental parameters</t>
  </si>
  <si>
    <t>T. PREVENSLIK</t>
  </si>
  <si>
    <t>ESCARPIZO</t>
  </si>
  <si>
    <t>Miles, M., Bush, B. F.</t>
  </si>
  <si>
    <t>http://lenr-canr.org/acrobat/EPRIproceedinga.pdf#page=90</t>
  </si>
  <si>
    <t>Metal flasks were used to collect electrolysis gas samples in Pd/D20 + LiOD and
Pd/H20 + LiOH experiments in order to minimize effects due to helium
diffusion through glass. For five control experiments yielding no excess power,
the mean value for the background helium concentrations in our system was 4.4
±0.6 ppb or 5.1 ±0.7 x 10 13 4He/500 mL. For five experiments producing excess
power, the measured helium concentration was higher than the background level
in each case. Three different laboratories have been used for measurements of
the helium concentrations in various electrolysis gas samples from our
experiments during the past three years. The chance probability of obtaining
these heat-helium results for a total of 27 measurements due to random errors is
extremely small. Furthermore, the helium measurements from all three
laboratories yield helium production rates of 1011-1012 4Heis •w.</t>
  </si>
  <si>
    <t>H. OKAMOTO, T. SANO, Y. OYABE, T. TERAZAWA, T. OHI</t>
  </si>
  <si>
    <t>FERNANDEZ</t>
  </si>
  <si>
    <t>Schreiber, M., Gur, T. M., Lucier, G., Ferrante, J. A., Chao, J., Huggins, R. A.</t>
  </si>
  <si>
    <t>This paper reports calorimetric experiments related to
the energy break.even issue during heavy water
electrolysis using a Pd cathode in thermodynamically
closed cells. A comparison with light water
electrolysis under the same conditions is also given.
Excess power has been observed in a number of
cases in which the overall energy balance becomes
positive after a short period, leading to the generation
of significant amounts of excess energy. In one case,
excess power was maintained over a period of ten
days, and produced over 23 MJ of excess energy per
mole of palladium.</t>
  </si>
  <si>
    <t>SEVILLA</t>
  </si>
  <si>
    <t>E. Paul Palmer</t>
  </si>
  <si>
    <t>Cold nuclear fusion in the Earth</t>
  </si>
  <si>
    <t>https://doi.org/10.1063/1.40680</t>
  </si>
  <si>
    <t>AIP Conference Proceedings 228, 616 (1991); https://doi.org/10.1063/1.40680</t>
  </si>
  <si>
    <t>Evidence that p‐d or d‐d fusion could be occurring in the earth stimulated the original laboratory search for cold fusion. That evidence is reviewed here. It is found that the geologic ratio of heat to 3He is too high to be explained by the usually accepted fusion processes. Laboratory evidence indicates that fusion can be made to occur in processes of fracture and high strain rate similar to earth processes. An extension of the Oppenheimer‐Phillips theory of neutron tunneling advanced to illustrate alternate fusion paths which could explain the high heat/3He ratio. The search for fusion as a source for additional heat and non‐primordial 3He is further stimulated by recent data and analysis indicating that radioactivity can supply less than five percent of the earth’s heat budget. Evidence of deep convection suggests that primordial 3He should have been lost in early earth formation and in ongoing outgassing. In this paper, only surface‐related (seawater) deuterium is considered.</t>
  </si>
  <si>
    <t>S. SZPAK, P. MOSIER-BOSS</t>
  </si>
  <si>
    <t>CUEVAS</t>
  </si>
  <si>
    <t>Tripodi, P., Di Gioacchino, D., Borelli, R., Vinko, J. D.</t>
  </si>
  <si>
    <t>A. SAMGIN, S. VAKARIN, V. ANDREEV, V. KHOKHLOV, E. FILATOV, V. GORELOV</t>
  </si>
  <si>
    <t>Taniguchi, S., Shimadu, S., Narita, S., Odashima, T., Teshima, N., Ohmori, T.</t>
  </si>
  <si>
    <t>Pd-H, HNO3, product: Pd at natural isotopic distribution</t>
  </si>
  <si>
    <t>We carried out light water electrolysis with Pd cathode and Pt anode. The composition of both electrodes and the electrolytes were analyzed by Inductively Coupled Plasma-Mass Spectrometry to search for the evidence of the nuclear transmutation. In the light water electrolysis experiment, various elements have been observed on the metallic electrodes and in the solution after the electrolysis. In particular, amount of Pb increased remarkably after the electrolysis, and this result gave good reproducibility. There was no difference between the isotopic ratio of Pb detected and natural one.</t>
  </si>
  <si>
    <t>C. FERRARI, F. PAPUCCI, F. SALVETTI, E. TOGNONI, E. TOMBARI</t>
  </si>
  <si>
    <t>DUAN</t>
  </si>
  <si>
    <t>Y. SAKAMOTO, M. IMOTO, K. TAKAI, T. YANARU</t>
  </si>
  <si>
    <t>GUAN</t>
  </si>
  <si>
    <t>D. NAGEL</t>
  </si>
  <si>
    <t>OPEN and go to Acrobat page 157.</t>
  </si>
  <si>
    <t>lsoperibolic electrode calorimetry has demonstrated that four times
as much heat is generated at the anode than at the cathode in D20.
Experiments recognized that silica affected some results. Experiments
in K2C03 reported here identify silica as both a contributor to excess heat
generation and as a factor in modifying the cell calibration constant.
Implications for cold fusion will be discussed.</t>
  </si>
  <si>
    <t>T. TERAZAWA, T. SANO, Y. KAMIYA, Y. OYABE, T. OHI</t>
  </si>
  <si>
    <t>OPEN and go to Acrobat page 77.</t>
  </si>
  <si>
    <t>W. DALUN, C. SUHE, L. YIJIU, L. RONG, W. MEI, F. YIBEI, Z. XINWEI, Z. WUSHOU</t>
  </si>
  <si>
    <t>HAO</t>
  </si>
  <si>
    <t>G. RABZI</t>
  </si>
  <si>
    <t>Castagna, E., Lecci, S., Sansovini, M., Sarto, F., Violante, V.</t>
  </si>
  <si>
    <t>X. JIANG, L. HAN</t>
  </si>
  <si>
    <t>LIANG</t>
  </si>
  <si>
    <t>Kitamura, A., Saitoh, T., Itoh, T.</t>
  </si>
  <si>
    <t>OPEN and go to Acrobat page 386.</t>
  </si>
  <si>
    <t>The elastic recoil detection (ERD) analysis is successfully applied to in-situ
measurements of hydrogen isotope distributions formed in Pd during deuterium ion
implantation aiming at observation of peculiar phenomena in connection with the socalled
cold fusion. The beam-target D(d,p)t reaction yield during the implantation is
found dependent on the beam current or the deuterium flux. This is interpreted in terms
of a temperature dependence of the deuterium concentration that is measured in situ
with the ERD method. When both surfaces of the Pd sample are coated with, 7.5-μm
thick films of aluminum oxide, the reaction yield is observed to increase by a factor of
about 5, and the ERD spectra show distributions of D more localized near the surface.</t>
  </si>
  <si>
    <t>J. NIEDRA, I. MYERS, G. FRALICK, R. BALDWIN</t>
  </si>
  <si>
    <t>ZHSANG</t>
  </si>
  <si>
    <t>Meulenberg, A., Sinha, K. P.</t>
  </si>
  <si>
    <t>Tunneling beneath the 4He* fragmentation energy</t>
  </si>
  <si>
    <t>http://lenr-canr.org/acrobat/ViolanteVproceedinga.pdf#page=154   http://lenr-canr.org/acrobat/Meulenbergtunnelingb.pdf</t>
  </si>
  <si>
    <t>R. BASS, R. NEAL, S. GLEESON, H. FOX</t>
  </si>
  <si>
    <t>PEI</t>
  </si>
  <si>
    <t>De Marco, F., De Ninno, A., Frattolillo, A., La Barbera, A., Scaramuzzi, F., Violante, V.</t>
  </si>
  <si>
    <t>OPEN and go to Acrobat page 160.</t>
  </si>
  <si>
    <t>Since 1992 the ENEA Frascati Group has performed successful experiments aimed to
measuring the excess heat produced in electrolytic cells with heavy water and a Palladium cathode.
These experiments were characterized by a substantial lack of reproducibility. On the other side, it
has become more and more clear that reaching, and possibly exceeding, a threshold in the amount
of Deuterium absorbed in the lattice (usually called the D/Pd ratio) is a necessary condition in order
to produce excess heat (D/Pd 􀁧 0.9 atomic). These considerations pushed the Group to concentrate
its activity in the study of the connection between the Palladium characteristic parameters and the
maximum reachable D/Pd ratio, by analysing and interpreting the relative absorption mechanisms.
Mastering this aspect of the experiment should allow obtaining reproducibly high charging ratios,
well above the quoted threshold, and thus hopefully reproducible production of heat excess.
This has been done in the last year, with quite promising results, that will be reported in this
paper.</t>
  </si>
  <si>
    <t>H. FOX, R. BASS, S. JIN</t>
  </si>
  <si>
    <t>HUANG</t>
  </si>
  <si>
    <t>I do not agree that cosmic rays are excluded</t>
  </si>
  <si>
    <t>We have suggested that the mantle 3He and 3H might have originated from natural
nuclear fusion (d-d and d-p reaction, or other reactions) in deep Earth.
Encouraged by this new idea, we tried to recreate nuclear fusion at low
temperature in the laboratory. This paper describes charged particles emitted from
the deuterium-loaded titanium foil and powder at low temperature. Although the
counts are very low (about 0.13 counts/h), fortunately, broad and narrow peaks
are observed for the deuterium-loaded titanium foil and TiD-Mo sample
respectively. The charged particle is identified as proton having energy of about
2.8 MeV after exiting the sample. We suggest that the proton might originate
from d-d reaction in the samples. Then the d-d reaction rate is calculated to be
1.4 × 10-24 fusion/d-d·sec for the deuterium-loaded titanium foil sample. On the
other hand, no charged particles were observed above the background level for
deuterium-loaded titanium powder sample. Therefore, this work provides a
positive result of nuclear fusion for the metal foil samples, but a negative result
for the powder samples. The negative result of the deuterium-loaded titanium
powder sample suggests that the reaction yield might be correlated with
deuterium density, or it may be correlated with microscopic variations in the
deuterium-loaded titanium materials. The negative result also indicates that d-d
reaction catalyzed by -meson from cosmic ray can be excluded in this
experiment. The present work may be helpful to the further study on the physical
mechanism of nuclear fusion in deuterium (hydrogen)-loaded metals and also
helpful to the study of origin of 3He in the deep Earth.</t>
  </si>
  <si>
    <t>M. TANIGUCHI, N. KAJI, A. TAKAHASHI</t>
  </si>
  <si>
    <t>How the Cold FusionOccurs(2)</t>
  </si>
  <si>
    <t>Rep.Fac.Sci.,32,p1-43,1998.  Proc. INE’98 Symp. New Energy, Aug, 1998, UT, J.NewEnergy,vol3,no2/3,1998,abstractonly, p 180.</t>
  </si>
  <si>
    <t>LIU</t>
  </si>
  <si>
    <t>M. H. MILES</t>
  </si>
  <si>
    <t>CORRELATION OF EXCESS ENTHALPY AND HELIUM-4 PRODUCTION  A REVIEW</t>
  </si>
  <si>
    <t>https://doi.org/10.1142/9789812701510_0012</t>
  </si>
  <si>
    <t>Pd-D, LiOD, He-4 correlates with excess heat</t>
  </si>
  <si>
    <t>Three different sets of experiments conducted in the Navy Laboratory (NAWCWD) at China Lake, California (1990–1994) clearly established that helium-4 is the main fusion product in the Pd/D2O + LiOD electrolysis system. A correlation between excess enthalpy and excess helium-4 was measured in 18 out of 21 experiments. The observation of no excess enthalpy was correlated with no excess helium in 12 out of 12 experiments. Thus, 30 out of 33 experiments agree with the hypothesis that the excess enthalpy produced in cold fusion studies is correlated with helium-4 production: D + D → 4He+23.8 MeV. Furthermore, the measured rate of helium-4 production was always in the appropriate range of 1010–1012 atoms/s/W of excess power.</t>
  </si>
  <si>
    <t>V. ROMODANOV, V. SAVIN, Y. SKURATNIK, V. MAJOROV</t>
  </si>
  <si>
    <t>T.K. Sankaranarayanan, M. Srinivasan, M.B. Bajpai, D.S. Gupta</t>
  </si>
  <si>
    <t>https://doi.org/10.13182/FST96-A30737</t>
  </si>
  <si>
    <t>Fusion Technology vol. 30, pp. 349-354, 1996</t>
  </si>
  <si>
    <t>Ni-H seems to consume Tritium</t>
  </si>
  <si>
    <t>The generation of tritium during the electrolysis of aqueous light water alkali carbonate (K2CO3 and Li2CO3) solutions by nickel cathodes, first reported by us at the International Conference on Cold Fusion-3 (Nagoya, Japan, October 1992) has once again been verified and confirmed. During 1993, 10 out of 23 cells, whose electrolytes were analyzed using a newly set up dedicated liquid scintillation counting unit, indicated low tritium levels in the electrolyte, in the range of 0.5 to 4.8 Bq/ml. Except one cell, which contained 25% D2O, the remaining nine cells, which produced tritium, were charged with natural light water solutions only. Two of these cells, which were monitored for tritium every few days, and excluding cell OM-3, which was set up in 1992, indicated tritium level variations in a sawtooth fashion, suggesting the possible presence of an as yet unidentified mechanism responsible for periodically removing tritium from the electrolyte.</t>
  </si>
  <si>
    <t>R. LU</t>
  </si>
  <si>
    <t>Tadahiko Mizuno, Tadashi Akimoto, Tadayoshi Ohmori, Michio Enyo</t>
  </si>
  <si>
    <t>https://www.researchgate.net/publication/274773102_Confirmation_of_The_Changes_of_Isotopic_Distribution_for_The_Elements_on_Palladium_Cathode_after_Strong_Electrolysis_in_D2O_Solutionhttps://www.jstage.jst.go.jp/article/ijsmer1993/6/1/6_1_45/_pdf</t>
  </si>
  <si>
    <t>Int. J. Soc. Mat. Eng. Resources6(1) (1998) 45</t>
  </si>
  <si>
    <t>Many elements on Pd electrode were confirmed by several analytic methods; reaction products with the mass number up to 208 are deposited on palladium cathodes, which were subjected to electrolysis in a heavy water solutionat high pressure, temperature, and current density for prolonged time. Thesemasses were composed of many elements ranged from hydrogen to lead. Extraordinary observations were the changes of their isotopic distributions inthe produced elements; these were radically different from the natural ones. For example, natural chromium is 4.3% Cr 50, 84% Cr 52, 9.5% Cr 53 and 2.4% Cr 54. But the Chromium found on the Pd surface was 14% Cr 50, 51% Cr 52, 2.4% Cr 53 and 11% Cr 54. Natural Isotopic distribution varies by less than 0.003% for Cr. Essentially the same phenomenon was confirmed eight timeswith high reproducibility at high cathodic current density, above 0.2A/cm².All the possibilities of contamination had been carefully eliminated by severalpretreatments for the sample and electrolysis system. It means that a nuclearreaction had taken place during the electrochemical treatment. It is indicating the role of new interactions discovered in the framework of a generalization of the usual quantum mechanics. Evidently such new interactions, due tothe mutual overlap of wavepackets, should explain the new phenomenologiesthat are experimentally observed in this study.</t>
  </si>
  <si>
    <t>M. MILES, K. JOHNSON</t>
  </si>
  <si>
    <t>TAZIMA</t>
  </si>
  <si>
    <t>Past work in this laboratory has shown that nuclear particles generated during
electrolysis can be registered by CR39 plastic detectors held within the electrolyte
solution, suspended in the vapor above the solution, or placed just below the
metal cathode that serves as the bottom of the electrolyte compartment of the
electrolysis cell. However, not every electrolysis experiment produced nuclear
particles so that total reproducibility was not achieved. Therefore another
experimental technique has been developed which has shown the generation of
nuclear particles in each of twenty five consecutive electrolysis experiments using
heavy or light water solutions of lithium salts. The damage trails caused by the
nuclear particles are made visible by etching in hot concentrated caustic solution,
and the electrolysis experiments are accompanied by suitable blank, or control,
experiments. The damage trails begin either at the surface of the CR39 chip that
faces toward the electrolyte, at the opposite surface, or totally within the 0.83 mm
thickness of the plastic detectors. It is demonstrated that the nuclear damage trails
could not have been caused by ordinary radionuclides contaminating anything
involved in the experimental procedure. The described phenomena pose a
formidable challenge to nuclear theory</t>
  </si>
  <si>
    <t>HOU</t>
  </si>
  <si>
    <t>G. LONCHAMPT, L. BONNETAIN, P. HIETER</t>
  </si>
  <si>
    <t>JIANG</t>
  </si>
  <si>
    <t>Y. Iwamura, T. Itoh and S. Tsuruga</t>
  </si>
  <si>
    <t>Cs-&gt;Pr, Ba-&gt;Sm, W-&gt;Pt, W-&gt;Os, products: Pr, Sm, Pt, Os</t>
  </si>
  <si>
    <t>XU</t>
  </si>
  <si>
    <t>S.SRINIVASAN, Y.J.KIM, O.H.MURPHY, C.R.MARTIN,AND A.J.APPLEBY</t>
  </si>
  <si>
    <t>Workshop on Cold Fusion Phenomena, Santa Fee, N.M., May, 1989</t>
  </si>
  <si>
    <t>Pd-D, LiOD, LiOH, NaOD, excess heat (LiOD only, at high current), neutrons, Tritium (low current), no He-3, no He-4</t>
  </si>
  <si>
    <t>HAN</t>
  </si>
  <si>
    <t>https://www.lenr-canr.org/acrobat/ISCMNSproceeding.pdf#page=21</t>
  </si>
  <si>
    <t>I describe the history of Erzion Model from its appearance in Cosmic Rays in 1982 and
its development to explain the main features of Cold Fusion Experiments.
Erzion Model can explain in principle many problems in Astrophysics and Geophysics,
such as: 1) Dark matter in Universe; 2) Solar neutrino problem; 3) Jupiter energetic
unbalance; 4) Tritium &amp; He3 abundance in volcano products; 5) Ball-lightning &amp; forest
fire nature amongst others.
Some applied problems can be decided within the framework of the Erzion Model,
such as: 1) new ecology-pure energy with rather simple nuclear technology; 2)
elimination of certain radioactive wastes; 3) cheap production of some chemical elements
&amp; isotopes (gold for example).
The Erzion Model can explain many experiments in Cold Fusion and can predict many
new experiments for its testing.</t>
  </si>
  <si>
    <t>V. BUSHUYEV, V. GENODMAN, L. JERIKHINA, S. KUZNETSOV, Y. LAPUSHKIN, I. MATVIYENKO, A. NIKITENKO, A. PEREKRESTENKO, N. SAPOSCHNIKOV, S. TOLKONIKOV, A. TZKHOVREBOV</t>
  </si>
  <si>
    <t>MINEVSKI</t>
  </si>
  <si>
    <t>H. Menlove, M. Fowler, E. García, Michelle Miller, M. Paciotti, R. R. Ryan, S. E. Jones</t>
  </si>
  <si>
    <t>https://link.springer.com/article/10.1007%2FBF01588287</t>
  </si>
  <si>
    <t>Journal of Fusion Energy, vol. 9, pp. 495-506. 1990</t>
  </si>
  <si>
    <t>Experiments using high-efficiency neutron detectors have detected neutron emission from various forms of Pd and Ti metal in pressurized D2 gas cells and D2O electrolysis cells. Four independent neutron detectors based on 3He gas tubes were used. Both random neutrons (0.05–0.2 n/s) and time-correlated neutron bursts (10–280 n) of ≤100-μs duration were measured using time-correlation counting techniques. The majority of the neutron burst events occurred at ∼ −30°C as the samples were warming up from the liquid nitrogen temperature.</t>
  </si>
  <si>
    <t>V. VYSOTSKII, A. KORNILOVA, I. SAMOYLOYLENKO</t>
  </si>
  <si>
    <t>MIGLIORI</t>
  </si>
  <si>
    <t>OPEN and go to Acrobat page 320.</t>
  </si>
  <si>
    <t>SCAGLIONE</t>
  </si>
  <si>
    <t>A. de Ninno, A. Frattolillo, G. Lollobattista, L. Martinis, M. Martone, L. Mori, S. Podda and F. Scaramuzzi</t>
  </si>
  <si>
    <t>https://iopscience.iop.org/article/10.1209/0295-5075/9/3/006</t>
  </si>
  <si>
    <t>Europhys. Lett.9(1989) 221–224</t>
  </si>
  <si>
    <t>The interaction of deuterium gas with titanium has produced a flow of neutrons in two experiments reported here. This seems to show that it is not necessary to use electrolysis in order to obtain a low-temperature fusion reaction between deuterium nuclei. The experiment confirms also that nonequilibrium conditions are necessary in order to produce such a phenomenon.</t>
  </si>
  <si>
    <t>E. BOTTA, T. BRESSANI, D. CALVO, C. FANARA, F. IAZZI</t>
  </si>
  <si>
    <t>M. MILES, K. JOHNSON, M. IMAM</t>
  </si>
  <si>
    <t>FERNÁNDEZ</t>
  </si>
  <si>
    <t>Krystyna Cedzynska, Steven C. Barrowes, Haven E. Bergeson, Lori C. Knight &amp; Fritz G. Will</t>
  </si>
  <si>
    <t>https://doi.org/10.13182/FST91-A29649</t>
  </si>
  <si>
    <t>Fusion Technol. 20 (1991) 108</t>
  </si>
  <si>
    <t>In 45 palladium samples produced by three different manufacturers in various lots and sizes, no evidence of tritium contamination is found. Within the maximum error of the experiments, i.e., ±3 decay/min·ml−1, the palladium samples give tritium counts identical with the background of 26 decay/min · ml. The major factors leading to possible errors in applying this technique are discussed. False high readings may be caused by chemiluminescence, photoluminescence, colored solutions, and chemical reactions. But false high readings are not obtained when automatic quench control and other standard precautions are employed. On the other hand, false low readings can result from the escape of dissolved tritium gas. Closed system analytical procedures are, therefore, preferred.</t>
  </si>
  <si>
    <t>SÁNCHEZ</t>
  </si>
  <si>
    <t>Santucci, A., Borgognoni, F., Tosti, S.</t>
  </si>
  <si>
    <t>V. ROMODANOV, V. SAVIN, Y. SKURATNIK</t>
  </si>
  <si>
    <t>TABET</t>
  </si>
  <si>
    <t>Kamiya, N., Sakai, Y., Watanabe, Y., Yamazaki, O., Motohira, N., Ota, K., Mori, K.</t>
  </si>
  <si>
    <t>OPEN and go to Acrobat page 218.</t>
  </si>
  <si>
    <t>P. KUANGDING, C. SHANNA</t>
  </si>
  <si>
    <t>Biphasic Behavior in Thermal Electrolytic Generators using Nickel Cathodes</t>
  </si>
  <si>
    <t>Thermal spectroscopy, with attention to background noise, enables accurate determination of sample activity and has revealed a biphasic behavior to the generated excess heat. Nickel cathodes (using ohmic thermal and other metallic cathodic controls) were examined versus either platinum or gold anodes in light water systems. The peak power amplification [/spl Pi//sub out//spl Pi//sub IN/=/spl Pi//sub N1/] was in the range of /spl sim/2.27 (+/-1.02). Peak power outputs have been in excess of 2 watts, with power densities (nickel) of more than /spl sim/7 (+/-4.3) watts/cm/sup 3/. There may be several reasons for the biphasic effect. The origin of the site of the heat shifts at different locations within the /spl pi/-notch</t>
  </si>
  <si>
    <t>A. LIPSON, B. LYAKHOV, D. SAKOV, V. KUZNETSOV, T. IVANOVA</t>
  </si>
  <si>
    <t>Nagel, D. J., Mizuno, T., Letts, D.</t>
  </si>
  <si>
    <t>OPEN and go to Acrobat page 105.</t>
  </si>
  <si>
    <t>H. KOZIMA, M. NOMURA, K. HIROE, M. OHTA</t>
  </si>
  <si>
    <t>Importante: uma aplicação similar à imaginada para os metais deuterados para boost de reactividade - queimar isótopos radioativos</t>
  </si>
  <si>
    <t>The possibility of using cold fusion for nuclear waste products transmutation is
investigated in this paper. In generally a method is based on saturation of the
titanium by a mixture of deuterium and air. Possible nuclear fusion reactions are
discussed. Their “burning out” sections, effective half-life periods and intensity of
neutron beams are evaluated. The applicability of the method for a transmutation
of the nuclear waste containing cesium-137 is considered.</t>
  </si>
  <si>
    <t>F. TANZELLA, S. CROUCH-BAKER, A. MCKEOWN, M. MCKUBRE, M. WILLIAMS, S. WING</t>
  </si>
  <si>
    <t>HONGYU</t>
  </si>
  <si>
    <t>Roger S. Stringham</t>
  </si>
  <si>
    <t>D2O cavitation produces Z-pinch jets implanting a target lattice. Measurements, data interpretations, and FE SEM photos explain
products heat and 4He produced in target foils. The picosecond dynamics of a deuteron electron plasma charge separation and
pressure pulse produce alpha particles and heat.</t>
  </si>
  <si>
    <t>T. WANG, Y. PIAO, J. HAO, X. WANG, G. JIN, Z. NIU</t>
  </si>
  <si>
    <t>CHENLIN</t>
  </si>
  <si>
    <t>Ogawa, H., Oya, Y., Ono, T., Aida, M., Okamoto, M.</t>
  </si>
  <si>
    <t>OPEN and go to Acrobat page 47.</t>
  </si>
  <si>
    <t>Shielding: Boric acid solution, polyethylene blocks (importatn: with good results, counter evidence of dependence of background neutrons, seeming that large fluxes of D through Pd lattice is enough to start effects), 800mA/cm2 alternating with 20mA/cm2, mechanical polishing, vaccum annealing at 850ºC for 10 hours, cathode 0.8 x 10 x 25mm, neutrons correlate with excess heat, in run which the cathodes stayed 2 weeks in electrolyte at rest before electrolysis excess heat did not appear (oxidation prevented effects?)</t>
  </si>
  <si>
    <t>The correlation of the excess heat generation and the neutron emission in Pd-LiOD electrolysis
has been investigated by use of a pair of experimental systems consisted of the same equipments in
principle and operated coincidentally. Three pairs of electrolysis runs have been performed on the
coincidental experiment systems, resulting clear time correlations between the excess heat generation
and the excess neutron emissions. The reproducibility of the anomalous phenomena occurred in
the present electrolysis could be accomplished completely in the series of experiments by a
pretreatments of the Pd electrodes and the special purity control of the electrolyte used.</t>
  </si>
  <si>
    <t>Y. IWAMURA, T. ITOH, N. GOTOH, I. TOYODA</t>
  </si>
  <si>
    <t>YANIN</t>
  </si>
  <si>
    <t>Miley, G. H., Yang, X., Hora, H., Andersson, L., Holmlid, L., Lipson, A.</t>
  </si>
  <si>
    <t>F. CUEVAS, J. FERNANDEZ, C. SANCHEZ</t>
  </si>
  <si>
    <t>GUOYING</t>
  </si>
  <si>
    <t>HUA</t>
  </si>
  <si>
    <t>H. NUMATA, I. OHNO</t>
  </si>
  <si>
    <t>WEIDONG</t>
  </si>
  <si>
    <t>D. Gozzi, P. L. Cignini, L. Petrucci, M. Tomellini, S. Frullani, F. Garibaldi, F. Ghio, M. Jodice and G. M. Urciuoli</t>
  </si>
  <si>
    <t>First results from a ten electrolytic cells experiment</t>
  </si>
  <si>
    <t>https://doi.org/10.1063/1.40669</t>
  </si>
  <si>
    <t>AIP Conference Proceedings 228, 481 (1991); https://doi.org/10.1063/1.40669</t>
  </si>
  <si>
    <t>Pd-D, electrolysis, 10 cells, 3 months, 500mA/cm2, neutron bursts, 3 out of 9 presented Tritium,</t>
  </si>
  <si>
    <t>A Fleischmann &amp; Pons‐type experiment was performed making use of ten electrolytic cells electrically connected in series with constant current crossing them. The experiment lasted about three months during which the maximum current value reached was 2.5 A corresponding on the avearage to 500 mA/cm2. Neutrons, tritium in the solution and in the recombined gases, γ ‐ray and temperature of the electrodes were measured. For about ten days, when the current density was set over 320 mA/cm2 a remarkable increase of the neutron detector counting‐rate with respect to the background level (2 counts/h) was observed. The pattern of the emission was burst‐type. In the first part of that period, we found in three cells out of nine (one of the ten cells was in light water) a significant excess of tritium with respect to the expected value calculated for the electrolytic enrichment. The other cells, included that in light water, did not show any excess of tritium the value of which was in very good agreement with the calculated value.</t>
  </si>
  <si>
    <t>DACHUN</t>
  </si>
  <si>
    <t>R.A.Oriani</t>
  </si>
  <si>
    <t>http://www.lenr-canr.org/acrobat/OrianiRAanomalousha.pdf</t>
  </si>
  <si>
    <t>Fusion Tech., vol 34, no 1, Aug1998, pp76-80, https://doi.org/10.13182/FST98-A54</t>
  </si>
  <si>
    <t>By applying to electrolysis cathodes a technique that produces essentially only oxides that are volatile at room temperature, spectroscopically determined masses between 222 and 351 atomic mass unit (AMU) are found that cannot be ascribed to known compounds. In particular the masses found between 231 and 240 AMU cannot be ascribed to random signals but do correspond to CO2, the carbon of which is a neutron-rich nuclide as predicted by a recent theory of polyneutron nuclear reactions.</t>
  </si>
  <si>
    <t>MING</t>
  </si>
  <si>
    <t>Giuliano Preparata</t>
  </si>
  <si>
    <t>Fractofusion revisited</t>
  </si>
  <si>
    <t>https://doi.org/10.1063/1.40721</t>
  </si>
  <si>
    <t>AIP Conference Proceedings 228, 840 (1991); https://doi.org/10.1063/1.40721</t>
  </si>
  <si>
    <t>Fractoemission, an intense and prolonged emission of charged particles of both signs and electromagnetic radiation subsequent to the mechanical creation of fractures in solids is discussed. The relationship of fractoemission to fractofusion is explored. (AIP)</t>
  </si>
  <si>
    <t>D. CHICEA</t>
  </si>
  <si>
    <t>SHUZEN</t>
  </si>
  <si>
    <t>Pt-D</t>
  </si>
  <si>
    <t>Palladium has been the cathode of choice since Pons and Fleischmann made their origi_x005F_x005F_x005F_x005F_x005F_x005F_x005F_x005F_x005F_x005F_x005F_x0002_nal claims. Occasionally, anomalous energy has been claimed to result from other elements
such as Pt[1; 2], Au[3], Ti[4]. Thin layers of palladium on various inert substrates have
also been claimed to produce anomalous energy [5; 6; 7; 8]. From this collection of experi_x005F_x005F_x005F_x005F_x005F_x005F_x005F_x005F_x005F_x005F_x005F_x0002_ence, one might conclude that any layer of Pd made to stick tightly to the surface of another
material would produce energy with greater ease than the bulk metal. This assumption has
been found to be false even though such material can achieve a D/Pd ratio greater than
1.5[9]. Layers of electroplated Pd can be just as difficult to reproduce as bulk material.
Although several successful samples were made, this paper will describe only one example
of uncoated platinum which produced excess energy after being electrolyzed for an
extended time in LiOD+D2O.</t>
  </si>
  <si>
    <t>N. KAMIYA, Y. SAKAI, Y. WATANABE, O. YAMAZAKI, N. MOTOHIRA, K. OTA, K. MORI</t>
  </si>
  <si>
    <t>ZHUEN</t>
  </si>
  <si>
    <t>OPEN and go to Acrobat page 330.</t>
  </si>
  <si>
    <t>H. OGAWA, Y. OYA, T. ONO, M. AIDA, M. OKAMOTO</t>
  </si>
  <si>
    <t>ZHONGDA</t>
  </si>
  <si>
    <t>Mo, D. W., Cai, Q. S., Wang, L. M., Wang, S. Z.</t>
  </si>
  <si>
    <t>OPEN and go to Acrobat page 259.</t>
  </si>
  <si>
    <t>Main product is Zn. W and Ir are examples of other elements, Pd-D, Pd-H</t>
  </si>
  <si>
    <t>Phenomenon of nuclei transmutation in Pd-H(Pd-D) system was confirmed with
NAA technique. The zinc-main product of nuclei transmutation was measured in the
samples. This experiment was repeated, the results are the same . the highest content of
zinc-main products of nuclei transmutation is about 30% (atom). The different of
isotopes content of zinc was observed in experimental samples.</t>
  </si>
  <si>
    <t>RUNHU</t>
  </si>
  <si>
    <t>L. Kowalski</t>
  </si>
  <si>
    <t>Eur. Phys. J. Appl. Phys. 44, 287-290 (2008)</t>
  </si>
  <si>
    <t>S. SZPAK, P. BOSS</t>
  </si>
  <si>
    <t>ZHENGHAO</t>
  </si>
  <si>
    <t>GUOXIAO</t>
  </si>
  <si>
    <t>T.Ohmori, M.Enyo</t>
  </si>
  <si>
    <t>J.NewEnergy,vol1,no1,Spring1996,pp15-19,3refs,8figs,1table.  Proc. 1st.  Low-Energy Transmutation Conf.1995, Texas A&amp;M Univ.  (NEN July 1995)</t>
  </si>
  <si>
    <t>Cathode-Pd, Au, 0.5 M Na2SO4, K2CO3, KOH, Electrolysis was carried out for 7 days by a constant current of 1A, AES, SIMS, In Au: 9x10^18-1.8x10^16; In Pd:1.2x10^15- 4x10^16.</t>
  </si>
  <si>
    <t>T. MIZUNO, T. OHMORI, M. ENYO</t>
  </si>
  <si>
    <t>T. Itoh, Y. Iwamura, J. Kasagi and H. Shishido</t>
  </si>
  <si>
    <t>J. Condensed Matter Nucl. Sci. 24 (2017) 179–190</t>
  </si>
  <si>
    <t>S. CHEN, D. WANG, G. CUI, Y. LI, M. WANG, Y. FU</t>
  </si>
  <si>
    <t>Method of controlling a chemically induced nuclear reaction in metal nanoparticles</t>
  </si>
  <si>
    <t>Important: seems NASA article of gas load, excess heat, D2O was better than D2</t>
  </si>
  <si>
    <t>H. KAMIMURA, T. SENJUH, S. MIYASHITA, N. ASAMI</t>
  </si>
  <si>
    <t>Melich, M. E., Hansen, W. N.</t>
  </si>
  <si>
    <t>T. MIZUNO, T. AKIMOTO, K. AZUMI, M. KITAICHI, K. KUROKAWA, M. ENYO</t>
  </si>
  <si>
    <t>LAGOWSKI</t>
  </si>
  <si>
    <t>J. Dufour, D. Murat, X. Dufour &amp; J. Foos</t>
  </si>
  <si>
    <t>https://www.researchgate.net/publication/237781159_Experimental_Observation_of_Nuclear_Reactions_in_Palladium_and_Uranium_-_Possible_Explanation_by_Hydrex_Mode</t>
  </si>
  <si>
    <t>Fusion Science and Technology Volume 40, 2001 - Issue 1, p. 91–106, https://doi.org/10.13182/FST01-A184</t>
  </si>
  <si>
    <t>Important to get: U-D system</t>
  </si>
  <si>
    <t>Experiments with uranium are presented that show a highly exothermal reaction, which can only be of nuclear origin. One striking point of these results is that they clearly show that what is being observed is not some kind of fusion reaction of the deuterium present (only exceedingly small amounts of it are present). This is a strong indication that hydrogen can trigger nuclear reactions that seem to involve the nuclei of the lattice (which would yield a fission-like pattern of products). Confronted with a situation where some experiments in the field yield a fusion-like pattern of products (CF experiments) and others a fissionlike one (LENR experiments), one can reasonably wonder whether one is not observing two aspects of the same phenomenon. Thus, it is proposed to describe CF and LENR reactions as essentially the same phenomenon based on the possible existence of a still hypothetical proton/electron resonance, which would catalyze fissionlike reactions with a neutron sink. Finally, a series of experiments is proposed to assess this hypothesis.</t>
  </si>
  <si>
    <t>N. YOSHIKAWA, T. AOKI, Y. KURATA, H. EBIHARA, K. MORI</t>
  </si>
  <si>
    <t>JIN</t>
  </si>
  <si>
    <t>S.Narita, H.Yamada, D.Takahashi, Y.Wagatsuma, M.Itagaki, S.Taniguchi</t>
  </si>
  <si>
    <t>Possibility of Inducing Selective Transmutation in Discharge Experiment</t>
  </si>
  <si>
    <t>Glow discharge, 1keV D ions, 70ºC, Cs-Pd-CaO-D, no Pr (no Cs, it was lost due discharge sputtering), products: Ag, Sn, I, Ba</t>
  </si>
  <si>
    <t>In  the  condensed  matter  nuclear  science,  it  is  one  of  the  most  interesting  topics  to  clarify  the  mechanism  of  selective   transmutation   just   as   Cs   to   Pr   observed   in   deuterium   permeation   experiment   with   Pd/CaO   multi-layered  sample.  For  establishing  the  reaction  model  theoretically,  it  is  quite  important  to  reproduce  the  phenomenon  with  various  methods  and  evaluate  it  quantitatively.  Several  researchers  have  independently  tried  to confirm the reaction and some positive results have been already reported. As  reported  at  past  conferences,  we  have  also  attempted  to  induce  selective  transmutation  in  discharge  experiment with deuterium gas, taking into account for the key items mentioned in the permeation method (e.g. multi-layered  sample  structure,  deuterium  fluence,  and  so  on).  Although  some  phenomena  considered  as  the  evidence of nuclear reaction has been observed in our method, clear symptom for the selective transmutation has not  been  found  up  to  now.  In  this  paper,  we  review  our  discharge  study  and  discuss  the  possibility  to  induce  selective transmutation in our method</t>
  </si>
  <si>
    <t>C. YI-FANG, L. ZHENG-RONG</t>
  </si>
  <si>
    <t>Presents formation of Zn from Ti-H under forging process</t>
  </si>
  <si>
    <t>Stimulated (B11p) LENR and Emission of Nuclear Particles in Hydroborates in the Region of Phase Transfer Point</t>
  </si>
  <si>
    <t>Y. KUCHEROV</t>
  </si>
  <si>
    <t>T. OHMORI, T. MIZUNO, M. ENYO</t>
  </si>
  <si>
    <t>OSTROM</t>
  </si>
  <si>
    <t>F. CELANI, A. SPALLONE, P. TRIPODI, A. PETROCCHI, D. GIOACCHINO, M. BOUTET, P. MARINI, V. STEFANO, M. DIOCIAIUTI, W. COLLIS</t>
  </si>
  <si>
    <t>KUZMANN</t>
  </si>
  <si>
    <t>VÉRTES</t>
  </si>
  <si>
    <t>Long, H. Q., Sun, S. H., Liu, H. Q., Xie, R. S., Zhang, X.-W., Zhang, W.-S.</t>
  </si>
  <si>
    <t>M. MILES, B. BUSH, K. JOHNSON</t>
  </si>
  <si>
    <t>VARSÁNYI</t>
  </si>
  <si>
    <t>Miley, G. H., Shrestha, P.</t>
  </si>
  <si>
    <t>This paper reviews light water and hydrogen-based low-energy nuclear reactions (LENRs) including the different methodologies used to study these reactions and the results obtained. Reports of excess heat production, transmutation reactions, and nuclear radiation emission are cited. An aim of this review is to present a summary of the present status of light water LENR research and provide some insight into where this research is heading.</t>
  </si>
  <si>
    <t>G. MILEY, J. PATTERSON</t>
  </si>
  <si>
    <t>KISS</t>
  </si>
  <si>
    <t>Randell L. Mills, Steven P. Kneizys</t>
  </si>
  <si>
    <t>https://doi.org/10.13182/FST91-A29644</t>
  </si>
  <si>
    <t>Fusion Technology Vol. 20 (1991) No. 1 p. 65</t>
  </si>
  <si>
    <t>Important: Very high COP for Ni-H systems</t>
  </si>
  <si>
    <t>According to a novel atomic model, the predominant source of heat of the phenomenon called cold fusion is the electrocatalytically induced reaction whereby hydrogen atoms undergo transitions to quantized energy levels of lower energy than the conventional ground state. These lower energy states correspond to fractional quantum numbers. The hydrogen electronic transition requires the presence of an energy hole of ∼27.21 eV provided by electrocatalytic reactants (such as Pd2+/Li+, Ti2+, or K+/K+) and results in “shrunken atoms” analogous to muonic atoms. In the case of deuterium, fusion reactions of shrunken atoms predominantly yielding tritium are possible. Calorimetry of pulsed current and continuous electrolysis of aqueous potassium carbonate (K+/K+ electrocatalytic couple) at a nickel cathode is performed in single-cell dewar calorimetry cells. Excess power out exceeded input power by a factor of &gt;37.
This paper reports that according to a novel atomic model, the predominant source of heat of the phenomenon called cold fusion is the electrocatalytically induced reaction whereby hydrogen atoms undergo transitions to quantized energy levels of lower energy than the conventional ground state. These lower energy states correspond to fractional quantum numbers. The hydrogen electronic transition requires the presence of an energy hole of ∼27.21 eV provided by electrocatalytic reactants (such as Pd2+/Li+, Ti2+, or K+/K+ and results in shrunken atoms analogous to muonic atoms. In the case of deuterium, fusion reactions of shrunken atoms predominantly yielding tritium are possible. Calorimetry of pulsed current and continuous electrolysis of aqueous potassium carbonate (K+/K+ electrocatalytic couple) at a nickel cathode is performed in single-cell dewar calorimetry cells. Excess power out exceeded input power by a factor of &gt;37</t>
  </si>
  <si>
    <t>K. YASUDA, Y. NITTA, A. TAKAHASHI</t>
  </si>
  <si>
    <t>KORECZ</t>
  </si>
  <si>
    <t>S. VAKARIN, A. SAMGIN, V. ANDREEV</t>
  </si>
  <si>
    <t>DEÁK</t>
  </si>
  <si>
    <t>Á.</t>
  </si>
  <si>
    <t>Is Gamma-Less Transmutation Possible? -The Case of Metal plus TSC and BOLEP</t>
  </si>
  <si>
    <t>A. BERTIN, M. BRUSKI, V. BYSTRITSKII, A. VEZZIANI, S. VECHCHI, M. VILLA, A. VITALE, Y. VOZNYAK, D. GALLI</t>
  </si>
  <si>
    <t>MASUMOTO</t>
  </si>
  <si>
    <t>Ohmori, Mizuno</t>
  </si>
  <si>
    <t>Observation of the Product Elements of Nuclear Transmutation Reaction on/in Several Metal Electrodes by the Cathodic Electrolysis in Light Water Solutions</t>
  </si>
  <si>
    <t>p.109</t>
  </si>
  <si>
    <t>Cathode- Pd, Pt, Au, W; Anode- Pt, 0.5 MNa2SO4,K2CO3, Current density of0.2A/cm2 was used, EPMA, products: Cr, Fe, C,Pb, Zn, Ca,Cu, Ti, Si, Mg, Fe; Change in isotopic distribution</t>
  </si>
  <si>
    <t>A. ROUSSETSKI</t>
  </si>
  <si>
    <t>SHAHEEN</t>
  </si>
  <si>
    <t>M. Kawashima, A. Taguchi, N. Oikawa, H. Yamada, and S. Narita</t>
  </si>
  <si>
    <t>Search for Nuclear Phenomena in Deuterium Desorption Process with Multi-layered Metal Complex</t>
  </si>
  <si>
    <t>PdCaO, CR-39, numerous tracks</t>
  </si>
  <si>
    <t>Charged particle emission and anomalous heat evolution have been observed in deuterium
loading/unloading process with multi-layered metal sample. These phenomena were supposed to be
attributed to a low energy nuclear reaction in condensed matter. MHI group has demonstrated that the
selective transmutation can be induced effectively in deuterium permeation with multi-layered Pd/CaO
complex. Considering these results, in this study, we performed deuterium desorption experiment with
MHI-type Pd/CaO sample, and investigated the nuclear phenomena induced. In several experiments,
numerous tracks were recorded on the CR39 detectors and the track diameter distributions were apparently
different from background ones. This might suggest that the low energy nuclear reaction in condensed
matter has been induced in the deuterium desorption process.</t>
  </si>
  <si>
    <t>Y. SAKAMOTO, M. IMOTO, K. TAKAI, T. YANARU, K. OHSHIMA</t>
  </si>
  <si>
    <t>Francis Tanzella, Robert Godes, Rogelio Herrera and Cedric Eveleigh</t>
  </si>
  <si>
    <t>J. Condensed Matter Nucl. Sci. 24 (2017) 301–311</t>
  </si>
  <si>
    <t>The Controlled Electron Capture (CEC) method has been extended to use faster rise and fall time pulses, hydrogen isotope gas
based systems at temperatures up to 650◦C, and more precise and accurate calorimetry relative to results presented earlier. Our
isoperibolic (IPB) cell/calorimeter is operated as an isothermal compensation type calorimeter. Potential sources of error in this
system are discussed as well the methods used to minimize them. In power compensation mode the cell is held at a constant
temperature using a heater power feedback system and constant power pulses or DC power steps are added to the system, resulting
in a reduction of heater power. The relationship between this heater power reduction and DC power passed along the reactor core
yields a calibration curve at different temperatures that allows us to evaluate how much output power increased during a given
stimulation pulse. The IPB cell/calorimeter was stimulated by commanding different pulse widths at constant amplitude with the
pulse power held constant by appropriately varying the pulse repetition rate. At 250–300◦C the ratio of output power increase to
input pulse power varied from 1.0 to over 2.0 depending on the pulse width at constant input power. That ratio was always 1.0 at all
pulse widths attempted at 600◦C. These results have been seen tens of times. The amount of excess power was also dependent on the
composition of the gas and the metal alloy coatings on the core. The outer layer of the core was always pure Ni. The composition of
a multilayer metal–dielectric metal coated core was chosen to allow for reasonable hydrogen solubility and mobility at 300◦C. The
results of various experiments are discussed Importantly these results presented here ignore the heater power necessary to maintain
temperature and the losses in the pulse generator, which can be several times greater than either the stimulation power or power
gain.</t>
  </si>
  <si>
    <t>T. AOKI, Y. KURATA, H. EBIHARA, N. YOSHIKAWA</t>
  </si>
  <si>
    <t>MENGOLI</t>
  </si>
  <si>
    <t>OPEN and go to Acrobat page 232.</t>
  </si>
  <si>
    <t>A. KUBOTA, S. TAKAMA, T. SAITO, N. HASEGAWA, S. SUKENBU, M. SUMI, N. ASAMI</t>
  </si>
  <si>
    <t>FABRIZIO</t>
  </si>
  <si>
    <t>Peter L. Hagelstein, Dennis G. Letts</t>
  </si>
  <si>
    <t>H. YAMADA, H. NONAKA, A. DOHI, H. HIRAHARA, T. FUJIWARA, X. LI, A. CHIBA</t>
  </si>
  <si>
    <t>MANDUCHI</t>
  </si>
  <si>
    <t>H. Yamada, S. Narita, H. Onodera, H. Suzuki, N. Tanaka, T. Nyui, T. Ushirozawa</t>
  </si>
  <si>
    <t>Elemental Analysis on Pd-foil after Hydrogen Permeation at Room temperature by TOF-SIMS</t>
  </si>
  <si>
    <t>Pd-H, Pd foil, H2 at 10 atm, one side at vacuum, 400ºC, TOF-SIMS, products: mass numbers 46, 47, 48, 49, 50, 52, 53, 54, 55, 56, 63, 107, 109 (Ag); large quantities: Cr, Fe, Cu</t>
  </si>
  <si>
    <t>ZANNONI</t>
  </si>
  <si>
    <t>Klopfenstein, M. F., Dash, J.</t>
  </si>
  <si>
    <t>OPEN and go to Acrobat page 98.</t>
  </si>
  <si>
    <t>Ti-D isotopic shift</t>
  </si>
  <si>
    <t>Two closed cells in series, one with a titanium cathode and one control, both with D2O-H2SO4 electrolyte, were electrolyzed. A thermal imaging device (Agema 900 series) was used to determine the temperature distribution from top to bottom of each cell. A videotape shows the thermal images as a function of time, as well as the
temperatures at the top and bottom of each cell. The average temperature of the experimental and control cells was nearly the same for the first 50 minutes of the experiment. After this, the temperature in the upper part of the control cell, where the recombination catalyst was located, increased rapidly compared with the experimental cell. SEM and EDS characterized the titanium cathode before and after electrolysis. Changes in surface topography and microcomposition were determined. Changes in isotopic abundance were determined by high resolution (Micromass Plasma Trace 1) ICP/MS. The ratio of Ti isotope of mass 50 to each of the other stable isotopes was 5-10% less after electrolysis compared with the same titanium sample before
electrolysis.</t>
  </si>
  <si>
    <t>M. MCKUBRE, S. CROUCH-BAKER, F. TANZELLA, M. WILLIAMS, S. WING</t>
  </si>
  <si>
    <t>RICCARDI</t>
  </si>
  <si>
    <t>E. CAMPARI, S. FOCARDI, V. GABBANI, V. MONTALBANO, F. PIANTELLI, S. VERONESI</t>
  </si>
  <si>
    <t>Overview of H–Ni systems: old experiments and new setup</t>
  </si>
  <si>
    <t>5th Asti Workshop on Anomalies in Hydrogen/Deuterium-Loaded Metals, Asti, Italy, 2004</t>
  </si>
  <si>
    <t>Ni-H, 700K, excess heat, neutron, gamma rays, particles, transmutation, new elements: F, Na, Mg, Al, Si, P, S, Cl, K, Ca, Cr, Mn, Fe, Cu, Zn;</t>
  </si>
  <si>
    <t>BUFFA</t>
  </si>
  <si>
    <t>LIAW</t>
  </si>
  <si>
    <t>Y. ARATA, M. A., Y. ZHANG</t>
  </si>
  <si>
    <t>TAO</t>
  </si>
  <si>
    <t>X. LI, W. YU</t>
  </si>
  <si>
    <t>LIEBERT</t>
  </si>
  <si>
    <t>Gozzi, D., Cignini, P. L., Caputo, R., Tomellini, M., Balducci, G., Gigli, G., Cisbani, E., Frullani, S., Garibaldi, F., Jodice, M., Urciuoli, G. M.</t>
  </si>
  <si>
    <t>OPEN and go to Acrobat page 161.</t>
  </si>
  <si>
    <t>On the line of the previous experiments canied out in a multicell
electrochemical system, we will present the results obtained with an improved
experimental apparatus recently assembled. In the present experimental configuration,
we have a 60 3He tubes neutron counter from Jomar/Canberra (Los Alamos, NM) in
which the ten cells system is located. In this way the efficiency of the neutron
detection has been increased from 5x10e-5 to 0.22. The sixty tubes are divided in
twelve groups to localize which cell is generating neutrons owing to the counting of
the twelve separated scalers. 4He dete1mination by mass-spectrometry is another
feature recently added to our experiment.
Preliminary results confom what we already obtained and presented at
ACCF2 last year. They are essentially the production of excess heat up to 43%
without any appreciable neutron and trftium excesses compared to the respective
backgrounds. A carefull check of the neutron data, through the analysis and dating of
the single pulse shape, is still in progress to identify if intense spikes observed in the
R+A count are due to a real in situ nuclear phenomena or background or artifact
effects.</t>
  </si>
  <si>
    <t>GOLUBNICHYI</t>
  </si>
  <si>
    <t>Filippov, D., Lochak, G., Rukhadze, A., Urutskoev, L.</t>
  </si>
  <si>
    <t>C. LIU, G. WANG, D. MO, X. LI, X. LI</t>
  </si>
  <si>
    <t>PHILONENKO</t>
  </si>
  <si>
    <t>N. SAMSONENKO, V. TSAREV</t>
  </si>
  <si>
    <t>TSARIC</t>
  </si>
  <si>
    <t>Jiang, X., Zhang, Y., Zhang, Z.</t>
  </si>
  <si>
    <t>OPEN and go to Acrobat page 85.</t>
  </si>
  <si>
    <t>A. LIPSON, V. KUZNETSOV, D. SAKOV, E. SAUNIN</t>
  </si>
  <si>
    <t>KUZMINOV</t>
  </si>
  <si>
    <t xml:space="preserve"> Shi. Y. Dong, Xing Z. Li</t>
  </si>
  <si>
    <t>Precursors to “Cold Fusion” Phenomenon and the Detection of Energetic Charged Particles in Deuterium/Solid Systems</t>
  </si>
  <si>
    <t>https://doi.org/10.13182/FST91-A29673</t>
  </si>
  <si>
    <t>Fusion Technology, 20, 330 (1991)</t>
  </si>
  <si>
    <t>T. SENJUH, H. KAMIMURA, T. UEHARA, N. ASAMI, K. MORI, T. SIGEMITSU</t>
  </si>
  <si>
    <t>PRITICHENKO</t>
  </si>
  <si>
    <t>MELVIN H. MILES and BENJAMIN F. BUSH</t>
  </si>
  <si>
    <t>FUSION TECHNOLOGY VOL. 25 JULY 1994</t>
  </si>
  <si>
    <t>He-4 is proportional to excess heat, radiation Geiger-Muller, Pd-D, LiOD electrolysis</t>
  </si>
  <si>
    <t>F. FRISONE</t>
  </si>
  <si>
    <t>MERZON</t>
  </si>
  <si>
    <t>Mitchell R. Swartz, Gayle Verner and Jeffrey Tolleson</t>
  </si>
  <si>
    <t>Previously, we reported that such nanocomposite ZrO2–PdNiD LANR materials have been made into LANR/CF transistors
which exhibit energy gain and simultaneous non-thermal near infrared emission. This is accompanied by complicated polarization/transconduction phenomena including an avalanche transconduction electrical breakdown, which has a critical role in excessheat generation. This paper presents a new generation of preloaded LANR (CF) activated nanocomposite ZrO2–PdNiD CF/LANRquantum electronic devices capable of energy gain. These devices dry, glued into electrically conductive, sealed, configurations. The core is ZrO2–(PdNiD) with additional D2 and H2. They are self-contained CF/LANR quantum electronic components containing ZrO2–PdNi–D LANR/CF nanostructured materials which generate significant excess heat from applied electric fields. They also feature two terminals and self-contained superior handling properties enabling portability and transportability. Most importantly, the activation of the desired LANR reactions is, for the first time, separated from the loading of the substrate. Although their development has required control of their breakdown states and the quenching tendencies of nanostructured materials, these ZrO2–PdNiD CF/LANR quantum electronic devices are potentially very useful because they are reproducible active nanostructured CF/LANR quantum electronic devices.</t>
  </si>
  <si>
    <t>V. VYSOTSKII, V. BUGROV, A. KORNILOVA, S. REIMAN</t>
  </si>
  <si>
    <t>TSAREV</t>
  </si>
  <si>
    <t>The Future May be Better than You Think</t>
  </si>
  <si>
    <t>OPEN and go to Acrobat page 383.</t>
  </si>
  <si>
    <t>F. CELLUCCI, P. CIGNINI, G. GIGLI, D. GOZZI, M. TOMELLINI, E. CISBANI, S. FRULLANI, F. GARIBALDI, M. JODICE, G. URCIUOLI</t>
  </si>
  <si>
    <t>Francesco Celani, A. Spallone, P. Marini, V. di Stefano, M. Nakamura</t>
  </si>
  <si>
    <t>Unexpected Detection of New Elements in Electrolytic Experiments with Deuterated Ethyl-alcohol, Pd Wire, Sr and Hg Salts</t>
  </si>
  <si>
    <t>Pd-D, Ethyl-alcohol C5H5OD, heavy water, ICP-MS, SrCl2/HgCl2 salts, 10mA, 26ºC, 24-96h, products: Ti-47, Fe-57, Cu-63, Zn66, Zr90, Nb-93, Mo-98, may be contamination</t>
  </si>
  <si>
    <t>YI</t>
  </si>
  <si>
    <t>Violante, V., Tripodi, P., Di Gioacchino, D., Borelli, R., Bettinali, L., Santoro, E., Rosada, A., Sarto, F., Pizzuto, A., McKubre, M. C. H., Tanzella, F. L.</t>
  </si>
  <si>
    <t>QI</t>
  </si>
  <si>
    <t>https://link.springer.com/article/10.1007/BF01437184</t>
  </si>
  <si>
    <t>Zeitschrift für Physik D Atoms, Molecules and Clusters volume 15, pages221–225(1990)</t>
  </si>
  <si>
    <t>K. NAKAMURA, T. KAWASE, I. OGURA</t>
  </si>
  <si>
    <t>ZU</t>
  </si>
  <si>
    <t>Knies, D., Violante, V., Grabowski, K. S., Hu, J. Z., Dominguez, D. D., He, J., Qadri, S. B., Hubler, G. K.</t>
  </si>
  <si>
    <t>H. YUKI, T. SATOH, T. OHTSUKI, T. AOKI, H. YAMAZAKI, J. KASAGI</t>
  </si>
  <si>
    <t>Yamaguchi, T., Sasaki, A., Nohmi, T., Taniike, A., Furuyama, Y., Kitamura, A.</t>
  </si>
  <si>
    <t>We constructed an experimental system in which accelerator analyses by PIXE,
ERDA, NRA and RBS can be made in situ under deuterium (D) gas permeation
through multilayered CaO/X/Pd samples to induce nuclear transmutation in the
element X. Furthermore, to examine the effect of flow direction, we made a D gas
permeation system separated from the accelerator beam-line chamber for ex-situ
accelerator analysis. We report the results of recent experiments in this paper. An increase in Mo areal density was seen in deuterium permeation. Apparently positive results
in the present transmutation experiments were obtained in about 25% of the runs. However, the
identification of Mo resolved peaks was not definite, and needs to be improved.
We have at least two problems to be solved in future research: to improve the sample
uniformity, and to increase the D permeation rate.</t>
  </si>
  <si>
    <t>S. FOCARDI, V. GABBANI, F. PIANTELLI, V. MONTALBANO, S. VERONESI</t>
  </si>
  <si>
    <t>Jelena Gajević, Aleksandra Cvetinović, Andrej Likar, Matej Lipoglavšek, Primož Pelicon, Toni Petrovič &amp; Alberto Sánchez Ortiz</t>
  </si>
  <si>
    <t>Electron screening in nickel</t>
  </si>
  <si>
    <t>The European Physical Journal A volume 49, Article number: 70 (2013)</t>
  </si>
  <si>
    <t>Important: key info for Ni-H systems</t>
  </si>
  <si>
    <t>In order to investigate the interplay between nuclei and their surroundings, we studied proton-induced nuclear reactions over an energy range from 0.86 to 3.08MeV for different environments: Ni metal and NiO insulator. The measurements were based on the observation of the yields of 59, 61, 63, 64, 65Cu and 58, 60, 62Ni de-excitation γ-rays. Shifts in the resonance energy for the metallic target relative to the insulator one were not observed. Electron screening potential of Ue=31±13 keV was deduced for 64Ni(p,nγ) 64Cu reaction, while Ue=19±4 keV was deduced for 58Ni(p,γ) 59Cu and 60Ni(p,γ) 61Cu reactions. The observed electron screening potentials for (p,n) and (p,γ) reactions are the same within error bars, but the comparison with previous measurements raises the question of the independence of the electron screening from the reaction exit channel.</t>
  </si>
  <si>
    <t>A. MICHROWSKI</t>
  </si>
  <si>
    <t>TSARIK</t>
  </si>
  <si>
    <t>S. J. Szpak, Pamela Ann Boss</t>
  </si>
  <si>
    <t>Nuclear and thermal events associated with Pd+D co-deposition</t>
  </si>
  <si>
    <t>https://www.researchgate.net/publication/3735866_Thermal_and_nuclear_events_associated_with_PdD_codeposition</t>
  </si>
  <si>
    <t>J. New Energy1(3) (1996) 54</t>
  </si>
  <si>
    <t>An alternate method for the initiation of thermal and nuclear events by electrochemical means is to employ electrodes prepared by the codeposition process. This process assures the formation of nonequilibrium electrode structures that promote localized potential, concentration, etc. gradients. Evidence for excess enthalpy, arising from randomly distributed discrete heat sources, is presented. Their nuclear origin is supported by X-ray emission and tritium production. Emphasis is on experimental designs. The authors suggest that theory guides-experiment decides is a preferable approach in this area of research</t>
  </si>
  <si>
    <t>BENNION</t>
  </si>
  <si>
    <t>Li, X. Z., Zheng, S. X., Huang, H. F., Huang, G. S., Yu, W. Z.</t>
  </si>
  <si>
    <t>OPEN and go to Acrobat page 197.</t>
  </si>
  <si>
    <t>3 sets of calorimetric experiment in 3 years show that there is "excess heat" in the gasloading
D/Pd systems also. This conclusion is based on the second law of thermodynamics,
and is independent of the value ofheat transfer coefficient qualitatively. Quantitatively,
two kinds of "excess heat" have been identified: i. e. low power , continuous excess heat
(&lt;1W/c.c.), and high power, burst excess heat (~100 W/c.c).</t>
  </si>
  <si>
    <t>BUEHLER</t>
  </si>
  <si>
    <t>Ohta, M., Takahashi, A.</t>
  </si>
  <si>
    <t>Importante: survey interessante, apresenta a hipótese de fissão de Pd causada por alfa e Be-8</t>
  </si>
  <si>
    <t>HARB</t>
  </si>
  <si>
    <t>Montereali, R., Almaviva, S., Castagna, E., Bonfigli, F., Vincenti, M.</t>
  </si>
  <si>
    <t>OPEN and go to Acrobat page 95.</t>
  </si>
  <si>
    <t>T. BRESSANI</t>
  </si>
  <si>
    <t>HUNTER</t>
  </si>
  <si>
    <t>A.  Takahashi</t>
  </si>
  <si>
    <t>4H/TSC  Fusion  by  Simultaneous  Weak  and  Strong  Interactions</t>
  </si>
  <si>
    <t>Proc. JCF12, (2012) 115-122</t>
  </si>
  <si>
    <t>The TSC theory is applied for the 4H/TSC condensation motion and possible weak nuclear interaction in the diminished size state (4H/TSC-min) of 4H-cluster. The 4H/TSC cluster may condense to a very small (in 5fm size) charge neutral entity, because the strong interaction-which works to make 100% fusion for 4D/TSC-min of ca. 20 fm size-does not work for the 4H-cluster and therefore the 4H/TSC-min sate may go further into very small size as 5fm. We may expect the kinetic energy of trapped 4 electrons in 4H/TSC-min will reach at around 600 keV (KE) which exceeds the threshold energy (272 keV) of the weak interaction: p + e-→ n + ν + (KE-272 keV). Produced neutron shall make promptly (by 100%) multi-body simultaneous strong interaction with 3 protons existing within the Compton wave length (1.4 fm) of charged-pions as interaction force-exchange bosons, to result in the 3p + n → 3 He + p + 7.7 MeV reaction. Prediction of fusion rate in Ni-H systems and its secondary nuclear products as neutron (free emission) and gamma-rays is discussed to be very small (10-13 order of magnitude) level. The primary 4H/TSC WS(weak-strong)-fusion rate is on the order of 10-7 per 4H/TSC generation, which is much smaller than the 1.0 per 4D/TSC case. Discussion is given about conditions in Ni-H systems for enhancing 4H/TSC WS fusion rates to visible heat-power reaction rates.</t>
  </si>
  <si>
    <t>F. CELANI, A. SPALLONE, P. TRIPODI, A. PETROCCHI, D. GIOACCHINO</t>
  </si>
  <si>
    <t>PITT</t>
  </si>
  <si>
    <t>Current Science, Vol. 108, NO. 4 (2015) 628-632.</t>
  </si>
  <si>
    <t>F. BU, X. LI, L. GAO, H. SHGI, G. HUANG</t>
  </si>
  <si>
    <t>TOLLEY</t>
  </si>
  <si>
    <t>Jones, S. E., Jones, D., Shelden, D., Taylor, S. F.</t>
  </si>
  <si>
    <t>http://lenr-canr.org/acrobat/EPRIproceedingb.pdf#page=263</t>
  </si>
  <si>
    <t>We have conducted a series of experiments using state-of-the-art
neutron, gamma and x-ray detectors to search for evidence for
nuclear reactions occurring in Pd/LiOD electrolytic cells. No
evidence for primary or secondary emissions from nuclear
reactions was obtained in extended experiments.</t>
  </si>
  <si>
    <t>Gherardo Stoppini</t>
  </si>
  <si>
    <t>Nuclear Processes in Hydrogen-Loaded Metals</t>
  </si>
  <si>
    <t>https://doi.org/10.13182/FST98-A55</t>
  </si>
  <si>
    <t>FusionTech.,vol34,no1,Aug1998,pp81-85, 8 refs, 1 fig.  J. New Energy, vol 3, no 1, Spring 1998,p 94</t>
  </si>
  <si>
    <t>Miley et al. and, independently, Mizuno et al. claim to have observed nuclides produced in Ni (Z = 28) when an electrolytic light-water cell is used. Miley et al. use thin layers of Ni (≤5 × 10-6 cm) and claim that the effect is reproducible. The secondary nuclides are distributed in a wide range of Z and A and show nuclides with Z &lt; 28 and accumulations at Z = 48 and 78. If the nuclides at Z = 48 and 78 are Ni-Ni fusion, they can be produced only when the original Ni nuclei gain sufficient kinetic energy to overcome the Ni-Ni repulsive Coulomb barrier.
The foregoing data are discussed in terms of current physics. In particular, it is assumed that the gain of kinetic energy derives from an impulsive increase of absolute nuclear binding energies of Ni due to a high rate of capture of orbital electrons and consequent almost instantaneous multiple p → n transitions. Under this hypothesis, neutrino emission should be detected during nuclear transmutation.</t>
  </si>
  <si>
    <t>R. ROUT, A. SHYAM, M. SRINIVASAN, A. GARG, V. SHRIKHANDE</t>
  </si>
  <si>
    <t>AFFATATO</t>
  </si>
  <si>
    <t>Y. Abe, H. Baba and H. Yamada</t>
  </si>
  <si>
    <t>Change in Isotopic Ratio of Li by Light Water Electrolysis</t>
  </si>
  <si>
    <t>Au-H, Li2SO4, 3 mA/cm2, 2 weeks, Au, TOF-SIMS, Li, Co, Ni, Pd, Li isotopic shift, Li-6 occurrence shifted from 0.076 to 0.114 in Au only, not in Co, Ni and Pd</t>
  </si>
  <si>
    <t>A light water electrolysis of Li2SO4 solution with constant current density of 3 mA/cm2 for 2
weeks using several metal cathodes including Au was performed. The cathode surface after the
electrolysis and that of the control sample were analyzed by TOF-SIMS. The isotopic ratio of Li on the
cathode metals Co, Ni and Pd as well as that on the control sample fairly agrees with that of natural one.
To the contrary, a marked change in the isotopic ratio of Li was sometimes observed only on the Au
cathode after the electrolysis. The largest change in the occupation ratio of 6Li (6Li/6Li+7Li) was 0.114
which is remarkably larger than the natural value of 0.076.</t>
  </si>
  <si>
    <t>S. ISAGAWA, Y. KANDA</t>
  </si>
  <si>
    <t>BULGARELLI</t>
  </si>
  <si>
    <t>Reiko Notoya</t>
  </si>
  <si>
    <t>J.NewEnergy,vol1,no1,Spring1996,pp39-45,12refs,4figs.Proc.1st.Low-Energy Transmutation Conf.1995, Texas A&amp;M Univ.   (NEN July 1995)</t>
  </si>
  <si>
    <t>J. NICHOLSON</t>
  </si>
  <si>
    <t>BYSTRITSKY</t>
  </si>
  <si>
    <t>Ueda, S., Yasuda, K., Takahashi, A.</t>
  </si>
  <si>
    <t>OPEN and go to Acrobat page 398.</t>
  </si>
  <si>
    <t>Using a closed-type heavy water electrolysis system with Pd cathode, deuterium
loading ratio D/Pd (using gas pressure method), excess heat (using mass flow calorimetry
method) and neutron (using 3 He proportional counter) were measured in􀂤situ
simultaneously. Tritium increase between before and after electrolysis was measured by
liquid scintillation counting method. After electrolysis, gas sample from upper-room of cell
was transferred to the mass analysis based on the Q-MAS (Quadrupole Mass Analysis
System) to determine quantity of 4 He atoms in sampled gas. Remarkable correlation
between excess heat and nuclear products was not obtained, through 4He increase was
observed.</t>
  </si>
  <si>
    <t>D'ANTONE</t>
  </si>
  <si>
    <t>Miles, M., Park, K. H., Stilwell, D. E.</t>
  </si>
  <si>
    <t>https://www.lenr-canr.org/acrobat/MilesMelectrochea.pdf</t>
  </si>
  <si>
    <t>Several types of calorimetric cell designs were used in attempts to measure excess enthalpy during the electrolysis of LiOD/D2O using palladium cathodes. Control experiments were run by using light water in place of D2O or by using platinum cathodes in place of palladium. Initial experiments using thin palladium cathodes of an unknown purity gave no significant differences between the Pd/D2O cells and the controls. For example, the ratio of heat out to Joule heat in was 1.00 ±0.04 for one study and 1.065 ±0.04 for another study in LiOD/02O compared to 1.075 ±0.07 in LiOHJH2O. The use of a much thicker palladium rod (99.96%, d = 0.635 cm) from Johnson Matthey, however, resulted in calorimetric evidence for excess enthalpy in five out of six cells. The excess rate of heating averaged 0.39 W /cm3 over a 9-day period in one experiment. The total excess enthalpy observed was 110,000 J. This excess enthalpy is difficult to explain by chemical reactions. Similar experiments conducted in H2O did not produce significant amounts of excess enthalpy. Possible experimental errors in these calorimetric studies are being investigated.</t>
  </si>
  <si>
    <t>H. HORA, G. MILEY, J. KELLY</t>
  </si>
  <si>
    <t>GALLI</t>
  </si>
  <si>
    <t>Alguero, M., Fernandez, J. F., Cuevas, F., Sanchez, C.</t>
  </si>
  <si>
    <t>OPEN and go to Acrobat page 246.</t>
  </si>
  <si>
    <t>G. MILEY, G. NAME, M. WILLIAMS, J. PATTERSON, J. NIX, D. CRAVENS, H. HORA</t>
  </si>
  <si>
    <t>MASSA</t>
  </si>
  <si>
    <t>Tadahiko Mizuno, Tadayoshi Ohmori, Michio Enyo</t>
  </si>
  <si>
    <t>https://www.lenr-canr.org/acrobat/MizunoTisotopicch.pdf</t>
  </si>
  <si>
    <t>J. New Energy1(3) (1996) 31–47</t>
  </si>
  <si>
    <t>products: C, O,S, Cl, Si, Ca, Ti, Cr, Mn, Fe, Co, Ni, Cu, Zn, Mo, Pd, Sn, Pt, Hg and Pb</t>
  </si>
  <si>
    <t>It was confirmed by several analytic methods that reaction products with mass numbers ranging from 6 to 220are deposited on palladium cathodes subjected to electrolysis in a heavy water solution at high pressure, hightemperature, and high current density for one month. These masses were composed of many elements rangingfrom hydrogen to lead. Isotopic distributions for the produced elements were radically different from the naturalones.</t>
  </si>
  <si>
    <t>A. FABRIKANT, M. MEYEROVICH</t>
  </si>
  <si>
    <t>MORGANTI</t>
  </si>
  <si>
    <t>Li, X. Z., Liu, B., Wei, Q., Zheng, S. X., Cao, D. X.</t>
  </si>
  <si>
    <t>The comparison between the new 3-parameter formula and the old 5-paramter
formula for five major fusion cross-sections strongly confirms the selective
resonant tunneling model which forms the physical basis of a self-sustaining
heater without strong nuclear radiation. The development of condensed matter
nuclear science is not contrary to all understanding gained of nuclear reactions
in the last half century, but instead it improves our knowledge of the nuclear
physics of resonant tunneling of the Coulomb barrier. The detection of neutrino
emission from metal deuterides is proposed as a decisive step to further develop
this model.</t>
  </si>
  <si>
    <t>POLI</t>
  </si>
  <si>
    <t>R. MONTI</t>
  </si>
  <si>
    <t>SEMPRINI‐CESARI</t>
  </si>
  <si>
    <t>É um review interessante</t>
  </si>
  <si>
    <t>M. UTSUMI, M. CHIBA, M. FUJII, T. SHIRAKAWA, Y. FUJIMOTO, Y. HAYAMI, Y. HAYASHI, T. NOBUHARA, N. SEKINO, T. YOKOYAMA, T. YONEKURA, T. HIROSE, H. NAKAHARA, K. SUEKI</t>
  </si>
  <si>
    <t>VILLA</t>
  </si>
  <si>
    <t>OPEN and go to Acrobat page 120.</t>
  </si>
  <si>
    <t>review interessante</t>
  </si>
  <si>
    <t>ZAVATTINI</t>
  </si>
  <si>
    <t>Zhang, Z.-L., Zhang, W.-S., Zhong, M. H., Tan, F.</t>
  </si>
  <si>
    <t>Excess heat was observed in the Pd|D2O electrolytic system using a Calvet type
microcalorimeter. It was found that the average excess power was 0.025 W over 79 hours
period. This result corresponds to a volume excess power of 8.75 W /cm3 Pd or a surface excess power of 0.044 W /cm2 Pd, and a specific excess heat of 2.48 MJ/cm3 Pd or 228 eV/atom Pd. The current density and D/Pd ratio for excess power production were lower than the recognized ‘threshold’ values 100–150 mA/cm2 and 0.83–0.92 D/Pd, this indicates that the critical requirement for reproduction of the anomalous heat can be ‘cut down’ using high sensitivity calorimetry. By comparison with that of the Pd|D2O system, no anomalous excess heat was measured in the Pd|H2O electrolytic system within the experimental uncertainty.</t>
  </si>
  <si>
    <t>GRANADA</t>
  </si>
  <si>
    <t>A. Takahashi, T. Yokose, Y. Mori, A. Taniike, Y. Furuyama, H. Ido, A. Hattori, R. Seto, J. Hachisuka</t>
  </si>
  <si>
    <t>Enhancement of Excess Thermal Power in Interaction of Nano-Metal and H(D)-Gas</t>
  </si>
  <si>
    <t>PNZ10 (Pd1Ni10Zr20O) 438g, PNZ10r (recalcined), PNZ10rr (recalcined 2x), CNZ7 (Cu1Ni7Zr14O) 340g, CNZ7r (recalcined), CNZ7rr (recalcined 2x), 1-5bar, 300-400ºC RC, making thin metal ribbons, calcination at 450ºC for 120-180h, making 0.1mm size powder, steps of experiments: baking, gas charging at room temperature, elevate temperature to 400ºC for 5 days, cool reactor chamber for weekend, elevate RC temperature for 5 days, PNZ10rr made almost 186W/g of excess heat using 140W of heater, CNZ7rr made 220W/g, frequent small temperature reductions, each calcination enhanced excess heat,</t>
  </si>
  <si>
    <t>Significant enhancement of excess thermal power by the anomalous heat effect (AHE) has been attained by our latest experiments on interaction of binary nanocomposite metal powders and H (or D) gas at elevated temperature of 300-400 °C. Observed excess thermal power levels in average were 10, 86 and 186 W/kg-sample for PNZ10, PNZ10r and PNZ10rr, respectively with deuterium-gas. In addition, levels in average were 11, 117 and 226 W/kg-sample for CNZ7, CNZ7r and CNZ7rr, respectively with light hydrogen gas. Generation of excess thermal power was very reproducible by week cycle runs of heating power on/off mode, and was steady for several days in each elevated temperature run. Key words: anomalous heat, enhancement, Ni-based, nano-composite-metals, hydrogen gas, elevated temperature, 200 W/kg, excess thermal power, repeated recalcination, several weeks run</t>
  </si>
  <si>
    <t>Lawrence P. Forsley and Pamela A. Mosier-Boss</t>
  </si>
  <si>
    <t>https://www.lenr-canr.org/acrobat/BiberianJPjcondensedzb.pdf#page=104</t>
  </si>
  <si>
    <t>Tem um conceito interessante de reator</t>
  </si>
  <si>
    <t>JWK Corporation and Global Energy Corporation (GEC) have spent the past two decades understanding and applying nuclear
reactions in condensed matter with the US Navy and NASA. The Navy cooperation resulted in US Patent, 8,419,919, System and
Method for Generating Particles. The use of this patent to fission uranium is described in a companion paper, Uranium Fission
Using Pd/D Co-deposition. GEC is applying this technology as a non-fissile reactor core suitable for deep-space power under its
second NASA Space Act Agreement. This paper discusses the need for space-based nuclear power, the alternatives, the hybrid
fusion-fast-reactor and the spaceflight readiness testing facilities.</t>
  </si>
  <si>
    <t>FLORIDO</t>
  </si>
  <si>
    <t>Lanza, F., Bertolini, G., Vocino, V., Parnisari, E., Ronsecco, C.</t>
  </si>
  <si>
    <t>important: Zr é melhor do que Ti e Zircalloy 2 é melhor ainda</t>
  </si>
  <si>
    <t>Previous experiments have shown that tritium is produced in deuterated titanium. To
better define the phenomenon a series of tests have been performed using various metals and
alloys and different deuterating conditions. Sheets and shavings of titanium, zirconium, hafnium,
tantalum, Zircaloy 2 and Ti-Zr 50% alloy have been tested.
A statistical analysis of the tritium production shows that significant differences are
obtained depending the type of metal used. Using pure metals the tritium production increases
with the increase of the atomic number of the metal. Moreover higher productions of tritium
have been obtained using materials of technical purity as tantalum, Zircaloy 2 and Ti-Zr alloy.</t>
  </si>
  <si>
    <t>K. OTA, T. KOBAYASHI, H. KABUMOTO, K. YAMAKI, N. MOTOHIRA, N. KAMIYA</t>
  </si>
  <si>
    <t>GUIDO</t>
  </si>
  <si>
    <t>Akito Takahashi, Toshiyuki Iida, Fujio Maekawa, Hisashi Sugimoto &amp; Shigeo Yoshida</t>
  </si>
  <si>
    <t>Fusion Technology Volume 19, 1991 - Issue 2, Pages 380-390</t>
  </si>
  <si>
    <t>Based on the electron screening effect and the excitation of deuteron harmonic oscillators in a palladium lattice, possible explanations of cold fusion phenomena and the possibility of nuclear heating are discussed. A narrow window is proposed to reach the ∼10 W/cm3 required nuclear heating for three-body fusion by a hypothetical excitation-screening model. A relatively wide window is feasible to reach a few fusion events per second per cubic centimetre under the non-stationary conditions of deuteron charging and discharging. Cold fusion is not feasible under stationary lattice conditions.
To confirm the cold fusion phenomena, a heavy water electrolysis experiment is carried out using biased-pulse electrolytic currents, in order to enhance the detection of cold fusion events during charging and discharging of deuterons. A cross-checking system consisting of a recoil-proton scintillation detector and a 3He thermal neutron detector is used to determine the patterns of neutron emission over time. To determine the energy of the emitted neutrons, the pulse-height spectra of the recoil-proton detector are monitored. For a deuterium charging time of 300 h, neutron yields of 1 to 2 n/s·cm3 are obtained for time intervals of 60 to 200 h. From the recoil-proton spectra, it is confirmed that 2.45-MeV neutrons from the D(d, n)3He fusion branch reaction are emitted. The observed time patterns of neutron emission suggest the existence of cold fusion under deuterium charging and discharging.</t>
  </si>
  <si>
    <t>R. NOTOYA, T. OHNISHI, Y. NOYA</t>
  </si>
  <si>
    <t>GILLETTE</t>
  </si>
  <si>
    <t>Edmund Storms &amp; Carol Talcott-Storms</t>
  </si>
  <si>
    <t>https://doi.org/10.13182/FST91-A29696</t>
  </si>
  <si>
    <t>Fusion Technol.20 (1991) 246</t>
  </si>
  <si>
    <t>The behavior of tritium released from a contaminated palladium cathode is determined and compared with the pattern found in cells claimed to produce tritium by a cold fusion reaction. Void space is produced in palladium when it is subjected to hydrogen absorption and desorption cycles. This void space can produce channels through which hydrogen can be lost from the cathode, thereby reducing the hydrogen concentration. This effect is influenced, in part, by impurities, the shape of the electrode, the charging rate, the concentration of hydrogen achieved, and the length of time the maximum concentration is present.</t>
  </si>
  <si>
    <t>GÓMEZ</t>
  </si>
  <si>
    <t>Chen, S., Wang, D., Cui, G., Li, Y., Wang, M., Fu, Y.</t>
  </si>
  <si>
    <t>K. OCHIAI, T. IIDA, N. BEPPU, K. MARUTA, H. MIYAMARU, A. TAKAHASHI</t>
  </si>
  <si>
    <t>PATIÑO</t>
  </si>
  <si>
    <t>Castagna, E., Sansovini, M., Lecci, S., Rufoloni, A., Sarto, F., Violante, V., Knies, D., Grabowski, K. S., Hubler, G. K., McKubre, M. C. H., Tanzella, F. L.</t>
  </si>
  <si>
    <t>LARRETEGUY</t>
  </si>
  <si>
    <t>Szpak, S., Mosier-Boss, P. A., Gordon, F., Dea, J., Khim, J., Forsley, L.</t>
  </si>
  <si>
    <t>G. LIN, J. BOCKRIS</t>
  </si>
  <si>
    <t>Lipson, A. G., Chernov, I. P.</t>
  </si>
  <si>
    <t>MCKEE</t>
  </si>
  <si>
    <t>MASSIE, Mark</t>
  </si>
  <si>
    <t>Nuclear reactors and related methods and apparatus Patente 2013.pdf</t>
  </si>
  <si>
    <t>WO 2013/077941 A2</t>
  </si>
  <si>
    <t>MSR com Zr-H moderando neutrons</t>
  </si>
  <si>
    <t>F. CELANI, A. SPALLONE, P. TRIPODI, D. DI GIOACCHINO, P. MARINI, A. MANCINI</t>
  </si>
  <si>
    <t>KWOK</t>
  </si>
  <si>
    <t>JCMNS Volume 20 ISSN 2227-3123</t>
  </si>
  <si>
    <t>SZPAK</t>
  </si>
  <si>
    <t>Carpinteri, A., Cardone, F., Lacidogna, G., Manuello, A., Boria, O.</t>
  </si>
  <si>
    <t>OPEN and go to Acrobat page 68.</t>
  </si>
  <si>
    <t>Granite fracture generates neutrons, but not marble</t>
  </si>
  <si>
    <t>MOSIER-BOSS</t>
  </si>
  <si>
    <t>Tadahiko Mizuno, Koich Inoda, Tadashi Akimoto, Kazuhisa Azumi, Masatoshi Kitaichi, Kazuya Kurokawa, Tadayoshi Ohmori, Michio Enyo</t>
  </si>
  <si>
    <t>Anomalous Peak Evolution from SrCe Solid State Electrolyte Charged in D2 Gas</t>
  </si>
  <si>
    <t>https://doi.org/10.1016/S0360-3199(96)00035-3</t>
  </si>
  <si>
    <t>Int.J.HydrogenEnergy,vol22(1),pp23-25(English)1997.J.NewEnergy,vol 2, nos 3/4, Winter 1997, pp 126</t>
  </si>
  <si>
    <t>A proton conductor, the solid state electrolyte, made from an oxide of strontium, cerium, niobium and yttrium can be charged in a hot D2 gas atmosphere. Anomalous radioisotopes were detected in all samples charged with an alternating current with voltages ranging from 5 to 45 V, at temperatures ranging from 400 to 700 °C. No radioisotopes were detected from the sample treated in a H2 gas atmosphere. The radioisotopes may be induced from a catalytic reaction between the metal and oxide interface to deuterium atoms.</t>
  </si>
  <si>
    <t>X. LI, W. YUE, G. HUANG, H. SHI, L. GAO, M. LIU, F. BU</t>
  </si>
  <si>
    <t>E. CERRON-ZEBALLOS, I. CROTTY, D. HATZIFOTIADOU, J. VALVERDE, M. WILLIAMS, A. ZICHICHI</t>
  </si>
  <si>
    <t>NUMATA</t>
  </si>
  <si>
    <t>X. ZHANG, J. WU, W. ZHANG, Y. FU, D. WANG, S. CHEN, Y. LI, H. LONG, W. YING, H. TANG, Z. LI, G. SHEN, Z. ZHOU, B. QI, Y. LIU, X. WANG, Y. YANG</t>
  </si>
  <si>
    <t>TAKAGI</t>
  </si>
  <si>
    <t>Study on Anomalous Heat Evolution from H-Ni Nanoparticle System at Elevated Temperature with Mass-Flow Calorimetry</t>
  </si>
  <si>
    <t>Ni-H nano composite, CuNiSiO, excess power 5W/g-Ni, CuNiZrO, 300ºC, He-3 counter, NaI scintillator, loading of 0.5, 9 bar, 30eV/atom-Ni, 100eV/atom-Ni</t>
  </si>
  <si>
    <t>A new mass-flow calorimetry system has been installed to investigate the excess-power
phenomena at elevated temperatures up to several hundred degrees C with an increased amount of the Nibased
nano-composite sample. The first trial runs with a silica-included Cu⋅Ni nano-composite sample
(CNS) containing 4.1 gram of Ni showed an implication of a few-days-lasting excess power of 5 W/g-Ni.
Next, a Cu⋅Ni⋅Zr oxide nano-composite sample (CNZ4) containing 61 gram of Ni has been examined to
show excess power of 15 W lasting for 3 days and that gradually increasing at a rate of 10 W per 3 weeks.
Each corresponds to 30 eV/atom-Ni and 100 eV/atom-Ni, which implies a nuclear origin of the excess
energy.</t>
  </si>
  <si>
    <t>Q. ZHANG, Q. GUO, Z. ZHU, F. LIU, J. LUO, S. YUE, C. LICAI</t>
  </si>
  <si>
    <t>OHNO</t>
  </si>
  <si>
    <t>X. LI, G. HUANG, Z. BIAN, J. YANG</t>
  </si>
  <si>
    <t>KAWAMURA</t>
  </si>
  <si>
    <t>Ubaldo Mastromatteo</t>
  </si>
  <si>
    <t>In a continuation of the research started in the late 1990s at the University of Lecce, and then repeated in 2004, recently in the
second half of 2014 in the A.R.G.A.L. lab., it was decided to thoroughly investigate the LENR anomalies of Pd–H2 system (in
gaseous environment), having as reference the preparation techniques and surface analysis used in the microelectronics industry, to
demonstrate convincingly that material contamination was not affecting the transmutation findings. As previously, the activation of
the anomalies occurred during irradiation by low power lasers (633 nm, 1 mW, or 403 nm, 3 mW) on 250 nm thick palladium layers
deposited by high vacuum e-beam evaporation on silicon oxide substrates, and with 30 nm of Cr as adhesion layer. In summary
we did the following: in a stainless steel chamber filled with hydrogen, through a glass viewport, the sample surface was irradiated
for two weeks and then accurately inspected in a SEM equipped with an EDX microprobe. A reference sample was also accurately
analyzed before irradiation.</t>
  </si>
  <si>
    <t>HARUYAMA</t>
  </si>
  <si>
    <t>Melvin H. Miles, Kendall B. Johnson, M. Ashraf Iman</t>
  </si>
  <si>
    <t>Anomalous Heat and Helium Production Using Palladium-Boron Alloys in Heavy Water</t>
  </si>
  <si>
    <t>Reproducibility continues to be the major problem in the controversial cold fusion area. The best reproducibility for excess power was obtained using palladium-boron (Pd-B) alloy materials supplied by the Naval Research Laboratory (NRL) Washington DC, USA. Seven out of eight Pd-B cathodes produced excess power using D/sub 2/O-LiOD solutions. The collection and analysis of the electrolysis gases from one Pd-B experiment places the helium-4 production rate at 1.0/spl times/10/sup 11/ /sup 4/He/s*W. This is the correct magnitude for typical deuteron fusion reactions that yield helium-4 as a product. Results of selected papers from the Sixth International Conference on Cold Fusion held October 13-18, 1996 in Hokkaido, Japan are summarized.</t>
  </si>
  <si>
    <t>J. DASH</t>
  </si>
  <si>
    <t>JIANYU</t>
  </si>
  <si>
    <t>Sjland, K. A., Kristiansson, P., Westergard, K. G. J.</t>
  </si>
  <si>
    <t>OPEN and go to Acrobat page 276.</t>
  </si>
  <si>
    <t>Usou blindagem de parafina e chumbo e não detectou nada, 35-65 bar, 10-50g, 99.8% pure titatium, Ti-662, 3 samples, background neutrons need monitoring, 10% of neutrons comes from cosmic muons (spalding in lead), Nucleons also enter from the atmosphere. The rate of neutrons at the earth surface is dependent of temperature, wind, solar activity etc. But the the main factor is the air pressure. The fluctuation is 0.7 %/mbar from its avarage; i.e. quite large an effect as the air pressure can vary very much.</t>
  </si>
  <si>
    <t>We have designed a low level neutron detector for cold fusion experiments with tilanium and deuterium gas. The basic principle of the system is to monitor as many relevant paramelers as possible and store them event-by-event and analyze the data afterwards. The result of the experiment was that no significant excess ol neutrons was observed. We also discuss the cosmic radiation that may influence low level measurement of neutrons.</t>
  </si>
  <si>
    <t>T. WANG, Y. PIAO, G. JIN, Z. NIU, J. HAO, X. WANG</t>
  </si>
  <si>
    <t>RONGBAO</t>
  </si>
  <si>
    <t>A series of low cost, low precision experiments were conducted to screen for factors which may
affect the successful observation of heat from palladium/ heavy water electrolytic cells. Critical
factors include the selection of the palladium and the experimental protocol during the initial loading
to the beta phase. It was found that bubble patterns, volume expansion, and surface appearance can be
used as early predictors of ultimate success. Since large scale defects are detrimental, methods of
avoiding cracking are discussed. These include alloying, preparing a uniform surface, loading at a
slow rate at low temperatures, delaying use of additives to the electrolyte, and uniform loading
techniques. Methods of achieving the later and larger heat releases were found to include: rapid
increase in the current density above a threshold value and raising the temperature. A reflux
calorimeter design is presented that allows for continuous studies at boiling temperatures of the
electrolyte. Unexpected and unexplained occurrences of heat bursts by magnetic fields and radio
frequency fields are reported.</t>
  </si>
  <si>
    <t>T. MIZUNO</t>
  </si>
  <si>
    <t>XIAOZHONG</t>
  </si>
  <si>
    <t>A. Kitamura, Y. Miyoshi, H. Sakoh, A. Taniike, Y. Furuyama, A. Takahashi, R. Seto, Y.
Fujita, T. Murota and T. Tahara</t>
  </si>
  <si>
    <t>Recent Progress in Gas-phase Hydrogen Isotope Absorption/Adsorption Experiments</t>
  </si>
  <si>
    <t>To enhance reusability of the nanopowder samples for heat generation by gas-phase hydrogen isotope absorption, porous-silicainclusion has been applied to Pd nanopowders (PSII) and Pd·Ni nanocomposite (PNS) samples. Absorption parameters repeatedly obtained in the repeated runs including repeated oxidization-hydridation cycles suggest interesting role of admixed minority atoms in the nanoparticles.</t>
  </si>
  <si>
    <t>E. ANTONOV, V. DRESVYANNIKOV, V. POPOVICH</t>
  </si>
  <si>
    <t>Brillas, E., Sardin, G., Casado, J., Domenech, X., Sanchez, J.</t>
  </si>
  <si>
    <t>OPEN and go to Acrobat page 24.</t>
  </si>
  <si>
    <t>The  possible  generation  of  tririum  in  the  electrolyte  and  the  incorporation  of  species  such  as  tririum,  lithium  and  platinum  to  cathodes  during  the  electrolysis  of  O.lM  LiOD  so­ lutions  with  Pd  and  Ti  cathodes  and  Pt  anodes  at  low  and  high  current  densities  have  been  studied  by  means  of  different  tech­ niques.</t>
  </si>
  <si>
    <t>S. CHEN</t>
  </si>
  <si>
    <t>LONGJUN</t>
  </si>
  <si>
    <t>Vladimir I. Vysotskii, Alla A. Kornilova</t>
  </si>
  <si>
    <t>The report presents the results of combined (Mössbauer and mass-spectroscopy) qualifying examinations of stable isotope transmutation
processes in growing microbiological cultures, in the iron-region of atomic masses. It is shown that transmutation during
the process of growth of microbiological cultures, at optimal conditions in microbiological associations, is 20 times more effective
than the same transmutation process in the form of “One-line" (clean) microbiological cultures. In the work, the process of direct,
controlled decontamination of highly active intermediate lifetime and long-lived reactor isotopes through the process of growing
microbiological associations has been studied. For the first time, an accelerated deactivation rate is observed that is 35 times larger
than the controlled deactivation of the Cs137 isotope. A theoretical model of low-energy nuclear transmutation in biological objects
is discussed also.</t>
  </si>
  <si>
    <t>H. KOZIMA, H. KATSUHIKO, N. MASAHIRO, O. MASAYUKI</t>
  </si>
  <si>
    <t>HENGJUN</t>
  </si>
  <si>
    <t>Escarpizo, B., Fernandez, F., Sevilla, J., Cuevas, F., Sanchez, C.</t>
  </si>
  <si>
    <t>OPEN and go to Acrobat page 30.</t>
  </si>
  <si>
    <t>T. CLAYTOR, M. SCHWAB, D. TUGGLE</t>
  </si>
  <si>
    <t>JINCAI</t>
  </si>
  <si>
    <t>Method and apparatus for carrying out nickel and hydrogen exothermal reactions - Procédé et appareil pour réaliser des réactions exothermiques entre le nickel et l'hydrogène</t>
  </si>
  <si>
    <t>https://patentimages.storage.googleapis.com/95/16/d2/f7653a969fb8d9/WO2009125444A1.pdf</t>
  </si>
  <si>
    <t>WO2009/125444Al</t>
  </si>
  <si>
    <t>States proton capture (Ni+H=Cu), Cu tube coated by boron and lead layers to restraining radiation, Ni, resistance controlled by thermostat, Hydrogen gas in bottle,</t>
  </si>
  <si>
    <t>L'invention concerne un procede et un appareil permettant de realiser une reaction exothermique hautement efficace entre des atomes de nickel et d'hydrogene dans un tube, de preference, bien que cela ne soit pas indispensable, un tube metallique rempli d'une poudre de nickel et chauffe a une temperature elevee, de preference, bien que cela ne soit pas indispensable, de 150 a 5000° C. Dans l'appareil selon l'invention, l'hydrogene est injecte dans le tube metallique contenant une poudre de nickel hautement pressurisee, a une pression, de preference mais non necessairement, de 2 a 20 bars.</t>
  </si>
  <si>
    <t>M. MCKUBRE, S. CROUCH-BAKER, F. TANZELLA</t>
  </si>
  <si>
    <t>BAOSHENG</t>
  </si>
  <si>
    <t>Co-deposition of Palladium and other Transition Metals in H2O and D2O Solutions</t>
  </si>
  <si>
    <t>There was no excess power observed for the co-deposition of ruthenium, rhenium, or nickel in any H2O or D2O experiment. Temperature seems to be ambient temperature.</t>
  </si>
  <si>
    <t>The co-deposition of palladium, ruthenium, rhenium, nickel, and iridium were investigated in H2O and D2O ammonia systems (NH4Cl/NH3). Significant amounts of excess power were observed only in the deuterated Pd/D2O system. There was no anomalous excess power observed for the co-deposition of ruthenium, rhenium or nickel in any H2O or D2O experiment.</t>
  </si>
  <si>
    <t>GUOAN</t>
  </si>
  <si>
    <t>DelGiudice, E., De Ninno, A., Franttolillo, A., Preparata, G., Scaramuzzi, F., Bulfone, A., Cola, M., Giannetti, C.</t>
  </si>
  <si>
    <t>Y. BAZHUTOV, V. KORETSKY</t>
  </si>
  <si>
    <t>YUAN</t>
  </si>
  <si>
    <t>Yamada, H., Narita, S., Inamura, I., Nakai, M., Iwasaki, K., Baba, M.</t>
  </si>
  <si>
    <t>The controlled out-diffusion method was employed to induce a nuclear reaction in a palladium (Pd) plate
with a MnOx film. The time-resolved mass spectra for Pd deuteride revealed tritium (T) production during the out_x005F_x005F_x005F_x005F_x005F_x005F_x005F_x005F_x005F_x005F_x005F_x0002_diffusion experiment. Similar time behaviors of mass number 1-4 and 6 in the spectra was also observed for Pd
hydride. Film blackening was observed for most Pd deuteride as well as Pd hydrides using a normal monochromatic
negative photographic film. The radiation from the Pd plate consists of two kinds of components for a Pd hydride.
Secondary ion mass spectroscopy has shown considerable increase in counts of Li for Pd hydride after the out-diffusion experiment.</t>
  </si>
  <si>
    <t>BAITING</t>
  </si>
  <si>
    <t>Kim, Y. E., Zubarev, A. L.</t>
  </si>
  <si>
    <t>J. BOCKRIS</t>
  </si>
  <si>
    <t>LIUCHENG</t>
  </si>
  <si>
    <t>T. ROULETTE, J. ROULETTE, S. PONS</t>
  </si>
  <si>
    <t>SHENGZHONG</t>
  </si>
  <si>
    <t>Kamimura, H., Senjuh, T., Miyashita, S., Asami, N.</t>
  </si>
  <si>
    <t>OPEN and go to Acrobat page 60.</t>
  </si>
  <si>
    <t>An excess heat measured as a rise of cell temperature from a calibration curve has been
observed in fuel-cell type cells using pure palladium cathodes and apparently depended on their
thermal treatments. All the Pd cathodes tested were at least 99.99 ("four nines") pure, but the
treatment conditions of the cathodes appear to have affected the loading ratios and presence of excess
heat. The Pd cathodes exhibiting excess heat were annealed for ten hours at a high temperature (850
or 1000 °C) in a high vacuum environment. The excess heat from the samples ranged from 7-18 % of
the electric input power. However, these results should be confirmed with a flow calorimetry system.</t>
  </si>
  <si>
    <t>N. ASAMI, T. SENJUH, H. KAMIMURA, M. SUMI, E. KENNEL, T. SAKAI, K. MORI, H. WATANABE, K. MATSUI</t>
  </si>
  <si>
    <t>H.Kozima,S.Watanabe,K.Hiroe,M.Nomura,M.Ohta</t>
  </si>
  <si>
    <t>AnalysisofColdFusionExperimentsGeneratingExcessHeat,TritiumandHelium</t>
  </si>
  <si>
    <t>J.Electrolanal.Chem.,vol425(1997).p173;ColdFusionTimes,vol5,no3,Fall1997,p 9.  J. New Energy, vol 2, no 2, Summer 1997, p 122, abstract only</t>
  </si>
  <si>
    <t>F. CELANI, A. SPALLONE, P. TRIPODI, D. DI GIOACCHINO, P. MARINI, V. DI STEFANO, A. MANCINI, S. PACE</t>
  </si>
  <si>
    <t>E. Botta, T. Bressani, D. Calvo, A. Feliciello, P. Gianotti, C. Lamberti, M. Agnello, F. Iazzi, B. Minetti &amp; A. Zecchina</t>
  </si>
  <si>
    <t>Il Nuovo Cimento A (1965-1970) volume 105, pages 1663–1671 (1992)</t>
  </si>
  <si>
    <t>A new set of measurements of neutron emission from gas-(D2 and H2) loaded Ti and Pd systems has been carried out in the TOFUS experiment. The temperature and pressure controls of the gas loading apparatus were improved. The results concerning the Ti/D system show the presence of a small 2.5 MeV neutron emission, with a signal having a statistical significance of ∼5σ. The results on the Pd/D system does not show a statistically significant signal (less than ∼2σ).</t>
  </si>
  <si>
    <t>J. BOCKRIS, G. LIN, R. BUSH</t>
  </si>
  <si>
    <t>DAZHAO</t>
  </si>
  <si>
    <t>Dufour, J., Murat, D., Dufour, X., Foos, J.</t>
  </si>
  <si>
    <t>G. MILEY, G. NARNE, M. WILLIAMS, J. PATTERSON, J. NIX, D. CRAVENS, H. HORA</t>
  </si>
  <si>
    <t>BARTLETT</t>
  </si>
  <si>
    <t>D. Nikezic, K.N. Yu</t>
  </si>
  <si>
    <t>Formation and growth of tracks in nuclear track materials</t>
  </si>
  <si>
    <t>Materials Sci. Eng. R46(2004) 51.</t>
  </si>
  <si>
    <t>P. HAGANS, D. DOMINGUEZ, M. IMAM</t>
  </si>
  <si>
    <t>Tadahiko Mizuno, Tadashi Akimoto, Kazuhisa Azumi, Masatoshi Kitaichi, Kazuya Kurokawa &amp; Michio Enyo</t>
  </si>
  <si>
    <t>https://doi.org/10.13182/FST96-A30725</t>
  </si>
  <si>
    <t>Fusion Technol. 29 (1996) 385</t>
  </si>
  <si>
    <t>T. MIZUNO, T. OHMORI, T. AKIMOTO, K. KUROKAWA, M. KITAICHI, K. INODA, K. AZUMI, S. SHIMOKAWA, M. ENYO</t>
  </si>
  <si>
    <t>Y. OYA, H. OGAWA, T. ONO, M. AIDA, M. OKAMOTO</t>
  </si>
  <si>
    <t>Yoshikawa, N., Aoki, T., Kurata, Y., Ebihara, H., Mori, K.</t>
  </si>
  <si>
    <t>OPEN and go to Acrobat page 380.</t>
  </si>
  <si>
    <t>Inconclusivo</t>
  </si>
  <si>
    <t>Tritium concentration in deuterium gas from Pd + D systems was measured by a gas proportional
chamber. This type of detector was able to observe directly a beta ray spectrum of tritium and give
a genuine number of tritium in studying gas phase system. For this purpose, the gas proportional
chamber was made and was operated in low background. The detection limit was 20 Bq in one liter
of deuterium gas. Tritium searches in deuterium gas phase of several different systems were done
by this detector. The clear spectrum of beta ray originated from tritium decay could not be observed
due to low concentration of tritium in the examined deuterium gas phase.</t>
  </si>
  <si>
    <t>PETERSON</t>
  </si>
  <si>
    <t xml:space="preserve"> K. Czerski, D. Weissbach, A. I. Kilic1, G. Ruprecht2, A. Huke2, M. Kaczmarski1, N. Targosz-Ślęczka1 and K. Maass3</t>
  </si>
  <si>
    <t>Screening and resonance enhancements of the 2H(d, p)3H reaction yield in metallic environments</t>
  </si>
  <si>
    <t>EPL (Europhysics Letters), Volume 113, Number 2</t>
  </si>
  <si>
    <t>The $^{2}\text{H(d,~p)}^{3}\text{H}$ reaction cross-section has been measured for deuteron energies below 25 keV in a deuterized Zr target under improved ultra-high-vacuum conditions and controlled target surface contamination. The increase of reaction enhancement factors towards lower energies is much weaker than that determined before and can result not only from the electron screening effect but also from a suggested 0+ threshold resonance in 4He. The cross-section calculations performed within the T-matrix approximation enable to estimate a coherent resonance contribution and explain the observed energy dependence of the enhancement factors. Additionally, indications for the increase of the screening energies due to impurities at the target surface could be found.</t>
  </si>
  <si>
    <t>no</t>
  </si>
  <si>
    <t>WEST</t>
  </si>
  <si>
    <t>A. B. Evans</t>
  </si>
  <si>
    <t>I. SAVVATIMOVA, A. SENCHUKOV</t>
  </si>
  <si>
    <t>LINTON</t>
  </si>
  <si>
    <t>Yi-Fang, C., Zheng-Rong, L.</t>
  </si>
  <si>
    <t>OPEN and go to Acrobat page 315.</t>
  </si>
  <si>
    <t>Y. BAZHUTOV, V. KORETSKY, A. KUZNETSOV, Y. POTAPOV, V. NIKITSKY, N. NEVEZHIN, E. SAUNIN, V. KORDUKEVICH, A. TITENKOV</t>
  </si>
  <si>
    <t>SEELIGER</t>
  </si>
  <si>
    <t>By the use of Cr-39 particle track detectors immersed in the electrolyte, we confirm that a
nuclear reaction of as-yet unknown nature can take place during electrolysis. With Li2SO4
dissolved in D2O or H2O and either Pd or Ni as cathodes, a very large statistical difference in
nuclear track generation is found between detector chips immersed during electrolysis and the
control chips immersed in similar solutions not subjected to electrolysis. The probability that the
electrolysis tracks and the control tracks could have by chance arisen from a common population
is 2.5 x 10-5, 1.2 x 10-6, and 5.8 x 10-4 for the systems Pd/D2O, Pd/H2O, and Ni/D2O,
respectively. We conclude that there is a causal relationship between electrolysis and energetic
charged particles and that neither Pd nor D2O is essential for the generation of a nuclear
reaction. Some implications for theoretical considerations are presented.</t>
  </si>
  <si>
    <t>T. CLAYTOR, D. JACKSON, D. TUGGLE</t>
  </si>
  <si>
    <t>BITTNER</t>
  </si>
  <si>
    <t>OPEN and go to Acrobat page 280.</t>
  </si>
  <si>
    <t>MEISTER</t>
  </si>
  <si>
    <t>McKubre, M. C. H., Bush, B. F., Crouch-Baker, S., Hauser, A., Jevtic, N., Smedley, S. I., Srinivasan, M., Tanzella, F. L., Williams, M., Wing, S.</t>
  </si>
  <si>
    <t>http://lenr-canr.org/acrobat/EPRIproceeding.pdf#page=127</t>
  </si>
  <si>
    <t>Excess heat and excess temperature observed in mass flow and heat flow calorimeters
Not consistent with known chemistry or with any artifact we have considered
Loading is necessary but not sufficient: Current (density), Temperature, Initiation (other elements?)</t>
  </si>
  <si>
    <t>SCHWIERZ</t>
  </si>
  <si>
    <t>Irina Savvatimova*, Gennady Savvatimov*, Alla Kornilova</t>
  </si>
  <si>
    <t>http://coldfusioncommunity.net/pdf/conf/IWAHLM-8/258_IWAHLM-8.pdf</t>
  </si>
  <si>
    <t>Correlation of TIMS and Gamma spectrometry data leads to the assumption thattheappearance of light isotopes in the tungstenand tantalum wasthe result (effect) ofthe stimulation (initiation)by low energy deuterium discharge.6.The  formation  of  new  groups  of  radioactive  isotopes  under  irradiation  by  low-energy  ions  of  deuteriummust  be  takeninto  accountin  order  toestimateofoperational properties ofthefirst wall ofathermonuclear reactor.</t>
  </si>
  <si>
    <t>An  analysis  of  tungsten  and  tantalum  foils  before,  during  and  after  deuteriumdischarge  withthegamma/x-ray  spectrometryisdescribed.  An  increase  in  lightisotopesin tungsten cathodesduring andafter deuterium discharge was identifiedusinggamma/x-ray  spectrometry.The  comparison  of  thermal  ionization  mass-spectrometry  (TIMS)  data  and  a  series  of  energy  peaks  in  gamma-spectra  isevidence  that  the  series  of  peaks  observed  in  gamma  spectra  belong  to  thefollowing isotopes:Yb16970;Hf17072;Ybm17170;Hf17272;Yb17870;Yb18070;Hfm18072.Correlation of TIMS and Gamma spectrometry data lead to the assumption that theappearance of light isotopes in the tungsten was the effect of the initiation of thelow energy decay process with deuterium discharge</t>
  </si>
  <si>
    <t>STREIL</t>
  </si>
  <si>
    <t>http://coldfusioncommunity.net/pdf/conf/ICCF-14/123_ICCF-14.pdf</t>
  </si>
  <si>
    <t>Several  hundred  well-controlled  experiments  prove  that  there  is  LANR-derivedexcess  heat.  The  input  power  normalized  delta-measurements  of  the  LANR  device  and  thecontrols  confirmed  that  there  was  excess  heat,  as  did  the  input  power  normalized  heat  flowmeasurements.  The  thermal  waveform  reconstruction  calorimetry  confirmed  that  there  wasexcess heat. The removal of excess heat, when the LANR-driven Stirling motor was activated,eliminated  the  appearance  of  excess  heat  in  the  core.  This  proved  that  these  results  are  notsystematic instrument error.In  Phase  I-II,  the  LANR-driven  Stirling  engines  demonstrated  power  gain  (over  matchedohmic  controls  in  identical  calorimeters)  of  170  +/-22%.The  energy  gain,  using  time-integration, was 152 +/-31%. The average electrical input power of ~3.6 watts. In Phase III-IV,the LANR-driven Stirling engines demonstrated power gain (over matched ohmic controls inidentical calorimeters) to 220%.  One run, with less input power to the LANR device comparedto the ohmic control, gave a rotation equal to 11.6 miles for the LANR-driven engine, and 0.0miles for the ohmic control-driven engine.</t>
  </si>
  <si>
    <t>Y. BAZHUTOV</t>
  </si>
  <si>
    <t>Jiang, X. L., Chen, C. Y, Fu, D. F, Han, L. J., Kang, W.</t>
  </si>
  <si>
    <t>OPEN and go to Acrobat page 175.</t>
  </si>
  <si>
    <t>Presents isotopes generated by electrolysis, products: Na, Mg, Al, Si, Fe, Cu, Zn, Pd, Pt</t>
  </si>
  <si>
    <t>A high energy concentration in the double layer on the cathode surface is tempospatially
observed with the existence of anomalous nuclear transmutation in electrolytic cells. In view of the
fact that the energy concentration is associated with protrusions and cracks on the palladium
cathode surface, the tip effect model and related nonlinear processes are considered to accoW1t
for the anomalies of the experimental phenomena. Autoradiography exposure films illustrating the
traces of transmutation products of a beta decay type are presented. For the highly oriented traces
of charged particles with the energies in the order of ke Vs, it is allowed to assume the occurrence of
tmcro nuclear reactions(MNR) confined by lattice channeling effect of host metals The
mechanism of such MNR could be explaned by the effects of virtual neutrons and electron capture,
or the neutron transfer reactions in a lattice.</t>
  </si>
  <si>
    <t>V. KICHIGIN, A. KLYUEV, S. KURAPOV, V. PANOV, G. KHALDEEV, T. BORISOVA</t>
  </si>
  <si>
    <t>GOULDING</t>
  </si>
  <si>
    <t>FritzG.Will</t>
  </si>
  <si>
    <t>https://doi.org/10.1016/S0022-0728(96)04972-8</t>
  </si>
  <si>
    <t>Journal of Electroanalytical Chemistry, Volume 426, Issues 1–2, 15 April 1997, Pages 177-184</t>
  </si>
  <si>
    <t>This paper presents a mathematical analysis that allows the rate of H2 + O2 recombination and related heat generation in single-compartment electrolysis cells to be calculated as a function of current density and temperature. The analysis employs electrochemical kinetics and gas evolution-enhanced mass transfer theory. Recent calorimetric results of others during the electrolysis of K2CO3 + H2O solutions in the low current density range from 0.5 to 4 mA cm−2 are in good agreement with the theoretical predictions. The fraction of O2 recombining with H2 decreases significantly with increasing current density. As much as 27% of the O2 recombines at 0.5 mA cm−2, but only 4% at 100 mA cm−2. It is shown that the heat generated by H2 + O2 recombination comprises a significant fraction of cell input energy only at low current densities. At 0.5 mA cm−2, 0.8% at 40 mA cm−2 and only 0.03% at 400 mA cm−2. The analysis also predicts quantitatively the observed enhancement of recombination by O2 gas sparging and its elimination by N2 sparging. On the basis of their results at low current densities, a group of researchers recently concluded that H2 + O2 recombination is the source for the ‘excess heat’ reported by other groups and attributed by some to ‘cold fusion’. However, reported excess heat values, ranging from a low of 23% at 14 mA cm−2 to a high of 3700% at 6 mA cm−2, are much largern than can be explained by recombination. Whatever the explanation for the large amounts of excess heat reported by various groups, H2 + O2 recombination must be rejected as a tenable explanation.</t>
  </si>
  <si>
    <t>BUTTERFIELD</t>
  </si>
  <si>
    <t>https://newenergytimes.com/v2/library/2004/2004StormsE-ICCF11Class-AnUpdateOfLENR.pdf</t>
  </si>
  <si>
    <t>A. KARABUT</t>
  </si>
  <si>
    <t>GOTTESFELD</t>
  </si>
  <si>
    <t>Montereali, R., Almaviva, S., Bonfigli, F., Castagna, E., Sarto, F., Vincenti, M., Violante, V.</t>
  </si>
  <si>
    <t>H. SHINOJIMA, T. NISHIOKA, K. SHIKANO, H. KANBE</t>
  </si>
  <si>
    <t>BAKER</t>
  </si>
  <si>
    <t>Part 13 presented evidence in support of Bush's TRM
Modell,2 ,4 and, in particular, his hypothesis of "alkali-hydrogen fusion"
in a lattice as a prototype for cold fusion with both light and
heavy water2 . In Part II preliminary evidence is presented for x-ray
emission accompanying both the heavy and light water excess heat
effects in the form of both characteristic x-rays and bremmstrahlung.
These studies had the unsatisfactory feature of low signal-to-noise, but
the satisfactory features of reasonable statistics and excellent correlation.
An interesting feature was that x-ray emission decreased somewhat
after a cell was switched off, but then spiked upward to decay
exponentially to the background level over a period of days. This
emission was apparently associated with the desorption of hydrogen
from the cathode. With the cell turned off it was also possible to study xray
emission accompanying the thermal desorption of hydrogen by
changing the cell temperature and studying x-ray emission as a function
of cathode surface temperature. When this effect of x-rays accompanying
desorption was factored in, Bush's TRM Modell,2 ,4 appears to
account for the correlation between x-ray emission and excess power.</t>
  </si>
  <si>
    <t>SPRINGER</t>
  </si>
  <si>
    <t>Romodanov, V. A., Skuratnik , Ya. B., Pokrovsky, A. K.</t>
  </si>
  <si>
    <t>H. FUKUOKA, T. IKEGAWA, K. KOBAYASHI, A. TAKAHASHI</t>
  </si>
  <si>
    <t>GARZON</t>
  </si>
  <si>
    <t>Santucci, A., Esposito, V., Licoccia, S., Traversa, E.</t>
  </si>
  <si>
    <t>BOLTON</t>
  </si>
  <si>
    <t>Bertalot, L., De Marco, F., De Ninno, A., La Barbera, A., Scaramuzzi, F., Violante, V., Zeppa, P.</t>
  </si>
  <si>
    <t>OPEN and go to Acrobat page 106.</t>
  </si>
  <si>
    <t>The production of heat excess (HE) in electrolytic cells with
heavy water and palladium cathodes is, in Cold Fusion, the experiment
that has had more confirmations, even though still doubts are
cast on its nuclear origin. Furthermore, the correlation of HE with
some features of the experiment seems to be well established, the
most convincing of which is a threshold in the D/Pd ratio. What is
yet not quite clear is how to obtain a high D/Pd ratio, since this
feature seems to depend both on the material and on the procedures
adopted for the electrolysis. In this paper we will propose a novel
approach to this problem, which permits to correlate HE with other
features of the experiment. In particular, we try to study the
transport of matter across the palladium lattice during the elec trolysis.
A model, proposed by two of us (ADN e VV), and presented
in this Conference, helps to interpret the experimental results,
and gives interesting hints for future research.
As far as the nuclear nature of the HE is concerned, it seems
today clear that the only serious way to address this problem
consists in performing experiments in which the presence of
"nuclear ashes" is searched, 4He nuclei being the most likely to be
found. Such an experiment has been performed once1, and needs
confirmation. We plan to perform an experiment in which the
production of 4He nuclei can be detected in the gases evolving from
the electrolytic-cell, in coincidence with the production of HE. A
cryogenic system able to separate 4He from other gases, including
D2, has been designed, and preliminary data on its behaviour are
presented.</t>
  </si>
  <si>
    <t>Y. OYA, H. OGAWA, O. ARUGA, T. ONO, M. AIDA, M. OKAMOTO</t>
  </si>
  <si>
    <t>LEONARD</t>
  </si>
  <si>
    <t>Coupland, D. R., Doyle, M. L., Jenkins, J. W., Notton, J. H. F., Potter, R. J., Thompson, D. T.</t>
  </si>
  <si>
    <t>OPEN and go to Acrobat page 23.</t>
  </si>
  <si>
    <t>Overall conclusions fcom the surface analysis results
were that platinum was detected on the electrolysed rods
by all the methods used, and O, Si, Fe, Na, Zn, Cu, Li,
Cl wece also detected. The Pt, Cu, Fe, and Zn were
present as metals.</t>
  </si>
  <si>
    <t>Surface and bulk analytical work carried out on
palladium rod samples returned to Johnson Matthey by
Fleischmann and Pons indicates that a number of
elements, including platinum and lithium were deposited
on the surface during electrolysis in D2O. Surface
analysis via time of flight SIMS indicates that the
Li /Li isotope ratio is unusually low but no original
reference is available.
One electrolysed rod exhibited recovery of part of the
wrought microstructure which would ordinarily require a
temperature of &gt; ca. 200° c, and another rod showed
recrystallisation of a portion of its length and this
would normally require a temperature of &gt; ca 300°C.
These effects, which were observed at the ends of the
rods away from the spot welds, cannot readily be
explained by known processing history, and could not be
reproduced by filing or sawing.
Temperature programmed hydrogen absorption/desorption
profile measurements on a range of palladium samples
indicate wide differences in properties; for example a
rod electrolysed in aqueous LiOH solution absorbed
hydrogen more readily than a similar rod electrolysed in
aqueous NaOH. This technique would therefore seem to be
of value in characterising the palladium electrode.
Electrochemical measurements conducted in H2O show that
there are significant differences between the behaviour
of Pd in LiOH, and in NaOH and KOH solutions. Our conclusions from the electrochemical measurements in light water are that palladium electrochemistry is
sensitive to the nature of the alkali metal cation and
there are significant differences in the results
obtained for LiOH, compared with those for NaOH and KOH
solutions.</t>
  </si>
  <si>
    <t>CHANCELLOR</t>
  </si>
  <si>
    <t>OPEN and go to Acrobat page 101.</t>
  </si>
  <si>
    <t>H. KOZIMA</t>
  </si>
  <si>
    <t>Gareev, F., Zhidkova, I., Ratis, Yu.</t>
  </si>
  <si>
    <t>https://arxiv.org/pdf/nucl-th/0505021</t>
  </si>
  <si>
    <t>The review of possible stimulation mechanisms of LENR (low energy nuclear reaction) is represented. We have concluded that transmutation of nuclei at low energies and excess heat are possible in the framework of the modern physical theory - the universal resonance synchronization principle [1] and based on its different enhancement mechanisms of reaction rates are responsible for these processes [2]. The excitation and ionization of atoms may play role as a trigger for LENR. Superlow energy of external fields may stimulate LENR [3]. Investigation of this phenomenon requires knowledge of different branches of science: nuclear and atomic physics, chemistry and electrochemistry, condensed matter and solid state physics,... The results of this research field can provide a new source of energy, substances and technologies.
The puzzle of poor reproducibility of experimental data is due to the fact that LENR occurs in open systems and it is extremely sensitive to parameters of external fields and systems. Classical reproducibility principle should be reconsidered for LENR experiments. Poor reproducibility and unexplained results do not means that the experiment is wrong.</t>
  </si>
  <si>
    <t>G. HUANG, X. LI</t>
  </si>
  <si>
    <t>KIMURA</t>
  </si>
  <si>
    <t>N. OYAMA, M. OZAKI, S. TSUKIYAMA, O. HATOZAKI, K. KUNIMATSU</t>
  </si>
  <si>
    <t>Karabut, A. B., Kolomeychenko, S. A.</t>
  </si>
  <si>
    <t>X-ray emission (with intensity up to 0.01 Gy/s) was recorded in research on a
possible mechanism of initiating nuclear transmutation reactions in a solid-state
cathode medium in glow discharge experiments. The experiments were carried
using a glow discharge1 with deuterium and hydrogen (at pressures up to 10 Torr),
and using various cathode metals (Al, Sc, Ti, Ni, Nb, Zr, Mo, Pd, Ta, W, Pt and
Pb). The x-rays were recorded using thermoluminescent detectors, x-ray film, and
scintillation detectors with photomultipliers. Two different modes of the emission
were observed during these experiments: (1) Diffusion x-rays were observed as
separate x-ray bursts (up to 105 bursts a second and up to 106 x-ray quanta in a
burst) with an average x-rays energy (from measurements using thermoluminescent
detectors) in the range of 1.3–1.8keV. (2) X-rays as laser microbeams (up to 104
beams a second and up to 109 x-ray quanta in a burst). The emission of the x-ray
laser beams occurred during the discharge, and within 100ms after turning off
the discharge current. The results obtained constitute a direct experimental proof
for the existence of excited metastable energy levels with energies in the range
1.2–5.0 keV, within the solid-state cathode sample.</t>
  </si>
  <si>
    <t>T. AKIMOTO, T. MIZUNO, T. SAITO, I. MURAI, T. KUMADA</t>
  </si>
  <si>
    <t>UYAMA</t>
  </si>
  <si>
    <t>https://www.epri.com/research/products/TR-107843-V1</t>
  </si>
  <si>
    <t>EPRI Report TR-107843-V1 (1998)</t>
  </si>
  <si>
    <t>EPRI sponsored an experimental program to investigate the idea that heat, and possibly nuclear products, could be created electrolytically in palladium lattices. Observations using high precision mass flow calorimetry revealed that excess heat could be produced in electrochemical cells with palladium cathodes and a heavy water electrolyte in a more or less reproducible manner, when a number of criteria were satisfied. This excess heat generated is far too large to be a chemical or metallurgical transformation. By inference, a nuclear reaction of some as yet undetermined nature is the hypothesized heat source. This report details the observation of excess powers documented in calorimetry experiments. Four conditions were characteristic of all cells yielding episodes of excess heat: a D/Pd ratio greater than 0.9, initial heat appearance times of 8-23 days, cathodic current densities above 0.1 A/cm(2), and high D fluxes across the cathode surface. Excess powers in the range of 5-30% were observed and measured to an accuracy of about 0.4%. These excess powers integrated to a total of about 0.1 to 1.1 MJ for about 1.0-2.5 g (1/100 to 1/40 mol) Pd cathode. Thus, the excess heats ranged from 4-67 MJ per mol Pd, well above the largest known heats of chemical or metallurgical transformations. (4)He, measured in helium-tight cells designed to exclude atmospheric helium, indicated that this may be the ash of a nuclear reaction heat source. The absence of tritium, neutrons, and (3)He shows this hypothetical nuclear reaction to be something other than the D+D reaction observed in "hot fusion" research (unless the rare reaction pathway producing (4)He has somehow become completely dominant over the two pathways producing tritium and neutrons).</t>
  </si>
  <si>
    <t>YAITA</t>
  </si>
  <si>
    <t>Oya, Y., Aida, M., Iinuma, K., Okamoto, M.</t>
  </si>
  <si>
    <t>TIAN</t>
  </si>
  <si>
    <t>Lochak, G., Urutskoev, L.</t>
  </si>
  <si>
    <t>In 1998, to solve some applied problem, our research group studied the electric
explosion of titanium foil in water. By pure accident, in mass-spectrometric analysis of the
titanium powder formed after the electric explosion, we noted a pronounced distortion of the
natural isotope composition of titanium</t>
  </si>
  <si>
    <t>J. DASH, S. MIGUET</t>
  </si>
  <si>
    <t>MEGA</t>
  </si>
  <si>
    <t>William H. McCarthy</t>
  </si>
  <si>
    <t>Cu, Graphite, grease</t>
  </si>
  <si>
    <t>Statistically significant heat is produced by a method similar to Pons and Fleischmann but not involving electrolysis or water.
Instead of putting hydrogen into electrodes by operation for a few days, hydrogen solute is incorporated into electrode alloys by
temperature and pressure, before the cell is assembled.</t>
  </si>
  <si>
    <t>L. CASE</t>
  </si>
  <si>
    <t>CROCE</t>
  </si>
  <si>
    <t>T. Ohmori, T. Mizuno and M. Enyo</t>
  </si>
  <si>
    <t>https://www.researchgate.net/publication/295331644_Isotopic_distributions_of_heavy_metal_elements_produced_during_the_light_water_electrolysis_on_gold_electrode</t>
  </si>
  <si>
    <t>J.NewEnergy,vol1,no3, Fall 1996, pp 90-99, 8 refs,9 figs.  Proc. 2nd. Conf. Low-Energy Nucl. Reactions, College Station, TX, 1996 / J. New Energy, Vol.1, No.15, 90 (1996)</t>
  </si>
  <si>
    <t>Au-H, products: Fe, Hg, Pt, Si, F</t>
  </si>
  <si>
    <t>Some 100 μ g of fine black porous deposits comprised mainly of Au, Hg, Pt, Fe, Si and F were obtained during the cathodic electrolysis on Au electrodes in 0.5 M Na2SO4 and Na2CO3 light water solutions for 20-30 days at a current densities &gt; 300 mA/cm2. The isotopic distributions of these elements other than Au, Pt and F as determined by SIMS analysis were found to deviate from their natural isotopic abundance. The structure of Au electrode surface after the electrolysis revealed very unusual aspects.</t>
  </si>
  <si>
    <t>T. GROTZ</t>
  </si>
  <si>
    <t>STORELLI</t>
  </si>
  <si>
    <t>Takahashi, A., Celani, F., Iwamura, Y.</t>
  </si>
  <si>
    <t>J. DUFOUR, J. FOOS, J. MILLOT, X. DUFOUR</t>
  </si>
  <si>
    <t>SPARVIERI</t>
  </si>
  <si>
    <t>Francesco Celani, Antonio Spallone, Paolo Tripodi, Alessandra Petrocchi, Daniele di Gioacchino, Massimiliano Boutet, Paolo Marini, Vittorio Di Stefano, Marco Diociaiuti &amp; William Collis</t>
  </si>
  <si>
    <t>Reproducible D/Pd ratio&gt;1 and excess heat correlation by 1-micro s-pulse, high-current electrolysis</t>
  </si>
  <si>
    <t>https://doi.org/10.13182/FST96-A30727</t>
  </si>
  <si>
    <t>Fusion Technol. 29 (3) (1996). 398–404</t>
  </si>
  <si>
    <t>A high-current (up to 100 A), short-pulse (1-µs duration) electrolysis technique is presented that permits high loading (D/Pd up to 1.2) of deuterium in palladium cathodes. Several different cold-worked palladium plates were used as cathodes, and some underwent surface treatments (oxidation or addition of intermetallic compounds). The surface-treated plates showed atypical deuterium absorption dynamics, and the D/Pd loading ratio exceeded 1. Moreover, during initial loading, these cathodes showed anomalous excess heat (up to 80%) far greater than the absorption enthalpy. The pure palladium surface plates did not show this effect.</t>
  </si>
  <si>
    <t>P. OZDEMIR</t>
  </si>
  <si>
    <t>Duan, S. Y., Guan, W. S., Cheng, S. Q., Zhang, J., Hao, S. L., Gu, B., Li, J. Q., Liang, W. X., Zhsang, G. Y., Pei, S. X., Huang, J. C., Chen, K. W., Liu, R., Liu, X. R., Li, Y. J.</t>
  </si>
  <si>
    <t>OPEN and go to Acrobat page 154.</t>
  </si>
  <si>
    <t>A target, titanium sheet laden with deuterium, is immersed in the deuterium plasma confined in MH-2U magnetic mirror and it is biased at about -10 kv. The deuterium nuclei-deutrons are infused into the crystal structure of titanium target. After having implanted deuterium for several hours, random neutron emissions are observed and neutron bursts are measured by using two identical BF-3 neutron detectors No.1 and No.2 located at different positions and a neutron dosemeter.The neutron count rates are up to 100 times higher than the
background count rate of 0.8 count/sec. It is corresponding to neutron flux of (2-8)E+5 neutron/sec. No gamma-ray counts beyond background are detected in our experiments. It is suggested that random neutron bursts may be from cold nuclear fusion reactions related to the propagation of microcracks of the metal lattice.</t>
  </si>
  <si>
    <t>T. NAKATA, M. KOBAYASHI, M. NAGAHAMA, H. AKITA, N. HASEGAWA, K. KUNIMATSU</t>
  </si>
  <si>
    <t>Robert W. Bass</t>
  </si>
  <si>
    <t>Experimental Evidence Favoring Brightsen’s Nucleon Cluster Model</t>
  </si>
  <si>
    <t>J. New Energy, vol 1, no 4, Winter 1996, pp 59-61, 8 refs</t>
  </si>
  <si>
    <t>H. KOZIMA, M. OHTA, M. NOMURA, K. HIROE</t>
  </si>
  <si>
    <t>BEDDINGFIELD</t>
  </si>
  <si>
    <t>Ren, X. Z., Li, X. Z.</t>
  </si>
  <si>
    <t>GALOVICH</t>
  </si>
  <si>
    <t>Lihn, C. J., Wan, C. C., Wan, C. M., Perng, T. P.</t>
  </si>
  <si>
    <t>The Influence of Deposits on Palladium Cathodes in D2O Electrolysis</t>
  </si>
  <si>
    <t>https://doi.org/10.13182/FST93-A30208</t>
  </si>
  <si>
    <t>Fusion Technology, 24, pp.324, 1993</t>
  </si>
  <si>
    <t>Platinum and silicon have been found deposited on the palladium cathode during the electrolysis of a 0.1 M LiOD solution with a platinum anode in a glass cell. Various techniques including surface analysis, cyclic voltammetry, and electrochemical permeation were used to study the surface deposits, electrochemical deuterium-sorption behavior, and permeation rate of deuterium into palladium, respectively. It was shown that palladium cathodes were contaminated by platinum and silicon deposits after a certain period of electrolysis. These deposits could affect the electrochemical processes during electrolysis. The contamination may be a cause of the sporadic results reported in “cold fusion” research.</t>
  </si>
  <si>
    <t>D. DOMINGUEZ, P. HAGANS, M. IMAM</t>
  </si>
  <si>
    <t>ASHER</t>
  </si>
  <si>
    <t>Simulation of Palladium Transmutation Products Using a Nuclear Lattice Model</t>
  </si>
  <si>
    <t>Important: presents distribution of U, Pu fission products</t>
  </si>
  <si>
    <t>The conventional independent-particle model (IPM) contains symmetries that are identical to the symmetries of a facecentered- cubic (fcc) lattice. That fact was pointed out by Wigner already in 1937! Using the lattice to simulate the fission of both Uranium and Palladium, the experimentally-known fission products are easily explained.</t>
  </si>
  <si>
    <t>H. KOZIMA, K. KHAKI, T. YONEYAMA, S. WATANABE, M. KOIKE</t>
  </si>
  <si>
    <t>KOVALCHUK</t>
  </si>
  <si>
    <t>Kirkinskii, V. A., Drebushchak, V. A., Khmelnikov, A. I.</t>
  </si>
  <si>
    <t>Thermal effects have been studied in the course of sorption-desorption of hydrogen isotopes by
a finely powdered palladium deuteride using a conventional differential scanning calorimeter
SETARAM DSC-111. During -transition an excess heat release is observed in palladium deuteride of
about one watt per gram of deuteride. In similar experiments with palladium hydride no anomalous
effects have been observed. On the basis of earlier computer modelling, relevant publications and our
experimental results the excess heat release during deuterium sorption-desorption by palladium deuteride
is attributed to the nuclear reactions of deuterium atoms yielding helium.</t>
  </si>
  <si>
    <t>S. R., T. CHUBB</t>
  </si>
  <si>
    <t>WHITESELL</t>
  </si>
  <si>
    <t>Luo, N., Shrestha, P., Miley, G. H., Violante, V.</t>
  </si>
  <si>
    <t>H. FOX, P. BAILEY</t>
  </si>
  <si>
    <t>JABS</t>
  </si>
  <si>
    <t>A. Kitamura, T. Nohmi, Y. Sasaki, A. Taniike, A. Takahashi, R. Seto, Y. Fujita</t>
  </si>
  <si>
    <t>Phys. Lett.A, 273 (2009) 3109–3112.</t>
  </si>
  <si>
    <t>Sasaki, Y., Kitamura, A., Nohmi, T., Miyoshi, Y., Taniike, A., Takahashi, A., Seto, R., Fujita, Y.</t>
  </si>
  <si>
    <t>Melvin H. Miles, Benjamin F. Bush, Kendall B. Johnson</t>
  </si>
  <si>
    <t>Anomalous effects in deuterated systems</t>
  </si>
  <si>
    <t>https://lenr-canr.org/acrobat/MilesManomalousea.pdf</t>
  </si>
  <si>
    <t>NAWCWPNS TP 8302</t>
  </si>
  <si>
    <t>Excess power was measured in 28 out of 94 electrochemical experiments conducted using palladium or palladium-alloy cathodes in heavy water. Reproducibility continues to be the major problem in this controversial research area. Based on our experiments, this lack of reproducibility stems from unknown variables in the palladium metal. The best reproducibility for excess power was obtained using palladium-boron materials supplied by the Naval Research Laboratory. Our basic isoperibolic calorimeters were capable of measuring excess power with a sensitivity of ±1% of the input power or ±20 mW, whichever was larger. Calorimeters that are capable of detecting excess power levels of 1 watt per cubic centimeter of palladium are essential for research in this field. Results from our laboratory indicate that helium-4 is the missing nuclear product accompanying the excess heat. Thirty out of 33 experiments showed a correlation between either excess power and helium production or no excess power and no excess helium. The collection of the electrolysis gases in both glass and metal flasks place the helium production rate at 1011 to 1012 atoms per second per watt of excess power. This is the correct magnitude for typical deuteron fusion reactions that yield helium-4 as a product. Anomalous radiation was defected in some experiments by the use of X-ray films, Geiger-Mueller counters, and by the use of sodium iodide detectors. There was never any significant production of tritium in any of our experiments.</t>
  </si>
  <si>
    <t>V. BYSTRITSKY, V. GREBENYUK, S. PARZHITSKI, F. PENKOV, V. SIDOROV, V. STOLUPIN, T. BULGAKOV, G. MESYATS, A. SINEBRYUKHOV, B. SINEBRYUKHOV, S. CHAIKOVSKY, A. LUCHINSKY, N. RATAKHIN, S. SOROKIN, V. BYSTRITSKII, A. TOOR, M. FILIPOWICZ, A. GULA, E. LACKI, J. WOZNIAK, E. GULA</t>
  </si>
  <si>
    <t>G. QIAO, X. HAN, L. KONG, X. LI</t>
  </si>
  <si>
    <t>MONTGOMERY</t>
  </si>
  <si>
    <t>OPEN and go to Acrobat page 94.</t>
  </si>
  <si>
    <t>JEFFERY</t>
  </si>
  <si>
    <t>A.S. Rusetskiy, A.V. Bagulya, O.D. Dalkarov, M.A. Negodaev, A.P. Chubenko, B.F. Lyakhov, E.I. Saunin and V.G. Ralchenko</t>
  </si>
  <si>
    <t>In this study, we present the results of studies of DD reactions in crystalline heterostructures at low energies using the ion accelerator HELIS. The results of measurements of the DD-reaction yields from the Pd/PdO:Dx and the Ti/TiO2:Dx heterostructures in the energy range of 10–25 keV are presented. The neutron and proton fluxes are measured using a neutron detector based on 3He counters and a CR-39 plastic track detector. Comparisons with calculations show significant DD-reaction yield enhancement. It was first shown that the impact of the H+ and Ne+ ion beams in the energy range of 10–25 keV at currents of 0.01–0.1 mA on the deuterated heterostructure results in an appreciable DD-reaction yield stimulation. We also studied the neutron yield in DD reactions within a polycrystalline deuterium-saturated CVD diamond, during irradiation of its surface by a deuterium ion beam with energy of less than 30 keV. The measurements of the neutron flux in the beam direction are performed in dependence on the target angle, beta, with respect to the beam axis. A significant anisotropy in neutron yield is observed, it was higher by a factor of 3 at beta = 0 compared to that at beta = 45ºC.</t>
  </si>
  <si>
    <t>AMIRI</t>
  </si>
  <si>
    <t>S.W.BARWICK,P.B.PRICE,W.T.WILLIAMS,J.D.PORfER</t>
  </si>
  <si>
    <t>Search for 0.8-MeV 3He Nuclei EmittedfromPdandTiExposedtoHighPressureD2</t>
  </si>
  <si>
    <t>Pd-D, Ti-D, gas loading, plastic detector, no He-3 tracks,</t>
  </si>
  <si>
    <t>H. SADA</t>
  </si>
  <si>
    <t>ADAMS</t>
  </si>
  <si>
    <t>Noble, G., Dash, J., McNasser, L.</t>
  </si>
  <si>
    <t>OPEN and go to Acrobat page 153.</t>
  </si>
  <si>
    <t>It appears excess heat can be produced during the electrolysis of
heavy water with a palladium and sulfate composite. Experiments seem to
show that when this composite is coated on Platinum, and used as a
cathode, excess heat similar to that generated with solid Pd results.</t>
  </si>
  <si>
    <t>T. MIZUNO, K. INODA, T. AKIMOTO, K. AZUMI, M. KITAICHI, K. JUROKAWA, T. OHMORI, M. ENYO</t>
  </si>
  <si>
    <t>IKEGAMI</t>
  </si>
  <si>
    <t>V. Violante, M. Bertolotti, E. Castagna, C. Sibilia, Irv Dardik, S. Lesin, T. Ziloy, F. Sarto, F. Tanzella, Michael C. H. McKubre</t>
  </si>
  <si>
    <t>Progress in Excess of Power Experiments with Electrochemical Loading of Deuterium in Palladium</t>
  </si>
  <si>
    <t>Pd-D, HeNe laser, excess heat</t>
  </si>
  <si>
    <t>A research activity has been carried out, during the last three years, in the field of triggering anomalous heat effects in palladium deuteride. An enhancement of the excess of power reproducibility in deuterated palladium was obtained by using HeNe laser irradiation during electrochemical loading. A preliminary correlation between excess of energy and helium-4 concentration increasing above the background was found. The continuation of the experimental program confirmed that laser triggering produces an interesting gain of reproducibility. An upgrade of the experimental set-up has been realized.</t>
  </si>
  <si>
    <t>V. NASSISI</t>
  </si>
  <si>
    <t>KLEIN</t>
  </si>
  <si>
    <t>Toshimitsu YAMAZAKI, Masaharu SATO, Satoshi ITOH</t>
  </si>
  <si>
    <t>Discovery of spontaneous deformation of Pd metal during hydrogen absorption/desorption cycles</t>
  </si>
  <si>
    <t>https://www.jstage.jst.go.jp/article/pjab/85/5/85_5_183/_pdf/-char/en</t>
  </si>
  <si>
    <t>Proc. the Japan Academy Series B-Physical and Biological Sci.85 (2009) 183–186.</t>
  </si>
  <si>
    <t>A drastic deformation was observed in Pd metal of various shapes after hydrogen absorption and desorption cycles at 150°C at a gas pressure of 1–5 MPa. All of the phenomena observed indicate that some strong internal force is induced spontaneously during hydrogen absorption/desorption cycles to produce a collective deformation so as to minimize the surface.</t>
  </si>
  <si>
    <t>J. DASH, R. KOPECEK, S. MIGUET</t>
  </si>
  <si>
    <t>ZAHM</t>
  </si>
  <si>
    <t>A.B. Karabut and E.A. Karabut</t>
  </si>
  <si>
    <t>important: results for Zr-He</t>
  </si>
  <si>
    <t>The results of X-ray spectra registration are presented. The X-ray spectra were registered in film using a curved mica crystal X-ray
spectrometer. The experiments were carried out using a high-current glow discharge device, which consisted of a water-cooling
chamber, water-cooling cathode and anode units. X-ray emission was detected through a diagnostic window placed above the
cathode. The discharge was performed in H2, D2, Ar, Kr and Xe at pressure ranging from 1 to 5 Torr, using cathode samples made
of Al, Sc, V, Ti, Ni, Zr, Nb, Mo, Pd, Ta, and W. Current ranged from 50 up to 300 mA and discharge voltage was 1500–4300 V. A
pulse-periodical power supply was used to generate the glow discharge. The X-ray spectrum were registered both as bands of the
continuum with energies ranging 0.6–10.0 keV and as spots resulting from the emission of series of high-density monoenergetic
X-ray beams (with energies of 0.6–10.0 keV) characterized by small angular divergence. The X-ray spectra were repeatedly recorded
during the Glow Discharge operation and after the Glow Discharge current switch off (for up to 20 h afterwards). The obtained
results were direct experimental evidence of excited long living energy levels with the energy of 0.6–6.0 keV in the solid cathode
sample.</t>
  </si>
  <si>
    <t>M. KING</t>
  </si>
  <si>
    <t>BINNEY</t>
  </si>
  <si>
    <t>Savvatimova, I., Karabut, A. B.</t>
  </si>
  <si>
    <t>OPEN and go to Acrobat page 10.</t>
  </si>
  <si>
    <t>We registered the residual radioactivity of the cathode
foils (Pd, Ag, Nb and other materials) after irradiation at the
glow discharge. The, samples were irradiated by proton,
deuteron and argon, xenon ions 'Nith low energy. We consider
that main activity is beta emission from samples after
experiments /1 /. Samples were placed in the contact with Xray
films. Semiquantitative radiographic method with
measurement of the degree of blackening x-ray films by micro
photometer was used. \Ve made the estimate of beta activity of
the samples . The x-ray film was calibrated with use of a tritium
beta source with activity of 4. 1 • 1 Q9􀁤. s-1 (Ti implanted ). The
characteristic curve from this film was g9tten in . vacuum
chamber. The high energy radiation was compared with 90sr
radiation (E􀁤 -546 keV). Within -103 s after discharge
termination the second x-ruy film exposure corresponds to
equivalent dose of (1.5-4.5)·1010 􀇌/cm2·from 90Sr. Activity of
the isotope(s) with high radiation energy is estimated as
correspondin'g to 90sr activity of '"'(2-5)· 1 o4 P/(cm2·s).
Earlier we said that there were at least two isotopes with
different energy: first&lt; 20 keV and second (0.1 ... 0.5) McV /2/.
Now we would like to note that activity was not observed for ion
irradiated zones some times, when high ion's density was at th􀇍
experiments with compound cathode samples (put together. of
the 2-7 foils from different materials). In this case high energy
activity isotope was obser.ved only in the second layer of the Xray
film.
Activity of the irradiated surf ace in comparison with non
irradiated surface was less to 2-10 times (Fig.1,2). Encrease of.
the radioactive isotopes energy were registered after
experiment only during 2-4 hours (Fig. 3), When we took other cathod􀇎s (Ag, Nb, Ti ... instead of Pd),
its activity was less Pd to 10-100 times under equal conditions of the experiments. Activity Ag, Nb, Ti was􀇏 less 102-1 Q4cm-2s-1. We registered the residual radioactivity of the cathode
foils (Pd, Ag, Nb and other materials) after irradiation at the
glow discharge. The, samples were irradiated by proton,
deuteron and argon, xenon ions 'Nith low energy. We consider
that main activity is beta emission from samples after
experiments /1 /. Samples were placed in the contact with Xray
films. Semiquantitative radiographic method with
measurement of the degree of blackening x-ray films by micro
photometer was used. \Ve made the estimate of beta activity of
the samples . The x-ray film was calibrated with use of a tritium
beta source with activity of 4. 1 • 1 Q9􀁤. s-1 (Ti implanted ). The
characteristic curve from this film was g9tten in . vacuum
chamber. The high energy radiation was compared with 90sr
radiation (E􀁤 -546 keV). Within -103 s after discharge
termination the second x-ruy film exposure corresponds to
equivalent dose of (1.5-4.5)·1010 􀇌/cm2·from 90Sr. Activity of
the isotope(s) with high radiation energy is estimated as
correspondin'g to 90sr activity of '"'(2-5)· 1 o4 P/(cm2·s).
Earlier we said that there were at least two isotopes with
different energy: first&lt; 20 keV and second (0.1 ... 0.5) McV /2/.
Now we would like to note that activity was not observed for ion
irradiated zones some times, when high ion's density was at th􀇍
experiments with compound cathode samples (put together. of
the 2-7 foils from different materials). In this case high energy
activity isotope was obser.ved only in the second layer of the Xray
film.
Activity of the irradiated surf ace in comparison with non
irradiated surface was less to 2-10 times (Fig.1,2). Encrease of.
the radioactive isotopes energy were registered after
experiment only during 2-4 hours (Fig. 3),
When we took other cathod􀇎s (Ag, Nb, Ti ... instead of Pd),
its activity was less Pd to 10-100 times under equal conditions
of the experiments. Activity Ag, Nb, Ti was... less 10e2-10e4cm-2s-1.
Activity of the Pd films under Ag, Nb and others was more to 10e5 -10e6 cm-2s-1.
We observed increase of the sample radioactivity during the
first several hours after experiment and its decreasing later.
It means, that radioactive chains of the nuclear decay was
regestrated.</t>
  </si>
  <si>
    <t>R. LIVERSAGE</t>
  </si>
  <si>
    <t>JR.</t>
  </si>
  <si>
    <t>https://www.lenr-canr.org/acrobat/BiberianJPjcondensedzb.pdf#page=186</t>
  </si>
  <si>
    <t>An important difficulty to overcome for success in this field is the recognition and control of the two different electrically driven
modes for both aqueous and nanostructured CF/LANR systems. Only one state is the active, desired, excess heat (XSH)-producing
state (“mode”). This is demonstrated by presenting calorimetry and other measurements of both modes during a single run, and by
confirmation using CMORE spectroscopy. It is fortunate that LANR systems, when active, have distinct calorimetric and CMORE
anti-Stokes-XSH linked signatures, because it explains why some CF/LANR systems fail to create “excess heat” (XSH), and reveals
unwanted reactions, XSH-quenching reactions and pathways.</t>
  </si>
  <si>
    <t>K. OTA, T. KOBAYASHI</t>
  </si>
  <si>
    <t>HIGGINBOTHAM</t>
  </si>
  <si>
    <t>K.Nakamura, Y.Kishimoto, I.Ogura</t>
  </si>
  <si>
    <t>J. New Energy, vol 2, no 2, Summer 1997, pp 53-55, 3 refs, 2 figs, 2 tables.</t>
  </si>
  <si>
    <t>N. ANTONENKO, G. ADAMIAN, W. SCHEID, V. VOLKOV</t>
  </si>
  <si>
    <t>ROBINSON</t>
  </si>
  <si>
    <t>Comparison of some Ni-based nano-composite samples with respect to excess heat evolution under exposure to hydrogen isotope gases</t>
  </si>
  <si>
    <t>No neutrons, no gamma,</t>
  </si>
  <si>
    <t>Three kinds of Ni-based metal-oxide nano-composite samples, NiO/Ni (NN),
Pd0.016Ni0.070/SiO2 (PNSII) and Cu0.011Ni0.077/SiO2 (CNS2), were subjected to hydrogen absorption runs at various temperatures up to 350 °C. At room temperature (RT) only the PNSII sample absorbed substantial
amount of hydrogen with positive heat evolution. The virgin PNSII sample at RT showed evolution of
heat much larger than the energies produced by oxygen pickup reactions and the bulk absorption /
adsorption, while in the #2 and succeeding runs the PNSII showed nearly equivalent absorption with the
loading ratio and the heat evolution characteristic of the bulk Pd. In elevated temperature runs both of the
PNSII and the CNS2, some phases recorded the specific excess power reaching 8 W/g-Pd and 1 W/g-Ni
with integrated excess energy of 3.8 keV/Pd (6.5 keV/atom-H) and 0.6 keV/Ni (10 keV/atom-H),
respectively. These excess heat values were observed after the saturation of initial H(D)-absorption to
metal and implied non-chemical energy source.</t>
  </si>
  <si>
    <t>T. MIZUNO, T. AKIMOTO, K. KUROKAWA, M. KITAICHI, K. INODA, K. AZUMI, S. SIMOKAWA, T. OHMORI</t>
  </si>
  <si>
    <t>DANIELS</t>
  </si>
  <si>
    <t>Mitchell Swartz, Gayle Verner, Jeffrey Tolleson, Leslie Wright, Richard Goldbaum and Peter Hagelstein</t>
  </si>
  <si>
    <t>Lattice Assisted Nuclear Reactions (LANR) (CF) activated nanocomposite ZrO2–PdNiD CF/LANR components are capable of significant energy gain over long periods of time with reproducibility and controllability. We report the response of such active components to steady and dynamic applied magnetic field intensities up to 1.5 T changing with a 0.1 ms rise time. Power gain was determined by the triple verified system of dT/Pin, HF/Pin, and calorimetry. Fractionated magnetic fields have a significant, unique amplification effect. Residual, late-appearing effects are complex. Importantly, at higher input electrical currents, high intensity fractionated magnetic fields demonstrate their own, new optimal operating point (OOP) manifold curve. This suggests that cold fusion (LANR) is the first stage, and may be mediated by other than phonons.</t>
  </si>
  <si>
    <t>S. Szpak, P.A. Mosier-Boss, R.D. Boss, J.J. Smith</t>
  </si>
  <si>
    <t>On the Behavior of the Pd/D System: Evidence for Tritium Production</t>
  </si>
  <si>
    <t>Fusion Technol.33(1998) 38–51</t>
  </si>
  <si>
    <t>Pd-D, cathodic polarization, codeposition, bursts, tritium, PdCl2, LiCl, Al ions in electrolyte induced T in bulk Pd, Tritium is produced at interphase,</t>
  </si>
  <si>
    <t>Evidence for tritium production in the Pd/D system under cathodic polarization is presented. A comparison of the observed distribution and that calculated, based on the conservation of mass, leads to the conclusion that tritium is produced sporadically at an estimated rate of ~10e3 to 10e4 atom/s. The results of several runs are interpreted by employing the concept of an electrode/electrolyte interphase and the accepted kinetics of hydrogen evolution. Burst-like events followed by longer periods of inactivity yield poor reproducibility when distributions are averaged over the total time of electrolysis.</t>
  </si>
  <si>
    <t>BERTALOT</t>
  </si>
  <si>
    <t>Hagelstein, P. L., Kaushik, S.</t>
  </si>
  <si>
    <t>BETTINALI</t>
  </si>
  <si>
    <t>T. MIZUNO, K. INODA, T. AKIMOTO, K. AZUMI, M. KITAICHI, K. KUROKAWA, T. OHMORI, M. ENYO</t>
  </si>
  <si>
    <t>DE MARCO</t>
  </si>
  <si>
    <t>Tazima, K. L., Li, X. Z., Dong, S. Y., Wang, S. C., Mo, D. W., Luo, C. M., Lin, Q. R., Wu, X. D., Li, W. Z., Zhu, Y. F., Hou, P. L., Chang, L.</t>
  </si>
  <si>
    <t>Significant neutron bursts and good time-correlation between
two independent neutron detection systems were observed in two kinds of
experiments on cold fusion. One employed two palladium rods of 2 mm
diameter and 5 cm length, deuterated under 1 atm for 30 days, and plasma
discharge was applied as a trigger. The other was palladium shavings of 10g
deuterated under 11 atm for 40 days. The averaged background level was
5-6 counts/dwell time (100 s). In both cases, significant neutron emission of
successive bursts of 13-60 counts/100 s were observed for several hours and
repeated several times during 2-11 days in some cases.</t>
  </si>
  <si>
    <t>M. MILES, K. JOHNSON, M. IMAN</t>
  </si>
  <si>
    <t>VIOLANTE</t>
  </si>
  <si>
    <t>L.I. Urutskoev, D.V. Filippov, D.A. Voitenko, G.I. Astapenko, A.O. Birykov, A.A. Markoliya and K.A. Alabin</t>
  </si>
  <si>
    <t>JCMNS Volume 23 ISSN 2227-3123</t>
  </si>
  <si>
    <t>H. KOZIMA, S. WATANABE, K. HIROE, M. NOMURA, M. OHTA</t>
  </si>
  <si>
    <t>DE LOGU</t>
  </si>
  <si>
    <t>OPEN and go to Acrobat page 57.</t>
  </si>
  <si>
    <t>Proposes many nuclear reactions may take place at hot spots</t>
  </si>
  <si>
    <t>In 1990 the BARC group presented results at several fora, based on our neutron
multiplicity studies as well as tritium measurements, that suggested micro-nuclear explosions
seem to occur at localized hot spots in which both Tritium and neutrons are generated, subject to
the n/T branching ratio anomaly. It was estimated that about 108 to 1010 tritium generating lenr
reactions take place in these hot spots accompanied by a very small fraction of neutrons. During
the last few years several researchers have reported detecting a variety of transmutation reaction
products in localized sites, often associated with some type of crater formation. Other
experimenters have reported online detection of flashes of “thermal hot spots” in their cathodes.
It is therefore tempting to speculate that perhaps the concept of micro-nuclear explosions can be
extended to heat generating helium producing reactions too, as well as nuclear reactions
responsible for transmutation products. Many theoretical models such as those that depend on the
catalyzing role of some exotic intermediate agent (such as Bose-Einstein condensates, deuteron
clusters, Erzions, poly neutrons, trapped neutrons etc) seem to point to the possibility of
occurrence of chain events. Two decades into the CMNS era, it is therefore worthwhile re_x005F_x005F_x005F_x005F_x005F_x005F_x005F_x005F_x005F_x005F_x005F_x0002_examining the merits of the micro-nuclear explosion hypothesis and seek independent
experimental evidence to either corroborate or refute such a hypothesis.</t>
  </si>
  <si>
    <t>F. WILL</t>
  </si>
  <si>
    <t>DIKONIMOS</t>
  </si>
  <si>
    <t>R.S.RAGHAVAN,L.C.FELDMAN,M.  M.BROER,J.S.KRAUS,A.C.JAMES,ANDD.W.MURPHY</t>
  </si>
  <si>
    <t>Search for Neutrons from Cold Fusion in Pd-D</t>
  </si>
  <si>
    <t>Pd-D, 0.125-0.4cm diameter rods, drawn and annealed, LiOD, 53mA/cm2, NaI(Tl) detector, shielding: 10cm PE, lead, borax; four week run, no neutron, &lt;2.2x10-24/DD pair</t>
  </si>
  <si>
    <t>K. NAKAMURA, Y. KISHIMOTO, I. OGURA</t>
  </si>
  <si>
    <t>LA BARBERA</t>
  </si>
  <si>
    <t>Letts, D., Hagelstein, P. L.</t>
  </si>
  <si>
    <t>Progress made since 2007 in the triggering of excess power by terahertz
stimulation of deuterated palladium is reported. The stimulation was provided by
tuning dual lasers to one of three specific beat frequencies corresponding to the
known optical phonon frequencies of deuterated palladium (8, 15, 20 THz).
Results imply that optical phonons may be involved in the Fleischmann-Pons
effect, giving preliminary support to Hagelstein's phonon theory. The importance
of laser beam polarization is also demonstrated, confirming earlier work reported
by Violante et al., and by Letts and Cravens</t>
  </si>
  <si>
    <t>COE</t>
  </si>
  <si>
    <t>Vladimir Dubinko</t>
  </si>
  <si>
    <t>Radiation-induced catalysis of low energy nuclear reactions in solids</t>
  </si>
  <si>
    <t>https://doi.org/10.1142/S2424913016500065</t>
  </si>
  <si>
    <t>J. Micromechanics and Mol. Phys.1(2016) 165006-1-12</t>
  </si>
  <si>
    <t>The Schwinger model of nuclear fusion extended with account of localized anharmonic vibrations (LAV) has been applied to the nuclear reaction presumably taking place in the metal hydrides/deuterides. LAV excited in NiH lattice can enhance the fusion rate by 25 orders of magnitude. New method of the low-temperature catalysis of low energy nuclear reactions (LENR) is proposed, which is based on the excitation of LAV in solids by Bremsstrahlung gamma and Characteristic X-rays produced by accelerated electrons hitting a metallic converter. The main advantage of the high-frequency electromagnetic irradiation is its deep penetration into the reactor material as compared to the electrons of the same energies. Upon entering the metal hydride/deuteride lattice, Characteristic X-rays are converted to the electrons of the same energies throughout the crystal bulk due to the photoelectric effect. The keV electrons produced in this way interact with heavy (metal) and light (H/D) ions resulting in significant displacements of the light ions while leaving the heavy metal ions essentially unperturbed. In this way, it is possible to excite LAV in the H/D sub-lattice in the whole volume of fuel mixture, which act as catalysts of LENR due to the time-periodic modulation of the potential wells, in which protons or deuterons are trapped. Experimental evidence of irradiation effect on the rate of chemical and nuclear reactions in solids is discussed and new experiments based on the present method are proposed.</t>
  </si>
  <si>
    <t>WESTNER</t>
  </si>
  <si>
    <t>Y. Torikai, R.-D. Penzhorn, M. Matsuyama, K. Watanabe</t>
  </si>
  <si>
    <t>Tritium Uptake by SS316 and its Decontamination</t>
  </si>
  <si>
    <t>https://doi.org/10.1016/j.jnucmat.2004.04.144</t>
  </si>
  <si>
    <t>J. Nucl. Materials 329–333 (2004) 1624–1628</t>
  </si>
  <si>
    <t>As-received and highly polished SS316 specimens were loaded with HT at 473–573 K. The uptake by polished samples was found to be up to five times that of as-received ones, when loading was performed immediately after polishing. This disparity vanished when polished specimens were subjected to a prolonged exposure to air prior to loading. The tritium loss from tritium-loaded SS316 specimens was examined by chemical etching and by thermal release in a flow system using various carrier gases at several temperatures. While at moderate temperatures the type of carrier has an impact on the tritium release rate, at higher ones this effect disappears. Moisture in the carrier gas has little influence on the loss rate of bulk tritium. Etching depth profiles of specimens previously heat-treated in the presence of air or Ar + H2 and of untreated specimens are given. Evidence for chronic tritium liberation from SS316 at 298 K is provided.</t>
  </si>
  <si>
    <t>H. YUKI, T. SATO, T. OHTSUKI, T. YORITA, Y. AOKI, H. YAMAZAKI, J. KASAGI, K. ISHII</t>
  </si>
  <si>
    <t>Dennis Pease, Orchideh Azizi, Jinghao He, Arik El-Boher and Graham K. Hubler, Sango Bok, Cherian Mathai and Shubhra Gangopadhyay, Stefano Lecci and Vittorio Violante</t>
  </si>
  <si>
    <t>Several theories to explain anomalous heat production predict the emission of low-energy X-rays and/or MeV alpha particles from PdD cathodes in electrochemical cells. Such radiation, however, is not detectable from outside of a standard electrochemical cell due to absorption in the electrolyte and cell walls. A custom cell was therefore assembled which permits X-rays of energy &gt; 1 keV to pass through a thin cathodic membrane and enter into an X-ray detector with minimal attenuation. This test cell geometry also potentially allows any emitted MeV alpha particles to be detected when they impact a Pd cathode and cause fluorescent emission of Pd-K (21.2, 23.8 keV) X-rays. The detection of X-ray emissions from a membrane electrolytic cell potentially permits the mechanism(s) for anomalous heat production to be investigated with great sensitivity. As an example, a typical X-ray detector allows 1 keV X-rays to be detected at emission rates of less than one per second and this level of sensitivity corresponds to a thermal resolution of &lt; 0.2 fW. Time resolved X-ray spectral data ranging from 1 to 30 keV was collected for over a year using various types of membranes and different electrolytic solutions. None of these test cells, however, yielded any X-rays which were above ambient background levels.</t>
  </si>
  <si>
    <t>A. YOSHIAKI, Z. YUE-CHANG</t>
  </si>
  <si>
    <t>Dash, J., Ambadkar, A.</t>
  </si>
  <si>
    <t>Palladium was co-deposited with hydrogen isotopes on a Pd cathode. This
resulted in enhanced production of excess thermal power. After electrolysis the Pd Lβ/Lαratio
was found to be increased in characteristic x-ray spectra from localized, microscopic areas on the
surface of the Pd cathode. This suggests the possibility that appreciable amounts of silver are
present in these areas.</t>
  </si>
  <si>
    <t>HANSEN</t>
  </si>
  <si>
    <t>Alexandre Nikolaevitch Lichtchouk, Evgeny Yurievich Mourishev</t>
  </si>
  <si>
    <t>Method and device to obtainheatenergy</t>
  </si>
  <si>
    <t>https://patents.google.com/patent/AU2519997A/en</t>
  </si>
  <si>
    <t>WO9849689 iss.5Nov1998,20pp,appl.28Apr1997.J.NewEnergy,vol 3, no 4, Spring 1999, pp 125, abstract only</t>
  </si>
  <si>
    <t>patent</t>
  </si>
  <si>
    <t>BOTTA</t>
  </si>
  <si>
    <t>Junsi Gao, Tatsumi Hioki, Naoko Takahashi and Tomoyoshi Motohiro</t>
  </si>
  <si>
    <t>Influence of Sulfur and Surface Morphology on D2 Permeation through Pd Membrane</t>
  </si>
  <si>
    <t>JCF-8</t>
  </si>
  <si>
    <t>Nuclear transmutation in flowing deuterium gas system with CaO/Pd multiplayer structure has firstly  been  reported  in  2002  by  Iwamura  et  al. [1]  So  far  a  few  experiments  have  been  reported  to  confirm  such  nuclear  transmutation.[2-5]  From  Iwamura’s  report,  the  transmutation  rate  increased  with  increasing  deuterium  flow  rate.[6]  Thus,  it  is  necessary  to  obtain  a  high  deuterium  flow  rate  during permeation. In our trial to reproduce the nuclear transmutation of Iwamura group, we have found  that  D  flow  rate  was  low  in  the  permeation,  and  it  became  much  lower  after  80  hours  from  the beginning of the permeations. Therefore, the purpose of this work is to clarify the reason of our low deuterium permeation rate, and we focus on the influence of Pd morphology and sulfur to the deuterium permeation.   It  was  found  that  when  S  concentration  on  Pd  membrane  was  high  before  the  permeation,  the  permeation rate was low.    Meanwhile, if S concentration increased after permeation, the gas flow rate decreased quickly during permeation. [7] Deuterium permeation rate decreased because a layer of sulfur segregated on the surface from the inner part of the Pd foil and hindered the dissociative adsorption of D2 by blocking dissociation sites. [7, 8] It was also confirmed that rough surface of Pd membrane was better than the smooth one to get high deuterium permeation rate. Since deuterium requires  dissociative  adsorption  of  deuterium  molecules  on  Pd  surface  at  the  first  step,  rougher  surfaces possessing a larger area of adsorption are advantageous to  high  permeation.    Based  on  the  analyses  on  the  cause  of  the  low  deuterium  permeation  in  our  experiment  mentioned  above,  we  improved the preparation process of the Pd foil and developed a method to keep permeation rate at high level for a long period.</t>
  </si>
  <si>
    <t>On the connection between KαX-rays and energetic alpha particles in Fleischmann–Pons experiments</t>
  </si>
  <si>
    <t>H. FOX, S. JIN</t>
  </si>
  <si>
    <t>Y. Iwamura, T. Itoh, N. Yamazaki, H. Yonemura, K. Fukutani and D. Sekiba</t>
  </si>
  <si>
    <t>W-&gt;Os, W-&gt;Pt</t>
  </si>
  <si>
    <t>We have been investigating low-energy nuclear transmutation reactions observed in the nano-structured Pd/CaO multilayer complex induced by deuterium permeation through it. A micro-beam Nuclear Reaction Analysis (NRA) system, by means of a resonant nuclear reaction 1H(15N,alpha gamma)12C, has been developed for the purpose of the 3D mapping of the hydrogen distribution in the Pd multilayer complex. Using this system, we observed hydrogen density of Pd/CaO multilayer is higher than that of normal Pd. Preliminary experimental results were obtained, which suggested that implanted W was transmuted into Os or Pt.</t>
  </si>
  <si>
    <t>V. JABON, G. FEDOROVICH, N. SAMSONENKO</t>
  </si>
  <si>
    <t>GIANOTTI</t>
  </si>
  <si>
    <t>X. L. Jiang, N. Xu and L. J. Han</t>
  </si>
  <si>
    <t>Point‐effect and non‐equilibrium conditions in electrolysis experiments</t>
  </si>
  <si>
    <t>AIP Conference Proceedings 228, 801 (1991); https://doi.org/10.1063/1.40718</t>
  </si>
  <si>
    <t>K. KONASHI, T. SHIBAYAMA, M. TESHIGAWARA, H. KURISHITA, H. KAYANO</t>
  </si>
  <si>
    <t>LAMBERTI</t>
  </si>
  <si>
    <t>ZECCHINA</t>
  </si>
  <si>
    <t>H. Yamada, S. Narita, S. Taniguchi, T. Ushirozawa, S. Kurihara, M. Higashizawa, H. Sawada and M. Itagaki</t>
  </si>
  <si>
    <t>Producing an Element of Mass Number 137 on Multi-layered Pd Sample by Deuterium Permeation</t>
  </si>
  <si>
    <t>CaO-Pd-D, TOF-SIMS, permeation at 70ºC, detected mass 137 only when Cs was used, perhaps there is a transmutation Cs-133 to X-137 before X-137 becomes Pr-141</t>
  </si>
  <si>
    <r>
      <t>A base Pd foil (99.95% pure) of 0.1×12.5×12.5 mm in size was rinsed with acetone and pure water, and then washed by aqua regia to remove impurities on the Pd foil surface. Next the Pd was annealed at 900</t>
    </r>
    <r>
      <rPr>
        <sz val="11"/>
        <color rgb="FF000000"/>
        <rFont val="Calibri"/>
        <family val="2"/>
      </rPr>
      <t>°C</t>
    </r>
    <r>
      <rPr>
        <sz val="12"/>
        <color rgb="FF000000"/>
        <rFont val="Times New Roman21"/>
      </rPr>
      <t xml:space="preserve"> for 8 hours, followed by being cooled to room temperature in furnace and washed again with aqua regia. Using the base Pd foil, we prepared three types of samples. The first one was a plain Pd sample just as the base Pd foil was. It had no deposition of any additional elements. Second one had small amount of Cs deposited on the base Pd foil. The last one had small amount of Cs on the uppermost of multi-layered Pd sample. The multi-layered sample consisted of a couple of CaO and Pd thin films on the base Pd foil. The CaO and Pd thin films were formed on the Pd foil by Ar ion beam sputtering under the input energy of 30 W for 5 minutes and 20 W for 1 minute, respectively. After forming the thin films, small amount of Cs was deposited on the multi-layered Pd sample by an electrochemical method. In this method, the Cs was deposited by applying an electric field to 0.5 mM Cs</t>
    </r>
    <r>
      <rPr>
        <sz val="11"/>
        <color rgb="FF000000"/>
        <rFont val="Calibri"/>
        <family val="2"/>
      </rPr>
      <t>2</t>
    </r>
    <r>
      <rPr>
        <sz val="12"/>
        <color rgb="FF000000"/>
        <rFont val="Times New Roman21"/>
      </rPr>
      <t>CO</t>
    </r>
    <r>
      <rPr>
        <sz val="11"/>
        <color rgb="FF000000"/>
        <rFont val="Calibri"/>
        <family val="2"/>
      </rPr>
      <t>3</t>
    </r>
    <r>
      <rPr>
        <sz val="12"/>
        <color rgb="FF000000"/>
        <rFont val="Times New Roman21"/>
      </rPr>
      <t xml:space="preserve"> solution; a 1 V negative voltage was applied to the multi-layered Pd sample for 10s. A Pt foil of 10</t>
    </r>
    <r>
      <rPr>
        <sz val="11"/>
        <color rgb="FF000000"/>
        <rFont val="Calibri"/>
        <family val="2"/>
      </rPr>
      <t>×</t>
    </r>
    <r>
      <rPr>
        <sz val="12"/>
        <color rgb="FF000000"/>
        <rFont val="Times New Roman21"/>
      </rPr>
      <t>10 mm in size was utilized as a counter-electrode. The thickness of CaO and Pd films formed were 2 nm and 40 nm, respectively. No deuterium gas was loaded to the samples before deuterium permeation experiment. Elements analysis on the Pd samples was performed after deuterium permeation experiment and for control Pd samples using TOF-SIMS. The TOF-SIMS has provided the marked count peaks at mass numbers 135 and 137 in spectra after deuterium permeation at 70</t>
    </r>
    <r>
      <rPr>
        <sz val="11"/>
        <color rgb="FF000000"/>
        <rFont val="Calibri"/>
        <family val="2"/>
      </rPr>
      <t>°C</t>
    </r>
    <r>
      <rPr>
        <sz val="12"/>
        <color rgb="FF000000"/>
        <rFont val="Times New Roman21"/>
      </rPr>
      <t xml:space="preserve">, only when the multilayered Pd sample with a small amount of Cs was used. The substance with mass number 137 could be </t>
    </r>
    <r>
      <rPr>
        <sz val="11"/>
        <color rgb="FF000000"/>
        <rFont val="Calibri"/>
        <family val="2"/>
      </rPr>
      <t>137</t>
    </r>
    <r>
      <rPr>
        <sz val="12"/>
        <color rgb="FF000000"/>
        <rFont val="Times New Roman21"/>
      </rPr>
      <t xml:space="preserve">La or </t>
    </r>
    <r>
      <rPr>
        <sz val="11"/>
        <color rgb="FF000000"/>
        <rFont val="Calibri"/>
        <family val="2"/>
      </rPr>
      <t>137</t>
    </r>
    <r>
      <rPr>
        <sz val="12"/>
        <color rgb="FF000000"/>
        <rFont val="Times New Roman21"/>
      </rPr>
      <t xml:space="preserve">Ba produced during deuterium permeation by some nuclear transmutation occurring on/in the uppermost of multi-layered Pd sample. The single couple of Pd/CaO thin films on Pd foil might contribute to induce production of an element with mass number 137. This would imply a transmutation of 4 mass number increasing before </t>
    </r>
    <r>
      <rPr>
        <sz val="11"/>
        <color rgb="FF000000"/>
        <rFont val="Calibri"/>
        <family val="2"/>
      </rPr>
      <t>141</t>
    </r>
    <r>
      <rPr>
        <sz val="12"/>
        <color rgb="FF000000"/>
        <rFont val="Times New Roman21"/>
      </rPr>
      <t>Pr production.</t>
    </r>
  </si>
  <si>
    <t>MALTRUD</t>
  </si>
  <si>
    <t>The dynamic model of electron orbitals deformation was previously devised for palladium deuteride. It has now been applied to calculate the probability of nuclear reactions of hydrogen isotopes in the crystal lattice of lanthanum deuteride. In a series of computer simulations, the probability of D-D approach for random initial conditions was calculated, when the initial energies of the approaching deuterons were set in the range of 0.001-9.0 eV. For each experimental value of D-D approach the reaction rate was calculated on the shifted Coulomb potential with the shift energy, which equals to the energy of screening. The mean distance of D-D approach on the whole series equals 0.19 A. More than 54% of all experimental values show an approach of deuterons at a distance smaller than 0.1 A. The average reaction rate for the given set of the initial conditions is 103.28 s-1 per DD pair. This is three orders of magnitude less than the analogous rate calculated earlier for palladium deuteride. Allowing for the higher D content and the higher number of adjacent tetrahedral sites in LaD3 as compared with PdD0,6, an overall nuclear fusion rate in lanthanum deuteride will be only slightly lower than in palladium deuteride, that is, 10-12-10-14 s-1 per DD pair</t>
  </si>
  <si>
    <t>?. UNKNOWN</t>
  </si>
  <si>
    <t>RIVERA</t>
  </si>
  <si>
    <t>T. Hioki, N. Takahashi, J. Gao, A. Murase, S. Hibi and T. Motohiro</t>
  </si>
  <si>
    <t>Factors affecting the deuterium permeation rate through Pd foils at a temperature as low as 70◦C have been studied using X-ray
photoelectron spectroscopy. It has been demonstrated that the surface segregation of S from the interior of Pd bulk during the
permeation process causes a significant lowering of permeation rate with increasing permeation time, although the concentration of S impurity in Pd bulk is probably less than 10 ppm. The surface accumulated S during D2 permeation also gives rise to a difficulty in detecting small amount of elements on the surface of Pd after deuterium permeation treatment. For selected nuclear transmutation from Sr to Mo reported by Iwamura group, we have successfully observed Mo on the surface of Sr ion-implanted Pd after a deuterium permeation treatment, by adding a process that removes the sulfur accumulated on the surface of the Pd foil. A time-of-flight secondary ion mass spectroscopy (TOF-SIMS) study on the origin of the observed Mo will be described in a separate paper.</t>
  </si>
  <si>
    <t>T. KAUSHIK, L. KULKARNI, A. SHYAM, M. SRINIVASAN</t>
  </si>
  <si>
    <t>Yoshiaki ARATA, Yue-Chang Zhang</t>
  </si>
  <si>
    <t>Formation of condensed metallic deuterium lattice and nuclear fusion</t>
  </si>
  <si>
    <t>Proceedings of the Japan Academy, Series B 2002 Volume 78 Issue 3 Pages 57-62</t>
  </si>
  <si>
    <t>Pd-D, nanopowder, open DS cathode, excess heat, He-4, He3, H-3</t>
  </si>
  <si>
    <t>It was confirmed that manometer-sized metal powder (atom clusters or simply clusters) can absorb an extremely large amount of deuterium/hydrogen atoms more than 300% against the number density of host metal. Within such clusters, the bonding potential widely changes from the center region to peripheral ones, so that the zig. zag atom-chains are always formed dynamically around the average position of atoms and the degree of filling up of the constituent atoms for the fcc type metal reduces to about 0.64 from 0.74 in bulk metal, i.e., vacant space increases to 0.36 from 0.26. As a result, a large amount of deu-terium/hydrogen atoms are instantly dissolved into such host-clusters at room temperature. Furthermore, "metallic deuterium lattice" (or hydrogen one) including locally the "deuterium-lump" with the ultrahigh density is formed with body centered cuboctahedral structure which belongs to a unit cell of the host lattice, while such event cannot be realized at all within bulk metals. It seems that nuclear fusion in solid ("solid fusion") takes place in the highly condensed "deuterium-lump" inside each unit cell of the "metallic deuterium lattice" (or mixed hydrogen one) which is formed inside each cell of the host metal lattice. It is considered, therefore, that each unit cell of the host lattice corresponds to minimum units of "solid fusion reactor". In order to achieve "solid fusion", just the generation of the ultrahigh density "deuterium-lump" (simply "pycnodeuterium-lump") coagulated locally inside unit cell of the host lattice and/or the highly condensed metallic deuterium lattice should be an indispensable condition.</t>
  </si>
  <si>
    <t>FUJII</t>
  </si>
  <si>
    <t>T. Ohtsuki, H. Yuki, M. Muto, J. Kasagi, K. Ohno</t>
  </si>
  <si>
    <t>Enhanced electron-capture decay rate of 7Be encapsulated in C60 cages</t>
  </si>
  <si>
    <t>https://pdfs.semanticscholar.org/35dd/4fcc62038ce93bace8becf015cbe0bf10a0b.pdf?_ga=2.187227496.1539967580.1616003747-1059340597.1604448121</t>
  </si>
  <si>
    <t>Phy. Rev. Lett.93(11) (2004)</t>
  </si>
  <si>
    <t>important: evidence of chemical influence in nuclear reactions</t>
  </si>
  <si>
    <t>The decay rate of 7Be electron capture was measured in C60 and Be metal with a reference method. The half-life of 7Be endohedral C60 ((7)Be@C(60)) and 7Be in Be metal (Be metal (7Be)) is found to be 52.68+/-0.05 and 53.12+/-0.05 days, respectively. This amounts to a 0.83% difference in electron-capture decay half-life between (7)Be@C(60) and Be metal (7Be). Our result is a reflection of the different electron wave functions for (7)Be@C(60) inside C60 compared to the situation when 7Be is in a Be metal.</t>
  </si>
  <si>
    <t>G.  H.  Miley  and  J.  A.  Patterson</t>
  </si>
  <si>
    <t>Nuclear  Transmutations  in  Thin-Film  Nickel  Coatings Undergoing Electrolysis</t>
  </si>
  <si>
    <t>Journal of New Energy1 no. 3, p. 5 (1996)</t>
  </si>
  <si>
    <t>products:</t>
  </si>
  <si>
    <t>R. SIODA</t>
  </si>
  <si>
    <t>NAKADA</t>
  </si>
  <si>
    <t>Yasuda, K., Nitta, Y., Takahashi, A.</t>
  </si>
  <si>
    <t>OPEN and go to Acrobat page 51.</t>
  </si>
  <si>
    <t>Using a closed type heavy water electrolysis system, deuterium loading ratio D/Pd, output power
(by using mass flow calorimetry method) and neutrons were measured in-situ simultaneously . Mass
spectrum analysis of upper-cell gas and palladium cathode by a quadrupole mass spectrometer and
tritium measurement in a sampled electrolyte were done by off-line techniques .
Excess heats up to approximately 4 to SW were produced with the cold worked and copper
layered (0.95 μ, m) cathode . However , during excess heat , nuclear products (neutrons) were not
observed over the 3 a limit line of background level . In a few mass spectrum analyses , slight
increases of helium-4 peaks were observed . However , helium-4 might not absolutely increase ,
because it was difficult to calibrate the mass spectrometer to deduce total amount of helium-4 from
samples.</t>
  </si>
  <si>
    <t>KUSUNOKI</t>
  </si>
  <si>
    <t>S. V. Vakarin, A. L. Samgin and V. S. Andreev</t>
  </si>
  <si>
    <t>This paper presents the results of new analysis of X-ray data ( crystal lattice parameters and
elementary cell volumes ) both before and after experiments. On the basis of detection of
structural changes, it is reasonable to suggest that the generation of neutrons occurs at the
instant of disruption of channel structure of solid, associated with compression of crystal
lattice. Perhaps the processes of explosive character inside the crystal, caused structure
rebuilding, take place. Such changes may be considered as phase transition.</t>
  </si>
  <si>
    <t>A. GABOVICH</t>
  </si>
  <si>
    <t>KAMOTO</t>
  </si>
  <si>
    <t>Waisman, J. L., Summerl, R. H.</t>
  </si>
  <si>
    <t>OPEN and go to Acrobat page 414.</t>
  </si>
  <si>
    <t>Y. Suzuki, S. Sato, T. Kuroha, H. Ohata, T. Mihara, S. Narita and H. Yamada</t>
  </si>
  <si>
    <t>Energetic Charged Particle from Multi-layered Pd Sample by Hydrogen Permeation</t>
  </si>
  <si>
    <t>PdCaOLi-H, CR-39, 10bar, 70ºC, 14 days,  tracks from multilayer, but not from Pd</t>
  </si>
  <si>
    <t>We have performed a test of high pressure H2 gas permeation using the Pd sample with multi-layers
and Li deposition in conjunction with using CR39 for detection of energetic charged particle. As the
results, we observed more etch pits on the area of CR39 facing the Pd sample than these on other
area covered by the metal foil. Etch pit density observed on facing the Pd sample area was around 80
times larger than that on the other area. There was no increasing number of etch pits observed when
Pd samples without multi-layer and the deposited element were used. This result suggests the
possibility that a charged particles was emitted from Pd sample during H2 gas permeation process
and presents the possibility of the low energy nuclear reaction for this hydrogen system.
Keywords: multi-layered Pd sample, H2 permeation, CR39, low energy nuclear reaction</t>
  </si>
  <si>
    <t>T. OHMORI, T. MIZUNO, H. MINAGAWA, M. ENYO</t>
  </si>
  <si>
    <t>Vladimir Vysotskii, Alla Kornilova, Timothy Krit and Sergey Gaydamaka</t>
  </si>
  <si>
    <t>https://www.lenr-canr.org/acrobat/BiberianJPjcondensedzb.pdf#page=377</t>
  </si>
  <si>
    <t>Wei, Q., Cui, Y.O., Pan, G. H., Deng, X. Q., Li, X. Z.</t>
  </si>
  <si>
    <t>At high temperatures, the Pd/C catalyst cathode (Case-type) electrolysis in heavy water might produce more excess heat than at room
temperature. While the “excess heat” in Case-type experiment was apparently confirmed at the higher temperature, the method raised
new problems with electrolysis near boiling temperatures.</t>
  </si>
  <si>
    <t>Experimental results on Excess Heat power production (up to 10-15 W), stable impurity elements yield
(13C, 40Ca, 44Ca, 48Ti, 56Fe, 57Fe, 59Co, 64Zn, 66Zn, 75As, 107Ag, 109Ag, 110Cd, 111Cd, 112Cd, 114Cd, up to 1013
atoms/sec), heavily charged particles emission (3 MeV protons and 14 MeV alpha-particles up to 10-15 sec -1
)and soft X-ray (up to 100 Roentgen/sec) obtained upon the glow discharge cathode in relation to the high_x005F_x005F_x005F_x005F_x005F_x005F_x005F_x005F_x005F_x005F_x005F_x0002_current glow discharge operating parameters (the discharge current up to 100 mA and voltage up to 2000 V)
are reported. A possible mechanism of initiating non-equilibrium nuclear reactions producing excess heat
power and impurity elements yield is discussed. The mechanism of initiating non-equilibrium nuclear
reactions is supposed to be connected with forming the long term excited LM levels of the electronic shells
(energy of 0.5-3.0keV) of the solid body ions when bombarding the cathode sample surface by the plasma
ions of the glow discharge.</t>
  </si>
  <si>
    <t>M. TESHIGAWARA, K. KONASHI, T. YAMAMOTO, H. KAYANO, Y. ARATONE, K. FURUKAWA, E. TACHIKAWA</t>
  </si>
  <si>
    <t>Edmund Storms and Brian Scanlan</t>
  </si>
  <si>
    <t>Radiation Produced By Glow Discharge in Deuterium</t>
  </si>
  <si>
    <t>http://coldfusioncommunity.net/pdf/conf/IWAHLM-8/297_IWAHLM-8.pdf</t>
  </si>
  <si>
    <t>products: Mg,  Al,  Na,  Si  and  K</t>
  </si>
  <si>
    <t>Radiation  produced  by  low-voltage  discharge  in  a  gas  containing  deuterium wasmeasured using a Geiger counter located within the apparatus. This radiation wasfound to consist of energetic particles that were produced only when the voltagewas  above  a  critical  value.  In  addition,  the  emission  was  very  sensitive  to  thepresence of oxygen in the gas. In the presenceof the required conditions, emissionoccurred reliably with reaction rates in excess of 108events/second.</t>
  </si>
  <si>
    <t>G. BELLANGER, J. RAMEAU</t>
  </si>
  <si>
    <t>Toriyabe, Y., Kasagi, J.</t>
  </si>
  <si>
    <t>Important: Presents evidence that He-4 comes from fission (alfa particles emission)</t>
  </si>
  <si>
    <t>A charged particle detector system for high temperature gas permeation
experiments was developed. We employed a phoswich scintillation counter
which consists of a thin YAP(Ce) scintillator and a thicker plastic scintillator,
BC-444. Scintillation pulse signals were recorded by a digital storage
oscilloscope to realize careful off-line analyses by using the pulse shape
discrimination (PSD) technique. Moreover, the system has large plastic
scintillators surrounding the reaction chamber: they serve as veto counters and
reject cosmic-ray events. Consequently, the system can identify energetic
charged particles for emission rate as low as 3 counts/day. In a long period
measurement of gas permeation through a Pd/CaO/Pd complex foil, a slight
difference of counting rate between D2 and H2 gas was observed in the high
energy region. It is suggested that high energy charged particles, most probably
 particles, are emitted during D2 gas permeation.</t>
  </si>
  <si>
    <t>Olga Dmitriyeva, Garret Moddel, Richard Cantwell and Matt McConnell</t>
  </si>
  <si>
    <t>Earlier studies [1,2] have shown that a hydrogen–deuterium (H/D) exchange chemical reaction initiated in Pd-impregnated material can account for at least some of the excess heat observed during gas-loading experiments. We report on using in-situ material bakeout for an extended time to assess and eliminate the chemical heat contribution.</t>
  </si>
  <si>
    <t>T. SENJUH, H. KAMIMURA, T. UEHARA, M. SUMI, S. MIYASKITA, T. SIGEMITSU, N. ASAMI</t>
  </si>
  <si>
    <t>Xing Z. Li, Zhan M. Dong and Chang L. Liang</t>
  </si>
  <si>
    <t>“Excess Heat” in Ni–H Systems and Selective Resonant Tunneling</t>
  </si>
  <si>
    <t>L. RUN-BAO</t>
  </si>
  <si>
    <t>SUENAGA</t>
  </si>
  <si>
    <t>J. HURTAK, P. BAILEY</t>
  </si>
  <si>
    <t>R. Taniguchi, Takao Yamamoto, S. Irie</t>
  </si>
  <si>
    <t>https://pdfs.semanticscholar.org/c26f/9c75b27b50d43c7e2b4f0e1b76ebf8017647.pdf?_ga=2.149463030.1539967580.1616003747-1059340597.1604448121</t>
  </si>
  <si>
    <t>Jpn. J. Appl. Phys. 28 (1989) L2021–L2023</t>
  </si>
  <si>
    <t>We have tried to obtain evidence for electrolytically induced cold nuclear fusion by detecting charged particles associated with the nuclear reaction. Charged particles were detected by a conventional silicon surface barrier detector attached close to the thin foil cathode which formed the bottom of an electrolysis cell. The efficiency and signal-to-noise ratio of this system are higher than those of neutron detection systems, which made it easy to determine whether the fusion occurred or not. The energy spectrum measured with the electrolysis of D2O suggested that the nuclear reaction took place in palladium cathode.</t>
  </si>
  <si>
    <t>D. GOZZI, F. CELLUCCI, P. CIGNINI, G. GIGLI, M. TOMELLINI, E. CISBANI, S. FRULLANI, G. URCIUOLI</t>
  </si>
  <si>
    <t>CHIBA</t>
  </si>
  <si>
    <t>Vysotskii, V., Odintsov, A., Pavlovich, V., Tashirev, A., Kornilova, A. A.</t>
  </si>
  <si>
    <t>T. OHMORI, M. ENYO, T. MIZUNO, Y. NODASAKA, H. MINAGAWA</t>
  </si>
  <si>
    <t>FUKUSHIMA</t>
  </si>
  <si>
    <t>OPEN and go to Acrobat page 438.</t>
  </si>
  <si>
    <t>KATADA</t>
  </si>
  <si>
    <t>Bass, R. W., McKubre, M. C. H.</t>
  </si>
  <si>
    <t>U. MASTROMATTEO</t>
  </si>
  <si>
    <t>HIROSE</t>
  </si>
  <si>
    <t>Vysotskii, V., Kuz'min, R.</t>
  </si>
  <si>
    <t>http://lenr-canr.org/acrobat/EPRIproceedingc.pdf#page=69</t>
  </si>
  <si>
    <t>For the first time we regard the conditions (optimal temperature and pressure)
of realization of non-barrier cold fusion on the basis of short-time (fluctuational)
Fermi-condensate of deuterium atoms in quasi-equilibrium vapor microbubbles
in volume of boiling D 20 during electrolysis.</t>
  </si>
  <si>
    <t>KUBO</t>
  </si>
  <si>
    <t>Alguero, M., Fernandez, F., Cuevas, F., Sanchez, C.</t>
  </si>
  <si>
    <t>https://lenr-canr.org/acrobat/EPRIproceedingb.pdf, page 255</t>
  </si>
  <si>
    <t>neutron last for 100 minutes after death, constant for 40-50min, followed by smooth decay, BF3 proportional counter, rates between 10e-14 to 10e-15 fusions/ppd.s</t>
  </si>
  <si>
    <t>Subsistance of neutron emission after interrupting the electrolysis has been reported in F-P type experiments with deuterated Ti cathodes 1'4 . An explanation is proposed of the neutron emission decay transients observed after interrupting the electrolysis. The transients are related to the reduction of TiDX  cathode bulk of D concentration (D/Ti) over a threshold due to diffusion phenomena. The hypothesis assumes fusion reactions to go on in the TiDX  sample bulk of D concentration over a threshold whatever the previous triggering agent is.</t>
  </si>
  <si>
    <t>MIURA</t>
  </si>
  <si>
    <t>Castano, C. H., Lipson, A. G., Kim, S-O., Miley, G. H.</t>
  </si>
  <si>
    <t>K. MATSUI, N. ASAMI, M. SUMI, H. KAMIMURA, A. KUBOTA, R. SHIMADA, S. MIYASHITA, A. LIPSON, P. TRIPODI, H. WATANABE</t>
  </si>
  <si>
    <t>NAKAHARA</t>
  </si>
  <si>
    <t>Steven E. Jones, David E. Jones, David S. Shelton, and Stuart F. Taylor.</t>
  </si>
  <si>
    <t>Search for neutron, gamma and x-ray emissions From Pd/LiOD electrolytic cells: a null result</t>
  </si>
  <si>
    <t>Trans. Fusion Technol., 26, 143.</t>
  </si>
  <si>
    <t>F. TANZELLA, M. MCKUBRE, P. HAGELSTEIN</t>
  </si>
  <si>
    <t>NAKAMITSU</t>
  </si>
  <si>
    <t>Isobe, Y., Fukuoka, H., Takahashi, A.</t>
  </si>
  <si>
    <t>OPEN and go to Acrobat page 162.</t>
  </si>
  <si>
    <t>Shielding: Polyethylene, Cd</t>
  </si>
  <si>
    <t>During electrolysis using LiOD heavy water electrolyte and Pd cathodes, simultaneous
measurements of nuclear products, excess heat and D-loading ratio were carried out to study
the correlation between degree of loading ratio and occurrence of cold fusion phenomena and
to seek the correlation between excess heat and nuclear products if such phenomena were
observed. Open-type electrolysis cell with two sets of X-ray and neutron detection systems
was used in this work. The measurement of excess heat was done by using the mass flow
calorimetry method. The degree of D-loading ratio is obtained by measuring the electrical
resistance of the Pd-cathode during electrolysis.</t>
  </si>
  <si>
    <t>SEIMIYA</t>
  </si>
  <si>
    <t>Y. Toriyabe, J. Kasagi</t>
  </si>
  <si>
    <t>High Energy Charged Detection During  Gas Permation Experiment Using a Newly Developed Detector System</t>
  </si>
  <si>
    <t>YAP(Ce), BC-444, Pd-CaO-D, high energy charged particles</t>
  </si>
  <si>
    <t>SHIRAKAWA</t>
  </si>
  <si>
    <t>SUEKI</t>
  </si>
  <si>
    <t>Y. Sato, K. Ota, K. Negishi, S. Narita</t>
  </si>
  <si>
    <t>Deuterium desorption experiments using Pd–Zr and Pd–Ni–Zr multi-layered samples</t>
  </si>
  <si>
    <t>We performed deuterium desorption experiments using multi-layered Pd complex samples and investigated their deuterium diffusion and thermal behavior. In our recent study, we have tested Pd–Zr and Pd–Ni–Zr complex samples. We also tested multi-layered complex samples with a fine-structured interface. We frequently observed heat evolution in the deuterium desorption process simultaneously with a change in the electric resistance of the sample. This phenomenon is believed to be the result of a specific property of the Pd coated with Zr membrane in deuterium diffusion. In addition, we observed a short-period temperature fluctuation in the desorption process for the Pd–Ni–Zr with a fine-structured interface. A similar behavior was observed for a Pd–Ni sample with a fine-structured interface. This indicates a unique property of the Pd-coated Ni membrane sample, that is, deuterium diffusion from the Pd to the Ni membrane and from the membrane to the Pd is likely to occur frequently and periodically.</t>
  </si>
  <si>
    <t>S. FOCARDI, V. GABBANI, V. MONTALBANO, F. PIANTELLI, S. VERONESI</t>
  </si>
  <si>
    <t>TORIUMI</t>
  </si>
  <si>
    <t>UEHARA</t>
  </si>
  <si>
    <t>OPEN and go to Acrobat page 35.</t>
  </si>
  <si>
    <t>Excess power was measured in 28 out of 94 electrochemical experiments conducted using palladium
or palladium-alloy cathodes in heavy water. Reproducibility continues to be the major problem in
this controversial research area. Based on our experiments, this lack of reproducibility stems from
unknown variables in the palladium metal. The best reproducibility for excess power was obtained
using palladium-boron alloy materials supplied by the Naval Research Laboratory (NRL),
Washington, DC. A high success ratio was also obtained using Johnson-Matthey materials.
Calorimeters that are capable of detecting excess power levels of 1 watt per cubic centimeter of
palladium are essential for research in this field. Results from our laboratory indicate that helium-4
is the missing nuclear product accompanying the excess heat. Thirty out of 33 experiments showed
a correlation between either excess power and helium production or no excess power and no excess
helium. The only valid experiments that showed significant excess power but no excess helium
involved a Pd-Ce cathode. The collection and analysis of the electrolysis gases place the helium-4
production rate at 10e11 to 10e12 atoms per second per watt of excess power. This is the correct
magnitude for typical deuteron fusion reactions that yield helium-4 as a product.</t>
  </si>
  <si>
    <t>T. OHMORI, T. MIZUNO, Y. NODASAKA, M. ENYO</t>
  </si>
  <si>
    <t>Hioki, T., Azuma, H., Nishi, T., Itoh, A., Gao, J., Hibi, S., Motohiro, T., Kasagi, J.</t>
  </si>
  <si>
    <t>OPEN and go to Acrobat page 132.</t>
  </si>
  <si>
    <t>Avino, P., Rosada, A., Santoro, E., Sarto, F., Violante, V.</t>
  </si>
  <si>
    <t>Ni-H, Pd-D, Cu-H, L2SO4, metal films, INAA, states transmutation elements found are due contamination, but can explain V</t>
  </si>
  <si>
    <t>G. QIAO, X. HAN, L. KONG, S. ZHENG, H. HUANG, Y. YAN, Q. WU, Y. DENG, S. LEI, X. LI</t>
  </si>
  <si>
    <t>GOU</t>
  </si>
  <si>
    <t>Knies, D., Violante, V., Grabowski, K. S., Dominguez, D. D., He, J., Hu, J. Z., Qadri, S. B., Hubler, G. K.</t>
  </si>
  <si>
    <t>Wang, T., Ochiai, K., Wang, Z., Jing, G., Iida, T., Takahashi, A.</t>
  </si>
  <si>
    <t>OPEN and go to Acrobat page 490.</t>
  </si>
  <si>
    <t>XIO</t>
  </si>
  <si>
    <t>A.Bertin, M.Bruski,  V.M.  Bystritskii,  A.  Vezziani,  S.  Vechchi,  M.  Villa,  A.  Vitale,  Ya.  Voznyak,  D.  Galli</t>
  </si>
  <si>
    <t>Absence of the Tritium Yield in the Metal-Deuterium Systems</t>
  </si>
  <si>
    <t>Yadernaya Fizika; ISSN 0044-0027; Worldcat; CODEN IDFZA7; v. 59(6); p. 976-980</t>
  </si>
  <si>
    <t>No tritium yield from the low-temperature nuclear dd fusion reaction is found within the measurement error in titanium of different modifications and intermetallic compounds ZrNbV, LaCO5, LaNi4.9Al0.1, MM0.7Ti0.3Mn2. The upper limit estimates for the rate of the dd fusion reaction with tritium production in titanium and intermetallic compounds are found at the 90% confidence level: λf(Ti) ≤ 2 x 10-23 s-1(dd)-1; λfeff (ti, intermet.) ≤ 6 x 10-24 s-1 (dd)-1</t>
  </si>
  <si>
    <t>M. MCKUBRE, F. TANZELLA</t>
  </si>
  <si>
    <t>LOU</t>
  </si>
  <si>
    <t>Y. Sasaki, A, Kitamura, T. Nohmi, Y. Miyoshi, A. Takahashi, R. Seto, Y. Fujita</t>
  </si>
  <si>
    <t>Proc. JCF9, (2009) 23-28 http://jcfrs.org/proc_jcf.html</t>
  </si>
  <si>
    <t>Pd-ZrO-D, excess heat</t>
  </si>
  <si>
    <t>J. BOCKRIS, Z. MINEVSKI</t>
  </si>
  <si>
    <t>Stanislaw Szpak and Jack Dea</t>
  </si>
  <si>
    <t>magnetic field, explosions, Pd-H products: Ca</t>
  </si>
  <si>
    <t>In cells employing cathodes prepared by the co-deposition process, the polarized Pd/D–D2O system becomes nuclear active when the concentration of deuterium, expressed as D/Pd atomic ratio, is equal to or greater than one. In contrast, to activate the polarized Pd/H–H2O system, action of an external magnetic field, modulation of cell current or both, are required. Evidence for the nuclear active state in the Pd/H–H2O system namely deuterium production, particle emission and catastrophic thermal event, is presented.</t>
  </si>
  <si>
    <t>X. JIANG, L. HAN, W. KANG</t>
  </si>
  <si>
    <t>NING</t>
  </si>
  <si>
    <t>Cold Fusion – CMNS – LENR; Past, Present and Projected Future Status</t>
  </si>
  <si>
    <t>conta histórias interessantes</t>
  </si>
  <si>
    <t>B. CAIN, A. CHENEY, J. RIGSBEE, R. CAIN, L. MCMILLIAN</t>
  </si>
  <si>
    <t>XIE</t>
  </si>
  <si>
    <t>Miley, G. H., Selvaggi, G., Tate, A., Okuniewski, M., Williams, M. J., Chicea, D., Horn, H., Kelly, J.</t>
  </si>
  <si>
    <t>Thin-film electrodes (layers of order of 1000’s of Angstroms) offer important advantages reasonable reproducibility has been demonstrated, an extremely high power density is obtained in the film, and reaction rates can be optimized through selection of materials and interfaces. The motivation for using thin-films stems from the “Swimming Electron Layer” theory which predicts reaction rates are enhanced by careful selection of interface materials. The reproducibility of thin-film electrode experiments is associated with the ability of these films to absorb hydrogen/deuterium with minimal cracking (vs. frequent microcracking with highly loaded solid electrodes).
New work reported here involved studies of loading hydrogen isotope using thin Pd wires and also excess heat measurements using unique thin-film electrodes coated on a glass plate. The wire results demonstrate a distinctive time correlation between the onset of excess heat production and loading. The plate electrodes confirm the earlier observation of very high excess power densities from thin film electrodes.</t>
  </si>
  <si>
    <t>OPEN and go to Acrobat page 360.</t>
  </si>
  <si>
    <t>Emission of proton-like and neutron-like events was observed in
the process of escaping deuterium from deuterized PdO-Pd-Ag and
PdO-Pd-PdO samples. The ratio of the proton-like and neutron-like
event fluxes was estimated as Np /Nn ~ 1 .The charged particle
p n emission was also observed in the process of escaping hydrogen
from hydrogenized PdO-Pd-Ag and PdO-Pd-PdO samples. The emitted
charged particles may be identified as protons and alpha-particles.
Investigation of charged-particle emission was carried out by 3
methods: (1) plastic scintillation counter; (2) Si-SSD; (3) CR-39
plastic track detector. The results obtained by these independent
methods are in good agreement with each other. An effect of the
weak thermal neutron flux on the processes of cold fusion in the
samples loaded with D(H) was also investigated. It was observed
that the flux of neutrons emitted from deuterized PdO-Pd-Ag
samples exposed by thermal neutrons was approximately 300 times as
large as in the case of unexposed samples.</t>
  </si>
  <si>
    <t>ENYO</t>
  </si>
  <si>
    <t>J. KASAGI, H. YUKI, T. ITOH, N. KASAJIMA, T. OHTSUKI, A. LIPSON</t>
  </si>
  <si>
    <t>Wan, C. M., Lihn, C. J., Chin, Z. H., Liang, C. Y., Chen, S. K., Wan, C. C., Perng, T. P.</t>
  </si>
  <si>
    <t>Electrolysis of D o with Pd rod was performed
under static or dynamic ctarging condition. The current
densities were increased in steps in a long duration of
electrolysis. During static charging, the Pd electrode
was removed from the cell and partially outgassed in
air. Resumption of the charging produced several
repeated heat bursts. In the dynamic test, cyclic
torsion was applied to the Pd electrode during the
charging. No abnormal reaction was found during the
torsion, but sometimes repeated occurrance of heat burst
was observed after the cease of torsion. Possible causes
for the heat bursts are proposed.</t>
  </si>
  <si>
    <t>H. SUGIURA, E. YAMAGUCHI</t>
  </si>
  <si>
    <t>KOBAYASHI</t>
  </si>
  <si>
    <t>Bockris, J., Hodko, D., Minevski, Z.</t>
  </si>
  <si>
    <t>Bass, R. W., Swartz, M. R.</t>
  </si>
  <si>
    <t>M. OLAYO, G. CRUZ, L. BALDERAS, L. MELENDEZ, A. CHAVEZ, R. VALENCIA, E. CHAVEZ, A. FLORES, R. LOPEZ</t>
  </si>
  <si>
    <t>IWAI</t>
  </si>
  <si>
    <t>We watched the changing of some impurity elements on tft7;
Pd cathode (99,9 % pur i ty) a f ter p r o t on, pr o ton-deut eron and
deuteron ion's irradiation under the equal glow discharge conditions.</t>
  </si>
  <si>
    <t>A. Takahashi, A. Kitamura, Y. Sasaki, Y. Miyoshi, A. Taniike, R. Seto, Y. Fujita</t>
  </si>
  <si>
    <t>Role of PdO Surface-Coating of Pd Nano-Particle for D(H) Charging and Cluster Fusion</t>
  </si>
  <si>
    <t>Proc. JCF10, (2010) 46-53</t>
  </si>
  <si>
    <t>The PdO-coated layer of Pd-nano-particle may arrange fractal nano-dips on its surface when D(H)-gas is charged and
de-oxidation molecules (D2O or H2O) are released. Fractal sub-nano-dips may make local deep adsorption potentials, through which rapid penetration of D-atoms (ions) into deeper Pd-local lattice (Bloch potential) O-sites of nano-particle may be induced, to realize full or over-full D(H) loaded state (x&gt;1.0) of PdDx in a short time of the Phase-I process. Formation of D-clusters, such as 4D/TSC may be enhanced at surface nano-dips, as well as by quasi-free D-motion under non-linear oscillation in collective mesoscopic potential well .
Keywords: Pd nano-particle, D-gas loading, PdO surface layer, sub-nano-dip, 4D cluster, rapid full loading, non-linear oscillation</t>
  </si>
  <si>
    <t>LONG</t>
  </si>
  <si>
    <t>Frattolillo, A., De Ninno, A., Rizzo, A.</t>
  </si>
  <si>
    <t>SUN</t>
  </si>
  <si>
    <t>Andras Kovacs, David Brown and Fredrik Ek</t>
  </si>
  <si>
    <t>Experiments with Li–Ni–Cu alloy, as a novel energy source, are described. The experiments are performed in the 1200–1300_x005F_x005F_x005F_x005F_x005F_x005F_x005F_x005F_x005F_x005F_x005F_x000E_C
temperature range, using welded metallic containers and also in open tube under inert gas flow. The measured reaction energy is too high to be explained by chemical origin. The initial experiments elucidate the properties of this reaction, while the last experiment demonstrates its continuous operation.</t>
  </si>
  <si>
    <t>GAN</t>
  </si>
  <si>
    <t>D. MO, Q. CAI, L. WANG, S. WANG</t>
  </si>
  <si>
    <t>M. OHMORI</t>
  </si>
  <si>
    <t>After loading Pd with D, discharge of other gas causes excess heat, Pd-D products: 7Li, 12C, 15N, 20Ne, 29Si, 44Ca, 48Ca, 56Fe, 57Fe, 59Co, 64Zn, 66Zn, 75As, 107Ag, 109Ag, 110Cd, 111Cd, 112Cd, and 114Cd; isotopic shift: Pd-102, 104, 105 increased, Pd-106 did not change, Pd-108 and 110 reduced</t>
  </si>
  <si>
    <t>We review results on low-energy nuclear reaction (LENR) processes in a high-voltage (1000–4000 V) electric discharge system. The experimental results are divided into three sets: excess heat measurements; yield of impurity nuclides (nuclear ash); x-ray measurements. Up to 8W of excess power was observed, with a power gain of up to 170% was seen in glow discharge experiments. Up to 300 W of excess power, with a power gain up to 340% was observed in experiments using a high-voltage electrolysis cell. The impurity nuclide yield showing a shift of up to a few per cent from natural isotopic abundances was detected by spark mass spectrometry, by secondary ionic mass spectrometry, and by secondary neutral mass spectrometry. X-ray emission in the range of 0.6–6.0 keV, and up to 0.1 W/cm2 has been observed. Based on these experimental results we propose a phenomenological model for LENR based on the interaction of an electric discharge with condensed matter (of the cathode).</t>
  </si>
  <si>
    <t>M. KLOPFENSTEIN, J. DASH</t>
  </si>
  <si>
    <t>A. Shyam, M. Srinivasan, S.B. Degwekar and L.V. Kulkarni</t>
  </si>
  <si>
    <t>BARC Studies in ColdFusion, P.K. Iyengar and M. Srinivasan, Editors. 1989, Atomic Energy Commission: Bombay. p. A 4</t>
  </si>
  <si>
    <t>PdNi-D, BF3 in paraffin, He-3 in paraffin (0.5-1.5%), background of 0.023(BF3)/0.43(He-3), NE102A for neutron &gt;9MeV, 6 neutron bursts of 5 minutes, 0.5-1.7 counts, 50 min after start, 1 hour after and after turn off, frequency follows a poisson distribution, PdNi-D gives 100x more counts than background, TiZr-D (gas load): count of 0.42 c.p.s. with 6% multiplicity above background, same counts of background; Ti-D (gas load): 85 minutes burst, 15 times more than background; neutron spectra: 400-600 bursts superposed with a Poissonian background within 20ms, at each 100 seconds;</t>
  </si>
  <si>
    <t>ALESSIO</t>
  </si>
  <si>
    <t>S. Ichimaru, A. Nakano, S. Ogata, H. Iyetomi,&amp; T. Tajima</t>
  </si>
  <si>
    <t>Nuclear Reaction Rates Between Hydrogen Isotopes in PdDx</t>
  </si>
  <si>
    <t>ICENES 5 (1989) p.314</t>
  </si>
  <si>
    <t>CARRADI</t>
  </si>
  <si>
    <t>Luo, N., Castano, C. H., Kim, S-O., Lipson, A. G., Woo, T., Miley, G. H.</t>
  </si>
  <si>
    <t>In-situ measurements on the resistance and temperature variations of Pd thin films are carried out
during electrolysis. The measurement is made possible by covering parts of the Pd films with a protective
layer of thermal and electric insulators. Electrical contacts are made by using either silver epoxy or indium
soldering. The resistance-loading curve deviates somewhat from the typical curve for a bulk Pd/H(D)
system. The initial resistance increase shows a much faster hydrogen diffusion rate along the film axis than
that observed in bulk systems. The characteristic resistance-loading curve is explained by the electronic
band structures of Pd loaded with different H(D) fractions. An excess heat of 30% during the electrolysis
process was detected using an open calorimeter and a novel circuit switching methodology. The
corresponding excess power density reaches 100 W/cm3.</t>
  </si>
  <si>
    <t>IMPROTA</t>
  </si>
  <si>
    <t>T. Matsumoto</t>
  </si>
  <si>
    <t>Cold Fusion Observed with Ordinary Water</t>
  </si>
  <si>
    <t>https://doi.org/10.13182/FST90-A29224https://www.fulviofrisone.com/attachments/article/375/Cold%20Fusion%20Observed%20with%20Ordinary%20Water.pdf</t>
  </si>
  <si>
    <t>Fusion Technology, May 1990, vol 17, no 3, pp 490-492</t>
  </si>
  <si>
    <t>A cold fusion electrolysis experiment using ordinary water is described. A Ge(Li) detector is used to observe signals up to ∼130 keV; these signals show the occurrence of fusion reactions in ordinary water. The mechanism for the emission of radiation is discussed by the Nattoh model.</t>
  </si>
  <si>
    <t>X. LI, S. ZHENG, H. HUANG, G. HUANG, W. YU</t>
  </si>
  <si>
    <t>IUCCI</t>
  </si>
  <si>
    <t>Analysis of atom models</t>
  </si>
  <si>
    <t>G. STOPPINI</t>
  </si>
  <si>
    <t>MILONE</t>
  </si>
  <si>
    <t>This report examines, in the light of new evidence, whether low energy nuclear fusion can possibly conform to fundamental laws of physics. The new evidence examined here may explain two cited deficiencies, the lack of a sufficient deuteron coupling mechanism and the lack of certain nuclear by-products. The concept that heavy electrons (fermions, pseudo-particles) are able to screen deuterons may have been dismissed too early. In this paper we show that heavy electrons may cause a high degree of localization, a central effect that is needed in the screening process. Many heavy electron (heavy fermion) materials exist, and in many of these, an increase in electron localization on lattice sites has already been seen directly. The lack of nuclear by-products may in fact be explained by a physically reasonable interaction between four deuterons in which only easily absorbed alpha particles and low energy gammas are produced.</t>
  </si>
  <si>
    <t>S. UEDA, K. YASUDA, A. TAKAHASHI</t>
  </si>
  <si>
    <t>VILLORESI</t>
  </si>
  <si>
    <t>Gustave C. Fralick, Arthur J. Decker, James W. Blue</t>
  </si>
  <si>
    <t>NASA Tech. Memo.(1989) 102430</t>
  </si>
  <si>
    <t>Gas loading, Pd-D, excess heat bursts, no neutron, 370ºC, BF3 with polyethelene and borated rubber, 1380kPa, heat bursts on pressurization or depressurization</t>
  </si>
  <si>
    <t>X. JIANG, C. CHEN, D. FU, L. HAN, W. KANG</t>
  </si>
  <si>
    <t>HASEGAWA</t>
  </si>
  <si>
    <t>H. Fox; P.G. Bailey</t>
  </si>
  <si>
    <t>Possible new applications of low-energy nuclear reactions</t>
  </si>
  <si>
    <t>https://ieeexplore.ieee.org/document/661961</t>
  </si>
  <si>
    <t>Now that the importance and nature of cold fusion is understood, it is time to nominate B. Stanley Pons, Martin Fleischmann (Fellow of the Royal Society), and Kenneth R. Shoulders for a Nobel Prize. Pons and Fleischmann deserve the prize for their fundamental discovery of cold fusion. Kenneth R. Shoulders deserves a part of the prize for his excellent work in discovering and revealing how nuclear reactions take place in both the palladium-heavy-water system and in the sono-fusion system. A further degree of experimental information about nuclear reactions has been added by the Neal-Gleeson Process. A summary of these fundamental discoveries illustrates how important these discoveries have been and will be in the rapid advancement of the treatment of radioactive wastes (especially radioactive slurries); the production of thermal energy without neutrons; and probably the development of factory-made scarce elements.</t>
  </si>
  <si>
    <t>?. EPRI</t>
  </si>
  <si>
    <t>KUNIMATSU</t>
  </si>
  <si>
    <t>Biberian, J. P., Lonchampt, G.</t>
  </si>
  <si>
    <t>Y. OYA, M. AIDA, K. IINUMA, M. OKAMOTO</t>
  </si>
  <si>
    <t>OHI</t>
  </si>
  <si>
    <t>Zhang, Z.-Q., Zhang, Z.-L., Zhang, W.-S.</t>
  </si>
  <si>
    <t>TERASAWA</t>
  </si>
  <si>
    <t>Cold fusion uses a catalyzed configuration change to replace plasma fusion's need for high-energy particle collisions. In radiationless cold fusion, the configuration change is a coherent partitioning of deuterons into fractional pieces within a set of potential wells provided by a hosting lattice. The coherently partitioned matter distribution is a Bloch wave function. Alpha addition transmutations require active deuterium in the form of Bloch function deuterons with 2-dimensional periodic symmetry. The configuration change to Bloch form has been modeled as occurring in the interface volume between a salt and Pd metal. In Arata and Zhange radiationless cold fusion reactive deuterons are modeled by Bloch ions with 3-dimensional periodic symmetry hosted in metallic nano crystals. The nano crystals are isolated by salt-metal interfaces. In both cases, the fusion process is modeled as a Li-Feshbach resonance transition to an excited nucleus state, with subsequent energy transfer to a metal lattice by phonon cascade. The lattice structure of the deuterons is preserved in the product nucleus until the energy transfer is completed. For the 2-dimensional symmetry case, the intermediate nucleus or many-body nuclear system can sometimes be observed in 'flake' lattice form, providing insight about the process. Research on salt-metal interfaces could facilitate cold fusion technology.</t>
  </si>
  <si>
    <t>Curtis P. Berlinguette, Yet-Ming Chiang, Jeremy N. Munday, Thomas Schenkel, David K. Fork, Ross Koningstein &amp; Matthew D. Trevithick</t>
  </si>
  <si>
    <t>https://www.nature.com/articles/s41586-019-1256-6</t>
  </si>
  <si>
    <t>Nature volume 570, pages 45–51(2019)</t>
  </si>
  <si>
    <t>Did not find excess heat for LiAlH4, did not find excess T in Pd-D glow discharge</t>
  </si>
  <si>
    <t>J. WAISMAN, R. SUMMERL</t>
  </si>
  <si>
    <t>GARG</t>
  </si>
  <si>
    <t>Y Sakamoto, M Imoto, K Takai, T Yanaru and K Ohshima</t>
  </si>
  <si>
    <t>Calorimetric enthalpies for palladium–hydrogen (deuterium)systems at H(D) contents up to about [H]([D])/[Pd]=0.86</t>
  </si>
  <si>
    <t>https://iopscience.iop.org/article/10.1088/0953-8984/8/18/015/pdf</t>
  </si>
  <si>
    <t>J. Phys.: Condensed Matter8(16), 1088 (1996)</t>
  </si>
  <si>
    <t xml:space="preserve">
The enthalpies for the reaction of gaseous hydrogen and deuterium with palladium have been measured as a function of [H]/[Pd] and [D]/[Pd] atomic ratios up to 0.865 and 0.85, respectively, in the temperature range 298 - 194.5 K using a differential-heat-flow low-temperature calorimeter; pressure - concentration isotherms have been measured simultaneously. The calorimetric two-phase enthalpies for the Pd - H and Pd - D systems at 298 K are and , and the corresponding entropies determined from the calorimetric enthalpies and the absorption plateau pressures are and . These - and -values are in agreement with the previously reported values and also with values determined in the literature from van't Hoff plots of the plateau pressures.
The calorimetrically determined enthalpies for solution in the -phase regions of both systems become less exothermic in an almost linear fashion with increasing H(D) content, independently of temperature. At the same H(D) content, the -values for the Pd - H system are slightly more exothermic than the -values for the Pd - D system. Enthalpies of almost the same magnitude are obtained from the desorption data. The corresponding entropies, for solution in the -phase region of both systems have a tendency to decrease gradually with increase in H(D) content independently of temperature; however, there is no marked difference between the magnitudes of the -values of the two systems. The dependences of the calorimetric enthalpies for hydrogen (deuterium) solution on H and D contents in the ranges and can be expressed by the temperature-independent relations , and . The variations in -values with H(D) content are in agreement with that calculated from van't Hoff plots of the previously reported relative chemical potentials of hydrogen and deuterium at low temperatures. The present calorimetric data determined by gas-phase measurements do not offer support for the generation of any `excess heat' up to [D]/[Pd] = 0.85, beyond that which is expected from the chemical reaction because the values determined calorimetrically are almost the same as those derived from van't Hoff plots.</t>
  </si>
  <si>
    <t>Y. ISOBE, H. FUKUOKA, A. TAKAHASHI</t>
  </si>
  <si>
    <t>OTA</t>
  </si>
  <si>
    <t>Y. Sasaki, Y. Miyoshi, A. Taniike, A. Kitamura, A. Takahashi, R. Seto and Y. Fujita</t>
  </si>
  <si>
    <t>Measurements  of  heat  and  radiation  from  Pd  nano-powders during  Absorption  of  Hydrogen Isotopes</t>
  </si>
  <si>
    <t>Proc. JCF10, 2010, pp. 14–19</t>
  </si>
  <si>
    <t>Using a twin system for hydrogen absorption, experiments on heat evolution and charged particle
generation by D2 (H2) gas absorption in nano-sized Pd powders were done for the 0.1-um diameter Pd powder, the
Pd-black, and the mixed oxides of PdZr, PdNiZr and NiZr. It has been found that the D(H)/Pd loading ratio
and the absorption energy per D (H) are increasing functions of fineness of the sample surface. In a
framework of an assumption that the D2 (H2) gas flow rate is determined from the rate of increase of the D2
(H2) pressure in the reaction chamber, we conclude a very large energy of hydrogen absorption by PdZr
oxide compounds exceeding 1.0 eV/D(H) together with a very large D(H)/Pd loading ratio exceeding 1.0.
Although the samples were deteriorated by the repeated baking-hydrogenation cycles, an artificial oxidation
of the PZ and the PNZ samples almost recovered the excellent original performances.
In addition, nuclear reaction products including energetic charged-particles for a possible cause of the
phenomena were examined using a variety of nuclear diagnostics. We have observed a tendency that the
charged particle counting increases when the D2 pressure changes, although it is not well confirmed that these
signals originate in nuclear events, and the counting rate is far lower than that expected from an assumed
nuclear reaction producing alpha particles.</t>
  </si>
  <si>
    <t>T. WANG, K. OCHIAI, Z. WANG, G. JING, T. IIDA, A. TAKAHASHI</t>
  </si>
  <si>
    <t>KURATSUKA</t>
  </si>
  <si>
    <t>Dash, J., Noble, G., Diman, D.</t>
  </si>
  <si>
    <t>http://coldfusioncommunity.net/pdf/conf/ICCF-4/v2/25_ICCF4-2.pdf</t>
  </si>
  <si>
    <t>Pd-D, Pd-H, Pd foil, H2SO2, Pt anodes, excess heat for both heavy and light water, hot spots, 400 hours run, localized concentrations of Au and Ag, EDS, SEM, Pd-D produced more excess heat than Pd-H and generated more Au, Possibly, Pt(n,y)Pt-&gt;Au, Pt coming from anode,</t>
  </si>
  <si>
    <t>Experiments were performed using Pt anodes and Pd cathodes. The electrolyte
contained H20 and H2SO4 in one cell and D20 and H2SO4 in a similar cell connected in
series. Excess heat, localized melting, and localized concentrations of Au or Ag were
observed. It is concluded that nuclear fusion is the most probable explanation for the
excess heat. localized melting, and localized concentrations of unexpected elements.</t>
  </si>
  <si>
    <t>V. VIOLANTE</t>
  </si>
  <si>
    <t>ANDO</t>
  </si>
  <si>
    <t>Mathieu Valat</t>
  </si>
  <si>
    <t>Elemental and Isotopic Measurements on Palladium After Heavy Water Electrolysis 2011Valat-Thesis-Report.pdf</t>
  </si>
  <si>
    <t>Portland State University</t>
  </si>
  <si>
    <t>isotopic change, Pd-110 increased, fission products: K, Mg, Al, Fe, Zn; Zn out of natural abundance, K out of natural abundance, H2SO4, Pd-D,</t>
  </si>
  <si>
    <t>T. MIZUNO, T. AKIMOTO, T. OHMORI</t>
  </si>
  <si>
    <t>YOSHITAKE</t>
  </si>
  <si>
    <t>Iwamura, Y., Itoh, T., Sakano, M., Sakai, S.</t>
  </si>
  <si>
    <t>Presents evidence for quadruple deuterium capture</t>
  </si>
  <si>
    <t>K. OTA, T. KOBAYASHI, N. MOTOHIRA, N. KAMIYA</t>
  </si>
  <si>
    <t>KAMIYA</t>
  </si>
  <si>
    <t>KOMAKI</t>
  </si>
  <si>
    <t>Hale, G. M., Talley, T. L.</t>
  </si>
  <si>
    <t>X. LI, L. KONG, X. HAN, S. ZHENG, H. HUANG, Y. YAN, Q. WU, Y. LEI, C. LI</t>
  </si>
  <si>
    <t>GRANITE</t>
  </si>
  <si>
    <t>Ejecta Sites And DD Fusion Events StringhamRejectasite.pdf</t>
  </si>
  <si>
    <t>https://www.lenr-canr.org/acrobat/StringhamRejectasite.pdf</t>
  </si>
  <si>
    <t>APS March Meeting. 2006. Baltimore, MD</t>
  </si>
  <si>
    <t>cavitation, reaction craters, hot spots</t>
  </si>
  <si>
    <t>A cavitation-produced jet that implants a target foil at high impact velocities produces foil damage shown in color and SEM, scanning electron microscopy, photos. The work here dates from 1989 to 2001 and was produced in several different reactors, target foils, and frequencies. The result of high density pinched implantation of D+ and e-, deuterons and electrons; plasma is a D+ cluster. The implant occurs in a picosecond time frame with a creation of D+/Pd, in a 100/1 ratio of an initially electron free D+ cluster with a diameter in the order of a hundred nm. The mobile e-re act with D+ and surround the D+ cluster with D. DD fusion events occurring in the transient high-density cluster produce a gamma free heat pulse. The heat pulse reaches the lattice surface in a nano second expelling the vapor/liquid foil and products as ejecta. The ejecta sites are easily seen in SEM photos and are counted and plotted as MeV DD fusion events. The results have been interpreted as DD fusion events that increase in energy as they decrease in frequency (counts) exponentially.</t>
  </si>
  <si>
    <t>JORNE</t>
  </si>
  <si>
    <t>Miyamoto, S., Sueki, K., Kobayashi, K., Fujii, M., Chiba, M., Nakahara, H., Shirakawa, T., Kobayashi, T., Yanokura, M., Aratani, M.</t>
  </si>
  <si>
    <t>http://lenr-canr.org/acrobat/EPRIproceedinga.pdf#page=372</t>
  </si>
  <si>
    <t>Depth profile and concentration of Li, D, and H were measured for the Pd cathode after
electrolysis of 0.1M-LiOD/D 20 solution. All of Pd cathodes had Li in the range of 1X10e-3 to 1X10e-1 in terms of Li/Pd ratio. D was found depleted and/or replaced by H after electrolysis when Pd cathode was left in the air. Excess heat was also measured during the electrolysis, and no excess heat was observed
within the uncertainty of 6.8%.</t>
  </si>
  <si>
    <t>T. MIZUNO, T. OHMORI, T. AKIMOTO</t>
  </si>
  <si>
    <t>SAKAGUCHI</t>
  </si>
  <si>
    <t>Y. Miyoshi, H. Sakoh, A. Taniike, A. Kitamura, A. Takahashi, R. Seto, Y. Fujita</t>
  </si>
  <si>
    <t>Deuterium and protium gas absorption/adsorption by 0.1-μm! Pd powder (PP), Pd-black (PB), Pd nano-particles ("10nm!) admixed
with ZrO2 (PZ) and Pd·Ni binary nano-particles ("2 nm!) dispersed in ZrO2 holder-flakes (PNZ2B) has been examined. For the
PP, the PB and the PZ samples, both the deoxidized samples and those reused without baking process showed essentially the same
values of the loading ratio D(H)/Pd, the specific output energy E1 and the hydridation energy QD(H) which are consistent with
the published values for bulky samples. For the as-received and oxidized samples both D(H)/Pd and E1 are increasing functions
of fineness of the Pd surface, and exceeds 2.0 and 1.5 eV/atom-Pd, respectively, for the PZ sample, giving the hydridation energy
larger than the published value of the surface adsorption energy of 0.5 eV for bulky Pd samples. A rather large isotope effect in the
differential heat of sorption, "D(H), has sometimes been observed in the 1a-phase characteristic of the oxygen-treated samples. The
Pd0.04Ni0.29Zr0.67 oxide composite sample, PNZ2B, has unique properties: Both D(H)/[Pd·Ni] # 3.0 and E1 # 1.4 eV/atom-
[Pd·Ni] for the as-received, the oxidized and deoxidized sample runs are very large, while QD(H) = 0.50± 0.1 eV/atom-D(H) for
all cases is modest. It is inferred that the Pd atoms act as a catalyst for the hydrogen isotope absorption/adsorption of Ni at room
temperature. From the fact that the No. 2 run after the forced deoxidation has essentially the same values of the absorption parameters
as those of the No. 1 and No. 3 runs, it is inferred that the surface adsorption potential is made shallower in the PNZ2B sample
than in Pd-based samples. The ratio "D/"H is sometimes greater than 1.5, which appears to be suggesting the existence of heat
component of nuclear origin.</t>
  </si>
  <si>
    <t>H. TAPLIN</t>
  </si>
  <si>
    <t>ADACHI</t>
  </si>
  <si>
    <t>Aoki, T., Kurata, Y., Ebihara, H., Yoshikawa, N.</t>
  </si>
  <si>
    <t>OPEN and go to Acrobat page 306.</t>
  </si>
  <si>
    <t>Nega a ocorrência de neutrons por NaxWO3</t>
  </si>
  <si>
    <t>K. OCHIAI, K. MARUTA, H. MIYAMARU, A. TAKAHASHI</t>
  </si>
  <si>
    <t>NAGAO</t>
  </si>
  <si>
    <t>Mathieu Valat, Ryan Hunt and Bob Greenyer</t>
  </si>
  <si>
    <t>Excess heat, indirect heating had more excess heat, 1-3.5 Bar H2, External tube at 110ºC, input power from 28 to 58W</t>
  </si>
  <si>
    <t>Ota, K., Yoshitake, H., Yamazaki, O., Kuratsuka, M., Yamaki, K., Ando, K., Iida, Y., Kamiya, N.</t>
  </si>
  <si>
    <t>http://lenr-canr.org/acrobat/EPRIproceedinga.pdf#page=84</t>
  </si>
  <si>
    <t>The heat balances have been measured during the electrolysis in LiOD-D 20 solution using Pd and
Pd alloy (Pd-Ag) cathodes. The flow calorimeter and the closed cell with Pd recombination
catalysts were used for heat measurements. In the runs using the mechanically treated Pd
cathodes, the small excess heat burst was observed 3 times out of 5 runs. However, the excess
heat could not exceed 113 % (output power / input power). The amount of the absorbed hydrogen
and lithium into Pd cathode was measured quantitatively. The H/Pd ratio reached the maximum at
a certain electrolysis time and then decreased at the current density higher than 5 mA/cm 2 . Li
inclusion in the Pd cathode was measured by SIMS. Li was found in Pd even at the low potential
of -220 mV vs. RHE. The amount of Li near the electrode surface increased with the current
densities.</t>
  </si>
  <si>
    <t>KASAGI</t>
  </si>
  <si>
    <t>OPEN and go to Acrobat page 403.</t>
  </si>
  <si>
    <t>R. STRINGHAM, J. CHANDLER, R. GEORGE, T. PASSELL, R. RAYMOND</t>
  </si>
  <si>
    <t>ISHII</t>
  </si>
  <si>
    <t>The experimental evidence cited here (Part I) in support of the Bush TRM
Model was originally reported by Bush2 in his paper, "A Light Water Excess
Heat Reaction Suggests That 'Cold Fusion' May Be 'Alkali-Hydrogen Fusion."'
Excess heat production in electrolytic light water experiments was experimentally
correlated with a shift not only in elemental abundance but also with an
isotopic reversal in the case of a light water-based Rb2CD3 cell found to produce
strontium. Part 11 3 reports on more recent work correlating x-ray emissions
with excess power for both a heavy water excess heat reaction and a light water
excess heat reacti</t>
  </si>
  <si>
    <t>HIRAGA</t>
  </si>
  <si>
    <t>H. Miura</t>
  </si>
  <si>
    <t>Computer Simulation of Hydrogen States around T-site in Ni, Pd and Cu Metals</t>
  </si>
  <si>
    <t>Y. OYA, H. OGAWA, M. AIDA, K. IINUMA, M. OKAMOTO</t>
  </si>
  <si>
    <t>YOSHIHARA</t>
  </si>
  <si>
    <t>Pryakhin, E., Urutshoev, L., Tryapitsina, G., Akleyev, A.</t>
  </si>
  <si>
    <t>https://aflb.minesparis.psl.eu/AFLB-314/aflb314m514.pdf</t>
  </si>
  <si>
    <t>1. “strange” radiation – that results from the explosion of Ti foils inwater and other aqueous solutions – has the capacity to producebiological effects.2. Biological effect of “strange” radiation is manifested by an increasein the number of nucleated cells in the bone marrow.3. “Strange” radiation leads to an increase in dividing cells in bonemarrow.4. “Strange” radiation resulting from ten explosions carried outwithin 3 days after exposure to gamma-radiation (6 Gy) leads toa decrease in bone marrow repopulation.5. Assessment of the rate of micronuclei in bone marrow erythrocytesdid not reveal any genotoxic effect of “strange” radiation.6. Exposure of mice to “strange” radiation leads to 1.5-fold decreasein genotoxic effect resulting from additional gamma-irradiation(2 Gy). Such reaction may be described as an adaptive response.7. Exposure to “strange” radiation can bring about an increase in theproportion of neutrophils in the peripheral blood of experimentalanimals.8. It can be suggested by the results of the test exposures that“strange” radiation can affect human health.9. It has been shown by these preliminary studies that to gain moreinsight into the biological effects of “strange” radiation, furtherinvestigation would be necessary.</t>
  </si>
  <si>
    <t>G. LONCHAMPT, J. BIBERIAN, L. BONNETAIN, J. DELEPINE</t>
  </si>
  <si>
    <t>OKAMOTO</t>
  </si>
  <si>
    <t>Kohji Kamada, Isao Yoshizawa</t>
  </si>
  <si>
    <t>Heating  of Heavy Water by Acoustic Wave Propagation in Magnetic Field and Phonon Maser Action of Deuteron</t>
  </si>
  <si>
    <t>Acoustic wave of 6MHz 2Watt/cm2, magnetic field of 800-1000mT, 10ºC heating for D2O, but not for H2O</t>
  </si>
  <si>
    <t>ODAWARA</t>
  </si>
  <si>
    <t>D. A. Kidwell, D. D. Dominguez, K. S. Grabowski and L. F. DeChiaro Jr</t>
  </si>
  <si>
    <t xml:space="preserve"> Current Science Vol. 108, No. 4 (25 February 2015), pp. 578-581 (4 pages)</t>
  </si>
  <si>
    <t>Palladium foil cathodes were electrochemically loaded with deuterium from alkaline solutions of heavy water in specially designed closed calorimeter cells. Here, one cell is described that showed low levels of constant heat (1–7 mW) and radio frequency (RF) emanations, but the RF was not correlated with the heat production. This cell is compared with Pd90Rh10 alloy cathodes that showed excess energy bursts of 2.4–44.3 kJ. In these cells, RF coincident with the bursts was observed peaking at different frequencies from about 450 kHz and extending into the MHz range. Some of the excess energy production in LENR may be in the MHz RF range, which has no conventional explanation in electrochemistry.</t>
  </si>
  <si>
    <t>L. FORSLEY, R. AUGUST, J. JORNE, J. KHIM, F. MIS, G. PHILLIPS</t>
  </si>
  <si>
    <t>Tadahiko Mizuno, Tadashi Akimoto, Tadayoshi Ohmori, Akito Takahashi</t>
  </si>
  <si>
    <t>Relation between neutron evolution and deuterium permeation of a palladium electrode</t>
  </si>
  <si>
    <t>https://www.lenr-canr.org/acrobat/MizunoTrelationbe.pdf</t>
  </si>
  <si>
    <t>Why? Perhaps because occupancy is more important to pull atoms to nuclear forces lobes than purity and H is faster than D to penetrate in every vacancy</t>
  </si>
  <si>
    <t>Ramamurthy, H., Srinivasan, M., Mukherjee, U. K., Adi Babu, P.</t>
  </si>
  <si>
    <t>http://lenr-canr.org/acrobat/EPRIproceedinga.pdf#page=249</t>
  </si>
  <si>
    <t>This paper presents the results of the further calorimetric
studies carried out at our centre since the Nagoya Conference, on
exess heat generation during the electrolysis of alkali carborate
solutions in H20 using Nickel cathode and Platinum anode, confirming
the findings of Randell Mills and his collaborators -
first reported in 1991. The corresponding measurements on Tritium
production are described in a companion paper. The electrolytic
solution was either K2CO3 , Li 2 CO3 or Na 2 CO3 . Different
types of Nickel were studied and the cells were open type and
fabricated out of double walled glass dewars (commercial thermos
flasks).. As many as 13 series of experiements were
conducted, each with 5 cells. Excluding few cells in which either
S.S. sheathed thermocouples were used or 80 ohm shunts were used,
28 cells were studied. Of these, 14 have shown excess heat. In
the present experiments the absolute magnitude of excess power
was in the range of 0.2 to 0.7 W.</t>
  </si>
  <si>
    <t>H. HORA, G. MILEY, J. KELLY, Y. NARNE</t>
  </si>
  <si>
    <t>H. Menlove, M. Fowler, E. García, A. Mayer, Michelle Miller, R. R. Ryan, S. E. Jones</t>
  </si>
  <si>
    <t>The Measurement of Neutron Emissions from Ti plus D2 Gas</t>
  </si>
  <si>
    <t>Journal of Fusion Energy volume 9, pages 215–216 (1990)</t>
  </si>
  <si>
    <t>D + D Fusion Acceleration in High Temperature Acoustic Cavitations</t>
  </si>
  <si>
    <t>Ultrasound in liquid Li under D beam, D+D reaction was enhanced, but Li+D was not</t>
  </si>
  <si>
    <t>Li+D and D+D fusion reaction rates in liquid lithium were measured during low energy
deuteron beam bombardment. An ultrasonic target system was developed to form acoustic
cavitations in the liquid lithium, in order to investigate an effect of material phase and
dynamic motion of the target. It was found that the ultrasonic effect strongly depends on a
target condition and the D+D reaction could be enhanced several times due to the liquid Li
cavitation. This enhancement is caused by not electron screening but high temperature
deuterium in the cavity. We fitted the energy dependence of the ultrasonic on/off yield ratio
and obtained the temperature in the cavity as kTD = 590 eV (6.8 x 106 K), where the
experimental value is consistent with that from numerical simulation. No meaningful bubble
fusion event has been observed in this study. However, almost experimental results agreed
with the original reports and the theoretical predictions. Hence the bubble fusion is
achievable if we can specify the best experimental condition.</t>
  </si>
  <si>
    <t>Li-D ion beam</t>
  </si>
  <si>
    <t>P. PAPPAS</t>
  </si>
  <si>
    <t>NOTOYA</t>
  </si>
  <si>
    <t>J.O’M. Bockris and Z. Minevski</t>
  </si>
  <si>
    <t>The mechanism of the evolution of hydrogen on palladium and associated internal damage phenomena</t>
  </si>
  <si>
    <t>Int. J. Hydrogen Energy25(2000) 747</t>
  </si>
  <si>
    <t>The mechanism of the hydrogen evolution reaction has been examined and the knowledge thus obtained applied to the interpretation of various aspects of internal damage found above a critical overpotential in alkaline solution. Tafel slopes showed a change at η=−0.3 V; the stoichiometric number is 1&lt;ν&lt;1.2, separation factor (STH=8±1); FTIR measurements give ∂lnθ/∂η=(4.7RT/F)−1, and permeation measurements show ∂lnP∞/∂η=(6.1RT/F)−1. These facts are consistent (up to an overpotential (η) of −0.3 V) with a rate determining proton discharge, coupled to Tafel recombination; at η more negative than −0.3 V, the mechanism changes to a fast proton discharge with rate determining electrochemical desorption to H2.</t>
  </si>
  <si>
    <t>NOYA</t>
  </si>
  <si>
    <t>Kubota, A., Takama, S., Saito, T., Hasegawa, N., Sukenbu, S., Sumi, M., Asami, N.</t>
  </si>
  <si>
    <t>OPEN and go to Acrobat page 67.</t>
  </si>
  <si>
    <t>Excess heat not found, uses water bath,</t>
  </si>
  <si>
    <t>Demonstration experiments of excess heat generation have been conducted using the Fuel Cell
Type Electrolysis System at NHE Laboratory since January 1994. In April 1995, a mass flow
calorimetry system (FCS) was developed at the NHE Laboratory. A new series of experiments,
referred to as NHE-FCS, combines the Fuel Cell Type Electrolysis System with mass flow
calorimetry. The system is comprised of fuel cell type electrolysis cells, power supplies, vacuum
insulators, water coolant, temperature measurement equipment, and a personal computer which
controls the power supplies and digital multimeters. A data acquisition occurs every 60 seconds.
Total input power is typically lOW. As a result of careful modification of the components, a heat
recovery efficiency of ~98% has been attained. It has been confirmed that an excess heat of 0.2W is
measurable in calibration tests. Excess heat has been observed in the "Fuel Cell Type Electrolysis System". Observations of 7-18% excess heat have been reproduced in 11 cases. However, the reproducibility issue still
remains. NHE-FCS experiments have been performed used identical protocol. Excess heat has not
been observed yet in spite of the fact that we have attempted to duplicate the electrode materials that
produced excess heat. One reason may be that other experimental conditions have differed in detail
in cases in which excess heat has been observed.</t>
  </si>
  <si>
    <t>P. NORREYS, A. FEWS, F. BEG, A. BELL, A. DANGOR, P. LEE, M. NELSON, H. SCHMIDT, M. TATARAKIS, M. CABLE</t>
  </si>
  <si>
    <t>OHNISHI</t>
  </si>
  <si>
    <t>R. C. Kainthla, O. Velev, L. Kaba, G. H. Lin, N. J. C. Packham, M. Szklarczyk, J. Wass, J. O'M. Bockris</t>
  </si>
  <si>
    <t>Sporadic observation of the Fleischmann–Pons heat effect</t>
  </si>
  <si>
    <t>https://doi.org/10.1016/0013-4686(89)85026-1</t>
  </si>
  <si>
    <t>Electrochim. Acta 34 (1989) 1315-1318</t>
  </si>
  <si>
    <t>Pd-D, 3 out of 10 successes, bursts, LiOD, excess heat correlates with current density, 10 days tests, 99,9% pure rods, pre charge for 18-30 days at 60mA/cm2</t>
  </si>
  <si>
    <t>An examination has been made of the heat production at ten palladium electrodes, each prepared in a different way. Seven of these produced heat during D2 evolution in a D2-O2 electrolysis cell (no recombination attempted) which coincided with the prediction of classical electrochemical theory, and thus eliminated the suspicion of heat through unintended D2-O2 recombination. Three electrodes clearly produced an excess heat of ∼2–5 watts-cm−3. The heat was observed for periods of 10–33 hrs. In one electrode, the excess heat production “shutt off” (after 33 hrs) with no apparent cause: it did not return in five days of further electrolysis.</t>
  </si>
  <si>
    <t>CRIDDLE</t>
  </si>
  <si>
    <t>Samgin, A. L., Finodeyev, O., Tsvetkov, S. A., Andreev, V. S., Khokhlov, V. A., Filatov, E. S., Murygin, I. V., Gorelov, V. P., Vakarin, S. V.</t>
  </si>
  <si>
    <t>OPEN and go to Acrobat page 2.</t>
  </si>
  <si>
    <t>important: shows neutrons bursts, shielding: 3% boron wall, moderator; 10-1000% excess heat</t>
  </si>
  <si>
    <t>The studies were conducted with the perovslcite-type solid electrolytes based on the strontium and barium cerates under hydrogen and deuterium atmosphere. Anomalous effects were found manifesting themselves in the overbackground neutron bursts, excess heat release, phase composition and crystal lattice parameter changes. At 200-750°C the regions of the temperature were identified which accompained by significant heat evolution that was greater in the deuteron conductors than in the proton conductors.</t>
  </si>
  <si>
    <t>SrCe-D gas load</t>
  </si>
  <si>
    <t>CAPUTO</t>
  </si>
  <si>
    <t>BALDUCCI</t>
  </si>
  <si>
    <t>Matsumoto T, Kurokawa K</t>
  </si>
  <si>
    <t>Observation of Heavy Elements Produced During Explosive Cold Fusion</t>
  </si>
  <si>
    <t>https://doi.org/10.13182/FST91-A29672</t>
  </si>
  <si>
    <t>Fusion Technology 20, pp. 323, 1991</t>
  </si>
  <si>
    <t>Many-body fusion reactions may take place during cold fusion. Heavy elements are observed that might have been produced by such reactions during electrolysis of heavy water. Elements such as sodium, magnesium, aluminum, and zinc are observed inside grain-shaped defects in a palladium rod used in a cold fusion experiment.</t>
  </si>
  <si>
    <t>GIGLI</t>
  </si>
  <si>
    <t>Yamada, H., Nonaka, H., Dohi, A., Hirahara, H., Fujiwara, T., Li, X., Chiba, A.</t>
  </si>
  <si>
    <t>OPEN and go to Acrobat page 211.</t>
  </si>
  <si>
    <t>I. CHERNOV, N. NIKITENKOV, L. PUCHKAREVA, Y. KOLOBOV</t>
  </si>
  <si>
    <t>CISBANI</t>
  </si>
  <si>
    <t>T. Ohmori,T. Mizuno, M. Enyo</t>
  </si>
  <si>
    <t>Nuclear Transmutation Induced by Light Water Electrolysis with Gold Electrodes</t>
  </si>
  <si>
    <t>Au-H, excess heat, hot spots, products: Hg, Os, Kr, Ni, Fe, Si, Mg, Au</t>
  </si>
  <si>
    <t>Steady excess energy evolution ranging from 0.2 to 1 W, was observed during the electrolysis in neutral and alkaline solutions. At the same time, various unexpected elements, e.g. Hg, Os, Kr, Ni, Fe, Si, Mg, etc., were found to be produced in the electrodes after the electrolysis. The amounts of Fe reached some 10 /spl mu/g after the electrolysis for 20-30 days. The isotopic distributions of above elements were evidently deviated from their natural isotopic abundance. For example, in some cases, the isotopic content of /sup 57/Fe reached above 50%, exceeding 20 times its natural isotopic abundance. In addition, some 100 /spl mu/g of fine porous precipitates were obtained when electrolyzed at a current density of &gt;0.2 A/cm/sup 2/. The major component was Au, however, several percents of Hg, Os, Fe, Si and Mg were contained. The appearance of the electrode surface after the electrolysis was very anomalous on which a lot of volcano-like micro craters were found. The structure of the outside wall of the craters was porous, very alike to the structure of the precipitates. In the inside wall, were layers of fine hexagonal crystallites suggesting Au (111). This shows the occurrence of the recrystallization of Au substrate, suggesting an extraordinarily elevated heat evolution. These craters were distributed along the scraped edge of the electrode material artificially made or the rim of the micro holes and cracks, from which it is deduced that lattice defects concentrated on the edge or grain boundary of the electrode material would serve to induce the nuclear transmutation reaction.</t>
  </si>
  <si>
    <t>V. ROMODANOV, V. SAVIN, Y. SKURATNIK, M. YURIEV</t>
  </si>
  <si>
    <t>Lipson, A. G., Miley, G. H., Momota, H.</t>
  </si>
  <si>
    <t>In recent experiments with pulsed periodic high current (J - 300-500 mA/cm2) D2-glow discharge at deuteron energies as low as 0.8-2.45 keV a large DD-reaction yield has been obtained. Thick target yield measurement show unusually high DD-reaction enhancement (at Ed=1 keV the yield is about nine orders of magnitude larger than that deduced from standard Bosch and Halle extrapolation of DD-reaction cross-section to lower energies). The results obtained in these LENR experiments with glow discharge suggest nonnegligible edge plasma effects in the ITER TOKAMAK that were previously ignored. In the case of the ITER DT plasma core, we here estimate the DT reaction yield at the metal edge due to plasma ion bombardment of the first wall and/or divertor materials.</t>
  </si>
  <si>
    <t>EAGLETON</t>
  </si>
  <si>
    <t>A.N.Perevezentsev, A.C.Bell, L.A.Rivkis, V.M.Filin, V.V.Gushin, M.I.Belyakov, V.I.Bulkin, I.M.Kravchenko, I.A.Ionessian, Y.Torikai, M.Matsuyama, K.Watanabe, A.I.Markin</t>
  </si>
  <si>
    <t>Comparative study of the tritium distribution in metals</t>
  </si>
  <si>
    <t>https://doi.org/10.1016/j.jnucmat.2007.03.215</t>
  </si>
  <si>
    <t>J. Nucl. Materials372(2,3) (2008) 263–276</t>
  </si>
  <si>
    <t>Coupons of stainless steel, Inconel, beryllium, copper and aluminium bronze were exposed to tritium in hydrogen gas mixtures over a wide range of parameters: temperature up to 770 K, pressure from 1 × 10−4 MPa to 0.05 MPa, tritium concentration from 1 at.% to 98 at.%. The tritium concentration on the surface and distribution through the metals were measured using radiography, radioluminography, β-ray induced X-ray spectroscopy and acid etching methods. The effect of metal processing, such as forging, polishing and heat treatment on the tritium distribution was studied along with parameters relating to the exposure of the metal to tritium.</t>
  </si>
  <si>
    <t>LIHN</t>
  </si>
  <si>
    <t>Yu.N. Bazhutov, A.I. Gerasimova, V.V. Evmenenko, V.P. Koretskiy, A.G. Parkhomov and Yu.A. Sapozhnikov</t>
  </si>
  <si>
    <t>Thus, experiments showed that tritium can be generated in water solutions NaOH and Na2CO3 with small additions of D2O after irradiation by red light with a wavelength of 650 nm.</t>
  </si>
  <si>
    <t>A series of experiments with light irradiation of saltwater solutions and alkalis in special vessels was performed. The sources of
irradiation were: a Light Emitting Diode (LED) lamp, a matrix of LEDs, and a laser. All of them were in the red wavelength. Possible
calorimetric diagnostics and nuclear radiation (gamma rays, X-rays, and neutrons) were monitored. Liquid scintillation diagnostics
of tritium were used. Gamma-ray radiation detection with an NaI scintillation detector, and X-ray radiation detection with Geiger
counters was performed. No such radiation was observed. Excess heat was not detected in any experiment. Neutrons were measured
with help of 3He counters placed in a paraffin barrel. Small neutron emissions (up to 100 neutrons) was observed in the form of a
series of short bursts (lasting a few milliseconds) during some minutes at the background level. The generation of tritium after LED
lamp and matrix of LEDs irradiation of water solutions LiOH and Na2CO3has been demonstrated in some experiments.</t>
  </si>
  <si>
    <t>CHIN</t>
  </si>
  <si>
    <t>DelGiudice, E., De Ninno, A.</t>
  </si>
  <si>
    <t>A. SHYAM, T. KAUSHIK</t>
  </si>
  <si>
    <t>F. CELANI, M. ACHILLI, A. BATTAGLIA, C. CATTANEO, C. BUZZANCA, P. SONA, A. MANCINI</t>
  </si>
  <si>
    <t>PERNG</t>
  </si>
  <si>
    <t>OPEN and go to Acrobat page 334.</t>
  </si>
  <si>
    <t>G. MENGOLI, M. BERNADINI, C. MANDUCHI, G. ZANNONI</t>
  </si>
  <si>
    <t>Hideyuki YUKI, Takehiko SATO, Tsutomu OHTSUKI, Tetsuhiko YORITA, Yuka AOKI, Hirohito YAMAZAKI, Jirohta KASAGI and Keizo ISHII</t>
  </si>
  <si>
    <t>Measurement of the D(d,p)T Reaction in Ti for 2.5&lt;Ed&lt;6.5 keV and Electron Screening in Metal</t>
  </si>
  <si>
    <t>https://www.lenr-canr.org/acrobat/YukiHmeasuremen.pdf</t>
  </si>
  <si>
    <t>J.Phys.Soc.Japan,vol66(1),pp73-78(English)1997;J.NewEnergy, vol 2, no. 3/4, Winter 1997, pp 126</t>
  </si>
  <si>
    <t>In order to study the electron screening effect on low-energy nuclear reactions in metals, the D+D reaction in Ti was investigated. Measured were thick target yields of protons emitted in the D(d, p)T reaction from the bombardment of Ti metal with deuteron energies between 2.5 and 6.5 keV. The obtained yields were compared with those predicted by using the parameterization of cross sections at higher energies. It was found that the reaction rates in Ti are slightly enhanced over those of the bare D+D reaction for Ed &lt; 4.3 keV, and the enhancement can be interpreted as caused by the electron screening. The electron screening potential in Ti is deduced for the first time to be 19 ± 12 eV.</t>
  </si>
  <si>
    <t>KAMADA</t>
  </si>
  <si>
    <t>OPEN and go to Acrobat page 13.</t>
  </si>
  <si>
    <t>RILEY</t>
  </si>
  <si>
    <t>GAS AND HEAT BALANCE DURING PLASMA ELECTROLYSIS</t>
  </si>
  <si>
    <t>W-H, K2CO3, 10% excess H2 (Faraday law), little excess heat (2%),</t>
  </si>
  <si>
    <t>In 1994, S. K. Sengupta reported that excess gas which exceeded the gas generation calculated form Faraday`s law was produced during an electrolysis with plasma.1) In addition, Mizno reported that not only gas but also excess heat was produced during the electrolysis with plasma.2,3) These reports suggest a new method for the production of hydrogen and energy. However, the reproducibility was not sufficient, and an explanation of the phenomena was required. In this study, we estimated accurate excess heat and gas by using a flow calorimetry. K2CO3 light water solution was used as an electrolyte, and an anode was a platinum mesh (99.99% purity, 55meshs) with 2cm diameter of a cylindrical shape. A cathode was a tungsten rod (Φ1.0mm, 99.95% purity) and placed at the center of the cylindrical anode. The electrolysis was conducted at a constant voltage of 90 V and a flow rate of the electrolyte was fixed between at 571~831cm3 min－1. The temperature difference between the inlet and the outlet of the electrolyte was measured by Pt resistance thermometers. Mixed gas of Hydrogen and oxygen which were generated during electrolysis was collected in a reservoir and measured the rate of the gas generation by a gas flowmeter. The concentration of the electrolyte was changed from 0.2M to 0.5M. Figure1 shows the dependence of heat balance on the concentration of electrolyte. We have not observed a clean excess heat over 10% of the inlet power, although there will be some possibility of small excess heat. Figure2 shows the dependence of gas balance on the concentration of electrolyte. The gas balance during a plasma electrolysis always exceeded that of non-plasma electrolysis</t>
  </si>
  <si>
    <t>ROMODANOV</t>
  </si>
  <si>
    <t>Tadahiko Mizuno, Kenichi Himoro, Tadashi Akimoto, Tadayoshi Ohmori, Yoshiaki Aoki</t>
  </si>
  <si>
    <t>D2, liquid nitrogen cooling, -196ºC, compression under magnetic field, variable neutron count, neutron bursts, emissions in 10 out of ten, background 1.61+/-0.5 neutrons/10 min, 3 conditions: D, magnetic field, low temperature</t>
  </si>
  <si>
    <t>T. OHMORI, T. MIZUNO</t>
  </si>
  <si>
    <t>SAVIN</t>
  </si>
  <si>
    <t>I. SAVVATIMOVA, V. KOROLEV</t>
  </si>
  <si>
    <t>SKURATNIK</t>
  </si>
  <si>
    <t>Yuan, L. J., Wan, C. M., Liang, C. Y., Chen, S. K.</t>
  </si>
  <si>
    <t>Neutron Monitoring on Cold Fusion Experiments</t>
  </si>
  <si>
    <t>OPEN and go to Acrobat page 199.</t>
  </si>
  <si>
    <t>Important (concept to explore): LiCl-KCl molten salt saturated by LiD electrolytic at cell temperature about 400 °C, Al cathode, Pd anode,</t>
  </si>
  <si>
    <t>A helium-3 proportional detector was equipped with the experiment
of Liaw-type electrolytic cell contained eutectic LiCl-KCl
molten salt saturated by LiD electrolytic to collect the informations
of the rate and the energy distribution of possible neutron produced
during the electrolysis processes.
For long time monitoring, the significant reproducible neutron
bursts appeared at several runs of cells during electrolytic processing.
The neutron counting rate increased about a factor of two above
the level of the background measurement. The pulse height signals
were verified of neutron energy ranging from thermal up to 350 keV. At least three full runs of 6 mm diameter Pd anode electrolytic processes had neutron emissions being detected with equivalent same
shape of neutron pulse height distribution. But in case of smaller
diameter Pd anode e.g. 4.5 mm, was only large excess heat generation
was observed. The neutron emission had not been detected yet in our
experiment.</t>
  </si>
  <si>
    <t>TIMOFEEV</t>
  </si>
  <si>
    <t>R.D. Armstrong, E.A. Charles, I. Fells, L. Molyneux, M. Todd</t>
  </si>
  <si>
    <t>Electrochimica Acta 34 (9) 1319–1322 (Sep. 1989)</t>
  </si>
  <si>
    <t>A constant flow calorimeter is described for the determination of the thermal energy generated during the electrolysis of D2O, using a Pd sheet electrode. The thermal energy produced is that which would be expected from basic electrochemical principles.</t>
  </si>
  <si>
    <t>N. ASAMI, T. SENJUH, M. SUMI, H. KAMIMURA, S. MIYASHITA, K. MATSUI</t>
  </si>
  <si>
    <t>KARABUT</t>
  </si>
  <si>
    <t>A.G. Lipson, A.S. Roussetski, E.I. Saunin, F. Tanzella, B. Earle, M. McKubre</t>
  </si>
  <si>
    <t>Proceedings of 8th International Workshop on Anomalies in Hydrogen/Deuterium Loaded Metals, J. Rothwell, P. Mobberley (eds.), 2008, pp. 182–203.</t>
  </si>
  <si>
    <t>KUCHEROV</t>
  </si>
  <si>
    <t>H. HORA</t>
  </si>
  <si>
    <t>SAVVATIMOVA</t>
  </si>
  <si>
    <t>DeNinno, A., Scaramuzzi, F., Frattolillo, A., Migliori, S., Lanza, F., Scaglione, S., Zeppa, P., Pontorieri, C.</t>
  </si>
  <si>
    <t>P. MOLLER, J. NIX, P. ARMBRUSTER, S. HOFMANN, G. MUNZENBERG</t>
  </si>
  <si>
    <t>FUKAI</t>
  </si>
  <si>
    <t>J. DUFOUR, J. FOOS, X. DUFOUR</t>
  </si>
  <si>
    <t>Ti-D system produces T and radiation</t>
  </si>
  <si>
    <t>In the process of deformation at a temperature T = 710 ◦C of titanium alloy
samples preliminarily saturated by deuterium a radiation, which is not a neutron
flow was detected. Electromagnetic radiation in the range of radio frequencies was
detected in titanium alloy samples in the process of their saturation by deuterium.
The probable mechanism of its occurrence may be a retardation of charged particles
in the metallic matrix.</t>
  </si>
  <si>
    <t>J. PATTERSON, G. MILEY</t>
  </si>
  <si>
    <t>OYAMA</t>
  </si>
  <si>
    <t>TERASHIMA</t>
  </si>
  <si>
    <t>Grabowski, K. S., Kidwell, D., Cetina, C., Carosella, C.</t>
  </si>
  <si>
    <t>Presents results indicating Cs-&gt;Pr did not occur, but was a contamination</t>
  </si>
  <si>
    <t>A. XING-LIUJIANG</t>
  </si>
  <si>
    <t>KASAHARA</t>
  </si>
  <si>
    <t>Roussetski, A. S., Lipson, A., Tanzella, F. L., Saunin, E. I., McKubre, M. C. H.</t>
  </si>
  <si>
    <t>OPEN and go to Acrobat page 48.</t>
  </si>
  <si>
    <t>We have reported [1] the detailed analysis of the CR-39 detector (Landauer) from SRI’s
#BE013-7 (#7) Pd deposition experiment where the detector was separated from the cathode
wire by a 6 μm Mylar® film during. The Mylar® protected the CR-39 surface from chemical,
mechanical, and electrostatic (spark discharge) damage during electrolysis. We compared
those results with that of the background detector (placed 2 m from the electrolytic cell) and
with the blank CR-39 detector, installed as in #7, in an identically operated cell using light
water. We also calibrated our CR-39 detectors using the proton recoil tracks from a Cf-252
neutron source and compared them with the foreground tracks. The readings were performed
manually using the “PAVICOM” track reading facility in the Lebedev Physics Institute,
Russian Academy of Sciences, Moscow, Russia. All detectors were cut from the same sheet.
We analyzed a 1.0 cm2
area on both the front (facing the cathode) and rear face on all
detectors. The area read on the Foreground #7, Background and Blank #16 detectors was S=
on each side. The blank detector contained a total of 11 tracks cm-2 in the diameters of interest
(4.0&lt; d&lt; 8.0 μm, t = 7 hr etch), similar to that found on the Background and unexposed
detectors. Hence, we conclude that the blank detector has been neither exposed to neutrons in
electrolytic H2O cell nor irradiated by neutrons in airport security facilities. The entire data
set obtained from the analysis of the #7 detector set, including 1) measurements at three
removed depths (8.7, 18 and 27 μm), 2) comparison of track densities and diameters from
D2O, H2O, and blank experiments, and 3) neutron rate and energy calibrations using Cf-252,
present preliminary evidence for fast neutron emission (En ~ 2.2 – 2.5 MeV, In ~ 1-3 n/s).
The Foreground (#5, D2O) CR-39 and corresponding Blank (#15, H2O) detectors had a 60 μm
polyethylene film adhered to both faces while immersed in the electrolyte and in contact with
the cathode during electrolysis. Although it was necessary to etch the front face of detector #5
to &gt; 25 μm due to chemical, mechanical and electrical discharge damage, the rear face
showed proton recoil tracks similar to those found on both faces of the detector #7 (with a
track density 50 -70% of that of #7). We conclude that detector #5 showing traces of weak
neutron emission from the cathode during electrolysis, even though there was some non_x005F_x005F_x005F_x005F_x005F_x005F_x005F_x005F_x005F_x005F_x005F_x0002_nuclear induced attack on its front face.
In sum, our CR-39 results present evidence for fast neutron emission (En ~ 2.0-2.5 MeV)
during SRI’s SPAWAR-type PdDx electrolytic co-deposition experiment. Additional high
efficiency neutron measurements with other types of detectors would be desirable is necessary
for independent confirmation.</t>
  </si>
  <si>
    <t>M. BERTOLOTTI, G. LIAKHOU, R. LI VOTI, S. PAOLONI, C. SIBILIA, V. VIOLANTE</t>
  </si>
  <si>
    <t>HATOZAKI</t>
  </si>
  <si>
    <t>5 frozen needles CF protocol</t>
  </si>
  <si>
    <t>https://www.lenr-canr.org/acrobat/BassRWfivefrozen.pdf</t>
  </si>
  <si>
    <t>J. New Energy 6 (2) (2002) 30</t>
  </si>
  <si>
    <t>The  following  protocol  is  designed  to  be  intuitively  convincing  to  a  layman  who,  if  told  that  needles  2,  3  and  4  have  been  pulsed  with  constant-voltage  DC-electricity  for  twice, thrice  and  quadruple  the  amount  of  time  as  needle  1,  and  then  measured  to  contain  twice,  thrice  andquadruple the amount of He4 as the first needle, will instantly reject any doubt that the electrical pulse was creating He4 from some form of nuclear-chemistry process whose action was directly proportional  to  the  amount  of  DC  electrical  energy  used.    At  the  same  time,  the  protocol  is  sufficiently statistically sophisticated in its rigorous application of Experiment Design theory asto satisfy the most skeptical and informed critic</t>
  </si>
  <si>
    <t>T. CLAYTOR, M. SCHWAB, D. THOMA, D. TETER, D. TUGGLE</t>
  </si>
  <si>
    <t>OHSAKA</t>
  </si>
  <si>
    <t>Tadayoshi Ohmori, Michio Enyo</t>
  </si>
  <si>
    <t>Excess Heat Evolution During Electrolysis of H2O with Nickel, Gold, Silver, and Tin Cathodes</t>
  </si>
  <si>
    <t>Fusion Technology Vol. 24 (1993) No. 3 p. 293</t>
  </si>
  <si>
    <t>Ni-H, Au-H, Ag-H, Sn-H, K2CO3, KOH, Na2CO3, Na2SO4, Li2SO4, 1A, 20h runs, Current: 1A, Varying potential and temp., Time: 20 hrs for 7 days, largest excess heat on Sn using K2SO4</t>
  </si>
  <si>
    <t>Excess heat evolution was measured on nickel, gold, silver, and tin in aqueous K2CO3, Na2CO3, Na2SO4, and Li2SO4 solutions under galvanostatic electrolysis conditions. Steady evolution of excess heat in various electrode-electrolyte systems, but not in Ni/Na2CO3, Ni/Na2SO4, and Ni/Li2SO4, was observed for at least several days of observation. The largest excess heat observed was 907 mW on tin in K2SO4.</t>
  </si>
  <si>
    <t>I. SAVVATIMOVA</t>
  </si>
  <si>
    <t>TATSUMA</t>
  </si>
  <si>
    <t>Condensed Matter NuclearScience, Proceedings of ICCF-9, X.Z. Li (ed.), Tsinghua Press, Beijing, 2002, pp. 299–304</t>
  </si>
  <si>
    <t>Celani, F., Spallone, A., Marini, P., Di Stefano, V., Nakamura, M., Righi, E., Trenta, G., Quercia, P., Mancini, A., D'Agostaro, G., Catena, C., Sandri, S., Nobili, C., Andressi, V.</t>
  </si>
  <si>
    <t>Measurements of Tritium have been performed, using a very low background and accurate
instrumentation, on electrolytes before and after Deuterium absorption in Palladium wires.
Tritium was always present in the electrolytic cells, having long and thin Palladium wires (carefully
degassed) as cathode and Platinum wire as anode, because “normal contamination” of deuterated
liquids.
Two different kinds of electrolytes were used (unusual, for several aspects, to conventional ones adopted
in Cold Fusion experiments): the first one was composed by heavy water in DCl acidic environment
(pH=4.5) with the addition of Strontium (and Mercury) salts at micro-molar concentration, the second
one was composed by heavy ethyl alcohol--heavy water solution (concentration ratio about 11:1), acidic
environment (DCl+D2SO4), with the addition of Strontium and Mercury concentrated as before.
We have found anomalous Tritium production (at large statistical significance) only when the
achieved loading ratio (D/Pd) was quite large (about 0.95) and several loading/deloading cycles
had been performed.</t>
  </si>
  <si>
    <t>E. YAMAGUCHI, H. SUGIURA</t>
  </si>
  <si>
    <t>Arata Yoshiaki, Zhang Yue-Chang</t>
  </si>
  <si>
    <t>Solid-state plasma fusion (“cold fusion”)</t>
  </si>
  <si>
    <t>Special Issue of High Temperature Society, Special Volume, Vol. 23, Jan, 1997</t>
  </si>
  <si>
    <t>M. G, B. M, M. C, Z. G</t>
  </si>
  <si>
    <t>The TNCF Model - A Phenomenological Model for the Cold Fusion Phenomenon</t>
  </si>
  <si>
    <t>J. New Energy, vol 2, no 2, Summer 1997, pp 43-47, 22 refs</t>
  </si>
  <si>
    <t>A. TAKAHASHI, H. FUKUOKA, K. YASUDA, M. TANIGUCHI</t>
  </si>
  <si>
    <t>OPEN and go to Acrobat page 397.</t>
  </si>
  <si>
    <t>J. BIBERIAN, G. LONCHAMPT, L. BONNETAIN, J. DELEPINE</t>
  </si>
  <si>
    <t>OPEN and go to Acrobat page 289.</t>
  </si>
  <si>
    <t>Similar to NASA, meaning there is no need of MeV gamma rays</t>
  </si>
  <si>
    <t>Both H-H and D-D fusion reactions. detected via high energy
particle emission on CR-39, are shown to occur when 200 and 400 keV
electrons are bombarded onto H+ or D + ion implanted Al thin
crystals. Roughly 1-2 x 10e3 particle emissions, including both
hydrogen and helium isotopes, in whole space were observed in each
case. Collisions between recoiled D atoms due to the high energy
electron impact give only 10e-12 to 10e-26 times smaller fusion rates
than the experimental results. The present observations suggest the
presence of a new kind of fusion reaction which occurs with
negligible kinetic energy of the reacting nuclei.</t>
  </si>
  <si>
    <t>F. IAZZI, E. BOTTA, T. BRESSANI, C. FANARA, A. TESIO</t>
  </si>
  <si>
    <t>Okamoto, M., Yoshinaga, Y., Aida, M., Kusunoki, T.</t>
  </si>
  <si>
    <t>S. CHEN, C. LIAUG</t>
  </si>
  <si>
    <t>SCHARBER</t>
  </si>
  <si>
    <t>Michael Mckubre, Francis Tanzella, I. Dardik, V. Violante, Arik El-Boher, T. Zilov, Ehud Greenspan, C. Sibilia</t>
  </si>
  <si>
    <t>Replication of condensed matter heat production</t>
  </si>
  <si>
    <t>https://pubs.acs.org/doi/abs/10.1021/bk-2008-0998.ch010</t>
  </si>
  <si>
    <t>ACS Symposium Series 998, Low-Energy NuclearReactions Sourcebook, J. Marwan, S.B. Krivit (Eds.), American Chemical Society, Washington, DC, 2008, p. 219.</t>
  </si>
  <si>
    <t>Two series of experiments have been performed independently at ENEA and SRI to replicate the results of excess heat experiments reported by Energetics. Successful replication was obtained at SRI in the original isoperibolic mode of calorimetry used by Energetics in Israel and using a sophisticated mass flow calorimeter at ENEA. Two factors were found to be critical in both replications: a high degree of microstructural metallurgical control achieved by ENEA allows electrodes to accept deuterium loading without damaging deformation; the complex superwave excitation function developed by Energetics produces a high level of deuterium loading and flux believed to be instrumental for the excess heat effect.</t>
  </si>
  <si>
    <t>P. A. Mosier-Boss, S. Szpak, F. E. Gordon and L. P.G. Forsley</t>
  </si>
  <si>
    <t>Reply to comment on ‘The use of CR-39 in Pd/D co-deposition experiments’: a response to Kowalski,</t>
  </si>
  <si>
    <t>https://doi.org/10.1051/epjap:2008182</t>
  </si>
  <si>
    <t>Eur. Phys. J. Appl. Phys.44(2008) 291–295</t>
  </si>
  <si>
    <t>Y. IWAMURA, T. ITOH, N. GOTOH, M. SAKANO, I. TOYODA, H. SAKATA</t>
  </si>
  <si>
    <t>CHIEN</t>
  </si>
  <si>
    <t>Arapi, A., Ito, R., Sato, N., Itagaki, M., Narita, S., Yamada, H.</t>
  </si>
  <si>
    <t>Cathode (Pd), Glow discharge in D2 or H2 gas, Cell was operated at2 mA, 600-800 V, 3Torr for 60 min, deuteron or proton plays similar role in the reaction, TOF-SIMS, Results for H2: Li, Ni,Ba; Results for D2: Be, Fe, Ni, Cu</t>
  </si>
  <si>
    <t>H. YUKI, T. SATOH, T. OHTSUKI, T. YORITA, Y. AOKI, H. YAMAZAKI, J. KASAGI</t>
  </si>
  <si>
    <t>Spallone, A., Celani, F., Marini, P., Di Stefano, V.</t>
  </si>
  <si>
    <t>IMAI</t>
  </si>
  <si>
    <t>V.F. Zelensky, V.O. Gamov, A.L. Ulybkin and V.D. Virich</t>
  </si>
  <si>
    <t>hot spots, isotopic shift (Ni-62 increased), evidence against neutron capture: Ni-62 increased (although it may be the Li-6 that reacted)</t>
  </si>
  <si>
    <t>The work is devoted to experimental check of the intensive cold fusion model (the chemonuclear fusion scenario) developed. For experiments, the experimental device of cold fusion energy in HD–nickel system has been made. To create an “active pseudocomposite” layer (offered in V.F. Zelensky, The Int. Conf. on Cold Fusion-20. Japan, 2016) on the electrode surface, an operating procedure has been developed for processing nickel electrodes of the energy generator. All the phenomena expected in the chemonuclear fusion scenario were observed in the “verification experiment” (except -radiation caused by the bineutron–nickel nucleus interaction). The conclusion is drawn that the chemonuclear fusion scenario successfully explains the process of intensive cold fusion in three fusion systems (2D–, HD– and (7Li–1H)gas-transitive metal), and thus, can form the basis for the development of cold fusion reactors.</t>
  </si>
  <si>
    <t>KUBOTA</t>
  </si>
  <si>
    <t>Melvin H. Miles and M. Ashraf Imam</t>
  </si>
  <si>
    <t>https://www.lenr-canr.org/acrobat/BiberianJPjcondensedzb.pdf#page=21</t>
  </si>
  <si>
    <t>Palladium–Boron (Pd–B) cathodes prepared at the US Naval Research Laboratory have produced electrochemical excess power effects using D2O + LiOD electrolytes in nine of ten experiments conducted at three different laboratories and using three different types of calorimeters. The one failure was due to a structural defect in the Pd–B cathodes. An unusual result is the early appearance of the excess power effect for Pd–B cathodes. Three other research groups have also found excess power effects using these Navy Pd–B cathodes. Possible important factors for Pd–B electrodes are the removal of oxygen by the boron during processing, the increased mechanical strength versus pure palladium, less volumetric expansion of these electrodes during loading with deuterium, and the much slower escape of deuterium from this cathode.</t>
  </si>
  <si>
    <t>T. WANG, K. OCHIAI, K. MARUTA, J. DATEMICHI, H. SUGIMOTO, T. IIDA, A. TAKAHASHI, Y. PIAO</t>
  </si>
  <si>
    <t>S. HRUSHOVETZ</t>
  </si>
  <si>
    <t>T. WANG, K. OCHIAI, K. MARUTA, T. IIDA, A. TAKAHASHI</t>
  </si>
  <si>
    <t>Investigation of the heat generator similar to Rossi reactor</t>
  </si>
  <si>
    <t>http://www.unconv-science.org/pdf/7/parkhomov-en.pdf</t>
  </si>
  <si>
    <t>Int. J. Unconventional Sci.7(3) (2015) 68–72.</t>
  </si>
  <si>
    <t>This paper describes development and tests of a device that is similar to the well-known high_x005F_x005F_x005F_x005F_x005F_x005F_x005F_x005F_x005F_x005F_x005F_x0002_temperature Rossi reactor. The experiments confirmed that at the temperature about 1100◦C and more this device produces more energy than it consumes. Performed measurements demonstrated no ionized radi_x005F_x005F_x005F_x005F_x005F_x005F_x005F_x005F_x005F_x005F_x005F_x0002_ation above the background level from the working reactor.</t>
  </si>
  <si>
    <t>D. J. Nagel</t>
  </si>
  <si>
    <t>Lattice-Enabled Nuclear Reactions in the Nickel and Hydrogen Gas System</t>
  </si>
  <si>
    <t>CURRENT SCIENCE, VOL.108, NO. 4, 25 FEBRUARY 2015</t>
  </si>
  <si>
    <t>Ultra important: shows E-Cat</t>
  </si>
  <si>
    <t>Thousands of lattice-enabled nuclear reaction (LENR) experiments    involving    electrochemical    loading    of deuterium  into  palladium  have  been  conducted  and reported  in hundreds  of papers.  But,  it  appears  that the first commercial LENR power generators will em-ploy  gas  loading  of  hydrogen  onto  nickel.  This  article reviews the scientific base for LENR in the gas-loaded Ni–H system, and some of the tests of pre-commercial prototype generators based on this combination.</t>
  </si>
  <si>
    <t>A. TAKAHASHI</t>
  </si>
  <si>
    <t>MIYAMARU</t>
  </si>
  <si>
    <t>McKubre, M. C. H., Crouch-Baker, S., Tanzella, F. L., Williams, M., Wing, S.</t>
  </si>
  <si>
    <t>OPEN and go to Acrobat page 90.</t>
  </si>
  <si>
    <t>With financial support from the Institute for Applied Energy (IAE), SRI International has
undertaken a research and development program in the field of New Hydrogen Energy production.
The long-term goals of this program are: (i) to understand the phenomenology and identify the
mechanism(s) of new hydrogen energy production, and (ii) to increase the rate of energy production
to useful levels. To these ends, in addition to research at SRI International, collaborative research
with IAE has been undertaken at SRI and IAE's facility in Sapporo.
Research has been performed in a number of areas: Firstly, calorimetric studies of the
palladium/heavy water system have been carried out using electrochemical cells housed in wellqualified
mass flow calorimeters, one design of which is capable of accurate measurement of the
helium content of the cell. Although most results have been obtained for electrolyte temperatures in
the range 25-40°C, some experiments have been undertaken in the vicinity of the boiling point of
heavy water. In addition to these calorimetric experiments, extensive studies have been made of the
electrochemical loading of deuterium into palladium obtained from a variety of sources.
While the results obtained are consistent with those obtained previously, by various
researchers, it is clear that attainment of the necessary conditions for excess heat production is greatly
impeded by a materials-induced variability of a critical parameter which is not presently under our
control.</t>
  </si>
  <si>
    <t>MIZUNO</t>
  </si>
  <si>
    <t>High codeposition current yielded high excess heat</t>
  </si>
  <si>
    <t>A. POPEKO</t>
  </si>
  <si>
    <t>AKIMOTO</t>
  </si>
  <si>
    <t>A.B. Karabut, E.A. Karabut</t>
  </si>
  <si>
    <t>Pd-D, Ni-H, excess heat, COP=2.8</t>
  </si>
  <si>
    <t>We review results on low energy nuclear reaction (LENR) processes in a high-voltage (1000–4000 V) electric discharge system.
The experimental results are divided into three sets: excess heat measurements; yield of impurity nuclides (nuclear ash); X-ray
measurements. Up to 8Wof excess power was observed, with a power gain of up to 170% was seen in glow discharge experiments.
Up to 300 W of excess power, with a power gain up to 340% was observed in experiments using a high voltage electrolysis cell.
The impurity nuclide yield showing a shift of up to a few per cent from natural isotopic abundances was detected by spark mass
spectrometry, by secondary ionic mass spectrometry, and by secondary neutral mass spectrometry. X-ray emission in the range of
0.6–6.0 keV, and up to 0.1 W/cm2 has been observed. Based on these experimental results we propose a phenomenological model
for LENR based on the interaction of an electric discharge with condensed matter (of the cathode).</t>
  </si>
  <si>
    <t>D. SILVER, J. DASH</t>
  </si>
  <si>
    <t>AZUMI</t>
  </si>
  <si>
    <t>D.R.MCCRACKEN,J.PAQUETTE,R.E.JOHNSON,N.A.BRIDEN,W.G.CROSS,A.ARJENA,A.M.LONE,D.C.TENNANT,ANDW.J.L.BUYERS</t>
  </si>
  <si>
    <t>In Search of Nuclear FusioninElectrolyticCellsandMetal/GasSystems</t>
  </si>
  <si>
    <t>Pd-D, 11 cells, 0.5-28 days runs, 100-140mA/cm2, LiOD, H2PO3, 15-50ºC, no neutrons, Ti-D (gas loading, 100g sponge, 600ºC in vacuum, 40 atm of D2, He-3 neutrons detectors, upper limit of 4x10e-25/cm2)</t>
  </si>
  <si>
    <t>F. CELANI, A. SPALLONE, P. TRIPODI, D. DI GIOACCHINO, S. PACE, G. SELVAGGI, P. MARINI, V. DI STEFANO, M. NAKAMURA, A. MANCINI</t>
  </si>
  <si>
    <t>S. Szpak, P.A. Mosier-Boss, J.J. Smith</t>
  </si>
  <si>
    <t>Phys. Lett.A 210 (1996) 382–390.</t>
  </si>
  <si>
    <t>Pd-D, codeposition, X-rays</t>
  </si>
  <si>
    <t>Evidence for the emission of low intensity X-rays during cathodic polarization of the Pd/D system(s) is presented.The Pd/D system was prepared by charging with electrochemically generated deuterium either palladium foil or palladium electrodeposited from D20 electrolytes. Experimental and analytical procedures are described in detail.</t>
  </si>
  <si>
    <t>F. CELANIL, M. ACHILLI, A. BATTAGLIA, C. CATTANEO, C. BUZZANCA, P. SONA, A. MANCINI</t>
  </si>
  <si>
    <t>VIGIER</t>
  </si>
  <si>
    <t>Giuseppe Levi, Evelyn Foschi, Bo Höistad, Roland Pettersson, Lars Tegnér, Hanno Essén</t>
  </si>
  <si>
    <t>http://www.sifferkoll.se/sifferkoll/wp-content/uploads/2014/10/LuganoReportSubmit.pdf http://lenr-canr.org/acrobat/LeviGobservatio.pdf.</t>
  </si>
  <si>
    <t>fucking ultra important: Ni-H, lithium, 32 days, 1260-1400ºC,  XPS, EDS, SIMS, ICP-MS and ICP-AES, isotope shift, Ni-58 depletion, Ni-60 depletion, Ni62 increase, no radiation</t>
  </si>
  <si>
    <t>J. FISHER</t>
  </si>
  <si>
    <t>YAMADA</t>
  </si>
  <si>
    <t>J.G.BLENCOE,M.T.NANEY,D.J.WESOLOWSKI,ANDF.G.PEREY</t>
  </si>
  <si>
    <t>Test for "Cold Fusion" in the Pd-D2 and Ti-D2 Sytems at 350MPa and 195-300K</t>
  </si>
  <si>
    <t>Pd-D, Ti-D, 350MPa, 195-300K, BF3 detector, shielding: water bath at 300K, no neutrons detected, loading~0.7</t>
  </si>
  <si>
    <t>W. NELSON</t>
  </si>
  <si>
    <t>SUGAYA</t>
  </si>
  <si>
    <t>M. M. Broer, L. C. Feldman, A. C. W. P. James, J. S. Kraus, R. S. Raghavan</t>
  </si>
  <si>
    <t>Search for neutrons from deuterium-deuterium nuclear reactions in electrochemically charged palladium</t>
  </si>
  <si>
    <t>Physical Review C, vol. 40, number 4, oct. 1989</t>
  </si>
  <si>
    <t>Reports much less neutrons than Fleischmann, Pons and Hawkings, LiOD, NaI (TI) scintilator, lead shielding, 5cm thick borax, polyethylene moderator,</t>
  </si>
  <si>
    <t>KAMIOKA</t>
  </si>
  <si>
    <t>A.G. Parkhomov, E.O. Belousova</t>
  </si>
  <si>
    <t>Ni-H, 1100ºC, excess heat, no radiation, Geiger, dosimeter DK-02, Indium, counter SI-8B, Nichrome wire as electrical heater,  1 gram of Ni powder with 0.1 g Li[AlH4], when immersed in alumina power, the reaction becomes unstable, after 8 min without heating, temperature suddenly dropped, excess heat starts at 1000ºC and becomes large at 1100ºC, local over heating, COP=2.7 at 1290ºC, heater made from Kanthal A1, 640 mg Ni+60 mg LiAlH4,</t>
  </si>
  <si>
    <t>Devices similar to a high-temperature Rossi reactor were made. Excess heat at the temperature of about 1100◦C and higher was
demonstrated. No nuclear radiation above the background level was observed during the excess heat production.</t>
  </si>
  <si>
    <t>A. SHYAM, R. ROUT</t>
  </si>
  <si>
    <t>MATSUKAWA</t>
  </si>
  <si>
    <t>S. Szpak, P.A. Mosier-Boss</t>
  </si>
  <si>
    <t>https://doi.org/10.1016/0375-9601(96)00450-1</t>
  </si>
  <si>
    <t>Phys. Letts. A 221 (1996) 141–143.</t>
  </si>
  <si>
    <t>Pd-D, cathodic polarization, hot spots, codeposition</t>
  </si>
  <si>
    <t>Electrodes prepared by PdD codeposition exhibit highly expanded surfaces which achieve high degrees of D/Pd loading within seconds. In this communication, morphology of the Pd electrode, the structure of the interphase, and selected thermal effects are discussed.</t>
  </si>
  <si>
    <t>L. MELÉNDEZ, E. CHÁVEZ, R. LÓPEZ, G. CRUZ, M. OLAYO, A. CHÁVEZ, M. BALCÁZAR</t>
  </si>
  <si>
    <t>FUJIWARA</t>
  </si>
  <si>
    <t>Luciano Fonda and Gordon L. Shaw</t>
  </si>
  <si>
    <t>Fluctuations and nonreproducibility in cold fusion from free quark catalysis</t>
  </si>
  <si>
    <t>AIP Conference Proceedings 228, 711 (1991); https://doi.org/10.1063/1.40687</t>
  </si>
  <si>
    <t>A. BATTAGLIA, L. DADDI, S. FOCARDI, V. GABBANI, V. MONTALBANO, P. FRANCESCO, P. SONA, S. VERONESI</t>
  </si>
  <si>
    <t>NOTO</t>
  </si>
  <si>
    <t>Yoshiaki Arata, M.J.A.,Yue-Chang Zhang</t>
  </si>
  <si>
    <t>Deuterium Nuclear Reaction Process With in Solid</t>
  </si>
  <si>
    <t>https://www.jstage.jst.go.jp/article/pjab1977/72/9/72_9_179/_pdf/-char/ja</t>
  </si>
  <si>
    <t>Proc.JapanAcad.,SerB,vol72,no9(1996),pp179-184</t>
  </si>
  <si>
    <t>A large amount of helium was clearly detected with a quadrupole mass spectrometer (QMS) as the deuterium nuclear reaction product ('ash') released from the highly deuterated palladium host-solid that had produced large amounts of anomalous excess energy through long period, when it was heated in a high vacuum, high temperature. On the other hand, a simultaneous measurement by another QMS caught a signal of the existence of 23He, while it is considerably less existence than 24He. In comparable measurements from non-deuterated samples, any helium and deuterium were not detected. This means that there exist no well-known Rutherford type as a main reaction of the deuterium nuclear reaction within Pd host-solid, and an inherent feature of solid-state with much valency electron cloud such as Pd presents a circumstance for a new type of deuterium nuclear fusion reaction which directly produces 24He as main reaction product. The authors have constructed a theory, based upon a coherent process that is believed to be induced in highly deuterated Pd black crystals. It is postulated that Cold Fusion is initiated through the formation of a Strongly Coupled Plasma ('SC-Plasma'), reminiscent of the SC-plasma's that are found within stellar interiors. This postulate is consistent with the assumption that a deuterium nuclear reaction is initiated in a localized zone within a host solid, and it is indispensable that the deuterium be transformed coherently for at least a few picoseconds into a SC-plasma, which the authors refer to as a deuterium 'coherent plasma' within the solid-state. It is also postulated that this 'coherent solid-state plasma fusion' is initiated through a violent, localized vibration of the lattice, which the authors refer to as a 'Latticequake'. This 'Latticequake' is accompanied with both of an electromagnetic turbulence and violently shaking electron cloud.</t>
  </si>
  <si>
    <t>H. KOZIMA, K. ARAI, M. FUJII, H. KUDOH, K. YOSHIMOTO, K. KAKI</t>
  </si>
  <si>
    <t>AKITA</t>
  </si>
  <si>
    <t>Mastromatteo, U., Aina, R.</t>
  </si>
  <si>
    <t>Does not confirm the presence of alpha particles in electrolysis, but the time was short (10 days)</t>
  </si>
  <si>
    <t>P. MOSIER-BOSS, S. SZPAK</t>
  </si>
  <si>
    <t>TSUCHIDA</t>
  </si>
  <si>
    <t>Dougar-Jabon, V. D., Kariaka, V. I., Samsonenko, N. V.</t>
  </si>
  <si>
    <t>J. BHAKTA, G. HARDCASTLE, J. MILES</t>
  </si>
  <si>
    <t>Andrei Lipson, Brent J. Heuser, Carlos H. Castano Giraldo, George H. Miley, Boris Lyakhov, Alexander V. Mitin</t>
  </si>
  <si>
    <t>Transport and magnetic anomalies below 70 K in ahydrogen cycles Pd foil with a thermally grown oxide</t>
  </si>
  <si>
    <t>https://www.researchgate.net/publication/235507594_Transport_and_magnetic_anomalies_below_70_K_in_a_hydrogen-cycled_Pd_foil_with_a_thermally_grown_oxide</t>
  </si>
  <si>
    <t>Phys. Rev. B 72 (2005) 212507/1–6</t>
  </si>
  <si>
    <t>Electron transport and magnetic properties have been studied in a deformed 12.5-μm-thick Pd foil with a thermally-grown oxide and a low residual concentration of hydrogen. This foil was deformed by cycling across the Pd hydride miscibility gap and the residual hydrogen was trapped at dislocation cores. Anomalies of both resistance and magnetic susceptibility have been observed below 70 K, indicating the appearance of excess conductivity and a diamagnetic response that we interpret in terms of filamentary superconductivity. These anomalies are attributed to a condensed hydrogen-rich phase at dislocation cores near the Pd-Pd oxide interface.</t>
  </si>
  <si>
    <t>A. LICHTCHOUK, E. MOURISHEV</t>
  </si>
  <si>
    <t>HAYAKAWA</t>
  </si>
  <si>
    <t>Xing  Z.  Li,  Wei  Z.  Yu</t>
  </si>
  <si>
    <t>‘Excess  Heat’  Measurement  in  Gas-loading  D/Pd  System</t>
  </si>
  <si>
    <t>Journal  of  New  Energy, Vol.1, no.4, Fall 1996, p.34</t>
  </si>
  <si>
    <t>CHOI</t>
  </si>
  <si>
    <t>JCMNS Volume 31 ISSN 2227-3123</t>
  </si>
  <si>
    <t>M. SWARTZ, G. VERNER</t>
  </si>
  <si>
    <t>EJIRI</t>
  </si>
  <si>
    <t>F. Fernández, J. Sevilla, B. Escarpizo and C. Sánchez</t>
  </si>
  <si>
    <t>Nuclear effects in electrolytically deuterated Ti and Pd electrodes</t>
  </si>
  <si>
    <t>https://doi.org/10.1063/1.40713</t>
  </si>
  <si>
    <t>AIP Conference Proceedings 228, 130 (1991); https://doi.org/10.1063/1.40713</t>
  </si>
  <si>
    <t>Ti-D, Pd-D, nuclear products</t>
  </si>
  <si>
    <t>We describe in this communication experiments accomplished since September 1989 with Ti and Pd cathodes. In several runs nuclear products above background levels were detected. Results together with experimental details are discussed. The quality of nuclear detection is considered, by describing the calibration procedures as well as spurious factors that can lead to misleading interpretations.</t>
  </si>
  <si>
    <t>M. BENFORD</t>
  </si>
  <si>
    <t>OHSUMI</t>
  </si>
  <si>
    <t>Eugenio Tabet and Alexander Tenenbaum</t>
  </si>
  <si>
    <t>Nuclear effects in the collapsing lattice model for deuterated palladium: New results</t>
  </si>
  <si>
    <t>https://doi.org/10.1063/1.40723</t>
  </si>
  <si>
    <t>AIP Conference Proceedings 228, 867 (1991); https://doi.org/10.1063/1.40723</t>
  </si>
  <si>
    <t>The collapsing lattice model is developed based on the assumption that rapid material transitions in deuterated metals can induce a coherent release of elastic energy.</t>
  </si>
  <si>
    <t>Bird’s Eye View of Phonon Models for Excess Heat in the Fleischmann–Pons Experiment</t>
  </si>
  <si>
    <t>NIIMURA</t>
  </si>
  <si>
    <t>J. XING-LIUJIANG</t>
  </si>
  <si>
    <t>KONNO</t>
  </si>
  <si>
    <t>A systematic error in mass flow calorimetry demonstrated</t>
  </si>
  <si>
    <t>Thermochimica Acta,</t>
  </si>
  <si>
    <t>Mass flow calorimetry represents a useful technique for studying calorimetric behavior of a number of systems. However, a systematic error can be introduced at the level of the calibration constant variation. The error is developed directly from linear regression analysis equations, and should be generalizable to any application of the statistical methodology, possibly even for the non-linear variants of regression analysis. This error is developed and illustrated with some recent data purporting to ‘prove’ cold fusion.</t>
  </si>
  <si>
    <t>A. BATTAGLIA, L. DADDI, S. FOCARDI, V. GABBANI, V. MONTALBANO, F. PIANTELLI, P. SONA, S. NESI</t>
  </si>
  <si>
    <t>DOING</t>
  </si>
  <si>
    <t>S. SZPAK, P. MOSIER-BOSS, M. MILES</t>
  </si>
  <si>
    <t>SHEN</t>
  </si>
  <si>
    <t>Pamela A. Mosier-Boss, Lawrence P. Forsley, Frank E. Gordon</t>
  </si>
  <si>
    <t>McKubre, M. C. H., Crouch-Baker, S., Riley, A. M., Smedley, S. I., Tanzella, F. L.</t>
  </si>
  <si>
    <t>X. LI, Y. YAN, J. TIAN, M. MEI, Y. DENG, W. YU, G. TANG, D. CAO</t>
  </si>
  <si>
    <t>PATEL</t>
  </si>
  <si>
    <t>Wang, D. L., Chen, S. H., Fan, D., Chen, W. J., Li, Y. J., Fu, Y. B., Zhang, X.-W.</t>
  </si>
  <si>
    <t>Used paraffin layer as shielding around BF3 counter</t>
  </si>
  <si>
    <t>The anomalous phenomenon in metal loaded with deuterium has been
studied, using the electrolysis and the cycle method of temperature and
pressure (CMTP). In the report, the experimental results are introduced,
including the explosion occurred, and nuetron and tritium measured in
electrolysis experiment. The sensitization phenomenon of X- ray film
was found in CMTP experiment. It is considered that the reason of
sensitization is derived from the chemical reaction and the anomalous
effect in metal loaded with deuterium.</t>
  </si>
  <si>
    <t>X. LI, M. MEI, J. TIAN, D. CAO, C. LI</t>
  </si>
  <si>
    <t>Ohmori, T., Mizuno, T., Enyo, M.</t>
  </si>
  <si>
    <t>OPEN and go to Acrobat page 271.</t>
  </si>
  <si>
    <t>fission products: Hg, Pt, Os, Fe Si and F</t>
  </si>
  <si>
    <t>Some 100 μ g of fine black porous powders were deposited at the bottom of the
electrolytic cell during the electrolysis on Au electrodes for 20-30 days at current
densities above 200 mA/cm2 . The main constituting elements of the deposits were Hg, Pt,
Os, Fe Si and F other than Au. The isotopic distributions of Hg, Fe and Si containing in
the deposits were evidently different from their natural ones. In addition, a lot of micro
craters which are allowed to imagine the occurrence of some micro explosion were
created on Au electrode surface during the electrolysis.</t>
  </si>
  <si>
    <t>T. PASSELL, R. GEORGE</t>
  </si>
  <si>
    <t>TOMPKINS</t>
  </si>
  <si>
    <t>D. CHICEA, D. STOICESCU</t>
  </si>
  <si>
    <t>LINN</t>
  </si>
  <si>
    <t>A. NASSIKAS</t>
  </si>
  <si>
    <t>HSU</t>
  </si>
  <si>
    <t>Zhang, Z.-L., Zhang, W.-S., Zhang, Z.-Q.</t>
  </si>
  <si>
    <t>A. CASTELLANO, M. DI GIULIO, M. DINESCU, V. NASSISI, A. CONTE, P. POMPA</t>
  </si>
  <si>
    <t>NAKATA</t>
  </si>
  <si>
    <t>Romodanov, V. A., Savin, V. I., Skuratnik, Ya. B., Timofeev, Yu.</t>
  </si>
  <si>
    <t>OPEN and go to Acrobat page 54.</t>
  </si>
  <si>
    <t>K. KAMADA, Y. KATANO, N. OOKUBO, I. YOSHIZAWA</t>
  </si>
  <si>
    <t>MELICH</t>
  </si>
  <si>
    <t>A. B. Karabut, Ya. R. Kucherov, I. B. Savvatimova</t>
  </si>
  <si>
    <t>https://doi.org/10.1016/0375-9601(92)90252-H</t>
  </si>
  <si>
    <t>Phys. Lett. A Volume 170, Issue 4, 9 November 1992, Pages 265-272</t>
  </si>
  <si>
    <t>New results for glow discharge in deuterium calorimetry are presented. In separate experiments a heat output five times exceeding the input electric power was observed. The result for the charged particle spectrum measurement is presented. Charged particles with energies up to 18 MeV and an average energy of 2–4 MeV were seen. Beams of gamma-rays with energies of about 200 keV and a characteristic X-ray radiation were registered. The summed energy of the registered products is three orders short of the values needed to explain the calorimetric results.</t>
  </si>
  <si>
    <t>W. ZHANG, Z. ZHANG, X. ZHANG</t>
  </si>
  <si>
    <t>G. GODDARD, J. DASH</t>
  </si>
  <si>
    <t>G. H. Miley</t>
  </si>
  <si>
    <t>J. New Energy, vol2, nos3/4, Winter 1997, pp6-13</t>
  </si>
  <si>
    <t>K. SINHA, P. HAGELSTEIN</t>
  </si>
  <si>
    <t>Lipson, A. G., Roussetski, A. S., Saunin, E. I., Miley, G. H.</t>
  </si>
  <si>
    <t>DKDP, Curie point (TC=220 K), neutron</t>
  </si>
  <si>
    <t>A new approach to develop a source of 2.45 MeV neutrons caused by polarization reversal in KD2PO4 single crystal (DKDP) during its passage through the Curie point (TC=220 K) is presented. The background of this approach is referred to observation of neutron/proton emission in DKDP during paraelectric-ferroelectric phase transition to spontaneous polarization state (and vise versa) upon the heating/cooling of crystal through Curie point TC=220 K. The proposed source is based on earlier established proof of deuteron acceleration and neutron generation in the crystalline lattice of ferroelectrics during their transition to spontaneously polarized state (polarization reversal). In order to obtain neutron yield for practical application, the proposed solution foresees a separate DKDP crystals serving as cathode and anode and undergo to simultaneous ferroelectric phase transition in low-pressure deuterium atmosphere.</t>
  </si>
  <si>
    <t>CHEIN</t>
  </si>
  <si>
    <t>Philippe Hatt</t>
  </si>
  <si>
    <t>https://www.lenr-canr.org/acrobat/BiberianJPjcondensedzb.pdf#page=269</t>
  </si>
  <si>
    <t>important: predicts reasonably binding energy</t>
  </si>
  <si>
    <t>In 1936 Bethe and Bacher and in 1938 Hafstad and Teller predicted that α-particle structures could be present in atomic nuclei. In
the course of developing a theory of nuclear structure based on the assumption of closest packing of clusters of nucleons, Linus
Pauling found that the magic numbers have a very simple structural significance. He assumed that in nuclei the nucleons may, as
a first approximation, be described as occupying localized 1s orbitals to form small clusters. These small clusters, called spherons, are usually helions (i.e. α-particles), tritons and dineutrons. In nuclei containing an odd number of neutrons, an 3He cluster or a deuteron may serve as a spheron. The close-packed-spheron model differs from the conventional liquid-drop model of the nucleus in having spherons rather than nucleons as the units. This is a simplification: 154Gd, for example, is described in terms of 45 spherons, rather than 154 nucleons. This enables to determine the systematic of binding energy in a much simpler way than the approach based on individual nucleons. The author developed that idea, i.e. having clusters as basic bricks within the nucleus instead of nucleons. So, the author considered the binding energy of α-particle and of Deuterium, Tritium, 3He and the way these spherons are bonded instead of the bonding between individual nucleons. According to that hypothesis the nuclei of the various elements are constituted out of α-particles and other nucleons grouped in order to form sub nuclei bound together by four types of bonds called NN, NP, NNP, and NPP. Nevertheless, my purpose is not about looking for a new 3D model of atomic nucleus structure. It is the reason why the author favored an approach trying to breakdown the binding energy value of each element and its isotopes in several sub values indicated above. So, this process is considering only unidimensional binding energy values. This binding energy distribution approach in the nuclei is essential to the comprehension of LENR process.</t>
  </si>
  <si>
    <t>Y. ISOBE, S. UNEME, K. YABUTA, H. MORI, T. OMOTE, S. UEDA, K. OCHIAI, H. MIYADERA, A. TAKAHASHI</t>
  </si>
  <si>
    <t>M. MCKUBRE, F. TANZELLA, P. TRIPODI, D. DI GIOACCHINO, V. VIOLANTE</t>
  </si>
  <si>
    <t>BAJPAI</t>
  </si>
  <si>
    <t>Vysotskii, V., Kornilova, A. A.</t>
  </si>
  <si>
    <t>RAMAMURTHY</t>
  </si>
  <si>
    <t>Tsuchiya, K., Okumura, H.</t>
  </si>
  <si>
    <t>V. VYSOTSKII, A. KORNILOVA, A. SOROKIN, V. KOMISAROVA, S. REIMAN, G. RIASNII</t>
  </si>
  <si>
    <t>MUKHERJEE</t>
  </si>
  <si>
    <t>Mariusz Gajda and Johann Rafelski</t>
  </si>
  <si>
    <t>Nuclear fusion in Jupiter</t>
  </si>
  <si>
    <t>https://doi.org/10.1063/1.40678</t>
  </si>
  <si>
    <t>AIP Conference Proceedings 228, 591 (1991); https://doi.org/10.1063/1.40678</t>
  </si>
  <si>
    <t>We study nuclear fusion occurring according to conventional wisdom in the planet Jupiter. In particular, we consider if in a standard evolutionary model of Jupiter a significant part of Jupiter’s luminosity has been due to nuclear fusion at any time during its evolution. Nuclear rate equations in dense matter allowing for screening and pressure effects have been integrated in time.</t>
  </si>
  <si>
    <t>E. CAMPARI, S. FOCARDI, V. GABBANI, V. MONTALBANO, F. PIANTELLI, E. PORCU, E. TOSTI, S. VERONESI</t>
  </si>
  <si>
    <t>NAIK</t>
  </si>
  <si>
    <t>OPEN and go to Acrobat page 358.</t>
  </si>
  <si>
    <t>K. OTA, T. OKABE, H. KUDOH, M. FUJII, N. MOTOHIRA, N. KAMIYA</t>
  </si>
  <si>
    <t>TRIPODI</t>
  </si>
  <si>
    <t>Sankaranarayanan, M., Srinivasan, M., Bajpai, M., Gupta, D. S.</t>
  </si>
  <si>
    <t>http://lenr-canr.org/acrobat/EPRIproceedingb.pdf#page=277</t>
  </si>
  <si>
    <t>Ni-H, K2CO3, Na2CO3, Li2CO3, Ti-H: Li2CO3, LiOD, solid Ni did not make Tritium, Ti made more Tritium, porous Ni gave Tritium, Tritium arrived at a unstable level (sawtooth behaviour over time), T 1525% above background, no Tritium found in Ni cathode, 10 out of 23 Ni-H2O gave Tritum,</t>
  </si>
  <si>
    <t>NUVOLI</t>
  </si>
  <si>
    <t>Baranov, D., Bazhutov, Y., Koretsky, V. P., Plets, Y., Pohil, G., Sakharov, E.</t>
  </si>
  <si>
    <t>The studies of nuclear transmutation were conducted in the copper-beryllium target. This target was irradiated by xenon nuclei (E=120keV). According to Erzion Model xenon nucleus can carry heavy neutral hadron (enion) wick must catalyse nuclear transmutation. Expected gamma-rays were mesuared during the experiment with NaJ cristal material. Beta-activity decay of target was mesa red after the accelerator runs.</t>
  </si>
  <si>
    <t>Z. ZHANG, W. ZHANG, M. ZHONG, F. TAN</t>
  </si>
  <si>
    <t>GRANEAU</t>
  </si>
  <si>
    <t>M.S. Krishnan, S.K. Malhotra, D.G. Gaonkar, V.B. Nagvenkar and H.K. Sadhukhan</t>
  </si>
  <si>
    <t>P.K. Iyengar and M. Srinivasan, Editors. 1989, Atomic EnergyCommission: Bombay. p. B 4 https://www.lenr-canr.org/acrobat/KrishnanMSevidencefo.pdf</t>
  </si>
  <si>
    <t>Pd-D, PdAg-D, gas loading, 600ºC for 2 h in vacuum, D2 with 1 atm at 20ºC, removal of Tritium by distilled water, PdAg made 3 times more Tritium than Pd</t>
  </si>
  <si>
    <t>Dash, J., Chicea, D.</t>
  </si>
  <si>
    <t>Important: U-H systems increase decay rate</t>
  </si>
  <si>
    <t>H. YAMADA, S. NARITA, I. INAMURA, M. NAKAI, K. IWASAKI, M. BABA</t>
  </si>
  <si>
    <t>TSUCHIYA</t>
  </si>
  <si>
    <t>Charged-particle emissions from deuterided metals</t>
  </si>
  <si>
    <t>https://doi.org/10.1142/9789812701510_0044</t>
  </si>
  <si>
    <t>We present evidence for energetic charged particles emanating from partially-deuterided titanium foils (TiDx) subjected to non-equilibrium conditions. To scrutinize emerging evidence for low-temperature nuclear reactions, we investigated particle yields employing three independent types of highly-sensitive, segmented particle detectors over a six-year period. One experiment measuring neutron emission from TiDx foils showed a background-subtracted yield of 57 ± 13 counts per hour. A second experiment, using a photo-multiplier tube with plastic and glass scintillators and TiDx registered charged particle emissions at 2,171 ± 93 counts/hour, over 400 times the background rate. Moreover, these particles were identified as protons having 2.6 MeV after exiting the TiDx foil array. In a third experiment, coincident charged particles consistent with protons and tritons were observed with high reproducibility in two energy-dispersive ion-implanted detectors located on either side of 25-micron thick Ti foils loaded with deuterium.
Our overall data therefore strongly suggest low-level nuclear fusion in deuterided metals under these conditions according to the fusion reactions d + d → n(2.45 MeV) + 3He(0.82 MeV) and d + d → p(3.02 MeV) + t(1.01 MeV), with possibly other nuclear reactions occurring. Important advances were particle identifications, and repeatability approaching 80% for coincident charged particle emissions. Metal processing and establishing non-equilibrium conditions appear to be important keys to achieving significant nuclear-particle yields and repeatability. See also “Neutron emissions from deuterated metals” by the same authors.</t>
  </si>
  <si>
    <t>J. DUFOUR, D. MURAT, X. DUFOUR, J. FOOS</t>
  </si>
  <si>
    <t>Afonichev, D., Galkin, E. G.</t>
  </si>
  <si>
    <t>We report on the results of experimental observation of interaction of
deuterons in a palladium membrane in deuterium gas under the pressure of
P=0,07 Mpa. The temperature fluctuation with an amplitude of ∆T=4÷5º C was
observed. After a 42 hour experiment, a significant increase in the number of of
tritium (3T) atoms, N&gt;10e9, has been revealed, while no traces of 4He have been
found.</t>
  </si>
  <si>
    <t>V. ROMODANOV, Y. SKURATNIK, A. POKROVSKY</t>
  </si>
  <si>
    <t>ANTONELLA LORUSSO E VINCENZO NASSISI</t>
  </si>
  <si>
    <t>Pd systems loaded with D2 and H2 gases and irradiated by laser beams</t>
  </si>
  <si>
    <t>Pd-H irradiated: Na, Mg, Al, Si, S, Fe, Zn, 1600 craters/mm2; Pd-H: Al, Si, S, Cl, Fe, Cd, Pt, 1200 craters/mm2; Pd-D: Mg, Al, Si, Ti, 1200 craters/mm2; Pd-D irradiated: Al, Si, S, Cr, Fe, Pt, 1200 craters/mm2</t>
  </si>
  <si>
    <t>KANADA</t>
  </si>
  <si>
    <t>ISHIKAWA</t>
  </si>
  <si>
    <t>Liu, C., Wang, G. Z., Mo, D. W., Li, X. Y., Li, X. Z.</t>
  </si>
  <si>
    <t>K, Na, Ca, Mg increased and Zn reduced, glow seemed to increase tritium</t>
  </si>
  <si>
    <t>A series of unexpected phenomena have been discovered under simulated aerospatial conditions.
The tritium-rich water passed through the aerospatial condition. The Beta-radiation of tritium was
measured before and after this process in terms of liquid scintillation counter. It was found that the
radiation from tritium decreased every time it passed through this simulated system. the amount is
about 20%. The trace elements analysis was made for distilled water before and after the same
process. It was found also that the change of the trace elements, for example K from 0.0045ppm to
0.008ppm.</t>
  </si>
  <si>
    <t>G. MILEY, G. SELVAGGI, A. TATE, M. OKUNIEWSKI, M. WILLIAMS, D. CHICEA, H. HORN, J. KELLY</t>
  </si>
  <si>
    <t>A. G. LIPSON, G. H. MILEY, A. G. LIPSON, B. F. LYAKHOV and A. S. ROUSSETSKI</t>
  </si>
  <si>
    <t>energetic charged particles emission from hydrogen-loaded Pd and Ti cathodes and its enhancement by He-4 implantation</t>
  </si>
  <si>
    <t>https://doi.org/10.1142/9789812774354_0026</t>
  </si>
  <si>
    <t>In this paper, we demonstrate reproducible emissions of energetic alphas and protons appearing in an energy range where both cosmic ray interference and possible alpha emissions from contamination (e.g., radon) is assumed to be negligible. We also show that He4 doping of Pd and Ti cathodes leads to a significant enhancement of the energetic charged particles emission (ECPE). This measurement of the emissions of energetic (MeV) particles, in a region of low background interference plus their enhancement by He4 doping provides very strong support for the existence of LENR processes in the crystalline lattice of deuterated metals.</t>
  </si>
  <si>
    <t>HAMADA</t>
  </si>
  <si>
    <t>Samsonenko, N. V., Tsarev, V. A.</t>
  </si>
  <si>
    <t>OPEN and go to Acrobat page 296.</t>
  </si>
  <si>
    <t>V. DOUGAR-JABON, V. KARIAKA, N. SAMSONENKO</t>
  </si>
  <si>
    <t>MATSUMURA</t>
  </si>
  <si>
    <t>Lipson, A., Kuznetsov, V. A., Sakov, D. M., Saunin, E. I.</t>
  </si>
  <si>
    <t>OPEN and go to Acrobat page 111.</t>
  </si>
  <si>
    <t>Demonstrates the hypothesis of neutrons triggered by cosmic rays or by external source and develops a formula to predict neutron multiplication. Multiplication factor depends on percentual of D/H</t>
  </si>
  <si>
    <t>Change jn neutron flux intensity upon the passing through
K(DxH1-x)2PO4 crystals in the vicinity of Curie point depending
on thermal neutron hackgroW1d level, its mass and D-H
substitution index (x) has been studied. The semi-empirical
equation that describes neutron emission processes in DKDP
crystals near TC quite correctly, has been proposed.</t>
  </si>
  <si>
    <t>J. WARNER, J. DASH</t>
  </si>
  <si>
    <t>HAYASHI</t>
  </si>
  <si>
    <t>Mitchell R. Swartz and Peter L. Hagelstein</t>
  </si>
  <si>
    <t>V. VIOLANTE, C. SIBILIA, D. DI GIOACCHINO, M. MCKUBRE, F. TANZELLA, P. TRIPODI</t>
  </si>
  <si>
    <t>OHMORI</t>
  </si>
  <si>
    <t>H. Aizawa, K. Mita, D.Mizukami, H. Uno and H. Yamada</t>
  </si>
  <si>
    <t>Ni-H, low level of neutrons, does not depend of current, does not depend on temperature, does not depend on stirring, H2O electrolysis generates energetic particles in 20% of 168h experiments</t>
  </si>
  <si>
    <t>Electrolysis of D2O and H2O solutions is carried out under several DC current patterns using a Ni film cathode. A CR-39 track
detector is set in close contact with the cathode to detect an energetic charged particle. An impressive increasing in number of etch pit is occasionally observed.</t>
  </si>
  <si>
    <t>D. CHICEA, D. LUPU</t>
  </si>
  <si>
    <t>FUKUHARA</t>
  </si>
  <si>
    <t>MIYAZAKI</t>
  </si>
  <si>
    <t>A. Kitamura, A. Takahashi, K. Takahashi, R. Seto, T. Hatano, Y. Iwamura, T. Itoh, J. Kasagi, M. Nakamura, M. Uchimura, H. Takahashi, S. Sugitomo, T. Hioki, T. Motohiro, Y. Furuyama, M. Kishida, H. Matsune</t>
  </si>
  <si>
    <t>Heat evolution from silica-supported nano-composite samples under exposure to hydrogen isotope gas</t>
  </si>
  <si>
    <t>Pd nanoparticles in silica balls of tens of nm diameter (PSf1), CuNi10 nanoparticles supported by mesoporous silica (CNS3), Pd-D did have excess heat, CuNi-H showed excess heat, excess heat was unstable,</t>
  </si>
  <si>
    <t>Hydrogen isotope absorption characteristics of nanoparticles supported by silica, Pd/SiO2
(“PSf1”) and CuNi10/SiO2 (“CNS3”), have been examined. Large absorption energy (1.30.3 eV/Pd)
with large apparent loading ratio (LM = 2.6) was observed in the initial phase of the D-PSf1#1 run with
D2 at room temperature, which could be ascribed to reduction of PdO and hydrogen absorption by Pd
nanoparticles. To reduce the NiO in the CNS3 sample, heating up to around 200 C was necessary. The
excess heat was observed in the elevated temperature phases of the runs with CNS3, while no excess
heat was observed with PSf1. Taking also into account the experimental results obtained previously for
other samples, we can conclude that the excess heat is observed only in the elevated temperature phases
of the runs with binary nanocomposite samples, but not with single-element nanoparticles. In the HCNS3#
2 run, the excess heat amounts to 200 eV/Ni or more than 0.9 keV/H without detectable dose rate
of hard radiations, which cannot be explained by any chemical process.</t>
  </si>
  <si>
    <t>V. VYSOTSKII, A. KORNILOVA, I. SAMOYLENKO, G. ZYKOV</t>
  </si>
  <si>
    <t>SUEYOSHI</t>
  </si>
  <si>
    <t>Cheng, Y. C., Hwang, W. Y. P., Yang, S. N.</t>
  </si>
  <si>
    <t>OPEN and go to Acrobat page 354.</t>
  </si>
  <si>
    <t>M. MCKUBRE, F. TANZELLA, P. TRIPODI, P. HAGELSTEIN</t>
  </si>
  <si>
    <t>?.</t>
  </si>
  <si>
    <t>SUNARNO</t>
  </si>
  <si>
    <t>Adzic, R. R., Gervasio, I., Bae, I., Cahan, B., Yeager, E.</t>
  </si>
  <si>
    <t>Measurements have been performed to
check on the Fleischmann-Pons (F-P) phenomena.
They involved 1) measurements of
tritium in the cell solution and the gas
above it; and 2) determination of the D/Pd
ratio by coulometry. Enhancement of
tritium in the D20 solution was found in
these two open glass cells, as well as in
another four cells with Ni-anodes. The
largest enhancement factor found was ~50.
The neutron measurements were inconclusive.</t>
  </si>
  <si>
    <t>DATEMICHI</t>
  </si>
  <si>
    <t>Hidetsugu Ikegami and Roland Pettersson</t>
  </si>
  <si>
    <t>Evidence of  Enhanced Nonthermal Nuclear Fusion</t>
  </si>
  <si>
    <t>http://www.diva-portal.org/smash/get/diva2:52651/FULLTEXT01.pdf</t>
  </si>
  <si>
    <t>States liquid Li enhances fusion</t>
  </si>
  <si>
    <t>The 7Li (d, nα)4He reaction has been studied with 10~24 keV deuterons implanted on metallic  Li.  Alpha-particles  were  measured  using  a  solid  state  detector  and  neutrons  by a BF3 counter. When the liquid target was in the solid phase, no single event was observed  as  interfered  from  known  reaction  cross-section  data.  Using  metallic  Li  in  the  liquid  phase  we  observed  a  rate  enhancement  by  a  factor  of  10e10-10e15. This enhancement   is   explained   by   united   atoms   LiD   formation   enhanced   by   the   thermodynamic force in metallic Li liquids, which induces adiabatically the recoilless 7Li (d, n)8Be*→2x4He reaction.</t>
  </si>
  <si>
    <t>Warner, J., Dash, J.</t>
  </si>
  <si>
    <t>https://doi.org/10.21236/ADA393937</t>
  </si>
  <si>
    <t>products: Cr, Fe</t>
  </si>
  <si>
    <t>Cold rolling 20% appears to increase both the amounts of excess heat and reproducibility obtained by electrolysis of acidified D(2)O with titanium cathodes. Unexpected elements such as chromium and iron were detected on the surfaces of cathodes after electrolysis. The presence of chromium was confirmed by neutron activation analysis.</t>
  </si>
  <si>
    <t>WILSON</t>
  </si>
  <si>
    <t>Violante, V., Sibilia, C., Di Gioacchino, D., McKubre, M. C. H., Tanzella, F. L., Tripodi, P.</t>
  </si>
  <si>
    <t>BRAY</t>
  </si>
  <si>
    <t>https://doi.org/10.1016/j.radmeas.2011.10.004</t>
  </si>
  <si>
    <t>Radiation Measurements, 47, pp 57-66. online doi:10.1016/j.radmeas.2011.10.004, (2011)</t>
  </si>
  <si>
    <t>A solid state nuclear track detector, CR-39, was exposed to DT neutrons. After etching, the resultant tracks were analyzed using both an optical microscope and a scanning electron microscope (SEM). In this communication, both methods of analyzing DT neutron tracks are discussed.► Optical and SEM analyses of DT neutron tracks. ► SEM images are inherently 3-D and can be obtained at higher magnifications than optical images. ► The two methods of analysis are complementary. ► Track modeling can be done to estimate the energy of the incident neutron that causes the carbon break-up reaction.</t>
  </si>
  <si>
    <t>T. HANAWA</t>
  </si>
  <si>
    <t>KOSKY</t>
  </si>
  <si>
    <t>S.L. Taft and J. Marwan</t>
  </si>
  <si>
    <t>The Open Gate Phenomenon is a unique solid-state mechanism that results in a significant and sustained electron transfer from an
n-type semiconductor to Schottky metal particles that are grown from the semiconductor substrate itself. This results in a unique
interface that acts as a one-way (rectifying) open gate. First identified in reduced polycrystalline titanium dioxide (an n-type
semiconductor) to Group VIII metal particles, the interface significantly affects the Schottky barrier height resulting in electron flow
into the metal particles from the reduced titanim dioxide (TiO2) based on their respective work functions. The result is a negative
charge on the metal particles which is of sufficient magnitude and duration to provide cathodic protection of the metal particles from
surface oxidation. In essence, the metal particles behave as a negatively charged electrode without an externally supplied power
source.</t>
  </si>
  <si>
    <t>H. KOZIMA, M. OHTA, K. ARAI, M. FUJII, H. KUDOH, K. YOSHIMOTO</t>
  </si>
  <si>
    <t>VAKIL</t>
  </si>
  <si>
    <t>Chao, J., Layman, W., Kang, C. M., Gur, T., Schreiber, M., Higgins, R., Lucier, G., Ferrante, J.</t>
  </si>
  <si>
    <t>OPEN and go to Acrobat page 327.</t>
  </si>
  <si>
    <t>Y. IWAMURA, T. ITOH, M. SAKANO</t>
  </si>
  <si>
    <t>G. F. Cerofolini, N. Re and A. Foglio Para</t>
  </si>
  <si>
    <t>(D+D+)2e− binuclear atoms as activated precursors in cold and warm fusion</t>
  </si>
  <si>
    <t>https://doi.org/10.1063/1.40685</t>
  </si>
  <si>
    <t>AIP Conference Proceedings 228, 668 (1991); https://doi.org/10.1063/1.40685</t>
  </si>
  <si>
    <t>It is shown that the binuclear heliumlike atom (D+D+)2e−, where the D+−D+ nuclear separation is of the order of 0.5a0 (a0 being the Bohr radius) and the electron configuration resembles that of the helium atom, is a metastable configuration which can be formed by overcoming an energy barrier of the order of 2E0 (−E0 being the hydrogen ground‐state electronic energy). Since the temperature conditions allowing the binuclear heliumlike atoms to be formed are obtained during the implantation of heavy clusters into deuterated targets, (D+D+)2e− seems the natural candidate to explain the warm fusion events observed during the impact of heavy water clusters onto titanium deuteride. The hypothesis that (D+D+)2e− is the fusing species in other cold fusion phenomena (electrolytic fusion, fusion induced by a thermodynamic instability, and chemofusion) is discussed.</t>
  </si>
  <si>
    <t>SAKUTA</t>
  </si>
  <si>
    <t>Campari, E. G., Focardi, S., Gabbani, V., Montalbano, V., Piantelli, F., Veronesi, F.</t>
  </si>
  <si>
    <t>Detectou vários elementos</t>
  </si>
  <si>
    <t>GLUCK</t>
  </si>
  <si>
    <t>KALIEV</t>
  </si>
  <si>
    <t>J. BIBERIAN, N. ARMANET</t>
  </si>
  <si>
    <t>BARABOSHKIN</t>
  </si>
  <si>
    <t>Bu-Jia Qi, Ming He, Shao-Yong Wu, Qing-Zhang Zhao, Xiao-Ming Wang, Yi-Jun Pang, Xian-LinYang and Song-Sheng Jiang</t>
  </si>
  <si>
    <t>Anomalous heat production in hydrogen-loaded metals: Possible nuclear reactions occurring at normal temperature</t>
  </si>
  <si>
    <t>https://brillouinenergy.com/newwebsite/wp-content/uploads/2018/11/AnomalousHeat_Jiang_2015_English.pdf</t>
  </si>
  <si>
    <t>This paper reports resultsof anomalous heat generation in hydrogen-loaded metals at a temperature below 1300°C. The heat was produced in the fuel sample (mixture of nickel powder and LiAlH4), which was added toa nickel cell, and then the cell was placed in a sealed stainless-steel chamber. Results of two runs are demonstrated. Excess heat lasted for seven days in the first run.  The first run maximum excess heat power was greaterthan 450Wand the excess heat energy was evaluated to be 78 MJ for the first 72 hours.In the second run, excess heat lasted for 120 minutes after external heating was turnedoff, andthe maximum excess heat power was 450W.The self-sustaining effect can be observed clearly when power was off in the second run. The maximum heat energy from possible chemical reaction was estimated to be 26 kJ, a value much smaller than the excess heatenergy. Therefore, excess heat could not originate from any chemical reactions and it might originate from anuclear reactions.</t>
  </si>
  <si>
    <t>D. AZZARONE, F. FONTANA, D. GARBELLI</t>
  </si>
  <si>
    <t>SAMGIN</t>
  </si>
  <si>
    <t>Senjuh, T., Kamimura, H., Uehara, T., Asami, N., Mori, K., Sigemitsu, T.</t>
  </si>
  <si>
    <t>OPEN and go to Acrobat page 74.</t>
  </si>
  <si>
    <t>T. MIZUNO, T. OHMORI, T. AKIMOTO, A. TAKAHASHI</t>
  </si>
  <si>
    <t>GOLIKOV</t>
  </si>
  <si>
    <t>F.Frisone</t>
  </si>
  <si>
    <t>https://link.springer.com/article/10.1007%2FBF02453262</t>
  </si>
  <si>
    <t>Nuovo Cimento, 18D (1996), p. 1279-1285</t>
  </si>
  <si>
    <t>In this work we have studied the influence of the impurity concentration on the phenomenon of fusing of deuterons, catalyzed by the «efficacious» interaction with the plasmons of the metal. The numeric calculation, conducted on different metals considering the degree of impurities present in the reticulum, shows that the probability of fusion is amplified by the impurities. This result is confirmed qualitatively by the trend of the potential gap that describes the interaction inside the metal.</t>
  </si>
  <si>
    <t>F. CELANI, A. SPALLONE, P. MARINI, V. DI STEFANO, M. NAKAMURA, A. MANCINI, S. PACE, P. TRIPODI, D. DI GIOACCHINO, C. CATENA, G. D'AGOSTARO, R. PETRAROLI, P. QUERCIA, E. RIGHI, G. TRENTA</t>
  </si>
  <si>
    <t>SHALYAPIN</t>
  </si>
  <si>
    <t>OPEN and go to Acrobat page 97.</t>
  </si>
  <si>
    <t>M. MILES, M. IMAM, M. FLEISCHMANN</t>
  </si>
  <si>
    <t>ANDREEV</t>
  </si>
  <si>
    <t>OPEN and go to Acrobat page 82.</t>
  </si>
  <si>
    <t>The interest point is that palladium turns out to be not necessary for neutron emission. Platinum, niobium, tungsten, palladium, silver, copper, molybdenum and iron are all tried as an electrode material. All of them have the neutron emission. the difference consists in the quantity of neutrons, which is the greatest for Pt and the least for iron.</t>
  </si>
  <si>
    <t>GOLUBNICHII</t>
  </si>
  <si>
    <t>R. STRINGHAM</t>
  </si>
  <si>
    <t>SVERDLOV</t>
  </si>
  <si>
    <t>Hongyu, Z., Chenlin, W., Yanin, R., Guoying, F., Hua, Y., Weidong, Z., Dachun, W., Ming, H., Shuzen, L., Zhuen, H., Zhongda, W., Runhu, Y., Zhenghao, L., Guoxiao, R.</t>
  </si>
  <si>
    <t>OPEN and go to Acrobat page 64.</t>
  </si>
  <si>
    <t>Pd-Ti-D, found 2,45MeV neutrons</t>
  </si>
  <si>
    <t>Anomalous nuclear effects in Pd+Ti+D2 system were
investigated by means of a double liquid scintillator
system. A recoil proton spectrum of 2.45 MeV neutrons was
obtained from heavy water electrolysis experiment using Pd
as cathode. Burst neutrons and random neutro􀁦 emissions were
observed in discharge experiments and temperature cycle
experiments for Pd+Ti+D2 system.</t>
  </si>
  <si>
    <t>M. OHTA, A. TAKAHASHI</t>
  </si>
  <si>
    <t>ISTOMIN</t>
  </si>
  <si>
    <t>Violante, V., Castagna, E., Sibilia, C., Paoloni, S., Sarto, F.</t>
  </si>
  <si>
    <t>shows isotopic change in Cu after electrolysis in light water</t>
  </si>
  <si>
    <t>T. WANG, Y. ZHU, Z. WANG, S. LI, S. ZHENG</t>
  </si>
  <si>
    <t>BUTRIMOV</t>
  </si>
  <si>
    <t>H.Kozima,K.Khaki,T.Yoneyama,S.Watanabe,M.Koike</t>
  </si>
  <si>
    <t>Theoretical Verification of the Trapped NeutronCatalyzedModelofDeuteronFusioninPd/DandTi/Dsystems</t>
  </si>
  <si>
    <t>Repts.Fac.Sci.Shizuokauniv.,vol31(1997),p 1;  Cold Fusion Times, vol 5, no 3, Fall 1997, p9.  J. New Energy, vol 2, no 2, Summer 1997, p 121</t>
  </si>
  <si>
    <t>A. SPALLONE, F. CELANI, P. MARINI, V. DI STEFANO</t>
  </si>
  <si>
    <t>BABAEVA</t>
  </si>
  <si>
    <t>Hora, H., Miley, G. H., Kelly, J. C., Osman, F.</t>
  </si>
  <si>
    <t>VASNIN</t>
  </si>
  <si>
    <t>He, J., Zhang, Y., Ren, G., Zhu, G., Dong, X., Chen, D., Han, H., Wang, L., Jin, S.</t>
  </si>
  <si>
    <t>A. LIPSON, B. LYAKHOV, A. ROUSSETSKI, N. ASAMI</t>
  </si>
  <si>
    <t>FYOFEROV</t>
  </si>
  <si>
    <t>S. Szpak, P. A. Mosier-Boss, R. D. Boss, J. J. Smith</t>
  </si>
  <si>
    <t>Journal of Electroanalytical Chemistry Volume 373, Issues 1–2, 8 August 1994, Pages 1-9</t>
  </si>
  <si>
    <t>Pd-D, codeposition, Tritium</t>
  </si>
  <si>
    <t>Hagelstein, P. L., Chaudhary, I., Melich, M. E., Johnson, R.</t>
  </si>
  <si>
    <t>V. ROMODANOV, N. KHOKHLOV, A. POKROVSKY</t>
  </si>
  <si>
    <t>LETTS</t>
  </si>
  <si>
    <t>R. S. Stringham</t>
  </si>
  <si>
    <t>Sonofusion produces tritium that decays to helium three</t>
  </si>
  <si>
    <t>http://coldfusioncommunity.net/pdf/conf/ICCF-15/57_ICCF-15.pdf</t>
  </si>
  <si>
    <t>Three main points are covered that are unique to Ti sonofusion target foils.   These are surface modification to TiOx shown by photos and scanning electron microscope, SEM, photos, and the  decay  measurement  of  tritium,  T,  by  mass  spectrum  analysis,  MS,  to  3He,  the  Ti  target  foils,  and the unexplained production of 1um Ti hollow tubes shown in SEM photos.</t>
  </si>
  <si>
    <t>M. BERNARDINI, C. MANDUCHI, G. MENGOLI, G. ZANNONI</t>
  </si>
  <si>
    <t>DUFOUR</t>
  </si>
  <si>
    <t>A. LIPSON, B. LYAKHOV, A. ROUSSETSKI, T. AKIMOTO, T. MIZUNO, N. ASAMI, R. SHIMADA, S. MIYASHITA, A. TAKAHASHI</t>
  </si>
  <si>
    <t>FOOS</t>
  </si>
  <si>
    <t>Vysotskii, V., Bugrov, V. P., Kornilova, A. A., Reiman, S. I.</t>
  </si>
  <si>
    <t>The paper discusses the process of controlling the probability of spontaneous decay of radioactive
and excited Mossbauer nuclei. For the first time two experiments have proved
the possibility of changing the life time of radioactive nuclei by surrounding them with
screens having resonant absorption frequency equal to the nuclear transition frequency.
For the first time in the experiments with gamma sources Co57(Fe57*) and Sn119m and with
gamma absorbers Fe57 and Sn 119 we have discovered the change of Mossbauer transition
life-time by 20-100% and total life-time (including non- Mossbauer radiation and electron
conversion) by 0.6-2%.</t>
  </si>
  <si>
    <t>J. KASAGI, H. YUKI, T. BABA, T. NODA</t>
  </si>
  <si>
    <t>MILLOT</t>
  </si>
  <si>
    <t>Jones, S. E., Ellsworth, J.</t>
  </si>
  <si>
    <t>J. Gao, T. Hioki, N. Takahashi, S. Hibi, A. Murase, T. Motohiro</t>
  </si>
  <si>
    <t>Investigation of Transmutation from Sr to Mo Using Deuterium Permeation through Palladium Membranes</t>
  </si>
  <si>
    <t>Sulfur removal to obtain high permeation rate, SrPd, SrPdCaO, Pd, annealing, Sr ion implantation, D2 permeation for 10 days, XPS, Mo was detected, confirmed Sr to Mo transmutation</t>
  </si>
  <si>
    <t>BARANOV</t>
  </si>
  <si>
    <t>Ni–H reactors created after the Lugano Report</t>
  </si>
  <si>
    <t>http://www.unconv-science.org/n11/parkhomov/</t>
  </si>
  <si>
    <t>Int. J. of Unconventional Sci.11(4) (2016) 58.</t>
  </si>
  <si>
    <t>Overview of nickel-hydrogen reactors, developed in Russia and abroad after the publication of the report about the experiment in Lugano. In these reactors registered excess heat dissipation on power consumption lay in the range from 1.2 to 2.7 at a temperature of about 1200 C and higher. Continuous operation with excessive dissipation up to 3 days. Four reactors to assess the heat release had a special calorimeters.</t>
  </si>
  <si>
    <t>R. AGOSTINO, R. FILOSA, V. FORMOSO, G. LIBERTI, A. DE NINNO, F. D'ACAPITO, S. COLONNA</t>
  </si>
  <si>
    <t>BAZHUTOV</t>
  </si>
  <si>
    <t>T. N. Claytor, P. A. Seeger, R. Rohwer, D. G. Tuggle, W. R. Doty</t>
  </si>
  <si>
    <t>Los Alamos National Laboratory preprint LA­UR-89-39-46,  presented at  the  EPRI/NSF Workshop on Anomalous Effects in Deuterated Materials, October, 1989</t>
  </si>
  <si>
    <t>A solid state cold fusion'' cell was constructed to test for non-equilibrium fusion in a solid. The stimulus for the design was the hypothesis that the electrochemical surface layer in the Pons- Fleischmann cell could be replaced with a metal-insulator- semiconductor (MIS) barrier. Cells were constructed of alternating layers of palladium and silicon powders pressed into a ceramic form and exposed to deuterium gas at 110 psia resulting in a D/Pd ratio of 0.7. Pulses of current were passed through the cells to populate non-equilibrium states at the MIS barriers. One cell showed neutron activity and was found to have a large amount of tritium, other cells have produced tritium at a low rate consistent with neutron emission below the threshold of observability. The branching ratio for n/p has been about 1 {times} 10{sup {minus}9} in all the experiments where a substantial amount of tritium has been found.</t>
  </si>
  <si>
    <t>A. TAKAHASHI, M. OHTA, T. MIZUNO</t>
  </si>
  <si>
    <t>KHOKHOV</t>
  </si>
  <si>
    <t>Hagelstein, P. L., Chaudhary, I.</t>
  </si>
  <si>
    <t>KORETSKY</t>
  </si>
  <si>
    <t>Hal Fox, Shang Xian Jin</t>
  </si>
  <si>
    <t>Low-Energy Nuclear Reactions and High-Density Charge Clusters</t>
  </si>
  <si>
    <t>J.NewEnergy,vol3,no2/3,Summer/Fall1998,pp 56-67</t>
  </si>
  <si>
    <t>K. SHANAHAN</t>
  </si>
  <si>
    <t>KUZNETSOV</t>
  </si>
  <si>
    <t>https://www.researchgate.net/publication/294754632_Hydrogen_redistribution_by_catastrophic_desorption_in_select_transition_metals</t>
  </si>
  <si>
    <t>J. New Energy, vol 1, no 4, Winter 1996, pp 26-33, 52 refs, 4 figs.</t>
  </si>
  <si>
    <t>The Catastrophic Active Medium (CAM) hypothesis treats loaded select Group VIII transition metals (such as palladium in heavy water) as active media capable of catastrophic in situ desaturation with secondary redistribution of the relatively low weight hydrogen isotope. The moving interstitials within the palladium are augmented by recruitment and coupling with the generated phonons. The surface energy required to rupture the palladium temporarily prevents the escape of the reactants during their accumulation secondary to the catastrophic reactions, and thereby maintains close contact for the desired reactions. Positive feedback accrues from the saturation-temperature relationship and also from phonon-softened diffusion. Unfortunately, when the internal pressures are able to exceed the energy needed to create fresh new surfaces in the loaded palladium, then destructive changes are wrought. Leakage now occurs and the sample becomes, at best, loco-regionally inactive.</t>
  </si>
  <si>
    <t>SUKOVATKIN</t>
  </si>
  <si>
    <t>T. MIZUNO, T. OHMORI, K. AZUMI, T. AKIMOTO, A. TAKAHASHI</t>
  </si>
  <si>
    <t>OGAWA</t>
  </si>
  <si>
    <t>S. Blagus, M. Bogovac, D. Hodko, M. Krcmar, D. Miljanic, P. Tomas, &amp; M. Vukovic</t>
  </si>
  <si>
    <t>ICENES 5 (1989) p.296</t>
  </si>
  <si>
    <t>T. WANG, B. DING, Z. WANG, S. ZHENG, Y. HANG, W. LI</t>
  </si>
  <si>
    <t>YOSHINAGA</t>
  </si>
  <si>
    <t>T. Hioki, H. Azuma, T. Nishi, A. Itoh, S. Hibi, J. Gao, T. Motohiro and J. Kasagi</t>
  </si>
  <si>
    <t>Using Sievert’s method, the hydrogen (/deuterium) absorption capacitywas measured for Pd nanopowder with particle size 10–20 nm
and for Pd-γAl2O3 nanocomposites with Pd particle size 2–5 nm. In order to eliminate the influence of oxidized Pd particles on
the absorption capacity, measurements were repeated three or four times without exposing the samples to air. For both nano-Pd
materials, the absorption capacity at 1MPa was found to be slightly smaller than that of Pd bulk. The difference in the absorption
capacity between hydrogen and deuterium, i.e., the isotope effect, was negligible within the experimental error. It was found that
the average size of the Pd particles was significantly increased after the repeated measurements of the absorption capacity. The heat
generated upon pressurizing the materials with deuterium or hydrogen up to 1MPa was measured using a flow calorimeter. Similar
to the measurements of absorption capacity, the heat measurements were also conducted repeatedly. The observed heat generation
was composed of two stages, i.e., the first stage during pressurizing the samples from 0 to 1 MPa and the second stage, where the
sample was kept under a fixed pressure of 1 MPa. The heat generated in the first stage was much larger at the time of the first
measurement than at the second or third. The heat generated in the first stage was largely explained by taking into account two
chemical reactions, i.e., the water formation reaction and the deuteride formation reaction. It was noted that in the second stage,
where the heat generated from chemical reactions was hardly expected to occur, a small heat power was observed intermittently.
This heat evolution was observed frequently when the samples were loaded with deuterium.</t>
  </si>
  <si>
    <t>CHIMI</t>
  </si>
  <si>
    <t>Peter H. Handel</t>
  </si>
  <si>
    <t>Influence of surface tension, nucleation centers, and electron effective mass on the achievable level of electrolytic deuterium loading</t>
  </si>
  <si>
    <t>https://doi.org/10.1063/1.40716</t>
  </si>
  <si>
    <t>AIP Conference Proceedings 228, 782 (1991); https://doi.org/10.1063/1.40716</t>
  </si>
  <si>
    <t>The small cold, or piezonuclear, fusion rate in metals and metallic alloys is a sensitive function of deuterium loading. The latter can be performed by electrolysis of D2O, or by gas loading. Electrolysis2,3 is known to be particularly effective in achieving high loading fractions. Here we first examine the effect of surface nucleation centers for D2 bubbles on the achievable level of electrolytic loading. We then discuss phenomenologically the effect of the effective mass of the electrons on the achievable level of loading by any method, and on the fusion rate, as well as the influence of heavy fermion effects.</t>
  </si>
  <si>
    <t>A. KUBOTA, A. TANIIKE, A. KITAMURA</t>
  </si>
  <si>
    <t>INOKUCHI</t>
  </si>
  <si>
    <t>Dan Chicea,Dan Lupu</t>
  </si>
  <si>
    <t>Experimental evidence of low energy nuclear reactions in metal-deuterium systems</t>
  </si>
  <si>
    <t>https://www.researchgate.net/publication/298572765_Experimental_evidence_of_low_energy_nuclear_reactions_in_metal-deuterium_systems</t>
  </si>
  <si>
    <t>A few experiments of loading Titanium samples with Deuterium from the gas phase, of changing the temperature of the samples over a wide range and of monitoring the neutron emission were done. Neutron emissions in very low intensity bursts, still significantly above the background, were recorded. Statistical analyzes of the recorded data were done, revealing that the neutron emissions were not background fluctuations. The results of the experiments described in this work are a direct evidence that low energy nuclear reactions can be produced in condensed matter with a very low rate, which occasionally can be high enough to become detectable. Possible explanations are speculated.</t>
  </si>
  <si>
    <t>GRIGGS</t>
  </si>
  <si>
    <t>L. OLEARI</t>
  </si>
  <si>
    <t>KENNEL</t>
  </si>
  <si>
    <t>G. H. Miley, O. Barnouin and B. Temple</t>
  </si>
  <si>
    <t>Detection of reaction products induced in plasma focus electrodes</t>
  </si>
  <si>
    <t>https://doi.org/10.1063/1.40671</t>
  </si>
  <si>
    <t>AIP Conference Proceedings 228, 507 (1991); https://doi.org/10.1063/1.40671</t>
  </si>
  <si>
    <t>‘‘Cold Fusion’’ experiment have been performed elsewhere using a dense plasma focus machine. It is the purpose of an oncoming study at the UI to reproduce and extend these experiments using a similar device at the University of Illinois. The Illinois facility is described as well as the technique that will be used. Extensions are suggested.</t>
  </si>
  <si>
    <t>KALANDARACHVILI</t>
  </si>
  <si>
    <t>http://lenr-canr.org/acrobat/EPRIproceedinga.pdf#page=98</t>
  </si>
  <si>
    <t>A new thermo-electrochemical effect similar to the thermoelectric effects
known from solid state physics is introduced into the analysis of the enthalpy
balance in electrochemistry. On this basis a new source of excess heat is defined,
estimated and compared with the experiment. Most of the observed excess heat has
the same current dependence as this new effect. The earlier irreproducibility of cold
fusion excess heat in different laboratories is also interpreted on this basis. An
optimistic outlook is presented for cold fusion nevertheless.</t>
  </si>
  <si>
    <t>X. LI, Y. DENG, Y. YAN, H. HUANG, W. YU, C. LI</t>
  </si>
  <si>
    <t>Huang, G., Mo, D., Yu, W., Yao, M., Xi, X., Liaw, B.</t>
  </si>
  <si>
    <t>T. MIZUNO, T. AKIMOTO, T. OHMORI, A. TAKAHASHI, H. YAMADA, H. NUMATA</t>
  </si>
  <si>
    <t>M. MILES, M. FLEISCHMANN, M. IMAM</t>
  </si>
  <si>
    <t>SHELDEN</t>
  </si>
  <si>
    <t>CRAVENS</t>
  </si>
  <si>
    <t>W. CLARKE, B. OLIVER, M. MCKUBRE, F. TANZELLA, P. TRIPODI</t>
  </si>
  <si>
    <t>HAUSER</t>
  </si>
  <si>
    <t>JEVTIC</t>
  </si>
  <si>
    <t>X. LI, B. LIU, X. REN, J. TIAN, D. CAO, S. CHEN, G. PAN, D. HO, Y. DENG</t>
  </si>
  <si>
    <t>G. MILEY, H. HORA, A. LIPSON, S. KIM, N. LUO, C. CASTANO, T. WOO</t>
  </si>
  <si>
    <t>WING</t>
  </si>
  <si>
    <t>Press conference at American Chemical Society national meeting</t>
  </si>
  <si>
    <t>http://newenergytimes.com/v2/audio/1989ACS-Press-Conference-Dallas-April12.mp3</t>
  </si>
  <si>
    <t>New Energy Times</t>
  </si>
  <si>
    <t>T. MIZUNO, T. AKIMOTO, T. OHMORI, A. TAKAHASHI</t>
  </si>
  <si>
    <t>Charles Weaver, Mark Prelas, Joongmoo Shimn and Haruetai Kasiwattanawut, Shubhra Gangopadhyay and Cherian Mathai</t>
  </si>
  <si>
    <t>This paper discusses recent attempts to reproduce thermal shock experiments from 1991 using additional diagnostics. This was
motivated by an apparent series of neutron bursts which were observed during the deuterium loading of titanium powder at cryogenic
temperatures. The neutron count rate and temperature measurements are presented for control and experimental trials. Some neutrons
were observed during trials, but the magnitude of the burst which motivated this work could not be replicated. Control trials with
inert gas, which should produce no reaction, also demonstrated neutron signal. Future experimental directions are also discussed.</t>
  </si>
  <si>
    <t>ALGUERO</t>
  </si>
  <si>
    <t>A. BELZNER, U. BISCHLER, S. CROUCH-BAKER, T. M. GUR, G. LUCIER, M. SCHREIBER, R. HUGGINS</t>
  </si>
  <si>
    <t>Two fast mixed-conductor systems: deuterium and hydrogen in palladium - thermal measurements and experimental considerations (b)</t>
  </si>
  <si>
    <t>Pd-D, Pd-H, electrochemical, calorimetric, excess heat in heavy but not in light water, 22% excess heat</t>
  </si>
  <si>
    <t>X. LI, B. LIU, X. REN, J. TIAN, W. YU, D. CAO, S. CHEN, G. PAN, S. ZHENG</t>
  </si>
  <si>
    <t>DASH</t>
  </si>
  <si>
    <t>Cola, M., Del Gindice, E., De Ninno, A., Preparata, G.</t>
  </si>
  <si>
    <t>NOBLE</t>
  </si>
  <si>
    <t>Liu, B., Tian, J., Ren, X. Z., Li, J., Wei, Q., Liang, C. L., Yu, J. Z., Li, X. Z.</t>
  </si>
  <si>
    <t>DIMAN</t>
  </si>
  <si>
    <t>Irina Savvatimova</t>
  </si>
  <si>
    <t>Transmutation in Tungsten Irradiated By Low Energy Deuterium Ions</t>
  </si>
  <si>
    <t>http://coldfusioncommunity.net/pdf/conf/IWAHLM-8/275_IWAHLM-8.pdf</t>
  </si>
  <si>
    <t>1.The isotopes with masses 169, 170, 171, 178, 180, 181 (less than W and Ta isotopes)after deuteriumglowdischarge were found in W and Ta by TIMS.2.The isotopic changes continue to occur at least 3-5 months afterglowdischargeexposure.The separate isotopes with masses lessthan W andTaisotopesincreasedby factors ranging from5to1000 times.3.The comparison of mass spectra with gamma spectrapoints to theexistenceofthefollowingisotopes:Yb16970;Hf17072;Ybm17170;Hf17272;Yb17870;Yb18070;Hfm18072.</t>
  </si>
  <si>
    <t>Analysis of tungsten and tantalum foils after deuterium discharge with theThermal Ionization  Mass  Spectrometry  (TIMS) method  is described. Tungsten  isotopes transmutation in elements lighter than tungsten was observed. Higher intensity of mass  numbers  169,  170,  171,  178 and 180  was  found. The mass  spectra peak magnitudes for isotopeslighter than W increased byfactors ranging from 5 to 400. The increase was from  5-50  cps  in the original  foils,  to 100-20000  cps  after deuterium discharge. Possible explanations for the reactions are suggested.</t>
  </si>
  <si>
    <t>F. CELANI, A. SPALLONE, P. MARINI, V. DI STEFANO, M. NAKAMURA, A. MANCINI, G. D'AGOSTARO, E. RIGHI, G. TRENTA, P. QUERCIA, C. CATENA</t>
  </si>
  <si>
    <t>B.F. Bush, and J.J. Lagowski</t>
  </si>
  <si>
    <t>J. Electroanal. Chem.304(1991) 271–278.</t>
  </si>
  <si>
    <t>Pd-D, He-4, electrolysis, Pd rods, LiOD, LiOH did not produce: He-3, He-4 or X-rays; LiOD cells produced X-rays, dental X-ray films, He-3 not found in LiOD</t>
  </si>
  <si>
    <t>I. GORYACHEV, Y. BAZHUTOV</t>
  </si>
  <si>
    <t>Tadahiko Mizuno,Tadashi Akimoto,Tadayoshi Ohmori</t>
  </si>
  <si>
    <t>Neutron and Heat generation Induced by Electric Discharge</t>
  </si>
  <si>
    <t>J. New Energy, vol 3, no 1, Spring 1998, pp 33-45</t>
  </si>
  <si>
    <t>M. FUJII, S. MITSUSHIMA, N. KAMIYA, K. OTA</t>
  </si>
  <si>
    <t>Menlove, H. O., Paciotti, M. A., Claytor, T. N., Tuggle, D. G.</t>
  </si>
  <si>
    <t>Only 2 out of 19 had neutron bursts, but a large one, 56g of Ti, evacuated at 220ºC, 43-53 atm D2, 6 months, did not find a trigger</t>
  </si>
  <si>
    <t>A wide variety of neutron detector systems have been used at various research facilities
to search for anomalous neutron emission from deuterated metals. Some of these detector
systems are summarized here together with possible sources of spurious signals from
electronic noise. During the past two years, we have performed experiments to measure
neutron emission from pressurized D2 gas mixed with various forms of titanium metal
chips and sponge. Details concerning the neutron detectors, experimental procedures, and
results have been reported previously. Our recent experiments have focused on increasing
the low-level neutron emission and finding a way to trigger the emission. To improve our
detection sensitivity, we have increased the shielding in our counting laboratory, changed
to low-background 3He tubes, and set up additional detector systems in deep underground
counting stations. This report is an update on this experimental work.</t>
  </si>
  <si>
    <t>0,5/week to 2/h</t>
  </si>
  <si>
    <t>A. ROUSSETSKI, E. SAUNNIN</t>
  </si>
  <si>
    <t>YANOKURA</t>
  </si>
  <si>
    <t>Bertalot, L., De Ninno, A., De Marco, F., La Barbera, A., Scaramuzzi, F., Violante, V.</t>
  </si>
  <si>
    <t>Continuing the research activity on heat excess detection during the
electrolysis of heavy water with palladium (Pd) cathodes, previously reported at
ICCF3 and ICCF4, new experiments have been performed with success. In one of
them it was also possible to correlate the power excess production with other
parameters of the experiment: its description will be the subject of this
communication.</t>
  </si>
  <si>
    <t>W. ZHANG, Z. ZHANG, Z. ZHANG</t>
  </si>
  <si>
    <t>ARATANI</t>
  </si>
  <si>
    <t>Ota, K., Kobayashi, T., Motohira, N., Kamiya, N.</t>
  </si>
  <si>
    <t>OPEN and go to Acrobat page 297.</t>
  </si>
  <si>
    <t>The heat balance during the electrolysis using Pd cathodes in IM LiOD heavy water
solution has been measured using the flow calorimeter system. We used two systems; one
is the high accurate system where the experimental error was reduced to ± 1.5%, the other is
the high heat recovery system. Using these systems, we did 79 experiments since 1989.
Among them we detected the heat burst 3 times and the steady state excess heat several times
using different kinds of Pd cathode. However, most of the steady excess is very small and
the excess was not obtained with reproducibility.</t>
  </si>
  <si>
    <t>S. KIM, A. LIPSON, G. MILEY</t>
  </si>
  <si>
    <t>YAMAZAKI</t>
  </si>
  <si>
    <t>Hal Fox, Shang-Xian Jin</t>
  </si>
  <si>
    <t>http://www.infinite-energy.com/images/pdfs/IE15-16FoxJin.pdf</t>
  </si>
  <si>
    <t>J. New Energy, vol 2, no 2, Summer 1997, pp 110-118</t>
  </si>
  <si>
    <t>Cincinnati Group worked</t>
  </si>
  <si>
    <t>The Low-Energy Nuclear Transmutation(LENT-1)  reactor  can  transmute  thorium into smaller mass elements. This transmu-tation  process  differs  markedly  from  thenatural  decay  of  thorium-232  into  lead-208.  Using  a  small  amount  of  thorium nitrate  dissolved  in  distilled  water  as  theelectrolyte,  the  LENT-1  reactor  will  transmute  essentially  all  of  the  thorium  into small mass elements in thirty minutes processing  time.  Considerable  development work is required to understand the role of reactor  parameters  in  producing  various transmuted smaller mass elements.</t>
  </si>
  <si>
    <t>YAMAKI</t>
  </si>
  <si>
    <t>Cellucci, F., Cignini, P. L., Gigli, G., Gozzi, D., Tomellini, M., Cisbani, E., Frullani, S., Garibaldi, F., Jodice, M., Urciuoli, G. M.</t>
  </si>
  <si>
    <t>The energy balance between heat excess and 4He in the gas phase has been found reasonably
satisfied even if the low levels of 4He found do not give the necessary confidence to state definitely
that we are dealing with the fusion of deuterons to give 4He. In the melted cathode, whose data are
reported here, 4He was not found at the achieved sensitivity. X-ray film, positioned at 50 mm from
the cell, roughly gave the image of the cathode through spots. The energy of the radiation and the
total energy associated to it have been, respectively, evaluated as (89±1) keV and (12.0 ± 0.4) kJ.
This value is = 0.5% of the energy measured by calorimetry in the same interval of time.</t>
  </si>
  <si>
    <t>M. MATSUNAKA, T. OHISHI, A. TAKAHASHI</t>
  </si>
  <si>
    <t>ADI BABU</t>
  </si>
  <si>
    <t>Karabut, A. B., Karabut, E. A.</t>
  </si>
  <si>
    <t>Experimental research of the heat and high-energy processes occurring in the
cathode solid medium in the high voltage electric discharge system (electrolysis
cell and glow discharge device) is presented. Excess heat was observed in
experiments with high-voltage electrolysis (1000 V or more). Three sets of
experiments were carried out: electrolysis in light water with a Cu cathode,
electrolysis in light water with a Pd cathode, and electrolysis in heavy water
with a Pd cathode. X-rays were registered during the glow discharge and after
deuterium glow discharge current was switched off. Presumably, the observed
X-ray emission occurs as a result of relaxation of excited energetic levels in the
cathode solid medium. A hypothetical process (phenomenological model) of
Low Energy Nuclear Reaction (LENR) in the cathode solid medium of the
electric discharge systems that may trigger the energy (ranging from 10 - 100 eV
and up to 3000 eV) is discussed.</t>
  </si>
  <si>
    <t>J. FRENJE, C. LI, F. SÉGUIN, D. HICKS, S. KUREBAYASHI, R. PETRASSO</t>
  </si>
  <si>
    <t>Vysotskii, V., Kornilova, A. A., Samoylenko, I. I., Zykov, G. A.</t>
  </si>
  <si>
    <t>I. GORYACHEV</t>
  </si>
  <si>
    <t>AIDA</t>
  </si>
  <si>
    <t>A. Takahashi and D. Rocha</t>
  </si>
  <si>
    <t>D(H)-Cluster Langevin Code and Some Calculated Results</t>
  </si>
  <si>
    <t>T. CHUBB</t>
  </si>
  <si>
    <t>OPEN and go to Acrobat page 180.</t>
  </si>
  <si>
    <t>L. RANDALL</t>
  </si>
  <si>
    <t>GUPTA</t>
  </si>
  <si>
    <t>Jian Tian, Bingjun Shen, Lihong Jin, Xinle Zhao and HongyuWang</t>
  </si>
  <si>
    <t>In order to study the relationship between the triggering current, deuterium pressure and the excess heat, a series of experiments were made in a D/Pd gas-loading system. By comparing the system constants (k = dT /dP) in both nitrogen and deuterium atmosphere we found an optimum current (8 A) and a deuterium pressure (9 × 10e4 Pa) in which the system could release a maximum excess power (more than 80 W). The reproducibility was 16/16 and the excess energy released in the longest experiment was about 300 MJ within 40 days, which was corresponding to 10e4 eV for each palladium atom. Analysis of the palladium surface with a scanning electron microscopy (SEM) and an energy dispersive spectrometer (EDS) revealed that some new surface topographical feature with concentrations of unexpected elements (such as Ag, Sn, Pb and Ca) appeared after the current triggering. The results implied that the excess heat might come from a nuclear transmutation.</t>
  </si>
  <si>
    <t>M. MCKUBRE</t>
  </si>
  <si>
    <t>PLETS</t>
  </si>
  <si>
    <t>F.L. Tanzella, J. Bao, M.C.H. McKubre and P. L. Hagelstein</t>
  </si>
  <si>
    <t>Triggered nuclear energy release from palladium deuteride</t>
  </si>
  <si>
    <t>SRI Final Report to DTRA on Contract HDTRA1-08-0050, 2012</t>
  </si>
  <si>
    <t>M. MIYAMOTO, Y. AWA, N. KUBOTA, A. TAMIIKE, Y. FURUYAMA, A. KITAMURA</t>
  </si>
  <si>
    <t>POHIL</t>
  </si>
  <si>
    <t>H. INOUE, M. FUJII, S. MITSUSHIMA, N. KAMIYA, K. OTA</t>
  </si>
  <si>
    <t>SAKHAROV</t>
  </si>
  <si>
    <t>D.S. Silver, J. Dash and P.S. Keefe</t>
  </si>
  <si>
    <t>Surface Topography of a Palladium Cathode after Electrolysis in Heavy Water</t>
  </si>
  <si>
    <t>https://doi.org/10.13182/FST93-A30192</t>
  </si>
  <si>
    <t>Fusion Technology, Vol.24, 423 (1993)</t>
  </si>
  <si>
    <t>Pd-D, craters</t>
  </si>
  <si>
    <t>Electrolysis was performed with a palladium cathode and an electrolyte containing both hydrogen and deuterium ions. The cathode bends toward the anode during this process. Examination of both the concave and the convex surfaces with the scanning electron microscope, scanning tunneling microscope, and atomic force microscope shows unusual surface characteristics. Rimmed craters with faceted crystals inside and multitextured surfaces were observed on an electrolyzed palladium cathode but not on palladium that had not been electrolyzed.</t>
  </si>
  <si>
    <t>P. TRIPODI, D. DI GIOACCHINO, R. BORELLI, J. VINKO</t>
  </si>
  <si>
    <t>HE</t>
  </si>
  <si>
    <t>V. D. Dougar Jabon, G. V. Fedorovich and N. V. Samsonenko</t>
  </si>
  <si>
    <t>Catalitically Induced D-D Fusion in Ferroelectrics</t>
  </si>
  <si>
    <t>http://www.sbfisica.org.br/bjp/download/v27/v27a58.pdf</t>
  </si>
  <si>
    <t>Brazilian Journal of Physics, vol.27, no.4, december, 1997</t>
  </si>
  <si>
    <t>important: Electric field enhancing nuclear reactions</t>
  </si>
  <si>
    <t>A model of deuteron acceleration in ferroelectrical crystals under the process of domain polarization reversal is proposed. Experimental verication of the model with LiTaO3 crystals saturated with deuterium was fullled. It was shown that in the 75kV/cm a.c. field the neutron emission attributed to D-D fusion is two order magnitude higher the Jones level</t>
  </si>
  <si>
    <t>Zhou, X., Li, X. Z., Liu, B.</t>
  </si>
  <si>
    <t>F. CELANI, A. SPALLONE, P. MARINI, V. STEFANO, M. NAKAMURA</t>
  </si>
  <si>
    <t>Jin, S., Zhang, F., Yao, D., Wu, B.</t>
  </si>
  <si>
    <t>Pd-D, CR-39, vacuum outgassing, glow discharge, particle tracks in Pd-D but not in Pd-H,</t>
  </si>
  <si>
    <t>Intense bursts of charged particles far larger than background have been reproducibly detected for the first time by using CR-39 solid state nuclear track detector during ether a high voltage discharge between deuterated palladium electrodes or a non equilibrium outdiffusion of deuterons in palladium. No any anomalous effects were found in the control experiments of Pd-H system under the same experimental conditions. This indicates that some anomalous nuclear effects were definately produced in the Pd-D system under certain conditions.</t>
  </si>
  <si>
    <t>V. VIOLANTE, P. TRIPODI, D. DI GIOACCHINO, R. BORELLI, L. BETTINALI, E. SANTORO, A. ROSADA, F. SARTO, A. PIZZUTO, M. MCKUBRE, F. TANZELLA</t>
  </si>
  <si>
    <t>M. Saito, T. Itoh, Y. Iwamura, S. Murakami, J. Kasagi</t>
  </si>
  <si>
    <t>Elemental Analysis for Elucidation of the Anomalous Heat Generation Phenomena</t>
  </si>
  <si>
    <t>Ni-H, Ni plate (25 mm square and 0.1 mm thickness, purity up to 99.9%), nanolayers of Cu, Ni, CaO, Y2O3, 500-1000ºC, products: C, O, Na, Mg, Al, Si, Zr, K, Ni and Cu; SEM-EDX, TOF-SIMS, excess heat increased with temperature, except for sample with Y2O3, CuNi was best, heat released: 16keV/atom-H, hot spots,</t>
  </si>
  <si>
    <t>We have performed the anomalous heat generation experiments using a nano-sized metal multilayer
composites on Ni under absorption of H2 gas. Some samples, which were composed of Ni, Cu and CaO or
Y2O3 thin films on bulk Ni, generated heat bursts phenomena and anomalous excess energy. It is necessary
to elucidate the reaction mechanism and the conditions to cause these phenomena in a nano-sized metal
multilayer composite. We carried out to analyse each sample using scanning electron microscope (SEM)/
energy dispersive X-ray spectroscopy (EDX) and time of flight secondary ion mass spectrometry (TOFSIMS)
to understand about the surface states, depth profiles and mass spectra for before- and afterexperiment
samples. As a result, the surface states of the samples which were subjected to heating up to 500~900oC after H2 gas absorption were different from reference samples. The characteristic elements including C, O, Na, Mg, Al, Si, Zr, K, Ni and Cu were detected by SEM-EDX in a nano-sized metal multilayer composite
sample that generated the anomalous heat. The sample was fabricated with Cu and Ni layers in 96 nm
thickness. Also, the depth profile of the sample with 96 nm layers of Cu and Ni indicated non uniform
distribution for each element and it did not remain the layer composition. On the other hand, nano-sized
metal multilayer composites formed by Cu and Ni with CaO or Y2O3 indicated different surface state.
However, the behaviour of Ca or Y derived from CaO or Y2O3 containing Cu and Ni multilayer by the depth
profile using TOF-SIMS was similar to the behaviour near the surface; they did not depend on each element. We guessed that any elements diffused through the similar process and interaction. Key Words: Excess heat, H2 gas, Nano-sized metal multilayer composite, SEM-EDX, TOF-SIMS</t>
  </si>
  <si>
    <t>X. REN, X. LI</t>
  </si>
  <si>
    <t>Caloremetric measurements during Pd–Ni thin film–cathodes electrolysis in Li2SO4/H2O solution</t>
  </si>
  <si>
    <t>A sensitive open-type calorimeter was used to measure excess heat production during electrolysis
in Li2SO4/H2O solution with Pt-anode and Pd-Ni thin film cathodes 9000 Å thick, sputtered on Al2O3
substrate. In order to estimate the actual performance and possible measurement errors during electrolysis
in the calorimeter used, including heat convection, bubbling and possible H2+O2 recombination, smooth Pt
sheets were used as cathodes in special reference runs. It is shown that the Alumina/ Pd-Ni sample that
survived during electrolysis achieved excess heat production of 20-25 % of the input power
(equivalent to 300 ± 30 mW).</t>
  </si>
  <si>
    <t>V. KIRKINSKII, V. DREBUSHCHAK, A. KHMELNIKOV</t>
  </si>
  <si>
    <t>YU</t>
  </si>
  <si>
    <t>K. TSUCHIYA</t>
  </si>
  <si>
    <t>PETER M. RICHARDS</t>
  </si>
  <si>
    <t>Molecular Dynamics Simulation ofPdD1.1:HowCloseCanDeuteronsGet?</t>
  </si>
  <si>
    <t>SILVER</t>
  </si>
  <si>
    <t>Miles, M., Bush, B. F., Ostrom, G. S., Lagowski, J. J.</t>
  </si>
  <si>
    <t>OPEN and go to Acrobat page 378.</t>
  </si>
  <si>
    <t>A critical issue in determining whether or not the cold fusion process exists is the
measurement of nuclear products in amounts sufficient to match the excess heat effects.
Calorimetric evidence of excess heat up to 27% was measured during the electrolysis of
heavy water using palladium cathodes. Effluent gas samples collected during episodes of
excess heat production and sent to the University of Texas for analysis by mass
spectrometry showed the presence of 4He. Furthermore, the amount of helium detected
correlated approximately with the amount of excess heat and was within an order of
magnitude of the theoretical estimate of helium production based upon fusion of deuterium
to form 4He. Control experiments performed exactly the same but using H2O + LiOH in
place of DiO + LiOD gave no evidence for helium.</t>
  </si>
  <si>
    <t>Q. WEI, Y. CUI, G. PAN, X. DENG, X. LI</t>
  </si>
  <si>
    <t>KEEFE</t>
  </si>
  <si>
    <t>From the history of CF research – A review of the typical papers on the cold fusion phenomenon</t>
  </si>
  <si>
    <t>JCF-16</t>
  </si>
  <si>
    <t>C. CASTANO, A. LIPSON, S. KIM, G. MILEY</t>
  </si>
  <si>
    <t>OPEN and go to Acrobat page 88.</t>
  </si>
  <si>
    <t>H. YAMAMOTO</t>
  </si>
  <si>
    <t>M. Srinivasan, A. Shyam, T. C. Kaushik, R. K. Rout, L. V. Kulkarni, M. S. Krishnan, S. K. Malhotra, V. G. Nagvenkar and P. K. Iyengar</t>
  </si>
  <si>
    <t>Observation of tritium in gas/plasma loaded titanium samples</t>
  </si>
  <si>
    <t>https://doi.org/10.1063/1.40672</t>
  </si>
  <si>
    <t>AIP Conference Proceedings 228, 514 (1991); https://doi.org/10.1063/1.40672</t>
  </si>
  <si>
    <t>Ti-D, gas load, plasma load, Tritium</t>
  </si>
  <si>
    <t>The observation of significant neutron yield from gas loaded titanium samples at Frascati in April 1989 opened up an alternate pathway to the investigation of anomalous nuclear phenomena in deuterium/solid systems, complimenting the electrolytic approach. Since then at least six different groups have successfully measured burst neutron emission from deuterated titanium shavings following the Frascati methodology, the special feature of which was the use of liquid nitrogen to create repeated thermal cycles resulting in the production of non‐equilibrium conditions in the deuterated samples. At Trombay several variations of the gas loading procedure have been investigated including induction heating of single machined titanium targets in a glass chamber as well as use of a plasma focus device for deuteriding its central titanium electrode. Stemming from earlier observations both at BARC and elsewhere that tritium yield is ≂10e8 times higher than neutron output in cold fusion experiments, we have channelised our efforts to the search for tritium rather than neutrons. The presence of tritium in a variety gas/plasma loaded titanium samples has been established successfully through a direct measurement of the radiations emitted as a result of tritium decay, in contra distinction to other groups who have looked for tritium in the extracted gases. In some samples we have thus observed tritium levels of over 10 MBq with a corresponding (t/d) ratio of ≳10−5.</t>
  </si>
  <si>
    <t>A. FRATTOLILLO, A. DE NINNO, A. RIZZO</t>
  </si>
  <si>
    <t>N. LUO, C. CASTANO, S. KIM, A. LIPSON, T. WOO, G. MILEY</t>
  </si>
  <si>
    <t>MIAO</t>
  </si>
  <si>
    <t>J. BIBERIAN, G. LONCHAMPT</t>
  </si>
  <si>
    <t>YE</t>
  </si>
  <si>
    <t>J. New Energy, vol 3, no 1, Spring 1998, pp 14-19, 15 refs, 3 figs.</t>
  </si>
  <si>
    <t>Z. ZHANG, Z. ZHANG, W. ZHANG</t>
  </si>
  <si>
    <t>CHUKANOV</t>
  </si>
  <si>
    <t>E. Kuzmann, A. Vértes, M. Varsányi, L. Kiss, L. Korecz, F. Deák, Á. Kiss and T. Masumoto</t>
  </si>
  <si>
    <t>https://doi.org/10.1063/1.40698</t>
  </si>
  <si>
    <t>AIP Conference Proceedings 228, 262 (1991); https://doi.org/10.1063/1.40698</t>
  </si>
  <si>
    <t>Fe90Zr10-D, electrolysis, no neutrons, no gamma, Mossbauer spectra effect</t>
  </si>
  <si>
    <t>We performed neutron, γ and Mössbauer spectroscopic experiments in order to study the possibility of cold nuclear fusion in Fe90Zr10 and Fe89Zr11 amorphous ribbons having high hydrogen absorbing ability. No significant changes in the neutron and γ spectra were found at deuterization performed at different cathodic potentials. The observed differences in the Mössbauer spectra of samples deuterized in air and in nitrogen atmosphere can be explained by decrease of deuterium uptake as well as by a small heat effect due to reaction of hydrogen with oxygen dissolved in water in the case of electrolysis carried out in air.</t>
  </si>
  <si>
    <t>Y. IWAMURA, T. ITOH, M. SAKANO, S. SAKAI</t>
  </si>
  <si>
    <t>MURIGIN</t>
  </si>
  <si>
    <t>T. Sawada</t>
  </si>
  <si>
    <t>Bound states of the nucleus-monopole system</t>
  </si>
  <si>
    <t>In order to understand the nuclear cold fusion strictly in the framework of the quantum theory, the Schrödinger equation of the system, where small number of the nucleons and a magnetic monopole coexist, is solved. By solving the equation, we can understand why the channels of t+p and 3He+n are closed when the reaction d+d→α proceeds</t>
  </si>
  <si>
    <t>TSVETKOV</t>
  </si>
  <si>
    <t>Lipson, A. G., Roussetski, A. S., Miley, G. H., Castano, C. H.</t>
  </si>
  <si>
    <t>CR-39, TLD, Pd-D, 11-16MeV alpha, 1.7MeV protons, no X-rays,</t>
  </si>
  <si>
    <t>Measurements of energetic charged particle and soft X-ray emissions have been performed using
calibrated CR-39 plastic track and LiF/Al2O3:C-Thermo-Luminescent (TLD) detectors. It was found that
during the electrolysis of thin Pd-film cathodes on the dielectric substrates, the alpha-particles ranging from
11.0-16.0 MeV and protons near 1.7 MeV are emitted. No significant X-ray emission with upper dose limit
of ~ 1 mrem (corresponding to ~ 5.0 X-ray photon/s×cm2 with Ex=10 keV) was detected.</t>
  </si>
  <si>
    <t>V. KIRKINSKII, Y. NOVIKOV</t>
  </si>
  <si>
    <t>VAKARIN</t>
  </si>
  <si>
    <t>H. Sasaki, T. Murakami, H. Ougida, S. Narita and H. Yamada</t>
  </si>
  <si>
    <t>Search for Nuclear Events in Deuterium Discharge Experiment Using Multi-layered Metal Cathode</t>
  </si>
  <si>
    <t>glow discharge 500V 2 mA, laser 690nm 30mW, Pd-D, multi-layered Pd/Pd/Au-D, tracks in CR-39, Pd/Pd/Au produced more elements, Laser seems to change elements produced</t>
  </si>
  <si>
    <t>It has been shown by several researchers that loading nano-structured Pd powder or thin Pd film with deuterium
results in inducing LENR in condensed matter effectively. Considering such experimental results, we have
performed discharge experiment in deuterium atmosphere using multi-layered cathode which contains thin Pd
membrane, and searched for nuclear phenomenon. As the results, we observed possible particle emission
registered on CR-39 track detector. In addition, several sets of elements, which were considered to be newly
produced during the experiment, were observed on the cathode by elemental analysis with ICP-MS and
TOF-SIMS.
Keywords : Glow discharge, Multi-layered sample, Pd/Pd/Au, Selective Transmutation CR-39</t>
  </si>
  <si>
    <t>HUGO</t>
  </si>
  <si>
    <t>DING</t>
  </si>
  <si>
    <t>ELKSNIN</t>
  </si>
  <si>
    <t>"Cold Fusion" May Be Part Of A Scientific Revolution</t>
  </si>
  <si>
    <t>F. CELANI, A. SPALLONE, P. MARINI, V. DI STEFANO, M. NAKAMURA, E. RIGHI, G. TRENTA, P. QUERCIA, A. MANCINI, G. D'AGOSTARO, C. CATENA, S. SANDRI, C. NOBILI, V. ANDRESSI</t>
  </si>
  <si>
    <t>AOKI</t>
  </si>
  <si>
    <t>A. Bertin, M. Bruschi, M. Capponi, S. de Castro, U. Marconi, C. Maroni, M. Piccinini, N. Semprini-Cesari, A. Trombini, A. Vitale, and A. Zoccoli, S. E. Jones, J. B. Czirr, G. L. Jensen &amp; E. P. Palmer</t>
  </si>
  <si>
    <t>Experimental evidence of cold nuclear fusion in a measurement under the Gran Sasso massif</t>
  </si>
  <si>
    <t>https://link.springer.com/article/10.1007%2FBF02800166</t>
  </si>
  <si>
    <t>II Nuovo  Cimento 101 A(6): 997-1004, 1989</t>
  </si>
  <si>
    <t>2,45MeV neutrons, NE213, Ti-D, low background neutrons, eletrochemical</t>
  </si>
  <si>
    <t>We have observed the emission of 2.5 MeV neutrons following the electrolytic infusion of deuterons into titanium electrodes. The present results were obtained by n-ψ discriminating proton-recoil detectors at the Gran Sasso Laboratory. The observed neutron emission rate is comparable in size to the one recently reported by Jones and coll.</t>
  </si>
  <si>
    <t>A. ARAPI, R. ITO, N. SATO, M. ITAGAKI, S. NARITA, H. YAMADA</t>
  </si>
  <si>
    <t>KURATA</t>
  </si>
  <si>
    <t>EBIHARA</t>
  </si>
  <si>
    <t>Dardik, I., Zilov, T., Branover, H., El-Boher, A., Greenspan, E., Khachatorov, B., Krakov, V., Lesin, S., Tsirlin, M.</t>
  </si>
  <si>
    <t>mostra produção de calor e geração de elementos</t>
  </si>
  <si>
    <t>ROULETTE</t>
  </si>
  <si>
    <t>George H. Miley, James A. Patterson</t>
  </si>
  <si>
    <t>Infinite Energy 2(9), 932 (1996)</t>
  </si>
  <si>
    <t>Ni-H, hot spots, 650 Angstrons thin film, Products: Fe, Ag, Cu, Mg, and Cr, isotopic shift, LiSO4,</t>
  </si>
  <si>
    <t>Experiments  using  1-mm  plastic  andglass microspheres coated with single andmultilayers  of  thin  films  of  various  metalssuch  as  palladium  and  nickel,  used  in  apacked-bed  electrolytic  cell  (PattersonPower  Cell    Configuration),  have  appar-ently  produced  a  variety  of  nuclear  reac-tion  products.  The  analysis  of  a  run  with650-Å   film   of   Ni   is   presented   here.Following  a  two-week  electrolytic  run,  theNi  film  was  found  to  contain  Fe,  Ag,  Cu,Mg, and Cr, in concentrations exceeding 2atom % each, plus a number of additionaltrace  elements.  These  elements  were  atthe most, only present in the initial film andthe  electrolyte  plus  other  accessible  cellcomponents  in  much  smaller  amounts.That fact, combined with other data, suchas  deviations  from  natural  isotope  abun-dances,  seemingly  eliminates  the  alter-nate  explanation  of  impurities  concentrat-ing in the film.A 1-molar lithium sulfate solution in lightwater was employed for the electrolyte. Asmall  excess  heat  of  approximately  0.5  ±0.4  watts  was  recorded  throughout  therun.  Reaction  products  were  analyzedusing  a  combination  of  secondary  ionmass spectrometry (SIMS), Auger electronspectrometry  (AES),  energy  dispersive  x-ray (EDX) analysis, and neutron activationanalysis (NAA).Results  showing  a  broad  array  of  prod-ucts  such  as  found  here  have  also  beenobtained  with  thin  film  coatings  of  othermaterials,  e.g.,  Pd  and  multi-layers  of  Pdand  Ni.  The  yields  of  the  major  elementscontributing  depend  on  the  film  material,however.  Some  of  that  work  is  still  beinganalyzed and will be presented at ICCF-6(Miley and Patterson, 1996a).The  array  of  products  found  in  theseexperiments is consistent with recent stud-ies  of  solid  Pd  and  Au  electrodes  byMizuno et al., 1996 and Ohmori and Enyo,1996, respectively. A distinct advantage ofthin  electrode  construction  used  here,however,   is   that   the   reaction   zone becomes  well  defined,  enabling  quantita-tive measurements of the amounts of various products.To  explain  the  observation  of  productswith atomic numbers both well above andbelow Ni, a reaction model is being devel-oped  that  involves  proton-induced  excitedcomplexes,  followed  in  some  cases  by  afission of the unstable compound nucleus</t>
  </si>
  <si>
    <t>Z. ZHANG, W. ZHANG, Z. ZHANG</t>
  </si>
  <si>
    <t>ZHONG</t>
  </si>
  <si>
    <t>Koldamsov, A., Yang, H., McConnell, D., Kornilova, A. A., Vysotskii, V., Desyatov, A.</t>
  </si>
  <si>
    <t>Stimulation and optimization of intense light emission using cavitation phenomena in different liquids are studied and discussed. The process of formation and mechanisms of excitation of directed laser-like beams in the volume of cavitating machine oil are studied. One of the analysed mechanisms of beam excitation is connected with stimulated nuclear reactions. The problem of stimulating nuclear fusion using cavitation phenomena in liquids is also discussed.</t>
  </si>
  <si>
    <t>HOLLINS</t>
  </si>
  <si>
    <t>Shaheen, M., Ragheb, M., Miley, G. H., Hora, H., Kelly, J.</t>
  </si>
  <si>
    <t>OPEN and go to Acrobat page 236.</t>
  </si>
  <si>
    <t>H. HORA, G. MILEY, J. KELLY, F. OSMAN</t>
  </si>
  <si>
    <t>Nagel, D. J., Imam, M. A.</t>
  </si>
  <si>
    <t>F. FULVIO</t>
  </si>
  <si>
    <t>DILLON</t>
  </si>
  <si>
    <t>KENNEDY</t>
  </si>
  <si>
    <t>MARCO</t>
  </si>
  <si>
    <t>Lipson, A. G., Kuznetsov, V. A., Saunin, E. I., Miley, G. H.</t>
  </si>
  <si>
    <t>FELICI</t>
  </si>
  <si>
    <t>K.  Nakamura,  T.  Kawase,  I.  Ogura</t>
  </si>
  <si>
    <t>Possibility of Element Transmutation  by  Arcing  Water</t>
  </si>
  <si>
    <t>Kinki Daigaku Genshiuoku Kenkyusho Nenpo, vol 33 (1996), p 25 (Japanese, Engl. ab..)</t>
  </si>
  <si>
    <t>C-H electrolysis</t>
  </si>
  <si>
    <t>BARBERA</t>
  </si>
  <si>
    <t>Andrei Lipson, Alexei Roussetski, A. G. Lipson, A.S. Roussetski, E.I. Saunin, F. Tanzella, B. Earle, and M. McKubre</t>
  </si>
  <si>
    <t>Analysis  of  the  CR-39  detectors  from SRI’s SPAWAR/Galileo type electrolysis experiments #7 and #5. Signature of possible neutron emission</t>
  </si>
  <si>
    <t>Proceedings of 8th International Workshop on Anomalies in Hydrogen/Deuterium Loaded Metals, Catania, Italy, October 2007 (pp. 182203); edited by Jed Rothwell and Peter Mobberly.</t>
  </si>
  <si>
    <t>We performed a detailed analysis of two Landauer CR-39 detectors exposed to the
cathode wire during palladium deposition experiments at SRI. (Experiments
#BE013-7, #7; and BE010-5, #5.) The entire data set obtained from the analysis of
the #7 CR-39 detector, including 1) track reading within three removed depths (8.7,
18 and 27 μm), 2) comparison of foreground #7 track densities and distributions of
their diameters with similar parameters of the background, 3) the neutron
calibration, as well as 4) the CR-39 efficiency estimate with respect to Cf-252
neutrons, present preliminary evidence for fast neutron emission. The neutron
energy is estimated to be in the range of En ~2.2 – 2.5 MeV with a rate of In ~1-3
n/s accounting for the 4pi solid angle. The data obtained from the analysis of
detector #5 allow us to conclude that a weak neutron emission from the cathode
took place during electrolysis, in addition to some mechanical and electric
discharge damage to the front face of the detector.</t>
  </si>
  <si>
    <t>A. LIPSON, A. ROUSSETSKI, G. MILEY, C. CASTANO</t>
  </si>
  <si>
    <t>YIN</t>
  </si>
  <si>
    <t>K. Konashi, T. Shibayama, M. Teshigawara, H. Kurishita, H. Kayano</t>
  </si>
  <si>
    <t>Production of Helium in Iron by Proton Irradiation</t>
  </si>
  <si>
    <t>https://tohoku.pure.elsevier.com/en/publications/production-of-helium-in-iron-by-proton-irradiation</t>
  </si>
  <si>
    <t>Sci.Rep.Res.Inst.,TohokuUniv.,Ser.A,vol45(1), pp 111-114 (English) 1997;  J. New Energy, vol 2, nos 3/4, Winter 1997, pp 130</t>
  </si>
  <si>
    <t>The d-t fusion reactions produce neutron with energies up to 14.1MeV. These neutrons, in addition to producing atomic displacement damage, will induce nuclear transmutation reactions. In particular, helium will be generated at high rate in materials. Since helium is a potent agent in nucleating cavities, the mechanical properties of materials may be affected significantly. It is important, therefore, to determine experimentally the helium accumulation effect on radiation damage of materials under conditions similar to those in a fusion reactor. We indicated that proton beam experiments are a useful tool to study radiation damage by fast neutron in fusion reactor. Productions of both atomic displacement damage and helium in materials have been simulated by computer code. Energy deposition in target materials is also estimated to consider the heating problem. The transmutation calculations indicated that the proton beam experiments imitate satisfactorily the ratios of transmutation rates to displacement rates calculated for the first wall of fusion reactor. Constant concentration of accumulated helium can be achieved across the target thickness. Cooling of target of 1mm thickness could be handled without experimental difficulty in samples in the case of irradiation of 0.1mA/cm2 proton beam.</t>
  </si>
  <si>
    <t>A. LIPSON, V. KUZNETSOV, E. SAUNIN, G. MILEY</t>
  </si>
  <si>
    <t>Yamada, H., Narita, S., Fujii, Y., Sato, T., Sasaki, S., Omori, T.</t>
  </si>
  <si>
    <t>Cathode (Pd), Pd-H0.5 M Na2SO3, Electrolysis was carried out for 7-14 days at constant current of 0.5 A, TOF-SIMS, products: Li, B, Mg, Al, K,Ca, Ti, Cr,Mn,Fe, Co, Ni, Cu,Zn,Ba, Pb; Excess power of up to 9%measured</t>
  </si>
  <si>
    <t>H. YAMADA, S. NARITA, Y. FUJII, T. SATO, S. SASAKI, T. OMORI</t>
  </si>
  <si>
    <t>TANG</t>
  </si>
  <si>
    <t>OPEN and go to Acrobat page 26.</t>
  </si>
  <si>
    <t>J. TIAN, X. LI, W. YU, M. MEI, D. CAO, A. LI, J. LI, Y. ZHAO, C. ZHANG</t>
  </si>
  <si>
    <t>Violante, V., Sarto, F., Castagna, E., Sansovini, M., Lecci, S., Knies, D., Grabowski, K. S., Hubler, G. K.</t>
  </si>
  <si>
    <t>presents material variables influencing excess heat</t>
  </si>
  <si>
    <t>A recent joint work [1] identified the crucial role of material science in improving
control of the Pd-D system to enhance the production of excess power during
electrochemical loading of palladium foils with deuterium. Very high
reproducibility, close to 100%, in loading Pd up to D/Pd ~1 (atomic fraction) was
achieved. High loading about the threshold value of 0.9 is considered necessary to
achieve the effect. This work demonstrated it is necessary but not sufficient. As a
consequence, the focus of our research moved to the material properties of
cathodes, especially surface characteristics, and an effort to correlate these
properties with cathode performance during electrolysis. This paper describes the
material properties examined that appear to produce excess heat.</t>
  </si>
  <si>
    <t>H. ONODERA, S. NARITA, H. YAMADA, H. SUZUKI, N. TANAKA, T. NYUI</t>
  </si>
  <si>
    <t>Roussetski, A. S., Negodaev, M. N., Lipson, A.</t>
  </si>
  <si>
    <t>OPEN and go to Acrobat page 226.</t>
  </si>
  <si>
    <t>A. LIPSON, A. KARABUT, A. ROUSSETSKI</t>
  </si>
  <si>
    <t>H. Numata</t>
  </si>
  <si>
    <t>Numerical simulation of vortex appeared on electrode surface under long-term evolution of deuterium in 0.1 M LiOD – Vortex formation triggered by pillar current initiation</t>
  </si>
  <si>
    <t>IWAMURA</t>
  </si>
  <si>
    <t>T. OHMORI</t>
  </si>
  <si>
    <t>ITOH</t>
  </si>
  <si>
    <t>T.P. Radhakrishnan, R. Sundaresan, S. Gangadharan, B.K. Sen, T.S. Murthy</t>
  </si>
  <si>
    <t>BARC Studies in Cold Fusion,P.K. Iyengar and M. Srinivasan, Editors. 1989, Atomic Energy Commission: Bombay. p. A 6. https://www.lenr-canr.org/acrobat/Radhakrishtritiumgen.pdf</t>
  </si>
  <si>
    <t>Pd-D, LiOD, closed cell, initial Tritium: 0.076uCi/ml, 40 h at constant current, after it was pulsed at day time and constant at night, total time: 15 days, cathode was removed and vacuum degassed at 550ºC, Tritium generation, Tritium reduction, used cathode was annealed in vacuum for 2h at 850ºC, there was a black deposit in the annealing chamber that turned into silvery white (may be transmutation products with less than 750ºC boiling point), the second run did not produce Tritium and suddenly exploded after increasing 9ºC temperature, residuals from explosion showed a 5.79 times increase in Tritium total activity from run start, cathode showed worm-like structures after explosion, second run lasted 5 days, neutron 3 times over background (cell on), neutron 2 times over background (cell off), background ~ 20 counts/s</t>
  </si>
  <si>
    <t>A. KORNILOVA, V. VYSOTSKII, G. ZYKOV</t>
  </si>
  <si>
    <t>TOYODA</t>
  </si>
  <si>
    <t>Gozzi, D., Cignini, P. L., Tomellini, M., Frullani, S., Garibaldi, F., Ghio, F., Jodice, M., Urciuoli, G. M.</t>
  </si>
  <si>
    <t>OPEN and go to Acrobat page 36.</t>
  </si>
  <si>
    <t>A new ten-electrochemical cell experiment has been carried out in order to confirm the
previous results and try to understand the key role of some experimental parameters in
triggering the cold fusion events. The experiment was designed to detect: a) excess heat; b)
loading factor by in situ measurement of the cathode displacement; c) nuclear products:
neutrons, tritium in the electrolytic solution and in the recombined heavy water, y-ray; d)
effect of the palladium electrode preparation. To measure the excess heat, a calibration curve
of the input power vs temperature of the LiOD + D2O solution was obtained for cells equal in
shape, materials and operating in the same experimental condition in which the experiment
was actually performed. The unique difference was on the cathode. The cathode used in the
calibration measurements was made of palladium rod gold-plated by electrochemical
deposition. Neutron detector is a 3He proportional counter, the same used in the previous
experiments, but the data acquisition is now implemented by a fast pulse-shape storage and
off-line discrimination for a very accurate counting. The findings of the experiment, lasted
about 50 days, are: i) dependent on the type of the cathode, specific excess power values up
to 96 W/cm3 was found; ii) specific excess power showed linear dependence from the current
density with a threshold at around 150 mA/cm2; iii) the cathode swelling was dependent from
the type of the cathode and in the case of rods it increased with the current density; iv) no
evidence of nuclear products statistically significant was detected</t>
  </si>
  <si>
    <t>M. MIYAMOTO, Y. AWA, N. KUBOTA, A. TANIIKE, Y. TANIIKE, Y. FURUYAMA, A. KITAMURA</t>
  </si>
  <si>
    <t>KORNEEV</t>
  </si>
  <si>
    <t>M. Tsirlin</t>
  </si>
  <si>
    <t>This article attempts to describe the processes occurring on the surface of palladium cathodes during their electrolytic electrolysis in electrolyte on the base of heavy water. The discussion is based on the experimental data on which were obtained in Low Energy Nuclear Reactions (LENR) experiments lead for a number of years in Energetics Technology (Israel) (ET). The results of these experiments were presented in detail at the international conferences on cold fusion (ICCF). The main subject of these presentations was the description of experimental techniques and analysis of the results of calorimetric measurements, which in a number of cases indicated anomalous heat release, sometimes very significant, accompanying the process of electrochemical deuteration of Pd cathodes. However, the processes occurring in the cathode material, in particular, its structural transformations occurring during the absorption of deuterium by palladium, in these reports have appeared practically outside of discussion. This article partially fills this gap and, as the author believes, brings some clarity to the problem of searching for “optimal” palladium cathodes from the point of view of the probability of initiation of LENR.</t>
  </si>
  <si>
    <t>H. NUMATA</t>
  </si>
  <si>
    <t>BIN LIU, XING Z. LI, AND QING M. WEI, N. MUELLER, P. SCHOCH, AND H. OEHRE</t>
  </si>
  <si>
    <t>Excess heat induced by deuterium flux in palladium film</t>
  </si>
  <si>
    <t>https://pdfs.semanticscholar.org/a20c/e6e6c268df2ebd82f8b7e1ff5258a4650780.pdf</t>
  </si>
  <si>
    <t>L. GAMBERALE, D. GARBELLI, G. PIANA</t>
  </si>
  <si>
    <t>LU</t>
  </si>
  <si>
    <t>Miley, G. H., Lipson, A. G., Yang, Y., Romer, M., Hora, H.</t>
  </si>
  <si>
    <t>W. WU, X. LI, J. DU, J. TIAN, J. HAO, B. MA, J. CHEN, B. LIU, S. LEI</t>
  </si>
  <si>
    <t>Tian, J., Li, X. Z., Yu, W. Z., Mei, M. Y., Cao, D. X., Li, A. L., Li, J., Zhao, Y. G., Zhang, C.</t>
  </si>
  <si>
    <t>"Excess heat" and "heat after death" in a gas loading hydrogen/palladium system</t>
  </si>
  <si>
    <t>It seems to produce Li-6 and Li-7</t>
  </si>
  <si>
    <t>N. TANAKA, S. NARITA, H. YAMADA, T. NYUI, H. MONMA, M. BABA, E. YAMAGUCHI</t>
  </si>
  <si>
    <t>H. Onodera, S. Narita, H. Yamada, H. Suzuki, N. Tanaka, T. Nyui</t>
  </si>
  <si>
    <t>Analysis of Nuclear Products in Hydrogen Penetration through Palladium</t>
  </si>
  <si>
    <t>Pd-H, gas loading, TOF-SIMS, products: Cr, Fe, Cu, Mn, Ni</t>
  </si>
  <si>
    <t>M. SWARTZ, G. VERNER, A. FRANK</t>
  </si>
  <si>
    <t>Sinha, K. P., Meulenberg, A.</t>
  </si>
  <si>
    <t>Bockris, J., Lin, G. H., Kainthla, R. C., Packham, N. J. C., Velev, O. A.</t>
  </si>
  <si>
    <t>This paper reports tritium formed in
LiOD-D2o solutions in which Pd cathodes are
used to evolve D2. Electrolysis was carried
out for up to 4½ months. Excess heat has
been observed from 5 electrodes out of 28,
tritium in 15 out of 53 but 9 out of 13 if
the electrodes are limited to 1 mm
diameter. Stead? state tritium
concentrations were 10 -107 disintegrations
min-1 mi-1. A weak correlation may exist
between heat observed and tritium produced.
The rate of production of tritium was c.
1010 atoms cm- 2 sec- 1 . The branching ratio
of tritum to neutrons was - 108 .
A theoretical dendrite enhanced fusion
model is suggested. Growing gas layer
breakdown occurs at sufficiently high
surface potential dendrite tips and
correspondingly fusion reactions occur.
The model gives quantitative consistence
with experiment, especially the sporadic
nature and the observed branching ratio.</t>
  </si>
  <si>
    <t>J. DASH, I. SAVVATIMOVA, S. FRANTZ, E. WEIS, H. KOZIMA</t>
  </si>
  <si>
    <t>SWARTZ</t>
  </si>
  <si>
    <t>Jean-Paul Biberian and Nicolas Armanet</t>
  </si>
  <si>
    <t>Excess HeatProductionDuring Diffusion Of Deuterium ThroughPalladiumTubes</t>
  </si>
  <si>
    <t>Following the work by several researchers we have undertaken experiments with
deuterium gas flowing through the walls of a palladium tube. Tubes were heated at
various temperatures and either filled with palladium powder or palladium
compounds or empty. Our mass flow calorimeter enables us to accurately measure
excess heat production. We usually used palladium tubes 10 cm long, 2 mm outer
diameter with 200 μm thick walls, and closed at one end. Deuterium gas is
introduced in the tube at various pressures, and temperatures and diffuses out
through the walls of the tube. Thermal energy is determined by measuring inlet and
outlet temperatures of cooling water and its mass flow. The energy yield of this
calorimeter is 95-98% depending on input power. Our best result so far is an excess
heat of 3 W with an input power of 47 W using an oxidized palladium tube filled
with palladium powder. In addition to these results we describe an experiment
where temperature oscillations have been measured, indicating the importance of
temperature in excess heat production.</t>
  </si>
  <si>
    <t>Szpak, S., Mosier-Boss, P. A., Gordon, F., Dea, J., Miles, M., Khim, J., Forsley, L.</t>
  </si>
  <si>
    <t>S. YUE, Z. QINGFU, G. QINGQUAN</t>
  </si>
  <si>
    <t>T. Mizuno, H. Yoshino</t>
  </si>
  <si>
    <t>Analysis of heat generation by adiabatic calorimeter and matrix calculation for the reaction of fine metal in deuterium gas</t>
  </si>
  <si>
    <t>Excess heat when D2 pressure is high and stable, excess heat in 10-100% range, Pd had 5W/g, Ni had 1W/g</t>
  </si>
  <si>
    <t>Heat generation could be caused by the transmutation of hydrogen isotopes with metal nanoparticles as
the catalyst. This paper presents a rigorous analysis of the excess heat generation that may arise from this
process. Data analysis incorporated several factors such as room temperature variation, input heat, and the
work done by the circulation pump. The effect of each of these factors can be computed. The results show
the factors of heat flow during various control calibration tests with no reactants in the reactor. When
these factors are applied to the excess heat generation tests, they provide clear evidence of excess heat
generation.</t>
  </si>
  <si>
    <t>X. JIANG, X. WEN, L. HAN</t>
  </si>
  <si>
    <t>SUGIURA</t>
  </si>
  <si>
    <t>Screening for nuclear reactions in metal plays an important role in enhancing
reaction cross sections in the ultra-low energy region. A simple extrapolation of
the screening potential down to the thermal energy region from the keV beam
experiment predicts the occurrence of “cold fusion” D+D reactions. In the present
work, results so far obtained in low-energy beam experiments will be overviewed
and the origin of the screening potential will be discussed: both electronic
screening and ionic screening. For ionic screening we have studied nuclear
reactions in liquid metal which can be regarded as a low-temperature dense
plasma. In such a condition, the classical ions contribute to the screening more
strongly than the quantum electrons do. Results on the 7Li+p and 6Li+d reactions
with liquid Li target will be shown. The effects of the solid-liquid phase transition
are clearly seen in these reactions. It can be concluded that the ionic Debye
screening is much stronger than the electronic screening in low-temperature dense
plasmas.</t>
  </si>
  <si>
    <t>M. MATSUNAKA, Y. ISOBE, S. UEDA, K. YABUTA, T. OHISHI, H. MORI, A. TAKAHASHI</t>
  </si>
  <si>
    <t>QUICKENDEN</t>
  </si>
  <si>
    <t>Andrei Lipson , Alexei Roussetski , Eugeny Saunin</t>
  </si>
  <si>
    <t>Analysis of #2 Winthrop Williams’ CR-39 detector after SPAWAR/Galileo type electrolysis experiment</t>
  </si>
  <si>
    <t>http://coldfusioncommunity.net/pdf/conf/IWAHLM-8/163_IWAHLM-8.pdf</t>
  </si>
  <si>
    <t>The experimental goal of this work was to search for reality of nuclear tracks inSPAWAR/Galileo  type  experiment  described  by W.  Williams  in  his  APS  March2007 Meeting presentation. [1]The experimental conditions of SPAWAR experiments are as follows. Electrolysiswas carried out in solution 0.03 M PdCl2+ 0.3 M LiCl in D2O. The anode was aplatinum wire (0.25 mm indiameter); the cathode was a palladium wire (0.25 mmin diameter). A CR-39 detector (Landauer 1 × 2 cm2) was attached to the cathodewire during electrolysis. Then it was etched in 6.5 NaOH for 3 h at 68°C</t>
  </si>
  <si>
    <t>T. DOLAN</t>
  </si>
  <si>
    <t>GREEN</t>
  </si>
  <si>
    <t>Arata, Y., Zhang, Y., Wang, X.</t>
  </si>
  <si>
    <t>H. KOZIMA, J. WARNER, C. CANO, J. DASH</t>
  </si>
  <si>
    <t>Cecil, F. E., Hale, G. M.</t>
  </si>
  <si>
    <t>IKEBE</t>
  </si>
  <si>
    <t>S. Kataoka, H. Kudou, K. Ota and S. Narita</t>
  </si>
  <si>
    <t>Deuterium desorption experiments using multi-layered metal samples with finestructured surface</t>
  </si>
  <si>
    <t>Pd foil, 900ºC annealing for 10h, etching with aqua regia, added layer of Ni or Ag or Ti, 5 atm D2 for 24h, loading is not affected by binary metal, mainly for PdTi, heat peaks may happen during desorption</t>
  </si>
  <si>
    <t>We performed deuterium desorption experiments using multi-layered Pd-Ni, Pd-Ag and Pd-Ti complex
samples with fine-structured surfaces and investigated the deuterium diffusion concurrently with the
thermal behavior of the sample and how they depend on the surface condition. We found that the
time-resolved behaviors of the sample temperature in the deuterium diffusion process could be classified
into three types that could be explained by the deuterium diffusion properties of the metal complex.</t>
  </si>
  <si>
    <t>YAMAOKA</t>
  </si>
  <si>
    <t>R. ORIANI, J. FISHER</t>
  </si>
  <si>
    <t>UTSUMI</t>
  </si>
  <si>
    <t>Norifumi HASEGAWA, Keiji KUNIMATSU, Tamio OHI, Toshihisa TERASAWA</t>
  </si>
  <si>
    <t>Observation of excess heat during electrolysis of 1M LiOD in a fuel cell type closed cell</t>
  </si>
  <si>
    <t>http://coldfusioncommunity.net/pdf/conf/ICCF-3/377_ICCF-3.pdf</t>
  </si>
  <si>
    <t>Measurements of electrolytic deuterium loading into Pd and Pd-Rh alloy cathodes and excess heat during electrolysis in 1M LiOD have been conducted simultaneously in closed cells with a fuel cell anode pressurized by deuterium gas. The excess heat up to 4-5W/Pd cc has been reproduced by using Pd rod cathodes from various sources. Excess heat increases with electrolysis current density higher than ca. 0.1-0.2 A/cm 2, cathode overvoltage and D/Pd higher than 0.80-0.84, but its dependence on D/Pd or D/M appears to be specific to each cathode material in the region of high cathode loading, where the current density or overvoltage appears to be a more important parameter to control the amount of excess heat than the cathode loading.
Measurement of the excess heat generation during electrolysis of 1 M LiOD has been conducted in a closed cell pressurerized by deuterium gas in which a fuel cell type gas diffusion electrode was employed as an anode, and a platinized platinum electrode served as the RHE for determination of hydrogen overvoltage at the palladium cathode. This has allowed us simultaneous determination of both excess heat generation and deuterium loading ratio, D/Pd, in the course of long term electrolysis which lasted for nearly two months. Dependence of excess heat generation on D/Pd has been observed up to D/Pd = 0.88 with the maximum outpuVinput ratio of 1.35. The minimum O/Pd to produce the excess heat has been found around 0.83-0.84. Oependence of O/Pd on the overvoltage and the dependence of the excess heat generation on the O/Pd suggest that the dependence of the excess heat generation on the current density reported originally by Fleischmann and Pons and later by Storms can be interpreted in terms of the dependence of the loading ratio on the electrolysis current density. In other words, higher current density is necessary to maintain the high loading ratio.</t>
  </si>
  <si>
    <t>I. SAVVATIMOVA, J. DASH</t>
  </si>
  <si>
    <t>MA</t>
  </si>
  <si>
    <t>Sarto, F., Castagna, E., Lecci, S., Sansovini, M., Violante, V.</t>
  </si>
  <si>
    <t>The Role of Cathode?s Surface Properties in the Electrochemical Deuterium Loading of Pd Foils</t>
  </si>
  <si>
    <t>OPEN and go to Acrobat page 192.</t>
  </si>
  <si>
    <t>Recent experimental evidences clearly indicate that the reproducibility of excess heat
production is correlated with the cathode surface properties. To support the results, a theoretical
frame has been also developed, that suggests that a relevant role in the excess heat production is
played by the electrodynamics processes at the cathode interface. In particular, one of the
mechanisms involved is the enhancement and spatial localization of the electro-magnetic field at
the metal/electrolyte interface, promoted by proper surface roughness and morphology.
A further point to be considered is the dynamic character of the metal/electrolyte interface during
electrochemical deuterium loading, that derives from the coupling between the different interface
characteristics. Surface reconstruction of the metallic cathode is expected to happen, due to
corrosion-deposition mechanisms, D/H transport, stress relaxation and defect production, and so
on. All these mechanisms both affect and are affected by the surface properties, such as the
morphology of the metal/electrolyte interface, the metallurgical and crystal structure of the
cathode and the presence of contaminants</t>
  </si>
  <si>
    <t>ALGUERA</t>
  </si>
  <si>
    <t>Solid-state plasma fusion (“cold fusion’)</t>
  </si>
  <si>
    <t>J. High Temp. Soc. 23 (1997) 1–56</t>
  </si>
  <si>
    <t>PETROCCHI</t>
  </si>
  <si>
    <t>Michael Mckubre , Francis Tanzella , Paolo Tripodi , Peter Hagelstein</t>
  </si>
  <si>
    <t>https://www.lenr-canr.org/acrobat/McKubreMCHtheemergen.pdf</t>
  </si>
  <si>
    <t>Provides ratio of He-3/He-4 of 4*10e-4, Pd-D, seebeck calorimeter, He-4, 32MeV /atom He-4, excess heat,</t>
  </si>
  <si>
    <t>Presented in this paper are the results of four experiments conducted using palladium structures loaded with hydrogen or deuterium by gas and electrolytic means.  The purpose was to evaluate possible evidence for d-d fusion reactions in lattice structures, in the temperature range 25-250ºC.  Primary evidence sought and evaluated were the appearance of anomalous excess heat accompanied by the production of light isotopes: 3He and 4He.</t>
  </si>
  <si>
    <t>M. GIULIO, E. FILIPPO, D. MANNO, V. NASSISI</t>
  </si>
  <si>
    <t>DI GIOACCHINO</t>
  </si>
  <si>
    <t>Lessons from Cold Fusion Archives and from History</t>
  </si>
  <si>
    <t>M. MILES, H. ARMAN, J. CARRICK, C. GREN, K. HAGGERTY, H. KIM, A. KY, J. MARKHAM, C. MEEKS, D. NOGA</t>
  </si>
  <si>
    <t>BOUTET</t>
  </si>
  <si>
    <t>Buehler, D. B., Hansen, L. D., Jones, S. E., Rees, L. B.</t>
  </si>
  <si>
    <t>OPEN and go to Acrobat page 247.</t>
  </si>
  <si>
    <t>J. TIAN, B. LIU, X. LI, W. YU, D. CAO, R. ZHOU, Z. YU, Z. JIANG, Y. LIU, J. HE, R. ZHOU</t>
  </si>
  <si>
    <t>DI STEFANO</t>
  </si>
  <si>
    <t>X.Z.Li,L.C.Kong,X.L.Han,S.X.Zheng,H.F.Huang,Y.J.Yan,Q.L.Wu,Y.Deng.S.L.Lei,C.X.Li</t>
  </si>
  <si>
    <t>Nuclear Products and Transmutation in a Gas-Loading D/Pd System</t>
  </si>
  <si>
    <t>J. NewEnergy, vol 3, no 1, Spring 1998, pp 20-23</t>
  </si>
  <si>
    <t>N. ASAMI, T. SENJUH, T. UEHARA, M. SUMI, H. KAMIMURA, S. MIYASHITA, K. MATSUI</t>
  </si>
  <si>
    <t>Successful cold fusion is heralded by a large, if not quite abnormal, increase in the anti-Stokes to Stokes (aS/S) ratio in coherent
multi-wavelength optical reflection volume-enhanced electric-driven spectroscopy (CMORE-spectroscopy). This distinguishing
phonon gain is not seen in the “off” state or the avalanche (undesirable) mode. It heralds seven acoustic phonons assisting nuclear reactions and a core peak calculated Stokes temperature of circa 1645 K.</t>
  </si>
  <si>
    <t>K. AMEMIYA, H. TAKAHASHI, M. NAKAZAWA, H. SHIMIZU, T. MAJIMA, Y. NAKAGAWA, N. YASUDA, M. YAMAMOTO, T. KAGEJI, M. NAKAICHI, T. HASEGAWA, T. KOBAYASHI, Y. SAKURAI, K. OGURAJ</t>
  </si>
  <si>
    <t>K. Kamada, H. Kinoshita and H. Takahashi</t>
  </si>
  <si>
    <t>Anomalous Heat Evolution of Deuteron-Implanted Al upon Electron Bombardment</t>
  </si>
  <si>
    <t>Jpn. J. Appl. Phys., 35, 738 (1996)</t>
  </si>
  <si>
    <t>Al-D, 175keV electron bombardment, 100nm hot spots, Excess heat, 1 minute run, energy gain larger than 10e5</t>
  </si>
  <si>
    <t>Anomalous heat evolution was observed for the first time in deuteron-implanted Al foils upon 175 keV electron bombardment. Local regions with linear dimension of more than 100 nm showed simultaneous transformation from single-crystalline to polycrystalline structure within roughly one minute during the electron bombardment, indicating a temperature rise to above the melting point of Al from room temperature. The amount of energy evolved was estimated to be typically 160 MeV for each transformed region. The transformation was never observed in proton-implanted Al foils. Microstructures in the subsurface layer of the implanted Al, investigated by elastic recoil detection (ERD) method and transmission electron microscopy (TEM), were presented for numerical discussions of the experimental results. Possible causes of the surface melting, such as the heating effect of the electron beam, size effect of the melting point, difference in the implanted depth profiles between hydrogen and deuterium, and possible chemical reactions due to the electron bombardment in D2 collections, were investigated. We consider that some kind of nuclear reaction occurring in the D2 collections is the only explanation for the observed melting. The reaction was estimated to continue only for a short time, presumably less than 10-10 s, and the energy gain, which is defined as the ratio between the amount of energy evolved and the energy loss of the impinging electros through the Al specimen, amounts to more than 1×10e5.</t>
  </si>
  <si>
    <t>Mengoli, G., Fabrizio, M., Manduchi, C., Zannoni, G., Riccardi, L., Buffa, A.</t>
  </si>
  <si>
    <t>CHERTOV</t>
  </si>
  <si>
    <t>S. CHEN, X. LI</t>
  </si>
  <si>
    <t>KRIVOSHEIN</t>
  </si>
  <si>
    <t>Asami, N., Matsui, K., Hasegawa, F.</t>
  </si>
  <si>
    <t>V. VIOLANTE, P. TRIPODI, D. DI GIOACCHINO, R. BORELLI, A. PIZZUTO, M. MCKUBRE, F. TANZELLA, A. ADROVER, M. GIONA, L. CAPOBIANCO</t>
  </si>
  <si>
    <t>KHOKHLOV</t>
  </si>
  <si>
    <t>Zhang, Q. Q., Gou, Z., Zhu, J., Lou, F., Liu, J. S., Miao, B., Ye, A., Cheng, S.</t>
  </si>
  <si>
    <t>http://lenr-canr.org/acrobat/EPRIproceedinga.pdf#page=257</t>
  </si>
  <si>
    <t>Cell in cold bath, one detection of excess heat</t>
  </si>
  <si>
    <t>This paper reports two groups of experiments in cold fusion of titanium
lattice. A kinds of solution contanining the D 20 and a little H20 is used in
the first group of experiments and we could not observe any ascent of
temperature in the Ti-rod after more than ten days, and then we found
that the capability of Ti-rod absorbing H atoms is stronger than the capability
of Ti-rod absorbing D atoms.
In the second group of experiments, the electrolyse solution is pure D 20
and the "excess heat" phenomena occurs after six days. The ascent of
temperature in the middle of Ti-rod reached at 0.5C and the part of buttom
of D20 reached at 1. 5C. After then, we found that the x—ray
diffraction spectrum of Ti-rod causes change and some spectrums lines of
Ti-rod are unknowm. On the other hand , the surface fo Ti-rod becomes
much more brittle after "excess heat"</t>
  </si>
  <si>
    <t>MALY-SCHREIBER</t>
  </si>
  <si>
    <t>SEARSON</t>
  </si>
  <si>
    <t>Lipson, A. G., Karabut, A. B., Roussetski, A. S.</t>
  </si>
  <si>
    <t>N. SATO, R. ITO, A. ARAPI, D. KATO, S. NARITA, M. ITAGAKI, H. YAMADA</t>
  </si>
  <si>
    <t>PRONKO</t>
  </si>
  <si>
    <t>OPEN and go to Acrobat page 309.</t>
  </si>
  <si>
    <t>Presents isotopes generated by electrolysis with excess heat. Proposes the reaction (B-10+D -&gt;He-4 + Be-8 +17,8MeV) is the cause of excess heat</t>
  </si>
  <si>
    <t>This paper compares measurements on cathodes that successfully produced excess heat
with the same measurements on virgin material from the same batch of palladium. The
analytical method used is known as prompt gamma activation analysis (PGAA) using a
thermal neutron beam from a research reactor. Most isotopes capture neutrons with the
emission of several unique gamma rays, so any isotopic ratio changes from heat production
could change the ratios of gamma rays. Such ratios have been measured to an accuracy around
1 % using germanium detectors. One such ratio is that of boron-10 to palladium-105. Boron is
present in most Pd as an impurity up to several hundred PPM by weight. Significant
depletion of the B-10 isotope has been observed in a number of cathodes relative to that in
the virgin material. Conventional explanations of this result such as natural variation within a
given batch are not yet resolved.</t>
  </si>
  <si>
    <t>KOHLER</t>
  </si>
  <si>
    <t>Stanislaw J. Szpak, Pamela A. Mosier-Boss</t>
  </si>
  <si>
    <t>Thermal and Nuclear Events Associated with Pd+D codeposition</t>
  </si>
  <si>
    <t>An alternate method for the initiation of thermal and nuclear events by electrochemical means is to employ electrodes prepared by the codeposition process. This process assures the formation of nonequilibrium electrode structures that promote localized potential, concentration, etc. gradients. Evidence for excess enthalpy, arising from randomly distributed discrete heat sources, is presented. Their nuclear origin is supported by X-ray emission and tritium production. Emphasis is on experimental designs. The authors suggest that theory guides-experiment decides is a preferable approach in this area of research.</t>
  </si>
  <si>
    <t>V. VYSOTSKII</t>
  </si>
  <si>
    <t>S. Focardi, Andrea Rossi</t>
  </si>
  <si>
    <t>https://www.researchgate.net/publication/228589176_A_new_energy_source_from_nuclear_fusion</t>
  </si>
  <si>
    <t>J. Nucl. Phys., http://www.journal-of-nuclear-physics.com, February 28 2010</t>
  </si>
  <si>
    <t>A process (international patent publication N. WO 2009/125444 A1) capable of producing large amounts of energy by a nuclear fusion process between nickel and hydrogen, occurring below 1000 K, is described. Ex-perimental values of the ratios between output and input energies obtained in a certain number of experiments are reported. The occurrence of the e¤ect is justi…ed on the basis of existing experimental and theoretical re-sults. Measurements performed during the experiments allow to exclude neutron and gamma rays emissions.</t>
  </si>
  <si>
    <t>T. DAIRAKU, Y. KATAYAMA, T. HAYASHI, Y. ISOBE, A. TAKAHASHI</t>
  </si>
  <si>
    <t>BOSS</t>
  </si>
  <si>
    <t>SINGH</t>
  </si>
  <si>
    <t>Xing Z. Li, Y. Deng, Y.J. Yan, H.F. Huang, W.Z. Yu, C.X. Li</t>
  </si>
  <si>
    <t>Nuclear Transmutation Detection in Pd/C Catalyst</t>
  </si>
  <si>
    <t>https://www.researchgate.net/publication/293357505_Nuclear_transmutation_detection_in_the_PdC_catalyst</t>
  </si>
  <si>
    <t>Cathode- Pd, H2 gas loading, C catalyst was used. It was studied for 3-6 months, SEM, EPMA, EDX, products: Zn, Cl, Cu</t>
  </si>
  <si>
    <t>One of the new experimental results in ICCF-7 was the excess heat measurement in Pd/C catalyst presented by Dr. Case [6]. More than three labs tried to reproduce Dr. Case's experiment soon after ICCF-7. The first successful news came from Dr. Mallove's lab in New Hampshire. While several suggestions were proposed to improve the calorimeter in Dr. Case's experiments, we started a survey in the chemical industry immediately after ICCF-7. Pd/C catalyst has been used widely in the hydrogenation of organic chemicals. Based on our experience in the gas-loading H/Pd system for nuclear transmutation detection, we believe that the electrolysis is not necessary for the low energy nuclear transmutation. The most important condition is the thin film of Pd loaded with hydrogen. Therefore, it is expected to see some hints of nuclear transmutation in the chemical industry as well. Zn was one of the most important products in our gas-loading experiments and in Miley-Patterson's bead-surface-cathode. As expected, we found the Zn again in the Pd/C catalysts after the hydrogenation reaction in chemical industry. The X-ray energy spectrum of SEM and the image in electron probe micro-analyses (EPMA) showed clearly the generation and distribution of the Zn on the surface of Pd/C catalyst. The careful experiment with Pd/C catalyst in the lab is under way in combination with the excess heat measurement and helium detection. The implication of this experiment in chemical engineering is also discussed.</t>
  </si>
  <si>
    <t>SAKSENA</t>
  </si>
  <si>
    <t>Swartz, M. R., Verner, G. M., Weinberg, A.</t>
  </si>
  <si>
    <t>http://coldfusioncommunity.net/pdf/conf/ICCF-14/343_ICCF-14.pdf</t>
  </si>
  <si>
    <t>Near-IR radiation (NIR) is emitted from lattice assisted nuclear reactions [LANR]during  their  excess  heat  operation.  NIR  and  anomalous  amounts  of  heat  (excess  heat)  weresimultaneously   detected   in   metamaterial-shaped   high   impedance   nickel   and   palladium[Pd/D2O/Pt,Pd/D2O/Au,Ni/H2O1-x,D2Ox/Pt,Ni/H2O1-x,D2Ox/Au,andcodepositionalPd/Pd(OD)2/Pt] LANR systems byin situmonitoring.  NIR was only detected when they weredriven at their optimal operating point. This near IR emission is non-thermal (NT-NIR) becauseit  is  linked  to,  and  specific  for,  an  active  LANR  devices'  excess  heat  production  but  not  itsphysical temperature. Although this began as an attempt to improve Szpak's et al. findings witha control, we have found that, as a minimum, two controls are needed for examining IR images;thermal  controls  must  also  be  augmented  by  spatial  controls.  These  findings  of  NT-NIRconfirm  the  Bremsstrahlung-shift  hypothesis  that  LANR  (low  temperature  fusion)  has  atemperature-controlled shift of output from penetrating ionizing radiation to skin-depth-lockedinfrared radiation.</t>
  </si>
  <si>
    <t>X. LI, B. LIU, X. REN, J. TIAN, D. CAO, S. CHEN, G. PAN</t>
  </si>
  <si>
    <t>DIXIT</t>
  </si>
  <si>
    <t>Mizuno, T., Ohmori, T., Akimoto, T.</t>
  </si>
  <si>
    <t>electrodes constructed from Pt, Ti, Ni and the alloy LaNi, preferring to use an alkaline Li solution, 120 V</t>
  </si>
  <si>
    <t>Probability of the production of neutrons was discussed during electrolytic discharge at
high voltage in a light and heavy water solution containing an alkaline ion. We employed a He-3
neutron detector and a NE-213 scintillator to measure neutron emission and energy distribution.
We counted up to several million neutrons per second. High heat output of the order of several
hundred watts was observed from input power of tens of watts
The neutron counts detected by the He-3 detector increased with discharge time after an
induction period, and showed radical fluctuations. Absorption of neutrons by cadmium showed
them to be thermal. Copper and iron showed no count changes. The rate of neutron emission
increased with the input volt Moreover, the rate was increased with the concentration of the ions
and their mass number. Their rate was ten times higher in heavy water than light water solution.
The neutron emission rate corresponded linearly with the input current, except at the low input
coulomb range due to induction time. From this linear relation, it was observed that the typical
dependence of neutron emission/current during I hour was 1000000 /s/ A/cm2 for a platinum
electrode in 0.5 molar potassium carbonate of heavy water solution.
We can conclude that a nuclear reaction would be induced by the electric discharge on
the metal surface in the solution. The reaction probably took place in the thin layer between the
electrolyte and electrode.</t>
  </si>
  <si>
    <t>T. TANAKA, S. HIMENO</t>
  </si>
  <si>
    <t>KARTHA</t>
  </si>
  <si>
    <t>Ken-ichi TSUCHIYA, Shinnosuke ASANO, Masao OZAKI and Shigeru SASABE</t>
  </si>
  <si>
    <t>A new approach to observe optical phonon in hydrogen storage Pd using Raman spectroscopy I</t>
  </si>
  <si>
    <t>In solid state physics, it is well known that pure Pd lattices only have acoustic mode lattice  vibrations,  because  it  forms  perfect  fcc  structure.  However,  hydrogen–hydrogen  interactions  in  Pd  induce  optical  mode  lattice  vibrations  [1].  This  means  that  optical  phonon  in  hydrogen  storage  Pd  can  be  observed  by  using  Raman  spectroscopy.  In  this  study, we have tried it in order to investigate the nuclear reactions in Pd.This  measurement  can  be  done  for  the  sample  completely  sealed  in  a  glass  tube  cutting off the influence of the external air, because glass materials are Raman inactive. In  the  measurement  chamber  of  spectroscopy  device,  scattered  waves  of  the  incident  laser  beam  from  the  hydrogen  storage  Pd  are  detected  and  Raman  shifts  including  the  information about the optical phonon in the sample are derived. The  standard  scanning  time  for  this  measurement  is  15  minute.  So  we  can  easily  observe the change of phonon states proceeding with time by repetitive measurements. In this repetition, the large changes in Raman spectra may inform us the effects from the condensed states of hydrogen [2] and nuclear reactions in Pd. In  part  I,  the  principles  of  the  measurements  are  described  in  brief.  In  part  II, elementary results are discussed.</t>
  </si>
  <si>
    <t>M. MILES, S. SZPAK, P. MOSIER-BOSS, M. FLEISCHMANN</t>
  </si>
  <si>
    <t>REIFENSCHWEILER</t>
  </si>
  <si>
    <t>Near-IR radiation (NIR) is emitted from lattice assisted nuclear reactions [LANR]during  their  excess  heat  operation.  NIR  and  anomalous  amounts  of  heat  (excess  heat)  weresimultaneously   detected   in   metamaterial-shaped   high   impedance   nickel   and   palladium[Pd/D2O/Pt,Pd/D2O/Au,Ni/H2O1-x,D2Ox/Pt,Ni/H2O1-x,D2Ox/Au,andcodepositionalPd/Pd(OD)2/Pt] LANR systems by in situ monitoring.  NIR was only detected when they weredriven at their optimal operating point. This near IR emission is non-thermal (NT-NIR) becauseit  is  linked  to,  and  specific  for,  an  active  LANR  devices'  excess  heat  production  but  not  itsphysical temperature. Although this began as an attempt to improve Szpak's et al. findings witha control, we have found that, as a minimum, two controls are needed for examining IR images;thermal  controls  must  also  be  augmented  by  spatial  controls.  These  findings  of  NT-NIRconfirm  the  Bremsstrahlung-shift  hypothesis  that  LANR  (low  temperature  fusion)  has  atemperature-controlled shift of output from penetrating ionizing radiation to skin-depth-lockedinfrared radiation.</t>
  </si>
  <si>
    <t>SUNDARSEN</t>
  </si>
  <si>
    <t>Yuki, H., Satoh, T., Ohtsuki, T., Aoki, T., Yamazaki, H., Kasagi, J.</t>
  </si>
  <si>
    <t>OPEN and go to Acrobat page 274.</t>
  </si>
  <si>
    <t>In order to study the electron screening effect on low-energy nuclear reactions in metals the
D+D reaction in meta.I was investigated. Measured were thick target yields of protons emitted in
the D(d,p)T reaction from the bombardment of Ti and Yb metals with deuteron energies between
2.5 and 6.5 keV in Ti and between 3.3 and 7.2 keV in Yb, respectively. The obtained yields were
compared with those predicted by using the parameterization of cross sections at higher energies. It
was found that the reaction rates in Ti are slightly enhanced over those of the bare D+D reaction
for Ed &lt; 4.3 keV and those in Yb are also slightly enhanced for Ed &lt; 6.0 keV. The enhancement
can be interpreted as caused by the electron screening, and the electron screening potentials in Ti
and Yb are deduced for the first time to be 19 ± 12 eV and 60± 15 eV, respectively</t>
  </si>
  <si>
    <t>Z. ZHANG, W. ZHANG</t>
  </si>
  <si>
    <t>FOCARDI</t>
  </si>
  <si>
    <t>T. OHMORI, S. NARITA, H. YAMADA, T. MIZUNO, Y. AOKI</t>
  </si>
  <si>
    <t>HABEL</t>
  </si>
  <si>
    <t>PIANTELLI</t>
  </si>
  <si>
    <t>H2 gas load of Sm17%Co83% alloy at high speed generates heat pulses and vacuum generates cooling, it seems there is a net energy generation</t>
  </si>
  <si>
    <t>NEW PULSE GAS LOADING COLD FUSION TECHNOLOGY K. B. Chukanov 3520 West Old Bingham HWY Suite B, West Jordan, Utah 84088 U.S.A. ABSTRACT In the last few years the shadow of a new limitless and nonpolluting source of energy has begun to trouble the mind of scientists in the world - energy torn out from hypothetical "BLACK HOLES" and "PHYSICAL VACUUM", energy produced by so-called "Cold Fusion" and energy from "Ball Lighting". In the early 1980's my theoretical investigations begun to show me that some exotic objects exist in nature which do not obey the familiar laws of physics'. These exotic objects are liquid helium II, Cosmic rays, superconductivity, super rarified solutions, "dark" matter in the universe, quasars, ball lightning, Pons-Fleischmann effect and etc. In this paper I am going to report on Space Energy ("Cold Fusion" would not be the right name for this phenomenon) theory, measurements and some practical applications. Experiments were carried out on one Space Energy active material: magnet alloy SmCo5. My preliminary investigations have shown me that this alloy is best (point of view energy production) among other rare earth magnetic alloys. Many scientists have investigated hydrogen absorption and thermal effects in rare earth metals and metal alloys'''. However no one has ever carried out circumstantial thermal investigations on this field. But precisely these thermal measurements (change in the temperature of the metal alloys, calorimetry) are crucial in discovery of a new phenomenon "Space Energy".</t>
  </si>
  <si>
    <t>C. CANO</t>
  </si>
  <si>
    <t>BIBERIAN</t>
  </si>
  <si>
    <t>C.D.SCOTT,E.GREENBAUM,G.E.MICHAELS,J.E.MROCHEK,E.NEWMAN,M.PETEK,ANDT.C.SCOIT</t>
  </si>
  <si>
    <t>Preliminary Investigation ofPossibleLowTemperatureFusion</t>
  </si>
  <si>
    <t>Pd-D, LiOD, 28ºC, 100-400mA/cm2, NE213, few neutrons bursts 80% above background, 350-400h runs, neutron after death for 360h, no gamma rays, excess heat bursts, Tritium (but may be explained by evaporation)</t>
  </si>
  <si>
    <t>T. SATO, S. SASAKI, T. KUBOZONO, S. NARITA, H. YAMADA, T. OHMORI</t>
  </si>
  <si>
    <t>GOTOH</t>
  </si>
  <si>
    <t>T. Hioki, N. Sugimoto, T. Nishi, A. Itoh and T. Motohiro</t>
  </si>
  <si>
    <t>Influence of Pd P article Size on Isotope Effect for Heat Generation upon Pressurization with Hydrogen Isotope Gases</t>
  </si>
  <si>
    <t>JCF13-17 http://newenergytimes.com/v2/conferences/2012/JCF13/JCF13-abstracts.pdf http://jcfrs.org/proc_jcf.html</t>
  </si>
  <si>
    <t>Use  of  nanometer  size  particles  of  Pd  has  been  recognized  to  be  important  for  generating  excess  heat  effect  in  gas  loading  experiments.    Arata  and  Zhang  used  a powder  sample  of  nano-Pd  particles  embedded  in  ZrO2  matrix  and  reported  that  they generated heat  arising  from  D-D  nuclear  fusion  reaction  simply  by  pressurizing  the  powder sample with deuterium gas [1].   In order to reproduce the excess heat effect reported by Arata and Zhang, we used Pd  black  and  both  of  γ-   Al2O3  and  ZrO2  dispersed  with  nano-Pd particles.    However,  we   could   not   observe   a   marked difference   between   the   heat   generation   upon pressurization with D2 and H2 [2]. This was probably due to the fact that the Pd particles grew  significantly  once  they  were  exposed  to  D2  or H2.  This  fact means  that  it  is  difficult to pressurize nano-Pd samples with hydrogen isotope gases keeping the initial size  of  the  nano-Pd  particles.  A  possible  way  to  prevent  the  growth  of  nano-Pd  is  to  occlude Pd particles inside the pores of porous materials.     In  this  paper,  we  used  zeolite  and  FSM  (Folded  Sheet  mesoporous  Material)  as  matrices to  be  dispersed  with  nano-Pd.  The  pore  sizes  of  zeolite  and  FSM  used  were  1.1nm and 1.5-2nm, respectively. The heat generation during pressurization with D2 or H2  up  to  1MPa  was  measured  by  a  flow  calorimeter.  The  heat  measurements  were  cycled  several  times  or  more  without  exposing  the  samples   to  the  air.  Prior  to  each  measurement the samples were always evacuated at 350°C  for 3 hours.         A large isotope effect for the heat generation was observed in a reproducible manner for  both  Pd/zeolite  and  Pd/FSM.  The  isotope  effect  decreased  as  increasing  cycle  of  measurement  for  Pd/zeolite,  while  it  was  maintained  up  to  several  cycles  or  more  for  Pd/FSM.</t>
  </si>
  <si>
    <t>Evidence for Nuclear Reactions in Ni-H Systems I Heat Excess Measurements</t>
  </si>
  <si>
    <t>http://newenergytimes.com/v2/library/1996/1996Piantelli-EvidenceForNuclear.pdf</t>
  </si>
  <si>
    <t>Ni-H, 430K operation, 900K annealing, excess heat, 1 bar</t>
  </si>
  <si>
    <t>This is the first of a  series of papers in which evidence is given for the occurrence of nuclear reactions during energy production in Ni-H systems. Details of the calorimetric measurements are reported in this paper. Evidence for nuclear emission and presence of nuclear ashes will be reported in the following papers.</t>
  </si>
  <si>
    <t>Liaw, B. Y., Tao, P. L., Liebert, B. E.</t>
  </si>
  <si>
    <t>OPEN and go to Acrobat page 70.</t>
  </si>
  <si>
    <t>Pd-D, Al-D, excess heat, COP=6, alfa particles, hot spots, fiberglass insulation, important: molten salt</t>
  </si>
  <si>
    <t>A novel elevated-temperature molten salt technique has been demonstrated for generating high-level excess heat. More than 4 MJ mol-1 D2 of excess heat, at least 600% over the input power, was measured in two incidents using a torched Pd anode and an Al alloy cathode in a eutectic LlCl-KCl mixture saturated with excess LlD above 350° C. No thermochemical explanation can account for this excess heat. Measurements on the hydrogen-based system showed the expected endothermic behavior. The Pd samples were later examined for their morphology and for helium analysis. A porous microstructure of the samples was found. The electrolysis and deuteriding processes changed the morphology substantially. Enhancement of alfa particles in the deuterided sample was detected, while the hydrided sample showed an opposite effect. The amount of the a-particles in the sample, however, was not commensurate with the measured excess heat. Reproducibility of the experiments has been poor to date.</t>
  </si>
  <si>
    <t>Hioki, T., Gao, J., Takahashi, N., Hibi, S., Murase, A., Motohiro, T., Kasagi, J.</t>
  </si>
  <si>
    <t>Important: it may be evidence of Sr-88+alpha-&gt;Zr-92 +alpha-&gt;Mo-96. Before permeation, there was not molybidenium isotopes in sample</t>
  </si>
  <si>
    <t>The selected nuclear transmutation 88Sr → 96Mo reported by Iwamura et al. was
studied by combining 88Sr+ ion implantation with time-of-flight secondary ion
mass spectrometry (TOF-SIMS) measurements of the isotopic abundance ratio
for Mo. For both the Sr ion implanted Pd and Pd/CaO multilayer foils, Mo was
clearly observed after D2 gas permeation, when the foils were subsequently heattreated
in air in order to remove S which condensed at the surface during the
permeation treatment. For the Sr implanted Pd, the isotopic abundance ratio for
the observed Mo was similar to that of natural Mo. For the Sr implanted
multilayer foil, a strong peak at a mass close to 96Mo was observed, although the
peak was contaminated with an unknown peak, probably from GaAl or Ca2O.
An analysis of the TOF-SIMS data cannot be used to rule out the possibility of
existence of “excess 96Mo” exceeding the amount of 96Mo of nature. To obtain a
definite conclusion, further studies on the mechanism of the appearance of
natural Mo and the origin and the behavior of the unknown peak are required.</t>
  </si>
  <si>
    <t>J. WARNER, J. DASH, S. FRANTZ</t>
  </si>
  <si>
    <t>AULUCK</t>
  </si>
  <si>
    <t>"Light Element Fission", The Lithium-Fast Proton Nuclear Reaction</t>
  </si>
  <si>
    <t>OPEN and go to Acrobat page 478.</t>
  </si>
  <si>
    <t>S. SASAKI, T. SATO, T. KUBOZONO, S. NARITA, H. YAMADA, T. OHMORI</t>
  </si>
  <si>
    <t>Kidwell, D., Knies, D., Grabowski, K. S., Dominguez, D. D.</t>
  </si>
  <si>
    <t>Tries to deny the nuclear origin but confims Pd-D produces heat that Pd-H does not</t>
  </si>
  <si>
    <t>Gas  loading  of  palladium  particles  &lt;2  nm  in  size  produces  anomalous  amounts  of  heat  in  a reproducible manner. This heat is produced in the presence of deuterium but not in the presence of hydrogen. Control experiments have ruled out the excess heat was due to impurities in the deuterium that were absent in the hydrogen. Because the system is simple and mostly reversible, all extra heat must be of chemical or some other  origin.  Neither  radiation  nor  nuclear  “ash”  was  found  to  correlate  with  the  anomalous  heat.  In  some matrices, the likely source of the anomalous heat is D-H exchange with the water present in the matrix, where an  approximate  third  increase  of  the  expected  energy  from  calculations  can  account  for  most  of  the  excess heat. In other matrices, no simple explanation of the excess heat can be made.</t>
  </si>
  <si>
    <t>L. QUAN</t>
  </si>
  <si>
    <t>P. I. Golubnichyi, A. D. Philonenko, A. A. Tsaric, V. V. Kuzminov, B. V. Pritichenko, G. I. Merzon and V. A. Tsarev</t>
  </si>
  <si>
    <t>https://doi.org/10.1063/1.40715</t>
  </si>
  <si>
    <t>AIP Conference Proceedings 228, 151 (1991); https://doi.org/10.1063/1.40715</t>
  </si>
  <si>
    <t>Pd-D, electrochemical, neutron, acoustic, neutron correlates with acoustic, underground low background</t>
  </si>
  <si>
    <t>42 events of correlated neutron and acoustic emissions from the electrolytically deuterized palladium target were recorded in the course of the experiment which had been fulfilled at the Baksan underground low background Laboratory. The expected number of false correlations was estimated to be close to 5 events. The results obtained confirm the predictions of the acceleration model which connects the cold fusion process with fracturing a deuterized matter.</t>
  </si>
  <si>
    <t>Y. IWAMURA, M. SAKANO, T. ITOH</t>
  </si>
  <si>
    <t>SUMI</t>
  </si>
  <si>
    <t>A. G. Lipson, A. S. Rusetskii, A. B. Karabut &amp; G. Miley</t>
  </si>
  <si>
    <t>D–D Reaction enhancement and X-ray generation in a high-current pulsed glow discharge in deuterium with titanium cathode at 0.8–2.45 kV</t>
  </si>
  <si>
    <t>https://link.springer.com/article/10.1134/1.1995801</t>
  </si>
  <si>
    <t>Journal of Experimental and Theoretical Physics volume 100, pages 1175–1187(2005)</t>
  </si>
  <si>
    <t>SENJUH</t>
  </si>
  <si>
    <t>M. MCKUBRE, F. TANZELLA, P. TRIPODI, V. VIOLANTE</t>
  </si>
  <si>
    <t>ASAMI</t>
  </si>
  <si>
    <t>SAKAI</t>
  </si>
  <si>
    <t>Samgin, A. L., Baraboshkin, A. N., Murigin, I., Tsvetkov, S. A., Andreev, V. S., Vakarin, S. V.</t>
  </si>
  <si>
    <t>http://lenr-canr.org/acrobat/EPRIproceedingb.pdf#page=65</t>
  </si>
  <si>
    <t>doped strontium cerate ceramics or barium cerate ceramics disk covered with porous metallic electrodes, gas pumping out, electrolysis, electrolysis treatment at temperature 750° C after which thermocycling was made in temperature range from 800 ° till 400° C with electrolysis in the same time, some single neutron bursts which prolonged a few seconds were observed, when the electrolysis was conducted more then twenty four hours.</t>
  </si>
  <si>
    <t>It is mentioned, that the nature and the mechanism of
conductivity and the existence of multilayered structures with
different conductivity types in solids appears to be the
additional critical conditions of abnormally increased rate of
nuclear-electron reactions in solid state-deuterium system.</t>
  </si>
  <si>
    <t>SHIGEMITSU</t>
  </si>
  <si>
    <t>S. ADAMENKO, V. VYSOTSKII</t>
  </si>
  <si>
    <t>DIOCIAIUTI</t>
  </si>
  <si>
    <t>Zhang, W.-S., Dash, J., Zhang, Z.-L.</t>
  </si>
  <si>
    <t>A Seebeck Envelope Calorimeter (SEC) was designed and built. The inner
volume is 17.6 L. Its outer wall temperature was controlled within 0.01°C. The
device constant was 6 W/V and its time constant was 5 minutes. Dash-type cells
were tested. Both an isoperibolic calorimeter and the SEC measured excess heat
with the same Pd cathode of 25 × 25 × 0.3 mm3. The SEC showed excess heat
ranging from 0.15  0.02 to 0.41  0.03 W (average value 0.22 W) at applied
current of 3 to 3.5 A (0.24 to 0.28 A/cm2).</t>
  </si>
  <si>
    <t>V. VYSOTSKII, A. KORNILOVA, Y. PERFILIEV, L. KULIKOV</t>
  </si>
  <si>
    <t>Kerntechnik, 54(3):178-82, 1989</t>
  </si>
  <si>
    <t>Recently it was claimed that crystal-catalyzed 'cold' fusion takes place in various metal-hydrogen systems. We repeated such measurements on palladium-deuterium and titanium-deuterium systems. A careful investigation of the neutron and gamma radiation possibly caused by fusion processes was performed using four independent detection systems. Within the achieved accuracy an upper limit of 3.6x10-23 s-1 was determined for the D+D→3He+n fusion rate per deuteron pair.</t>
  </si>
  <si>
    <t>TANABE</t>
  </si>
  <si>
    <t>Oyama, N., Terashima, T., Kasahara, S., Hatozaki, O., Ohsaka, T., Tatsuma, T.</t>
  </si>
  <si>
    <t>Y. KIM, D. KOLTICK, A. ZUBAREV</t>
  </si>
  <si>
    <t>NAKAMURA</t>
  </si>
  <si>
    <t>Lecci, S., Castagna, E., Sansovini, M., Sarto, F., Violante, V.</t>
  </si>
  <si>
    <t>V. VIOLANTE, M. APICELLA, L. CAPOBIANCO, F. SARTO, A. ROADA, E. SANTORO, M. MCKUBRE, F. TANZELLA, C. SIBILIA</t>
  </si>
  <si>
    <t>VERPELLI</t>
  </si>
  <si>
    <t>OPEN and go to Acrobat page 166.</t>
  </si>
  <si>
    <t>Y. HIGASHIYAMA, M. SAKANO, H. MIYAMARU, A. TAKAHASHI</t>
  </si>
  <si>
    <t>KITAMURA</t>
  </si>
  <si>
    <t>Felix Scholkmann and David J. Nagel</t>
  </si>
  <si>
    <t>Important: presents the main experimental works showing Pd fission products</t>
  </si>
  <si>
    <t>Nuclear transmutations were reported in many low-energy nuclear reaction (LENR) experiments. In the present study, we analyzed(i) whether three available nuclear transmutation data sets show a consistent pattern and (ii) whether this pattern correlates with amodel-based prediction of Widom and Larsen. Our analysis revealed that the data sets (i) exhibit a similar pattern and (ii) correlate with the predicted function. The last three peaks as a function of atomic mass A (intervals: 64–70, 116–129, 191–208 A) were significantly (p &lt; 0.05) correlated with the averaged data despite great differences in the experiments.</t>
  </si>
  <si>
    <t>H. YAMADA, S. NARITA, H. ONODERA, N. SUZUKI, N. TANAKA, T. NYUI</t>
  </si>
  <si>
    <t>SAITOH</t>
  </si>
  <si>
    <t>DelGiudice, E., De Ninno, A., Frattolillo, A., Porcu, M., Rizzo, A.</t>
  </si>
  <si>
    <t>The Preparata effect is a very efficient and reproducible mechanism to obtain a 30%-40% gain in D
loading. The existence of this effect proves that D nuclei in the Pd lattice are in a coherent state. The effect is
easily obtained through the voltage drop across the one-dimensional cathode induced by the electrolytic
current. The most suitable geometry of the cathode to give good control of the parameters (Vcathode, loading
ratio, excess heat) duringtheexperimentisthe“bustrophedic”patternonathinfilm.Pdthinfilmsshow,
however, a very high mechanical instability during Hydrogen or Deuterium loading because of the elongation
of the lattice parameter. To solve this problem it is necessary to find an appropriate buffer layer between Pd
and the substrate and to obtain a sharp profile of the pattern. We have found that thin deposits on Alumina
are able to sustain several load-deload cycles and very high loadings (x &gt;1) have always been obtained. Using such a peculiar loading it is possible to reach reproducible heat excesses from heavy water electrolysis
with Pd thin films cathodes.
The peculiarity of the coherent nuclear reaction in a solid shows that the calorimetric data must be
interpreted with some reservations: because of the high local temperature of the reaction, a considerable part
of the energy is released as IR radiation and can, therefore, be absorbed far from the temperature transducer.
Conventional calorimetry, based on the measurement of the thermal constant of the calorimeter, can give
misleading results because, during erratic high temperature events, such a thermal constant can change. Both
Martin Fleischmann and Giuliano Preparata have discussed this topic extensively in the past years
suggesting isoperibolic calorimetry as a solution: in this case the thermal constant is evaluated as a function
of time by supplying small amounts of heat to the calorimeter and measuring the time constant of the
temperature rise. However this method implies a quite heavy mathematical analysis and could be inaccurate
when there are noisy temperature signals due to thermal instabilities or turbulence in the cell.
The most reliable calorimetry then turns out to be the nuclear product measurement. According to
the prediction of QED the measurement of 4He can give a reliable account of the energy produced during the
reaction according to the figure 1 Joule = 2.6 10+11 atoms of 4He. Experiments aimed to measure 4He atoms
in real time during the electrolysis are in progress in our laboratory in Frascati.</t>
  </si>
  <si>
    <t>D. CRAVENS, D. LETTS</t>
  </si>
  <si>
    <t>MCNASSER</t>
  </si>
  <si>
    <t>High sensitivity measurement of charged particles emitted during pulsed electrolysis of D2O</t>
  </si>
  <si>
    <t>https://doi.org/10.1063/1.40665</t>
  </si>
  <si>
    <t>AIP Conference Proceedings 228, 445 (1991)</t>
  </si>
  <si>
    <t>Charged‐particle detection is one of the most sensitive methods to find the evidence of possible cold nuclear fusion. Using the pulsed electrolysis method, we have increased its sensitivity further and tried to detect weaker reactions of cold nuclear fusion. Charged particles were detected by a silicon surface‐barrier detector. The detector was set under the bottom of an electrolysis cell and closely to a thin palladium‐foil cathode. The electrolysis current of the D2O cell was intermitted at regular intervals of about several hours. The foreground (with electrolysis) and background (without electrolysis) were measured alternately. The data at the same phase of the electrolysis current were put together, so that the effect of the background radiation were reduced and the signal‐to‐noise ratio was improved. The experimental results of counting rates and the energy spectrum indicate that some kinds of nuclear reaction occurred in the cathode.</t>
  </si>
  <si>
    <t>C. CAMPBELL</t>
  </si>
  <si>
    <t>Xing Z. Li1, Jean-Paul Biberian, Jacques Dufour, M. Srinivasan, F. Scaramuzzi, J. Kasagi,
Y. Iwamura, Andrei Lipson, Ivan Chernov and Yu. N. Bazhutov</t>
  </si>
  <si>
    <t>Cold Fusion Country History Project</t>
  </si>
  <si>
    <t>The 20th Anniversary of the Fleischmann-Pons announcement was approaching as we
prepared for ICCF-14. An adjunct project was initiated to write histories of the research
activities on a country-by-country basis, preferably one in the language of the country and then
a translation into English. It had become clear that the normal historical record of the field’s
scientific development was in danger of being lost due to deaths, slow development of the field,
and general absence of institutional records. Thus was born the “cold fusion” Country History
Project. Our objective was to give each of the countries that have contributed significantly an
opportunity to record their research efforts and results in a form both accessible to native
speakers and to English speakers. Teams were assembled in China, France, India, Italy, Japan,
Russia, United Kingdom and the United States. At ICCF-14, six status reports were presented,
covering the history in China, France, India, Italy, Japan, and Russia. Selected text from these
presentations is shown below. There was no presentation at ICCF-14 Wednesday morning
session devoted to the Country Histories of the USA and UK history work.</t>
  </si>
  <si>
    <t>FINODEYEV</t>
  </si>
  <si>
    <t>Cheek, G. T., O'Grady, W. E.</t>
  </si>
  <si>
    <t>OPEN and go to Acrobat page 76.</t>
  </si>
  <si>
    <t>A. ABDEL-NABY</t>
  </si>
  <si>
    <t>DelGiudice, E., De Ninno, A., Frattolillo, A., Preparata, G., Scaramuzzi, F., Tripodi, P.</t>
  </si>
  <si>
    <t>F. KEENEY, S. JONES, A. JOHNSON, P. HAGELSTEIN, G. HUBLER, D. BUEHLER, F. CECIL, M. SCOTT, J. ELLSWORTH</t>
  </si>
  <si>
    <t>FILATOV</t>
  </si>
  <si>
    <t>X. LI, B. LIU, J. TIAN, Q. MINGWEI, R. ZHOU, Z. YU</t>
  </si>
  <si>
    <t>MURYGIN</t>
  </si>
  <si>
    <t>A.Michrowski</t>
  </si>
  <si>
    <t>J.NewEnergy,vol1,no3,Fall1996,pp122-130,30refs,2 figs. Proc. 2nd Low-Energy Nuclear Reactions Conf., 1996</t>
  </si>
  <si>
    <t>GORELOV</t>
  </si>
  <si>
    <t>https://www.lenr-canr.org/acrobat/BiberianJPjcondensedzf.pdf#page=230</t>
  </si>
  <si>
    <t>JCMNS Volume 33 ISSN 2227-3123</t>
  </si>
  <si>
    <t>Important: dismisses shell model
Magic numbers: 2, 8, 20, 28, 50, 82, 126
The number of stable isotopes is normal in magic numbers, unlike shell model.
The number of stable isotones is higher only in some magic numbers, not in 2, 8, 126.
Odd Z or Odd N reduce number of stable nuclides
Shell model do not predict weak force actions
Binding energy for magic numbers of Z or N is normal (valid also for double magic like He-4)
Atoms multiple of He-4 have larger binding energy
Neutrons binding energy does not present a zig zag pattern.
There are discontinuties at N=50, 82, 126
Experimental quadrupole moments indicates nucleus deformations
Shell model is obsolete</t>
  </si>
  <si>
    <t>This paper is an examination of the updated experimental data, as is currently known in 2020, in support of the shell model andits concepts. The shell model of the nuclear force is considered to be the fundamental and foundational model of the nuclear force– that force which binds the nucleons together in a nucleus. The shell model was developed in the late 1940s, and it is basedon the experimentally known nuclear data at that time, data which supported the concept of nuclear shells. Most textbooks, eventhe current ones, present this experimental data from the 1940s when discussing the validity of the shell model. However, a largeamount of nuclear data has since been collected over the past 70 years, and a re-examination of the experimental data in support ofthe shell model is long overdue.</t>
  </si>
  <si>
    <t>M. FLEISCHMANN, M. MILES</t>
  </si>
  <si>
    <t>Jean-Paul Biberian, Nicolas Armanet</t>
  </si>
  <si>
    <t>Excess heat production during D2 diffusion through palladium</t>
  </si>
  <si>
    <t>Proceedings of ICCF-13, Yu.N. Bazhutov(ed.), 2007</t>
  </si>
  <si>
    <t>ICCF-13</t>
  </si>
  <si>
    <t>gas loading, Pd-D, 30-300ºC, 3-15atm, excess heat</t>
  </si>
  <si>
    <t>S. SZPAK, P. MOSIER-BOSS, J. DEA, F. GORDON</t>
  </si>
  <si>
    <t>MATSUI</t>
  </si>
  <si>
    <t>H. Yamada, S. Narita, D. Sato, T. Ushirozawa, S. Kurihara, M. Higashizawa, K. Iida, H. Ohata and H. Nanao</t>
  </si>
  <si>
    <t>Producing Elements of Mass Number 137 and 141 by Deuterium Permeation on Multi-layered Pd Samples with Cs deposition</t>
  </si>
  <si>
    <t>PdCaO-D, TOF-SIMS, mass numbers of 135 and 137 produced during permeation of D, 70ºC, in uppermost layer, there is transmutation of mass 4 before Pr-141 production, 1-2bar D2 pressure, 2-4 weeks, 70ºC, data presents peaks at 135(strong), 136 (weak), 137(strong), 138(strong), 139(weak), 141(weak)</t>
  </si>
  <si>
    <t>Deuterium and hydrogen permeation experiments have an advantage of minimizing contamination  to  the  palladium  sample,  which  is  preferably  used  in  investigating  small  amount of elements. We have observed an anomalous count peak at mass number 137 by a deuterium permeation experiment 1, 2). In this present investigation, we prepared two types of multi-layered Pd samples. The first one consisted of a couple of CaO and Pd thin films on a base Pd foil of 0.1x12.5x12.5 mm in size. The next one had five couples of similar CaO and Pd  thin  films  on  the  same  size  of  Pd  foil.  Both  samples  had  small  amount  of  Cs  on  these  uppermost surfaces. Elemental analysis on the Pd samples was performed after deuterium permeation experiment and for control Pd samples using TOF-SIMS.   The  TOF-SIMS  has  provided  the  marked  count  peaks  at  specific  mass  numbers  in  spectra after deuterium permeation at 70°C, only when the multilayered Pd sample with a small amount of Cs was used. The marked peak at mass number 137 has been observed for both  types  of  sample.  Furthermore,  a  small  count  peak  was  seen  at  mass  number  141  for  both types of sample. The substance with mass number 137 and 141 could be 137La and 141Pr, respectively.    The substance with mass number 137 might be 137Ba. These elements would be  produced  during  deuterium  permeation  by  some  nuclear  transmutation  occurring  on/in  the  uppermost  of  multi-layered  Pd  sample.  The   results   suggest   that   both   samples,   consisting of CaO/Pd thin films on Pd foil, contribute to induce production of such elements. This would imply a transmutation of 4 mass number increasing before 141Pr production 3).</t>
  </si>
  <si>
    <t>A. ROUSSETSKI, A. LIPSON, V. ANDREANOV</t>
  </si>
  <si>
    <t>Carpinteri, A., Lacidogna, G.</t>
  </si>
  <si>
    <t>D. LETTS, D. CRAVENS</t>
  </si>
  <si>
    <t>KANDA</t>
  </si>
  <si>
    <t>Ochiai, K., Maruta, K., Miyamaru, H., Takahashi, A.</t>
  </si>
  <si>
    <t>To look for the signature of coherent multibody fusion, we have carried out the
experiments of D-beam implantation using a highly preloaded TiDx (x=l.4) target and a
counter-telescope of dE&amp;E charged-particle spectrometer. As a result of the experiments,
helium-3 (4.75MeV) and triton(4.75MeV) from 3D-fusion proposed by new class of fusion
theory in solid[l-3] were repeatedly observed. W e identified the two unique chargedparticles
as products of the reaction channel of 3D ➔ t + 3He + 9.5MeV by the
combinational analyses of one-dimensional and two-dimensional data. Experimentally
obtained 3D fusion rate was in the order of 10e3 f/s that was surprisingly large value and was
enhanced about 10e26 times, compared with the traditional theory of D-D reaction process.</t>
  </si>
  <si>
    <t>T. Ohmori</t>
  </si>
  <si>
    <t>Excess Energy and Anomalous Concentration of 41K Isotopes in Potassium formed on/in a Re Electrode during the Plasma Electrolysis in K2CO3/H2O and K2CO3/D2O Solutions</t>
  </si>
  <si>
    <t>not found. Mentioned in https://www.lenr-canr.org/acrobat/MileyGHoverviewof.pdf</t>
  </si>
  <si>
    <t>Cathode- Re, Anode-Pt, K2CO3/H2O and K2CO3/D2O, Cell was operated at 160 V for several minutes, TOF-SIMS, Large  conc. Of 41K was found in both cases, Excess energy ranging from 58- 109 W/cm2 was generated continuously. No significant difference in H2O and D2O cells, Shift in isotopic distribution</t>
  </si>
  <si>
    <t>M. SAKANO, S. SAKAI, T. ITOH, Y. IWAMURA, S. KURIBAYASHI</t>
  </si>
  <si>
    <t>Tritium up to fifty times background has been observed upon electrolyzing 1N D2SO4 in four out of four cells when using Pd cathodes "of a certain type". No tritium was detected in four control cells, containing H2S04 in H2O, employing Pd cathodes cut from the same wire spool. Tritium amounts were from 7 x 1010 to 2.1 × 1011 atoms, corresponding to average generation rates from 5.1 × 104 to 2 × 105 atoms/sec/cm2. In all cases, D/Pd and H/Pd loadings of 1 ± 0.05 were attained. A cyclic loading/unloading regime rather than the usual continuous constant current regime was applied to attain these high loadings. Tritium analysis was performed in Pd, electrolyte and the gas head space of the sealed cells. Maximum tritium concentrations of 8.9 × 1010 atoms/g Pd, 180 times the detection limit, were found in the D-loaded Pd cathodes, none in the Η-loaded Pd, Also, no tritium within detection limit was found in 150 unused Pd pieces. Of these, 13 were cut randomly from the same wire spool as the four D-loaded Pd cathodes. The probability that the tritium in the latter was due to random spot contamination is computed as 1 in 2,380. It is concluded that the tritium was generated by nuclear reactions in the Pd. However, no tritium was detected in four D-loaded Pd cathodes of a different type in spite of attaining
loadings D/Pd = 1. Different metallurgical history and impurity contents may play an important role.</t>
  </si>
  <si>
    <t>A. LIPSON, A. ROUSSETSKI, A. KARABUT, G. MILEY</t>
  </si>
  <si>
    <t>T. AOKI, N. YOSHIKAWA</t>
  </si>
  <si>
    <t>Replication attempts of the Parkhomov experiment</t>
  </si>
  <si>
    <t>https://drive.google.com/file/d/0B1_tFmz65k8BVHZuSDlWRHRsNVc2X3FpZU5wZ1RIUXdCWThR/view</t>
  </si>
  <si>
    <t>As pointed out by Parkhomov, the experiments were performed at first with 1g of nickel powder and 0.1g of LiAlH4. Various types of nickel were used, including one from Parkhomov’s own batch and also with LaNi5 instead of pure nickel. In spite of a large number of attempts, no excess heat was measured above the error bars. It seems tempting to use palladium powder and LiAlD4 to generate both lithium and deuterium by heating. Mixing palladium powder and LiAlD4 ended up being a challenge. After three attempts in air, as soon as the two powders are mixed, the mixture gets red hot. Another attempt under a flow of nitrogen was identical. Finally, even in a dry air glove box, the mixture got fire also.</t>
  </si>
  <si>
    <t>Ni-H gas load, Pd-D gas load</t>
  </si>
  <si>
    <t>LIPSON</t>
  </si>
  <si>
    <t>Dynamics in Pd–H(D) Systems</t>
  </si>
  <si>
    <t>R. GIMPEL</t>
  </si>
  <si>
    <t>SAUNIN</t>
  </si>
  <si>
    <t>Michael McKubre, Francis Tanzella, Paolo Tripodi and Peter Hagelstein</t>
  </si>
  <si>
    <t>Evidence of d–d fusion products in experiments conducted with palladium at nearambient temperatures</t>
  </si>
  <si>
    <t>http://newenergytimes.com/v2/library/2000/2000McKubreM-EvidenceFor4HeAnd3HeProduction.pdf</t>
  </si>
  <si>
    <t>S. JONES, F. KEENEY, A. JOHNSON, D. BUEHLER, F. CECIL, G. HUBLER, P. HAGELSTEIN, J. ELLSWORTH, M. SCOTT</t>
  </si>
  <si>
    <t>IVANOVA</t>
  </si>
  <si>
    <t>Traz uma lista de artigos com distribuição isotópica de produtos de fissão em Pd-D</t>
  </si>
  <si>
    <t>KOZIMA</t>
  </si>
  <si>
    <t>Hansen, W. N., Hansen, G., Glenn, D.</t>
  </si>
  <si>
    <t>A. LORUSSO, V. NASSISI, E. FILIPPO, M. GIULIO, D. MANNO, G. BUCCOLIERI, F. CELANI</t>
  </si>
  <si>
    <t>Liang, W. X., Xu, D. M., Zhang, G. Y., Yao, Z. L., Wang, E. Y.</t>
  </si>
  <si>
    <t>OPEN and go to Acrobat page 184.</t>
  </si>
  <si>
    <t>Pressure and tension increase neutron generation, neutrons increase over time</t>
  </si>
  <si>
    <t>Discharge is produced by an AC voltage (300V-600V, 50Hz) applied between two Pd
Coaxial elecerodes in a glass tube filling deuterium gas with pressure in the
range of 0.1 to tens Torr. The neutron counts are recorded by two long
Counters Consisting of BF 3 Counter. One of the neutron detectors is close
to the glass tube and another is far away from glass tube for baokground
noutron level measurements. After 20 minutes discharge cleaning with 350V
AC at this time increasing the voltage to 500v, the neutron counts are
suddenly increased to the level higher than 4 times of the background.
Fiffteen minutes later increasing a little deuterium pressure again, the
neutron counts rise to a level of 10 times higher than the bacground</t>
  </si>
  <si>
    <t>ASAOKA</t>
  </si>
  <si>
    <t>I. Dardik, T. Zilov, H. Branover, Arik El-Boher, Ehud Greenspan, B. Khachatorov, V. Krakov, S. Lesin, Mark Tsirlin</t>
  </si>
  <si>
    <t>Excess heat in electrolysis experiments at Energetics Technogies</t>
  </si>
  <si>
    <t>https://www.researchgate.net/publication/228842312_Excess_heat_in_electrolysis_experiments_at_Energetics_Technologies</t>
  </si>
  <si>
    <t>Using electrolytic cells driven with Dardik's modified Superwaves, significant amounts of excess heat were obtained in a number of experiments using Pd foil cathodes that were prepared by Dr. Vittorio Violante of ENEA in Frascati, Italy. The most successful of these experiments generated excess heat a couple of times: (1) Approximately 5 h into the first loading of deuterium into the Pd cathode - giving an average power gain of ~2500% during 17 h. The average current density was 7 mA/cm2. (2) The same foil was deloaded after the excess heat generation stopped for no apparent reason and than loaded again. After 16 h of loading excess heat was generated again at an average level of ~1500% for 80 h. The average current density was 8.4 mA/cm2. At the end of the two experiments the effective tritium concentration in the electrolyte was ~750% of its pre-experiment level. The total amount of excess energy generated is approximately 1.1 and 3.5 MJ in, respectively, the first and second experiments. This amount of excess energy corresponds to, respectively, ~4.8 or ~15.3 keV per Pd atom. The corresponding average specific power is 71 or 48 W per gram Pd. For comparison, the average specific power in commercial nuclear fission reactors is between 20 and 40 W per gram uranium. The cathodes were investigated before and after the electrolysis using a number of probing techniques, including AES, SEM-EDS, TEM, and SIMS. Significant amount of low Z contaminants were found on its surface, extending to a depth of 100s of Angstrom. Their origin appears to be the lubricant used for rolling the foil in the pretreatment process. Their presence prohibited detecting nuclear reaction products with acceptable certainty on and near the surface. No transmutation products were found at deeper layers. However, no measurement of He inventory was attempted.</t>
  </si>
  <si>
    <t>A. TAKAHASHI, H. MIYAMARU, T. DAIRAKU</t>
  </si>
  <si>
    <t>ICHIJI</t>
  </si>
  <si>
    <t>OPEN and go to Acrobat page 480.</t>
  </si>
  <si>
    <t>A. KITAMURA, Y. AWA, T. MINARI, N. KUBOTA, A. TANIIKE, Y. FURUYAMA</t>
  </si>
  <si>
    <t>FUJITA</t>
  </si>
  <si>
    <t>The Developing Technology of Transmutation</t>
  </si>
  <si>
    <t>J.NewEnergy,vol1,no3,Fall1996,pg 1.  Proc. 2nd Conf. Low-Energy Nucl. Reactions, Collage Station, TX, 1996</t>
  </si>
  <si>
    <t>A. TAKAHASHI, H. MIYAMARU, K. OCHIAI, Y. KATAYAMA, T. HAYASHI, T. DAIRAKU</t>
  </si>
  <si>
    <t>I. DARDIK, H. BRANOVER, A. EL-BOHER, D. GAZIT, E. GOLBREICH, E. GREENSPAN, A. KAPUSTA, B. KHACHATOROV, V. KRAKOV, S. LESIN, B. MICHAILOVITCH, G. SHANI, T. ZILOV</t>
  </si>
  <si>
    <t>KINOSHITA</t>
  </si>
  <si>
    <t>N. Hawkins, S. Sh Yi, X. Zh. Qi, X. D. Li, L. Wang and Q. X. Zu</t>
  </si>
  <si>
    <t>Investigations of mechanisms and occurrence of meteorologically triggered cold fusion at the Chinese Academy of Sciences</t>
  </si>
  <si>
    <t>https://doi.org/10.1063/1.40691</t>
  </si>
  <si>
    <t>AIP Conference Proceedings 228, 177 (1991); https://doi.org/10.1063/1.40691</t>
  </si>
  <si>
    <t>Meteorology may affect cold fusion</t>
  </si>
  <si>
    <t>Morrison’ at CERN notes regional variation in fusion cell results and various workers have ascribed this to possible sociological factors. In view of the observation by other workers of gamma and neutrons from electric storms, the present paper seeks physical causes of such variation in terms of meteorological conditions.Previous work on Abrikosov vortices (rotating strings of electron Cooper pairs responsible for Type‐II superconductivity) and their possible availability in near or actual electric storm conditions is reviewed. This work suggests fusion may be found in certain standard open cells, but not where lack of meteorological availability or the use of closed cells prevents the Abrikosov vortices being available inside the apparatus.No general method of direct testing for Abrikosov vortices is known, so no opinion for or against these ideas is offered. Tests made at the Chinese Academy of Sciences for the presence of meteorological triggers (of any type) for fusion events are described. Both continuous and short‐burst fusion are reported to occur if, and only if, the meteorological trigger‐conditions are present.This is taken as being possibly the first observation of meteorological triggers for cold fusion and the first reported observation of continuous fusion from this source. Various possible causal mechanisms behind the detailed results are discussed. A future experimental program to confirm and further define these effects is outlined.No claim can yet be made for definite confirmation of the Abrikosov vortex hypothesis, or any other cold fusion trigger or reaction details.</t>
  </si>
  <si>
    <t>BARDYSHEV</t>
  </si>
  <si>
    <t>A. Takahashi, Y. Miyoshi, H. Sakoh, A. Taniike, A. Kitamura, R. Seto, Y. Fujita</t>
  </si>
  <si>
    <t>Mesoscopic Catalyst and D-Cluster Fusion</t>
  </si>
  <si>
    <t>Proc. JCF11 (2011) 47-52</t>
  </si>
  <si>
    <t>Discussions with brief summary of the Kobe group’s gas-loading experiments are given. Phenomenological modeling
on mechanisms are made for explaining observed anomalies in D(H)-overloading and high heat-power release rates from
nano-palladium-particles and binary metal PdNi nano-particles dispersed into/onto ZrO2 ceramics supporter flakes under
D(H)-gas loading at room temperature. Roles of the PdO layer on Pd-particle and the Pd-ad-atoms (incomplete outer shell) of
nano-Ni-core are modeled as mesoscopic catalysts which have sub-nano-holes (SNH) on nano-particle-surfaces. SNH may
realize strong sticking force for D(H)-gas to dissociate and diffuse rapidly into inner local lattice sites. During the beginning
process, 4D/TSC cluster fusions with 1watt/g-Pd(or PdNi) may happen on surface SNH sites. By the very over-loading (x&gt;&gt;1)
states in the later region of Phase-I and in the Phase-II after saturation, TSC formation inside nano-particles may be strongly
enhanced by the non-linearly coupled QM oscillation (high free energy states of deuterons in local Bloch potentials) under the
deep mesoscopic global collective potential well.</t>
  </si>
  <si>
    <t>SAKOV</t>
  </si>
  <si>
    <t>K. Mita, H. Aizawa, H. Uno, D. Mizukami and H. Yamada</t>
  </si>
  <si>
    <t>Numerous etch pits on CR-39 produced by light and heavy water electrolysis</t>
  </si>
  <si>
    <t>Ni-H, Ni-D, Au-H, Au-D, Li2SO4/H2O, Na2SO4/H2O, Li2SO4/D2O, LiOH/D2O, 20min-168h, CR-39, anomalous number of tracks in 2 out of 6 for D2O, 1 out of 5 for H2O</t>
  </si>
  <si>
    <t>We performed the electrolysis of Li2SO4/H2O, Na2SO4/H2O, Li2SO4/D2O and LiOH/D2O solutions
under DC current range 20-160 mA for time range 20min-168 h using cathodes of a 5μm thick Ni
film and a 2.5μm thick Au film. A CR-39 detector of 30×30mm in size is set in close contact with the
rear surface of the metal film cathode to detect an energetic charged particle. Anomalous increasing
in number density of etch pit is sometimes observed on the chip for the electrolysis experiment.
These results suggest that a low energy nuclear reaction occurs and an energetic charged particle is
generated at the Ni film during the electrolysis.</t>
  </si>
  <si>
    <t>BRACCO</t>
  </si>
  <si>
    <t>Kornilova, A. A., Vysotskii, V., Zykov, G. A.</t>
  </si>
  <si>
    <t>S. TSVETKOV</t>
  </si>
  <si>
    <t>CELA</t>
  </si>
  <si>
    <t>Nickel Transmutation and Excess Heat Model using Reversible Thermodynamics</t>
  </si>
  <si>
    <t>D. AFONICHEV</t>
  </si>
  <si>
    <t>FANARA</t>
  </si>
  <si>
    <t>M. Miyamoto, Y. Awa, N. Kubota, A. Taniike, Y. Taniike, Y. Furuyama, A. Kitamura</t>
  </si>
  <si>
    <t>Reaction Yield Enhancement under Deuterium Ion Irradiation of Deuterated Au/Pd Samples</t>
  </si>
  <si>
    <t>Au-Pd-D, D ion beam, ERDA, RBS, D(d, p)T reaction enhancement of two orders,</t>
  </si>
  <si>
    <t>H. YAMADA, S. NARITA, H. ONODERA, H. SUZUKI, N. TANAKA, T. NYUI, T. USHIROZAWA</t>
  </si>
  <si>
    <t>FERRACIN</t>
  </si>
  <si>
    <t>Tadahiko MIZUNO, Tadashi AKIMOTO, Tadayoshi OHMORI, Akito TAKAHASHI, Hiroshi YAMADA, and Hiroo NUMATA</t>
  </si>
  <si>
    <t>Neutron evolution from a palladium electrode by alternate absorption treatment of deuterium and hydrogen</t>
  </si>
  <si>
    <t>Jpn. J. Appl. Phys.40(2001) L989–L991</t>
  </si>
  <si>
    <t>Pd-D, neutron, bursts, H/D mixture, He-3, neutron count peaked when voltage rose, KCO3, neutron emission continues after H absorption by Pd (after D loading)</t>
  </si>
  <si>
    <t>DADDI</t>
  </si>
  <si>
    <t>Ni-H, Pd-H, Ti-H, LiSO4, 2-3V, 1-5mA, 3-4 weeks, NAA, SIMS, ICP-MP, High yield at A~22-23, 50-80,103-120 and 200-210, Excess power of 0.5W, significant shift in isotopic distribution</t>
  </si>
  <si>
    <t>F.L. Tanzella, J. Bao, M.C.H. McKubre and P.L. Hagelstein</t>
  </si>
  <si>
    <t>The absence of energetic nuclear particles in the Fleischmann–Pons experiment has been interpreted as indicating that a large
nuclear quantum can be down-converted into a great many low energy vibrational quanta. Models that describe this also suggest
that low energy vibrational quanta can be up-converted to produce nuclear excitation. Karabut’s collimated X-ray emission has been
interpreted as being due to the up-conversion of vibrational energy in a small cathode to produce excitation in 201Hg. To test this,
we developed a new experiment to vibrate a copper foil with and without surface Hg, and we looked for X-ray emission and charge
emission from the surface. Signals were observed in the detectors in both cases; however, the signals in the X-ray detector did not
respect the absorption edge of the Be window and are artifacts; and the large current signals associated with charge emission did not
charge a capacitor in a simple configuration. We conclude that both are artifacts. The absence of collimated X-ray emission in this
case is interpreted as due to the absence of strong low energy nuclear transitions in the copper, and also as ruling out a candidate
theoretical model involving up-conversion due to interactions with negative energy transitions. A new interpretation of the Karabut
experiment focuses now on lower frequency vibrations in the massive steel cathode holder and vacuum chamber as responsible for
the up-conversion, and transfer of the up-converted energy to surface 201Hg to produce the collimated X-ray emission.</t>
  </si>
  <si>
    <t>COLLIS</t>
  </si>
  <si>
    <t>P. A. Mosier-Boss, S. Szpak</t>
  </si>
  <si>
    <t>The Pd/nH System: Transport processes and development of thermal instabilities</t>
  </si>
  <si>
    <t>Nuovo Cimento Societa Italiana di Fisica A,112(1999) 577–587</t>
  </si>
  <si>
    <t>Pd-D, hot spots, infra-red camera</t>
  </si>
  <si>
    <t>A. KARABUT, S. KOLOMEYCHENKO</t>
  </si>
  <si>
    <t>OPEN and go to Acrobat page 151.</t>
  </si>
  <si>
    <t>The long standing problem of calorimetry in Cold Fusion (CF) experiments is analysed on the basis
of the findings of two recent campaigns of CF experiments, where a surprising difference in the
behaviour of blank and "black" cells was observed. We also present evidence for large excess power
production in modified Fleischmann-Pons electrolytic cells.</t>
  </si>
  <si>
    <t>N. LUO, P. SHRESTHA, G. MILEY, V. VIOLANTE</t>
  </si>
  <si>
    <t>D. Gozzi, F. Cellucci, P.L. Cignini, G. Gigli, M. Tomellini, E. Cisbani, S. Frullani, G.M. Urciuoli</t>
  </si>
  <si>
    <t>X-ray, heat excess, and He-4 in the D/Pd system</t>
  </si>
  <si>
    <t>J. Electroanal. Chem. 452 (1998) 251. (***) 2002-11-06 and 2002-11-07</t>
  </si>
  <si>
    <t xml:space="preserve">Pd-D, water bath calorimeter, X-ray films (Kodak, type TM H:RA-1 1924 cm2), He-4 produced at surface, He-4 correlates with excess heat, X-rays produced,  </t>
  </si>
  <si>
    <t>R. BASS, M. MCKUBRE</t>
  </si>
  <si>
    <t>SHIKANO</t>
  </si>
  <si>
    <t>My first three experiments conducted at NHE using the Fleischmann-Pons (F-P) Dewar type
cells investigated the Pd-Ce-B, Pd-B, and Pd-Ce alloy cathodes. Significant excess power was
produced from the cells using the Pd-B and Pd-Ce alloy cathodes. The Pd-Ce-B alloy, in
contrast, showed no measureable excess power effects. Previous experiments at China Lake
using similar Pd-B alloy cathodes prepared by the Naval Research Laboratory (NRL) produced
excess heat in seven out of eight experiments. The same Pd-Ce cathode that was used at NHE
also produced significant excess power in previous experiments at China Lake. Due to the
controversy over methods of data analysis for the F-P cells (see ICCF-5 Proceedings, 1995, pp.
105-115), I developed my own methods while at NHE. As I refined my methods for evaluating
the calorimetric measurements, they approached more closely the methods outlined by
Fleischmann and Pons in their Icarus Systems handbooks available at NHE. The method
previously developed by NHE for the analysis of the F-P cells showed no excess heat for any of
these same three experiments. The major problem with the NHE method is that a single
calibration was used in determining the effective radiative heat transfer coefficient for the cell.
An incorrect heat transfer coefficient can readily confuse the excess heat effect with the
calorimetric error for the system. Calorimetric results for the same experiment using the NHE
method, my method, and the F-P method for data analysis are compared. The fact that the
alternative NHE method showed no excess heat for F-P cells illustrates the problem in
transferring calorimetric methods from one laboratory to another. The second laboratory often
fails to follow directions and makes changes that compromise the calorimetry. Similar
problems were encountered in the attempt to transfer the China Lake calorimetry to NRL, hence
excess heat was not observed.</t>
  </si>
  <si>
    <t>E. LEWIS</t>
  </si>
  <si>
    <t>SHINOJIMA</t>
  </si>
  <si>
    <t>S. AIELLO, E. DE FILIPPO, G. LANZANO',  A.  PAGANO</t>
  </si>
  <si>
    <t>Nuclear Fusion Experiment in Palladium Charged by Deuterium Gas</t>
  </si>
  <si>
    <t>Fusion Technology, 18, 115 (1990)</t>
  </si>
  <si>
    <t>KANBE</t>
  </si>
  <si>
    <t>W. E. Meyerhof</t>
  </si>
  <si>
    <t>AIP Conference Proceedings 228, 302 (1991); https://doi.org/10.1063/1.40701</t>
  </si>
  <si>
    <t>Says that bursts are part of background</t>
  </si>
  <si>
    <t>K. KAMADA, I. YOSHIZAWA</t>
  </si>
  <si>
    <t>MILLI</t>
  </si>
  <si>
    <t>"Excess heat" in a gas-loaded D/Pd system with pumping inside palladium tube</t>
  </si>
  <si>
    <t>https://www.lenr-canr.org/acrobat/ISCMNSproceeding.pdf#page=213</t>
  </si>
  <si>
    <t>8th International Workshop on Anomalies in Hydrogen/Deuterium Loaded Metals,2007, Catania, Sicily, Italy, The International Society for Condensed Matter Science, p. 204</t>
  </si>
  <si>
    <t>New  equipmentwas  set  up  to  confirm  the  “excess  heat”  correlated  with  thedeuterium  flux  permeating  the  thin  wall  of  the  palladium  tubes.  The  experimentwas  designed toincrease theexcess  heat  and avoid any confusioncaused  bythereduction of the thermal conductivity of deuterium gas.This set of experiments hasbeen consistent with the selective resonant tunneling theory.</t>
  </si>
  <si>
    <t>PACE</t>
  </si>
  <si>
    <t>Hiroo Numata</t>
  </si>
  <si>
    <t>Performance of electrolysis and Thermal Behavior of Deuterated Metals in 0.1M LiOD</t>
  </si>
  <si>
    <t>T. MIZUNO, K. HIMORO, T. AKIMOTO, T. OHMORI, Y. AOKI</t>
  </si>
  <si>
    <t>KOLOMEYCHENKO</t>
  </si>
  <si>
    <t>Gamberale, L., Garbelli, D., Piana, G.</t>
  </si>
  <si>
    <t>IKEGAWA</t>
  </si>
  <si>
    <t>V. Andreassi, G. Cappuccio, F. Celani, P. D. Biagio, V. D. Stefano, F. Falcioni, F. Fontana7), L. Gamberale7), D. Garbelli7), D. Hampai1), M. Marchesini5), P. Marini2), A. Marmigi1), A. Mancini3), U. Mastromatteo4), M. Nakamura2), E. Purchi2), P. Quercia1), E. Righi1), P.G. Sona6), A. Spallone1), F. Todarello2), G. Trenta</t>
  </si>
  <si>
    <t>High temperature deuterium absorption in palladium nano-particles</t>
  </si>
  <si>
    <t>http://www.lnf.infn.it/sis/preprint/pdf/getfile.php?filename=LNF-07-18(P).pdf</t>
  </si>
  <si>
    <t>LNF-07/18 (P) [2007-09-19]</t>
  </si>
  <si>
    <t>On the basis of the Yoshiaki Arata’s “sauna bath reactor”, a simplified reactor (one chamber, without the second internal hollow Pd chamber were the material to be studied is filled) has been built, capable of operating at high pressures (100 bar) and at temperatures from -196 up to 350°C. With this instrument various Pd containing materials were tested: Pd black, HSA Pd black, Pd on activated carbon, Pd (from nitrate) on colloidal silica, Pd in porous γAl 2 O 3 , Pd-Sr nitrate in porous γAl 2 O 3 . The D/Pd ratios have been measured in all the materials. Evidence of excess heat was found with some of the tested materials. The one chamber reactor was improved later by adding a second, reference chamber, which is similar to the working chamber, as a sort of differential calorimeter. Such a device is capable to highlight (and measure), in real time, the occurrence of excess heat in Pd powders or Pd containing materials put in the crucible of the measurement chamber of the instrument. With respect to the reference chamber, whose crucible is filled with inert material, the excess heat, due to the Deuterium absorption, makes the temperature of the working chamber to rise. Both the chambers are supplied with the same power input. A sample of Pd black_HSA (4.8 g) showed (at 290°C) a clear excess temperature of 13.5°C equivalent to an excess heat of up to 520milliwatts. The direct relationship between the excess heat and the D 2 content in the Pd powder has been demonstrated: in fact, when a partial degassing of the Pd powder occurred, a subsequent decrease of the excess heat also occurred.The anomalous excess heat, due to the close interaction, at nanometric scale, of Deuterium with Pd, seems to be clearly detected by proper experimental set-up and operating conditions. The amount of energy detected is larger of any chemical reaction known.</t>
  </si>
  <si>
    <t>KAJI</t>
  </si>
  <si>
    <t>J. DASH, D. CHICEA</t>
  </si>
  <si>
    <t>NITTA</t>
  </si>
  <si>
    <t>Liu, B., Li, X. Z., Yan, L., Ge, L.</t>
  </si>
  <si>
    <t>An electromagnetic field is applied on a long-thin Pd wire to test the effect of an electrical potential on the loading of the deuterium  gas into the palladium, which was proposed by Del Giudice, De Ninno and their group during ICCF-9. The preliminary experimental results showed that this electromagnetic field triggered not only the loading, but also the “excess heat” because of the deuterium flux effect as proposed by Xing Z. Li and his group.</t>
  </si>
  <si>
    <t>Stringham, R., Chandler, J., George, R., Passell, T. O., Raymond, R.</t>
  </si>
  <si>
    <t>OPEN and go to Acrobat page 361.</t>
  </si>
  <si>
    <t>Uses cavitation along metal sheets</t>
  </si>
  <si>
    <t>The application of transient cavitation bubbles, TCBs, in conjunction with metal foils has
proved to be a good scientific probe or tool for the predictable measurements of excess heat
Q(x) and heat-after Q(a) [I] at steadystate temperatures. The TCB jet produces a high
density coherent flux of o+ that is injected into the foil lattice with a flux density of about
1024 D+ /cm2 in a few pico seconds and at 40 KHz billions of TCBs are formed on the lattice
each second [2,3,4,5,6,7]. The data is measured at 5 min. intervals over a period of 24 hours
in a static device with some 43 sonication runs and an equal number of calibration runs. A
Joule heater is included in the piezo driven reactor to calibrate all runs. It was found from
earlier unpublished work [2] that a number of foils will produce both Q(x) and Q(a) in D2O.
The Q(a) is different in a mixture of light and heavy water. Q(a) is divided into two distinct
processes; Q(al) involving just deuterons and the larger Q(a2) involving both deuterons and
protons. The knowledge gained from 43 experiments reported on in this paper were
completed in the period of Feb. to Apr. of 1998. The energy values for Q(x) and Q(a)
outputs vary from 40 KJ to mega Joules with rates that vary from I to 15 watts depending
on the conditions. The one parameter that is not predictable at this point is the duration of
Q(a).</t>
  </si>
  <si>
    <t>H. IKEGAMI, R. PETTERSSON</t>
  </si>
  <si>
    <t>HISHIOKA</t>
  </si>
  <si>
    <t>N. J. C. Packham, K. L. Wolf, J. C. Wass, R. C. Kainthla and J.O’M. Bockris</t>
  </si>
  <si>
    <t>http://www.lenr-canr.org/acrobat/PackhamNJCproduction.pdf</t>
  </si>
  <si>
    <t>J. Electroanal. Chem. 270 (1989) 451-458</t>
  </si>
  <si>
    <t>Pd-D, heat bursts, nuclear particles, Tritium, LiOD, bulk Pd cathodes 1-6mm diameter, no tritium produced in bulk metal, vacuum annealing at 800ºC for 8h, acid etch for 15 min, eletrochemical oxide removal, 2h</t>
  </si>
  <si>
    <t>In the present communication, we report data that may be relevant to the phenomenon of room temperature fusion [1]. It is the contention of the authors that the alleged phenomenon is better characterized by the production of nuclear particles than by the measurement of bursts of heat. Here, we describe the observation of tritium produced in eleven D2O electrolysis cells at levels 10e10 times above that expected from the normal isotopic enrichment of electrolysis. Particular attention has been paid to possible sources of contamination.</t>
  </si>
  <si>
    <t>V. VIOLANTE, E. CASTAGNA, C. SIBILIA, S. PAOLONI, F. SARTO</t>
  </si>
  <si>
    <t>V. A. Chechin, V. A. Tsarev, P. I. Golubnichyi, A. D. Philonenko and A. A. Tsarik</t>
  </si>
  <si>
    <t>Fracto‐acceleration model of cold nuclear fusion</t>
  </si>
  <si>
    <t>AIP Conference Proceedings 228, 686 (1991); https://doi.org/10.1063/1.40686</t>
  </si>
  <si>
    <t>S. JONES, J. ELLSWORTH</t>
  </si>
  <si>
    <t>Edmund Storms</t>
  </si>
  <si>
    <t>Efforts to explain low-energy nuclear reactions</t>
  </si>
  <si>
    <t>https://link.springer.com/article/10.1007/s00114-013-1101-y</t>
  </si>
  <si>
    <t>Naturwissenschaften volume 100, page1103(2013)</t>
  </si>
  <si>
    <t>The phenomenon called “cold fusion” or “low-energy nuclear reaction” (Storms 2007) has now reached a stage when explanations are attracting attention. The major experimental work was summarized by Storms in 2010 (Storms 2010). Now, Krivit has cited “errors” in this review which he believes might guide an explanation in the wrong direction. He notes that heat, detected using light hydrogen and when transmutation occurred, was frequently overlooked in this review. In addition, in his opinion, the claim for d + d = 4He being the major source of heat is not supported by the cited evidence. Because the conclusion reached by Krivit (2013) is a direct challenge to what Storms (2010) reviewed in the cited paper, a summary of the evidence is required. Although many studies resulting in heat production using deuterium did not attempt to measure helium, over 16 independent studies using numerous samples found that helium was present when energy production was detected and some measurements found no helium when no extra energy was detected. Three independent studies measured the energy/He ratio, which can be summarized as 25 ± 5 MeV/He. All other known reactions that produce helium result in less energy/helium atom. For example, the proposed reaction of 6 3Li + 2n = 2He + e− produces only 13.4 MeV/He. Readers must decide for themselves if this is enough evidence to go forward in search for an explanation based on helium as the major nuclear product before additional studies are made. All isotopes of hydrogen, presumably, are involved in the cold fusion process. Most information comes from the use of deuterium because this isotope is most studied. In addition, many different nuclear reactions, including tritium formation (Storms 2007) and transmutation (Srinivasan et al. 2011) are observed. Although important, these are “side issues” to heat production because they have not been found to occur at a rate sufficient to make detectable power. Recent use of H2 + Ni to generate large power begs the question of how protons might generate energy by fusion or how transmutation of nickel might be the source. Proposed explanations have been published (Storms 2013) but are too complex to discuss here. Although changes in isotopic ratio are occasionally reported and elements not previously detected are found after power is made, none of these observations have a quantitative relationship to power production.
In conclusion, numerous efforts to find an explanation are underway and are being tested. The phenomenon has novel features, it is not in conflict with any law of nature, and it is not caused by the well-known mechanism that produces hot fusion. An explanation must at least be consistent with laws known to apply to a chemical system and it must explain all observed behavior. Most explanations fail these two requirements and many others. A new window into understanding nuclear interaction has opened and must be explored using the best information available, which the review under discussion attempted to provide.</t>
  </si>
  <si>
    <t>X. ZHOU, X. LI, B. LIU</t>
  </si>
  <si>
    <t>FERRARI</t>
  </si>
  <si>
    <t>Gareev, F., Zhidkova, I.</t>
  </si>
  <si>
    <t>We propose a new mechanism of LENR: cooperative processes in the whole system, nuclei + atoms + condensed matter, can occur at a smaller threshold energies than the corresponding ones on free constituents. The cooperative processes can be induced and enhanced by low-energy external fields. The excess heat is the emission of internal energy and transmutations at LENR are the result of redistribution of inner energy of the whole system.</t>
  </si>
  <si>
    <t>T. K. Sankaranarayanan, Mahadeva Srinivasan, Mukut Behari Bajpai &amp; Devendra Swarup Gupta</t>
  </si>
  <si>
    <t>Fusion Technol. 30 (1996) 349-354</t>
  </si>
  <si>
    <t>D. NAGEL, M. IMAM</t>
  </si>
  <si>
    <t>SALVETTI</t>
  </si>
  <si>
    <t>Kasagi, J., Iwamura, Y.</t>
  </si>
  <si>
    <t>S. CHUBB</t>
  </si>
  <si>
    <t>Yoshiaki Aoki, Takahiko Mizuno, Tadayoshi Ohmori and Tadashi Akimoto</t>
  </si>
  <si>
    <t>Generation of heat and products during plasma electrolysis In liquid</t>
  </si>
  <si>
    <t>https://doi.org/10.2514/6.2003-3480</t>
  </si>
  <si>
    <t>34th AIAA Plasmadynamics and Lasers Conference</t>
  </si>
  <si>
    <t>Direct decomposition of water is very difficult in normal conditions. Hydrogen gas
can be usually obtained by electrolysis or by a pyrolysis reaction at high temperatures,
starting at approximately 3000ºC. However, as we have already reported, anomalous heat
generation can occur during plasma electrolysis, and this process makes it rather easy to
achieve both electrolysis and pyrolysis simultaneously. In this paper we describe anomalous
amounts of hydrogen and oxygen gas generated during plasma electrolysis. The generation of
hydrogen far in excess of amounts predicted by Faraday’s law is continuously observed when
conditions such as temperature, current density, input voltage and electrode surface are
suitable. Non-Faraday generation of hydrogen gas sometimes produces more than 80 times as
much hydrogen as normal electrolysis does.</t>
  </si>
  <si>
    <t>W. HANSEN, G. HANSEN, D. GLENN</t>
  </si>
  <si>
    <t>OPEN and go to Acrobat page 304.</t>
  </si>
  <si>
    <t>B. LIU, X. LI, L. YAN, L. GE</t>
  </si>
  <si>
    <t>Isagawa, S., Kanda, Y., Suzuki, T.</t>
  </si>
  <si>
    <t>OPEN and go to Acrobat page 141.</t>
  </si>
  <si>
    <t>A burst-like excess heat release, equivalent to 110% of the input electric power,
was clearly observed for the first time in our newly built open type electrolysis cell using
Pd/0. 1M LiOD/Pt. After being precharged, the cell was driven to boiling three times the
last of which continued for about 16 hours to almost dryness. The burst occurred just
during the calm period about 6 hours after the first boiling. The temperature of the cell,
about 100 ml in volume, increased by 7.5 K in 13 minutes. A palladium cathode, 2mm¢&gt;
x 7.05mm, was a heat source, although the mechanism of the heat generation is still
uncertain. During the whole period of this run, however, the phenomenon took place
only once. Neither increase of neutron emission nor that of tritium concentration has
been detected. Mass analysis showed that any traces of D2 as well as 4He have not
remained in the Pd sample used. Detection of gammaray emission as well as 3He and 4He in
off gas during or just after release of excess power should be yet to be pursued further.</t>
  </si>
  <si>
    <t>T. OHMORI, T. MIZUNO, H. YAMADA, S. NARITA</t>
  </si>
  <si>
    <t>Francesco Celani, Antonio Spallone, Paolo Tripodi, Alessanda Petrocchi, Daniele Di Gioacchino</t>
  </si>
  <si>
    <t>https://lib-extopc.kek.jp/preprints/PDF/1996/9607/9607206.pdf</t>
  </si>
  <si>
    <t>Phys. Lett. A 214 (1996) 1</t>
  </si>
  <si>
    <t>resistivity correlates to excess heat</t>
  </si>
  <si>
    <t>We describe a room-temperature hydrogen and deuterium loading of palladium wires by means of pulsed electrolysis and electromigration effect. The D/Pd atomic ratio has been measured by means of the dependence of the resistivity' upon the D/Pd ratio. Values of the D/Pd ratio up to 0.95 or even higher have been reached in short times. A correlation between an anomalous temperature rise and a  resistivity "transition" of the overloaded palladium clearly appears.</t>
  </si>
  <si>
    <t>NAGEL</t>
  </si>
  <si>
    <t>OPEN and go to Acrobat page 174.</t>
  </si>
  <si>
    <t>T. MINARI, S. AWANO, R. NISHIO, T. HIRAO, Y. AWA, A. TANIIKE, Y. FURUYAMA, A. KITAMURA</t>
  </si>
  <si>
    <t>DALUN</t>
  </si>
  <si>
    <t>Qiao, G. S., Han, X. L., Kong, L. C., Zheng, S. X., Huang, H. F., Yan, Y. J., Wu, Q. L., Deng, Y., Lei, S. L., Li, X. Z.</t>
  </si>
  <si>
    <t>Presents many elements resulting from gas loading, He-4/Ne-20=0.55 (air: 0.318), products: Zn, Tb, He-4, Ne-20; charged particles,</t>
  </si>
  <si>
    <t>SUHE</t>
  </si>
  <si>
    <t>Y. IWAMURA, T. ITOH, M. SAKANO, S. SAKAI, S. KURIBAYASHI</t>
  </si>
  <si>
    <t>YIJIU</t>
  </si>
  <si>
    <t>D'Amato, F., De Ninno, A., Scaramuzzi, F., Zeppa, P., Pontorieri, C., Lanza, F.</t>
  </si>
  <si>
    <t>OPEN and go to Acrobat page 189.</t>
  </si>
  <si>
    <t>Following the preliminary results obtained
in the Spring of 1989 [see ref.3], a second
generation of experiments aimed to the detection
of nuclear particles from a titanium-deuterium
system has been designed. Here very preliminary
results from the new (even though not yet
complete) experimental setup are presented:
neutron burst emission from the system and
tritium production in the samples.</t>
  </si>
  <si>
    <t>RONG</t>
  </si>
  <si>
    <t>Bu, F. S., Li, X. Z., Gao, L., Shgi, H., Huang, G. S.</t>
  </si>
  <si>
    <t>J. ROTHWELL, E. STORMS</t>
  </si>
  <si>
    <t>MEI</t>
  </si>
  <si>
    <t>Unknown, ?</t>
  </si>
  <si>
    <t>Nuclear transmutation in a gas-loading system</t>
  </si>
  <si>
    <t>J. New Energy2(2) (1997) 48.</t>
  </si>
  <si>
    <t>YIBEI</t>
  </si>
  <si>
    <t>Barrowes, S. C., Bergeson, H. E.</t>
  </si>
  <si>
    <t>http://lenr-canr.org/acrobat/EPRIproceedinga.pdf#page=284</t>
  </si>
  <si>
    <t>Criticisms of the calorimetry have often provided the basis for challenges to reports of observations of excess heat in metal hydride and metal deuteride systems. This report describes calorimeters which are immune to most such challenges. In this paper, the design objectives are elucidated, the design features of the calorimeter are modeled, the calibration results are shown, and data from the operation of control cells are given.</t>
  </si>
  <si>
    <t>XINWEI</t>
  </si>
  <si>
    <t>D. E. Williams, D. J. S. Findlay, D. H. Craston, M. R. Sené, M. Bailey, S. Croft, B. W. Hooton, C. P. Jones, A. R. J. Kucernak, J. A. Mason &amp; R. I. Taylor</t>
  </si>
  <si>
    <t>Upper bounds on ’Cold Fusion’ in electrolytic cells</t>
  </si>
  <si>
    <t>importante obter</t>
  </si>
  <si>
    <t>Nature 342 (1989) 375-384</t>
  </si>
  <si>
    <t>No excess heat, no neutrons, no gamma,</t>
  </si>
  <si>
    <t>WUSHOU</t>
  </si>
  <si>
    <t>S. NARITA, H. YAMADA, A. ARAPI, D. KATO, M. YAMAMURA, M. ITAGAKI</t>
  </si>
  <si>
    <t>KOPECEK</t>
  </si>
  <si>
    <t>Wu, W., Li, X. Z., Du, J. H., Tian, J., Hao, J. Z., Ma, B., Chen, J. P., Liu, B., Lei, S. Y.</t>
  </si>
  <si>
    <t>S. TSVETKOV, E. FILATOV, V. KHOKHLOV</t>
  </si>
  <si>
    <t>OPEN and go to Acrobat page 223.</t>
  </si>
  <si>
    <t>The nature of the nuclear phenomena associated with the Pons and Fleischmann effect
remains largely unexplored. The phenomena are reproducible, but the processes lack controllability.
The circumstances of the electrolysis experiments do not produce the same nuclear product
distribution as that expected during hot plasma D + D fusion experiments.
From our earliest qualitative heat versus helium nuclear products analyses 1 to our more recent
quantitative helium analyses; the utmost care has been exercised with respect to the scientific rigor of
our work. The correlation between the production of helium and the generation of excess heat has
been reproduced in different laboratories and under different experimental protocols. Preliminary
results are shown in Fig. 1. The quantitative correlation between the amount of energy generated
and the helium produced is at the level that is expected for a high energy nuclear reaction, such as
fusion. These results are underwritten by extensive 3He:4He: 20Ne control experiments.
Calorimetric quality is the foundation of this work. In our early work, isoperibolic calorimetry
was used successfully. In our later work as depicted in Fig. 1, high performance Calvet calorimetry
is used. This is the most rigorous method of calorimetry known, amounting to an integrated
measurement of the total thermal flux. Electrolysis off-gas production rates were measured to
determine the Coulombic efficiency of the electrolysis. Atmospheric helium contamination was
precluded by use of all-metal sampling flasks and all-metal gas collection equipment with helium
leak-tight Cajon VCR metal seals.</t>
  </si>
  <si>
    <t>Oya, Y., Ogawa, H., Aida, M., Iinuma, K., Okamoto, M.</t>
  </si>
  <si>
    <t>States neutron and excess heat may be correlated. Uses water and boron shielding around the cell</t>
  </si>
  <si>
    <t>The key parameters for the occurrence of the anomalous phenomena, especially the excess
heat generation and the emission of the excess neutrons, have been investigated through a
series of electrolysis in Pd-LiOD(H) systems. The 7 points of key parameters are identified. In
the present work, a series of systematic experiments has been carried out under some parameters
fixed. Under controlling the key parameters completely, the anomalous phenomena with
appreciable correlation between the excess heat generation and the excess neutron emission
can be replicated successfully</t>
  </si>
  <si>
    <t>Y. AWA, T. MINARI, S. AWANO, R. NISHIO, T. HIRAO, A. TANIKE, Y. FURUYAMA, A. KITAMURA</t>
  </si>
  <si>
    <t>NIEDRA</t>
  </si>
  <si>
    <t>Tsuchiya, K., Watanabe, A., Ozaki, M., Sasabe, S.</t>
  </si>
  <si>
    <t>The techniques of hydrogen loading in Pd are developed by many workers. And
the states of hydrogen in Pd attract many interests because they might be related
to the nuclear reactions. In this study, we have tried to observe optical phonon
induced by hydrogen-hydrogen interactions in Pd using Raman spectroscopy.
This measurement can be done for the sample completely sealed in a glass tube
cutting off the influence of the external air, because glass materials are Raman
inactive. In the measurement chamber of spectroscopy device, scattered waves of
the incident laser beam from the hydrogen storage Pd are detected and Raman
shifts including the information about the optical phonon in the sample are
derived. If the large changes in Raman spectra are found, they will help explain the nuclear
effects in condensed states of palladium hydride. So far, we have not found large
changes, but the peaks of Raman shift at 56 meV both for PdHx and PdDx are
detected. The peaks for PdHx are consistent with the data of Sherman et al. at 58.5
meV. However, the peaks for PdDx are inconsistent with Sharman’s result at
39.7 meV</t>
  </si>
  <si>
    <t>V. ROMODANOV</t>
  </si>
  <si>
    <t>Arata, Y., Zhang, Y., Wang, X. F.</t>
  </si>
  <si>
    <t>OPEN and go to Acrobat page 116.</t>
  </si>
  <si>
    <t>BALDWIN</t>
  </si>
  <si>
    <t>E. MALLOVE</t>
  </si>
  <si>
    <t>http://coldfusioncommunity.net/pdf/conf/ICCF-14/639_ICCF-14.pdf</t>
  </si>
  <si>
    <t>The regions are surface, subsurface and bulk, in increasing power</t>
  </si>
  <si>
    <t>The three region hypothesis (3RH) resolves LANR systems into three different types, based on three different locations in solid state, loaded, metallic palladium or other Group VIII metal or alloy. 3RH is suggested by the multiplicity of OOP manifold groups and it is consistent with experimental data, palladium material science, and the multiple time constants previously reported which characterize ‘heat after death’. Index Terms Optimal operating point, Three Region Hypothesis 1.</t>
  </si>
  <si>
    <t>N. LUO, G. MILEY</t>
  </si>
  <si>
    <t>Kozima, H., Ohta, M., Arai, K., Fujii, M., Kudoh, H., Yoshimoto, K.</t>
  </si>
  <si>
    <t>MAJOROV</t>
  </si>
  <si>
    <t>V. KORTKHONJIA</t>
  </si>
  <si>
    <t>Lipson, A. G., Chernov, I. P., Roussetski, A. S., Tsivadze, A., Cherdantsev, Yu. P., Lyakhov, B. F., Saunin, E. I., Melich, M. E.</t>
  </si>
  <si>
    <t>M. FUJII, H. INOUE, S. MITSUSHIMA, N. KAMIYA, K. OTA</t>
  </si>
  <si>
    <t>LONCHAMPT</t>
  </si>
  <si>
    <t>S. Szpak, P.A. Mosier-Boss, and F.E. Gordon</t>
  </si>
  <si>
    <t>NDIA 2006 Naval S&amp;T Partnership Conference, Washington DC,</t>
  </si>
  <si>
    <t>week long incubation time before excess heat, codeposition yields 40% heat than bulk, PdCl2, LiCl, hot spots, mini explosions, X-rays, products: Ni, Pt, tritium; bursts of: excess heat, X-rays  and Tritium; magnetic field, electrostatic field, craters, fission products: Ca, Al, Si, Mg, Zn, Au, O, and Cl; fission products in magnetic field: Fe, Al, Cr, Ni; CR-39, Ni subtrate makes only small tracks in CR-39, Au or Ag or Pt make large and small tracks</t>
  </si>
  <si>
    <t>BONNETAIN</t>
  </si>
  <si>
    <t>F. CECIL, H. LIU, C. GALOVICH</t>
  </si>
  <si>
    <t>HIETER</t>
  </si>
  <si>
    <t>R.L. Fleischer, P.B. Price and R.M. Walker</t>
  </si>
  <si>
    <t>Nuclear tracks in solids: Principles and applications</t>
  </si>
  <si>
    <t>Berkeley, Calif., University of California Press, 1975. 626 p.</t>
  </si>
  <si>
    <t>The principles of track etching are considered, taking into account the formation of particle tracks, the basics of track etching, and methods of nuclear particle identification. Earth and space sciences are discussed, giving attention to fission track dating, modern energetic particles in space, and ancient energetic particles in space. Aspects of nuclear science and technology are also investigated, taking into account nuclear physics at high and low energies, element mapping and isotopic analysis, radiation dosimetry, and diverse applications in science and technology.</t>
  </si>
  <si>
    <t>S. NARITA, H. YAMADA, A. ARAPI, N. SATO, D. KATO, M. YAMAMURA, M. ITAGAKI</t>
  </si>
  <si>
    <t>Iwamura, Y., Itoh, T., Sakano, M.</t>
  </si>
  <si>
    <t>products: Mg, Si, S, F, Al</t>
  </si>
  <si>
    <t>Two kinds of experimental methods have been designed to induce nuclear reactions in
the Pd-D system. One is the D2 gas diffusion method, and the other is the electrolysis
diffusion method. A common feature of the methods is to cause continuous diffusion of
deuterium through a multi-layer Pd that contains low work function material (CaO, TiC,
YzOs, etc.). Time dependence of nuclear products (Mg, Si, S, F, Al) were observed by
the D2 gas diffusion method, in which the products were analyzed WITHOUT taking the
multi-layer Pd out of the apparatus. The time dependence of the products was reproduced
qualitatively. The 33S/32S ratio of the products was one order larger than that of natural
abundance. Fe isotope ratio anomaly of the multi-layer Pd obtained by the electrolysis
diffusion method was confirmed by SIMS and TOF-SIMS. Si powder products detected
after electrolysis amounted to 0.057g, and its isotopic composition was anomalous.</t>
  </si>
  <si>
    <t>A. LIPSON, A. ROUSSETSKI, G. MILEY, E. SAUNIN</t>
  </si>
  <si>
    <t>Robert T. Bush</t>
  </si>
  <si>
    <t>Fusion Technology Vol. 22 (1992) No. 2 p. 301-322</t>
  </si>
  <si>
    <t>Cathode (Pd), 0.57M K2CO3, Peak  excess power at 4W, Total excess energy is 0.3 MJ</t>
  </si>
  <si>
    <t>Mills and Kneizys presented data in support of a light water “excess heat” reaction obtained with an electrolytic cell highly reminiscent of the Fleischmann-Pons “cold fusion” cell. The claim of Mills and Kneizys that their excess heat reaction can be explained on the basis of a novel chemistry, which supposedly also explains cold fusion, is rejected in favor of their reaction being, instead, a light water cold fusion reaction. If it is the first known light water cold fusion reaction to exhibit excess heat, it may serve as a prototype to expand our understanding of cold fusion. From this new hypothetical vantage point, a number of potential nuclear reactions are deduced, including those common to past cold fusion studies.
This broader pattern of nuclear reactions is typically seen to involve a fusion of the nuclides of the alkali atoms with the simplest of the alkali-type nuclides, namely, protons, deuterons, and tritons. Thus, the term “alkali-hydrogen fusion” seems appropriate for this new type of reaction with three subclasses: alkali-hydrogen fusion, alkali-deuterium fusion, and alkali-tritium fusion. A significant part of the difference between alkali-hydrogen fusion and thermonuclear fusion is hypothesized to involve an effect that is essentially the opposite of the well-known Mössbauer effect. Transfer of energy to the lattice is shown to be consistent with the uncertainty principle and special relativity. The implications of alkali-hydrogen fusion for theoretical models for cold fusion are considered. Boson properties are suggested to be unimportant for alkali-hydrogen fusion, which apparently rules out the prospect that a Bose-Einstein condensation could be involved in cold fusion.
A new three-dimensional transmission resonance model (TRM) is sketched that avoids Jände’s criticism of the one-dimensional TRM. When the new TRM is coupled with the alkali-hydrogen fusion hypothesis for cold fusion, it suggests a solution for the surface, or near-surface, excess heat effect for cold fusion in the form of a reaction between 6Li and a deuteron to produce 4He, or between two deuterons to produce predominantly 4He. A lattice effect essentially opposite to an “umklapp” process suggests that energy should be given to the lattice in the reaction.
Finally, preliminary experimental evidence in support of the hypothesis o f a light water nuclear reaction and alkali-hydrogen fusion is reported. Excess heat has been detected with light water-based electrolytes for the separate cases of K2CO3, Na2CO3, Rb2CO3, and RbOH. Preliminary evidence for a correlation between the amount of elemental strontium produced in the case of Rb2CO3 as the electrolyte, or of elemental calcium produced in the case of K2CO3 as the electrolyte, and the total excess heats produced in the respective cells has been mixed. Evidence is presented that appears to strongly implicate the transmission resonance phenomenon of the new TRM.</t>
  </si>
  <si>
    <t>Computer Simulation of Hydrogen Phonon States</t>
  </si>
  <si>
    <t>T. Ohmori, T. Mizuno, H. Yamada, S. Narita</t>
  </si>
  <si>
    <t>Anomalous isotopic Distribution of Palladium Generated during the Light Water Critical Electrolysis on Palladium Electrodes</t>
  </si>
  <si>
    <t>Pd-H, K2CO3, 20 days, Increase of Pd-108, reduction of Pd-104/105/106, TOF-SIMS,</t>
  </si>
  <si>
    <t>Mark A. Prelas and Eric Lukosi</t>
  </si>
  <si>
    <t>http://lenr-canr.org/acrobat/BiberianJPjcondensedl.pdf#page=465</t>
  </si>
  <si>
    <t>During the summer of 1991, intense neutron bursts were observed after temperature shocking titanium chips which had been saturated with deuterium gas. The titanium chips were cooled and loaded with deuterium at 77 K and then rapidly heated to 323 K. The rapid heating produces a large pressure increase inside the crystalline lattice of the host metal. An Event Timer/Counter (ETC) card was designed and developed which counted and kept a time distribution of the neutron pulses as they occurred from a helium-3 neutron counter embedded in a paraffin moderator [1]. The experiment produced copious neutron counts. During one cooling and heating cycle, over 2 million neutrons were counted over a 5 min time period. In subsequent cooling and heating cycles using the same titanium chips, significant neutron bursts were observed with diminishing counts after each subsequent cycle. This paper will discuss the 1991 experiments and the status of ongoing experiments. .</t>
  </si>
  <si>
    <t>Lonchampt, G., Biberian, J. P., Bonnetain, L., Delepine, J.</t>
  </si>
  <si>
    <t>We have measured excess heat in a Patterson type cell doing electrolysis of light water in
Li2SO4 with a cathode made of0.6 mm nickel palladium beads and a platinum anode. The
cell employed is similar to the CETI cell, the main difference being its increased diameter,
allowing the use of more beads and a larger current with a relatively low current density.
The experiment lasted 90 days. We show that a total excess energy of 800 kJ is produced,
and cannot be explained by a chemical reaction. No nuclear ashes have been searched for
at this stage.</t>
  </si>
  <si>
    <t>V. VIOLANTE, G. MAZZITELLI, L. CAPOBIANCO, F. SARTO, E. SANTORO, M. MCKUBRE, F. TANZELLA, G. MILEY, N. LUO, P. SHRESTHA, C. SIBILIA</t>
  </si>
  <si>
    <t>NIKITENKO</t>
  </si>
  <si>
    <t>Shahriar Badiei, Patrik U. Andersson, Leif Holmlid</t>
  </si>
  <si>
    <t>High-energy Coulomb explosion in ultra-high dense deuterium:  Time-of-flight mass spectrometry with variable energy and flight length</t>
  </si>
  <si>
    <t>https://doi.org/10.1016/j.ijms.2009.02.014</t>
  </si>
  <si>
    <t>Int. J. Mass Spectr.282(2009) 70–76.</t>
  </si>
  <si>
    <t>High-density hydrogen is of great interest both as a fuel with the highest energy content of any combustion fuel, and as a target material for laser initiated inertial confinement fusion (ICF) [S. Badiei, L. Holmlid, J. Fusion Energ. 27 (2008) 296]. A much denser deuterium material named D(−1) can be observed by pulsed laser induced Coulomb explosions giving a well-defined, high kinetic energy release (KER). Neutral time-of-flight of the fragments from the material shows that the Coulomb explosions have a KER of 630 eV [S. Badiei, P.U. Andersson, L. Holmlid, Int. J. Hydrogen Energ. 34 (2009) 487]. By using ion time-of-flight-mass spectrometry (TOF-MS) with variable acceleration voltages and a few different values of laser pulse power, we now prove the mass and charge of the particles as well as the KER. In fact, the ions are so fast that they must be H+, D+ or T+. By using two different flight lengths, we prove with certainty that the spectra are due to D+ ions and not to photons or electromagnetic effects. The results also establish the fragmentation patterns of the ultra-dense D(−1) material in the electric field. The energy release of 630 ± 30 eV corresponds to an interatomic distance D–D of 2.3 ± 0.1 pm. This material is probably an inverted metal with the deuterons moving in the field from the stationary electrons, which gives a predicted interatomic distance of 2.5 pm, close to the measured value. Thus, we prove that an ultra-dense deuterium material exists.</t>
  </si>
  <si>
    <t>N. Tanaka, S. Narita, H. Yamada, T. Nyui, H. Monma, M. Baba, E. Yamaguchi</t>
  </si>
  <si>
    <t>Observation of Heat Evolution with Palladium Hydride in the Evacuated Chamber</t>
  </si>
  <si>
    <t>Pd-H/MnOx, Pd-H/Au, out-diffusion, mass 3 atoms production (or H3)</t>
  </si>
  <si>
    <t>M. Fleischmann</t>
  </si>
  <si>
    <t>Background to Cold Fusion the Genesis of a Concept 2003FleischmannM-BackgroundToColdFusion.pdf</t>
  </si>
  <si>
    <t>Smedley, S. I., Crouch-Baker, S., McKubre, M. C. H., Tanzella, F. L.</t>
  </si>
  <si>
    <t>OPEN and go to Acrobat page 147.</t>
  </si>
  <si>
    <t>Y. KIM, D. KOLTICK, R. PRINGER, J. MYERS, R. KOLTICK</t>
  </si>
  <si>
    <t>S. E. Jones, D. Bennion, D. Buehler, J. B. Czirr, D. L. Decker, J. Harb, R. Hunter, G. L. Jensen, E. P. Palmer, W. Pitt, S. Taylor, J. Thorne, D. Tolley and J. C. Wang</t>
  </si>
  <si>
    <t>In quest of a trigger mechanism for neutron emissions from deuterium/solid systems</t>
  </si>
  <si>
    <t>https://doi.org/10.1063/1.40694</t>
  </si>
  <si>
    <t>AIP Conference Proceedings 228, 206 (1991); https://doi.org/10.1063/1.40694</t>
  </si>
  <si>
    <t>Pd-D, no neutrons</t>
  </si>
  <si>
    <t>The triggering of neutron emission in electrolysis experiments has not been achieved</t>
  </si>
  <si>
    <t>KORNILOVA</t>
  </si>
  <si>
    <t>S. Affatato, A. Bertin, M. Bruschi, D. Bulgarelli, V. M. Bystritsky, M. Capponi, I. D’Antone, S. De Castro, D. Galli, U. Marconi, I. Massa, M. Morganti, C. Moroni, M. Piccinini, M. Poli, N. Semprini‐Cesari, M. Villa, A. Vitale, G. Zavattini and A. Zoccoli</t>
  </si>
  <si>
    <t>AIP Conference Proceedings 228, 3 (1991); https://doi.org/10.1063/1.40709</t>
  </si>
  <si>
    <t>We present the results of measurements of the gamma‐ray and neutron background in the Gran Sasso Laboratory, which were performed by a novel coincidence spectrometer allowing neutron identification by means of two different stages of pulse‐amplitude analysis</t>
  </si>
  <si>
    <t>SAMOYLOYLENKO</t>
  </si>
  <si>
    <t>Computer Simulation Approaches to Hydrogen Cohesion inside the Metal Surface</t>
  </si>
  <si>
    <t>Q. WEI, X. LI, Y. CUI</t>
  </si>
  <si>
    <t>R. K. Rout, A. Shyam, M. Srinivasan, A. B. Garg &amp; V. K. Shrikhande</t>
  </si>
  <si>
    <t>https://doi.org/10.13182/FST96-A30756</t>
  </si>
  <si>
    <t>Fusion Technol. 30 (1996) 273.</t>
  </si>
  <si>
    <t>Each and every palladium sample loaded/reloaded either with hydrogen or deuterium was observed to fog radiographic films kept in its close proximity in air. Strangely, even with ten layers of black paper (thickness ≃63 mg/cm2) as a filter between film and sample, fogging was observed. On the other hand, no fogging could be observed even when thin beryllium foil (≃1.4 mg/cm2), three layers of transparent polyester foils (≃10 mg/cm2), or thin aluminizedpolycarbonate (0.3 mg/cm2) were employed as filters. Several experiments have been performed to identify the phenomenon responsible for fogging. These experiments appear to rule out any of the known mechanisms, suggesting a new, strange, and unknown phenomena.</t>
  </si>
  <si>
    <t>L. KOWALSKI</t>
  </si>
  <si>
    <t>OPEN and go to Acrobat page 99.</t>
  </si>
  <si>
    <t>T. HIGASHIYAMA, H. MIYAMARU, A. TAKAHASHI, M. SAKANO</t>
  </si>
  <si>
    <t>LYAKHOV</t>
  </si>
  <si>
    <t>Ba-&gt;Sm</t>
  </si>
  <si>
    <t>We have been studying low-energy nuclear transmutations induced by D2 gas permeation through Pd complexes (Pd/CaO/Pd). We presented experimental results at ICCF9 and ICCF10. In this paper, we report recent progress. Transmutations of Ba into Sm were observed in two cases: with natural Ba on Pd complex samples (a definite result), and with mass 137-enriched Ba (probable). In these experiments, the atomic mass increase was 12 and atomic number increase was six. One of our experimental apparatuses was carried to SPring-8, which is the world’s largest synchrotron radiation facility, located at Hyogo prefecture in Japan. Pr was confirmed several times by XRF at SPring-8. Some experiments were done to explore physical structure of the CaO layer. According to a D+ ion beam bombardment experiment performed at Tohoku University, the deuterium density of our Pd complex is one order larger than normal Pd. When we replaced CaO with MgO, we did not obtain any positive results. These results shed light on the role of the CaO layer in the Pd complex.</t>
  </si>
  <si>
    <t>F. CELANI, A. SPALLONE, E. RIGHI, G. TRENTA, C. CATENA, G. D'AGOSTARO, P. QUERCIA, V. ANDREASSI, P. MARINI, V. DI STEFANO, M. NAKAMURA, A. MANCINI, P. SONA, F. FONTANA, L. GAMBERALE, D. GARBELLI, F. FALCIONI, M. MARCHESINI, E. NOVARO, U. MASTROMATTEO</t>
  </si>
  <si>
    <t>Waber, J. T., Egorova-Cheesman, O. L.</t>
  </si>
  <si>
    <t>T.C.Kaushik,L.V.Kulkarni,A.Shyam,M.Srinivasan</t>
  </si>
  <si>
    <t>https://doi.org/10.1016/S0375-9601(97)00412-X</t>
  </si>
  <si>
    <t>Physics Letters A, Volume 232, Issue 5, 4 August 1997, Pages 384-390</t>
  </si>
  <si>
    <t>Deuterated polycrystalline solids (LiD, TiDx and PdDx, etc.) were impacted by nylon projectiles of &lt; 1 km/s velocity to look for and characterize possible neutron emissions from fracto-fusion type reactions. Emission of &lt; 100 neutrons from impacted 6–8 mm size lithium deuteride samples is inferred by monitoring signals from a bank of BF3 detectors in various ways</t>
  </si>
  <si>
    <t>OHTA</t>
  </si>
  <si>
    <t>Ohmori, T., Mizuno, T.</t>
  </si>
  <si>
    <t>https://pt.scribd.com/document/376231074/Nuclear-Transmutation-Reaction-Caused-by-Light-Water-Electrolysis</t>
  </si>
  <si>
    <t>J. New Energy, 4, 4, pp.66-78 (2000b)</t>
  </si>
  <si>
    <t>Cathode (W), W-H, 0.5 M Na2SO4, Current: 1-5mA, Voltage: 2-3 V, Time: 3-4 weeks, Products:Pb, Fe, Ni, Cr, C, Pb isotopic distribution deviation, Excess Power of ~ 0.5 W</t>
  </si>
  <si>
    <t xml:space="preserve"> When a tungsten cathode is electrolyzed at high power, it exhibits an intense reddish-purple glow discharge, and emits radio frequency (RF) electromagnetic waves. In some cases powerful excess heat, ranging from 60 to 140 watts is generated, and substantial amounts of new elements are formed, including Fe, Cr, Ti, Ca, Ni, C, Re, and Pb. This has been observed with many different electrolyte solutions including Na 2 SO 4 , Na 2 CO 3 , NaClO 4 , K 2 CO 3 , KNO 3 , Rb 2 CO 3 , Cs 2 CO 3 ,Ba(NO 3 ) 2 and Ba(ClO 4 ) 2 . Based on the heat and apparent transmutations, we conclude that some form of nuclear reaction occurs. We propose several different nuclear reactions that might plausibly account for the phenomenon.</t>
  </si>
  <si>
    <t>K. ENGVILD, L. KOWALSKI</t>
  </si>
  <si>
    <t>PIAO</t>
  </si>
  <si>
    <t>Vira Govorukha and Oleksandr Tashyrev</t>
  </si>
  <si>
    <t>https://www.lenr-canr.org/acrobat/BiberianJPjcondensedza.pdf#page=59</t>
  </si>
  <si>
    <t>Based on our concept of thermodynamic prediction of microbial interaction with radionuclides and toxic metals,
we developed novel environmental biotechnologies based on microbial pellets. The main properties of the pellets are
the following:
_x005F_x005F_x005F_x005F_x005F_x005F_x005F_x005F_x005F_x005F_x005F_x000F_ high stability of pellets (due to their structure) in water solutions,
_x005F_x005F_x005F_x005F_x005F_x005F_x005F_x005F_x005F_x005F_x005F_x000F_ diversified microbial communities (natural and artificial),
_x005F_x005F_x005F_x005F_x005F_x005F_x005F_x005F_x005F_x005F_x005F_x000F_ compounds necessary for active microbial metabolism,
_x005F_x005F_x005F_x005F_x005F_x005F_x005F_x005F_x005F_x005F_x005F_x000F_ presence of Regulators of Microbial Metabolism (RMM),
_x005F_x005F_x005F_x005F_x005F_x005F_x005F_x005F_x005F_x005F_x005F_x000F_ high concentration of living microorganisms (95–98% weight of pellets).</t>
  </si>
  <si>
    <t>R. MCINTYRE</t>
  </si>
  <si>
    <t>Forsley, L., August, R., Jorne, J., Khim, J., Mis, F., Phillips, G.</t>
  </si>
  <si>
    <t>OPEN and go to Acrobat page 128.</t>
  </si>
  <si>
    <t>Hydrides did not change radioactivity, although 50-90% apparent reductions in U and Th were indicated by a variety of analytic techniques comparing the matrix before and after an experiment, its inhomogeneous nature coupled with possible losses through handling, make statistically significant comparisons impossible. There were no isotope shifts from natural abundance within experimental error for Mg, Ni, Cu, Zn, Ba, or U. There was no evidence of &gt;100 KeV radiation, indicating neither radioactive fission products nor neutrons observed by n-y reactions. No anomalous gases or isotopes were seen during two runs. Both the neutron surplus and the unseen excess binding energy present major experimental and theoretical difficulties for the proposed system. Similarly, the observed lack of radioactive reduction in a system undergoing real time gamma analysis challenges claims of radioactive reduction.</t>
  </si>
  <si>
    <t>A proprietary electrolytic system for the reduction of radioactivity in uranium and thorium
was evaluated from June through December 1996. An exhaustive analysis of reaction
materials taken before, during and after the experiments was carried out. These tests involved
trace metals analysis via Neutron Activation Analysis (NAA), Energy Dispersive Atomic X_x005F_x005F_x005F_x005F_x005F_x005F_x005F_x005F_x005F_x005F_x005F_x0002_ray (EDAX) analysis and Inductively Coupled Plasma Mass Spectroscopy (ICP/MS).
Additional tests involved high resolution mass spectroscopy of evolved gasses and reaction
products, allowing isotopic differentiation, and high resolution gamma spectroscopy.
Neutrons were searched for via 235U fission fragments and n-y reactions.
The results of over 10 series of runs were ambiguous. However, the definitive test: oper_x005F_x005F_x005F_x005F_x005F_x005F_x005F_x005F_x005F_x005F_x005F_x0002_ating a system in a low background cave with high resolution gamma spectroscopy, failed to
show any radioactive reduction of the system as a whole. Regardless of these results, the
testing protocols developed define the standard and rigor by which any proposed catalytically
reduced radioactive system must be subjected. It is crucial that statistically significant results
be obtained, including the statistical uniformity of the matrix composition, as otherwise
comparisons will be impossible and the conclusions drawn will be erroneous.</t>
  </si>
  <si>
    <t>NIU</t>
  </si>
  <si>
    <t>Kim, Y. E., Rabinowitz, M., Rice, R. A., Yoon, J. H.</t>
  </si>
  <si>
    <t>G. MILEY, P. SHRESTHA</t>
  </si>
  <si>
    <t>CHICEA</t>
  </si>
  <si>
    <t>P. Mosier-Boss, F. Gordon, L. Forsley</t>
  </si>
  <si>
    <t>https://doi.org/10.1021/bk-2009-1029.ch007</t>
  </si>
  <si>
    <t>Low Energy Nuclear Reactions Source Book II, Chapter 7pp 119-135, American Chemical Society, (2010)</t>
  </si>
  <si>
    <t>CR-39 is a solid-state nuclear-track etch detector. Using these detectors in Pd/D co-deposition experiments, researchers have detected energetic particles and neutrons. The source of these particles and neutrons is the cathode. In this communication, spacer experiments and track modeling are done to characterize the energetic particles emitted. The potential use of these energetic particles to power a RTG is discussed.</t>
  </si>
  <si>
    <t>S. Murakami, T. Itoh, Y. Iwamura, M. Saito, J. Kasagi</t>
  </si>
  <si>
    <t>Excess Energy Generation Experiments Using a Nano-Sized Multilayer Metal Composite and Hydrogen Gas</t>
  </si>
  <si>
    <t>CuNi-H, H2 at 230 Pa at 250ºC for 14h, vacuum and heat to 500-900ºC</t>
  </si>
  <si>
    <t>The NEDO project [1] showed that anomalous heat, it was reported that heat generations far
beyond 10eV/H or D were observed during NEDO project many times and reproduced. It was obtained by
heating nano-sized particles, such as CuNiZr-OX or PdNiZr-OX, up to 200~300℃ with D2 or H2 gas. On
the other hand, transmutation reaction of Cs into Pr induced by D2 gas permeation through nano-sized Pd
and CaO multilayer composite was reported [2]. Based on these papers, we developed a new type of excess heat experiments using a nano-sized metal multilayer composite and hydrogen gas. Nano-size multilayer thin film samples consist of Ni and Cu were placed in the chamber. After evacuation of the chamber, samples were baked and cooled down. Next, H2 gas was introduced into the chamber up to about 230 Pa at 250°C with a heater. Then, multilayer thin films started to absorb H2 gas. After about 14h, H2 gas was evacuated and simultaneously the samples were heated up by the ceramic heater up to 500~900°C.
Anomalous heat generation was observed by the process of heating up samples. The excess heat was
evaluated by the thermocouple embedded in the ceramic heater. Up to now, maximum released excess
energy reached 1.1MJ and average released energy per absorbed total hydrogen was 16 keV/H or 1.5 GJ/Hmol. It cannot be explained by any known chemical process. It was suggested to be the consequence of the Condensed Matter Nuclear Reactions. We have carried out pre-experiments for heat assessment taking account of heat radiation from multilayer thin films using a radiation thermometer. As a result, heat burst phenomena were simultaneously detected by a radiation thermometer and the thermocouple in the ceramicheater. It shows that heat measurement using the thermocouple correctly reflects the surface temperature detected by the radiation thermometer. We are planning to evaluate excess heat by combing the thermocouple with the radiation thermometer. Key Words: Excess heat, Anomalous heat, Hydrogen gas, Nano-sized metal, multilayer composite, Heat burst</t>
  </si>
  <si>
    <t>MOTOHIRA</t>
  </si>
  <si>
    <t>Savvatimova, I., Kucherov, Y., Karabut, A. B.</t>
  </si>
  <si>
    <t>https://www.lenr-canr.org/acrobat/Savvatimovcathodemat.pdf</t>
  </si>
  <si>
    <t>Liaw, B. Y., Ding, Y.</t>
  </si>
  <si>
    <t>https://apps.dtic.mil/sti/pdfs/ADA282335.pdf</t>
  </si>
  <si>
    <t>Ni-H, molten salt</t>
  </si>
  <si>
    <t>Elevated-temperature calorimetric measurements were performed using a cell: A1 6061 alloy I LiH(saturated), LiCl-KCl eutectic I Ni with a charging current of about 600 mA. An anomalous positive temperature excursion was observed, which was difficult to explain based on our understanding of the electrochemical reactions occurring in the cell and the associated enthalpies. The potential between the working and counter electrodes fell in two peculiar ranges: in the initial stage, 0.7-1.2V, and the later stage, 2.3-2.6V -- a range of great interest -- due to its similarity to the condition of an excess heat event that we reported in the Pd-D system in which significant excess heat was measured. Excess heat, Molten salt techniques.</t>
  </si>
  <si>
    <t>V. VYSOTSKII, V. SHEVEL, A. TASHIREV, A. KORNILOVA</t>
  </si>
  <si>
    <t>ONO</t>
  </si>
  <si>
    <t>Swartz, M. R., Verner, G. M., Frank, A. H.</t>
  </si>
  <si>
    <t>X. LI, B. LIU, N. CAI, Q. WEI, J. TIAN, D. CAO</t>
  </si>
  <si>
    <t>A. Kitamura, H. Sakoh, Y. Miyoshi, A. Taniike, Y. Furuyama, A. Takahashi, R. Seto and Y. Fujita</t>
  </si>
  <si>
    <t>Hydrogen isotope absorption / adsorption characteristics of mesoporous-silica-included samples</t>
  </si>
  <si>
    <t>mesoporous-silica Pd nanoparticles (PSII sample), Pd⋅Ni nanoparticles (PNS sample), loading ratio D(H)/Pd reaching 3.5, absorption site at 400K</t>
  </si>
  <si>
    <t>The effect of mesoporous-silica-inclusion of Pd nanoparticles (PSII sample) and Pd⋅Ni nanoparticles
(PNS sample) on repeated use for hydrogen absorption characteristics has been examined. The roomtemperature
runs of as-received PSII samples showed very large loading ratio D(H)/Pd reaching 3.5 and
1st-phase absorption energy E1 exceeding 2.5 eV/atom-Pd. Based on observation that contribution of the
reaction of oxygen pickup from PdO to the loading ratio and the first phase output energy is small, the
time-resolved specific sorption energy is evaluated to reveal very large values of about 1 eV/atom-D (or
H). It has been confirmed that silica-inclusion of Pd nanoparticles is effective to make the sample
reusable to the hydrogen isotope absorption / adsorption.
The PNS samples subjected to room-temperature runs have shown that Pd atoms are acting as a
catalyst for hydrogen absorption of Ni nanoparticles, and the energy level of the hydrogen absorption
sites, -1.0 eV for H and -1.2 eV for D, is deeper than those in other samples ever tested. Elevatedtemperature
runs of the PNS sample have revealed existence of another absorption site with rather high
barrier energy which causes higher temperature to fill the sites with hydrogen isotopes.</t>
  </si>
  <si>
    <t>CUI</t>
  </si>
  <si>
    <t>Errata and More Evidence of Microscopic Ball Lightning (Plasmoids) in CF Devices</t>
  </si>
  <si>
    <t>D. FILIPPOV, A. RUKHADZE, L. URUTSHOEV</t>
  </si>
  <si>
    <t>KAMIMURA</t>
  </si>
  <si>
    <t>T. Toimela</t>
  </si>
  <si>
    <t>The previously proposed Multiple Resonance Scattering (MRS) theory is
elaborated. In addition of predicting a radiationless fusion of two deuterium nuclei
into a 4He -nucleus in its ground state, the MRS theory is also shown to be in
agreement with the experimental results concerning the transmutations of heavier
nuclei. A form for the nuclear active environment is suggested and new
experiments are proposed to verify the MRS theory.</t>
  </si>
  <si>
    <t>J. DASH, A. AMBADKAR, Q. WANG</t>
  </si>
  <si>
    <t>MIYASHITA</t>
  </si>
  <si>
    <t>Stanislaw Szpak and Frank Gordon</t>
  </si>
  <si>
    <t>Forcing the Pd/1H–1H2O System into a Nuclear Active State</t>
  </si>
  <si>
    <t>In cells employing cathodes prepared by the co-deposition process, the polarized Pd/D–D2O system becomes nuclear active when the concentration of deuterium, expressed as D/Pd atomic ratio, is equal to or greater than one. In contrast, to activate the polarized Pd/H–H2O system, action of an external magnetic field and modulation of cell current or both are required. Evidence for the nuclear active state in the Pd/H–H2O system, namely deuterium production, particle emission and catastrophic thermal event, is presented. Extension of nuclear active state to the Pd1H/1H2O system under the application of an external magnetic field and modulated cell current profile is discussed.</t>
  </si>
  <si>
    <t>I. SAVVATIMOVA, D. GAVRITENKOV</t>
  </si>
  <si>
    <t>KITAICHI</t>
  </si>
  <si>
    <t>David Albagli, Ron Ballinger, Vince Cammarata, X. Chen, Richard M. Crooks, Catherine Fiore, Marcel P. J. Gaudreau, I. Hwang, C. K. Li, Paul Linsay, Stanley C. Luckhardt, Ronald R. Parker, Richard D. Petrasso, Martin O. Schloh, Kevin W. Wenzel &amp; Mark S. Wrighton</t>
  </si>
  <si>
    <t>http://dspace.mit.edu/bitstream/handle/1721.1/95044/89ja034_full.pdf?sequence=1&amp;isAllowed=y</t>
  </si>
  <si>
    <t>Journal of Fusion Energy volume 9, pages133–148(1990)</t>
  </si>
  <si>
    <t>Results of experiments intended to reproduce cold fusion phenomena originally reported by Fleischmann, Pons, and Hawkins are presented. These experiments were performed on a pair of matched electrochemical cells containing 0.1×9 cm Pd rods that were operated for 10 days. The cells were analyzed by the following means: (1) constant temperature calorimetry, (2) neutron counting and γ-ray spectroscopy, (3) mass spectral analysis of4He in effluent gases, and4He and3He within the Pd metal, (4) tritium analysis of the electrolyte solution, and (5) x-ray photoelectron spectroscopy of the Pd cathode surface. Within estimated levels of accuracy, no excess power output or any other evidence of fusion products was detected.</t>
  </si>
  <si>
    <t>S. SZPAK, P. MOSIER-BOSS, F. GORDON</t>
  </si>
  <si>
    <t>KUROKAWA</t>
  </si>
  <si>
    <t>YOSHIKAWA</t>
  </si>
  <si>
    <t>Sevilla, J., Escarpizo, B., Fernandez, F., Cuevas, F., Sanchez, C.</t>
  </si>
  <si>
    <t>OPEN and go to Acrobat page 245.</t>
  </si>
  <si>
    <t>Tritium concentration in the electrolyte has been carefully
monitored in more than twenty electrolytic cold fusion experiments
accomplished in open cells. In order to distinguish between T-natural
enrichment (isotopic enrichment) and any other T source inside the cell
a macroscopic theoretical model is proposed to analyze the experimental
data. It is concluded that T-concentration variations in the
electrolyte above the level due to natural enrichment can be detected
with confidence and therefore that open-cell experiments are convenient
to investigate T-production. In addition, some empirical correlations
between model parameters (measured separation factors) and cathode
surface treatments prior to experiment have been found.</t>
  </si>
  <si>
    <t>H. HORA, G. MILEY, X. LI, J. KELLY, F. OSMAN</t>
  </si>
  <si>
    <t>Y. ARATA</t>
  </si>
  <si>
    <t>M. Swartz and G. Verner</t>
  </si>
  <si>
    <t>Bremsstrahlung in hot and cold fusion</t>
  </si>
  <si>
    <t>J. New Energy 3 (4) (1999) 90–101</t>
  </si>
  <si>
    <t>K. CZERSKI, P. HEIDE, A. HUKE</t>
  </si>
  <si>
    <t>GIOACCHINO</t>
  </si>
  <si>
    <t>OPEN and go to Acrobat page 337.</t>
  </si>
  <si>
    <t>STEFANO</t>
  </si>
  <si>
    <t>Miles, M. H., Fleischmann, M., Imam, M. A.</t>
  </si>
  <si>
    <t>https://apps.dtic.mil/sti/pdfs/ADA389142.pdf</t>
  </si>
  <si>
    <t>Report Number NRL/MR/6320-01-8526, p. 8, Naval Research Laboratory: Washington, DC, March 26, (2001)</t>
  </si>
  <si>
    <t>This study involves the palladium-boron alloy materials prepared at the Naval Research Laboratory NRL. This new material was developed as part of a collaborative progmm with NRL and the Naval Air Warfare Center Weapons Division NAWCWD, China Lake, that was funded by the Ofice of Naval Research ONR. Studies at NAWCWD showed that the best reproducibility for excess power was obtained using the palladium-boron matenals. The experimental studies described in this report were conducted by Dr. Melvin H. Miles at the New Hydrogen Energy NHE laboratory in Sapporo, Japan. Dr. Miles received a six month appointment as a Guest Researcher sponsored by the New Energy Development Organization NEDO ofiapan This experiment was conducted in a special Dewar-type colorimetric cell silvered at the top that was developed by Dns. Fleischmann and Puns. The detailed analysis of the expenmental data presented in this report was conducted by Dr Martin Fleisebmaun. An independent method of data analysis developed by Dr. Miles while he was in Japan was presented in his NEDO Final Report and shows similar trends for the excess heat effect</t>
  </si>
  <si>
    <t>T. TOIMELA</t>
  </si>
  <si>
    <t>PATTERSON</t>
  </si>
  <si>
    <t>M. Singh, M.D. Saksena, V.S. Dixit, V.B. Kartha</t>
  </si>
  <si>
    <t>Verification of the George Oshawa Experiment for Anomalous Production of Iron from Carbon Arc in Water</t>
  </si>
  <si>
    <t>https://doi.org/10.13182/FST94-A30331</t>
  </si>
  <si>
    <t>Fusion Technology vol. 26, pp. 266, 1994</t>
  </si>
  <si>
    <t>A direct current arc was run between ultrapure graphite electrodes dipped in ultrapure water for 1 to 20 h. The graphite residue collected at the bottom of the water trough was analyzed for iron content by a conventional spectrographic method. It was found, in the first few experiments, that the iron content in the graphite residue was fairly high, depending on the duration of the arcing. The experiment was repeated initially six times, and the results showed large variations in iron content [50 to 2000 parts per million (ppm)] in the carbon residue. In the second series of experiments, which were done with the water trough fully covered, the amount of iron in the carbon residue decreased significantly (20 to 100 ppm). Here also there were large variations in the iron concentration in the residue, although the experiments were performed under identical conditions. Whether iron is really being synthesized through transmutation from carbon and oxygen as suggested by George Oshawa or is getting concentrated to different degrees through some other phenomenon is not currently clear. The iron in the carbon residue was also analyzed mass spectrometrically for the abundance of its various isotopes, and the results were more or less the same as that of natural iron. Besides iron, the presence of other elements like silicon, nickel, aluminum, and chromium was also determined in the carbon residue, and it was found that the variation of their concentrations followed the same pattern as that of iron.</t>
  </si>
  <si>
    <t>M. FUKUHARA</t>
  </si>
  <si>
    <t>YASUDA</t>
  </si>
  <si>
    <t>Nuclear Transmutation in Actinoid Hydrides and Deuterides</t>
  </si>
  <si>
    <t>BRUSKI</t>
  </si>
  <si>
    <t>A. Widom, Y. Srivastava, L. Larsen</t>
  </si>
  <si>
    <t>Energetic electrons and nuclear transmutations in exploding wires</t>
  </si>
  <si>
    <t>https://arxiv.org/pdf/0709.1222.pdf</t>
  </si>
  <si>
    <t>arXiv:0709.1222v1, 2007</t>
  </si>
  <si>
    <t>Nuclear transmutations and fast neutrons have been observed to emerge from large electrical current pulses passing through wire filaments which are induced to explode. The nuclear reactions may be explained as inverse beta transitions of energetic electrons absorbed either directly by single protons in Hydrogen or by protons embedded in other more massive nuclei. The critical energy transformations to the electrons from the electromagnetic field and from the electrons to the nuclei are best understood in terms of coherent collective motions of the many flowing electrons within a wire filament. Energy transformation mechanisms have thus been found which settle a theoretical paradox in low energy nuclear reactions which has remained unresolved for over eight decades. It is presently clear that nuclear transmutations can occur under a much wider range of physical conditions than was heretofore thought possible.</t>
  </si>
  <si>
    <t>J. TIAN, L. JIN, Z. WENG, B. SONG, X. ZHAO, Z. XIAO, G. CHEN, B. DU</t>
  </si>
  <si>
    <t>BYSTRITSKII</t>
  </si>
  <si>
    <t>T. Minari, S. Awano, R. Nishio, T. Hirao, Y. Awa, A. Taniike, Y. Furuyama, A. Kitamura</t>
  </si>
  <si>
    <t>Experiments to Confirm Li-7(d,n-alfa)He-4 Reaction Rate Enhancement in Liquid Lithium</t>
  </si>
  <si>
    <t>Does not confirm enhancement</t>
  </si>
  <si>
    <t>A. TRIASSI</t>
  </si>
  <si>
    <t>VEZZIANI</t>
  </si>
  <si>
    <t>We report the results of experiments in which CR-39 plastic particle-detection chips were exposed in various environments within and surrounding operating electrolysis cells. Because CR-39 detectors record only particles with energies in excess of about 0.2 MeV the detected particles must have arisen in nuclear reactions. Evidence for such reactions was found in deuterium gas behind a palladium cathode that served as part of the cell enclosure, in air behind a similarly disposed nickel cathode, in air beyond the glass wall of the electrolysis cell, and in oxygen gas above the anode when anode and cathode were placed in separate arms of a U-tube cell. These results, augmented by earlier work indicating nuclear reactions within the electrolyte and in the hydrogen–oxygen gas over the electrolyte, cannot be understood in terms of conventional nuclear theory.</t>
  </si>
  <si>
    <t>L. KOWALSKI, S. JONES, D. LETTS, D. CRAVENS</t>
  </si>
  <si>
    <t>VECHCHI</t>
  </si>
  <si>
    <t>Dennis Letts</t>
  </si>
  <si>
    <t>This paper is a preliminary report on results obtained from a series of experiments conductedApril–September 2009. The experiments
were designed to test for excess power using the basic methods disclosed in 1991 by Szpak, Mossier-Boss and Smith. A large and
repeatable excess power signal was observed and the efforts to test mundane explanations for the signal are described. The design,
fabrication and calibration methods of a new type of Seebeck calorimeter used for these experiments are also disclosed.</t>
  </si>
  <si>
    <t>VOZNYAK</t>
  </si>
  <si>
    <t>J. R. Granada, R. E. Mayer, P. C. Florido, G. Guido, V. H. Gillette, S. E. Gómez, N. E. Patiño and A. Larreteguy</t>
  </si>
  <si>
    <t>https://doi.org/10.1063/1.40690</t>
  </si>
  <si>
    <t>AIP Conference Proceedings 228, 158 (1991); https://doi.org/10.1063/1.40690</t>
  </si>
  <si>
    <t>Pd-D, electrolysis, current pulses, low level neutron production, neutron correlates with current pulses; tests 50m under water, shielding with borated paraffin and Cadmium, low background, counting rates different from H2O runs, He-3 22% efficiency, charging with 150mA for 20h (plate) and 50mA (wire), 90s at 900mA and 90s open circuit, neutron correlates with deuteron flux, submarine had background 50 times smaller, low level neutron production, confirm the hypothesis of shielding killing the reaction: the signal to noise ratio was similar, about 1,4 in both cases</t>
  </si>
  <si>
    <t>We present in this work the results of neutron measurements performed on electrolytic cells containing deuterated Pd cathodes, using a high efficiency thermal neutron detection system in combination with a procedure involving a non‐stationary current through the cell’s circuit.Experiments carried‐out at our laboratory over a long period revealed a low level neutron production correlated with the current pulses, giving rise to characteristic patterns which were strongly dependent on the previous charging history of the cathodes employed.Another set of measurements was performed with essentially the same experimental set‐up, but on board a submarine 50 m under the sea surface. A very low background level was attained under these conditions, thus yielding a much improved signal‐to‐noise ratio as compared to our ground laboratory situation. The counting rates observed in the underwater measurements on cells containing deuterated Pd cathodes are well separated from those obtained in test (H2O) runs.</t>
  </si>
  <si>
    <t>D. FILIPPOV, G. LOCHAK, A. RUKHADZE, L. URUTSKOEV</t>
  </si>
  <si>
    <t>ROUSSETSKI</t>
  </si>
  <si>
    <t>Isagawa, S., Kanda, Y.</t>
  </si>
  <si>
    <t>OPEN and go to Acrobat page 27.</t>
  </si>
  <si>
    <t>A heat burst equivalent to 360W per lcm3 of Pd was observed in an open
type electrolysis cell using Pd/0. lMLiOD/pt. It happened, however. only once
in all 5 cells ever tested. Although boiling has occurred many times in all
cells, no direct correlation has been found between boiling and 4H e
production. By reducing the gas flow rate and properly adjusting the pressure
gradient, the quantitative analysis of 4He could be realized in our Q-mass
system with high detection sensitivity (l 7ppt) in continuous-flow mode and
with high resolution in store mode. Two types of closed vacuum furnace were
used to degas the Pd samples. An external-heater-type allowed permeation of
4He and H from air when heated above 1000° C. An internal-heater-type, on
the other hand, enabled us to heat up the sample at 1200° C without any
permeation. No traces of 4He were, however, detected probably due to one of
three possible reasons: l)There have been no 4He in the Pd sample from the
beginning. 2)4He was degassed away during the 1st heating at 770° C, but
could not be detected due to the then insufficient sensitivity. 3)4He still
exists in the Pd lattice, but cannot migrate nor diffuse even at 1200° C,
forming many trapped tiny bubbles</t>
  </si>
  <si>
    <t>D. NIKEZIC, K. YU</t>
  </si>
  <si>
    <t>OHSHIMA</t>
  </si>
  <si>
    <t>Factors Effecting the Success Rate of Heat Generation in CF Cells</t>
  </si>
  <si>
    <t>Fourth Annual Cold Fusion Conference, Hawaii, Dec. 6-9, 1993</t>
  </si>
  <si>
    <t>A series of low cost, low precession experiments were conducted to screen for
factors which may affect the successful observation of heat from palladium/
heavy water electrolytic cells. Critical factors include the selection of the
palladium and the experimental protocol during the initial loading to the beta
phase. It was found that bubble patterns, volume expansion, and surface
appearance can be used as early predictors of ultimate success. Since large
scale defects are detrimental, methods of avoiding cracking are discussed.
These include alloying, preparing a uniform surface, loading at a slow rate at
low temperatures, Delaying use of additives to the electrolyte and uniform
loading techniques. Methods of achieving the later and larger heat releases
were found to include: rapid increase in the current density above a
threshold value and raising the temperature. A reflux calorimeter design is
presented that allows for continuous studies at boiling temperatures of the
electrolyte. Unexpected and unexplained occurrences of heat bursts by
magnetic fields and radio frequency fields are reported.</t>
  </si>
  <si>
    <t>TAKAMA</t>
  </si>
  <si>
    <t>F. GAREEV, I. ZHIDKOVA, Y. RATIS</t>
  </si>
  <si>
    <t>SUKENBU</t>
  </si>
  <si>
    <t>https://www.lenr-canr.org/acrobat/BiberianJPjcondensedza.pdf#page=27</t>
  </si>
  <si>
    <t>G. LOCHAK, L. URUTSKOEV</t>
  </si>
  <si>
    <t>NONAKA</t>
  </si>
  <si>
    <t>T. Mizuno, H. Kozima</t>
  </si>
  <si>
    <t>Heat Generation by Hydrogenation of Carbon Hydride</t>
  </si>
  <si>
    <t>Phenantrene, high pressure H2, excess heat of 100W, 595ºC, gamma emission correlates with heat</t>
  </si>
  <si>
    <t>Y. TORIKAI, R. PENZHORN, M. MATSUYAMA, K. WATANABE</t>
  </si>
  <si>
    <t>DOHI</t>
  </si>
  <si>
    <t>T. Mizuno, T. Akimoto, T. Ohmori</t>
  </si>
  <si>
    <t>W-H, anode of Pt, K2CO3, plasma electrolysis, 80 times more hydrogen than predicted</t>
  </si>
  <si>
    <t>J. DASH, A. AMBADKAR</t>
  </si>
  <si>
    <t>HIRAHARA</t>
  </si>
  <si>
    <t>John Philip Nicholson</t>
  </si>
  <si>
    <t>A Search for Particle Emission from a Gas-Loaded Deuterium-Palladium System in the Alpha-Beta Phase</t>
  </si>
  <si>
    <t>https://doi.org/10.13182/FST96-A30741</t>
  </si>
  <si>
    <t>Fusion Technology Volume 30, 1996 - Issue 3P1 ,pp383-385</t>
  </si>
  <si>
    <t>Neutron and proton emission due to possible solid state fusion events is monitored from a palladium sample loaded with deuterium gas to atomic fractions up to 0.7. Most of the experimental runs show no detectable activity above background rates, indicating a fusion rate &lt;2.7 × 10−22 s−1/deuterium-deuterium (D-D) pair. Two brief excursions by the proton counter might indicate a temporary rate of 3.5 × 10−21 s−1/D-D pair.</t>
  </si>
  <si>
    <t>T. OHTSUKI, H. YUKI, M. MUTO, J. KASAGI, K. OHNO</t>
  </si>
  <si>
    <t>Benson, T., Passell, T. O.</t>
  </si>
  <si>
    <t>Não detectou calor residual, mas é um primeiro teste</t>
  </si>
  <si>
    <t>Methods have been developed for efficient screening of candidate materials on electrode surfaces
of glow discharge tubes that will provide an environment conducive to nuclear reactions between
deuterium and itself or other light elements. This method can detect excess heats ratios &gt;1.2
with more than 95% certainty. It provides a valuable new platform for large-scale exploration of
excess heat effects in the gas phase, using low power inputs in the 0-3 watt range. This method
proves to be inexpensive, quick, accurate, and easy to perform once the basics are mastered.</t>
  </si>
  <si>
    <t>V. VYSOTSKII, A. ODINTSOV, V. PAVLOVICH, A. TASHIREV, A. KORNILOVA</t>
  </si>
  <si>
    <t>Y. Miyoshi, Y. Sasaki, A. Taniike, A. Kitamura, A. Takahashi, R. Seto and Y. Fujita</t>
  </si>
  <si>
    <t>Absorption/Adsorption Processes of Hydrogen Isotopes Observed for Pd Nano-Powders</t>
  </si>
  <si>
    <t>excess heat</t>
  </si>
  <si>
    <t>E. PRYAKHIN, L. URUTSHOEV, G. TRYAPITSINA, A. AKLEYEV</t>
  </si>
  <si>
    <t>SAMSONENKO</t>
  </si>
  <si>
    <t>Almost eight years have elapsed since the first announcement by Fleischmann, Pons and
Hawkins (1) of the observation of excess heat from palladium heavily loaded with deuterium. The
EPRI program began in April, 1989, and has successfully confirmed the presence of the claimed excess
heat but has yet to determine its source. Measurable helium-4 has been observed in the cell vapor
space in a few cases, but so far , not in a definitive manner. The major evidence that the heat may be
from nuclear reactions is its magnitude - some 10 to I 00 times larger than any known chemical
reaction. The objective of the continuing effort is to identify the source of the excess heat. This paper
focusses upon comparing measurements on cathodes that successfully produced excess heat with the
same measurements on virgin material from the same batch of palladium. Initial measurements on one
cathode that produced 0.56 megajoules of excess heat and its virgin counterpart are reported here. The
analytical method chosen is a non destructive one known as prompt gamma activation analysis
(PGAA) using thermal n􀂔utrons in beams from research reactors. Since almost every isotope captures
neutrons with the emission of several gamma rays unique to that isotope, any isotopic ratio changes
from the heat production process will be converted to a change in the relative ratios of gamma ray
intensities. Such ratios can be measured to an accuracy in the range around 1 % using high resolution
germanium detection systems. Thus any changes due to the production or loss of any isotope present
can be detected and related to the excess heat produced. One such measurement using PGAA appears
to show an ~ 18% reduction in the ratio of boron-IO to palladium-I 05 in the active cathode relative to
the ratio in virgin material. Conventional explanations of this result such as selective chemical leaching
of boron by the electrolyte are currently being tested.</t>
  </si>
  <si>
    <t>V. VYSOTSKII, A. KORNILOVA</t>
  </si>
  <si>
    <t>H. Yamada, K. Mita, H. Aizawa and Y. Shida</t>
  </si>
  <si>
    <t>Impressive Increase in Number of Etch Pit Occasionally Produced on CR-39 in Light and Heavy Water Electrolysis Using Ni Film Cathode</t>
  </si>
  <si>
    <t>Ni film,CR-39, large number of tracks, Li2SO4, LiOH, Na2SO4, LiCl, 168h runs, numerous tracks in 3 out of 15 for H2O electrolysis, 9 out of 15 for D2O, LiOH gave numerous tracks 1 out of 5,</t>
  </si>
  <si>
    <t>The primary purpose of this study is to establish a simple technique producing new convincing
evidence that a nuclear reaction as low energy nuclear reaction (LENR) could accompany both
heavy and light water electrolysis. Electrolysis of D2O and H2O solutions is carried out using a Ni
film cathode under 20 DC current patterns. A small chip of the plastic track detector CR-39 is
positioned just under the thin Ni film cathode to limit energy decrease of an energetic charged
particle from the cathode. The present technique is simple but capable of detecting energetic
charged particles produced on the cathode during electrolysis with higher efficiency. An
impressive increase in number of etch pit is occasionally observed for both D2O and H2O
solutions.</t>
  </si>
  <si>
    <t>K. TSUCHIYA, H. OKUMURA</t>
  </si>
  <si>
    <t>V.G. Plekhanov</t>
  </si>
  <si>
    <t>A Possible Signature of Neutron Quarks – Leptons via Gluon Interaction in Solids</t>
  </si>
  <si>
    <t>A. LIPSON, G. MILEY, A. LIPSON, B. LYAKHOV, A. ROUSSETSKI</t>
  </si>
  <si>
    <t>BUGROV</t>
  </si>
  <si>
    <t>Zhan M. Dong, Shu X. Zheng, Chang L. Liang, Xing Z. Li</t>
  </si>
  <si>
    <t>Temperature dependence of excess heat in gas-loading experiments</t>
  </si>
  <si>
    <t>http://coldfusioncommunity.net/wp-content/uploads/2018/05/Dong-ZM-1.pdf</t>
  </si>
  <si>
    <t>E. CAMPARI, S. FOCARDI, V. GABBANI, V. MONTALBANO, F. PIANTELLI, F. VERONESI</t>
  </si>
  <si>
    <t>REIMAN</t>
  </si>
  <si>
    <t>OPEN and go to Acrobat page 396.</t>
  </si>
  <si>
    <t>J. PEREZ-PARIENTE</t>
  </si>
  <si>
    <t>CELLUCCI</t>
  </si>
  <si>
    <t>Romodanov, V. A., Savin, V. I., Elksnin, V., Skuratnik, Ya. B.</t>
  </si>
  <si>
    <t>http://lenr-canr.org/acrobat/EPRIproceedingb.pdf#page=153</t>
  </si>
  <si>
    <t>Shows that Zirconium and Hafnium have good Tritium production at 950V, 30x10e3 Pa, Deuterium countercurrent flow with dP=60x10e3 Pa</t>
  </si>
  <si>
    <t>In this work on the basis of the proposed model and the results of practical activity in the nuclear reactions in condensed media (NRCM) field we try to discuss the limits of the main parameters of the ion bombardment by using a glow discharge as an example and to specify the requirements to them and to the used materials for th.e purpose of obtaining some reproducible results on tritium generation. We have formulated some practical recommendations for the ion bombardment systems to obtain 100% reproducibility of tritium generation at a level of 10e6- 10e7 atoms by means of NRCM. We have been discussing the methods of the bombardment system modification to improve their efficiency when potentially using NRCM for practical purposes.</t>
  </si>
  <si>
    <t>I. DARDIK, T. ZILOV, H. BRANOVER, A. EL-BOHER, E. GREENSPAN, B. KHACHATOROV, V. KRAKOV, S. LESIN, M. TSIRLIN</t>
  </si>
  <si>
    <t>OPEN and go to Acrobat page 404.</t>
  </si>
  <si>
    <t>KAWASE</t>
  </si>
  <si>
    <t>OGURA</t>
  </si>
  <si>
    <t>Szpak, S., Mosier-Boss, P. A., Smith, J. J.</t>
  </si>
  <si>
    <t>Y. IWAMURA</t>
  </si>
  <si>
    <t>YUKI</t>
  </si>
  <si>
    <t>SATOH</t>
  </si>
  <si>
    <t>F. A. Gareev, G. F. Gareeva and I. E. Zhidkova</t>
  </si>
  <si>
    <t>https://www.lenr-canr.org/acrobat/ISCMNSproceeding.pdf#page=122</t>
  </si>
  <si>
    <t>T. BENSON, T. PASSELL</t>
  </si>
  <si>
    <t>OHTSUKI</t>
  </si>
  <si>
    <t>S. Szpak, P.A. Mosier-Boss, S.R. Scharber, J.J. Smith</t>
  </si>
  <si>
    <t>Charging of the Pd/nH system: Role of the interphase</t>
  </si>
  <si>
    <t>J. Electroanal. Chem.337(1992) 147–163.</t>
  </si>
  <si>
    <t>Pd-D, codeposition</t>
  </si>
  <si>
    <t>The dynamics of transport of electrochemically generated deuterium across the electrode/electrolyte interphase was examined by slow scan (10 mV s−1) voltammetry. The investigation covers the potential range −1.2 to +0.4 V measured vs. an Ag/AgCl reference. It was found that a coupled, two-layer model of the interphase describes the observed behavior as a function of scan rate and electrolyte composition. The effect of chemisorbing species, e.g. CN− ions, as well as reactive species, e.g. SC(NH2)2, on the transport across the interphase is also discussed. Results are contrasted with those obtained for light water.</t>
  </si>
  <si>
    <t>GABBANI</t>
  </si>
  <si>
    <t>N.V.Antonenko, G.G. Adamian, W. Scheid, V.V.Volkov</t>
  </si>
  <si>
    <t>Competition Between Complete Fusion and Quasi-Fission in Dinuclear Systems</t>
  </si>
  <si>
    <t>https://link.springer.com/article/10.1007/BF03035956</t>
  </si>
  <si>
    <t>NuovoCimento Soc.Ital.Fis.,A,110A(9-10),pp1143-1148(English)1997.J.NewEnergy,Proc.INE”98Symp.NewEnergy,vol3,no 2/3, 1998, abstract only, p 178</t>
  </si>
  <si>
    <t>A model based on the dinuclear system concept is suggested for the calculation of the competition between complete fusion and quasi-fission in reactions with heavy nuclei. The fusion rate through the inner fusion barrier in mass asymmetry is found by using the Kramers-type expression. The calculated cross-sections for the heaviest nuclei are in a good agreement with the experimental data. The experimentally observed rapid fall-off of the cross-sections of the cold fusion with increasing charge number Z of the compound nucleus is explained.</t>
  </si>
  <si>
    <t>D. MOON</t>
  </si>
  <si>
    <t>MONTALBANO</t>
  </si>
  <si>
    <t>Songsheng Jiang, Ming He, Weihong Yue, Bujia Qi, Jing Liu</t>
  </si>
  <si>
    <t>https://www.lenr-canr.org/acrobat/ISCMNSproceeding.pdf#page=146</t>
  </si>
  <si>
    <t>Mantle helium and other volatiles may be released to volcanic crater lakes. This
paper presents the observation of 3H and mantle helium in the crater Lakes Nemrut
(Turkey), Laacher (Germany) and Pavin (France). The presence of excess 3H in the
lakes can be explained as material released from mantle sources because of the
correlation of excess 3H with mantle 3He and 4He. The helium concentration was
much higher in the bottom layers of the lakes. The 4He and 3He concentrations in
Lakes Nemrut, Laacher, and Pavin were determined to be 25 and 190; 10 and 50;
and 70 and 500 times larger than the atmospheric saturation value, respectively.
The isotopic ratio of the excess helium, 3Heex/4Heex, in Lakes Nemrut, Laacher and
Pavin was (1.032±0.006)×10e-5, (7.42±0.03)×10e-6 and (9.09±0.01)×10e-6 respectively.
The ratios clearly indicate that large amounts of helium isotopes are released to the
lakes from a mantle source. The excess 3H at the bottom of Lakes Nemrut, Laacher
and Pavin is estimated to be 3.7±1.4 TU, ~1.4 TU and ~4 TU respectively.
Detection of tritium in the Earth’s interior is key evidence for natural nuclear
fusion in the Earth.
We conclude that the excess 3H in the lakes, after the origin of the excess 3H from
atmosphere and conventional nuclear reactions are excluded, and the correlation of
the excess 3H and mantle 3He is considered, might be from a mantle source. We
also conclude that the 3H and 3He are produced by nuclear fusion (d-d reaction) in
an environment (condensed matter or plasma) rich in H atoms and (U+Th) at high
temperature and high pressure conditions in deep Earth.</t>
  </si>
  <si>
    <t>VERONESI</t>
  </si>
  <si>
    <t>Weight of Evidence for the Fleischmann–Pons Effect</t>
  </si>
  <si>
    <t>M. ABYANEH, M. FLEISCHMANN, E. DEL GIUDICE, G. VITIELLO</t>
  </si>
  <si>
    <t>Kuznetsov, V. A., Lipson, A. G., Saunin, E. I., Ivanova, T. S.</t>
  </si>
  <si>
    <t>E. CAMPARI, G. FASANO, S. FOCARDI, G. LORUSSO, V. GABBANI, V. MONTALBANO, F. PIANTELLI, C. STANGHINI, S. VERONESI, E. CAMPARI, S. FOCARDI, V. MONTALBANO, F. PIANTELLI, S. VERONESI</t>
  </si>
  <si>
    <t>BU</t>
  </si>
  <si>
    <t>Tsuchiya, Ken-ichi</t>
  </si>
  <si>
    <t>The thermal conduction from the centers of the nuclear reactions in solid</t>
  </si>
  <si>
    <t>If nuclear reactions happen in solids, heat generated from the reaction center is diffused. In this study, the thermal conduction from the centers of a DD reaction in solids induced by the Bose-Einstein condensation is considered. The voids in solids are assumed as the sites of the reaction centers. The equations of the thermal conduction are solved using Fourier expansion. The calculated results show the rapid temperature relaxation. This means that nuclear reactions in solids do not induce thermal explosions.</t>
  </si>
  <si>
    <t>E. CAMPARI, G. FASANO, S. FOCARDI, G. LORUSSO, V. GABBANI, V. MONTALBANO, F. PIANTELLI</t>
  </si>
  <si>
    <t>GAO</t>
  </si>
  <si>
    <t>Xing Z. Li., Qing M. Wei, Bin Liu, Shao L. Ren</t>
  </si>
  <si>
    <t>K. WALLACE, R. STRINGHAM</t>
  </si>
  <si>
    <t>Yamada, H., Narita, S., Taniguchi, S., Ushirozawa, S., Kurihara, S., Higashizawa, M., Sawada, H., Itagaki, M., Odashima, T.</t>
  </si>
  <si>
    <t>Proc.ICCF 12, A. Takahashi et al. (Eds.), Condensed Matter Nuclear Science, World Scientific, New Jersey (2006), pp. 196–205</t>
  </si>
  <si>
    <t>Time-of-flight secondary ion mass spectroscopy (TOF-SIMS) was employed for elemental analysis of surface of multi-layered palladium sample with small amount of cesium. Substances with mass number 135 and 137 were newly detected by TOF-SIMS after deuterium permeation at 70degC. The result suggests production of an element with mass number 137 which would be produced from cesium by same low-energy nuclear reaction.</t>
  </si>
  <si>
    <t>NICHOLSON</t>
  </si>
  <si>
    <t>Y. BAZHUTOV, S. BAZHUTOVA, A. DYADKIN, V. NEKRASOV, V. SHARKOV</t>
  </si>
  <si>
    <t>NAME</t>
  </si>
  <si>
    <t>Xe nd Kr ions beams generated excess heat</t>
  </si>
  <si>
    <t>Experimental data from low energy nuclear reactions (LERN) in condensed media are presented. The
nuclear reactions products were found in solid cathode media used in glow discharge. Apparently, the nuclear reactions were initiated when bombarding the cathode surface by plasma ions with the energy of 1.0-2.0 keV. Excess heat from a high current glow discharge reaction in D2, Xe and Kr using cathodes already charged with preliminary deuterium-charged Pd and Ti cathode samples are given. Excess heat up to 10 - 15 W and efficiency up to 130% was recorded under the experiments for Pd cathode samples in D2 discharge. Excess heat up to 5 W and efficiency up to 150% was recorded for Pd cathodes that were charged with deuterium before the run, in Xe and Kr discharges. At the same time excess heat was not observed for pure Pd cathode samples in Xe and Kr discharges. The formation of impurity nuclides (7Li, 13C, 15N, 20Ne, 29Si, 44Ca, 48Ca, 56Fe, 57Fe, 59Co, 64Zn, 66Zn, 75As, 107Ag, 109Ag, 110Cg, 111Cg, 112Cg, 114Cg, 115In) with the efficiency up to 10e13 atoms/s was recorded. The isotopic ratios of these new nuclides was quite different from the natural ratios. Soft X-ray radiation from the solid-state cathode with the intensity up to 0.01Gy/s was recorded in
experiments with discharges in H2, D2, Ar, Xe and Kr. The X-ray radiation was observed in bursts of up to
10e6 photons, with up to 10e5 bursts per second while the discharge was formed and within 100 ms after turning off the discharge current. The results of the X-ray radiation registration showed that the exited energy levels have a lifetime up to 100 ms or more, and the energy of 1.2 - 2.5 keV. A possible mechanism for producing excess heat and nuclear transmutation reactions in the solid medium with the exited energy levels is
considered.</t>
  </si>
  <si>
    <t>NIX</t>
  </si>
  <si>
    <t>Electrochemical calorimetic studies of palladium and palladium alloys in heavy water</t>
  </si>
  <si>
    <t>https://www.lenr-canr.org/acrobat/MilesMnedofinalr.pdf</t>
  </si>
  <si>
    <t>NEDO Final Report, Sapporo, Japan, March 31 (1998)</t>
  </si>
  <si>
    <t>The  main  feature  of  the  FleischmannñPons  effect  is  excess  heat  production.    My  experiments  designed  to  measure  excess  heat  focused  on  the  use  of  two  types  of  isoperibolic  calorimeters.  Cells  A  and  B  transfer  heat  mainly  by  conduction  while  the  three  FleischmannñPons  type  cells  transfer heat mainly by radiation.  The first set of experiments in cells A and B used palladium cathodes.  Small levels of excess power were observed in Cell A but none in Cell B.  This result is  in  agreement  with  previous  experiments  at  China  Lake,  California  using  the  same  two  palladium cathodes.  There were also periods of unusual fluctuations in the temperature readings in Cell A for the thermistor closest to the cathode that persisted for several weeks.  These sudden temperature  increases  occurred  during  the  same  time  period  as  when  the  excess  heat  was  observed.  The switching of these experiments to pulse electrolysis also produced an excess heat effect in Cell A but not in Cell B. The  second  set  of  experiments  in  cells  A  and  B  used  small  platinum  particles  in  Cell  A  and  palladium particles in Cell B as cathodes.  These experiments were designed to give a fluidized bed  effect,  but  the  small  particles  were  actually  too  heavy  to  be  suspended  in  the  solution.  Nevertheless, the deuterium gas evolution during electrolysis caused the particles to jostle about and  expose  new  surface  areas  to  give  dynamic  conditions.    Excess  power  was  observed  for  thepalladium  particles  in  Cell  B,  but,  as  expected,  the  platinum  particles  in  Cell  A  gave  no  measurable  excess  power.    Each  cell  was  later  switched  to  pulse  electrolysis,  which  caused  the  excess power to become larger for the palladium particles in Cell B while no excess power was measurable for the platinum particles in Cell A.   The first set of experiments using the FleischmannñPons type cells used a PdñCe-B alloy in Cell A-1 and a Pd-0.5 B (weight %) alloy in Cell A-2.  Both of these alloys were obtained from the Naval  Research  Laboratory,  Washington,  D.C.  USA.    The  third  cell  (A-3)  used  a  Pd-Ce  alloy  obtained   from   Martin   Fleischmann.      Surprisingly   large   fluctuations   in   excess   power   measurements (± 20 mW) were observed for individual data points.  This was traced to the effect of the experimental error in the measurement of temperature (±0.01°C) on the Pcalor term and to fluctuations  in  the  cell  voltage.    The  large  time  constants  for  this  cell  design  (90  minutes),  however,   show   that   averaging   techniques   are   essential   to   obtain   more   accurate   results.Furthermore, the cell constants show fluctuations that indicate daily calibrations are necessary to obtain  the  accuracy  claimed  by  Fleischmann  and  Pons.    No  excess  heat  was  detectable  for  the  Pd-Ce-B alloy in Cell A-1.  The ratio of power out/power in (X) for this experiment was 1.002 ±0.008.    The  Pd-0.5  B  alloy  showed  two  different  episodes  of  excess  power  production  thatreached  levels  of  200  mW  (0.6  W/cm3).    The  Pd-Ce  alloy  began  producing  excess  power  after  fifteen day of electrolysis and gave a fairly steady level of about 100 mW with a peak of about 200 mW (1.3 W/cm3).   The  second  sets  of  experiments  using  the  FleischmannñPons  cells  involved  the  deposition  ofpalladium  from  solution  onto  a  copper  cathode  (Szpak  co-deposition  method).    Rather  largeexcess power was observed in Cells A-2 and A-3 (approximately 400 mW) while a small excess power level (100 mW) was observed in Cell A-1.  Since this method produced small palladium particles  that  broke  loose  and  floated  in  the  solution,  recombination  cannot  be  ruled  out  as  a  possible source of the excess power.  Nevertheless, the D2O consumption during this study was consistent with Faraday's Law within experimental error for all three cells.   The third set of experiments in the Fleischmann&amp;Pons type cells involved a thin palladium wire (50 μm diameter).  Excess power averaging about 150 mW was observed using only electrolysispower   in   Cell   A-2.      The   application   of   0.4   amps   through   the   palladium   wire   to   give   electromigration  of  D+  ions  yielded  no  excess  power  effects  in  Cell  A-1.    However,  these  experiments came at the end of the NHE program and lasted only one week. In summary, small levels of excess power were measured for a palladium cathode in Cell A and no excess power for a similar palladium electrode in Cell B.  The second set of experiments gaveno  excess  power  for  platinum  particles  in  Cell  A  while  excess  power  was  measured  for  palladium particles in Cell B.  The FleischmannñPons type cells gave excess power for Pd-0.5 B and Pd-Ce alloys, and no excess power for a Pd-Ce-B alloy.  Electrodeposition experiments and electromigration  experiments  in  the  Fleischmann-Pons  type  cells  also  produced  evidence  for  excess power production.</t>
  </si>
  <si>
    <t>Q. WEI, B. LIU, Y. MO, S. ZHENG, D. CAO, X. WANG, J. TIAN</t>
  </si>
  <si>
    <t>OPEN and go to Acrobat page 390.</t>
  </si>
  <si>
    <t>Experiments on the DC discharge associated with microsparks were performed
in ordinary water. Thin metal wires of Pd. Ni. Ti. Fe. Cd. Mo. Pt and W were used
as the electrodes. Numerous sparks appeared on the surface of the electrodes. in
high voltage over 40 V. and simultaneously extraordinary phenomena were obseryed.
such as ball-lightning like phenomena.</t>
  </si>
  <si>
    <t>A.Yu. Didyk, and R.Wisniewski</t>
  </si>
  <si>
    <t>Pd-D, gas loading, photom beam, fission products, radioactivity, hot spots, Deuterated Rhenium may fission under 23MeV gamma rays, Rhenium under 23MeV got cover of C, Rhenium fission generates C, O, Na, Al, Si, S, Cl, K, Ca, Mn, Fe, Ni, Zn, Pd; Palladium fission generates C, O, F, Na, Mg, Al, Si, S, Cl, K, Ca, Cr, Mn, Fe, Ni, Cu, Zn; Palladium fission leaves blowouts of light elements, Deuterated Palladium may fission under 23MeV gamma rays</t>
  </si>
  <si>
    <t>We have studied the elemental composition of palladium and rhenium specimens irradiated in dense gaseous deuterium by γ -quanta of a continuous spectrum with the threshold energy of 23 MeV. Significant anomalies are found in the structure and elemental composition of the irradiated specimens. At both ends of the palladium wire considerable changes are observed in the form of blowouts (resembling congealed “Solar protuberances”) of molten metal with complex elemental composition. The palladium surface proved to be covered with small particles, approximately 1–2 μm in size, composed of rhenium oxide Re2O7 , while near the cracks and fractures the surface was covered with rhenium, carbon and oxygen crystallites of hexagonal symmetry. The entire surface of the rhenium sample became cracked and coated with a thick layer of carbon compounds with rhenium as RexCy . The phenomenological model of nuclear reactions leading to the observed elemental composition of rhenium and palladium is discussed.</t>
  </si>
  <si>
    <t>P. HAGELSTEIN, M. MCKUBRE, D. NAGEL, T. CHUBB, R. HEKMAN</t>
  </si>
  <si>
    <t>MONTI</t>
  </si>
  <si>
    <t>George H. Miley, P. J. Shrestha</t>
  </si>
  <si>
    <t>Transmutation Products and Excess Heat in Light Water- H2 LENR</t>
  </si>
  <si>
    <t>https://www.lenr-canr.org/acrobat/MileyGHoverviewof.pdf</t>
  </si>
  <si>
    <t>FUJIMOTO</t>
  </si>
  <si>
    <t>Violante, V., Moretti, S., Bertolotti, M., Castagna, E., Sibilia, C, Sarto, F., McKubre, M. C. H., Tanzella, F. L., Dardik, I., Lesin, S., Zilov, T.</t>
  </si>
  <si>
    <t>Pd-D, He-Ne laser, He-4</t>
  </si>
  <si>
    <t>A research activity has been carried out, during the last 3 years, in the field of triggering anomalous heat effects in palladium deuteride. An enhancement of the excess of power reproducibility in deuterated palladium was obtained by using He-Ne Laser irradiation during electrochemical loading. A preliminary correlation between excess of energy and 4He concentration increasing above the background was found. The continuation of the experimental program confirmed that Laser triggering produce an interesting gain of reproducibility. An upgrade of the experimental set-up has been realized</t>
  </si>
  <si>
    <t>T. MINARI, R. NISHIO, A. TANIIKE, Y. FURUYAMA, A. KITAMURA</t>
  </si>
  <si>
    <t>HAYAMI</t>
  </si>
  <si>
    <t>Hora, H., Miley, G. H., Kelly, J.</t>
  </si>
  <si>
    <t>Yu. N. Bazhutov, E.O. Belousova, A.G. Parkhomov,Yu.A. Sapozhnikov and A.D. Sablin-Yavorsky, V.P. Koretsky</t>
  </si>
  <si>
    <t>Ni-H, gas loading, LaNi5, Ni, Be, H/D mixture, 750ºC, 100 bar, X-rays, neutrons, bursts, requires high temperature, low energy radiation, cold fusion occurs in metallic Be, Cold fusion in LaNi5 requires high saturation, 1 bar and 20ºC, Cold fusion in Nickel and Be requires P&gt;50bar and T&gt;200ºC</t>
  </si>
  <si>
    <t>The installation permitting to investigate gamma, X-ray and neutron radiations emitted by metals loaded with protium–deuterium mixture at temperature up to 750◦C and pressure up to 100 bar is created. It was discovered that LaNi5 powder, nickel and beryllium are radiated presumably X-rays and neutrons. Radiation emission occurs in the form of short bursts or series of bursts lasting up to several tens of minutes.</t>
  </si>
  <si>
    <t>NOBUHARA</t>
  </si>
  <si>
    <t>V. Nassisi</t>
  </si>
  <si>
    <t>Transmutation of Elements in Saturated Palladium Hydrides by an XeCl Excimer Laser</t>
  </si>
  <si>
    <t>https://doi.org/10.13182/FST98-A46</t>
  </si>
  <si>
    <t>Fusion Technology vol. 33, pp. 468, 1998</t>
  </si>
  <si>
    <t>Transmutation of elements in Pd hydrides with gas loading instead of liquid electrochemistry has been observed. The number of elements found increased for deuterated Pd samples processed with an XeCl excimer laser. The processing times were less than and more than 60 days, and some samples became incandescent when they were put into contact with air. The Pd-processed samples were analyzed with a scanning electron microscope and an electron probe microanalyzer; many pits on the surfaces of the samples were found along with the transmutation of many elements - Al, Au, C, Ca, Fe, Mg, Na, Nd, Ni, O, S, and Si - while the quartz windows, utilized to seal the cell, presented Al, C, Ca, Cl, K, Mg, Na, Ni, S, V, and Zn. Elements were also found, when the cross sections of the Pd samples were analyzed (particularly at a few micrometres from the external surface), that corresponded to the pits. Analysis of the samples that were processed less than 60 days showed that the highest X-ray peak was due to an Al-K emission line, and its intensity was 40% with respect to the Pd-L peak. In samples processed at 60 days, the Al concentration decreased while the Si-K, Fe-K, and O-K emission lines increased, resulting in the highest emission line, and their intensities were 50, 40, and 30%, respectively, with respect to the Pd-L peak.</t>
  </si>
  <si>
    <t>T. MIZUNO, D. CHUNG, F. SESFTEL, Y. AOKI</t>
  </si>
  <si>
    <t>SEKINO</t>
  </si>
  <si>
    <t>Scalia, A., Figuera, P.</t>
  </si>
  <si>
    <t>OPEN and go to Acrobat page 250.</t>
  </si>
  <si>
    <t>YOKOYAMA</t>
  </si>
  <si>
    <t>Codepositon on Palladium and Deuterium</t>
  </si>
  <si>
    <t>Fusion Technol., vol32, no1, Aug.1997, pp126-130</t>
  </si>
  <si>
    <t>YONEKURA</t>
  </si>
  <si>
    <t>F. Celani, A. Spallone, P. Marini</t>
  </si>
  <si>
    <t>Further Studies, about new Elements Production, by Electrolysis of Cathodic Pd Thin long Wires, in Alcohol water Solutions (H, D) and Th-Hg Salts - New Procedures to Produce Pd Nano-structures</t>
  </si>
  <si>
    <t>increased current, 8 months experiment, method to produce nano-structures in cathode, effect of confinemento of D2 due voltage drop, Zn and Cu confirmed</t>
  </si>
  <si>
    <t>KABUMOTO</t>
  </si>
  <si>
    <t>G.H. Miley, G. Name, M.J. Williams, J.A. Patterson, J. Nix, D. Cravens, and H. Hora</t>
  </si>
  <si>
    <t>QUANTITATIVE OBSERVATION OF TRANSMUTATION PRODUCTS OCCURRING IN THIN-FILM COATED MICROSPHERES DURING ELECTROLYSIS</t>
  </si>
  <si>
    <t>http://coldfusioncommunity.net/pdf/conf/629_ICCF-6.pdf</t>
  </si>
  <si>
    <t>Cathode-Pd/ Ni, Anode- Pt, 1 M Li2SO4, H2O, Voltage  2-3 V, current several mA for 2 week operation, EDX, SIMS,AES, NAA, Products in four atomic number groups Z-6-18, 22-35, 44-54, 75-85 with many with shift in isotopic distribution, excess power in the range of 0.1-4 W observed, X-ray emission observed</t>
  </si>
  <si>
    <t>Several  research groups previously identified new elements in electrodes that appeared to be transmutation  products (Bockris et  al., 19%a; 19%b).  However, due to the low concentrations involved, the distinction from possible impurities has been mcult. Now, by using a unique thm-film  electrode configuration to isolate the transmutation region,  plus  measurements based on neutron activation analysis, the authors have achieved, for the first time, a  quantitative measure of the yield of  transmutation products. Results from a thin- film (500-3OOOA) nickel coating on 1-mm microspheres in a  packed-bed type cell  with 1-molar LiS04-H20 electrolyte were reported recently at the Second International Conference on Low-Energy Nuclear  Reactions (Miley and Patterson, 19%). Key new results are now presented for thin-film  Pd and for  multiple Pd/Ni layers. The transmutation products in all cases characteristically divide into four major groups with atomic number Zz 6-18; 22-35; 44-54; 75-85. Yields of -1 mg of  key elements  were  obtained in a  cell  containing -1OOO microspheres (4 cc). In several cases over 40 atom YO of  the metal film consisted of these products after two weeks’ operation.</t>
  </si>
  <si>
    <t>A. HUKE, K. CZERSKI, P. HEIDE</t>
  </si>
  <si>
    <t>OCHIAI</t>
  </si>
  <si>
    <t>Explanation for Some Differences Between Reports of Excess Heat in Solid State Fusion Experiments</t>
  </si>
  <si>
    <t>J. New Energy, vol 2, no 1, Spring 1997, pp 60-65</t>
  </si>
  <si>
    <t>BEPPU</t>
  </si>
  <si>
    <t>Roman Edmund Sioda</t>
  </si>
  <si>
    <t>Can Low-Energy NuclearReactionsbeContainedin Metal Deuterides?</t>
  </si>
  <si>
    <t>J. New Energy, vol 2, no 2, Summer 1997, pp 62-66, 30 refs</t>
  </si>
  <si>
    <t>S. SZPAK, P. MOSIER-BOSS, M. MILES, M. FLEISCHMANN</t>
  </si>
  <si>
    <t>MARUTA</t>
  </si>
  <si>
    <t>S. FOCARDI, V. GABBANI, V. MONTALBANO, F. PIANTELLI, F. VERONESI</t>
  </si>
  <si>
    <t>YUE</t>
  </si>
  <si>
    <t>Sarto, F., Castagna, E., Sansovini, M., Lecci, S., Violante, V., Knies, D., Grabowski, K. S., Hubler, G. K.</t>
  </si>
  <si>
    <t>The introduction of hydrogen into a metal during electrolysis of water involves
primarily the metallic surface. The effect of surface morphology on
electrochemical reaction kinetics is well described in the literature 1 therefore it
seems to be reasonable to assume that the surface morphology of the cathodes
could play a role in the electrochemical metal-hydride formation. Actually, a wide
variety of surface features and profiles have been observed in the Pd cathodes
typically employed in excess heat production experiments. These features are
noted in both the as-prepared samples and the electrolyzed ones. In order to
establish a correlation between the occurrence of a particular surface morphology
and calorimetric results, it is necessary to identify a useful metric with which to
describe and compare the different surface morphologies. In this work an
approach based on Atomic Force Microscopy (AFM) has been investigated. The
method is oriented toward the identification of parameters suitable for a pre_x005F_x005F_x005F_x005F_x005F_x005F_x005F_x005F_x005F_x005F_x005F_x0002_screening of the materials</t>
  </si>
  <si>
    <t>T. MIZUNO, T. AKIMOTO, A. TAKAHASHI, F. CELANI</t>
  </si>
  <si>
    <t>OPEN and go to Acrobat page 341.</t>
  </si>
  <si>
    <t>P. STOLJAROV, L. URUTSKOEV, H. LEHN</t>
  </si>
  <si>
    <t>CERRON-ZEBALLOS</t>
  </si>
  <si>
    <t>Kozima, H., Watanabe, S.</t>
  </si>
  <si>
    <t>OPEN and go to Acrobat page 150.</t>
  </si>
  <si>
    <t>CROTTY</t>
  </si>
  <si>
    <t>https://www.lenr-canr.org/acrobat/ISCMNSproceeding.pdf#page=138</t>
  </si>
  <si>
    <t>J. ROTHWELL</t>
  </si>
  <si>
    <t>HATZIFOTIADOU</t>
  </si>
  <si>
    <t>New equipment was set up to confirm the “excess heat” correlated with the
deuterium flux permeating the thin wall of the palladium tubes. The experiment
was designed to increase the excess heat and avoid any confusion caused by the
reduction of the thermal conductivity of deuterium gas. This set of experiments has
been consistent with the selective resonant tunneling theory.</t>
  </si>
  <si>
    <t>B. JOSEPHSON</t>
  </si>
  <si>
    <t>VALVERDE</t>
  </si>
  <si>
    <t>F. Sarto, E. Castagna and V. Violante</t>
  </si>
  <si>
    <t>https://www.lenr-canr.org/acrobat/ISCMNSproceeding.pdf#page=261</t>
  </si>
  <si>
    <t>Recent results [1] highlighted that material science is one of the more critical issues
in condensed matter nuclear science. In the last years, the experimental results have
given a clear indication that a relevant role within this task is played by the material
properties of the cathodes.
In order to improve the characterization of the materials, an approach based on the
atomic force microscopy is proposed in this paper.
The preliminary study is mainly oriented to identify, by means of the AFM results,
parameters suitable for screening the materials. The preliminary results are indicative of a correlation between the hydrogen loading capability and the surface roughness.</t>
  </si>
  <si>
    <t>ZICHICHI</t>
  </si>
  <si>
    <t>K.P. Budko and A.I. Korshunov</t>
  </si>
  <si>
    <t>It has been claimed that Ni–H systems produce excess heat for long periods of time. We have performed experimental calorimetric investigations of this phenomenon. The experimental setup consisted of a ceramic reactor with nickel powder inside it, a heater, hydrogen loading system and calorimeter. Nickel powders with different grain size were used because of their large surface area. Hydrogen pressure varied from 0.5 to 2.5 atm. Temperature varied from 25 to 800◦C. Different methods of input power were used in order to investigate possible effects of high amplitude magnetic pulses. The experimental runs lasted from 4 to 50 h. Experiments
did not show any evidence of excess heat within the accuracy of measurement.</t>
  </si>
  <si>
    <t>Y. KIM, D. KOLTICK, R. REIFENBERGER, A. ZUBAREV</t>
  </si>
  <si>
    <t>YING</t>
  </si>
  <si>
    <t>Mayer, F. J., Reitz, J. R.</t>
  </si>
  <si>
    <t>V. FILIMONOV</t>
  </si>
  <si>
    <t>R. WOLSKI, P. ROUSSEL-CHOMAZ, S. SIDORCHUK, G. TER-AKOPIAN</t>
  </si>
  <si>
    <t>Traz considerações de como medir a quantidade de He na malha metálica</t>
  </si>
  <si>
    <t>X. LI, B. LIU, S. CHEN, Q. WEI, N. CAI, S. ZHENG, D. CAO</t>
  </si>
  <si>
    <t>A. Fabrikant, M. Meyerovich</t>
  </si>
  <si>
    <t>Some Results of Experimental Investigations in Low-Temperature Metals Transmutation</t>
  </si>
  <si>
    <t>J.NewEnergy,vol1,no1,Spring1996,pp56-60,5refs, 2 figs, 1 table.  Proc. 1st. Conf. Low-Energy Nucl. Reactions, 1996, Texas A&amp;M.</t>
  </si>
  <si>
    <t>A. HUKE, K. CZERSKI, T. DORSCH, P. HEIDE</t>
  </si>
  <si>
    <t>GUO</t>
  </si>
  <si>
    <t>Hora, H., Miley, G. H., Kelly, J. C., Narne, Y.</t>
  </si>
  <si>
    <t>Y. KIM, T. PASSELL</t>
  </si>
  <si>
    <t>LICAI</t>
  </si>
  <si>
    <t>F.J.MAYER,J.S.KING,J.R.REITZ</t>
  </si>
  <si>
    <t>http://deepblue.lib.umich.edu/bitstream/2027.42/44906/1/10894_2005_Article_BF01059241.pdf</t>
  </si>
  <si>
    <t>Says cracks could have large local voltages accelerating ions to keV range</t>
  </si>
  <si>
    <t>In summary, the high-voltages necessary to accelerate deuterons to energies sufficient to produce modest numbers (104–105/sec) of d-d neutrons appears to be possible as a result of cracking or “fracture” of the metal lattice in the “cold” fusion experiments.This mechanism requires neither “massive” electrons nor “exotic” nuclear reactions to explain the apparent “cold” fusion d-d neutron production results. Instead, it is possible that high voltage electrostatic fields, known to be associated with cracking, can reside across a crack gap long enough for the deuterons to be accelerated to sufficiently high energy to produce the d-d reactions. Interestingly, the electrostatic acceleration is quite similar to that of laboratory accelerators except for its submicron scale. Clearly, much work is still required to determine whether such a crack-generated acceleration mechanism, a “quasi-particle” mechanism, some combination of these, or some other, as yet unidentified mechanism is responsible for the nuclear effects seen in “cold” fusion experiments.</t>
  </si>
  <si>
    <t>D. CIRILLO, V. IORIO</t>
  </si>
  <si>
    <t>Aoki, T., Kurata, Y., Ebihara, H.</t>
  </si>
  <si>
    <t>Important: reports the amount of He and T to be too small for the excess heat (an evidence of Pd fission: not all fissions generate He or T)</t>
  </si>
  <si>
    <t>Concentrations of helium and tritium in gas and liquid
phases in calorimetric cells with excess heat generations were
measured. Values of factor F(nuclear ash) defined as ratio of
amount of heat released by particular nuclear reactions to the
excess heat, were calculated to be F(He in gas phase)~(4±16)x10e-3
and F(T in liquid phase) ~ (8±6)x10e-10 and upper limit of F(T in
gas phase) &lt;= 1x10e-6 . These extremely small values suggested
either that (1)the nuclear reactions might occur in deep inside
of the Pd cathode, or (2)the major amount of the detected excess
heat could not match with the heat expected from the nuclear
reactions if the reactions occurred on the surface of Pd
cathodes.</t>
  </si>
  <si>
    <t>Y. BAZHUTOV, E. PLETNIKOV</t>
  </si>
  <si>
    <t>L. KOWALSKI, G. LUCE, S. LITTLE, R. SLAUGHTER</t>
  </si>
  <si>
    <t>R. MONTEREALI, S. ALMAVIVA, T. MAROLO, M. VINCENTI, F. SARTO, C. SIBILIA, E. CASTAGNA, V. VIOLANTE</t>
  </si>
  <si>
    <t>Bruce M. Steinetz, Theresa L. Benyo, Vladimir Pines, Marianna Pines, Lawrence P. Forsley, Paul A. Westmeyer, Arnon Chait, Michael D. Becks, Richard E. Martin, Robert C. Hendricks, Nicholas Penney, Annette M. Marsolais, Tracy R. Kamm</t>
  </si>
  <si>
    <t>Experimental Observations of Nuclear Activity in Deuterated Materials Subjected to a Low-Energy Photon Beam .pdf</t>
  </si>
  <si>
    <t>NASA</t>
  </si>
  <si>
    <t>2 MeV photon beam, Er-D, Hf-D, neutron capture, Cr-39, 2.5MeV neutrons, &gt;10MeV neutronss</t>
  </si>
  <si>
    <t>T. MIZUNO, Y. TORIYABE</t>
  </si>
  <si>
    <t>Xing-Zhong Li, Da-Wei Mo, Li Zhang, Shi-Cheng Wang, Tie-Sun Kang, S.J.Liu, J.Wang</t>
  </si>
  <si>
    <t>Anomalous Nuclear Phenomena and Solid State Nuclear Track Detector</t>
  </si>
  <si>
    <t>Nucl. Tracks. Radiat. Meas., .22, 599 (1993)</t>
  </si>
  <si>
    <t>The puzzle of anomalous nuclear phenomenon is reviewed, and the Solid State Nuclear Track Detectors (SSNTD) might play an important role in solving this puzzle. The related experiments are presented and the improvements of experiment are discussed also.</t>
  </si>
  <si>
    <t>G. MILEY, A. LIPSON, W. HELGESTON, H. HORA, N. LUO, Y. YANG, M. ROMER, R. SMITH</t>
  </si>
  <si>
    <t>H. O. Menlove, M. M. Fowler, E. Garcia, M. C. Miller, M. A. Paciotti, R. R. Ryan &amp; S. E. Jones</t>
  </si>
  <si>
    <t>Measurements of neutron emissions from Ti and Pd in pressurized D2 gas and D2O electrolysis cells</t>
  </si>
  <si>
    <t>Journal of Fusion Energy volume 9, pages 495–506(1990)</t>
  </si>
  <si>
    <t>Pd-D, Ti-D, gas load, electrolysis</t>
  </si>
  <si>
    <t>Experiments using high-efficiency neutron detectors have detected neutron emission from various forms of Pd and Ti metal in pressurized D2 gas cells and D2O electrolysis cells. Four independent neutron detectors based on3He gas tubes were used. Both random neutrons (0.05–0.2 n/s) and time-correlated neutron bursts (10–280 n) of ≤100-μs duration were measured using time-correlation counting techniques. The majority of the neutron burst events occurred at ∼ −30°C as the samples were warming up from the liquid nitrogen temperature.</t>
  </si>
  <si>
    <t>Y. TORIYABE, T. MIZUNO, T. OHMORI, Y. AOKI</t>
  </si>
  <si>
    <t>Fleischmann, M., Pons, S., Le Roux, M., Roulette, J.</t>
  </si>
  <si>
    <t>B. LIU, X. LI, Q. WEI, N. MUELLER, P. SCHOCH, H. ORHRE</t>
  </si>
  <si>
    <t>SCHWAB</t>
  </si>
  <si>
    <t>Origins of strange peak structures, which appeared frequently on charged particle
spectra during electrolysis experiments, were studied. A charged particle detector,
Si-SSD, was placed close to the thin- foil palladium cathode of an electrolysis cell.
The total counting rate of the "strange peak region" showed a possible correlation
with experimental conditions, i.e., electrolysis, electrolyte, and materials surrounding
the detector. The peak patterns of the strange structure corresponded neither to
that of any background sources nor to that of the ordinary D-D reaction. It is probable
that some unknown nuclear reactions contributed to the appearance of the peaks.</t>
  </si>
  <si>
    <t>J. FAUVARQUE, P. CLAUZON, G. LALLEVE</t>
  </si>
  <si>
    <t>D. Cirillo, Emilio del Giudice, Roberto Germano, S. Sivasubrammanian, Yogendra N. Srivastava, V. Tontodonato, G. Vitiello, Allan Widom</t>
  </si>
  <si>
    <t>Water plasma modes and nuclear transmutations on the metallic cathode of a plasma discharge electrolytic cell</t>
  </si>
  <si>
    <t>https://doi.org/10.4028/www.scientific.net/KEM.495.124</t>
  </si>
  <si>
    <t>Key Eng. Mat. 495 (2012) 124–128</t>
  </si>
  <si>
    <t>In the conceptual framework of Quantum ElectroDynamics (QED) it has been proventhat liquid water is made up of two phases : 1) a coherent phase where the electron cloud of watermolecules oscillates in phase with a trapped electromagnetic field within extended regions, called Coherence Domains (CD); 2) a non coherent phase formed by a gas-like ensemble of molecules fillingthe interstices among the CD's. The constituent molecules of the coherent phase oscillate between their individual ground state and an excited state where one electron is so loosely bound to be considered quasi-free. Therefore the coherent phase contains a plasma of quasi-free electrons. In the bulk water,as in the case of superfluid liquid Helium, each molecule crosses over continuously between the two phases. On the contrary, close to the surface of a metallic cathode in a chemical cell , the attraction between molecules and wall stabilizes the coherent phases so that the layer of interfacial water is mainly coherent and capable of holding a negative electronic charge. When the chemical cell voltage exceeds a threshold, an interfacial water- cathode metal surface plasma mode is developed. From the collective energies continuously pumped into the plasma, the weak interaction e + p+ → n + νe may be induced which produces neutrons and neutrinos from Hydrogen atoms. The neutrons may thenultimately induce other nuclear transmutations on the cathode metal surface.</t>
  </si>
  <si>
    <t>M. APICELLA, V. VIOLANTE, F. SARTO, A. ROSADA, E. SANTORO, E. CASTAGNA, C. SIBILIA, M. MCKUBRE, F. TANZELLA, G. HUBLER</t>
  </si>
  <si>
    <t>NARNE</t>
  </si>
  <si>
    <t>H.O.MENLOVE,M.M.FOWLER,E.GARCIA,A.MAYER,M.C.MILLER,R.R.RYAN,S.E.JONES</t>
  </si>
  <si>
    <t>Ti-D, Pd-D, gas loading, 20-50 atm, liquid nitrogen cooling, random and burst neutrons, neutron bursts at -30ºC, 16 He-3 tubes in polyethylene with efficiency in range 19-34%, 3 floors below ground and 1m of concrete,</t>
  </si>
  <si>
    <t>V. VIOLANTE, M. BERTOLOTTI, E. CASTAGNA, I. DARDIK, M. MCKUBRE, S. MORETTI, S. LESIN, C. SIBILIA, F. SARTO, F. TANZELLA, T. ZILOV</t>
  </si>
  <si>
    <t>HAGANS</t>
  </si>
  <si>
    <t>Bockris, J., Chien, C. C., Hodko, D., Minevski, Z.</t>
  </si>
  <si>
    <t>DOMINGUEZ</t>
  </si>
  <si>
    <t>G. R. Longhurst, T. J. Dolan, G. L. Henriksen</t>
  </si>
  <si>
    <t>J. Fusion Energy 9 (3) 337–343 (Sep. 1990)</t>
  </si>
  <si>
    <t>No results</t>
  </si>
  <si>
    <t>A series of experiments was performed at the Idaho National Engineering Laboratory (INEL) to investigate mechanisms that may contribute to energy flows in electrolysis cells like those of Fleischmann and Pons. Ordinary water (H2O), heavy water (D2O), and a mixture of the two were used in the INEL experiments. Cathodes used include a 51-μm Pd foil and 1-mm diameter extruded wire Pd rods in straight and coiled configurations. Energy balances in these experiments revealed no significant net gain or net loss of energy. Cell overpotential curves were fit well with a Tafel equation, with parameters dependent on electrode configuration, electrolyte composition, and temperature. Water evaporation and interactions of hydrogen isotopes with the Pd cathode were evaluated and found not to be significant to energy balances. No ionizing radiation, tritium production, or other evidence of fusion reactions was observed in the INEL experiments.</t>
  </si>
  <si>
    <t>S. NARITA, H. YAMADA, D. TAKAHASHI, M. YAMAMURA, Y. WAGATSUMA, M. ITAGAKI, S. TANIGUCHI</t>
  </si>
  <si>
    <t>INODA</t>
  </si>
  <si>
    <t>H. Ogawa, S. Yoshida, Y. Yoshinaga, M. Aida, M. Okamoto</t>
  </si>
  <si>
    <t>http://coldfusioncommunity.net/pdf/conf/ICCF-5/116_ICCF-5.pdf</t>
  </si>
  <si>
    <t>LiOD, Pd-D, hardness anti-correlated to excess heat and neutrons, neutron anti-correlated to excess heat, 1-7MeV neutrons, neutrons concentrated in uper bound, NE213,</t>
  </si>
  <si>
    <t>To investigate the dominant factors that allow a reproducible nuclear reaction in D-Pd systems, the initial electric resistance and the hardness of the Pd cathode have been examined for excess heat generation and the excess neutron emission in LiOD-Pd electrolysis cells. Two background (control) runs and one foreground run with the Pd cathode of high electric resistance and high hardness gave no nuclear effects, while one foreground run with low electric resistance and low hardness gave appreciable excess neutron emission and the excess heat generation. Reversed correlation was found between the two nuclear effects</t>
  </si>
  <si>
    <t>SHIMOKAWA</t>
  </si>
  <si>
    <t>E. Storms</t>
  </si>
  <si>
    <t>A. LIPSON, A. ROUSSETSKI, G. MILEY, B. LYAKHOV, E. SAUNIN</t>
  </si>
  <si>
    <t>SENCHUKOV</t>
  </si>
  <si>
    <t>Jean-paul Biberian , Nicolas Armanet</t>
  </si>
  <si>
    <t>Excess heat production during diffusion of deuterium through palladium tubes</t>
  </si>
  <si>
    <t>http://www.lenr-canr.org/acrobat/BiberianJPexcessheatd.pdf</t>
  </si>
  <si>
    <t>Following the work by several researchers we have undertaken experiments with deuterium gas flowing through the walls of a palladium tube. Tubes were heated at various temperatures and either filled with palladium powder or palladium compounds or empty. Our mass flow calorimeter enables us to accurately measure excess heat production. We usually used palladium tubes 10 cm long, 2 mm outer diameter with 200 µm thick walls, and closed at one end. Deuterium gas is introduced in the tube at various pressures, and temperatures and diffuses out through the walls of the tube. Thermal energy is determined by measuring inlet and outlet temperatures of cooling water and its mass flow. The energy yield of this calorimeter is 95-98 % depending on input power. Our best result so far is an excess heat of 3 W with an input power of 47 W using an oxidized palladium tube filled with palladium powder. In addition to these results we describe an experiment where temperature oscillations have been measured, indicating the importance of temperature in excess heat production.</t>
  </si>
  <si>
    <t>POTAPOV</t>
  </si>
  <si>
    <t>Robert Bush</t>
  </si>
  <si>
    <t>Electrolytically Stimulated Cold Nuclear Synthesis of Strontium from Rubidium</t>
  </si>
  <si>
    <t>J. New Energy, vol1, no1,Spring1996,pp28-38,7refs,7figs.  Proc. Low-Energy Transmutation Conf., TexasA&amp;M Univ., June 19, 1995.</t>
  </si>
  <si>
    <t>T. NAKAMURA, T. NUNOMIYA, S. ABE, K. TERUNUMA, H. SUZUKI</t>
  </si>
  <si>
    <t>NIKITSKY</t>
  </si>
  <si>
    <t>Bemporad, E., Sebastiani, M., Palmieri, V., Deambrosis, S.</t>
  </si>
  <si>
    <t>NEVEZHIN</t>
  </si>
  <si>
    <t>Dash, J., Savvatimova, I., Frantz, S., Weis, E., Kozima, H.</t>
  </si>
  <si>
    <t>Apresenta evidência da diminuição da meia vida de reações nucleares de decaimento depois de carregar com H ou D</t>
  </si>
  <si>
    <t>S. NARITA, H. YAMADA, D. TAKAHASHI, Y. WAGATSUMA, S. TANIGUCHI, M. ITAGAKI</t>
  </si>
  <si>
    <t>KORDUKEVICH</t>
  </si>
  <si>
    <t>Widom A, Larsen L, Lewis</t>
  </si>
  <si>
    <t>Ultra-low momentum neutron catalyzed nuclear reactions on metallic hydride surfaces.</t>
  </si>
  <si>
    <t>https://link.springer.com/article/10.1140/epjc/s2006-02479-8</t>
  </si>
  <si>
    <t>The European Physical Journal C - Particles and Fields volume 46, pages107–111(2006)</t>
  </si>
  <si>
    <t>Ultra low momentum neutron catalyzed nuclear reactions in metallic hydride system surfaces are discussed. Weak interaction catalysis initially occurs when neutrons (along with neutrinos) are produced from the protons that capture “heavy” electrons. Surface electron masses are shifted upwards by localized condensed matter electromagnetic fields. Condensed matter quantum electrodynamic processes may also shift the densities of final states, allowing an appreciable production of extremely low momentum neutrons, which are thereby efficiently absorbed by nearby nuclei. No Coulomb barriers exist for the weak interaction neutron production or other resulting catalytic processes.</t>
  </si>
  <si>
    <t>A. GONCHAROV, V. KIRKINSKII</t>
  </si>
  <si>
    <t>TITENKOV</t>
  </si>
  <si>
    <t>George H Miley, Heinrich Hora, Karl Philberth, A. Lipson, P. J. Shrestha</t>
  </si>
  <si>
    <t>Radiochemical comparisons on low energy nuclear reactions and uranium</t>
  </si>
  <si>
    <t>https://pubs.acs.org/doi/abs/10.1021/bk-2009-1029.ch013</t>
  </si>
  <si>
    <t>American Chemical Society/Oxford University Press, Washington DC, 2009, pp. 235–252. ISBN 978-0-8412-2454-4</t>
  </si>
  <si>
    <t>The discovery of nuclear fission by Otto Hahn and Friedrich Strassmann was based on a very rare microanalytical result that provided the first realization that neutrons could fission uranium. However, this was only the beginning of many discoveries about this complex process. An analogy related to the discovery of low energy nuclear reactions (LENRs) is noted here. It is remarkable that the reaction product distribution measured in LENR experiments using thin-film palladium/nickel electrodes heavily loaded with either hydrogen or deuterium has a strong similarity to the element distribution from uranium fission. Thus, the LENR reaction process is hypothesized to pass through a heavy complex nucleus similar to the fission process in uranium. Further, a detailed structure is observed in the LENR distribution corresponding to the Maruhn-Greiner local maximum of the distribution within the large-scale minimum of the fission product distribution curve. This observation leads to the proposed explanation that the fissioning compound nucleus in the LENR case is element 306X126 with double magic numbers. A major difference, however, is that in uranium fission the compound nucleus arises after single-neutron absorption, whereas in LENR a multi-body process is needed to create the heavy complex nucleus. Indeed, subsequent analysis of the various observations associated with these LENR experiments suggests that the multi-body reaction involved follows from the formation of Bose-Einstein condensed clusters formed in dislocation void regions in the electrode. Consequences and proposed future studies based on this cluster conjecture are discussed.</t>
  </si>
  <si>
    <t>T. MIZUNO, Y. TORIYABE, A. TAKAHASHI, A. TAKADA</t>
  </si>
  <si>
    <t>I. DARDIK, T. ZILOV, H. BRANOVER, A. EL-BOHER, E. GREENSPAN, B. KHACHATUROV, V. KRAKOV, S. LESIN, M. TSIRLIN</t>
  </si>
  <si>
    <t>M. APICELLA, E. CASTAGNA, L. CAPOBIANCO, L. D'AULERIO, G. MAZZITELLI, F. SARTO, A. ROSADA, E. SANTORO, V. VIOLANTE, M. MCKUBRE, F. TANZELLA, C. SIBILIA</t>
  </si>
  <si>
    <t>KLYUEV</t>
  </si>
  <si>
    <t>Kim, Y. E., Zubarev, A.</t>
  </si>
  <si>
    <t>F. AMINI</t>
  </si>
  <si>
    <t>A. V. Agafonov, A. V. Bagulya, Oleg Dmitrievich. Dalkarov, Mikhail Negodaev, Alexander Oginov, A. S. Rusetskiy, V. A. Ryabov, Konstantine Shpakov</t>
  </si>
  <si>
    <t>Observation of neutron bursts produced by laboratory high-voltage atmospheric discharge</t>
  </si>
  <si>
    <t>Phys. Rew. Lett.111</t>
  </si>
  <si>
    <t>thunders generate fast neutrons</t>
  </si>
  <si>
    <t>For the first time the emission of neutron bursts in the process of high-voltage discharge in air was observed. Experiments were carried out at an average electric field strength of ∼1 MV·m−1 and discharge current of ∼10 kA. Two independent methods (CR-39 track detectors and plastic scintillation detectors) registered neutrons within the range from thermal energies up to energies above 10 MeV and with an average flux density of ≳10e6 cm−2 per shot inside the discharge zone. Neutron generation occurs at the initial phase of the discharge and correlates with x-ray generation. The data obtained allow us to assume that during the discharge fast neutrons are mainly produced.</t>
  </si>
  <si>
    <t>M. BAN</t>
  </si>
  <si>
    <t>M. KODA, Y. TAKEUCHI</t>
  </si>
  <si>
    <t>FUKUOKA</t>
  </si>
  <si>
    <t>Yue, S., Qingfu, Z., Qingquan, G.</t>
  </si>
  <si>
    <t>Roberto Monti</t>
  </si>
  <si>
    <t>Low-Energy Nuclear Reactions: Experimental Evidence fortheAlphaExtendedModeloftheAtom</t>
  </si>
  <si>
    <t>J.NewEnergy,vol1,no3,Fall1996,pp131-143,18refs,4 figs.  Proc. 2nd Conf. Low-Energy Nucl.Reactions, Texas, 1996</t>
  </si>
  <si>
    <t>S. SZPAK, P. MOSIER-BOSS, C. YOUNG, F. GORDON</t>
  </si>
  <si>
    <t>OZAKI</t>
  </si>
  <si>
    <t>Utsumi, M., Chiba, M., Fujii, M., Shirakawa, T., Fujimoto, Y., Hayami, Y., Hayashi, Y., Nobuhara, T., Sekino, N., Yokoyama, T., Yonekura, T., Hirose, T., Nakahara, H., Sueki, K.</t>
  </si>
  <si>
    <t>OPEN and go to Acrobat page 216.</t>
  </si>
  <si>
    <t>S. TANIGUCHI, S. SHIMADU, S. NARITA, T. ODASHIMA, N. TESHIMA, T. OHMORI</t>
  </si>
  <si>
    <t>TSUKIYAMA</t>
  </si>
  <si>
    <t>John O’M. Bockris</t>
  </si>
  <si>
    <t>Both hydrogen and deuterium in their electrolysis on palladium gave linear Tafel lines but each had a kink in it at about 0.35 V
overpotential (η). At this value damage begins to be seen in the SEM photographs of the interior of the electrodes. Tritium formation
became detectable at an overpotential (η) of about 0.4 V. The reaction occurs in two consecutive steps: the first is a Volmer–Tafel
reaction which occurs when the overpotential is less than 0.3 V. But as the measured coverage θD approaches unity, the deuterons
begin to discharge onto the adsorbed deuterium (Heyrovsky mechanism). The second (consecutive) step leads to the tritium formation
via a neutron transfer from the electrode to the Pd–D bond which at this stage (near to full occupancy by D) is relatively weak. The
ready availability of neutrons in the surface region of the metal catalyst is rationalized in terms of the high electron concentration
associated with the surface and he presence of D arriving from D2O in the solution: e− + D+ = 2 neutrons + a neutrino. The model
is applied to two anomalies which have troubled this reaction. One is irreproducibility and also the long time (100 h or more) before
any nuclear activity is seen.</t>
  </si>
  <si>
    <t>Kobayashi, M., Imai, N., Hasegawa, N., Kubota, A., Kunimatsu, K.</t>
  </si>
  <si>
    <t>OPEN and go to Acrobat page 125.</t>
  </si>
  <si>
    <t>Measurement of D/Pd and excess heat was carried out during electrolysis of LiOD
in a fuel-cell type closed cell using two batches of palladium sheet cathodes. We applied
the "saw-tooth" current mode and the following "L-H "current mode which was employed
originally by Takahashi. Excess heat of 10-30% of input power was observed in
experiment-A using a Pd sheet cathode that was one of the same batch used by Takahashi.
But in experiment-B, the palladium sheet that was one of the different batch did not
produce any measurable excess power. The saw-tooth mode and the L-H mode operation
had no effect to enhance D/Pd.</t>
  </si>
  <si>
    <t>A. TAKAHASHI, F. CELANI, Y. IWAMURA</t>
  </si>
  <si>
    <t>OPEN and go to Acrobat page 460.</t>
  </si>
  <si>
    <t>MIGUET</t>
  </si>
  <si>
    <t>DeNinno, A., La Barbera, A., Violante, V.</t>
  </si>
  <si>
    <t>CASE</t>
  </si>
  <si>
    <t>H. Yamada, S. Narita, Y. Oshima, H. Yamagishi. H. Yokokawa and H. Nanao</t>
  </si>
  <si>
    <t>Detection of Energetic Charged Particle from Thin Ni Cathode in Shortened Li2SO4/ H2O Electrolysis Using Track Detector CR-39</t>
  </si>
  <si>
    <t>Ni-H, Li2SO4, 5um Ni Film cathode, CR-39, 20 min, 20mA, 6V, 7 out of 8 experiments had tracks, increasing current did not change number of tracks, electrolyte stirring did not affect tracks, 3MeV particles, semi Boltzmann distribution,</t>
  </si>
  <si>
    <t>Light water electrolysis of Li2SO4 solution for 20 min was performed using CR-39
track detector and the 5μm thickness Ni cathode, which forms the inner bottom of the test cell.
The CR-39 track detector was positioned just under the Ni cathode as being closely contacted
with the Ni film. This construction can minimize the energy loss of charged particle penetrating
through the thin Ni cathode and maximize the detecting efficiency of emitting particle. Nine
series of electrolysis experiments and nine series of blank experiments were carried out.
Comparing with the results for blank experiments, a marked increasing number of etch pit has
been observed on the CR-39 chips after the electrolysis. The emitting particles seem to have a
constant energy of ~3 MeV. The result strongly indicates the low energy nuclear reaction for this
hydrogen system.
Keywords: Light water electrolysis, CR-39, Thin Ni cathode, Low energy nuclear reaction</t>
  </si>
  <si>
    <t>Nakada, M., Kusunoki, T., Okamoto, M.</t>
  </si>
  <si>
    <t>Confirmed neutron spectra by NASA, used shielding to reduce background: boric acid, cadmium sheets, polyethylene. I disagree that detected 2.45MeV neutrons because most runs stayed within uncertainty, but for 3-7MeV the detection is positive. Maybe the shielding was compensated by current pulsing</t>
  </si>
  <si>
    <t>The Low/High pulse mode electrolysis has been introduced to carry out the experimental study to clarify the dependency of the UH pulse modes operation of electrolysis on the neutron emission from the Pd cathodes. Among 6 runs of the electrolysis of UH pulse mode operations, 3 of them gave appreciable neutron emission.
The neutron energy spectra were found to have the two compoments (2.45 MeV peak and a broad band in higher energy region). The intensity of the 2.45 MeV neutron is smaller than that of the higher energy.We performed the heavy water electrolysis with Low/High pulse mode to improve the reproducibility. In this experiment, the reproducibility was 50 percents. The weak neutron emissions with energy of 2.45 Me V and the higer (3-7 Me V) were observed. The intensity of 2.45 Me V neutrons is smaller than that of 3-7 Me V. To observe "Cold Fusion", the high D/Pd ratio (in our study : over 0.77) and the high current density (over 200 mA/cm2) are needed. The present study completely comfirms the findings on the neutron energy reported by Takahashi et al.</t>
  </si>
  <si>
    <t>A. LIPSON, G. MILEY, H. MOMOTA</t>
  </si>
  <si>
    <t>Asaoka, Y., Ichiji, T., Fujita, T., Matsumura, T.</t>
  </si>
  <si>
    <t>OPEN and go to Acrobat page 137.</t>
  </si>
  <si>
    <t>Nothing found</t>
  </si>
  <si>
    <t>An experimental device of cold fusion phenomena has been developed. Feature of
the device is precise calorimetry and simultaneous measurement of excess heat, neutron
and gamma-ray emitted from the electrolysis cell. The deuterium loading ratio of the
palladium cathode can be measured simultaneously.
The galvanostatic electrolysis of heavy water with Pd cathode and Pt anode has
been carried out in a closed cell with recombination catalyst. For precise excess heat
measurement, the flow calorimetry method were adopted. Obtained accuracy of the
calorimetry system was +0.2W at up to 10W of applied power. The electrolysis cell was
set in shielding and neutron emission was detected by an NE-213 liquid scintillation
counter and a He-3 proportional detector. Gamma-ray emission was measured with the
Ge(Li) semiconductor detector. Electric resistance of the palladium cathode and pressure
of the gas phase in the electrolytic cell were m easured simultaneously to evaluate the
deuterium loading ratio. D/Pd ratio evaluated by each method has reached approximately
0.87. With these in-situ measurements of heat, neutron and gamma-ray, no remarkable
cold fusion phenomena have been observed up to the present time.</t>
  </si>
  <si>
    <t>A. LIPSON, B. HEUSER, C. GIRALDO, G. MILEY, B. LYAKHOV, A. MITIN</t>
  </si>
  <si>
    <t>Abyaneh, M., Fleischmann, M., Del Giudice, E., Vitiello, G.</t>
  </si>
  <si>
    <t>A. LIPSON, A. ROUSSETSKI, E. SAUNIN, G. MILEY</t>
  </si>
  <si>
    <t>NAGAHAMA</t>
  </si>
  <si>
    <t>Y. Iwamura, T. Itoh, M. Sakano, S. Sakai, S. Kuribayashi</t>
  </si>
  <si>
    <t>Correlation between Deuterium Flux through Pd Complexes and Quantity of Nuclear Products using D2 gas Permeation Method</t>
  </si>
  <si>
    <t>PdCaO-D, Cs to Pr, cross-section of Cs to Pr ~ 1 barn, transmutation occurs in 100Angstrons from surface</t>
  </si>
  <si>
    <t>A. KOLDAMSOV, H. YANG, D. MCCONNELL, A. KORNILOVA, V. VYSOTSKII, A. DESYATOV</t>
  </si>
  <si>
    <t>T. Mizuno, T. Ohmori, M. Enyo</t>
  </si>
  <si>
    <t>https://www.lenr-canr.org/acrobat/MizunoTanomalousia.pdf</t>
  </si>
  <si>
    <t>J.NewEnergy,vol1,no2, Summer1996, pp 37-44,</t>
  </si>
  <si>
    <t>Essentially the same phenomenon was confirmed five times with high reproducibility at high cathodic currentdensity,  above  0.2  A/cm. products:20-48, 46-54, 72-82, Except for a few cases, in generally the isotope abundances are higher for odd mass numbers and lower for even ones,as compared with the natural ratios, heavier isotopes increased compared to the natural ratio. The neutron evolution rate was sporadic and weak, as previously reported [2], with levels of ~0.4 counts per second.  No gases such as He, O and 2Ar were detected.  Excess heat generation was less reproducible, varying from 10e5 to 10e7 joules. Some of the evolved elements have isotopic distributions drastically different from natural ones, especially for Cu,Zn, Br, Xe, Pd, Cd, Hf, Re, Pt, Ir and Hg. Light elements such as O, C, Ca, Na, Mg and Al showed small isotopic shifts. Atomic numbers of 20, 28, 50 and 82 are called magic numbers.  Here, Xe nuclei are abnormally increased, and 54136 hence the number of neutrons changes to magic number 82, and especially stable nuclei are selectively produced.  In this way, the isotopic distributions of the products after electrolysis can be explained in terms of the difference of binding energy of the nuclei.</t>
  </si>
  <si>
    <t>B. LIU, X. LI, A. WEI, N. MUELLER, P. SCHOCH, A. OEHRE</t>
  </si>
  <si>
    <t>Jacques Dufour, Xavier Dufour, Jenny D. Vinko</t>
  </si>
  <si>
    <t>Unconventional Heat Observation In The Hydrogen/Iron/Sodium system. Pico-Chemistry As Possible Explanation.</t>
  </si>
  <si>
    <t>https://drive.google.com/file/d/0B1_tFmz65k8BSFluekpXWDJ4S3hDeVZUbll6Zm1ua1dmOGJz/view</t>
  </si>
  <si>
    <t>11° International Workshop on Anomalies in Hydrogen Loaded Metals</t>
  </si>
  <si>
    <t>A calorimeter has been built, able to operate at temperatures up to 1100°C. The active cell contained: Sodium 0.259 g (Alfa Aesar lumps), Iron 1.088 g (Alfa Aesar &lt;10μ 000170 (lot A29123) and Silicon Carbide 1.088 g (Alfa Aesar &lt;44μ 43332 (lot Q10B002). The reaction started round 1050°C and proceeded steadily over a period of nine days. The average power was measured to be 0.560 Watt and the total energy produced 443,800 J, corresponding to 39.4 MJ/mole Fe. Similar results were obtained when replacing Na by LiAlH4.</t>
  </si>
  <si>
    <t>G. MILEY, A. LIPSON, Y. YANG, M. ROMER, H. HORA</t>
  </si>
  <si>
    <t>A. LIPSON, A. RUSETSKII, A. KARABUT, G. MILEY</t>
  </si>
  <si>
    <t>A. Takahashi, T. Takeuchi, T. Iida and M. Watanabe</t>
  </si>
  <si>
    <t>AIP Conference Proceedings 228, 323 (1991); https://doi.org/10.1063/1.40703</t>
  </si>
  <si>
    <t>Pd-D, electrolysis,2.45MeV fast neutrons, 3-6MeV neutrons,</t>
  </si>
  <si>
    <t>F. GAREEV, I. ZHIDKOVA</t>
  </si>
  <si>
    <t>Polyneutron theory is applied to nuclear transmutation. Implications of the theory are compared with experiment. Additional more definitive experiments are suggested</t>
  </si>
  <si>
    <t>GREBENYUK</t>
  </si>
  <si>
    <t>FALLER,  S.H.;   HOLLOWAY,  R.W.;   LEE,  S</t>
  </si>
  <si>
    <t>https://link.springer.com/article/10.1007/BF02164553</t>
  </si>
  <si>
    <t>Journal of Radioanalytical and Nuclear Chemistry volume 137, pages9–16(1989)</t>
  </si>
  <si>
    <t>An investigation of cold fusion of deuterium was performed by electrolyzing heavy water in a cell containing a palladium cathode while monitoring levels of tritium and neutron-capture gamma rays. No activity was detected that would indicate a sustained fusion reaction had taken place. Activities that were observed can be attributed to electrolytic enrichment and a normal cosmic-ray induced background.</t>
  </si>
  <si>
    <t>PARZHITSKI</t>
  </si>
  <si>
    <t>Jiang, X. L., Wen, X.-W., Han, L. J.</t>
  </si>
  <si>
    <t>H. YAMADA, S. NARITA, S. TANIGUCHI, S. USHIROZAWA, S. KURIHARA, M. HIGASHIZAWA, H. SAWADA, M. ITAGAKI, T. ODASHIMA</t>
  </si>
  <si>
    <t>PENKOV</t>
  </si>
  <si>
    <t>J. S. C. McKee, G. R. Smith, J. J. G. Durocher, K. Furutani, C. B. Kwok, H. L. Johnston, M. S. Mathur, J. K. Mayer, A. Mirzai, Y. H. Yeo, K. S. Sharma and G. Williams</t>
  </si>
  <si>
    <t>https://doi.org/10.1063/1.40699</t>
  </si>
  <si>
    <t>AIP Conference Proceedings 228, 275 (1991); https://doi.org/10.1063/1.40699</t>
  </si>
  <si>
    <t>Ti-D, ion implantation, 60keV beam, neutrons, neutron bursts, Ti-D,</t>
  </si>
  <si>
    <t>In examination of the possibility of observing D‐D fusion reactions at or near room temperature, our group at Manitoba has searched for an enhancement in the neutron production rate resulting from stopping deuterons interacting with implanted deuterons in a metal matrix. This non‐equilibrium process was selected as an alternative to electrolysis as a means of injecting the material. The deuterons were implanted into the metal matrix by a small high current accelerator which accelerated a mixed beam of D+ of energy 60 keV and molecular D2+ which upon dissociation at the surface of the metal yields two 30 keV D+ ions. The precise composition of the beam was unknown. The presence of neutrons was registered continuously during the experimental runs. Scintillation light was detected as the neutrons transferred a portion of their energy to protons in a large plastic scintillator detector. Anomalous occurrences were observed during the operation of the experiment, in the form of sudden increases in the observed neutron detection rates. We undertook to repeat the experiment under more controlled conditions, with the intent of resolving to our satisfaction whether anomalous neutron production was actually occurring. In addition, an attempt to measure X‐ray production within the target metal was made. The build up to deuterons in the metal matrix was such that where the density of deuterons in a commercially available TiD target would be expected to be on the order of 4×1028 m−3, our implantation scheme resulted in deuteron densities up to 2×1031 m−3 in the matrix. We argue that the loss of deuterons from the matrix will be small compared to build up rates. The results of our 1989 experiment are being compared with theory and the results of a more recent one (July 1990), currently under analysis. Funding has recently been obtained from our local electric utility, Manitoba Hydro, for the production of analyzed beams of D0, D+ and D2+ for future implantation experiments. Work in this area is now under way.</t>
  </si>
  <si>
    <t>Ti-D ion beam, Pd-D ion beam</t>
  </si>
  <si>
    <t>SIDOROV</t>
  </si>
  <si>
    <t>EPRI, ?</t>
  </si>
  <si>
    <t>https://www.epri.com/research/products/TR-108474</t>
  </si>
  <si>
    <t>EPRI Report TR-108474</t>
  </si>
  <si>
    <t>Intense cavitation at a palladium interface with heavy water apparently generates excess heat. The heat appears to be far too large to be a chemical or metallurgical transformation. By inference, a nuclear reaction is the likely heat source because helium of a unique isotopic character has frequently been observed in the gas phase. This report summarizes selected examples of energy output, including excess energy and measurement of (4)He via mass spectrometry. Investigators observed and measured excess power levels of approximately 20-100% to an accuracy of approximately 5-10%. These excess power levels integrated to a total of about 1-10 MJ for approximately 3 g (1/35 mol) Pd foil. The excess heat generated ranged from 35-350 MJ/mol Pd, assuming uniformity across the foil. These excess heats, appearing in such a small mass of metal foil, were well above the largest known heats of chemical or metallurgical transformations. (4)He was observed well above the background levels seen in near zero excess heat experiments (about one-third of the 65 tests failed to show excess heat). However, the helium observed in the argon cover gas was only a fraction of that expected from hypothetical exothermic nuclear reactions that produce (4)He. This work confirms the claims of Fleischmann, Pons, and Hawkins concerning the production of excess heat in D-loaded Pd. The success rate (2 of 3 tests) appears to be greater using the ultrasonic cavitation technique than relying on the cathodes of electrochemical cells.</t>
  </si>
  <si>
    <t>V. VIOLANTE, S. MORETTI, M. BERTOLOTTI, E. CASTAGNA, C. SIBILIA, F. SARTO, M. MCKUBRE, F. TANZELLA, I. DARDIK, S. LESIN, T. ZILOV</t>
  </si>
  <si>
    <t>STOLUPIN</t>
  </si>
  <si>
    <t>Shigeki Ohshima and Tomoyoshi Motohiro</t>
  </si>
  <si>
    <t>Verification of Excess Heat from PdDx Irradiated by Infrared Laser</t>
  </si>
  <si>
    <t>Pd-D, far-infrared laser 28THz, gas loading, excess heat from Pd-D, conductivity model, CO2 laser,</t>
  </si>
  <si>
    <t>It is needed to realize the triple deuterium reaction described as D + D + D →4He +D to produce 4He from deuterium.  The  probability  of  the  triple  deuterium reaction in plasma is extremely low because of the random motion of particles. D atoms absorbed in palladium are arranged at the specific site and they vibrate around  these  lattice  points.  In  general,  D  atoms  in  palladium  are  located  at  the  octahedral  site  [1]-[2]. However,  numerical  simulation  using  DFT  (Density  Functional  Theory)  shows  that  the  energy  barrier  between  the  octahedral  site  and  the  tetrahedral  site  is  0.25  eV  approximately.  Therefore,  there  also  are  D  atoms at tetrahedral site in a normal state. The phonon DOS analysis of PdD0.75 where the D atom exists at the tetrahedral site shows peculiar phonon DOS distribution. There are two domains, one is by the vibrationof  Pd  and  D  atoms,  and the  other  is  by  the  vibration  of  the D atom only. The frequency range of the latter case is 19 ̴ 24 THz. Numerical analysis also shows there is counter vibration by three D atoms. If this mode can be generated, triple D reaction may occur.   In order to verify this hypothesis, an experimental apparatus was made. The source for the excitation of phonon  is  a  far-infrared  laser  (28.3  THz).  The  measurement  of  the  temperature  of  PdDx  and  PdHx  both irradiated by the laser was done to observe the excess heat. The PdDx and PdHx samples were exposed to D2and  H2  gasses  during  the  measurement.  When  the  laser  was  irradiated,  the  temperature  of  both  PdDx  and PdHx rose very quickly, but the rising rate of the temperature of Pd only in the vacuum was relatively slow at the same irradiation condition. This result shows that the energy of the laser light is converted to the phonon effectively. The measurement of the temperature was done after the temperature became a steady state. The experimental results show that the temperature of PdDx i s higher than that of PdHx. But the heat conductivity of  H2  gas is  larger  than  that  of  D2,  therefore,  the  theoretical analysis  of  the  heat  transfer  was  done  using  a  cylindrical  model.  A  new  performance  index  was  introduced  to  eliminate  unknown  parameters  appeared  in  the analysis. Using this performance index with experimental results, it was confirmed that there was some excess heat from PdDx.</t>
  </si>
  <si>
    <t>F. CELANI, A. SPALLONE, P. MARINI</t>
  </si>
  <si>
    <t>BULGAKOV</t>
  </si>
  <si>
    <t>P A Norreys, A P Fews, F N Beg, A R Bell, A E Dangor, P Lee, M B Nelson, H Schmidt, M Tatarakis and M D Cable</t>
  </si>
  <si>
    <t>Neutron production from picosecond laser irradiation of deuterated targets at intensities of</t>
  </si>
  <si>
    <t>Plasma Phys. Control. Fusion 40, 175 (1998)</t>
  </si>
  <si>
    <t>important: other source about effect of lasers in nuclear reactions</t>
  </si>
  <si>
    <t>Neutron fluxes of up to were measured when planar deuterated targets were irradiated with 1.3 ps FWHM (full width at half maximum) laser pulses at a wavelength of 1054 nm and focused intensities up to . The neutron energy spectra are consistent with an angularly dispersed beam target interaction, whereas a thermonuclear source is considered unlikely.</t>
  </si>
  <si>
    <t>MESYATS</t>
  </si>
  <si>
    <t>A. LIPSON, C. CASTANO, G. MILEY, B. LYAKHOV, A. TSIVADZE, A. MITIN</t>
  </si>
  <si>
    <t>SINEBRYUKHOV</t>
  </si>
  <si>
    <t>Hydrogen–lithium Low Energy Resonant Electron-capture and Bethe’s Solar Energy Model</t>
  </si>
  <si>
    <t>V. VYSOTSKII, A. KORNILOVA, A. TASHIREV, J. KORNILOVA</t>
  </si>
  <si>
    <t>OPEN and go to Acrobat page 472.</t>
  </si>
  <si>
    <t>Y. IWAMURA, T. ITOH, M. SAKANO, N. YAMAZAKI, S. KURIBAYASHI</t>
  </si>
  <si>
    <t>CHAIKOVSKY</t>
  </si>
  <si>
    <t>Lipson, A. G., Castano, C. H., Miley, G. H., Lyakhov, B. F., Tsivadze, A., Mitin, A.</t>
  </si>
  <si>
    <t>Evidence of Superstoichiometric H/D LENR Active Sites and High Temperature Superconductivity in a Hydrogen-Cycled Pd/PdO</t>
  </si>
  <si>
    <t>Electron transport and magnetic properties have been studied in a 12.5 μm thick Pd foil with a thermally grown oxide and a low-residual concentration of hydrogen. This foil was deformed by cycling across the Pd hydride miscibility gap and the residual hydrogen was trapped at dislocation cores. Anomalies of both resistance and magnetic susceptibility have been observed below 70 K, indicating the appearance of excess conductivity and a diamagnetic response that we interpret in terms of filamentary superconductivity. These anomalies are attributed to a condensed hydrogen-rich phase at dislocation cores. The role of deuterium rich dislocation cores as LENR active sites is discussed.</t>
  </si>
  <si>
    <t>G. LIPSON, B. HEUSER, C. CASTANO, A. CELIK-AKTAS</t>
  </si>
  <si>
    <t>LUCHINSKY</t>
  </si>
  <si>
    <t>RATAKHIN</t>
  </si>
  <si>
    <t>P.   PRATI,  G.  RICCO,  M.  TAIUTI,  C.  BORAGNO,  R.  EGGENHOFFNER  AND  U.VALBUSA</t>
  </si>
  <si>
    <t>Search for Neutron Emission from Titanium-Deuterium Systems</t>
  </si>
  <si>
    <t>Il Nuovo Cimento 1992, Vol.105A, N.2 pp.293-299</t>
  </si>
  <si>
    <t>H. MIURA</t>
  </si>
  <si>
    <t>SOROKIN</t>
  </si>
  <si>
    <t>Akito Takahashi and NorioYabuuchi</t>
  </si>
  <si>
    <t>TOOR</t>
  </si>
  <si>
    <t>OPEN and go to Acrobat page 196.</t>
  </si>
  <si>
    <t>FILIPOWICZ</t>
  </si>
  <si>
    <t>GULA</t>
  </si>
  <si>
    <t>E. CAMPARI, G. FASANO, S. FOCARDI, G. LORUSSO, V. GABBANI, V. MONTALBANO, F. PIANTELLI, C. STANGHINI, S. VERONESI, E. CAMPARI, S. FOCARDI, V. MONTALBANO, F. PIANTELLI and S. VERONESI</t>
  </si>
  <si>
    <t>Photon and particle emission, heat production and surface transformation in Ni–H system</t>
  </si>
  <si>
    <t>https://www.worldscientific.com/doi/abs/10.1142/9789812774354_0033</t>
  </si>
  <si>
    <t>https://doi.org/10.1142/9789812774354_0033</t>
  </si>
  <si>
    <t>The results obtained in several experiments on Ni–H system are presented here. Photon emission during the preliminary phases of activation and 1H isotope absorption are shown; their correlation with the kind of surfaces (Ni and its alloys) and with neutron and other particle emission in the excitation progress and in large heat production is also presented. Finally, the SEM–EDAX analysis of the sample surfaces after same months of heat production is shown; new elements (not present in the initial analysis) appeared. The concentrations of these elements with atomic number between C and Zn, are compared to the unmodified parts of same samples that remained inside the cell, outside of the activated region.</t>
  </si>
  <si>
    <t>J. PÁLFALVIA, J. SZABÓA, Y. AKATOVB, L. SAJÓ-BOHUSC, I. EÖRDÖGHD</t>
  </si>
  <si>
    <t>LACKI</t>
  </si>
  <si>
    <t>The Fleichman-Pons Calorimetric Methods, Equations and New Applications</t>
  </si>
  <si>
    <t>H. NUMATA, M. BAN</t>
  </si>
  <si>
    <t>WOZNIAK</t>
  </si>
  <si>
    <t>Kamada, K., Kinoshita, H., Takahashi, H.</t>
  </si>
  <si>
    <t>Campari, E. G., Fasano, G., Focardi, S., Lorusso, G., Gabbani, V., Montalbano, V., Piantelli, F.</t>
  </si>
  <si>
    <t>Detectou vários elementos, neutron and X-rays, https://www.worldscientific.com/doi/abs/10.1142/9789812774354_0033</t>
  </si>
  <si>
    <t>QIAO</t>
  </si>
  <si>
    <t>Lipson, A. G., Bardyshev, I. I., Sakov, D. M.</t>
  </si>
  <si>
    <t>OPEN and go to Acrobat page 370.</t>
  </si>
  <si>
    <t>The spectrum of 1-radiation (in the range of 3.0-8.5
MeV), generated by KD2PO4 crystals on the phase transition
through Curie point, was studied by the use of a
semiconductor, low-background detector. The maximum
gamma-radiation with the energy of 4.1±0.3 MeV and the width
r=0.6±0.4 was detected. The maximum has been recorded in
the course of the ferroelectric phase transition on KD2PO4
single crystals, and proves the decay of the first excited
state of He nucleus.</t>
  </si>
  <si>
    <t>X. LI, B. LIU, Q. WEI, N. CAI, S. ZHENG, D. CAO</t>
  </si>
  <si>
    <t>Tamaki, M., Tasaka, K.</t>
  </si>
  <si>
    <t>OPEN and go to Acrobat page 392.</t>
  </si>
  <si>
    <t>KONG</t>
  </si>
  <si>
    <t>Sankaranarayanan, T. K., Srinivasan, M., Bajpai, M. B., Gupta, D. S.</t>
  </si>
  <si>
    <t>Ni-H, gas loading, tritium production 4 orders of size beyond background, 200ºC-300ºC, apparent consumption of H2 (seemed to load to 2.6, but much less exited on heating),</t>
  </si>
  <si>
    <t>E. CASTAGNA, C. SIBILIA, S. PAOLONI, V. VIOLANTE, F. SARTO</t>
  </si>
  <si>
    <t>JUROKAWA</t>
  </si>
  <si>
    <t>Kornilova, A. A., Vysotskii, V., Sysoev, N., Desyatov, A.</t>
  </si>
  <si>
    <t>In this work a new method of generating hard radiation with a cavitation
chamber is presented. This mechanism is connected with the sequential events
of cavitation and shock-wave processes inside the chamber with liquid, and in
the volume of the chamber wall when there is perfect acoustic contact between
them. The result of the tandem action is the passing of the cavitation energy
from the cavitation area across a stream of running liquid to atoms situated on
the external surface of the chamber. Shock excitation of these atoms leads to the
generation of X-rays outside of the cavitation chamber.</t>
  </si>
  <si>
    <t>A. ROUSSETSKI, A. LIPSON, B. LYAKHOV, E. SAUNIN</t>
  </si>
  <si>
    <t>NASSISI</t>
  </si>
  <si>
    <t>Claytor, T. N., Tuggle, D. G., Taylor, S. F.</t>
  </si>
  <si>
    <t>terium when various configurations of palladium foil
or powder and silicon wafers or powder were subject to
a high pulsed current. The deuterium, at over one
atmosphere pressure, was circulated in a sealed loop
containing the cell and an ionization chamber to
measure the tritium increase as a function of time.
Over 4800 hours of data, spanning 10 cells (including
deuterium and hydrogen controls), were collected with
this system. Average tritium production has varied
from 0.02 to 0.2 nCi/h. Due to experimental constraints
we have not been able to measure neutron output with
these cells while simultaneously measuring the tritium
increase. The question of tritium contamination in the
palladium has been primarily resolved by the
development of techniques that allow the palladium
powder or foil to be reused. Various methods for
increasing the tritium production, such as, increased
current density, surface modifiers, and higher
deuterium loading, will be discussed.</t>
  </si>
  <si>
    <t>Crouch-Baker, S., McKubre, M. C. H., Tanzella, F. L.</t>
  </si>
  <si>
    <t>OPEN and go to Acrobat page 235.</t>
  </si>
  <si>
    <t>Q. WANG, J. DASH</t>
  </si>
  <si>
    <t>LIVERSAGE</t>
  </si>
  <si>
    <t>Electrolysis in high pressure, enhancement of U decay after H loading, positron anihilation in surface of Pd during loading, Glow discharge requires: thin Pd film, D2 at 5-17 Pa, 6-17kV, giving 10e6 neutrons/burst; H2 did not make neutrons, neutrons at 2.45MeV and 5MeV (this last may be X-ray). Second program found 425keV gamma (Pd-108), 854keV gamma (Fe-56), charged particles several MeV (nuclear reactions), but neutrons were rare. Gas loading: CR-39; Excess heat: Ti-D, temperature spikes, SIMS</t>
  </si>
  <si>
    <t>The "cold fusion" research in China is reviewed for the past five years. Emphasis is focused on the attempt to set up the Chinese based reproducible experiments and the study on the key parameter which is supposed to control the reproducibility. Theoretical effort in understanding these phenomena is described as well.</t>
  </si>
  <si>
    <t>OPEN and go to Acrobat page 362.</t>
  </si>
  <si>
    <t>B. RODIONOV, I. SAVVATIMOVA</t>
  </si>
  <si>
    <t>Matsunaka, M., Isobe, Y., Ueda, S., Yabuta, K., Ohishi, T., Mori, H., Takahashi, A.</t>
  </si>
  <si>
    <t>products: Fe, Zn</t>
  </si>
  <si>
    <t>In order to induce coherent deuteron fusion in metal-deuteride, three kinds of experiments have been performed. In the closed type D2O /Pd electrolysis experiment, significant amount of helium-4 atom was detected in upper gas of electrolysis cell and inside the palladium cathode by QMS analysis. In the discharge type electrolysis experiment, anomalous elements were detected on the surface of cathode palladium by PIXE analysis after experiment. The detected elements are iron and zinc. Under electron beam irradiation to highly D-loaded palladium, anomalous spectra were taken in X-ray measurement.</t>
  </si>
  <si>
    <t>Wallace, K., Stringham, R.</t>
  </si>
  <si>
    <t>“Genie”,a40KHZsonofusionreactorconsistsof2opposing40KHzpiezosseparatedby4mmofD2O,
with a centered Ti target foil, with one piezo transmitting, the other receiving and taking that signal,
amplifying it, then feeding it back to the transmitter as the resonating frequency of the reactor. This
process makes for efficient watt input, Qi, where 80% of these watts will be used as the acoustic input, Qa,
tothe“Genie”sonofusionreactor.Inthereactorthetransientcavitationbubbles,TCBs, produce billions of
low energy high density jets per second that accelerate deuterons into foil targets producing excess heat,
Qx. The Qx is determined by calorimetric measurements of experiments that use coolant water circulated
to the surface of the well insulated reactor and data collected in the form of T in and T out at steadystate
temperatures and coolant flow rate. The total watts out, Qo, minus Qa ideally should equal zero, and we
know that this calorimetry method has several losses that are not measured. This makes the method very
conservative when looking for Qx. The Qx must make up those heat losses before making its presence
known. The result from experiments of system I using flow x DT x 4.184 for Qo –Qi = Qx shows that Qx
values over unity are the norm. System II used a more realistic calculation for Qx where flow x DT x 4.184
for Qo –Qa = Qx showed increased results. The calibration of the reactor with a Joule heater, JH, and
substituting H2O for D2O produced measurements that showed the reactor calorimetry was close to zero Qx
production as one would expect. These measurements showed that heat in = heat out, a good zero
indicating no Qx, for the operation of the “Genie” sonofusionreactor.</t>
  </si>
  <si>
    <t>SIMOKAWA</t>
  </si>
  <si>
    <t>To achieve excess energy production, material should have a low excess volume, be able to acquire a D/Pd ratio above 0.85 and have an open-circuit-voltage in excess of 1.0 V referenced to platinum.</t>
  </si>
  <si>
    <t>A large collection of palladium samples, supplied by IMRA Materials (Japan), were studied to
determine the relationship between energy production and various properties including the
amount of excess volume, the open-circuit-voltage, and the maximum D/Pd ratio. The following
conclusions result from the work:
1. Palladium, no matter how well prepared, is very inhomogeneous with respect to the properties relevant to cold fusion. Therefore, most general conclusions can not be based on the
behavior of one or a few samples.
2. The bulk properties do not represent the properties of the nuclear-active-regions. Theore_x005F_x005F_x005F_x005F_x005F_x005F_x005F_x005F_x005F_x005F_x005F_x0002_ticians need to take special note of this observation.
3. Energy active palladium will continue to produce excess energy even after being subjected
to acid treatment or physical removal of the surface. Therefore, “good” palladium is difficult to
ruin.
4. A pretest method has been developed to identify “good” palladium.</t>
  </si>
  <si>
    <t>IMAN</t>
  </si>
  <si>
    <t>KISHIMOTO</t>
  </si>
  <si>
    <t>V. MUROMTSEV, V. PLATONOV, I. SAVVATIMOVA</t>
  </si>
  <si>
    <t>YORITA</t>
  </si>
  <si>
    <t>Celani, F., Spallone, A., Righi, E., Trenta, G., Andreassi, V., Marmigi, A., Cappuccio, G., Hampai, D., Marini, P., Di Stefano, V., Nakamura, M., Todarello, F., Purchi, E., Mastromatteo, U., Mancini, A., Falcioni, F., Marchesini, M., Di Biagio, P., Martini, U., Sona, P. G., Fontana, F., Gamberale, L., Garbelli, D., Calamai, O. M.</t>
  </si>
  <si>
    <t>W. ZHANG, J. DASH, Q. WANG</t>
  </si>
  <si>
    <t>Hagelstein, P. L., McKubre, M. C. H., Tanzella, F. L.</t>
  </si>
  <si>
    <t>F. CELANI, A. SPALLONE, E. RIGHI, G. TRENTA, G. D'AGOSTARO, P. QUERCIA, V. ANDREASSI, O. GIACINTI, P. MARINI, V. DI STEFANO, M. NAKAMURA, E. TODARELLO, E. PURCHI, A. MANCINI, P. SONA, F. FONTANA, L. GAMBERALE, D. GARBELLI, E. CELIA, F. FALCIONI, M. MARCHESINI, E. NOVARO, U. MASTROMATTEO</t>
  </si>
  <si>
    <t>YOSHIAKI</t>
  </si>
  <si>
    <t>Ota, K., Kobayashi, T., Kabumoto, H., Yamaki, K., Motohira, N., Kamiya, N.</t>
  </si>
  <si>
    <t>OPEN and go to Acrobat page 134.</t>
  </si>
  <si>
    <t>The heat balances during the electrolysis using 2 types of Pd cathodes (B
controlled Pd and Ni coated Pd) in 1M LiOD heavy water solution have been
measured using the flow calorimeter system. The excess heat was observed at 6
runs out of 14 experiments for B controlled specimen. Among them, the heat
burst was observed at 2 runs. For Ni coated specimen the small excess was
observed at 4 runs out of 9 experiments. Further study is necessary to improve
the reproducibility and to confirm the phenomena.</t>
  </si>
  <si>
    <t>L. KOWALSKI, S. LITTLE, G. LUCE</t>
  </si>
  <si>
    <t>YUE-CHANG</t>
  </si>
  <si>
    <t>D.Z. Zhou, C. Wang, Y.Q. Sun, J.B. Liang, G.W. Zhu, L.P.G. Forsley, X.Z. Li, P.A. Mosier-Boss and F.E. Gordon</t>
  </si>
  <si>
    <t>Energy of low energy nuclear reactions (LENRs) is clean, cheap, sustainable and can solve all environmental problems. Linear
Energy Transfer (LET) spectrum method using CR-39 detectors is the best method to investigate particles generated in LENRs.
This paper introduces LET method and presents LET spectra and energy distributions for particles produced in Pd + D reactions
obtained by re-analyzing the original data measured with CR-39 detectors by SPAWAR group using LET spectrum method.</t>
  </si>
  <si>
    <t>H. YAMADA, S. NARITA, S. TANIGUCHI, T. USHIROZAWA, S. KURIHARA, M. HIGASHIZAWA, H. SAWADA, M. ITAGAKI, T. ODASHIMA</t>
  </si>
  <si>
    <t>JABON</t>
  </si>
  <si>
    <t>I. CHAUDHARY, P. HAGELSTEIN</t>
  </si>
  <si>
    <t>FEDOROVICH</t>
  </si>
  <si>
    <t>KONASHI</t>
  </si>
  <si>
    <t>Sonofusion experiments, which incorporate transient Bose Einstein condensates, BEC, have recently focused on related sonosuperconductivity. Cavitation jets implant high-density deuteron clusters into a target foil. Clusters are then squeezed by accelerated charges that form dense transient EM pulses. Cavitation and the associated sonoluminescence phenomena, used as a measuring tool, helps develop and explain related experimental results. Two outcomes, sonofusion and sono-superconductivity both produce D+ clusters in reactors of different geometries. MHz reactor No. 1 is driven by a disk piezo and has produced excess heat, Qx, using the
foil target and other products, including 4He. The new MHz reactor No. 2 is driven by a cylindrical piezo lowpower with a concentric wire target with transient cluster steady state concentration near the wire surface. The target’s steady state cluster coverage may satisfy a sono-superconductivity subsurface cluster connectivity during the MHz’s 100 ns collective sonoluminescence pulse. It was anticipated that ambient sono-superconductivity was possible but so far has proved difficult to measure. Cavitation D2O bubbles in
both reactors were controlled by three main parameters for the two reactors: temperature, pressure of Ar gas over D2O, and acoustic watt input; Ti, Pi, andQa. The z-pinch jets’contents of deuterons and electrons were implanted, with an induced picosecond transient charge separation. This charge separation produced an electromagnetic, EM, cluster compression pulse that formed a high-density BEC environment, as the EM pulse pressure overwhelmed repulsive deuteron cluster pressure for that picosecond. This model used unique attributes of the high-density transient deuterons to produce sonofusion in reactor No. 1 and sono-superconductivity in reactor No. 2 near ambient temperature. The measurements showed the presence of sonoluminescence pulses, implanted plasma, and heat pulse ejecta sites.</t>
  </si>
  <si>
    <t>L. SAJÓ-BOHUS, J. PÁLFALVI, Y. AKATOV, O. AREVALO, E. GREAVES, P. NÉMETH, D. PALACIOS, J. SZABÓ, I. EÖRDÖGHD</t>
  </si>
  <si>
    <t>SHIBAYAMA</t>
  </si>
  <si>
    <t>A. Kitamura, E. F. Marano, A. Takahashi, R. Seto, T. Yokose, A. Taniike and Y. Furuyama</t>
  </si>
  <si>
    <t>Heat evolution from zirconia-supported Ni-based nanocomposite samples under exposure to hydrgen isotope gas</t>
  </si>
  <si>
    <t>PdNiZrO, CuNiZrO, excess heat, 200-300ºC, 11-12W for both, for D and H</t>
  </si>
  <si>
    <t>Hydrogen isotope absorption characteristics of Ni-based nano-composites supported by
zirconia, Pd0.044Ni0.31/ZrO2 (“PNZt”) and Cu0.044Ni0.31/ZrO2 (“CNZt”), have been examined. Large
absorption / adsorption (sorption) energy of (1.6±0.2)×101 eV/atom-Pd or (2.3±0.9) eV/atom-D in the
initial phase of the #1 run with D2 at room temperature was observed. If Ni is taken into account as the
absorbent element, a rather plausible value of 2.0±0.3 eV/atom-M (M stands for both Pd and Ni), yet
one-order-of-magnitude larger than the conventional absorption energy of 0.2 eV/H, is obtained. This
means that Pd atoms act as a catalyser for deuterium absorption of Ni. The large sorption energy was
repeatable with about (6~9)×10-1 eV/atom-M in D-PNZt#2 through H-PNZt#4 runs. In the elevated
temperature (200 ~ 300 °C) phases, on the other hand, excess temperature of 15 ~ 16 °C corresponding
to conservatively evaluated excess power of 11 ~ 12 W (or 1.3 ~ 1.5 W/g-Ni) was recorded repeatedly
in both PNZt and CNZt sample runs with both H and D.</t>
  </si>
  <si>
    <t>L. D'AULERIO, V. VIOLANTE, E. CASTAGNA, R. FIORE, L. CAPOBIANCO, P. DEL PRETE, F. TANZELLA, M. MCKUBRE</t>
  </si>
  <si>
    <t>TESHIGAWARA</t>
  </si>
  <si>
    <t>Notoya, R., Ohnishi, T., Noya, Y.</t>
  </si>
  <si>
    <t>Apresenta transmutações variando de acordo com o eletrólito</t>
  </si>
  <si>
    <t>A series of analysis of the products of some nuclear reactions caused by
electrolysis was performed by a gamma-ray or liquid scintillation
spectroscopy. The electrolysis was carried out by use of the so-called
thermally open cell which was equipped with the cathode made of porous
nickel or platinized platinum, in 0.1""' 0.5 mole/liter Li2CO3 , Na2CO3 ,
K2CO3, Rb2 SO 4 and Cs2 SO4 light and heavy water solutions. The result
·obtained by the analysis and that of our previous works indicated that;
i. gamma peaks due to 22Na and 24Na, 4 °K, 89Rb and 92 Sr, or 134 Cs and 135Xe
during each electrolysis of Na+, K+, Rb+ or Cs+ solution, respectively,
ii. gamma peaks due to 56 Co, 64Cu and 65Zn were shown in the cases of all
electrolytes included even Li+ solution,
iii. a gamma peak due to the positron annihilation was also observed in
every solutions, at 511 k eV,
iv. liquid scintillation spectra showed the increment of tritium produced by
electrolysis in all light and heavy solutions except for Rb+ ,
v. some nuclear reactions were caused by electrolysis and occurring as the
branching reactions of the hydrogen evolution reaction.</t>
  </si>
  <si>
    <t>KURISHITA</t>
  </si>
  <si>
    <t>Zirconium Carbide and Zirconium Borate produce Tritium in glow discharge</t>
  </si>
  <si>
    <t>Th':"' high [l)':,Chanical propP....rtie::-:. .=it increased temperatures perrni t. t,:, consider
the c,:=,r.amic m.""!teriaL:; .::i::; perspectj ve. fc•r targets sp2ci.:,.!., high-.loading of nucli:-
􀛖a.r device:=.. It is shown, that the heaviest rate of tritium generation. of ma-·
teria1 s TiC. VC, ZrR. , ZrC, ZrN, Lall, .. , was ob:.::;erved at bomh."'l.rdment by d8ut􀛗rium
ion.':i from plasm=1. of glow disch':t.rge for ZrK: ;=md m:1.de :1 .. Ei · 107 -· ] .. 9- l!2V atom/s,
at efficiency 2. 5· H􀛘 -- ,:., - 2. 9· 10 .1 :• • 􀀆 atom/ion, tJ1at is comp..."l.rable wt th results
for rrr:t). ;1.l target..s.
111e stability of compound m..,terials at increased temp::,rature in condition
of hyd.roge11 plasm?t of far below than in vacuum, that can re􀛙::;ul t .in failure discharge
of g] ow form and transition of it in arcing. The t.ram:;i tion of glow disc·ha.rge
fonn in arcing form 1-esul ted in r1?.tiuction of tritium generation rate.
The niea:31n-ements of ac&lt;.,ompanying g;:=mrna-radi&lt;'ltion generat.ions have shown,
that its p.X-":Si hle of ge.ne1·ation rate was on three - 􀛚"'.ix orriers l􀛛low, in compari:::;
on with generation rate of tritium.</t>
  </si>
  <si>
    <t>S. TANIGUCHI, S. SHIMADU, H. YAMADA, S. NARITA, T. ODASHIMA, N. TESHIMA, T. OHMORI</t>
  </si>
  <si>
    <t>KAYANO</t>
  </si>
  <si>
    <t>Numata, H., Takagi, R., Ohno, I., Kawamura, K., Haruyama, S.</t>
  </si>
  <si>
    <t>Long-term electrolysis for well annealed thick Pd
;
ods (9.0 and 􀄧1.2 mm 0) in O.lM LiOO have been per-
􀄨rmed to examine anormalous phenomena; neutron emission
and heat bur sts. The count rate of neutron (CRN)
bunched for􀄩􀁚 showed no significant increase at low
current densities. High CRN appeared a frw days lnl .
after the current increased to 102.4 mA/cm2 and the temperature was raised to 50ºC. In two experiments CRN and neutron energy spectrum of 2.45 MeV w
reproduced. as Metallograp􀁚ic observation showed two faults, blisters,
cross_ slips and holes on Pd surface and a raw
of defects in a recrystallized grain. Microstructural
􀄪han?es of Pd electrode during long-term electrolysis
is discussed</t>
  </si>
  <si>
    <t>A. KITAMURA, R. NISHIO, H. IWAI, R. SATOH, A. TANIIKE, Y. FURUYAMA</t>
  </si>
  <si>
    <t>OPEN and go to Acrobat page 292.</t>
  </si>
  <si>
    <t>Experimental procedure too different from all other experiments</t>
  </si>
  <si>
    <t>In an effort to test the polyneutron theory of low-energy nuclear reactions, a technique
was applied to four electrolysis cathodes which produces essentially only oxides that are
stable at about 1030°C and are volatile at room temperature. High resolution mass
spectroscopy of the resulting gas at room temperature revealed 23 masses between 222 and
351 AMU that cannot be ascribed to known compounds. Analysis by the Poisson
distribution function shows in particular that the masses found between 231 and 241 AMU
cannot be ascribed to random signals. This group of masses corresponds to CO2 the carbon of
which is the neutron-rich nuclide predicted by the polyneutron theory.</t>
  </si>
  <si>
    <t>MINAGAWA</t>
  </si>
  <si>
    <t>K. IIZUMI, M. FUJII, S. MITSUSHIMA, N. KAMIYA, K. OTA</t>
  </si>
  <si>
    <t>Q. WEI, X. LI, B. LIU, N. MUELLER, P. SCHOCH, H. ORHRE</t>
  </si>
  <si>
    <t>Caravella, A., Barbieri, G., Drioli, E.</t>
  </si>
  <si>
    <t>OPEN and go to Acrobat page 198.</t>
  </si>
  <si>
    <t>Anomalous heat absorption was observed in a closed Pd|D2O electrolysis system by Calvet calorimetry.
The average excess power was – 14.6 mW over 105 hours period, which corresponds to a volume excess
power of – 10.3 W/cm3 Pd and heat absorption of 3.81 MJ/cm3 Pd or 350 eV/atom Pd.</t>
  </si>
  <si>
    <t>T. MIZUNO, T. AKIMOTO, K. AZUMI, T. OHMORI, Y. AOKI, A. TAKAHASHI</t>
  </si>
  <si>
    <t>Kozima, H., Warner, J., Cano, C. S., Dash, J.</t>
  </si>
  <si>
    <t>Rothwell, J., Storms, E.</t>
  </si>
  <si>
    <t>Born–Oppenheimer and Fixed-point Models for Second-order Phonon Exchange in a Metal</t>
  </si>
  <si>
    <t>S. FOCARDI, V. MONTALBANO, F. PIANTELLI, S. VERONESI</t>
  </si>
  <si>
    <t>RUN-BAO</t>
  </si>
  <si>
    <t>HURTAK</t>
  </si>
  <si>
    <t>NODASAKA</t>
  </si>
  <si>
    <t>Bazhutov, Y., Bazhutova, S., Dyadkin, A., Nekrasov, V., Sharkov, V.</t>
  </si>
  <si>
    <t>https://doi.org/10.1142/9789812774354_0030</t>
  </si>
  <si>
    <t>A series of experiments were performed with laser irradiation on different liquids in special work cells. A red semiconductor laser (λ = 655 ± 25 nm) was used, with power output in the milliwatt range. In each test, before, during and after laser irradiation, calorimetric and neutron diagnostics were performed. The calorimetry was done with a thermistor (sensitivity ~0.05°) was used. For neutron diagnostic gas neutron counters (BF3 and He3) were used. All experimental results are discussed.</t>
  </si>
  <si>
    <t>H. ALAMI, J. CREUS, X. FEAUGAS</t>
  </si>
  <si>
    <t>MASTROMATTEO</t>
  </si>
  <si>
    <t>SHIMADA</t>
  </si>
  <si>
    <t>H. Yamada, S. Narita, K. Iida, H. Ohata, S. Sato, H. Nanao</t>
  </si>
  <si>
    <t>TOF-SIMS, X-135, X-137 (não é CsD2), 70ºC, X-141 não pode ser Pr porque há um desvio de 11.9 mu e o erro experimental é de 3 mu, data presents mass peaks in 133, 134(weak), 135(strong), 136(weak), 137(strongest), 138(very weak), 139(weak), 140(weakest), 141(weak). States X-141 may yet be Pr-141 and transmutation of 4, 8 and 12 is valid</t>
  </si>
  <si>
    <t>E. CAMPARI, S. FOCARDI, V. GABBANI, V. MONTALBANO, P. FRANCESCO</t>
  </si>
  <si>
    <t>Ochiai, K., Iida, T., Beppu, N., Maruta, K., Miyamaru, H., Takahashi, A.</t>
  </si>
  <si>
    <t>Important: higher energy particles, suggesting fission reactions along D-D fusion</t>
  </si>
  <si>
    <t>Deuteron beam implantation experiments have been carried out for the examination of
the hypothesized new class of fusion reactions to explain the Fleischmann-Pons effect. Some
additional techniques were introduced in the implantation experiments by considering the
effects of temperature change, pulsed-current stimulation and molecular ion beam. Energetic
charged particles from the Ti and Pd foils implanted with 100-250keV deuteron beams were
measured with Si-SSDs. In some of the experiments, unusual counts were observed in the
energy region higher than the proton pec1k of the well-known D-D reaction, and they might he
related to the new clc1ss of fusion reactions with large Q-values. However statistics of the
counts were too poor to identify the types of their original reactions. More detailed and longterm
measurements arc necessary for the explanation of the unusual counts in the high energy
reg10n.</t>
  </si>
  <si>
    <t>F. CELANI, A. SPALLONE, E. RIGHI, G. TRENTA, G. D'AGOSTARO, P. QUERCIA, V. ANDREASSI</t>
  </si>
  <si>
    <t>Chernov, I. P., Nikitenkov, N. N., Puchkareva, L. N., Kolobov, Yu. R.</t>
  </si>
  <si>
    <t>Change of Isotopic Composition of Metals at Deuterium Charge</t>
  </si>
  <si>
    <t>OPEN and go to Acrobat page 441.</t>
  </si>
  <si>
    <t>Ti-D, Cu-D</t>
  </si>
  <si>
    <t>In recent years in a series of publications it was reported that
occure modification of isotope natural abundance of metals and alloys
both matrix elements, and impurities at hydrogen saturation [1 -6]. As
a rule, the authors of these publications try to explain the observed
modifications by nuclear transmutation hypothesis. However, there
are objections against this hypothesis according to reasons present
below. At first, the scale of transformation of an isotopic composition
is so great, that it cannot be explained on the basis of cross section of
nuclear reactions. Secondly, the radioactive isotopes are not produced
(at least there are no reliable information on such production), but
only redistribution of the natural isotope composition takes place.
This is why we assume that along with nuclear processes by the
reason of isotope transformations can be other mechanisms. In
particular, it can be a mechanisms connected with a diffusion
processes in solid state. Such processes stimulates by hydrogen
migration which activates the motion of defects and impurities[?]. The
task of the present work was deriving a new experimental results on a
isotope composition transformations of a metals at their saturation by
hydroqen isotopes and the educidation of a possibility of isotope effect at diffusion on grain boundaries. For this purpose the isotope composition of titanium-, niobium-, and system «thin film of
titanium on ceramics» samples under deuterium saturation and
secondly the transformation of the copper isotope compositions at its
diffusion on a grain boundaries from an external source (cover) in
nickel have been investigated.</t>
  </si>
  <si>
    <t>S. NARITA, H. YAMADA, D. TAKAHASHI, Y. WAGATSUMA, M. ITAGAKI, S. TANIGUCHI</t>
  </si>
  <si>
    <t>Measurements of Heat and Radiation from Pd Nano-Powders during Absorption of Hydrogen Isotopes</t>
  </si>
  <si>
    <t>PdZr, PdNiZr and NiZr, loading increases with fineness of surface, charged particles on pressure change</t>
  </si>
  <si>
    <t>V. VIOLANTE, M. BERTOLOTTI, E. CASTAGNA, C. SIBILIA, I. DARDIK, S. LESIN, T. ZILOY, F. SARTO, F. TANZELLA, M. MCKUBRE</t>
  </si>
  <si>
    <t>ZHENG</t>
  </si>
  <si>
    <t>T. Takahashi, R. Omi and S. Narita</t>
  </si>
  <si>
    <t>Deuterium permeation experiment using Pd/Ni multi-layered sample</t>
  </si>
  <si>
    <t>PdNiCs-D, TOF-SIMS, masses produced: 28, 39, does not confirm Cs-133 transmutation</t>
  </si>
  <si>
    <t>We performed a deuterium permeation experiment using a multi-layered Pd/Ni sample on which 133Cs
was deposited, and we investigated the occurrence of selective nuclear transmutation reactions from 133Cs
to nuclides with masses of 137, 141, and 145. Transmutation products from 133Cs were not confirmed thus
far. Improving deuterium permeation efficiency may be necessary for effectively inducing the reaction. In
addition, we searched for newly produced elements from nuclear reactions over a wide mass range result.
Keywords: multi-layered metal samples, deuterium permeation, transmutation</t>
  </si>
  <si>
    <t>H. YAMADA, S. NARITA, S. TANIGUCHI, T. USHIROZAWA, S. KURIHARA, M. HIGASHIZAWA, H. SAWADA, M. ITAGAKI</t>
  </si>
  <si>
    <t>K. Ooyama</t>
  </si>
  <si>
    <t>Start-up of Metal Crystal Confinement Fusion Reactor</t>
  </si>
  <si>
    <t>Pd-D, Li doped at 0.059mol%, heating element made of Pd plate, alfa ray source, Pd annealed at 1300ºC for 1 h, baking at 75ºC, gamma rays, neutrons,</t>
  </si>
  <si>
    <t>"Metal crystal confinement fusion reactor" is a reactor that utilizes the mechanism of
generating large excess heat generated from the Pd cathode after completion of heavy water electrolysis
experiments. A mechanism of the excess heat generation is the fusion chain reaction, which is called the "
combustion reaction" among the three reactions reported by the authors in the "Nuclear Fusion Mechanism in Metal Crystals [1]". The reactor was named "Metal crystal confinement fusion reactor," meaning that high-energy deuterons and α-particles were confined by the crystal channeling phenomenon, causing fusion unique to metals. As an example of confirming the intermediate product of the fusion chain reaction, there is a report on SIMS analysis of a Pd cathode in which the formation of 6Li was confirmed [2]. As an example of confirming the production of α-ray and 4He as final products, there is a report of an experiment in which electricity is supplied to an α′-phase Pd coated with gold on one side to release deuterium [3]. The author believes that the transmutation experiment [4] that the number of nucleons increased by an integral multiple of the α nucleus shows that the α-rays pass through the 140nm stack to reach the transmuted nucleus, causing fusion unique to metal.
The basic form of the “Metal crystal confinement fusion reactor” is a metal heating element in which 6Li
is impregnated into a low-strain metal and a deuterium gas is put in the reactor. Then, the metal heating
element is activated by irradiating it with α rays or the like. Estimation of the 6Li appropriate content was
performed by comparing the SIMS analysis result [2] of the Pd cathode for which the formation of 6Li was
confirmed with the SIMS analysis result of the standard sample.
The experimental reactor used here was a pure Pd plate sample doped with 6Li of 180keV on the surface
as a metal heating element. Although no excess heat was confirmed, generation of gamma rays and neutron burst for 1.5h were confirmed. The generation of such a nuclear reaction product is evidence that a fusion chain reaction has occurred since a trace source of only 8000Bq of α-ray was used.
Index Terms--- Fusion Reactor, Fusion Chain Reaction, Metal Crystal, Channeling, Palladium, Deuterium, 6Li, 2α reaction, Combustion Reaction, Heat after Death, Excessive heat, Metal Crystal confinement</t>
  </si>
  <si>
    <t>DENG</t>
  </si>
  <si>
    <t>Romodanov, V. A., Savin, V. I., Skuratnik, Y., Yuriev, M.</t>
  </si>
  <si>
    <t>Presents results of T generation in Zr, T generation rate increases with temperature,</t>
  </si>
  <si>
    <t>The research of tritium generation was conducted at radiation of rotating metal samples by plasma of powerful glow discharge on hydrogen isotopes. The new phenomenon of shift for maximum temperature in direction of rotation on metal sample, on relation to discharge axis on hydrogen isotopes is found out. This shift testifies about excess heat at increased tenperatures, which can be connected with irreversible processes (for example, nuclear reactions or reactions with formations of heavy complexes). The mechanism of low energy nuclear reactions in condensed media (NRCM) is offered, one of certificates for existence which should be the registration of X-ray radiation.</t>
  </si>
  <si>
    <t>LEI</t>
  </si>
  <si>
    <t>He Jianyu, Zhu Rongbao, Wang Xiaozhong, Lu Feng, Luo Longjun, Liu Hengjun, Jiang Jincai, Tian Baosheng, Chen Guoan, Yuan Yuan, Dong Baiting, Yang Liucheng, Qiao Shengzhong, Yi Guoan, Guo Hua, Ding Dazhao and H. O. Menlove</t>
  </si>
  <si>
    <t>Experimental study on anomalous neutron production in deuterium/solid system</t>
  </si>
  <si>
    <t>https://doi.org/10.1063/1.40693</t>
  </si>
  <si>
    <t>AIP Conference Proceedings 228, 193 (1991); https://doi.org/10.1063/1.40693</t>
  </si>
  <si>
    <t>Ti-D, electrolysis, BF3 tubes, no neutrons, ten batches of dry fusion, 7 gave neutron bursts at -100ºC-20ºC</t>
  </si>
  <si>
    <t>A series of experiments on both D2O electrolysis and thermal cycle of deuterium absorbed Ti Turnings has been designed to examine the anomalous phenomena in Deuterium/Solid System. A neutron detector containing 16 BF3 tubes with a detection limit of 0.38 n/s for two hour counting was used for electrolysis experiments. No neutron counting rate statistically higher than detection limit was observed from Fleischmann &amp; Pons type experiments. An HLNCC neutron detector equipped with 18 3He tubes and a JSR‐11 shift register unit with a detection limit of 0.20 n/s for a two hour run was employed to study the neutron signals in D2 gas experiments. Different material pretreatments were selected to review the changes in frequency and size of the neutron burst production. Experiment sequence was deliberately designed to distinguish the neutron burst from fake signals, e.g. electronic noise pickup, the cosmic rays and other sources of environmental background. Ten batches of dry fusion samples were tested, among them, seven batches with neutron burst signals occurred roughly at the temperature from −100 degree centigrade to near room temperature. In the first four runs of a typical sample batch, seven neutron bursts were observed with neutron numbers from 15 to 482, which are 3 and 75 times, respectively, higher than the uncertainty of background. However, no bursts happened for H2 dummy samples running in‐between and afterwards and for sample batch after certain runs.</t>
  </si>
  <si>
    <t>W. A, L. L, L. LEWIS</t>
  </si>
  <si>
    <t>During electrolysis in 0.5 M K2CO3 solution of light water by use of nickel
and platinum electrodes, the simultaneous observation of gamma spectra
revealed the generation of following radio isotopes from platinum as one of the
electrode material: 1930s, 192Ir, 191Pt, 197Pt, 195mPt, 199Pt, 190 Au, 198 Au, 190lr,
199 Au and 190Ir. Further more, two peaks of gamma-ray attributed to the natural
decay of 43K and the decrease of peak at 2225 k eV due to thermal neutron
capture of hydrogen were observed during electrolysis in this system as well as
the peaks of gamma-ray attributed to the decay of 4°K and some nuclear
products from nickel, and that at 511 k eV due to positron annihilation which
had been observed by the authors.</t>
  </si>
  <si>
    <t>CAIN</t>
  </si>
  <si>
    <t>Steven E. Jones, Troy K. Bartlett, David B. Buehler, J. Bart Czirr, Gary L. Jensen and J. C. Wang</t>
  </si>
  <si>
    <t>https://doi.org/10.1063/1.40708</t>
  </si>
  <si>
    <t>AIP Conference Proceedings 228, 397 (1991); https://doi.org/10.1063/1.40708</t>
  </si>
  <si>
    <t>The detection system developed at Brigham Young University for charged‐particle studies is reported</t>
  </si>
  <si>
    <t>K. IIZUMI, S. MITSUSHIMA, N. KAMIYA, K. OTA</t>
  </si>
  <si>
    <t>CHENEY</t>
  </si>
  <si>
    <t>G. PHILLIPS, J. SPANN, J. BOGARD, T. VODINH, D. EMFIETZOGLOU, R. DEVINE, M. MOSCOVITCH</t>
  </si>
  <si>
    <t>RIGSBEE</t>
  </si>
  <si>
    <t>Y. E. Kim</t>
  </si>
  <si>
    <t>Surface‐reaction theory of coland and warm fusion</t>
  </si>
  <si>
    <t>AIP Conference Proceedings 228, 807 (1991); https://doi.org/10.1063/1.40719</t>
  </si>
  <si>
    <t>J.NewEnergy,vol1,no2,Summer1996,pp23-26</t>
  </si>
  <si>
    <t>B. WANG</t>
  </si>
  <si>
    <t>MCMILLIAN</t>
  </si>
  <si>
    <t>Nohmi, T., Sasaki, Y., Yamaguchi, T., Taniike, A., Kitamura, A., Takahashi, A., Seto, R., Fujita, Y.</t>
  </si>
  <si>
    <t>KASAJIMA</t>
  </si>
  <si>
    <t>Tadahiko Mizuno and Jed Rothwell</t>
  </si>
  <si>
    <t>https://www.lenr-canr.org/acrobat/BiberianJPjcondensedzb.pdf#page=30</t>
  </si>
  <si>
    <t>Two methods of generating excess heat with palladium on nickel are described: an older method, and a newer, faster method. With
the older method after sufficient pretreatment, the output heat peaked at 232 W, which was nearly two times input power. However,
the pretreatment was complicated and took many weeks or in some cases months before heat appeared. The newer method is to
directly apply palladium to nickel. This is simpler and quicker, taking only about a day, but so far it has produced only 10–30 W,
and 40 W in one instance.</t>
  </si>
  <si>
    <t>H. IWAI, R. SATOH, R. NISHIO, A. TANIIKE, Y. FURUYAMA, A. KITAMURA</t>
  </si>
  <si>
    <t>OLAYO</t>
  </si>
  <si>
    <t>Yamaguchi, E., Nishioka, T.</t>
  </si>
  <si>
    <t>Using our own "in vacuo" method with a heterostructure of deuterated
Pd (Pd:D), we have succeeded in the first highly reproducible and "in situ"
detection of 4 He produttion. The real time observation has been performed
by high-resolution quadrupole mass spectroscopy (0.001 amu at 4 amu). The
amount of 4 He gas produced was closely correlated with the evolution of excess
heat, and it increased with the loading ratio of D to Pd. At the highest loading
ratio of D to Pd, we have also observed T production by detecting HT. The
amount of HT increased in the final stages of 4He production. The system of
H-loaded Pd (Pd:H) heterostructure, on the other hand, produced neither 4He
nor T. Furthermore, the energy spectrum of charged particles detected during
these experiments has revealed that a particles with an energy of 4.5-6 Me V
and protons with an energy of 3 Me V were emitted from the oxide surface of
Pd. The amount, however, was extremely small in comparison with that of
4He detected. These results indicate that a new class of nuclear fusion occurs
in the Pd:D and Pd:H systems.</t>
  </si>
  <si>
    <t>CRUZ</t>
  </si>
  <si>
    <t>M. H. Miles, R.A. Hollins, B.F. Bush, J. J. Lagowski, R.E. Miles</t>
  </si>
  <si>
    <t>Correlation of excess enthalpy and helium production during D2O and H2O electrolysis using palladium cathodes</t>
  </si>
  <si>
    <t>https://www.lenr-canr.org/acrobat/MilesMcorrelatio.pdf</t>
  </si>
  <si>
    <t>J. Electroanal. Chem.346(1993) 99–117</t>
  </si>
  <si>
    <t>A critical issue in determining whether or not the anomalous effects that occur during D2O electrolysis are of nuclear origin is the measurement of nuclear products in amounts sufficient to explain the rate of excess enthalpy generation. Calorimetric evidence of excess power up to 27% was measured during the electrolysis of heavy water using palladium cathodes. Maximum excess power was 0.52 W (1.5 W/cm3) at 250 mA/cm2. Eight electrolysis gas samples collected during episodes of excess power production in two identical cells and analysed by mass spectrometry showed the presence of 4He. Furthermore, the amount of helium detected correlated qualitatively with the amount of excess power and was within an order of magnitude of the theoretical estimate of helium production based upon fusion of deuterium to form 4He. Any production of 3He or neutrons in these experiments was below our detection limits. However, the exposure of dental X-ray films placed outside the cells suggests the emission of radiation. Control experiments performed in exactly the same way but using H2O + LiOH in place of D2O + LiOD gave no evidence of helium, excess power or radiation.</t>
  </si>
  <si>
    <t>F. LIU, Y. HOU, W. CHEN</t>
  </si>
  <si>
    <t>BALDERAS</t>
  </si>
  <si>
    <t>W. WILLIAMS, L. FORSLEY, F. TANZELLA, P. MOSIER-BOSS, N. ROBERTSON, H. SAITO, J. YURKOVIC, S. ZAKSKORN</t>
  </si>
  <si>
    <t>MELENDEZ</t>
  </si>
  <si>
    <t>M. H. Miles, R. A. Hollins, B. F. Bush, and J. J. Lagowski</t>
  </si>
  <si>
    <t>Correlation of Excess Power and Helium
Production during D2O and H2O Electrolysis</t>
  </si>
  <si>
    <t>J. Electroanal. Chem. 346, 99 (1993)</t>
  </si>
  <si>
    <t>CHAVEZ</t>
  </si>
  <si>
    <t>M.H. Miles and R.A. Hollins, B.F. Bush and JJ. Lagowski, R.E. Miles</t>
  </si>
  <si>
    <t>J. Electroanal. Chem., 1993. 346: p. 99</t>
  </si>
  <si>
    <t>He-4 correlates to excess heat, He-3 not detected, radiation, X-ray films, LiOD</t>
  </si>
  <si>
    <t>VALENCIA</t>
  </si>
  <si>
    <t>Notoya, R., Enyo, M.</t>
  </si>
  <si>
    <t>A. LIPSON, A. ROUSSETSKI, A. LIPSON, A. ROUSSETSKI, E. SAUNIN, F. TANZELLA, B. EARLE, M. MCKUBRE</t>
  </si>
  <si>
    <t>P.K. Iyengar</t>
  </si>
  <si>
    <t>Cold fusion results in BARC experiments</t>
  </si>
  <si>
    <t>https://www.lenr-canr.org/acrobat/IyengarPKcoldfusion.pdf</t>
  </si>
  <si>
    <t>Proc. Fifth Int. Conf. on Emerging Nucl. Energy Systems,Karlsruhe,Germany, July 1989, p. 291</t>
  </si>
  <si>
    <t>Pd-D electrolysis, Ti-D gas load, Pd-D gas load</t>
  </si>
  <si>
    <t>Experiments were initiated at Trombay during the first week of April 1989 to verify the widely reported claims of the occurrence of cold fusion. A large burst of ≈2×10e7 neutrons was first detected on April 21st with a Pd-Ni electrolytic cell. The neutroncounting rate, averaged over a 5 minute interval, was a couple of orders of magnitudelarger than that of background count rates. In this experiment the tritiumlevel in the D2O electrolyte jumped from the initial stock solution value of 2.6 Bq/ml to a 5.6 × 10e4 Bq/ml, an increase by over four orders of magnitude. The total quantity of tritium generated corresponds to ≈10e16 atoms suggesting a neutron to tritium channel branching ratio ofless than 10e-8 in cold fusion. Significant quantities of neutrons and tritium were alsoobserved to be produced in gas loaded Ti and Pd samples. Autoradiography of D2 loaded Ti disc targets have shown a number of hot spots indicating uneven distribution of tritium production in the near-surface region. On the whole the Trombay experiments have unequivocally confirmed the occurrence of cold fusion reactions both in Pd and Ti metallic lattices loaded with deuterium.</t>
  </si>
  <si>
    <t>B. LIU, X. LI, Q. WEI, S. ZHENG</t>
  </si>
  <si>
    <t>FLORES</t>
  </si>
  <si>
    <t>LOPEZ</t>
  </si>
  <si>
    <t>F.BESENBACHER,B.BECHNIELSEN,S.M.MYERS,P.NORLANDER,J.K.NORSKOV</t>
  </si>
  <si>
    <t>Interaction of Deuterium withLatticeDefectsinPalladium</t>
  </si>
  <si>
    <t>Pd-D, D ion beam implantation with 15keV, bombardement with 750keV He-3 ions, each Pd vacancy may have 6 D atoms</t>
  </si>
  <si>
    <t>Mark Prelas, Frederick Boody, Warren Gallaher, E. Leal, David Mencin, Scott Taylor</t>
  </si>
  <si>
    <t>https://www.researchgate.net/publication/235978897_Cold_fusion_experiments_using_Maxwellian_plasmas_and_sub-atmospheric_deuterium_gas</t>
  </si>
  <si>
    <t>J. Fusion Energy9(1990) 309–313</t>
  </si>
  <si>
    <t>Experiments are being performed to initiate the cold fusion process in Maxwellian plasmas and sub-atmospheric deuterium gas. Thus far, neutron counts have been observed using a BF3 probe and Ludlum model 2200 digital counter, and a broad 8.1 MeV peak has been observed using a 3 inch sodium iodide crystal and a Nucleus PCA II multichannel analyzer. The results appear to be dependent upon the temperature of the palladium sample, deuterium pressure, and the type of palladium sample used. The results are interesting but not sufficient for any conclusions at this point.</t>
  </si>
  <si>
    <t>CAI</t>
  </si>
  <si>
    <t>P. MOSIER-BOSS, S. SZPAK, F. GORDON, L. FORSLEY</t>
  </si>
  <si>
    <t>Mo, W., Liu, Y. S., Zhou, L. Y., Dong, S. Y., Wang, K. L., Wang, S. C., Li, X. Z.</t>
  </si>
  <si>
    <t>Found a charged particle above 5MeV, Pd-D, Ti-D, gas load</t>
  </si>
  <si>
    <t>W. QING-MING, R. YONG-CHU, Z. SHAO-TAO, L. DE-LI, L. XING-ZHONG</t>
  </si>
  <si>
    <t>KLOPFENSTEIN</t>
  </si>
  <si>
    <t>Will, F. G., Cedzynska, K., Yang, M. C, Peterson, J. R., Bergeson, H. E., Barrowes, S. C., West, W. J., Linton, D. C.</t>
  </si>
  <si>
    <t>A. TAKAHASHI, N. YABUUCHI</t>
  </si>
  <si>
    <t>UEDA</t>
  </si>
  <si>
    <t>Takahashi, A., Mega, A., Takeuchi, T., Miyamaru, H., Iida, T.</t>
  </si>
  <si>
    <t>V. C. Noninski</t>
  </si>
  <si>
    <t>Excess Heat During the Electrolysis of a Light Water Solution of K2CO3 with a Nickel Cathode</t>
  </si>
  <si>
    <t>https://doi.org/10.13182/FST92-A29736</t>
  </si>
  <si>
    <t>Fusion Technology Vol. 21 (1992) No. 2 p. 163</t>
  </si>
  <si>
    <t>Ni-H, K2CO3, Na2CO3, excess heat, 16h runs, only K2CO3 produced heat, 26-160% excess heat</t>
  </si>
  <si>
    <t>Experimental results of differential heat loss calorimetry measurements during the electrolysis of light water solutions of K2CO3 and Na2CO3 with a nickel cathode are presented. A significant increase in temperature with every watt input, compared with the calibration experiment, is observed during the electrolysis of K2CO2. This effect is not observed when Na2CO3 is electrolyzed. No trivial explanation (in terms of chemical reactions, change in heat transfer properties, etc.) of this effect has been found so far. If the nontriviality of the observed overcoming of the energy breakeven barrier is further confirmed, this phenomenon may find application as an important new energy source.</t>
  </si>
  <si>
    <t>FU</t>
  </si>
  <si>
    <t>Cold fusion by Sparking in Hydrogen Isotopes</t>
  </si>
  <si>
    <t>https://doi.org/10.13182/FST93-A30228</t>
  </si>
  <si>
    <t>Fusion Technology, 24, 2, p. 205-227,(1993)</t>
  </si>
  <si>
    <t>Cathode (Pd), H2O, Low voltage (14 v) and DC Current Applied, Excess Heat: 2 W observed, water bath,</t>
  </si>
  <si>
    <t>Excess energy production, well above the background and in amounts of the same order of magnitude as the input energy, has been measured that has been caused by sparking in hydrogen isotopes between electrodes made of metallic hydride-forming metals (palladium and stainless steel). This excess energy production is stable over long periods (several weeks) and is observed with both hydrogen and deuterium. Only extremely low levels of neutrons and tritium have been detected, many orders of magnitude below what would be expected from the excess energy production measured. On the contrary, copious emission of low-energy radiation (likely to be beta rays) has been observed. A class of hypothetical nuclear reactions, based on the action of the weak electronuclear force, is proposed that accounts f or all the experimental f acts observed.</t>
  </si>
  <si>
    <t>http://lenr-canr.org/acrobat/EPRIproceedingc.pdf#page=317</t>
  </si>
  <si>
    <t>D(D, p)T fusion probabilities for the back-to-back proton-tritium tracks observed in
Dee's 1934 experiment are calculated using the conventional theory and found to be
many orders of magnitude smaller than those inferred from Dee's data. Our results
indicate that Dee's data may be evidence for cold fusion, possibly due to low-energy
reaction barrier transparency, as recently proposed. Therefore it is important to repeat
Dee's experiment with modem facilities.</t>
  </si>
  <si>
    <t>I. SAVVATIMOVA, G. SAVVATIMOV, A. KORNILOVA</t>
  </si>
  <si>
    <t>IINUMA</t>
  </si>
  <si>
    <t>Heinrich Hora, J. C. Kelly, J. U. Patel, Mark A. Prelas, G. H. Miley, J. W. Tompkins</t>
  </si>
  <si>
    <t>https://doi.org/10.1016/0375-9601(93)90135-M</t>
  </si>
  <si>
    <t>Physics Letters A, Volume 175, Issue 2, 5 April 1993, Pages 138-143</t>
  </si>
  <si>
    <t>Based on the few reliable and reproducible cold fusion experiments, the power law of reaction probability on nuclear distance arrived at a value of 3 pm which is in agreement with results derived by a different method (Vigier and Rambaut) of 2.5 pm. For our plasma and swimming electron model we calculate a screening factor of 14.</t>
  </si>
  <si>
    <t>J. GAO, T. HIOKI, N. TAKAHASHI, T. MOTOHIRO</t>
  </si>
  <si>
    <t>Additional evidence is presented to show that heat production resulting from the Pons-Fleis_x005F_x005F_x005F_x005F_x005F_x005F_x005F_x005F_x005F_x005F_x005F_x0002_chmann Effect has a positive temperature coefficient, has a critical onset current density, and
originates at the palladium cathode</t>
  </si>
  <si>
    <t>E. STORMS, B. SCANLAN</t>
  </si>
  <si>
    <t>ISOBE</t>
  </si>
  <si>
    <t>Ti-T, gas loading, GM detector, 350ºC, lattice changes nuclear decay, T decay reduces at 230-300ºC range</t>
  </si>
  <si>
    <t>A sharp decrease of the radioactivity of tritium was observed
when the hydrogen i sotope i s so rbed by smal l monocrystalline
particles of titanium and the preparation is heated to several hundred
degrees centigrade. In other experiments the concentration of tritium in
such preparations was varied, showing that the radioactivity of the
tritium increased less than proportionally to its concentration. A first
attempt is presented to explain these remarkable effects in terms of a
"nuclear pair hypothesis".</t>
  </si>
  <si>
    <t>T. JANG, A. ISHIHARA, S. MITSUSHIMA, K. OTA</t>
  </si>
  <si>
    <t>JING</t>
  </si>
  <si>
    <t>G.H.Lin,J.O'M.Bockris</t>
  </si>
  <si>
    <t>Anomalous Radioactivity and Unexpected Elements as a Result of Heating Inorganic Mixtures</t>
  </si>
  <si>
    <t>J.NewEnergy,vol1,no3,Fall1996,pp100-105,12refs, 1 fig, 1table.  Proc. 2nd. Conf. Low-Energy Nucl. Reactions, College Station, TX, 1996</t>
  </si>
  <si>
    <t>How to produce the Pons–Fleischmann effect</t>
  </si>
  <si>
    <t>https://doi.org/10.13182/FST96-A30712</t>
  </si>
  <si>
    <t>Fusion Technol. 29 (1996) 261</t>
  </si>
  <si>
    <t>The conditions required for producing excess energy in PdD created in an electrolytic cell are described and reasons for their importance are discussed. Procedures are described that will increase the chance for success in producing an effect whose concept has been difficult to accept.</t>
  </si>
  <si>
    <t>STRINGHAM</t>
  </si>
  <si>
    <t>Celani, F., Spallone, A., Tripodi, P., Di Gioacchino, D., Marini, P., Mancini, A.</t>
  </si>
  <si>
    <t>CHANDLER</t>
  </si>
  <si>
    <t>Violante, V., De Ninno, A.</t>
  </si>
  <si>
    <t>A. LIPSON, A. ROUSSETSKI, E. SAUNIN</t>
  </si>
  <si>
    <t>GEORGE</t>
  </si>
  <si>
    <t>K. TSUCHIYA, S. ASANO, M. OZAKI, S. SASABE</t>
  </si>
  <si>
    <t>RAYMOND</t>
  </si>
  <si>
    <t>Ion Band States, Many-Body Effects, Implications for Cold Fusion (CF)</t>
  </si>
  <si>
    <t>J.NewEnergy,vol2nos3/4, Winter 1997, abstract only, pp 133</t>
  </si>
  <si>
    <t>No_author</t>
  </si>
  <si>
    <t>DELEPINE</t>
  </si>
  <si>
    <t>OPEN and go to Acrobat page 225.</t>
  </si>
  <si>
    <t>FORSLEY</t>
  </si>
  <si>
    <t>Anomalously high radiation counts were observed using several different GeigerMueller
(GM) detectors as well as sodium iodide (Nal) detectors during electrolysis
experiments with palladium cathodes in heavy water. These high radiation counts
were often observed in co-deposition experiments where palladium metal is deposited
from a D20 solution onto a copper cathode in the presence of evolving deuterium gas.
The anomalous radiation counts reached values as high as 73 sigma above normal
background counts. The anomalous radiation would appear within a few hours in the
co-deposition experiments where the palladium is loaded with deuterium as it deposits
from solution. In contrast, the appearance of anomalous radiation required days of
electrolysis for the palladium rods that load much slower. The real or artifact question
stems mainly from the fact that two similar GM detectors often gave different results
in monitoring the excess radiation. A few experiments, nevertheless, gave
simultaneous anomalous effects from two different radiation detectors.</t>
  </si>
  <si>
    <t>H. YAMADA, S. NARITA, D. SATO, T. USHIROZAWA, S. KURIHARA, M. HIGASHIZAWA, K. IIDA, H. OHATA, H. NANAO</t>
  </si>
  <si>
    <t>AUGUST</t>
  </si>
  <si>
    <t>M. Sue Benford</t>
  </si>
  <si>
    <t>J. New Energy, vol 3, no 4, Spring 1999, pp 19-27, 21 refs, 2 tables</t>
  </si>
  <si>
    <t>KHIM</t>
  </si>
  <si>
    <t>Production of new elements on 1H charging on Ni cathode, products: P, Cu,</t>
  </si>
  <si>
    <t>Several experiments of loading Hydrogen and Deuterium into different metals foils
and thin film metal layers by using them as cathodes in prolonged electrolysis experiments
were performed. Before and after experiments the cathode surface was analyzed by the
Scanning Electron Microscopy technique. Results reveal that different elements that were
not present in the surface layer before the experiment could be identified in the system
after the experiment, with an accuracy considerable above the experimental errors.</t>
  </si>
  <si>
    <t>V. ANDREASSI, G. CAPPUCCIO, F. CELANI, P. BIAGIO, V. STEFANO, F. FALCIONI, F. FONTANA, L. GAMBERALE, D. GARBELLI, D. HAMPAI, M. MARCHESINI, P. MARINI, A. MARMIGI, A. MANCINI, U. MASTROMATTEO, M. NAKAMURA, E. PURCHI, P. QUERCIA, E. RIGHI, P. SONA, A. SPALLONE, F. TODARELLO, G. TRENTA</t>
  </si>
  <si>
    <t>MIS</t>
  </si>
  <si>
    <t>PHILLIPS</t>
  </si>
  <si>
    <t>Presentation: http://lenr-canr.org/acrobat/SzpakSpolarizedda.pdf
Article: https://www.researchgate.net/publication/252198093_Polarized_DPd-D2O_system_Hot_spots_and_mini-explosions
Video: https://www.youtube.com/watch?v=OUVmOQXBS68</t>
  </si>
  <si>
    <t>Explosions, hot spots, authors note that (i) the rate of heat generation is not uniform, (ii) thermal activities occur at low cell temperature and at low cell currents, (iii) the intensity of thermal activity increases with an increase in both cell temperature and cell current, the temperature of hot spots cannot be estimated because it exceeded the camera range. Shows piezoelectric response due explosion (sharp compression followed by smooth expansion). The appearance of discrete reaction sites implies the transition from a stable to an unstable regime, alternatively a transition from non–reactive to reactive sites. (i) The discrete heat sources were noted shortly after the initiation of current flow.  Thus, they are located near the contact surface and the supercharged layer, in which [D]/[Pd]&gt;1, is formed instantaneously. (ii) The nuclear active site must contain a large number of single events to produce a visible image. Unfortunately, our experimental set–up could not yield quantitative assessment. However, based on other considerations the estimated the number of single events to be between ca 10e4– 10e9. (iii) The random time/space distribution of hot spots as well as their varying intensity with time, exclude the existence of fixed location of the nuclear–active sites. The random distribution and the varying intensity arises from the coupling of the various processes occurring on both sides of the contact surface in response to fluctuations. (iv) Both, the frequency and intensity are a strong function of temperature. In particular, both increase with an increase in temperature. This is, perhaps, the most directindication of the influence of the chemical environment.</t>
  </si>
  <si>
    <t>Two types of activities occurring within the polarized D+/Pd–D2O system, viz. the presence of localized heat sources (hot spots) and associated with them mini–explosions, are described. The “birth and death” of hot spots is monitored by IR imaging while the mini–explosions are displayed by the voltage spikes exhibited by a piezoelectric substrate onto which a Pd/D film was co–deposited. Processes leading to the formation of unstable domains as a precursor to the observed behavior is examined.</t>
  </si>
  <si>
    <t>Wei, Q., Liu, B., Mo, Y., Zheng, S., Cao, D. X., Wang, X., Tian, J.</t>
  </si>
  <si>
    <t>A. WIDOM, Y. SRIVASTAVA, L. LARSEN</t>
  </si>
  <si>
    <t>Vysotskii, V., Kornilova, A. A., Tashirev, A., Kornilova, J.</t>
  </si>
  <si>
    <t>The report represents the results of combined (Moessbauer and mass-spectroscopy) examinations of isotopes transmutation process in growing microbiological associations in the iron-region of atomic mass (50 &lt; A &lt; 60). It was shown that the effectiveness of isotopes transmutation during the process of growth of microbiological associations at optimal conditions is by 10-20 times more than the effectiveness of the same transmutation in one-line' (clean) microbiological cultures.</t>
  </si>
  <si>
    <t>NORREYS</t>
  </si>
  <si>
    <t>Iwamura, Y., Itoh, T., Sakano, M., Yamazaki, N., Kuribayashi, S.</t>
  </si>
  <si>
    <t>Não é uniforme a transmutação de Cs para Pr (talvez somente onde há fissão de Pd)</t>
  </si>
  <si>
    <t>In-situ measurement of transmutation of Cs into Pr was performed, and the surface distribution of Pr was investigated using X-ray fluorescence spectrometry (XRF) at SPring-8, a large synchrotron X-ray facility. The in-situ measurement indicated that Pr emerged and Cs decreased at some points after D2 gas permeation, though any Pr cannot be observed before D2 gas permeation at all the points on the Pd complex surface. Using small size X-ray beam in 100- and 500-μm2, we obtained two-dimensional XRF spectra for three permeated samples, from which we detected Pr. Pr was detected again by the two small X-ray beams as expected. The amount of Pr varied greatly at different locations of the Pd surface, however, a clear correlation between surface structures and distribution of Pr has not seen up to now. Experimental results suggest that nuclear transmutation do not occur uniformly but some uncertain factors, presumably condensed matter effects in the present Pd/D/CaO system, have a large effect on the rate or the process of the reactions.</t>
  </si>
  <si>
    <t>F. GAREEV, G. GAREEVA, I. ZHIDKOVA</t>
  </si>
  <si>
    <t>FEWS</t>
  </si>
  <si>
    <t>G. Lipson, B.J. Heuser, C.H. Castano, A. Celik-Aktas</t>
  </si>
  <si>
    <t>Observation of a low-field diamagnetic contribution to the magnetic susceptibility of deformed single crystal PdHx</t>
  </si>
  <si>
    <t>Phys. Lett.A.339(2005) 414–423</t>
  </si>
  <si>
    <t>Magnetic susceptibility measurements have been performed with deformed single-crystal Pd loaded with a low concentration of hydrogen. A diamagnetic contribution to the paramagnetic susceptibility of Pd has been observed below 30 K that is attributed to a condensed hydrogen phase at low temperature along dislocation cores in the deformed, single crystal Pd matrix</t>
  </si>
  <si>
    <t>S. JIANG, M. HE, W. YUE, B. QI, J. LIU</t>
  </si>
  <si>
    <t>BEG</t>
  </si>
  <si>
    <t>We compare the trends, at constant temperature, of the probability of tunneling and of the effective quantum and semi-classical potentials, which describe, under these conditions, the interaction between deuterons in pure and impure palladium lattices. It is seen that only the quantum case is characterized by an amplified tunneling effect on increasing the concentration of impurities present in the lattice, as previously observed. Further, it is hypothesized that the phenomenon of fusion is not only conditioned by structural characteristics and the thermodynamic conditions of the system, but also by the concentration of impurities present in the metal, correlated with the deuterium loading within the lattice itself. The analysis will attempt to determine whether, in the case of the three-dimensional isotropy, D2 loading can lead to the formation of micro-cracks in an analogous manner to that suggested for temperature variation. This would constitute an ulterior verification of the hypotheses proposed.</t>
  </si>
  <si>
    <t>X. LI., Q. WEI, B. LIU, S. REN</t>
  </si>
  <si>
    <t>BELL</t>
  </si>
  <si>
    <t>George H. Miley, Heinrich Hora, Andrei Lipson, Hugo Leon, and P. Joshi Shrestha</t>
  </si>
  <si>
    <t>https://www.lenr-canr.org/acrobat/ISCMNSproceeding.pdf#page=244</t>
  </si>
  <si>
    <t>Cold fusion reactions can be divided into two broad classes: deuterium reactions
producing excess heat and helium; and transmutations of host metal atoms, termed
Low Energy Nuclear Reactions (LENRs). Here we review some unique facts about
a special class of LENRs leading to an array of transmutation products in thin-film
electrodes of palladium (Pd) or nickel (Ni) highly loaded with hydrogen (H) or
deuterium (D). This phenomena is explained in terms of the formation of an
intermediate compound nucleus, one of which is identified as the double magic
number compound nucleus = 306X126. The formation of this nucleus requires a
multi-body reaction between the D (or H) and the host metal. This is explained in
terms of a proposed D (H) cluster formation. Such clusters can react collectively
with palladium nuclei leading to a compound nucleus.</t>
  </si>
  <si>
    <t>DANGOR</t>
  </si>
  <si>
    <t>Experimentally, heat and 4He are sonofusion (SF) fusion products. SF boosts a
naturally occurring phenomenon with cavitation-induced bubbles and their
collapse to high energy densities. One unique fusion path to heat and 4He is
shown. What has been increasingly evident is that high-density experiments of
ICF and astrophysical relations of fermions and bosons show a plausible path to
SF products. SF focuses around implantation of nanometer jet volumes and
picosecond time scales. Several high-density systems like those of WDS, MF, zpinch
systems, and ICF have influence over this model path. The robust 1.6 MHz SF device can be ganged together to make high energy-density systems
of any size. SF can serve in the work place as space heating where about 0.3 of the grid power
is used today. With future improvements it will be a self-supporting unit using thermoelectric
devices to convert heat directly to electricity [2]. SF applied to space travel has the advantage
of a high power/mass ratio. SF is a million times more mass efficient than hydrocarbon fuels or
a O2 + H2 mix. This paper is about transient densities with parameter control of temperature,
pressure, and acoustic input.</t>
  </si>
  <si>
    <t>F. SARTO, E. CASTAGNA, V. VIOLANTE</t>
  </si>
  <si>
    <t>Akira Kitamura,Yuki Miyoshi, Hideyuki Sakoh, Akira Taniike, Akito Takahashi, Reiko Seto and Yushi Fujita</t>
  </si>
  <si>
    <t>Using a twin system for hydrogen absorption, we have studied heat evolution and high-energy particle generation by D2 and H2
gas absorption into nano-sized mixed oxide powders of palladium and zirconium. We have found very large energy of hydrogen
absorption by Pd·Zr oxide compounds exceeding 1.0 eV/D (or H) together with a very high D/Pd loading ratio, exceeding 1.0. The
system has been improved to enable time-dependent measurements of the gas flow rate and loading ratio simultaneously with the
output heat. It has been revealed that the first phase is divided into two sub-phases; the 1a-phase, where most of the anomalously
large output energy is produced with a very high loading, D/Pd ≈ 1.2, and the 1b-phase, where much smaller power is produced as
loading increases further by a ratio of about 0.5 with a difference in pressure between deuterium and hydrogen.</t>
  </si>
  <si>
    <t>A. TAKAHASHI, N. NORIOYABUUCHI</t>
  </si>
  <si>
    <t>SCHMIDT</t>
  </si>
  <si>
    <t>O. Dmitriyeva, R. Cantwell, M. McConnell, G. Moddel</t>
  </si>
  <si>
    <t>Origin of excess heat generated during loading Pd-impregnated alumina powder with deuterium and hydrogen</t>
  </si>
  <si>
    <t>https://doi.org/10.1016/j.tca.2012.05.037</t>
  </si>
  <si>
    <t>Thermochimica Acta 543 (2012) 260–266</t>
  </si>
  <si>
    <t>We studied heat production in Pd-impregnated alumina powder in the presence of hydrogen and deuterium gases, investigating claims of anomalous heat generated as a result of nuclear fusion, usually referred to as a low energy nuclear reaction (LENR). By selecting the water isotope used to fabricate the material and then varying the gas used for loading, we were able to influence the amount of heat released or consumed. We suggest that Pd in its nanoparticle form catalyzes hydrogen/deuterium (H/D) exchange reactions in the material. This hypothesis is supported by heat measurements, residual gas analysis (RGA) data, and calculations of energy available from H/D exchange reactions. Based on the results we conclude that the origin of the anomalous heat generated during deuterium loading of Pd-enriched alumina powder is chemical rather than nuclear.
Highlights ▸ We studied heat produced by hydrogen and deuterium in Pd-impregnated alumina powder. ▸ Samples were fabricated using light and heavy water isotopes and varied the gas used for loading. ▸ Incorporation of hydrogen and deuterium influenced the amount of heat released or consumed. ▸ Pd nanoparticles appear to catalyze hydrogen/deuterium (H/D) exchange chemical reactions. ▸ Anomalous heating can be accounted for by chemical rather than nuclear reactions.</t>
  </si>
  <si>
    <t>G. MILEY, H. HORA, A. LIPSON, H. LEON, P. SHRESTHA</t>
  </si>
  <si>
    <t>TATARAKIS</t>
  </si>
  <si>
    <t>S. NARITA, H. YAMADA, M. SAKURABA, Y. FUKUDA</t>
  </si>
  <si>
    <t>CABLE</t>
  </si>
  <si>
    <t>CHERNOV</t>
  </si>
  <si>
    <t>A. Cvetinovic, M. Lipoglavsek, S. Markelj, and J. Vesic</t>
  </si>
  <si>
    <t>Molecular screening in nuclear reactions 2015.pdf</t>
  </si>
  <si>
    <t>PHYSICAL REVIEW C 92, 065801 (2015)</t>
  </si>
  <si>
    <t>ion beams: Li-7, B-11, F-19; hydrogenated graphite target, screening potential, Ue 2 orders larger than adiabatic limit</t>
  </si>
  <si>
    <t>S. ASANO, K. TSUCHIYA, M. OZAKI, S. SASABE</t>
  </si>
  <si>
    <t>NIKITENKOV</t>
  </si>
  <si>
    <t>Roger Sherman Stringham</t>
  </si>
  <si>
    <t>The alphas formed in Ti and Pd target foils were measured as 4He in a mass spectrum, MS, analysis at the Pacific Northwest
National Laboratory, PNNL, a lab that specializes in 3He and 4He measurements. The exposed bcc crystal lattice Ti target foil, TF,
measured an average of 39*10e12+-1.4 trapped 4He atoms. The fcc crystal lattices of Pd, Ag, Ni, and Cu target foils, particularly
the two measured fcc Pd TF lattices produced ~ 0.35*10e12 trapped 4He atoms. This helium level was just above its background
level, and 1/100 that of the bcc Ti TF. In the fcc palladium TF, SEM crater volume measurements show that most of the alphas are
ejected into the circulating D2O, where they were measured in the gas phase. In 1994 the samples were run at LANL and measured at PNNL. The helium was measured by melting small TF pieces cut from the active center zone. Then each piece was placed in a crucible, and melted under vacuum, releasing all gases including background helium. These collected gases from one piece were pretreated; then were measured. The data was converted to total 4He atoms trapped in the active zone of the TF lattice. A total of 24 measurements for 3He and 4He on three TFs found no 3He but 4He in all 12 measurements. SEM photos of single ejecta sites were combined with calculations of old data that used knowledge gained from 23 years of cavitation experience that enhances the old data.</t>
  </si>
  <si>
    <t>PUCHKAREVA</t>
  </si>
  <si>
    <t>H. BOTTOLLIER-CURTET, O. KÖBERL, R. COMBARIEU, J. BIBERIAN</t>
  </si>
  <si>
    <t>KOLOBOV</t>
  </si>
  <si>
    <t>A. KISHIDA, Y. TERADA, T. ISHIKAWA</t>
  </si>
  <si>
    <t>YURIEV</t>
  </si>
  <si>
    <t>ACHILLI</t>
  </si>
  <si>
    <t>A.Shyam,T.C.Kaushik</t>
  </si>
  <si>
    <t>Absence of Neutron Emission during Interaction of Deuterium with Metal at Low Energies</t>
  </si>
  <si>
    <t>https://link.springer.com/article/10.1007/BF02847519</t>
  </si>
  <si>
    <t>Pramana,1998,50(1),pp75-83.  Proc.INE’98 Symp., Aug 1998, UT, J. New Energy, vol 3, no 2/3, 1998, p 181, abstract only</t>
  </si>
  <si>
    <t>Technique and instrumentation to detect reliably, multiplicity of neutrons emitted in sharp bursts (≤100 µs) has been developed where a burst of as low as 15 neutrons and continuous emission of ⋍10−1 neutron/s may be detected. Using this technique, attempts were made to detect neutron emission from various experiments in which anomalous nuclear effects (or what is commonly referred to as cold fusion) may be expected to occur. No neutrons, above our detection threshold, were detected in the recent series of experiments.</t>
  </si>
  <si>
    <t>W. ZHANG, J. DASH</t>
  </si>
  <si>
    <t>BATTAGLIA</t>
  </si>
  <si>
    <t>Francesco Celani, O.M. Calamai, A. Spallone, A. Nuvoli, V. Andreassi, B. Ortenzi, F.
Piastra, E. Righi, G. Trenta and E. Marano</t>
  </si>
  <si>
    <t>We presents some improvements on the reactor presented at ICCF14 (Washington DC, August 2008): use of long-thin Pd wires
with nano-coated surfaces by multi-layers of several elements, loading with D2 at pressure &lt;10 bar; wires temperatures &gt;500◦C; Stainless Steel (SS) reactor wall temperature &lt;100◦C; current density along Pd up to 45 kA/cm2; voltage drop along the Pd wire up to 70 V. Mainly, the Pd wire temperature was increased up to 750◦C and was improved the temperature detection of anomalous excess heat, if any, using a SS shielded type-K thermocouple: it was put inside a small Cu tube, used as thermal equalizer, where, at the outer surface, both the “active” Pd wire and the “reference” Pt were twisted. The overall results were in agreement with that obtained in 2008 experiments and they confirm the positive effect of high temperatures in increasing the amount of anomalous energy gain. In both the experiments the fast and simple isoperibolic calorimetry was used. Main gas adopted were: He and He (60%)–Ar(40%) mixture, both for calibration purposes; D2 and D2(60%)–Ar(40%) as potentially active gas.</t>
  </si>
  <si>
    <t>A. MARMIGI, A. SPALLONE, F. CELAN, P. MARIN, V. STEFANO</t>
  </si>
  <si>
    <t>CATTANEO</t>
  </si>
  <si>
    <t>R.A. Oriani and J.C. Fisher</t>
  </si>
  <si>
    <t>Jpn. J. Appl. Phys. 41 6180,  2002 This article is corrected by 2003 Jpn. J. Appl. Phys. 42 1498A</t>
  </si>
  <si>
    <t>We show that energetic charged particles are produced during electrolysis of a D2O solution of Li2SO4 in a cell with a platinum anode and a palladium cathode. CR-39 plastic detectors, designed for recording alpha particles from radon decay, were immersed in the electrolyte during electrolysis. They recorded significantly larger numbers of energetic particle tracks than were recorded by control detectors not subject to electrolysis. Statistical analysis shows only a 3×10-6 probability that the electrolysis tracks and the control tracks could have arisen from a common population. We conclude that there is a causal relationship between electrolysis and the production of energetic charged particles. Because track formation requires particle energies substantially greater than thermal or electrochemical energies it seems inescapable that a nuclear reaction was responsible. Erratum: Due to an error during the production process eight data entries (143, 143, 118, 108, 95, 95, 75, 59) were shifted from the bottom of the "Control" column of Table 1 to the bottom of the "Active" column. They should be shifted back to the bottom of the "Control" column.</t>
  </si>
  <si>
    <t>BUZZANCA</t>
  </si>
  <si>
    <t>Li, X. Z., Yue, W., Huang, G. S., Shi, H., Gao, L., Liu, M., Bu, F. S.</t>
  </si>
  <si>
    <t>Y. TORIYABE, J. KASAGI</t>
  </si>
  <si>
    <t>SONA</t>
  </si>
  <si>
    <t>T. Kamihira, Maziah. N. B. Ishak, S. Narita and H. Yamada</t>
  </si>
  <si>
    <t>Investigation of nuclear phenomena in deuterium adsorption to Pd film</t>
  </si>
  <si>
    <t>Ni-Pd film, charged particle emission</t>
  </si>
  <si>
    <t>We have performed deuterium sorption/desorption experiment initiated by the temperature control
using a thin Pd film deposited onto a Ni foil. During the sorption/desorption runs, the pressure in the
chamber and the sample temperature were measured and we searched for the anomalies in the behaviors
attributable to the nuclear reaction. As the result, possible charged particle emission was observed in some
runs. We have also characterized the surface of the Pd film to find out the condition to induce a nuclear
phenomenon.</t>
  </si>
  <si>
    <t>R. MILLS, J. HE, Z. CHANG, W. GOOD, Y. LU, B. DHANDAPANI</t>
  </si>
  <si>
    <t>BERNADINI</t>
  </si>
  <si>
    <t>E.Cerron-Zeballos, I.Crotty,D.Hatzifotiadou, J.Lamas Valverde, M.S.C. Williams, A. Zichichi</t>
  </si>
  <si>
    <t>Investigation of Anomalous Heat Production in Ni-H Systems</t>
  </si>
  <si>
    <t>https://www.lenr-canr.org/acrobat/CerronZebainvestigat.pdf</t>
  </si>
  <si>
    <t>SOCIETA ITALIANA DI FISICA, NUOVO CIMENTO A, EDITRICE COMPOSITORI, BOLOGNA, IT, vol. 109A, no. 12, 1 December 1996 (1996-12-01), pages 1645 - 1654, XP008103248, ISSN: 0369-3546</t>
  </si>
  <si>
    <t>Says there is not excess heat, but observed anomalous absorption of H</t>
  </si>
  <si>
    <t>Anomalous heat production in a nickel rod loaded with hydrogenhas been reported by Focardietal.(Nuovo Cimento A,107(1994) 163). We haveinvestigated this phenomenonby repeating the experiment. Wefound the resultspreviously published to be consistent with our observations; namely we measuredhigher temperatures for the same input power when hydrogen is absorbed during aheating cycle. Nevertheless this temperature rise does not appear to correspond toan increase in heat production. We have added a temperature sensor to thecontainer of the experiment. The temperature of the container follows the sametemperature with input power curve irrespective of whether there is an anomalousabsorption of hydrogen or not; therefore we have no evidence that thistemperature increase corresponds to another source of heat. In conclusion, wehave observed allthe effects discovered by Focardietal.,but our results implythat there is no production of power associated with the absorption of hydrogenby nickel</t>
  </si>
  <si>
    <t>I. CHERNOV, Y. KOROTEEV, V. SILKIN, Y. TYURIN</t>
  </si>
  <si>
    <t>M.S. Krishnan, S.K. Malhotra, D.G. Gaonkar, M. Srinivasan, S.K. Sikka, A. Shyam, V. Chitra, T.S. Iyengar and P.K. Iyengar</t>
  </si>
  <si>
    <t>https://www.lenr-canr.org/acrobat/KrishnanMScoldfusion.pdf</t>
  </si>
  <si>
    <t>BARC Studies in Cold Fusion, P. Iyengar and M. Srinivasen (Eds.), BhabhaAtomic Research Centre, Trombay, Bombay, India, 1989, A1, pp. 1–10</t>
  </si>
  <si>
    <t>PdAg-D, 200mA/cm2, NaOD, BF3 (0.06%), NE102A (0.4%), calibrated with Pu-Be neutron source, He-3, silver cathode GM tubes embedded in a paraffin, neutron bursts started after 3 hours of cell operation, Tritium changed from 0.075nCi/ml to 1.5uCi/ml (20k times more), in second run: neutron burst after 30 minutes, 2 days without bursts, another 15 minute long burst after turn-off, Tritium was reduced from 0.32nCi/ml to 0.12nCi/ml by dilution, another burst after 2 days of turn-off, after 9 days Tritium increased to 121nCi/ml, one month later Tritium level reached 460nCi/ml, Tritium/neutron~1x10e8</t>
  </si>
  <si>
    <t>Using a diffusion type ultra-pure electrolytic hydrogen generator as an electrolyser of which the outer nickel body and a central nickel pipe serve as coaxial anodes and specially activated palladium-silver alloy membrane tubes serve as cathode, the electrolyte made up of 20 per cent NaOD in D2O of → 99.75 per cent isotopic purity was electrolysed. A bank of BF3 counters embedded in paraffin moderator block and a plastic scintillator NE102A were used to monitor the neutron yield during and after electrolysis. A bank of 3He detectors was used as a neutron monitor of the background. In some electrolysis experiments, a bank of silver cathode GM tubes embedded in a paraffin slab was used to measure the neutron yield. Tritium levels in the D2O electrolyte were measured by liquid scintillation counting technique. Results show that: (1) tritium production is much more than could be accounted by electrolytic enrichment, (2) tritium generation was much higher than neutron yield, (3) there were neutron bursts during and after electrolysis, and (4) spent palladium electrodes loose their capability to support cold fusion reactions.</t>
  </si>
  <si>
    <t>T. SAWADA</t>
  </si>
  <si>
    <t>KOROLEV</t>
  </si>
  <si>
    <t>V. VIOLANTE, F. SARTO, E. CASTAGNA, M. MCKUBRE, F. TANZELLA, G. HUBLER, D. KNIES, K. GRABOWSK, T. ZILOV, I. DARDIK, C. SIBILIA</t>
  </si>
  <si>
    <t>A. SPALLONE, A. MARMIGI, F. CELANI, P. MARINI, V. STEFANO</t>
  </si>
  <si>
    <t>ARMBRUSTER</t>
  </si>
  <si>
    <t>S. Narita, H. Yamada, A. Arapi, D. Kato, M. Yamamura, M. Itagaki</t>
  </si>
  <si>
    <t>Observation of Nuclear Reaction in Glow Discharge Experiment Using Deuterated Palladium Electrode</t>
  </si>
  <si>
    <t>Pd-D, glow discharge at 1atm 2-4mA 4000-6000V 60 min, loading at 10 atm for 48h, loading at 0.6-0.7, gamma rays of 80-330keV, NaI (Tl), TOF-SIMS, no new elements detected</t>
  </si>
  <si>
    <t>HOFMANN</t>
  </si>
  <si>
    <t>A.M. Gabovich</t>
  </si>
  <si>
    <t>Possibility of Cold Fusion in Palladium Deuterides: Screening Effects and Connection to Superconducting Properties</t>
  </si>
  <si>
    <t>https://doi.org/10.1080/01418639708241081</t>
  </si>
  <si>
    <t>Philos.Mag.B,vol76(10,1997,pp107-118.(English);  J. New Energy, vol 2, nos 3/4, Winter 1997, p 123, abstract only</t>
  </si>
  <si>
    <t>The conditions for the fusion d-d reaction in Pd are discussed, taking into account the ion-core repulsion. It is shown that the lattice expansion of Pd after introduction of deuterium atoms results in strong Coulomb field screening. This phenomenon may lead to detectable nuclear reaction rates. The appearance of superconductivity in deuterated samples due to weakening of the Coulomb repulsion may serve as an indication of the fusion possibility.</t>
  </si>
  <si>
    <t>Alexander Yurievich Didyk and Roland Stanislaw Wisniewski</t>
  </si>
  <si>
    <t>Nuclear reactions induced by g–quanta in palladium saturated with deuterium, surrounded by dense deuterium gas</t>
  </si>
  <si>
    <t>https://iopscience.iop.org/article/10.1209/0295-5075/99/22001</t>
  </si>
  <si>
    <t>Eur. Phys. Lett. 99 (2012) 22001-P1–22001-P6</t>
  </si>
  <si>
    <t>Important: deuterated metal under irradiation</t>
  </si>
  <si>
    <t>A high-pressure chamber filled with 3 kbar D2 gas, Pd specimen, and Cu/Zn substrate aimed to collect the synthesized products, was irradiated during 2.2 × 104 s by 8.8 MeV γ-quanta. As a consequence, a synthesized novel object (SNO), strongly deformed Pd-specimen and deformed central area of the γ-quanta window plug were observed. A detailed chemical analysis of the initial and irradiated components as well as SNO was made. Large concentrations of light elements as Ti were found. The results for Pd and Re surrounded with dense deuterium gas under irradiation by 23 MeV γ-quanta energy are discussed which prove the reproducibility of the phenomenon. A model of fusion-fission reactions leading to the observed chemical compositions is proposed. The established effects may be applied for the study of nuclear reactions in deuterated metals surrounded by dense D2 gas and construction of a novel deuterium fusion-fission reactor.</t>
  </si>
  <si>
    <t>T. YAMAGUCHI, T. NOHMI, H. IWAI, A. TANIIKE, Y. FURUYAMA, A. KITAMURA</t>
  </si>
  <si>
    <t>BERTOLOTTI</t>
  </si>
  <si>
    <t>https://doi.org/10.1063/1.40720</t>
  </si>
  <si>
    <t>AIP Conference Proceedings 228, 827 (1991); https://doi.org/10.1063/1.40720</t>
  </si>
  <si>
    <t>Progresses of NATTOH model are described, in which the cold fusions is based on hydrogen‐catalyzed fusion reactions of intra‐and inter‐clusters. A critical equation and time‐behaviors of power have been derived. And related experiments are also described: emission of new particles ‘‘iton’’ and ‘‘quad‐neutron’’. The latter has decayed by the gravity to an explosion. Furthermore microscopic observations of Pd metals suggests that not only hydrogens but also Pd metals can be burned by the gravity decay.</t>
  </si>
  <si>
    <t>I. DARDIK, T. ZILOV, H. BRANOVER, A. EL-BOHER, E. GREENSPAN, B. KHACHATOROV, V. KRAKOV, S. LESIN, A. SHAPIRO, M. TSIRLIN</t>
  </si>
  <si>
    <t>Hideo Kozima,Seiji Watanabe,Katsuhiko Hiroe,  Masahiro  Nomura,  Masayuki  Ohta</t>
  </si>
  <si>
    <t>Analysis of Cold Fusion ExperimentsGeneratingExcessHeat,Tritium,andHelium</t>
  </si>
  <si>
    <t>J.Electroanal.Chem.,vol425(1-2),pp173-178(English)1997;J.NewEnergyNews,vol2,nos3/4,Winter1997,pp 128, abstract only.</t>
  </si>
  <si>
    <t>Proc. Jpn. Acad., Ser. B, 1999.75: p. 281</t>
  </si>
  <si>
    <t>Pd-D, 5-10W excess heat, 2000h, He-4, inner pressure achieved 300 bar, He-4 quantity is 2 orders larger than in original Pd, no detectable He-3,</t>
  </si>
  <si>
    <t>Observations were made of the abundant production of gaseous 4He inside a double-structure Pd cathode (“DS-cathode”) which continuously had released excess heat of about 5-10W over 2, 000 hrs in the electrolysis of D2O. These 4He atoms were found from the inner atmosphere within the DS-cathode included the highly deuterated Pd fine powders.</t>
  </si>
  <si>
    <t>M. MILES, M. FLEISCHMANN</t>
  </si>
  <si>
    <t>PAOLONI</t>
  </si>
  <si>
    <t>Generalization of the Lossy Spin–Boson Model to Donor and Receiver Systems</t>
  </si>
  <si>
    <t>J. DUFOUR, X. DUFOUR, D. MURAT, J. FOOS</t>
  </si>
  <si>
    <t>SIBILIA</t>
  </si>
  <si>
    <t>Zhang, X-W., Wu, J., Zhang, W-S., Fu, Y., Wang, D., Chen, S., Li, Y. Q., Long, H., Ying, W., Tang, H., Li, Z., Shen, G., Zhou, Z., Qi, B., Liu, Y., Wang, X., Yang, Y.</t>
  </si>
  <si>
    <t>OPEN and go to Acrobat page 201.</t>
  </si>
  <si>
    <t>Electrodes (Pd, Nb, Ta or other metal) were fixed to both ends of a glass reaction bulb</t>
  </si>
  <si>
    <t>Counts and energy Spectrums of x-ray have been registered in gas glow discharge system [1],
there were some anomalies in about 100 energy spectrums. When discharge voltage was 4-14kv,
there were 30-300kev continuous x-ray, their intensities were 10%-1000% of background. According
to registered energy spectrums the energy dependence of the mass attenuation cross section
(μ/p) could be obtained, it was different than standard (μ/p)*, sometime negative absorption was
detected. We suggested some explanation of above anomalies.</t>
  </si>
  <si>
    <t>V. VYSOTSKII, A. TASHYREV, A. KORNILOVA</t>
  </si>
  <si>
    <t>THOMA</t>
  </si>
  <si>
    <t>Zhang, Q., Guo, Q., Zhu, Z., Liu, F., Luo, J., Yue, S., Licai, C.</t>
  </si>
  <si>
    <t>D. KIDWELL</t>
  </si>
  <si>
    <t>V. Violante, E. Castagna, S. Lecci, F. Sarto, M. Sansovini, T.D. Makris, A. Torre, D. Knies, D. Kidwell, K. Grabowski, D. Dominguez, G. Hubler, R. Duncan, A. El Boher, O. Azizi, M. McKubre and A. La Gatta</t>
  </si>
  <si>
    <t>The critical role of the electrode material characteristics in increasing the probability of observing excess power during electrochemical loading of palladium cathodes with deuterium is investigated, and excess power production obtained using palladium material with these identified characteristics is reported. Characterizations have been performed by using SEM and AFM microscopy as well as electrochemical analysis and XPS. The emerging scenario suggested by these results is that poor control in achieving the identified material status is reflected in the reproducibility of the excess heat phenomenon.</t>
  </si>
  <si>
    <t>Botta, E., Bracco, R., Bressani, T., Calvo, D., Cela, V., Fanara, C., Ferracin, U., Iazzi, F.</t>
  </si>
  <si>
    <t>Important: alpha emission (confirming Pd fission)</t>
  </si>
  <si>
    <t>We describe the performances of an apparatus consisting of a cell containing a Pd
sheet loaded with D2 in gas phase coupled to a high resolution Q-mass spectrometer.
The loading ratio a = D/Pd is increased by applying a constant electric field along the
Pd sheet. Alpha is carefully measured by means of the electric resistance variation and of the
thermodynamic parameters. In one experiment a signal corresponding to 4He
production was observed.</t>
  </si>
  <si>
    <t>SAKANO</t>
  </si>
  <si>
    <t>Li, X. Z., Huang, G. S., Bian, Z. G., Yang, J.</t>
  </si>
  <si>
    <t>SAKATA</t>
  </si>
  <si>
    <t>Violante, V., Sarto, F., Castagna, E., Lecci, S., Sansovini, M., Torre, A., Hubler, G. K., Knies, D., Grabowski, K. S., McKubre, M. C. H., Tanzella, F. L., Sibilia, C, Del Prete, P., Zilov, T.</t>
  </si>
  <si>
    <t>OPEN and go to Acrobat page 45.</t>
  </si>
  <si>
    <t>Calorimetric experiments have revealed a crucial role of the metallurgy and surface
characteristics for reproducing the FPE. A material status to have an improved probability to
observe the effect under electrochemical loading of deuterium in palladium has been identified by
means of statistical approach. The evolution of the research approach is described in this work.</t>
  </si>
  <si>
    <t>Edward Esko</t>
  </si>
  <si>
    <t>Cu-Ne, Cu-O, Li-S-O, products: Au, K</t>
  </si>
  <si>
    <t>Independent analysis of Quantum Rabbit (QR) vacuum arc test samples from an experiment conducted on Sept. 27, 2011 revealed
the anomalous appearance of potassium (K) and gold (Au). These anomalies appeared in a prior QR vacuum arc test and raise the
possibility of low energy transmutation.</t>
  </si>
  <si>
    <t>G. MISHINSKY, V. KUZNETSOV</t>
  </si>
  <si>
    <t>POPEKO</t>
  </si>
  <si>
    <t>Savvatimova, I., Dash, J.</t>
  </si>
  <si>
    <t>Glow discharge results for U-D, W-D (Zr-D e Pd-D), H gave no results, important: Zr-D</t>
  </si>
  <si>
    <t>Deuterium and protium experiments in the glow discharge apparatus were conducted with U, W, Zr,
Pd foils placed on the cathode. The glow discharge apparatus contains two concentric quartz tubes, each with
about five mm wall thickness. Kodak BioMax MR-2 films (13x18 cm) contained in individual packets are
intended to detect gamma and x-ray emission in the energy range from 150 to 260 keV. The films were placed
against the outer quartz tube about 70 mm from the electrodes during glow discharge operation time ranging
from 1-25 hours. The applied glow discharge voltage during was 200-700 V, the current was 5-25 mA/cm2
,
and the gas pressure was 2-5 torr.
After films development the unusual tracks shapes were observed on films, which had been exposed
to deuterium ion plasma, but no tracks were found on films, exposed to hydrogen ion plasma. These results
were obtained using either tungsten or uranium cathodes with cold cathode (&lt;100oC). No the diffuse
scattering blackening of the x-ray films was observed. The images on the films often consisted of a set of black
points, joint together by the gray wide discrete lines like concentric segments, which were distributed
equidistantly. These images were situated in the zone near electrodes 30 mm. Presumably the zone of the
reflection or re-reflection of some emission. The periodical structure of these images can allow the wave
function of this emission. Probably the reason of these tracks is X-ray (as secondary emission) reflection and re-reflection from
the electrode grains aggregate (like from monocrystals) with loss of part energy or from secondary electrons
clusters from cathode after blisters break, or from cathode metals clusters. The energy range for emission
penetration must be above 166 keV, the proton energy range for penetration through 6 mm Quartz tube must
be above 300 keV. It is not clear about the reason of such kind of tracks on the films. Wave resonance structure of these
images requires the additional research. Continuous investigation is necessary to explain these facts.</t>
  </si>
  <si>
    <t>SELVAGGI</t>
  </si>
  <si>
    <t>OPEN and go to Acrobat page 123.</t>
  </si>
  <si>
    <t>The simultaneous measurements of power and the rate of evolution of the electrolysis gases in our
experiments prove that faradaic efficiencies less than 100% cannot account for our reports of excess
heat. Furthermore, our calorimetric results are strikingly similar to reports from other laboratories
including measurements in closed calorimetric systems where faradaic efficiencies are not a factor.
Excess enthalpy for the Pd/D20 system generally involves high current densities that exceed 100
mA/cm2; therefore, the report by S. E. Jones et al. of low faradaic efficiencies using current
densities of only 1 to 2 mA/cm2 is not applicable to cold fusion experiments. Based on experiments
at our laboratory, there is compelling evidence that the anomalous excess heat is correlated with
helium-4 production. For example, 30 out of 33 heat and helium studies yielded either excess
helium when excess power was measured or no excess helium when no excess power was present.
The probability of obtaining this result by random errors in our heat and helium measurements is
very small. Permanent laboratory records always defined the presence or absence of excess power
prior to any helium measurement. The measurement of helium in the electrolysis gas samples at
three different laboratories places our rate of helium-4 production at 10e11 to 10e12 atoms/s per watt of
excess power. This is the correct magnitude for typical deuteron fusion reactions that produce
helium-4 as a product.</t>
  </si>
  <si>
    <t>CELANIL</t>
  </si>
  <si>
    <t>VINCENZO NASSISI, GIUSEPPE CARETTO, ANTONELLA LORUSSO, DANIELA MANNO, LIA FAMÀ, GIOVANNI BUCCOLIERI, ALESSANDRO BUCCOLIERI, UBALDO MASTROMATTEO</t>
  </si>
  <si>
    <t>MODIFICATION OF Pd-H2 AND Pd-D2 THIN FILMS PROCESSED BY HE-NE LASER</t>
  </si>
  <si>
    <t>In  this  work  we  have  performed  experiments  of  absorption  of  hydrogen  and  deuterium  gas  by  Pd  thin  films  and  we  have  studied  the  behavior  of  these   samples   compared   with   non   processed   ones.   We   have   also   employed,  during  the  treatment,  a  continuous  wave  He-Ne  laser  to  irradiate  the  samples  inside  the  chamber  in  order  to  increase  the  gas  absorption.  By  a  scanning  electron  microscope  (SEM)  and  an  electron  probe  micro  analyzer  (EDX)    we  have  observed,  on  the  surface  of  the  treated  samples,  the  presence  of  structures  like  spots  and  inside  them  different  elements  from  Pd  were  found.  By  these  results  we  can  say  that  the   gas   loading   has   been   a   very   important   condition   to   produce   “transmutation” elements and the laser action has been very interesting in order to increase the morphological modifications of the treated samples.</t>
  </si>
  <si>
    <t>T. MIZUNO, S. SAWADA</t>
  </si>
  <si>
    <t>FISHER</t>
  </si>
  <si>
    <t>Dillon, C. T., Kennedy, B.J.</t>
  </si>
  <si>
    <t>https://www.publish.csiro.au/ch/CH9930663</t>
  </si>
  <si>
    <t>Aust. J. Chem. 46, pp. 663-679, 1993</t>
  </si>
  <si>
    <t>Surface analysis of palladium cathodes after prolonged electrolysis in D2O electrolytes shows evidence for the electrodeposition of Pt, Zn and Cu. The platinum comes from the platinum anode used in the work, whilst zinc and copper are present in the D2O. Scanning electron microscopy studies of cast palladium cathodes revealed a diverse surface topology with no single feature present. The effect of electrode pretreatment on the appearance of the microcrystallites is discussed, and evidence for a palladized overlay is presented.</t>
  </si>
  <si>
    <t>The Extraction of Information From an Integrating Open Calorimeter in Fleischmann-Pons Effect Experiments heat caused by electrolysis with H2SO4-D2O electrolyte</t>
  </si>
  <si>
    <t>Pt-D, Pd-D, Pd-106 depletion, Cl and S appear in both Pd and Pt</t>
  </si>
  <si>
    <t>Preliminary mass spectrometer analysis showed that a palladium foil which had been electrolyzed for 12 minutes had greater abundance of Pd 108 than Pd 106, whereas the unelectrolyzed control showed the reverse, expected natural abundances. After about 20 hours of electrolysis, a Pd cathode produced excess heat at the rate of about 5 watts per gram. After about 70 hours of electrolysis. the Pd electrode no longer produced excess heat, but a Pt cathode began to produce excess heat.Similar localized concentrations of unexpected elements were found on both the Pd and the Pt cathodes.</t>
  </si>
  <si>
    <t>M. SWARTZ, L. FORSLEY</t>
  </si>
  <si>
    <t>Seeliger, D., Bittner, M., Meister, A., Schwierz, R., Streil, T.</t>
  </si>
  <si>
    <t>OPEN and go to Acrobat page 190.</t>
  </si>
  <si>
    <t>H. KOZIMA, H. DATE</t>
  </si>
  <si>
    <t>Wang, T., Piao, Y., Jin, G., Niu, Z., Hao, J., Wang, X.</t>
  </si>
  <si>
    <t>OPEN and go to Acrobat page 420.</t>
  </si>
  <si>
    <t>G. MILEY, H. HORA, X. YANG</t>
  </si>
  <si>
    <t>S. JIANG</t>
  </si>
  <si>
    <t>MELÉNDEZ</t>
  </si>
  <si>
    <t>Azzarone, D., Fontana, F., Garbelli, D.</t>
  </si>
  <si>
    <t>CHÁVEZ</t>
  </si>
  <si>
    <t>Lipson, A. G., Roussetski, A. S., Tanzella, F. L., Saunin, E. I., McKubre, M. C. H.</t>
  </si>
  <si>
    <t>OPEN 48a</t>
  </si>
  <si>
    <t>We have reported [1] the detailed analysis of the CR-39 detector (Landauer) from SRI’s #BE013-7 (#7) Pd deposition experiment where the detector was separated from the cathode wire by a 6 μm Mylar® film during. The Mylar® protected the CR-39 surface from chemical, mechanical, and electrostatic (spark discharge) damage during electrolysis. We compared those results with that of the background detector (placed 2 m from the electrolytic cell) and with the blank CR-39 detector, installed as in #7, in an identically operated cell using light water. We also calibrated our CR-39 detectors using the proton recoil tracks from a Cf-252 neutron source and compared them with the foreground tracks. The readings were performed manually using the “PAVICOM” track reading facility in the Lebedev Physics Institute, Russian Academy of Sciences, Moscow, Russia. All detectors were cut from the same sheet. We analyzed a 1.0 cm2 area on both the front (facing the cathode) and rear face on all detectors. The area read on the Foreground #7, Background and Blank #16 detectors was S= on each side. The blank detector contained a total of 11 tracks cm-2 in the diameters of interest (4.0&lt; d&lt; 8.0 μm, t = 7 hr etch), similar to that found on the Background and unexposed detectors. Hence, we conclude that the blank detector has been neither exposed to neutrons in electrolytic H2O cell nor irradiated by neutrons in airport security facilities. The entire data set obtained from the analysis of the #7 detector set, including 1) measurements at three removed depths (8.7, 18 and 27 μm), 2) comparison of track densities and diameters from D2O, H2O, and blank experiments, and 3) neutron rate and energy calibrations using Cf-252, present preliminary evidence for fast neutron emission (En ~ 2.2 – 2.5 MeV, In ~ 1-3 n/s). The Foreground (#5, D2O) CR-39 and corresponding Blank (#15, H2O) detectors had a 60 μm polyethylene film adhered to both faces while immersed in the electrolyte and in contact with the cathode during electrolysis. Although it was necessary to etch the front face of detector #5 to &gt; 25 μm due to chemical, mechanical and electrical discharge damage, the rear face showed proton recoil tracks similar to those found on both faces of the detector #7 (with a track density 50 -70% of that of #7). We conclude that detector #5 showing traces of weak neutron emission from the cathode during electrolysis, even though there was some non_x005F_x005F_x005F_x005F_x005F_x005F_x005F_x005F_x005F_x005F_x005F_x0002_nuclear induced attack on its front face. In sum, our CR-39 results present evidence for fast neutron emission (En ~ 2.0-2.5 MeV) during SRI’s SPAWAR-type PdDx electrolytic co-deposition experiment. Additional high efficiency neutron measurements with other types of detectors would be desirable is necessary for independent confirmation.</t>
  </si>
  <si>
    <t>Mizuno, T., Akimoto, T., Azumi, K., Enyo, M.</t>
  </si>
  <si>
    <t>Celani, F., Achilli, M., Battaglia, A., Cattaneo, C., Buzzanca, C., Sona, P. G., Mancini, A.</t>
  </si>
  <si>
    <t>OPEN and go to Acrobat page 56.</t>
  </si>
  <si>
    <t>Experiment 3 (55 min), Products: B, Cs, Hg, Na, Al, V, Cr, Ni, Zn, Pb and Mn; Th lost 18%. Experiment 4 (50 min), products: B, Cu, Cs, Hg;</t>
  </si>
  <si>
    <t>We give the procedure and the results of experiments performed with a standard "Cincinnati
Group Cell", aimed to observe possible "transmutation" of Th in other elements via an AC
electrolytic process. Three techniques have been used to avoid bias due to spurious effects: a.radiometry, ICP/MS and ICP/optical, looking at difference between initial and final solution and
between blank (no Th) and black (with Th) processed solutions. We found deficit of Th after
process and new elements produced. The results are still not conclusive on transmutation and we
discuss arguments in favour and against the transmutation hypothesis. We clarify the critical
points of the measurement techniques, adding some suggestions to improve the reliability of
results in future measurements.</t>
  </si>
  <si>
    <t>T. YAMAGUCHI, A. SASAKI, T. NOHMI, A. TANIIKE, Y. FURUYAMA, A. KITAMURA</t>
  </si>
  <si>
    <t>BALCÁZAR</t>
  </si>
  <si>
    <t>states did not find transmutations in Ni-H system</t>
  </si>
  <si>
    <t>The detection of transmutations in Fleischmann and Pons experiments is a critical issue
in order to assess the nuclear origin of the excess heat production. A very accurate study in this
field has been carried out in ENEA, aimed to investigate the possible occurrence of nuclear
transmutation in nickel hydride thin films. The research work, which took several years and
involved an international collaboration between many research laboratories, came to the
conclusion that the experiments didn’t produce any evidence of transmutation experiments,
pointing out the importance of using state of the art instrumentation in performing such a kind of
study.</t>
  </si>
  <si>
    <t>X. LI, B. LIU, Q. WEI, S. ZHENG, D. CAO</t>
  </si>
  <si>
    <t>FRANCESCO</t>
  </si>
  <si>
    <t>T. Mizuno, T.Ohmori, T. Akimoto, and A. Takahashi</t>
  </si>
  <si>
    <t>https://www.lenr-canr.org/acrobat/MizunoTproduction.pdf</t>
  </si>
  <si>
    <t>Jpn. J. Appl. Phys. A, 2000. 39: p. 6055–6061</t>
  </si>
  <si>
    <t>plasma electrolysis, high voltage, excess heat, bursts, open cell, K2CO3, pure water, W cathode, excess heat correlates with temperature and voltage</t>
  </si>
  <si>
    <t>Plasma was formed on the surface of an electrode in a liquid solution when metal cathodes underwent high-voltage electrolysis.  A real-time heat calibration system was designed for detecting the amount of heat generated during plasma electrolysis. The measured heat exceeded the input power substantially, and in some cases 200% of the input power.  The heat generation process depended on the conditions for electrolysis. There was no excess heat at the beginning of plasma electrolysis. However, after plasma electrolysis for a long time, a large amount of heat was generated. The reproducibility would be 100% if all factors such as temperature,  voltage and duration were optimized.   Based on the heat and the products,  we hypothesize that some unique reaction occurs on the cathode surface.  This reaction may not occur at energy levels available during electrochemical electrolysis.</t>
  </si>
  <si>
    <t>E. CASTAGNA, M. SANSOVINI, S. LECCI, A. RUFOLONI, F. SARTO, V. VIOLANTE, D. KNIES, K. GRABOWSKI, G. HUBLER, M. MCKUBRE, F. TANZELLA</t>
  </si>
  <si>
    <t>T.Mizuno</t>
  </si>
  <si>
    <t>https://www.lenr-canr.org/acrobat/MizunoTanalysisof.pdf</t>
  </si>
  <si>
    <r>
      <t xml:space="preserve">J. New Energy, 1996. </t>
    </r>
    <r>
      <rPr>
        <sz val="11"/>
        <color rgb="FF000000"/>
        <rFont val="Calibri"/>
        <family val="2"/>
      </rPr>
      <t>1</t>
    </r>
    <r>
      <rPr>
        <sz val="14"/>
        <color rgb="FF000000"/>
        <rFont val="Times New Roman21"/>
      </rPr>
      <t>(1): p. 79</t>
    </r>
  </si>
  <si>
    <t>Solid electrolyte, products: Mg,  Ca,  Al,  Sr,  Fe,  Bi,  Sm,  Gd  and  Dy; Only  five  samples  in  fifty  showed  the  excess  heat  evolution.</t>
  </si>
  <si>
    <r>
      <t>A proton conductor, the solid state electrolyte, made from oxide of strontium, cerium, niobium and yttrium can be charged in a hot D</t>
    </r>
    <r>
      <rPr>
        <sz val="11"/>
        <color rgb="FF000000"/>
        <rFont val="Calibri"/>
        <family val="2"/>
      </rPr>
      <t>2</t>
    </r>
    <r>
      <rPr>
        <sz val="12"/>
        <color rgb="FF000000"/>
        <rFont val="Times New Roman21"/>
      </rPr>
      <t xml:space="preserve"> gas atmosphere to produce excess heat. Anomalous heat evolution wasobserved for 12 in 80 cases of the samples charged by alternating current for 5 to 45 Volts at temperaturesranging from 400 to 700</t>
    </r>
    <r>
      <rPr>
        <sz val="11"/>
        <color rgb="FF000000"/>
        <rFont val="Calibri"/>
        <family val="2"/>
      </rPr>
      <t>(</t>
    </r>
    <r>
      <rPr>
        <sz val="12"/>
        <color rgb="FF000000"/>
        <rFont val="Times New Roman21"/>
      </rPr>
      <t>C. Several kinds of alkali metals, Ca, Mg, Bismuth, Lantanides and Aluminum were locally segregated and distributed around the melted and swelled parts of the samples that generatedan excess heat.</t>
    </r>
  </si>
  <si>
    <t>Pt-D gas load</t>
  </si>
  <si>
    <t>S. SZPAK, P. MOSIER-BOSS, F. GORDON, J. DEA, J. KHIM, L. FORSLEY</t>
  </si>
  <si>
    <t>OPEN and go to Acrobat page 124.</t>
  </si>
  <si>
    <t>A. LIPSON, I. CHERNOV</t>
  </si>
  <si>
    <t>Tsvetkov, S. A., Filatov, E. S., Khokhlov, V. A.</t>
  </si>
  <si>
    <t>Use of molten salt and new team</t>
  </si>
  <si>
    <t>A. ROSSI</t>
  </si>
  <si>
    <t>E.E. Antonov, V.G. Dresvyannikov, V.I. Popovich</t>
  </si>
  <si>
    <t>Some Features of H2O Low-Pressure Discharge in Pulse Mode</t>
  </si>
  <si>
    <t>J. New Energy, vol1, no4, Winter 1996, pp69-75, 3 refs, 4 figs.</t>
  </si>
  <si>
    <t>T.Ohmori,T.Mizuno,H.Minagawa,M.Enyo</t>
  </si>
  <si>
    <t>https://doi.org/10.1016/S0360-3199(96)00126-7</t>
  </si>
  <si>
    <t>J.HydrogenEnergy,vol22(5),pp459-463(English)1997; J. New Energy, vol 2, nos 3/4, Winter 1997, pp 131</t>
  </si>
  <si>
    <t>Au-H, products: Fe</t>
  </si>
  <si>
    <t>Quantitative analysis and isotopic quantification of Fe atoms which appeared to be produced during the electrolysis with Au electrodes in Na2SO4 light water solutions were made. The electrolysis was performed for 7 days with a current of 1 A. After the electrolysis the elements on/in an electrode were analysed by means of AES. In every case a notable amount of Fe atoms, in the range of 1.0 × 10e16 − 1.8 × 10e17 atoms/cm2, were detected together with the evolution of a definite amount of excess energy. The isotopic abundances of the Fe atoms were measured by means of SIMs, which were 6.5, 77.5 and 14.5% for 54Fe, 56Fe and 57Fe, respectively, at the top surface of the Au electrode, which were obviously different from the natural isotopic abundances.</t>
  </si>
  <si>
    <t>D. LETTS, P. HAGELSTEIN</t>
  </si>
  <si>
    <t>LICHTCHOUK</t>
  </si>
  <si>
    <t>Hagelstein, P. L., McKubre, M. C. H., Nagel, D. J., Chubb, T. A., Hekman, R.</t>
  </si>
  <si>
    <t>The experimental evidence for anomalies in metal deuterides, including excess heat and nuclear emissions, suggests the existence of new physical effects. Following the initial claims of 1989, the body of research on anomalous effects in metal deuterides has grown to include thousands of papers on a wide spectrum of topics. DoE, to facilitate their review of this set of research, has asked for preparation of a summary which is presented in this paper. The entire body of research is not addressed. Rather, a subset of research from two areas is presented: selected issues associated with excess heat production in deuterated metals, and a brief discussion of some aspects of nuclear emissions from deuterated metals. The paper addresses the following items: Excess heat effects in Fleischmann-Pons experiments; Total excess energy production; Excess heat and loading; Surface chemical potential; Temperature dependence; Excess heat and current density; Deuterium flux and triggering issues; Helium and excess heat; Correlation of excess heat and helium; Reaction Q value; Excess heat beyond the basic Fleischmann-Pons experiment; Self-sustaining excess heat effect; Excess heat in other metal deuterides; Indirect gas loading; Nuclear emissions; The Jones experiment; Simulation of nuclear emissions with electrical current; Neutrons from Ti shards in deuterium gas; Relation between neutron emission and excess heat effect; Nuclear emissions not attributable to deuterium-deuterium fusion; Broad proton and alpha spectrum from deuterons on TiDx. Three appendices are also given presenting: Calorimetric issues; Results for the case experiments at SRI; The Arata and Zhang effort (Replication effort at SRI and Excess heat and helium). In conclusion, the research discussed in this paper provides evidence for effects in three categories: (1) The existence of a physical effect that produces heat in metal deuterides. The heat is measured in quantities greatly exceeding all known chemical processes and the results are many times in excess of determined errors using several kinds of apparatus. In addition, the observations have been reproduced, can be reproduced at will when the proper conditions are obtained, and show the same patterns of behavior. Furthermore, many of the reasons for failure to reproduce the heat effect have been discovered; (2) The production of 4He as an ash associated with this excess heat, in amounts commensurate with a reaction mechanism consistent with D + D → 4He + 23.8 MeV (heat); (3) A physical effect that results in the emission of: (a) energetic particles consistent with d(d,n)3He and d(d,p)t fusion reactions, and (b) energetic alphas and protons with energies in excess of 10 MeV, and other emissions not consistent with deuteron-deuteron reactions. Experimental results from tritium production were noted, and anomalous results from deuteron beam experiments on TiDx were discussed briefly. In each case the effects cannot be accounted for by known nuclear or solid-state physics. The underlying processes that produce those results are not manifestly evident from experiment. The scientific questions posed by these experiments are, in the opinion of the authors, both worthy and capable of resolution by a dedicated program of scientific research</t>
  </si>
  <si>
    <t>MOURISHEV</t>
  </si>
  <si>
    <t>Celani, F., Spallone, A., Marini, P., Di Stefano, V., Nakamura, M., Mancini, A., Pace, S., Tripodi, P., Di Gioacchino, D., Catena, C., D'Agostaro, G., Petraroli, R., Quercia, P., Righi, E., Trenta, G.</t>
  </si>
  <si>
    <t>A new procedure has been developed at INFN Frascati Laboratory in order to achieve a
very high Hydrogen or Deuterium electrolytic loading into a long and thin Palladium wire. This
technique consists in the addition of a very small amount of alkaline–earth elements into a very
diluted acidic solution.
Because of enhancing pH values around the cathode, during the electrolysis, carbonates
are able to precipitate onto the cathode’s surface forming a thin layer which strongly increases
the Pd loading; a computer simulation has been developed to find out the proper working
conditions for the carbonates precipitation.
Loading results of Hydrogen were excellent (H/Pd≅ 1). The evidence of a new phase in
the Pd–H system was inferred from the basis of the variation of the thermal resistivity coefficient
of the Pd wire as a function of the H/Pd ratio.
Less satisfactory results were obtained for Deuterium (D/Pd≈ 0.85, no excess heat)
because of inorganic and organic contamination normally present in ordinary heavy water. A
novel procedure to purify heavy water, developed at INFN–LNF, has permitted to achieve
interesting loading, up to D/Pd≅ 0.97, for several days and evidence of overheating of Pd wire
i.e. “excess heat”.
We have discovered that the obtained poor results with the heavy water are mainly due to
the presence of two kinds of new bacteria living in the commercial reactor–grade heavy water we
have used for the loading tests. We named such bacteria (Ralstonia and Stenotrophomonas
genera) “Detusculanense” specie.</t>
  </si>
  <si>
    <t>VERNER</t>
  </si>
  <si>
    <t>Takahashi, A., Kitamura, A., Sasaki, Y., Miyoshi, Y., Nohmi, T., Taniike, A., Seto, R., Fujita, Y.</t>
  </si>
  <si>
    <t>Confirmed Arata nanopowder experiment and did not find neutrons</t>
  </si>
  <si>
    <t>R. BASS, M. SWARTZ</t>
  </si>
  <si>
    <t>G. Mengoli, M. Bernadini, C. Manduchi, G. Zannoni</t>
  </si>
  <si>
    <t>Journal of Electroanalytical Chemistry 444 (1998) 155-167</t>
  </si>
  <si>
    <t>heat after death, 95ºC temperature, heat depends on D loading, heat proportional to Pd surface/volume ratio, heat proportional to current, K2CO3 electrolyte</t>
  </si>
  <si>
    <t>B. BREED</t>
  </si>
  <si>
    <t>S.Narita, H.Yamada, M. Sakuraba, Y.Fukuda</t>
  </si>
  <si>
    <t>Investigation of nuclear phenomena in deuterium diffusion from Pd heterostructure</t>
  </si>
  <si>
    <t>PdAu-D, PdCaO-D, PdAuCao-D, ion beam sputtering, 600-800nm of Au, 20-40nm of CaO, 10 atm for 10h, followed by vacuum of 10e-5 Pa, electric current of 4A for 24h, CR-39, heterostructure loaded more D, excess heat for AuPd and AuPdCaO, explosion, anomalous tracks in CR-39 (more than 4MeV charged particles)</t>
  </si>
  <si>
    <t>It has been known that nano-size Pd cluster is capable of absorbing hydrogen effectively, rather than the bulk Pd [1,2]. Such property of fine Pd cluster is possibly connected with the trigger condition of low energy nuclear reaction  (LENR)  in  condensed  matter.  For  instance,  Arata  proved  helium  production  in  deuterium  absorption  process to nano-particle Pd [3]. On the other hand, Iwamura has reported that the selective transmutation occurs in  permeation  of  D  through  thin-layered  Pd/CaO  complex  [4].  Yamaguchi  observed  excess  heat  and  helium  production  in  controlled  deuterium  diffusion  from  the  heterostructure  Au/Pd/MnO  sample  [5].  Lipson  also  reported  charged  particle  emissions  in  deuterium  diffusion  from  Pd/PdO  sample  [6].  In  these  experiments,  the  fine  structure  of  the  sample,  i.e.  nano-size  Pd  or  multi-layered  Pd  complexes,  is  thought  to  play  an  important  role for inducing LENR.   Considering the experimental results mentioned above, we performed the deuterium absorption and diffusion experiment using Pd/Au, Pd/CaO and Au/Pd/CaO. These samples were prepared by depositing thin Au or CaO layer  onto  0.5  mm  thick  Pd  substrate.  The  sample  was  exposed  to  10  atm  deuterium  gas  for  23  hours  in  the  chamber, and loaded with deuterons. After loading, it was set into the chamber which can be evacuated to 10-5 Pa and applied the DC current to stimulate the deuterium diffusion. The surface temperature of the sample, the inside pressure of the chamber, and the electric current and the voltage were monitored in the diffusion process. The  CR-39  track  detector  was  used  to  detect  nuclear  emission.  In  this  paper,  we  report  characteristics  of  the  deuterium absorption and diffusion processes followed by nuclear phenomena for each sample type</t>
  </si>
  <si>
    <t>A. PEREVEZENTSEV, A. BELL, L. RIVKIS, V. FILIN, V. GUSHIN, M. BELYAKOV, V. BULKIN, I. KRAVCHENKO, I. IONESSIAN, Y. TORIKAI, M. MATSUYAMA, K. WATANABE, A. MARKIN</t>
  </si>
  <si>
    <t>NESI</t>
  </si>
  <si>
    <t>CR-39 plastic detector chips suspended in the vapor over the electrolytic solution during
electrolysis record the tracks of highly energetic charged particles. The probability that the track
densities found in these detector chips and the generally smaller track densities found in controls
belong to a common population is 3 x 10-10 by the Mann-Whitney statistical test. It is therefore
concluded that a nuclear reaction that originates in the vapor phase can accompany electrolysis.
Occasionally huge numbers of nuclear tracks are recorded by detector chips in the vapor over
active electrolysis cells. One such experiment is analyzed in which two contiguous detector
chips recorded approximately 40,000 tracks. Analysis of track orientations shows that the
shower of charged particles originated in a compact source in the vapor between the chips at
about 2 mm from one of the chips. A new type of nuclear reaction is indicated.</t>
  </si>
  <si>
    <t>A. LIPSON, A. ROUSSETSKI, E. SAUNIN, F. TANZELLA, B. EARLE, M. MCKUBRE</t>
  </si>
  <si>
    <t>Irina Savvatimova, Gennady Savvatimov, Alla Kornilova</t>
  </si>
  <si>
    <t>Gamma emission evaluation in tungsten irradiated by low energy deuterium ions</t>
  </si>
  <si>
    <t>https://www.lenr-canr.org/acrobat/ISCMNSproceeding.pdf</t>
  </si>
  <si>
    <t>8th International Workshop on Anomalies in Hydrogen/Deuterium Loaded Metals. 2007, Catania, Sicily, Italy, The International Society for Condensed Matter Science, p. 258</t>
  </si>
  <si>
    <t>An  analysis  of  tungsten  and  tantalum  foils  before,  during  and  after  deuteriumdischarge  withthegamma/x-ray  spectrometryisdescribed.  An  increase  in  lightisotopesin tungsten cathodesduring andafter deuterium discharge was identifiedusinggamma/x-ray  spectrometry.The  comparison  of  thermal  ionization  mass-spectrometry  (TIMS)  data  and  a  series  of  energy  peaks  in  gamma-spectra  isevidence  that  the  series  of  peaks  observed  in  gamma  spectra  belong  to  thefollowing isotopes: Yb-169; Hf-170; Yb-171; Hf-172; Yb-178; Yb-180; Hf-180. Correlation of TIMS and Gamma spectrometry data lead to the assumption that theappearance of light isotopes in the tungsten was the effect of the initiation of thelow energy decay process with deuterium discharge.</t>
  </si>
  <si>
    <t>M. MCKUBRE, F. TANZELLA, I. DARDIK, V. VIOLANTE, A. EL-BOHER, T. ZILOV, E. GREENSPAN, C. SIBILIA</t>
  </si>
  <si>
    <t>Otto Reifenschweiler</t>
  </si>
  <si>
    <t>https://www.lenr-canr.org/acrobat/Reifenschwreducedrad.pdf</t>
  </si>
  <si>
    <t>Phys. Lett. A 184 (1994) 149–153</t>
  </si>
  <si>
    <t>By heating a TiT0.0035 preparation consisting of extremely small monocrystalline particles(≈ 15 nm) a decrease of the radioactivity by 40% was observed. In further experiments theconcentration of tritium in such preparations was varied (TiTxexperiments) showing that theradioactivity of the tritium increased less than proportionally to its concentration. Carefulanalysis ofthe experiments seems to rule out the possibility of trivial errors. A provisionalhypothetical explanation is formulated. Our experiments may point to a connection with coldDD-fusion.</t>
  </si>
  <si>
    <t>S. F. Taylor, T. N.Claytor, D.G. Tuggle, S. E. Jones</t>
  </si>
  <si>
    <t>Search for Neutrons from Deuterided Palladium Subject to High Electrical Currents</t>
  </si>
  <si>
    <t>https://pdfs.semanticscholar.org/832f/6f63f1bf92c8856947a5c91dde672e4d9a6b.pdf?_ga=2.78397012.1539967580.1616003747-1059340597.1604448121</t>
  </si>
  <si>
    <t>Transactions of Fusion Technology, (1994) , v. 26, n. 4 T, part 2, fuste 8 ( 4 ) 1-540, p.180-185</t>
  </si>
  <si>
    <t>Tritium has been detected evolving from samples of deuteriated palladium wires and powders subject to pulsed high voltage at Los Alamos. They wanted to measure whether these samples were emitting neutrons. The idea of pulsing current through the wires and powders was to drive the deuterium in and out by rapid electrical heating. With promising tritium results in hand, the experiments were prepared at Los Alamos, and then taken to BYU and run in the neutron detector located in a tunnel in Provo canyon under 35 m of rock and dirt overburden. The neutrons detector and sample setup are described. Results including total neutron counts, time distributions, and an indication of the energy distributions are discussed. The results do not provide compelling evidence of neutron production, but are not inconsistent with earlier measurements of neutrons and tritium. Difficulties in explaining the difference in tritium and neutron measurements are also discussed. Plans for further work are presented.</t>
  </si>
  <si>
    <t>P. HAGELSTEIN, I. CHAUDHARY, M. MELICH, R. JOHNSON</t>
  </si>
  <si>
    <t>CAO</t>
  </si>
  <si>
    <t>OPEN and go to Acrobat page 372.</t>
  </si>
  <si>
    <t>STOICESCU</t>
  </si>
  <si>
    <t>Y. Awa, T. Minari, S. Awano, R. Nishio, T. Hirao, A. Tanike, Y. Furuyama, A. Kitamura</t>
  </si>
  <si>
    <t>D(d, p)T Reaction Rate Enhancement and its Dependence on Target Material under Irradiation of D ions</t>
  </si>
  <si>
    <t>AuPd-D, ERDA, RBS, enhancement of 10, 7.5-25keV D ions</t>
  </si>
  <si>
    <t>A. KARABUT, E. KARABUT</t>
  </si>
  <si>
    <t>OPEN and go to Acrobat page 324.</t>
  </si>
  <si>
    <t>V. VIOLANTE, F. SARTO, E. CASTAGNA, M. SANSOVINI, S. LECCI, D. KNIES, K. GRABOWSKI, G. HUBLER</t>
  </si>
  <si>
    <t>CASTELLANO</t>
  </si>
  <si>
    <t>Jin, S., Zhan, F., Liu, Y.</t>
  </si>
  <si>
    <t>K. SINHA, A. MEULENBERG</t>
  </si>
  <si>
    <t>DI GIULIO</t>
  </si>
  <si>
    <t>A. Klimov, A. Grigorenko, A. Efimov, N. Evstigneev, O. Ryabkov, M. Sidorenko, A. Soloviev and B. Tolkunov</t>
  </si>
  <si>
    <t>100mm after nozzle, F start to form and O reduces, Na, Mg, Al lines appear 150-200mm after nozzle, gas temperature increased temperature 2 times 1m after nozzle, dust composition: Si, Ni, Fe, C, Al, Cu, Co, K, Mg from 99,99% Ni cathode, what is the HF frequency and power?</t>
  </si>
  <si>
    <t>Artificial stable microwave (MW) plasmoids were obtained and studied by Kapitsa in swirl gas flow. ThisMWplasmoid had unusual
physical properties close to those of natural ball lightning. We studied the physical parameters and properties of a longitudinal
heterogeneous plasmoid (plasma formation with erosive nano-clusters) created by capacity coupled high-frequency (HF) discharge
in high-speed swirl flow in our previous papers. These nano-clusters were created by an electrode’s erosion in a plasma reactor.
Measurement of the power balance of this heterogeneous plasmoid is very important for aluminium–hydrogen power energetics,
using a new plasma generator with high coefficient of performance (COP). This work is a continuation of our previous work.
We determined that there is extra power released in heterogeneous plasmoids created by combined discharge (HF discharge + DC
discharge). The measured COP in this plasmoid is about 2–10. We suppose that this extra power release in a heterogeneous plasmoid
is connected with LENR. The obtained experimental results (COP, optical spectra, soft X-ray spectra, chemical composition of dusty
particles) prove our suggestion. It was revealed that a heterogeneous non-equilibrium plasmoid creates intensive soft X-ray radiation
(with quantum energy about 1–10 keV). We determined that excited and charged cluster particles are responsible for this soft X-ray
radiation creation, to be exact. Parameters of heterogeneous non-equilibrium plasmoid (Ne, Te, TV, TR and others) were measured
in the experimental plasma vortex reactor (PVR). The main goals of this work are the following: (1) Creation of plasma-chemical
vortex reactor (PVR) with high COP. (2) Obtaining of the key experimental results in this reactor for the future theoretical LENR
model creation based on the PVR’s operation.</t>
  </si>
  <si>
    <t>PVR</t>
  </si>
  <si>
    <t>S. SZPAK, P. MOSIER-BOSS, F. GORDON, J. DEA, M. MILES, J. KHIM, L. FORSLEY</t>
  </si>
  <si>
    <t>DINESCU</t>
  </si>
  <si>
    <t>There is evidence of microscopic ball lightning in several methods of cold fusion and transmutation. Thus far the experiments of Matsumoto, Miley, Shoulders, Savvatimova, and Urutskoev et al. have shown evidence of these objects that range in size from sub-atomic to about 1 mm in diameter. This article presents pictures and evidence collected by these groups, summarizes the evidence found by other groups, and discusses the significance of microscopic ball lightnings. The implications for atomic physics and physics in general are discussed.</t>
  </si>
  <si>
    <t>J. KASAGI</t>
  </si>
  <si>
    <t>CONTE</t>
  </si>
  <si>
    <t>New author with glow discharge and magnetic fields for W, Ta, Pt, Ti, Nb, Mo. It seems there is an optimum temperature for each material for T production, 200-70V, 50-1000A/m2, 0,002-0.02T (magnetron), 2-50h.</t>
  </si>
  <si>
    <t>We present results of our research on tritium generation through the bombardment
of the surface of various metals by accelerated ions of hydrogen isotopes from
a glow discharge plasma, with and without a magnetic field. The introduction
of a magnetic field perpendicular to the sample surface results in an increase in
the tritium activity, and in the tritium generation rate, of almost two orders of
magnitude as compared to similar experiments run with no magnetic field. The
largest tritium generation rates observed were obtained with the glow discharge
operating in a magnetic field, and were in the range 109–1010 atom/s. This is
higher than our background by three to four orders of magnitude. The use of
a magnetic field has resulted in good reproducibility, and the development of a
reliable tritium generation rate of about 1010 atom/s for tantalum, tungsten, and
platinum.</t>
  </si>
  <si>
    <t>M. SWARTZ, G. VERNER, A. WEINBERG</t>
  </si>
  <si>
    <t>POMPA</t>
  </si>
  <si>
    <t>Shinnosuke ASANO, Ken-ichi TSUCHIYA, Masao OZAKI, Shigeru SASABE</t>
  </si>
  <si>
    <t>A new approach to observe optical phonon in hydrogen storage Pd using Raman spectroscopy.   II</t>
  </si>
  <si>
    <t>The purpose of this study is to observe the lattice vibration of PdHx and PdDx and obtain the information about the quantum states of protons and deuterons in Pd using Raman spectroscopy. Results  for  the  Raman  spectra  of  PdHx  and  PdDx  at  room  temperature  are  plotted  in  Fig.1  and  Fig.2.  Seeing  both  of  them,  broad  peaks  induced  by  the  interactions  between  protons  or  deuterons  in  Pd  exist  at  56  meV  for  every  concentration.  Sharp  peaks  are  regarded  as  the  influence from some noises. The isotope effects were not observed.         In  near  future,  we  will  try  to  have  repetitive  measurements  and  investigate  the  change  of  phonon  states  proceeding  with  time.  In  these  measurements,  the  nuclear  reactions  may  be  detected as large changes of phonon states</t>
  </si>
  <si>
    <t>KATANO</t>
  </si>
  <si>
    <t>OPEN and go to Acrobat page 129.</t>
  </si>
  <si>
    <t>OOKUBO</t>
  </si>
  <si>
    <t>Takaaki Matsumoto</t>
  </si>
  <si>
    <t>https://doi.org/10.13182/FST93-A30205</t>
  </si>
  <si>
    <t>Fusion Technol. 24 (993) 296–306</t>
  </si>
  <si>
    <t>Cold fusion experiments with ordinary water and thin nickel foils are described. The temperature variation and the surface condition of the foils are examined. It has been proven that ordinary water can produce excess heat. Furthermore, reaction products are recorded on nuclear emulsions. Charged particles, electrons, protons, and deuterons, are observed. Micro-explosions caused by gravity decay of neutron nuclei are also recorded. Many traces indicating tiny black holes and white holes are clearly observed. The mechanisms of cold fusion with ordinary water are discussed in terms of the Nattoh model.</t>
  </si>
  <si>
    <t>T. HIOKI, J. GAO, N. TAKAHASHI, S. HIBI, A. MURASE, T. MOTOHIRO, J. KASAGI</t>
  </si>
  <si>
    <t>YOSHIZAWA</t>
  </si>
  <si>
    <t>Characteristics of a commercial Seebeck calorimeter are described. This very stable
instrument is applied to a study of the Pons-Fleischmann effect using a palladium anode
and a platinum cathode. The use of a laser to stimulate anomalous heat production (the
Letts effect) is also described. Positive results were obtained for both effects and these
reveal important aspects of the nuclear-active-environment.</t>
  </si>
  <si>
    <t>W. ZHANG, J. DASH, Z. ZHANG</t>
  </si>
  <si>
    <t>GODDARD</t>
  </si>
  <si>
    <t>X. LI, J. BIBERIAN, J. DUFOUR, M. SRINIVASAN, F. SCARAMUZZI, J. KASAGI, Y. IWAMURA, A. LIPSON, I. CHERNOV, Y. BAZHUTOV</t>
  </si>
  <si>
    <t>SINHA</t>
  </si>
  <si>
    <t>Shigeru Isagawa,Yukio Kanda,Takenori Suzuki</t>
  </si>
  <si>
    <t>Present Status of Cold Fusion Experiment at KEK</t>
  </si>
  <si>
    <t>https://www.jstage.jst.go.jp/article/ijsmer1993/6/1/6_1_60/_pdf/-char/ja</t>
  </si>
  <si>
    <t>Int.J.Soc.Mater.Eng.Resour.,6(1),pp60-67(English)1998.  Proc.INE”98 Symp. New Energy, Aug 1998, J. New Energy, vol 3, no 2/3, 1998, abstract only, p 179</t>
  </si>
  <si>
    <t>Since spring of 1989 we have attempted to confirm the so-called cold fusion phenomena by detecting excess heat and various nuclear products, using open type electrolysis cells. A variety of cells containing Pd (cathode)/0.1M LiOD/Pt (anode) were examined, but recently efforts have been concentratedon dewar type cells containing a small palladium cathode, about 2mm∅×7mm in size. Until now a burst-like heat release, equivalent to 110% of theinput electric power, was observed in one cell, with neither increase of neutron emission nor that of tritium concentrations. Helium was observed, but nodecisive conclusion could be drawn due to incompleteness of the then used detecting system. In another experiment an abnormal increase of neutron emission, about 3.8σ above the background level, was observed with neither coincidental heat burst nor tritium anomalies. It lasted for 9 hours and the emission rate that amounts to 27.2±11.2 neutrons s-1 was 700 times as much as the background level. It happened also only once, which makes the possibility of the system error negligible and paradoxically supports its reality. In the other experiment abnormal emission of the low energy (below 20 keV) X-ray has been detected during the D+ charging period, indicating some type of nuclear phenomena may be happening in the cell. Further studies as well as reproductions of the anomalies are becoming highly essential to understand totallythese abnormal phenomena.</t>
  </si>
  <si>
    <t>J. KASAGI, Y. IWAMURA</t>
  </si>
  <si>
    <t>UNEME</t>
  </si>
  <si>
    <t>Phusons in Nuclear Reactions in Solids</t>
  </si>
  <si>
    <t>https://doi.org/10.13182/FST97-A30825</t>
  </si>
  <si>
    <t>FusionTechnol.,vol;31,no2,Mar. 1997, pp 228-236</t>
  </si>
  <si>
    <t>An explanation is given for the anomalous branching ratio in solids based on Boson-cooperative removal of the 4He* energy prior to decay by two-body fission. Facilitated by isospin restrictions that limit conventional pathways, the excess heat is driven by the reconfiguration to the more tightly bound 4He ground state. A temperature rise occurs as well-mixed acoustical and optical phonons are unable to carry off all the local momentum and excess energy of the reactions. Four-vector analysis indicates conservation of energy, which suggests the use of a fusion quantum of energy delivered to the lattice’s phonon cloud: a phuson. Special relativistic considerations indicate that the phonon cloud subtends ∼450 to 800 unit cells and can couple with de-excitation times &gt;0.1 fs. Thus, commensurate levels of neutrons and gammas are not required because of unique isospin and energy restrictions that facilitate the alternate Bose-cooperative pathway leading from the excited state.</t>
  </si>
  <si>
    <t>K. TSUCHIYA, A. WATANABE, M. OZAKI, S. SASABE</t>
  </si>
  <si>
    <t>YABUTA</t>
  </si>
  <si>
    <t>George H. Miley, Xiaoling Yang, Kyu-Jung Kim, Erik Ziehm, Tapan Patel, Bert Stunkard and Anais Ousouf, Heinrich Hora</t>
  </si>
  <si>
    <t>Anomalous heat, attributed to Low-energy Nuclear Reactions (LENRs), is obtained by pressurizing metal alloy nanoparticles with deuterium gas. The reactions are enhanced by creation of ultra-high density deuterium clusters in the nanoparticles. Experiments comparing various nanoparticles and plans for a proof-of-principle unit are presented.</t>
  </si>
  <si>
    <t>Y. Arata, Y. Zhang</t>
  </si>
  <si>
    <t>Observation of anomalous heat release and He4 production from highly deuterated palladium particles</t>
  </si>
  <si>
    <t>https://iopscience.iop.org/article/10.1143/JJAP.38.L774/pdf</t>
  </si>
  <si>
    <t>Jpn. J. Appl. Phys. 38 (Part 2, No. 7A) (1999) L774–L776</t>
  </si>
  <si>
    <t>Observations were made of the anomalous production of 4He atoms as well as the anomalous heat release when Pd fine particles are highly deuterated inside an enclosed Pd metal vessel used as a cathode in electrolysis of D2O. A mass analysis of the remnant Pd powders after the 2000-hr heat production revealed substantial production of 4He atoms.</t>
  </si>
  <si>
    <t>OMOTE</t>
  </si>
  <si>
    <t>Miles, M., Imam, M. A., Fleischmann, M.</t>
  </si>
  <si>
    <t>"Case Studies" of Two Experiments Carried Out With the ICARUS Systems</t>
  </si>
  <si>
    <t>Shows errors in NHE group</t>
  </si>
  <si>
    <t>F. SARTO, E. CASTAGNA, M. SANSOVINI, S. LECCI, V. VIOLANTE, D. KNIES, K. GRABOWSKI, G. HUBLER</t>
  </si>
  <si>
    <t>Kozima, H., Katsuhiko, H., Masahiro, N., Masayuki, O.</t>
  </si>
  <si>
    <t>OPEN and go to Acrobat page 342.</t>
  </si>
  <si>
    <t>A. KORNILOVA, V. VYSOTSKII, N. SYSOEV, A. DESYATOV</t>
  </si>
  <si>
    <t>Hiroshi Yamada, Tamiya Fujiwara</t>
  </si>
  <si>
    <t>https://www.jstage.jst.go.jp/article/ijsmer1993/6/1/6_1_14/_pdf/-char/en</t>
  </si>
  <si>
    <t>Int.J.Soc.Mater.Eng. Resour., 6(1), 1998, pp 14-21.  Proc. INE’98 Symp. New Energy, Aug 1998, UT, J. New Energy, vol 3, no2/3, p 182</t>
  </si>
  <si>
    <t>The nuclear reaction in palladium electrode under highly non-uniform electric field has been studied using a neutron counting system. Excess neutron counts were observed with deuterium loaded palladium point electrodes in deuterium gas atmosphere in 9 out of 24 runs after activation by flashover between electrodes during DC high voltage application. Similar neutron burst took place without the activation under a DC glow discharge condition in 2 runs out of 37 runs. The tip surface of these two electrodes after the burst was observed to be covered by a large amount of carbon using X-ray photoelectron spectroscopy. Several craters of about 10μm in diameter wereformed on the tip surface of one of the two electrodes.</t>
  </si>
  <si>
    <t>P. HAGELSTEIN, I. CHAUDHARY</t>
  </si>
  <si>
    <t>https://iopscience.iop.org/article/10.1143/JJAP.40.6092</t>
  </si>
  <si>
    <t>Jpn. J. Appl. Phys. 40 (2001) 6092</t>
  </si>
  <si>
    <t>A compact scheme of non-thermonuclear fusion is presented. Hydrogen ions are implanted directly from nonthermal discharge plasma or ion source into a surface of liquid Li metal at a buffer energy of a few tens keV where nuclear stopping occurs. The ions interact with Li atoms or mixed element atoms which are not being internally excited and tend towards the formation of united atoms at the minimum Gibbs free energy point. This leads to the enhanced rate of non-thermonuclear fusion of hydrogen ions due to cohesion in the liquid metal.</t>
  </si>
  <si>
    <t>F. CELANI, A. SPALLONE, E. RIGHI, G. TRENTA, V. ANDREASSI, A. MARMIGI, G. CAPPUCCIO, D. HAMPAI, P. MARINI, V. DI STEFANO, M. NAKAMURA, F. TODARELLO, E. PURCHI, U. MASTROMATTEO, A. MANCINI, F. FALCIONI, M. MARCHESINI, P. DI BIAGIO, U. MARTINI, P. SONA, F. FONTANA, L. GAMBERALE, D. GARBELLI, O. CALAMAI</t>
  </si>
  <si>
    <t>CAMPARI</t>
  </si>
  <si>
    <t>T. NOHMI, Y. SASAKI, T. YAMAGUCHI, A. TANIIKE, A. KITAMURA, A. TAKAHASHI, R. SETO, Y. FUJITA</t>
  </si>
  <si>
    <t>PORCU</t>
  </si>
  <si>
    <t>Hansen, W. N., Melich, M. E.</t>
  </si>
  <si>
    <t>TOSTI</t>
  </si>
  <si>
    <t>Xing-Liu Jiang, Lijun Han</t>
  </si>
  <si>
    <t>Non-Equilibrium Conditions of Electrolysis and Abnormal Nuclear Phenomena</t>
  </si>
  <si>
    <t>Nuclear Physics Review; ISSN 1007-4627; Worldcat; v. 14(2); p. 111-113</t>
  </si>
  <si>
    <t>The pin-point effect and the magnetic self-pinch of electrolysis are suggested to be the important factors to produce conditions that are far from equilibrium and are essential for cold nuclear fusion. Further studies of the structural and electronic properties of deuterium in bulk palladium, the behaviours of electrochemical double layer, and the localized emission sites on surface protrusions of the electrode should be extensively carried out for understanding the mechanism of cold nuclear fusion</t>
  </si>
  <si>
    <t>S. LITTLE, G. LUCE, M. LITTLE</t>
  </si>
  <si>
    <t>J.NewEnergy, vol 2, no 2, Summer 1997, pp 56-61, 19 refs, 2 figs</t>
  </si>
  <si>
    <t>M.Teshigawara,K.Konashi,T.Yamamoto,H.Kayano,Y.Aratone,K.Furukawa,E.Tachikawa</t>
  </si>
  <si>
    <t>Heavy Ion Induced D-D Fusion in Deuteride Solid</t>
  </si>
  <si>
    <t>JAERI-Res.,vol96-011, pp 55-56 (English) 1997;  J. New Energy, vol 2, nos 3/4, Winter 1997, pp 127</t>
  </si>
  <si>
    <t>T. LAUTZENHISER, D. PHELPS, M. EISNER</t>
  </si>
  <si>
    <t>V.K. Shrikande and K.C. Mittal</t>
  </si>
  <si>
    <t>BARC Studies inCold Fusion, P.K. Iyengar and M. Srinivasan, Editors. 1989, Atomic Energy Commission: Bombay. p. B 2, http://www.lenr-canr.org/acrobat/Shrikhandedeuteratio.pdf</t>
  </si>
  <si>
    <t>Ti-D, degreased ultrasonically in trichloroethylene, oxide layer removed by immersing the targets in a 1:1:1 mixture of water, nitric acid and sulphuric acid, HCl treatment to form an adherent hydride layer on the surface, degassed by heating to~900°C in a glass vacuum, heated to ~600°C in H2 atmosphere at a few Torr pressure and allowed to cool, 3 cycles of H2absorption/ desorption, each cycle increases loading, sandblasting eases absorption, induction heating may have caused fusion,</t>
  </si>
  <si>
    <t>Consistency of the Biphasic Nature of Excess Enthalpy in Solid-State Anomalous Phenomena with the Quasi-One-Dimensional Model of Isotope Loading into a Material</t>
  </si>
  <si>
    <t>https://doi.org/10.13182/FST97-A30780</t>
  </si>
  <si>
    <t>Fusion Technol.31(1997) 63–74</t>
  </si>
  <si>
    <t>Important: Al and Fe do not make excess heat</t>
  </si>
  <si>
    <t>Electrochemical experiments, using nickel cathodes in light water solutions, were used to examine the enthalpy generated by electrically driving each electrode pair compared with ohmic controls contained within the same solution. For nickel wire cathodes, the peak power amplification (πNi) was in the range of 1.44±0.58. For spiral-wound nickel cathodes with platinum foil anodes, πNi was 2.27±1.02. By contrast, neither iron nor aluminum cathodes demonstrated excess heat. Driving these nickel samples beyond several volts, however, produced an exponential falloff of the power gain. This biphasic response to increasing input power may be consistent with the quasi-one-dimensional model of isotope loading and may contribute to the difficulty of reproducing these phenomena.</t>
  </si>
  <si>
    <t>Experimental results in cold fusion research up to the end of
the 1989 are reviewed to gain a perspective on the credibility
of the phenomena. The review does not attempt to be comprehensive
but concentrates on the highest quality experiments
claiming to give positive results. The results are used to formulate
a strategy for continuing to support cold fusion research
in 1990.</t>
  </si>
  <si>
    <t>J. MARWAN</t>
  </si>
  <si>
    <t>Yoshiaki Arata &amp; Yue-Chang Zhang</t>
  </si>
  <si>
    <t>Fusion Technology Volume 18, 1990, pages 95–102</t>
  </si>
  <si>
    <t>Intense neutron generation at a rate of &gt; 108 n/s in cold fusion was achieved when neutron emission “avalanches” were observed as deuterium forcefully penetrated into a large 2-cm-diam × 5-cm-long palladium cathode. A very specific process involving intense charging and discharging of deuterium from the palladium cathode during continuous electrolysis of heavy water, called the “on-off effect,” was discovered. This effect is 10 to 100 times stronger than the ordinary on-off effect of the current. As the palladium absorbed and exhausted the deuterium, the thermal behavior of the palladium was examined in detail. It is concluded that the particular characteristics of palladium and the generation of a huge inner pressure within the palladium are necessary conditions for a cold fusion reaction. Other researchers have used a much smaller palladium cathode than the one used here. They measured only the electrolysis temperature, and not the cathode temperature. Thus, their experiments failed to discover the thermal characteristics of the palladium cathode, the on-off effect, and intense cold fusion. This experiment proves that an unknown nuclear fusion process that generates a large amount of heat, as proposed by others, does not exist. Instead, the heat is actually reaction heat generated by the explosive absorption and exhaustion of the deuterium in the palladium cathode, caused by the on-off effect.</t>
  </si>
  <si>
    <t>I. DARDIK</t>
  </si>
  <si>
    <t>T.N. Claytor, M.J. Schwab, D.G. Tuggle</t>
  </si>
  <si>
    <t>Tritium Production from Palladium and Palladium Alloys</t>
  </si>
  <si>
    <t>J.NewEnergy,vol1,no3,Fall1996,p89,abstractonly.  Proc. 2nd Conf. Low-Energy Nucl.Reaction, College Station, TX, 1996.</t>
  </si>
  <si>
    <t>R. GODES</t>
  </si>
  <si>
    <t>NARITA</t>
  </si>
  <si>
    <t>McKubre, M. C. H., Crouch-Baker, S., Tanzella, F. L.</t>
  </si>
  <si>
    <t>R. CANTWELL, M. MCCONNELL</t>
  </si>
  <si>
    <t>INAMURA</t>
  </si>
  <si>
    <t>Pamela A. Mosier-Boss</t>
  </si>
  <si>
    <t>It is Not Low Energy – But it is Nuclear</t>
  </si>
  <si>
    <t>products: Fe, Cr, Ni, Al; Pd was consumed, energetic alphas are fission products</t>
  </si>
  <si>
    <t>T. GRIMSHAW</t>
  </si>
  <si>
    <t>NAKAI</t>
  </si>
  <si>
    <t>D. LETTS, D. CRAVENS, P. HAGELSTEIN</t>
  </si>
  <si>
    <t>BABA</t>
  </si>
  <si>
    <t>OPEN and go to Acrobat page 279.</t>
  </si>
  <si>
    <t>0.5 M Na2SO4, Electrolysis was carried out at 20C, EDX, EPMA,SIMS, products: Pb, Fe, Ni, Cr, C; Excess energy was 183W which is 2.6 times the input power, Pb isotopic distribution deviation</t>
  </si>
  <si>
    <t>MURAT</t>
  </si>
  <si>
    <t>OPEN and go to Acrobat page 442.</t>
  </si>
  <si>
    <t>POKROVSKY</t>
  </si>
  <si>
    <t>S. Narita, K. Neichi, T. Matsumoto</t>
  </si>
  <si>
    <t>Formation of Pd-D molecule may be interpreted as transmutation, isotopic shift: Pd-102 and 104 decrease, Pd-106 increased, Pd-105, 108 and 110 did not change</t>
  </si>
  <si>
    <t>In Condensed Matter Nuclear Science, an anomaly in isotopic abundances of the sample components is often considered as an evidence of a nuclear transmutation. TOF-SIMS is one of the popular tools to investigate the isotopic composition in the research, and it is known that a measured abundance possibly has a certain uncertainty due to unique effects of the device. In this study, we measured isotopic abundances for some types of metal foil samples with various surface conditions by a semi-quantitative analysis with TOF-SIMS, and evaluated the uncertainties.</t>
  </si>
  <si>
    <t>C. FOU</t>
  </si>
  <si>
    <t>TATE</t>
  </si>
  <si>
    <t>Gilbert Bellanger, Jean Jacques Rameau</t>
  </si>
  <si>
    <t>Determination of Tritium Adsorption and Diffusion Parameters in a Palladium-Silver Alloy by Electrochemical Impedance Analysis</t>
  </si>
  <si>
    <t>https://doi.org/10.13182/FST97-A19882</t>
  </si>
  <si>
    <t>Fusion Technol., vol32,no1,Aug.1997,pp94-105</t>
  </si>
  <si>
    <t>The diffusion and adsorption parameter values of tritium in palladium-silver cathodic membranes used to produce pure tritium gas and its isotopes from highly concentrated tritiated water are determined. It is shown that permeation increases with applied cathodic potential, temperature, and the presence of a palladium black deposit on the cathodic entry surface. The diffusion coefficient, tritium concentration in the alloy, and the diffusion layer thickness depend on temperature. The presence of a palladium black deposit on the palladium-silver membrane improves the adsorption of tritium.</t>
  </si>
  <si>
    <t>OKUNIEWSKI</t>
  </si>
  <si>
    <t>Little, S., Luce, G., Little, M.</t>
  </si>
  <si>
    <t>Calorimetry is conceptually simple but considerable effort is required to reduce
systematic errors to acceptable levels. Since 1989, we have designed and
constructed a dozen calorimeter systems for cold fusion research. Each of these
systems provided valuable experience in error detection and correction. The
culmination of our efforts, an instrument with a design accuracy of 0.1% relative,
is nicknamed MOAC (Mother Of All Calorimeters). This paper provides a brief
description of MOAC.</t>
  </si>
  <si>
    <t>HORN</t>
  </si>
  <si>
    <t>Formation of tetrahedral or octahedral condensation related to the experiments on electrolysis or deuterium permeation was studied. We obtained the scenario about the formation that alkali or alkaline-earth metal ions infiltrating into the host metal made cavities there when they hopped onto the other sites of the crystal lattice of it, then through squeezing of H+/D+ ions in the cavity tetrahedral or octahedral condensation of protons/deuterons is caused.</t>
  </si>
  <si>
    <t>DOUGAR-JABON</t>
  </si>
  <si>
    <t>KARIAKA</t>
  </si>
  <si>
    <t>Savvatimova, I., Korolev, V. UI.</t>
  </si>
  <si>
    <t>OPEN and go to Acrobat page 335.</t>
  </si>
  <si>
    <t>Important: Presents heat produced by Zirconium cathodes</t>
  </si>
  <si>
    <t>The comparative enthalpy generation in the various cathode materials during Deuterium
and Protium Glow Discharge (GD) is offered. Enthalpy results in Pd and its alloys (PdPtW,
PdRu, PdNi) and also for pure metals ( V, Nb, Zr, Ag ) are presented for equilibrium (constant
temperature and current density) and non - equilibrium experimental conditions ( during
increment of the cathode temperature).
The heat efficiency measurements in Pd alloys may be ranged on decrease in the
following way: PdPtW, PdRu; PdNi; PdCu. Such measurements in other pure metals may be
presented in the following way V, Zr, Ag.
Heat effect shows good correlation with maximum of the elemental and isotopic
content. The maximum heat output correlates with the maximum elemental and isotopic change
for fixed experimental conditions.
Estimation of the heat efficiency cathode materials in the dynamic equilibrium and
nonequilibrium conditions show that there are two regions with a different mechanism of heat
output are observed in the low and high temperature and current density area . The first
maximum depends on loading Hydrogen and the second maximum does not depend on
Hydrogen desorption and depends on the crystal lattice property and the interaction of the
electric and magnetic fields (internal and external).</t>
  </si>
  <si>
    <t>A. LIPSON, I. CHERNOV, A. ROUSSETSKI, B. LYAKHOV, Y. CHARDANTSEV, E. SAUNIN, M. MELICH</t>
  </si>
  <si>
    <t>WARNER</t>
  </si>
  <si>
    <t>LUPU</t>
  </si>
  <si>
    <t>R. JOHNSON, M. MELICH</t>
  </si>
  <si>
    <t>SAMOYLENKO</t>
  </si>
  <si>
    <t>Tadahiko Mizuno , Tadashi Akimoto , Kazuhisa Azumi , Masatoshi Kitaichi , Kazuya Kurokawa , Michio Enyo</t>
  </si>
  <si>
    <t>Excess heat evolution and analysis of elements for solid state electrolyte in deuterium atmosphere during applied electric field</t>
  </si>
  <si>
    <t>J. New Energy 1 (1) (1996) 79</t>
  </si>
  <si>
    <t>products:  Mg,  Ca,  Al,  Sr,  Fe,  Bi,  Sm,  Gd  and  Dy, Only  five  samples  in  fifty  showed  the  excess  heat  evolution</t>
  </si>
  <si>
    <t>D. ALEXANDROV</t>
  </si>
  <si>
    <t>ZYKOV</t>
  </si>
  <si>
    <t>Minari, T., Nishio, R., Taniike, A., Furuyama, Y., Kitamura, A.</t>
  </si>
  <si>
    <t>Does not confirm Li-7+D enhancement</t>
  </si>
  <si>
    <t>We review three kinds of experimental work underway in our laboratory to investigate nuclear events in solid or liquid materials. The largest effort has been given to experiments to confirm the 7Li(d,n2alpha) reaction rate enhancement reaching 1015 in liquid lithium which was reported by H. Ikegami et al. [4] Li liquid droplets are formed as targets, and to keep them as pure as possible, we built a liquid Li loop. Thus far, in all cases of irradiation at the temperature from 520 to 570 K with 10 - 24 keV deuterons, we have not been able to reproduce the Ikegami enhancement for the 7Li(d,n2alpha) reaction</t>
  </si>
  <si>
    <t>Hydrogen isotope absorption/adsorption characteristics of mesoporous-silica-included samples</t>
  </si>
  <si>
    <t>JCF13-16 http://newenergytimes.com/v2/conferences/2012/JCF13/JCF13-abstracts.pdf http://jcfrs.org/proc_jcf.html</t>
  </si>
  <si>
    <t>Pd nanopowder,  mesoporous-silica, Pd acts as catalyst for hydrogen absorption by Ni, increasing loading ration at 473K, mesoporous-silica-included Pd⋅Ni (PNS) seems to be endothermic at 573K, consuming 350eV/atom (too much to be chemical)</t>
  </si>
  <si>
    <t>It has been clarified that reusability of Pd nanopowder samples for heat generation by gas-phase  hydrogen  isotope  absorption can  be  enhanced  by inclusion of  the  nanopowders into mesoporous materials [1,2,3]. It has also been found that addition of a small amount of Pd to the Ni nanoparticle sample changes the absorption characteristics of Ni drastically to enhance the loading ratio and heat release [4,5].   We  have  examined  effect  of  mesoporous-silica-inclusion  of  Pd  nanoparticles  (PSII)   and Pd⋅Ni nanoparticles (PNS), both supplied by Admatechs Co. Ltd. The former is composed of nanoparticles  of  Pd  and  mesoporous-silica  with  a  mean  size  of  4  μm.  The  size  of  Pd  ranges  from  about  3  nm  to  about  150  nm,  with  90  %  being  in  the  range  of  3  - 10  nm. The  PNS  sample  was  fabricated  to  have  a  mixture  of  3-to-80-nm-diameter  nanoparticles  of  Pd  and  Ni  with a molar fraction of 0.011 and 0.062, respectively, in expectation of the similar function of  the  Pd  atoms  in  the  PNZ2B  sample.  The  preliminary  absorption  characteristics  at  room  temperature have been discussed in some detail in ref. [3].The   PSII   samples   have   shown   distinguishing   absorption   characteristics   at   room   temperature. The as-received PSII samples showed very large loading ratio D(H)/Pd reaching 3.5  and  absorption  energy  E1  exceeding  2.5  eV/atom-Pd, if  they  are  evaluated as  the  values  per an atom of Pd or Pd⋅Ni, both being much larger than other Pd nanoparticle samples ever used.  Subsequent  runs  without  baking  showed  almost  the  same  characteristics  as  those  after forced  de-oxidation with  substantially  decreased  absorption  parameters;  D(H)/Pd  ≈  1.0,  and  E1≈  0.2  - 0.3  eV/atom-Pd.  These  are  slightly  larger  than  or  equal  to those  of  bulk  Pd.  However, forced oxidation recovered large values of D(H)/Pd ≈ 2.2 and E1≈ 1.3 eV/atom-Pd.   The  PNS  samples  have  also shown interesting  characteristics at  room  temperature.Similarly  to  the  ZrO2-supported  PNZ2B  sample,  Pd  atoms  are  acting  as  a  catalyst  for  hydrogen absorption of Ni nanoparticles; D(H)/[Pd0.15Ni0.85] ≈ 0.4 and E1≈ 0.5(0.4) eV/atom-Pd0.15Ni0.85.  The  potential  of  the  hydrogen  absorption  sites  in  the  present  configuration  is  comparable to or even deeper than in other samples ever tested. Runs at elevated temperatures have  shown  increasing  loading  ratio  in  the  saturation  phase  at  temperatures  above  473  K, which  suggests existence  of  an  additional  absorption  site  with  either  positive  or  negative  energy, depending on unknown and uncontrolled conditions.</t>
  </si>
  <si>
    <t>N. COOK</t>
  </si>
  <si>
    <t>ARMANET</t>
  </si>
  <si>
    <t>R. E. Anderson, C. A. Goulding, M. W. Johnson, K. B. Butterfield, S. Gottesfeld, D. A. Baker, T. E. Springer, F. H. Garzon, R. D. Bolton, E. M. Leonard and T. Chancellor</t>
  </si>
  <si>
    <t>Neutron measurements in search of cold fusion</t>
  </si>
  <si>
    <t>AIP Conference Proceedings 228, 43 (1991); https://doi.org/10.1063/1.40664</t>
  </si>
  <si>
    <t>Pd-D, electrochemical, NE213, neutron bursts, 6500h, states neutron bursts are background</t>
  </si>
  <si>
    <t>We have conducted a search for neutron emission from cold fusion systems of the electrochemical type and, to a lesser extent, the high‐pressure gas cell type. Using a high‐efficiency well counter and an NE 213 scintillator, the experiments were conducted on the earth’s surface and in a shielded cave approximately 50 ft underground. After approximately 6500 h of counting time, we have obtained no evidence for cold fusion processes leading to neutron production. However, we have observed all three types of neutron data that have been presented as evidence for cold fusion: large positive fluctuations in the neutron counting rate, weak peaks near 2.5 MeV in the neutron energy spectrum, and bursts of up to 140 neutrons in 500‐μs intervals. The data were obtained under circumstances that clearly show our results to be data encountered as a part of the naturally occurring neutron background, which is due primarily to cosmic rays. Thus, observing these types of data does not, of itself, provide evidence for the existence of cold fusion processes. Artifacts in the data that were due to counter misbehavior were also observed to lead to long‐term ‘‘neutron bursts’’ whose time duration varied from several hours to several days. We conclude that any experiments which attempt to observed neutron emission must include strong steps to ensure that the experiments deal adequately with both cosmic‐ray processes and counter misbehavior.</t>
  </si>
  <si>
    <t>FONTANA</t>
  </si>
  <si>
    <t>Lautzenhiser, T., Phelps, D, Eisner, M.</t>
  </si>
  <si>
    <t>A constant heat flow calorimeter is described and its application to a
Fleischmann-Pons experiment is detailed. In this calorimeter the electrolytic cell
is contained in an isothermal chamber into which electrical power is fed from two
separate sources. One source feeds biasing power Paux to an auxiliary resistive
element located in the chamber while the other source provides, Pe, the
electrochemical power requirements for the cell. The cell temperature T1 is
maintained at its set point by varying Paux as needed. Clearly power needs to be
removed from the cell if a steady state is to be maintained and this is
accomplished by inducing heat flow through a thermal link to a reference body
whose temperature T2 is less than T1. The heat flow is a function of the thermal
gradient, which needs to be closely controlled, which in turn requires active
control of T2. This is accomplished by coupling the reference body to an external
heat reservoir through a Peltier element. Power to the Peltier element is varied to
maintain the temperature of the reference body at T2. Heat stored in the cell
requires an increase in Paux to the cell while heat generated in the cell results in a
decrease in Paux, to the cell. The details of the operation of the system over a
period of 53 days is presented along with evidence for heat production.</t>
  </si>
  <si>
    <t>GARBELLI</t>
  </si>
  <si>
    <t>OPEN and go to Acrobat page 434.</t>
  </si>
  <si>
    <t>CATENA</t>
  </si>
  <si>
    <t>J. TIAN, L. JIN, B. SHEN, Z. WENG, X. LU</t>
  </si>
  <si>
    <t>D'AGOSTARO</t>
  </si>
  <si>
    <t>Naturwissenschaften 92 (2005) 394–397</t>
  </si>
  <si>
    <t>Pd-D, codeposition, electric fields, LiCl, 3000V/cm, dentritic formation, craters formation, swelling, orienting to field, products: Al, Mg, Ca, Si, Zn</t>
  </si>
  <si>
    <t>An operating Pd//D2O, Li+, Cl−//Pt cell, placed in an external electrostatic field, yielded unexpected results, viz. (i) Morphological changes in the form of discrete sites exhibiting molten-like features, i.e. features that require substantial energy expenditure. (ii) Presence of elements (Al, Mg, Ca, Si, Zn, ...) that could not be extracted from cell components and deposited on discrete sites. The cell design and the experimental protocol assuring reproducibility is described in detail.</t>
  </si>
  <si>
    <t>L. Bertalot, F. De Marco, A. De Ninno, R. Felici, A. La Barbera, F. Scaramuzzi, V. Violante</t>
  </si>
  <si>
    <t>BEHAVIOUR OF A Pd MEMBRANE DURING DEUTERIUM ELECTROCHEMICAL LOADING: EXCESS HEAT PRODUCTION</t>
  </si>
  <si>
    <t>http://lenr-canr.org/acrobat/EPRIproceeding.pdf#page=121</t>
  </si>
  <si>
    <t>At ICCF3 a new approach to the study of the dynamics of
D in Pd had been presented, with the concurring evidence of
heat excess production (1). The method consisted in the use
of an electrolytic cell with a special configuration, with
the cathode acting as a membrane between the electrolyte
and an ambient in which gaseous D2 could be collected. The
permeation of D through the membrane could be related to
the appearance of heat excess production. In 1993 new experiments
have been performed with the same kind of apparatus,
and are reported here: a further evidence of heat excess
has been detected, and a correlation between the pressure
of D2 on the gas-side of the cathode and the phase of
the palladium deuteride is proposed.
The same type of apparatus is used in two other experiments:
- in the first one, in collaboration with ISM/CNR of Frascati,
the surface of the cathode immersed in the electrolyte
is investigated during electrolysis with the help
of a X-ray spectrograph, in order to study the variation of
the cell parameter, and thus to follow in real time the Dcharging
(see the same authors, this Conference).
- another experiment, which will be started at the beginning
of 1994, will be performed in collaboration with a
Group of INFN of Bologna. The measurement of the heat excess
(and related parameters) in one of our cells will be
performed while the cell is sitting inside a quite sophisticated
neutron detector mounted in the Gran Sasso National
Laboratory of INFN, where the level of neutron background
is 10e3 times less than at the sea level (2): the possible
correlations between charging of D in Pd and heat excess
production on one side and the emission of neutrons on the
other side will be investigated, with the expectation of
giving a clear answer to this still obscure issue in Cold
Fusion research.</t>
  </si>
  <si>
    <t>QUERCIA</t>
  </si>
  <si>
    <t>H. Ougida, H. Sasaki, A. Tamura, S. Narita and H. Yamada</t>
  </si>
  <si>
    <t>Search for Nuclear Phenomena in Deuterium Irradiation to Nano-Structured Metal under Glow Discharge</t>
  </si>
  <si>
    <t>Pd-Cs-CaO-D, TOF-SIMS, CR-39, masses 137 and 140.9 not found, products of mass: 14, 16, 18, 64, 77, 94, 97, 119</t>
  </si>
  <si>
    <t>It has been reported that the selective transmutation (e.g. 133Cs to 141Pr) occurred in deuterium permeation
with Pd/CaO multi-layered sample. Also, anomalous heat evolution and 4He generation were observed in
deuterium absorption and desorption with the nano-structured metal sample. Considering such
experimental results, we have performed the discharge experiment in deuterium atmosphere using
nano-structured film cathode such as Pd/CaO multi-layered sample and Pd membrane deposited onto Cu
foil. As the results, we observed possible particle emission and possibly newly produced elements on the
cathode in the elemental analysis by TOF-SIMS.</t>
  </si>
  <si>
    <t>P. HAGELSTEIN, M. MELICH, R. JOHNSON</t>
  </si>
  <si>
    <t>RIGHI</t>
  </si>
  <si>
    <t>Bazhutov, Y., Koretsky, V. P.</t>
  </si>
  <si>
    <t>OPEN and go to Acrobat page 407.</t>
  </si>
  <si>
    <t>The possibility of transmutation of twenty six elements which form the main part of radioactive
wastes is analysed in terms of the Erzion Model. The final products of the transmutation reactions
are examined. It is concluded that practically all of the radio nuclides may be utilized.</t>
  </si>
  <si>
    <t>X. LI, Q. WEI, B. LIU</t>
  </si>
  <si>
    <t>TRENTA</t>
  </si>
  <si>
    <t>BERNARDINI</t>
  </si>
  <si>
    <t>https://drive.google.com/file/d/0B1_tFmz65k8BeXZmbXBpZ3c5QkhfelNjYTh1azIzaTduM2Fr/view</t>
  </si>
  <si>
    <t>11th Int. Workshop on Hydrogen Loaded Metals, October 15–16, 2015</t>
  </si>
  <si>
    <t>micro-nickel with grain size about 10-20 μm, nano-nickel with grain size about 60-80 nm, aluminium oxide powder (Al2O3, grain size about 5 μm), 10 grams of Nickel, fuel mixtures were prepared in a normal atmosphere without annealing, Also in some experiments small amounts of LiAlH4 in powder form were added to the fuel in order to investigate its catalytic effect, maximum temperature of 800ºC</t>
  </si>
  <si>
    <t>It has been stated that Ni-H systems could produce excess heat during rather long periods of time. We have performed experimental
calorimetric investigation of this phenomenon. The experimental setup consisted of ceramic reactor with nickel powder inside it,
heater, hydrogen loading system and calorimeter. Nickel powders with different grain size were used because of their large surface
area. Hydrogen pressure varied from 0.5 to 2.5 atm. Temperature varied from 25 to 800 oC. Different methods of input power supply
were used in order to investigate possible effects of high amplitude magnetic pulses. The experimental runs lasted from 4 to 50 hours.
Experiments didn’t show any evidence of excess heat within the accuracy of measurement.</t>
  </si>
  <si>
    <t>NODA</t>
  </si>
  <si>
    <t>Osamu Matsumoto, Kan Kimura, Yuko Saito, Haruo Uyama and Tsuyoshi Yaita</t>
  </si>
  <si>
    <t>https://doi.org/10.1063/1.40670</t>
  </si>
  <si>
    <t>AIP Conference Proceedings 228, 494 (1991); https://doi.org/10.1063/1.40670</t>
  </si>
  <si>
    <t>Pd-D, D2SO4, no neutrons, Tritium, Tritium production rate order of magnitude larger than neutron emission rate</t>
  </si>
  <si>
    <t>When the electrolysis of 0.5 M D2SO4‐D2O solution was carried out using Pd or palladized Pd as a cathode material and Pt as an anode material, the emission of neutrons was detected by means of the fission track method and the production of tritium was investigated with a liquid scintillation method and a TPD using a mass spectrometer. The emission rate of neutrons was in the same orders of magnitude as the neutron flux in the background (10−3 s−1). Otherwise, the existence of tritium in the cathode material after the electrolysis was identified by the measurement of the β‐ray emission when the specimens were immersed in the liquid scintillator. Moreover, mass peaks of m/z=5 and 6 which were considered due to DT as well as T2 were identified in TPD, through the resolution of the mass spectrometer was not so high. The tritium production rate estimated by the β‐ray emission measurement was size orders of magnitude larger than the neutron emission rate. The difference betweeen them are briefly discussed.</t>
  </si>
  <si>
    <t>A. Murase, N. Takahashi, S. Hibi, T. Hioki, T. Motohiro and J. Kasagi</t>
  </si>
  <si>
    <t>Importante: mostra que Mo-96 seria na verdade CaO2</t>
  </si>
  <si>
    <t>The selective nuclear transmutation from 88Sr to 96Mo reported by Iwamura et al. was investigated replacing electrochemical
deposition with ion implantation for seeding 88Sr+ and replacing a quadrupole mass spectrometer with a time of flight mass
spectrometer for secondary ion mass spectrometry (TOF-SIMS) for analysis of possible transmuted products. At the surface of
the Sr implanted Pd/CaO multilayer foil, Mo was clearly detected by X-ray photoelectron spectroscopy (XPS) after deuterium gas
permeation. After the D2 permeation, the sample was heat treated in the air to remove S which condensed at the surface during the
permeation. After the successful removal of S, Mo could be clearly detected by XPS on the surface of the 88Sr+ implanted Pd/CaO
multilayer foil. The isotopic abundance ratio of the surface Mo measured by TOF-SIMS was similar to that of natural Mo. However,
after the removal of the outermost surface layer with ion sputtering, the observed isotopic abundance ratio of Mo changed from
that of natural Mo with an isolatedly strong peak at a mass close to 96Mo. This result duly suggests that the transmutation from
88Sr to 96Mo had took place, although the peak of m/z = 96 might be also assigned to GaAl+, Ca2O+ or CaFe+, beside 96Mo+.
By further analyses of the TOF-SIMS data from the viewpoint of accurate masses, depth profiles and isotopic abundances, it was
clarified that the peak of m/z = 96 was assigned to Ca2O+ originated from Pd/CaO multilayer.</t>
  </si>
  <si>
    <t>Luo, N., Miley, G. H.</t>
  </si>
  <si>
    <t>A. TAKAHASHI, A. KITAMURA, T. NOHMI, Y. SASAKI, Y. MIYOSHI, A. SETO, Y. FUJITA</t>
  </si>
  <si>
    <t>N. COOK, V. DALLACASA</t>
  </si>
  <si>
    <t>Some characteristics of heat production using the ‘Cold Fusion’ effect</t>
  </si>
  <si>
    <t>http://coldfusioncommunity.net/pdf/conf/ICCF-4/v2/4_ICCF4-2.pdf</t>
  </si>
  <si>
    <t>Trans. Fusion Technol.26 (4T) (1994) 96</t>
  </si>
  <si>
    <t>Additional evidence is presented to show that heat production resulting from the Pons-Fleischmann Effect has a positive temperature coefficient, has a critical onset current density, and originates at the palladium cathode. • Introduction The Pons-Fleischmann effect is proposed to produce energy by initiating a fusion reaction between two deuterium atoms within an electrolytic cell. While an understanding of this phenomenon is still lacking, the reality of anomalous heat production has been established by many studies. Work done during this program demonstrates that the effect can be reproduced when the proper palladium and protocols are used. During the first part of the study[1], the methods of Takahashi[2] were used with success. The present study reproduced the effect using the addition of aluminum to the electrolyte as first suggested by McKubre et al.[3]. These studies also revealed several of the reasons why negative results were obtained in the past. This work further defines conditions that influence excess heat production. The effects of current density and cell temperature are explored. The location within the cell from which excess heat production originates is also determined. Experimental The study uses a closed, stirred, pyrex-glass, isoperibolic-type calorimeter as described previously[t]. Calibrations were done using the electrolytic method before excess energy was observed and an internal heater after excess heat production started. Generally, calibration was done before and after excess heat production. No significant changes were observed in the calibration constant during the study. The total uncertainty in the measured heat value was about ±.4%. Because random variations of ±-0.2 watt were observed, excess heat was not claimed unless the excess exceeded 0.5 watt. Details of the calorimeter design and the calibration methods are described in reference 1. A palladium cathode obtained from Tanaka Metals Company, Japan, (Batch #4) was used fter being washed with acetone. This was charged with deuterium in 0.4M LiOD at 20 mA/cm until the D/Pd ratio became constant at 0.84 after 9 hours. The charging behavior was similar to that produced by Batch #1 which produced significant excess heat.[1] Electrolysis was continued with variations in cell current, cell temperature, and periodic calibrations without the production of excess energy. After 575 hrs, excess heat was observed following the addition of 28 ppm of aluminum to a new electrolytic solution. Once excess power was observed, the magnitude of the excess increased each time the cell current was raised to 2.5 A as shown in Fig 1. Eventually, excess power became stable and the study was commenced.</t>
  </si>
  <si>
    <t>T. TSUCHIDA, S. SASABE, M. OZAKI</t>
  </si>
  <si>
    <t>Norman D. Cook, Andrea Rossi</t>
  </si>
  <si>
    <t>On the Nuclear Mechanisms Underlying the Heat Production by the E-Cat</t>
  </si>
  <si>
    <t>https://arxiv.org/pdf/1504.01261</t>
  </si>
  <si>
    <t>arXiv.org &gt; physics &gt; arXiv:1504.01261</t>
  </si>
  <si>
    <t>Ni-H, Li-7 burned, Ni-62 production, theory: odd A nucleus with low excitation states absorb protons. Mistakes: says Ni-58+p do not occur because Co59 was not found. However, half life of Ni-59 is 7.6×10e4 y and would take much time to Co-59 appear. Moreover, if Ni-59+p occurs, it also would be depleted.</t>
  </si>
  <si>
    <t>We discuss the isotopic abundances found in the E-Cat reactor with regard to the nuclear mechanisms responsible for excess heat. We argue that a major source of energy is a reaction between the first excited-state of Li-7 and a proton, followed by the breakdown of Be-8 into two alphas with high kinetic energy, but without gamma radiation. The unusual property of the Li-7 isotope that allows this reaction is similar to the property that underlies the Mossbauer effect: the presence of unusually low-lying excited states in stable, odd-Z and/or odd-N nuclei. We use the lattice version of the independent-particle model (IPM) of nuclear theory to show how the geometrical structure of isotopes indicate nuclear reactions that are not predicted in the conventional version of the IPM. Finally, we speculate on similar mechanisms that may be involved in other low-energy nuclear reactions (LENR).</t>
  </si>
  <si>
    <t>Ni-H, TiNi-D, Ti-Pd-Ni-H, NiTi-H, NiPd-H</t>
  </si>
  <si>
    <t>Results of a study of an electrolytic device that can produce excess power are
presented. The power calibration procedure used for the experiments and the data analysis
procedure is briefly described in this paper. Different combinations of cathode and
electrolyte were investigated. Thin foils of different pure metals were and thin spattered
layers of different pure metals on different substrates were used as cathodes. Excess power
results, the power density and details on the combinations of cathode and electrolyte are
also presented. The results reveal that a higher excess power density was obtained using
thin film metal cathodes than thin foils. Another interesting result is that the excess power
density appears to be correlated with the current density along the cathode. Although the
data points are in ranges that are different of each other with orders of magnitude, the
slopes of the lines that are fitted on the data points comparable, within the experimental
errors.</t>
  </si>
  <si>
    <t>X. LI, B. LIU, J. TIAN, X. REN, J. LI, Q. WEI, C. LIANG, J. YU</t>
  </si>
  <si>
    <t>SHANAHAN</t>
  </si>
  <si>
    <t>George H. Miley,  James  A.  Patterson</t>
  </si>
  <si>
    <t>Nuclear Transmutation in Thin-Film Nickel Coatings Undergoing Electrolysis</t>
  </si>
  <si>
    <t>J. New Energy, 1996. 1(3): p. 5.</t>
  </si>
  <si>
    <t>Ni-H, Products: Fe, Ag, Cu, Mg, and Cr</t>
  </si>
  <si>
    <t>Experiments using 1-mm plastic and glass microspheres coated with single and multilayers of thin films of various metals such as palladium and nickel, used in a packed-bed electrolytic cell (Patterson Power Cell TM configuration), have apparently produced a variety of nuclear reaction products. The analysis of a run with 650-Å film of Ni is presented here. Following a two-week electrolytic run, the Ni film was found to contain Fe, Ag, Cu, Mg, and Cr, in concentrations exceeding 2 atom % each, plus a number of additional trace elements. These elements were at the most, only present in the initial film and the electrolyte plus other accessible cell components in much smaller amounts. That fact, combined with other data, such as deviations from natural isotope abundances, seemingly eliminates the alternate explanation of impurities concentrating in the film. A 1-molar lithium sulfate solution in light water was employed for the electrolyte. A small excess heat of approximately 0.5 ± 0.4 watts was recorded throughout the run. Reaction products were analyzed using a combination of secondary ion mass spectrometry (SIMS), Auger electron spectrometry (AES), energy dispersive x-ray (EDX) analysis, and neutron activation analysis (NAA). Results showing a broad array of products such as found here have also been obtained with thin film coatings of other materials, e.g., Pd and multi-layers of Pd and Ni. The yields of the major elements contributing depend on the film material, however. Some of that work is still being analyzed and will be presented at ICCF-6 [15]. The array of products found in these experiments is consistent with recent studies of solid Pd and Au electrodes by Mizuno et al. [19] and Ohmori and Enyo [22], respectively. A distinct advantage of thin electrode construction used here, however, is that the reaction zone becomes well defined, enabling quantitative measurements of the amounts of various products. To explain the observation of products with atomic numbers both well above and below Ni, a reaction model is being developed that involves proton-induced excited complexes, followed in some cases by a fission of the unstable compound nucleus.</t>
  </si>
  <si>
    <t>Y. ARATA, Y. ZHANG, X. WANG</t>
  </si>
  <si>
    <t>Yamada, H., Sugaya, N., Kamioka, T., Matsukawa, M., Fujiwara, T., Noto, K.</t>
  </si>
  <si>
    <t>OPEN and go to Acrobat page 203.</t>
  </si>
  <si>
    <t>10kV (glow discharge) triggers neutron generation in Pd-D, D/Pd=0.66, mneutron appears even without electric discharge, excess neutrons in H2 and air for deuterated Pd, H2 loaded Pd did not make neutrons. Shielding: 1 mm thick Cd sheet reflector and 500 mm thick outer shielding of saturated boric acid solution in water, He-3 counter, 1% efficiency, Ni-D and W-D had no neutrons</t>
  </si>
  <si>
    <t>The fusion reproducibility in palladium(Pd) has been searched
with the detection of excess neutron for point-to-plane electrode
configuration in deuterium(D2) and in hydrogen(H2) gas atmosphere
using a Pd, nickel(Ni) and tungsten(W) point. Excess neutron
counts were observed using D2 loaded Pd points under DC high-voltage
applications. To the contrary, no count except background was
observed with other points under the similar test condition. The
observed highest counting rate of 61 counts for 10 seconds from the
Pd is equivalent to the neutron emission of ~ 1x10e5 n/(s·cm 3 ).</t>
  </si>
  <si>
    <t>F. CARDONE, G. CHERUBINI, A. PETRUCCI</t>
  </si>
  <si>
    <t>HANG</t>
  </si>
  <si>
    <t>Tuggle, D. G., Claytor, T. N., Taylor, S. F.</t>
  </si>
  <si>
    <t>http://lenr-canr.org/acrobat/EPRIproceeding.pdf#page=176</t>
  </si>
  <si>
    <t>We have been able to extend our tritium production techniques to various novel morphologies of
palladium. These include small solid wires of various diameters and a type of pressed powder
wire and a plasma cell. In the most successful experiments, the amount of palladium required, for
an equivalent tritium output, has been reduced by a factor of 100 over our older powder methods.
In addition, we have observed rates of tritium production (&gt;5 nCi/h) that far exceed most of our
previous results. Unfortunately, the methods that we currently use to obtain the tritium are poorly
understood and consequently there are numerous variables that need to be investigated before the
new methods are as reliable and repeatable as our previous techniques. For instance, it seems that
surface and/or bulk impurities play a major role in the successful generation of any tritium. In
those samples with total impurity concentrations of &gt;400 ppm essentially no tritium has been
generated by our gas loading and electrical simulation methods.</t>
  </si>
  <si>
    <t>F. CELANI, P. MARINI, V. DI STEFANO, M. NAKAMURA, O. CALAMAI, A. SPALLONE, E. PURCHI, V. ANDREASSI, B. ORTENZI, E. RIGHI, G. TRENTA, G. CAPPUCCIO, D. HAMPAI, F. PIASTRA, A. NUVOLI, U. MASTROMATTEO, A. MANCINI, F. FALCIONI, M. MARCHESINI, P. DI BIAGIO, U. MARTINI, L. GAMBERALE, D. GARBELLI</t>
  </si>
  <si>
    <t>TANIIKE</t>
  </si>
  <si>
    <t>RIZZO</t>
  </si>
  <si>
    <t>V. P. Kortkhonjia</t>
  </si>
  <si>
    <t>On the Role of Exothermal Chemical Reaction during Wire Explosion in Water 2003Kortkhonjia-Exothermal-Chemical-Reaction.pdf</t>
  </si>
  <si>
    <t>Technical Physics Letters, Vol. 29, No. 10, 2003, pp. 797–800</t>
  </si>
  <si>
    <t>Chemical reactions only</t>
  </si>
  <si>
    <t>Zhong‐Qun Tian, Steven C. Barrowes and Haven E. Bergeson</t>
  </si>
  <si>
    <t>Attempt to confirm the x‐ray radiography results reported by S. Szpak et al.</t>
  </si>
  <si>
    <t>https://doi.org/10.1063/1.40674</t>
  </si>
  <si>
    <t>AIP Conference Proceedings 228, 551 (1991); https://doi.org/10.1063/1.40674</t>
  </si>
  <si>
    <t>The technique of Szpak for obtaining x‐ray radiographs from working electrolytic cells has been followed, in order to confirm his results. Each experiment was run with two cells, one with light water and one with heavy water, to verify that the nuclear difference was crucial to any observed effects. His technique, if confirmed offers the possibility of obtaining the energy of emitted x‐rays.</t>
  </si>
  <si>
    <t>Wu-Shou Zhang, J. Dash</t>
  </si>
  <si>
    <t>https://www.researchgate.net/publication/237603019_Excess_heat_reproducibility_and_evidence_of_anomalous_elements_after_electrolysis_in_PdD2OH2SO4_electrolytic_cells</t>
  </si>
  <si>
    <t>Proc. of the 13th Int. Conf. on Condensed Matter Nuclear Science(2008) pp. 202–216</t>
  </si>
  <si>
    <t>hot spots, products: Ag</t>
  </si>
  <si>
    <t>Electrolyte temperature is a key factor in excess heat production using Pd|D2O+H2SO4 electrolytic cells. Best results are obtained when the electrolyte temperature is close to the boiling point. Stable excess heat is generated by events on or near the Pd cathode surface. In addition to the stable excess heat, heat bursts are sometimes observed. These occurred most frequently in experiments using 2 mm diameter tubes for the cathodes. Excess heat measured by isoperibolic calorimetry is directly verified by Seebeck envelope calorimetry. Experiments with D2SO4 replacing H2SO4 in heavy water electrolyte showed that there was no affect on excess heat production. After electrolysis, localized concentrations of silver were found on Pd cathode surfaces. Three characteristic surface features, (1) craters with rims containing electroplated Pt; (2) cracks in the sample; and (3) palladium regions around the cathode edges are preferred locations for the occurrence of silver.</t>
  </si>
  <si>
    <t>W. ZHANG</t>
  </si>
  <si>
    <t>Long, H., Yin, W., Zhang, X.-W., Wu, J., Zhang, W.-S., Tang, Z. H., Shen, Q., Zhou, Z., Qi, B., Liu, Y., Wang, X., Yang, Y.</t>
  </si>
  <si>
    <t>http://lenr-canr.org/acrobat/EPRIproceedingb.pdf#page=247</t>
  </si>
  <si>
    <t>Cathodes: Pt,Nb,Ta,WTh x,W,Pd,Cu,Mo,Ag,Fe</t>
  </si>
  <si>
    <t>Counts and energy spectrum of anomalous neutron and probable anomalous
X—ray have been detected in Deuterium / Metal gas discharge Systems. Electrodes
were made of Pt,Nb,Ta,WTh x,W,Pd,Cu,Mo,Ag,Fe or other metals and were fixed to
both ends of a glass reaction bulb, the effective value of applied alternating voltage was
2.7-18 KV (50Hz). 2.45 MeV neutrons have been measured on condition of dynamic
low pressure( &lt; 100Pa) deuterium gas glow discharge, neutrons of other energy over
background have not detected. The ratio of experimental neutron yield to theoretical
yield was much greater than 1 when low voltage applied; the ratio &gt; 8 in
D / WThx system when U = 4.7KV; the ratio &gt; 46 in D / Ta system when U = 4.1KV;
the ratio &gt; 170 in D / Nb system when U = 2.7 KV. The neutron emission was stable,
reproducible and controlled.
Comparing with air discharge, there were indications that anomalous X—ray had
produced in D / Pd system. The X—ray spectrum (Ex &lt; 20KeV) detected were similar
to the Bremsstrublung spectrum but not any normal spectrum of which low energy
X—ray was absorbed mostly by the glass wall of reaction bulb (about 2mm thick).</t>
  </si>
  <si>
    <t>D. GOZZI, R. CAPUTO, F. CELLUCCI, P. CIGNINI, G. GIGLI, M. TOMELLINI, S. FRULLANI, F. GARIBALDI, E. CISBANI, G. URCIUOLI</t>
  </si>
  <si>
    <t>https://www.lenr-canr.org/acrobat/IwamuraYobservatioc.pdf</t>
  </si>
  <si>
    <t>A. CARPINTERI, F. CARDONE, G. LACIDOGNA</t>
  </si>
  <si>
    <t>CLARKE</t>
  </si>
  <si>
    <t>L. CANEVE</t>
  </si>
  <si>
    <t>OLIVER</t>
  </si>
  <si>
    <t>J. FAUVARQUE, P. CLAUZON, G. LALLEVE, G. LE BUZIT</t>
  </si>
  <si>
    <t>URUTSKOEV</t>
  </si>
  <si>
    <t>Takahashi, A., Iida, T., Takeuchi, T., Mega, A., Yoshida, S., Watanabe, M.</t>
  </si>
  <si>
    <t>OPEN and go to Acrobat page 108.</t>
  </si>
  <si>
    <t>M. APICELLA, E. CASTAGNA, S. LECCI, M. SANSOVINI, F. SARTO, V. VIOLANTE</t>
  </si>
  <si>
    <t>LIKSONOV</t>
  </si>
  <si>
    <t>M. Di Giulio, E. Filippo, D. Manno, V. Nassisi</t>
  </si>
  <si>
    <t>https://doi.org/10.1016/S0360-3199(01)00168-9</t>
  </si>
  <si>
    <t>International Journal of Hydrogen Energy Volume 27, Issue 5, May 2002, Pages 527-531</t>
  </si>
  <si>
    <t>H2 or D2 loading, Processed by excimer laser, SEM, EPMA, products: Mg, Cl, Fe, Al, Ca, K; More transmutation products in light water than heavy water</t>
  </si>
  <si>
    <t>New experiments of transmutation of elements in Pd films loaded with deuterium and hydrogen and processed by an excimer laser have been performed. The films were deposited on pure Si wafers having rough and smooth surfaces. The samples were put into inox chambers filled with D2 or H2 at a total pressure up to . Some samples were irradiated by an excimer laser after the loading process. At the end, the samples were analyzed by a scanning electron microscope and an electron probe microanalyzer. The film morphology was strongly modified for the formation of many cracks. Many of them intersected mutually, often with the presence of grains in the middle. The grains contained the products of element transmutation independently of the loading gas. The grain dimensions and their density were higher in the films processed with the laser than in those processed without laser action. Films on rough substrates also presented a rough surface and a very low formation of cracks, but it was not possible to detect other elements apart from Pd or Si. The samples loaded with hydrogen showed a higher concentration of cracks and of grains as well as of transmutation products.</t>
  </si>
  <si>
    <t>K. S</t>
  </si>
  <si>
    <t>Mizuno, T., Chung, D., Sesftel, F., Aoki, Y.</t>
  </si>
  <si>
    <t>80x more hydrogen</t>
  </si>
  <si>
    <t>Direct decomposition of water is very difficult in normal conditions. Hydrogen gas
can be usually obtained by electrolysis or by a pyrolysis reaction at high temperatures,
starting at approximately 3700ºC. However, as we have already reported, anomalous heat
generation can occur during plasma electrolysis, and this process makes it rather easy to
achieve both electrolysis and pyrolysis simultaneously. In this paper we describe anomalous
amounts of hydrogen and oxygen gas generated during plasma electrolysis. The generation of
hydrogen far in excess ofamountspredictedbyFaraday’slawiscontinuouslyobservedwhen
conditions such as temperature, current density, input voltage and electrode surface are
suitable. Non-Faraday generation of hydrogen gas sometimes produces more than 80 times as
much hydrogen as normal electrolysis does. Unfortunately there have been few claimed
replications of excess hydrogen, even in rare cases in which excess heat is claimed. In most
cases, no excess heat or hydrogen is observed. The reaction products found after electrolysis
were different after excess heat generation.</t>
  </si>
  <si>
    <t>S. PEMBERTON, J. MACE, D. TASKER</t>
  </si>
  <si>
    <t>Iwamura, Y., Itoh, T., Toyoda, I.</t>
  </si>
  <si>
    <t>http://lenr-canr.org/acrobat/EPRIproceedingb.pdf#page=127</t>
  </si>
  <si>
    <t>Gas loading experiments have been performed with a method of
heating deuterated palladium metals in a vacuum chamber to induce
anomalous nuclear effects. Neutron emissions and tritium productions were
observed in some cases when deuterium gas was released from the deuterated
palladium samples with heating. It shows anomalous and unexpected
phenomena occur in D2-Pd system as reported in many papers on cold fusion.</t>
  </si>
  <si>
    <t>G. MILEY, X. YANG, H. HORA</t>
  </si>
  <si>
    <t>PAN</t>
  </si>
  <si>
    <t>Dufour, J., Dufour, X., Murat, D.</t>
  </si>
  <si>
    <t>OPEN and go to Acrobat page 89.</t>
  </si>
  <si>
    <t>R. AINA, U. MASTROMATTEO</t>
  </si>
  <si>
    <t>M. Fujii, H. Inoue, S. Mitsushima, N. Kamiya, K. Ota</t>
  </si>
  <si>
    <t>Heat Measurement During Light water electrolysis using Multilayer Cathodes</t>
  </si>
  <si>
    <t>PdNi-H, Al2O3 balls sputtered by Pd and Ni, excess heat in 3 out of 6, less than 5%</t>
  </si>
  <si>
    <t>G. MOAGAR-POLADIAN</t>
  </si>
  <si>
    <t>CASTANO</t>
  </si>
  <si>
    <t>Hillig, William Bruno</t>
  </si>
  <si>
    <t>Proton transfer, electrical resistivity, and magnetic susceptibility in the tantalum-hydrogen and titanium-hydrogen systems</t>
  </si>
  <si>
    <t>https://deepblue.lib.umich.edu/handle/2027.42/5545</t>
  </si>
  <si>
    <t>A dissertation submitted in partial fulfillment of the requirements for the degree of Doctor of Philosophy at the Univ.of Michigan, 1953.</t>
  </si>
  <si>
    <t>F. CELANI, P. MARINI, V. DI STEFANO, M. NAKAMURA, O. CALAMAI, A. SPALLONE, E. PURCHI, V. ANDREASSI, B. ORTENZI, E. RIGHI, G. TRENTA, G. CAPPUCCIO, D. HAMPAI, F. PIASTRA, A. NUVOLI</t>
  </si>
  <si>
    <t>WOO</t>
  </si>
  <si>
    <t>The resistance ratio method is the most frequent technique used to determine the extent of interstitial loading of hydrogen or deuterium atoms into palladium electrodes, or extended structures used in electrolytic or gas phase cold fusion experiments. Specifically, advantage is taken of an empirical relationship between the measured resistance, R, normalized to that of the same body at the same temperature in the absence of hydrogen isotope, R0, hence R/R0, and the atomic fraction occupancy of octahedral interstitials, x=H/Pd or D/Pd. This method was first suggested and employed in cold fusion studies by the present authors, and received immediate and widespread acceptance because of the ease with which this experimental technique could be used to make in situ, real-time measurements of a parameter, D/Pd, anticipated or hypothesized at that time to relate to cold fusion heat excess or nuclear production. We take up this topic again 15 years later in an attempt to clear up some errors and misunderstandings regarding the resistance ratio method and its application in cold fusion studies. The relationship between R/R0 and x is empirical. That is, calibrations are only as good as the experiments that support the shape of the curve and cannot be used outside the range (P, T, x) in which data are taken. The original calibration (unaccountably and erroneously immortalized as the 'famous Baranowski curve') involved an extrapolation of known data into the region of cold fusion interest in the D-Pd system, at x &gt; 0.6. Present theory and results focus new attention on the very high loading region as x approaches or even exceeds unity, where double occupation of octahedral sites, tetrahedral site occupancy, new phase formation or new electrical states, may be relevant to the underlying physical process of excess heat and nuclear production. Rather than simply using the resistance ratio as a qualitative tool to determine whether an electrode is better or lesser loaded, it is now important to obtain accurate quantitative information for x close to unity. With further experimentation and analysis of published data it is apparent that the curve originally published in 1990 is in error in the high loading condition. This paper describes how this empirical fit has been improved over the years for both H/Pd and D/Pd by employing new data, new analysis of old data, new experimental methods and results.</t>
  </si>
  <si>
    <t>GORYACHEV</t>
  </si>
  <si>
    <t>OPEN and go to Acrobat page 426.</t>
  </si>
  <si>
    <t>Charcoal was used for the cathode with interest in the
fabricated micro-channels which may produce the microdrops
responsibJ.e for the synthesis of material and C.F. in the
electrolysis as reported in the previous proceeding.
The synthesis of material was detected with the change
in color of the electrolite, from color less to dark brown.
The excess heat was not detected for H20. However,for a mixture
of 25%H20 and 75%D20 with 0.25NLiOH,the excess heat
reached as high as about 30% of the input power.</t>
  </si>
  <si>
    <t>MITSUSHIMA</t>
  </si>
  <si>
    <t>J. DUFOUR, X. DUFOUR</t>
  </si>
  <si>
    <t>SAUNNIN</t>
  </si>
  <si>
    <t>Celani, F., Spallone, A., Liberatori, L., Croce, F., Storelli, L., Fortunati, S., Tului, M., Sparvieri, N.</t>
  </si>
  <si>
    <t>Taking in account that HTSC materials (only "high quality" and perovskite structure) as
YBCO are able to absorb Deuterium, without destroying the crystalline structure, we put
deuterated YBCO pellets in a neutron radiation field and we operated thermal cycles. In this
double non-equilibrium condition we looked for a neutron rate enhancement selecting "time correlated" events, burst-like. In one thermal cycle we recorded a large increase, in respect to blank runs, of these events.
Not all thermal cycle runs gave excess counts results although in some of them we visualized
multiple neutrons (triple event) in a very short time-window. These multiple events were
sporadic (typically during the superconductive temperature transition), although the
probability that these events were simulated by the background was quite low.
In an other particular test, after a D2 gas refilling at room temperature, we measured an
increase of "time-correlated" events and we recorded some triple neutron events lasting to
some minutes.
We have to conclude that HTSC materials can be used with a lot of interest in the Cold
Fusion experiments and that non-equilibrium conditions are required to stimulate eventual
neutron bursts. A full reproducibility of the phenomena detected until now is not under
complete control.</t>
  </si>
  <si>
    <t>Following the experiments performed with deuterided High Temperature SuperConductors
(HTSC) at underground Gran Sasso Laboratory, we have learnt the capacity to absorb
Deuterium (D) by these materials and the role played by non-equilibrium conditions to get
neutron burst emissions in the framework of Cold Fusion.
So far, some Y 1 Ba2Cu3°'1-6 (YBCO) pellets and high pressure D2 gas were enclosed in a
stainless steal vessel and a charging-up procedure was performed. The vessel was put in a
thermal neutrons field and some thermal cycles (300-&gt; 77-&gt; 300 K) were performed;
moreover, for comparison, background and blank runs were performed. A specific
acquisition system, able to detect multiple neutron signals in defined time-windows ("timecorrelated
events"), was set-up.
One thermal cycle run showed a large increase of time-correlated events in respect to the
blanks; one other run, although with no relevant mean-value increase of events detected,
showed, on the other hand, one interesting multiple neutron signal (triple); other similar runs
produced no relevant values.
One-other kind of experiment, at constant temperature (300 K), characterized by a heavy
D2 gas refill, showed both some increase of time-correlated events and few 'triple' neutron
signals.</t>
  </si>
  <si>
    <t>MATSUNAKA</t>
  </si>
  <si>
    <t>Asami, N., Senjuh, T., Sumi, M., Kamimura, H., Miyashita, S., Matsui, K.</t>
  </si>
  <si>
    <t>A. KITAMURA, Y. SASAKI, Y. MIYOSHI, Y. YAMAGUCHI, A. TANIIKE, Y. FURUYAMA, A. TAKAHASHI, R. SETO, Y. FUJITA</t>
  </si>
  <si>
    <t>OHISHI</t>
  </si>
  <si>
    <t>https://doi.org/10.1016/0022-0728(94)87130-2</t>
  </si>
  <si>
    <t>J. Electroanal. Chem.379(1994) 121–127.</t>
  </si>
  <si>
    <t>Pd-D, codeposition, galvanostatic</t>
  </si>
  <si>
    <t>The mode of deuterium uptake during Pd-D co-deposition has been explored using galvanostatic perturbation techniques. The resultant potential relaxation curves exhibit four distinct potential—time intervals where the relaxation process is controlled by the interaction between the transport of deuterium from the lattice to the surface to form adsorbed deuterium and the reduction of palladium from solution. These interactions are discussed in terms of the palladium + electrolyte interphase.</t>
  </si>
  <si>
    <t>F. TANZELLA, M. MCKUBRE</t>
  </si>
  <si>
    <t>J. Dash, G. Noble and D. Diman</t>
  </si>
  <si>
    <t>Changes in Surface Topography and Microcomposition of a Palladium Cathode caused by Electrolysis in Acidified Light Water</t>
  </si>
  <si>
    <t>http://www.iscmns.org/FIC/CFSB.pdf#page=202</t>
  </si>
  <si>
    <t>Proc. Int. Sym. Cold Fusion and Advanced Energy Sources (Minsk, Belarus, May 25 – 26, 1994), pp. 172 – 183 (1994).</t>
  </si>
  <si>
    <t>Two persistent questions have been: (1) Why is it often necessary to wait for a finite period of time before the Excess Heat effect is observed after palladium (Pd) has been sufficiently loaded with deuterium (D), that the near full-loading condition (PdDx, 0.85 ≤ x → 1) that is required for Excess Heat, has been achieved? (2) Is it possible to identify physical properties of the materials and/or crystals that are used that might be playing a role in the interval of time associated with this phenomenon? Recently, I generalized conventional energy band theory to address both questions. The new theory can explain these experimental results but will be ignored by most scientists. I suggest that this is expected: The context of energy band and Ion Band State (IBS) theory is very different from the context of hot fusion theory. Even within the Low-Energy Nuclear Reactions (LENR) field, hidden, simplifying assumptions exist, which implicitly reflect biases associated with the context of hot fusion. A typical example is the idea that a single, particular form of reaction or environment can explain all IENR phenomena. As opposed to such a picture, involving a single 'nuclear active environment' ('NAE'), the context of IBS theory and many-body physics suggests a more realistic and useful description of LENR involves a multiplicity of 'nuclear active environments' (NAEs).</t>
  </si>
  <si>
    <t>P. HAGELSTEIN, D. LETTS, D. CRAVENS</t>
  </si>
  <si>
    <t>J. O’M. Bockris</t>
  </si>
  <si>
    <t>J. New Energy, vol1, no3, Fall 1996, pp210-218, 40refs, 2figs.  Proc. 2nd. Conf. Low-Energy Nucl. Reactions, TX, 1996</t>
  </si>
  <si>
    <t>G. BARBIERI, A. CARAVELLA, E. DRIOLI</t>
  </si>
  <si>
    <t>Agnello, M., Botta, E., Bressani, T., Calvo, D., Feliciello, A., Gianotti, P., Iazzi, F., Lamberti, C., Minetti, B., Zecchina, A.</t>
  </si>
  <si>
    <t>Gives neutron spectra for Pd-D and Ti-D</t>
  </si>
  <si>
    <t>A new set of measurements of neutron emission from gas (D2 and H2)
loaded Ti and Pd systems has been carried out in the TOFUS experiment. The
temperature and pressure controls of the gas loading apparatus were improved. The
results concerning the Ti/D system show the presence of a small 2.5 MeV neutron
emission, with a signal having a statistical significance of ~ 5sigma. The results on the
Pd/D system doesn't show a statistically significant signal (less ~ 2sigma).</t>
  </si>
  <si>
    <t>Mitchell R. Swartz and Brian Ahern, Charles Haldemann and Alan Weinberg</t>
  </si>
  <si>
    <t>https://www.lenr-canr.org/acrobat/BiberianJPjcondensedzb.pdf#page=178</t>
  </si>
  <si>
    <t>These results indicate a loss of deuterium (more precisely, “deuterons”) from ordinary water when excess heat is observed in an aqueous Ni CF/LANR system (Ni/ordinaryH2O/Pt) using a very large cathodic area. The exit gas, from the enclosed electrolytic
cell, had an HD/H2 isotopic ratio (3/2 ratio) which was significantly less than originally. When using V*I as electrical input power,
the maximum incremental power gain was ∼4 times electrical input; this occurred at lower electrical input power. The maximum excess power was circa 5 W.</t>
  </si>
  <si>
    <t>Y. SASAKI, A. KITAMURA, Y. MIYOSHI, T. NOHMI, A. TANIIKE, A. TAKAHASHI, R. SETO, Y. FUJITA</t>
  </si>
  <si>
    <t>AWA</t>
  </si>
  <si>
    <t>Miles, M., Arman, H. D., Carrick, J. D., Gren, C. K., Haggerty, K. A., Kim, H. Y., Ky, A. G., Markham, J. E., Meeks, C. F., Noga, D. E.</t>
  </si>
  <si>
    <t>Roulette, T., Roulette, J., Pons, S.</t>
  </si>
  <si>
    <t>Pd-D, LiOD, ~100 days experiments, 3 out of 7 successes, excess heat</t>
  </si>
  <si>
    <t>We describe herein the construction, testing, calibration and use of a high power dissipation calorimeter
suitable for the measurements of excess enthalpy generation in Pd / Pd alloy cathodes during the electrolysis of
heavy water electrolytes at temperatures up to and including the boiling point of the electrolyte. With the present design, power dissipation up to about 400W is possible. Excess power levels of up to ~250% of the input power have been observed with these calorimeters in some experiments. Extensions of the design to include recombination catalysts on open and pressurized cells will be the subject of a future report.</t>
  </si>
  <si>
    <t>A. PETRUCCI, R. MIGNANI, F. CARDONE</t>
  </si>
  <si>
    <t>TAMIIKE</t>
  </si>
  <si>
    <t>We are using one of the most remarkable pulsing systems that nature offers for producing transient high-energy densities and I have been fortunate enough to be involved with it for over 20 years. Over time, we have increased the frequency of our piezo cavitation drivers and are now at 1.6 MHz and find that our results are the same. Even better, the Qx/reactor g, the energy density, is drastically increased when compared to our 40 and 20 kHz piezo systems.1–3 The cost is decreased by at least an order of magnitude and the durability is greatly increased. All Q values in this paper are dQ/dt J/s or W. The systems differ in several ways because of the 40 times increase in frequency. These 1.6 MHz systems produce more sonoluminescence (SL), and more but smaller bubbles and an energy density in the collapsing bubble system that is the same magnitude as the 40 kHz systems.4,5. In one cycle those small bubbles, initially a few 100 nm in diameter, that are resonance size for the 1.6 MHz input will grow isothermally. After the acoustic wave passes into its positive pressure phase the bubbles collapse violently keeping a portion of their energy. In the final stage of collapse the energy densities are literally astronomical. The collapse process produces from the bubble a jet that implants deuterons into a target foil. The time frame for this 1.6 MHz system is 40 times faster than for the 40 kHz system. The number of deuterons (protons) in the jet drops from 109 to 105 but the deuteron high density remains the same. The 1.6 MHz low mass (LM), device (weighing 20 g) produces the same excess heat, Qx, as the 40 kHz system (weighing 3 kg). The calorimetry is a D2O or H2O flow-through system measuring its Tin and Tout with a DT value probably a little lower than the true value. The flow of D2O is measured at 60 ml/min or 1 ml/s. The total errors in the Qx measurements are in the order of 2 W. These values range up to 40 W depending on acoustic input, temperature, pressure, cavitating liquid, and target.</t>
  </si>
  <si>
    <t>V. VIOLANTE, E. CASTAGNA, S. LECCI, M. SANSOVINI, G. HUBLER, D. KNIES, K. GRABOWSKI, M. MCKUBRE, F. TANZELLA, C. SIBILIA, P. DEL PRETE, T. ZILOV</t>
  </si>
  <si>
    <t>FURUYAMA</t>
  </si>
  <si>
    <t>INOUE</t>
  </si>
  <si>
    <t>BORELLI</t>
  </si>
  <si>
    <t>H. Kozima and K. Kaki</t>
  </si>
  <si>
    <t>Atomic Nucleus and Neutron — Nuclear Physics Revisited with the Viewpoint of the Cold Fusion Phenomenon</t>
  </si>
  <si>
    <t>K. CZERSKI</t>
  </si>
  <si>
    <t>VINKO</t>
  </si>
  <si>
    <t>I.B. Savvatimova</t>
  </si>
  <si>
    <t>The review of the main transmutation results in palladium and tungsten after the exposure to deuterium Glow Discharge (GD)
measured by different Mass Spectrometry (MS) and Gamma-Spectrometry (GS) methods is given. The registered structure and
isotopic ratio change alongside with formation of additional elements were accompanied by gamma and X-ray emission. The
registered isotopic ratio change ranged within 2–1000 times, the quantity of additional elements undetected before varying within
one tenth to dozens percents in Pd and Pd alloys. The isotopes with masses less than and exceeding those of the cathode material
were measured in most of the experiments. The MS revealed that the tungsten isotopes transmutated into elements lighter than
tungsten, higher post-experimental intensity of mass numbers 169, 170, 171, 178 and 180 being observed. The mass spectra peaks
magnituded for isotopes lighter than W isotopes increased by factors ranging from 5 to 400. The registered increase varied from
5–50 cps in the original foils to 100–20 000 cps after the exposure to deuterium GD. Lighter isotopes in tungsten and tantalum
foils placed on the GD cathode after deuterium GD exposure were identified using high resolution gamma/X-ray spectrometry. The
comparison of thermal ionization mass-spectrometry (TIMS) data and data of gamma-spectra energy peaks allowed to assume that
the peaks series observed in gamma spectra belong to the following isotopes: 169 Yb, 170 Hf , 171m Yb, 172 Hf and 178 Yb. Correlation
of TIMS and Gamma spectrometry data leads to the assumption that the appearance of light isotopes in tungsten resulted from the
low-energy decay process initiation caused by deuterium GD.</t>
  </si>
  <si>
    <t>D. KIDWELL, A. ROGERS, K. GRABOWSKI, D. KNIES</t>
  </si>
  <si>
    <t>SANTORO</t>
  </si>
  <si>
    <t>Yasuhiro Iwamura, Takehiko Itoh, Ichiro Toyoda</t>
  </si>
  <si>
    <t>Observations of anomalous nuclear effects in D2–Pd system</t>
  </si>
  <si>
    <t>https://tohoku.pure.elsevier.com/en/publications/observation-of-anomalous-nuclear-effects-in-dsub2sub-pd-system</t>
  </si>
  <si>
    <t>ICCF-4/ Fusion Technology, Volume 26 Issue number 4 T pt 2 Pages 160-164</t>
  </si>
  <si>
    <t>Gas loading experiments have been performed with a method of heating deuterated palladium metals in a vacuum chamber to induce anomalous nuclear effects. Neutron emissions and tritium productions were observed in some cases when deuterium gas was released from the deuterated palladium samples with heating. It shows anomalous and unexpected phenomena occur in D2-Pd system as reported in many papers on cold fusion.</t>
  </si>
  <si>
    <t>F. TANZELLA, M. MCKUBRE, P. HAGELSTEIN, P. ORONDO</t>
  </si>
  <si>
    <t>ROSADA</t>
  </si>
  <si>
    <t>Asami, N., Senjuh, T., Kamimura, H., Sumi, M., Kennel, E., Sakai, T., Mori, K., Watanabe, H., Matsui, K.</t>
  </si>
  <si>
    <t>Li penetrates in cathode up to 1000 A</t>
  </si>
  <si>
    <t>SARTO</t>
  </si>
  <si>
    <t>Fe-Cr-Ni-Ti ( 71-18-10-1 ), 1100-1200K, 5-60kPa of H2, Ti (1400K), Nb (1400K), best T generation was in Ti,</t>
  </si>
  <si>
    <t>The study of tritium generation narure in seoood, sla,ed down stage is
cx:nducted, and the registration of X-ray is executed, which can arise at
interacti.an of hydrogen isotops in metals with thermal activation.
It is shown, that seoood, sla,ed down stage of trititDD acr,mulation in
gas at laig interaction of bydrogen isotops with heated up sample can be
connected with nuclear reactions since is experimentally shown, that at interaction
of heated up metal sanples with hYdrogen isotops the tri ti.um concentration
in gas was decreases for .reasai of tritilBD transition in sample,
stiptlated by isotops effects. It is established, that at laig interaction
of hydrogen isotops with heated up metal sanple the tritium generation rate
is increased of direct proportionally to increase of the hydrogen pressure,
in contrast to thernv-activatian 􀇜. 􀇝 tritium generation rate
which was registered an this stage has w
4-lllf a:t/s. The darking of X-ray
films, which was disposed inside of chamber, while should not wiequ:i vocally
to be camected with X-ray radiation.</t>
  </si>
  <si>
    <t>E. CASTAGNA, S. LECCI, M. SANSOVINI, F. SARTO, V. VIOLANTE</t>
  </si>
  <si>
    <t>PIZZUTO</t>
  </si>
  <si>
    <t>J. K. Pálfalvia, J. Szabóa, Yu. Akatovb, L. Sajó-Bohusc, I. Eördöghd</t>
  </si>
  <si>
    <t>Cosmic ray studies on the ISS using SSNTD, BRADOS projects, 2001–2003</t>
  </si>
  <si>
    <t>Radiation Measurements Volume 40, Issues 2–6, November 2005, Pages 428-432</t>
  </si>
  <si>
    <t>The BRADOS 1–3 projects were organised by the Russian Space Agency (RZA) between 2001 and 2003. The aim was to study the contribution of the primary galactic cosmic rays and of the secondary particles to the dose received by the crew of the International Space Station (ISS). Several laboratories participated in these experiments. Two different stacks (constructed by the team of the Atomic Energy Research Institute, AERI, Budapest, Hungary) composed of solid-state nuclear track detectors (SSNTD) were exposed inside the Service Module at different locations. The calibrations were made at the CERN high-energy neutron reference field named CERF (Geneva, Swiss). Applying a multiple track etching technique (2–20 h etching time) and a sophisticated image analyser, the secondary neutron dose was deduced. The composition of stacks, the evaluation methods and the results will be presented here or referenced to previous papers.</t>
  </si>
  <si>
    <t>A. MEULENBERG, K. SINHA</t>
  </si>
  <si>
    <t>KIRKINSKII</t>
  </si>
  <si>
    <t>A. SANTUCCI, F. BORGOGNONI, S. TOSTI</t>
  </si>
  <si>
    <t>DREBUSHCHAK</t>
  </si>
  <si>
    <t>Yasuhiro IWAMURA, Nobuaki GOTOH, Takehiko ITOH and Ichiro TOYODA</t>
  </si>
  <si>
    <t>Pd-D, He-3 counter, NaI scintilator, LiOD</t>
  </si>
  <si>
    <t>Characteristic x-ray and neutron em1ss1ons have been observed during electrochemical loading of deuterium into palladium metal. It shows that anomalous phenomena occur in deuterium-palladium system as shown in our previous paper and the others on cold fusion.</t>
  </si>
  <si>
    <t>D. NAGEL, T. MIZUNO, D. LETTS</t>
  </si>
  <si>
    <t>KHMELNIKOV</t>
  </si>
  <si>
    <t>Naoto Asami,Toshio Senjuh, Hiroshi Kamimura, Masao Sumi, Elliot Kennel, Takeshi Sakai, Kenya Mori, Hisashi Watanabe, Kazuaki  Matsui</t>
  </si>
  <si>
    <t>https://doi.org/10.1016/S0925-8388(96)03069-1</t>
  </si>
  <si>
    <t>Journal of Alloys and Compounds, Volumes 253–254, 20 May 1997, Pages 185-190</t>
  </si>
  <si>
    <t>Studies on several kinds of palladium cathodes have been conducted in electrochemical cells using LiOD/D2O electrolyte to determine necessary and sufficient conditions for attaining high deuterium loading. Comparative observations of the microstructure and analysis of surface impurities have been carried out on palladium specimens with various pre-electrolysis treatments and post electrolysis. From the observations and analysis of various processed and treated Pd specimens, the material characteristics of a Pd cathode achieving high loading ratios (D/Pd&gt;0.85) are discussed.</t>
  </si>
  <si>
    <t>G. MILEY, X. YANG, H. HORA, L. ANDERSSON, L. HOLMLID, A. LIPSON</t>
  </si>
  <si>
    <t>WEI</t>
  </si>
  <si>
    <t>William A. Barker</t>
  </si>
  <si>
    <t>https://patentimages.storage.googleapis.com/83/0b/c6/da7212eff40ece/US5076971.pdf</t>
  </si>
  <si>
    <t>U.S. Pat. No 5,076,971</t>
  </si>
  <si>
    <t>Apparatus and method for decontaminating radioactive materials by stimulating the atomic system of radioactive materials. The stimulus is kept applied to the radioactive materials for a predetermined time. In this way, the rate of decay of the radioactivity of the materials is greatly accelerated and the materials are thereby decontaminated at a rate much faster than normal. The stimulus can be applied to the radioactive materials placing them within the sphere or terminal of a Van de Graaff generator and allowing them to be subjected to the electrical potential of the generator, such as in the range of 50 kilovolts to 500 kilovolts, for at least a period of 30 minutes or more.</t>
  </si>
  <si>
    <t>Heinrich Hora</t>
  </si>
  <si>
    <t>Magic Numbers and Low Energy Nuclear Transmutation by Protons in Host Metals</t>
  </si>
  <si>
    <t>Czechoslovak Journal of Physics volume 48, pages321–328(1998)</t>
  </si>
  <si>
    <t>The observed nuclear transmutations by protons or deuterons in host metals at low reaction energies are evaluated. Reaction probabilities N(Z) depending on the atomic number Z show maxima close to the magic numbers with the exception of Z=20. The exponential decay of the maxima on Z have an increment Z′=10. Exactly this empirically derived relation fits a sequence of the magic numbers of 3^n, where the basis value 3 reminds of the threefold scheme of the quarks.</t>
  </si>
  <si>
    <t>R. DUNCAN</t>
  </si>
  <si>
    <t>L.A. Bernstein</t>
  </si>
  <si>
    <t>Modern science considers properties of radioactive decay as intrinsic characteristics of each isotope that cannot be affected by
changes in the surroundings. Here, we present an approach for stimulation of nuclear transmutation reactions leading to accelerated
destruction of radioactive isotopes that allows expedited disposal of radioactive materials.</t>
  </si>
  <si>
    <t>Outline Of Polyneutron Theory</t>
  </si>
  <si>
    <t>https://www.lenr-canr.org/acrobat/ISCMNSproceeding.pdf#page=79</t>
  </si>
  <si>
    <t>I suggest that neutron clusters of sufficient size are bound and stable against strong
decay; and that they can react with ordinary nuclei by transferring neutrons to them,
accepting neutrons from them, and binding with them to form composite nuclei.
Implications of this enlarged scope of nuclear physics are explored, including a
chain reaction with nuclear fuel 2H that produces energy, 4He, 3H, and a wide range
of nuclear transmutations. Natural explanations emerge for these and other nuclear
phenomena for which evidence has been accumulating over the past two decades.</t>
  </si>
  <si>
    <t>X. JIANG, Y. ZHANG, Z. ZHANG</t>
  </si>
  <si>
    <t>R. K. Rout, M. Srinivasan, A. Shyam &amp; V. Chitra</t>
  </si>
  <si>
    <t>https://doi.org/10.13182/FST91-A29374</t>
  </si>
  <si>
    <t>Fusion Technol. 19 (1991) 391</t>
  </si>
  <si>
    <t>A 2-kJ Mather plasma focus device is used to deuterate the top end surface (or tip) of its central titanium electrode to investigate the occurrence of anomalous nuclear reactions in the context of the “cold fusion” phenomenon. The tip of the central titanium electrode is found to develop at least a few tens of microcuries of tritium after several plasma focus discharges. Neither the tritium impurity level in the deuterium gas used in the experiment nor the tritium branch of the d-d reactions that are known to occur in plasma focus devices can account for such activity in the electrode. Anomalous nuclear reactions in the deuterated titanium lattice appear to be the most probable source of this high activity.</t>
  </si>
  <si>
    <t>D. KNIES, V. VIOLANTE, K. GRABOWSKI, J. HU, D. DOMINGUEZ, J. HE, S. QADRI, G. HUBLER</t>
  </si>
  <si>
    <t>NOVIKOV</t>
  </si>
  <si>
    <t>Volume-enhanced Coherent Multi-wavelength Optical Reflection Electric-driven (CMORE) spectroscopy successfully differentiates active states in LANR nanomaterials. All the anti-Stokes peaks are relatively missing in the undriven mode for all of the nanostructured materials. Weak anti-Stokes peaks are elicited from Pd (and Ni and their alloy) nanostructured material in ZrO2. But when NANORr-type components are electrically driven, there is diversity in outcome. When driven in the avalanche mode, the anti-Stokes peaks differ considerably from those which appear during the excess heat (XSH)-producing or desired mode. The
anti-Stokes peak(s) differ in energy, amount, and in what stimulates their appearance. However, normal anti-Stokes peaks return when the electrical drive creates “avalanche mode” characterized by higher electrical current at decreasing voltage. The avalanche anti-Stokes peaks are many, and they are lower energy than the XSH mode produced anti-Stokes peak (described main text). By contrast, successful cold fusion is heralded by a large increase in the anti-Stokes to Stokes (aS/S) ratio, and the generated anti-Stokes peak for the desired and XSH-producing state is very different from the avalanche-generated multiple anti-Stokes peaks. That XSH related peak is singular and at higher energy. This distinguishing, higher energy, single, anti-Stokes peak is also not seen in the “off” state or the avalanche (undesirable) mode. Our analysis finds that the excess-heat produced anti-Stokes peak is matched to the Stokes line of PdD. We also find that the several lower energy anti-Stokes in avalanche mode (unsuccessful regarding CF/LANR) are matched to the many Stokes peaks for zirconia. In the desired electric-driven XSH-producing mode, the two-terminal deuterided NANORr-type CF/LANR component has a measured Boltzmann Stokes ratio ~1.3. Analysis of the phonon gain heralds ~7+-0.15 acoustic phonons assisting nuclear reactions and a core peak calculated Stokes temperature of circa 1645 K. Therefore, these findings confirm a role for PdD acoustic phonons in successful CF/LANR.</t>
  </si>
  <si>
    <t>R. MONTEREALI, S. ALMAVIVA, E. CASTAGNA, F. BONFIGLI, M. VINCENTI</t>
  </si>
  <si>
    <t>SANDRI</t>
  </si>
  <si>
    <t>Celani, F., Spallone, A., Tripodi, P., Di Gioacchino, D., Marini, P., Di Stefano, V., Mancini, A., Pace, S.</t>
  </si>
  <si>
    <t>Electrolyses of long and thin Pd (and PdY alloy) wires, in dilute solutions of LiOD-D20 and LiOHH20
at large operating voltages, were made. An innovative kind of geometrical set-up to improve the
efficiency of electromigration effect in proton conductors was developed: the usual "single-ended"
geometry at the most cathodic point of the wire changed to the "central wire" geometry. The detected
excess heat seems to be related to: (HID) isotopic effect, lattice characteristics, geometrical set-up,
dynamic variation of concentration inside Pd wire, anode-cathode and inter-cathodic voltages.</t>
  </si>
  <si>
    <t>NOBILI</t>
  </si>
  <si>
    <t>Martin Fleischmann, Stanley Pons</t>
  </si>
  <si>
    <t>https://doi.org/10.1016/0022-0728(89)80006-3</t>
  </si>
  <si>
    <t>J. Electroanal. Chem. 261 (1989) 301–308 and errata in 263(1989) 187–188.</t>
  </si>
  <si>
    <t>Tritium, excess heat, gamma rays, LiOD, neutrons (3 times background)</t>
  </si>
  <si>
    <t>No abstract</t>
  </si>
  <si>
    <t>A. CARPINTERI, F. CARDONE, G. LACIDOGNA, A. MANUELLO, O. BORIA</t>
  </si>
  <si>
    <t>ANDRESSI</t>
  </si>
  <si>
    <t>A. EVANS</t>
  </si>
  <si>
    <t>ARAPI</t>
  </si>
  <si>
    <t>R. MONTEREALI, S. ALMAVIVA, F. BONFIGLI, E. CASTAGNA, F. SARTO, M. VINCENTI, V. VIOLANTE</t>
  </si>
  <si>
    <t>ITO</t>
  </si>
  <si>
    <t>H. Numata, M. Ban</t>
  </si>
  <si>
    <t>Simulation Approach to Elucidate Evolution Mechanism of Vortex Appeared on Pd electrode Surface after Long-Term Evolution of Deuterium in 0.1M LiOD</t>
  </si>
  <si>
    <t>Pd-D, LiOD, neutron when 100 mA/cm2 50ºC, surface voids and defects</t>
  </si>
  <si>
    <t>A. SANTUCCI, V. ESPOSITO, S. LICOCCIA, E. TRAVERSA</t>
  </si>
  <si>
    <t>SATO</t>
  </si>
  <si>
    <t>https://doi.org/10.1016/0022-0728(91)85044-P</t>
  </si>
  <si>
    <t>J. Electroanal. Chem. 302 (1991) 255–260.</t>
  </si>
  <si>
    <t>A. KITAMURA, T. NOHMI, Y. SASAKI, A. TANIIKE, A. TAKAHASHI, R. SETO, Y. FUJITA</t>
  </si>
  <si>
    <t>ITAGAKI</t>
  </si>
  <si>
    <t>https://www.lenr-canr.org/acrobat/BiberianJPjcondensedzb.pdf#page=200</t>
  </si>
  <si>
    <t>CuB-H</t>
  </si>
  <si>
    <t>An example of Low Energy Nuclear Reaction (LENR) is demonstrated. A cell containing copper-boron alloy electrodes, infused
with hydrogen at high temperature and moderate pressure, was tested. Calorimetry showing assumed nuclear energy well in excess of standard statistical requirements is reported. Equipment to detect far infrared emissions produced by these cells was built and is described. An electronic resonance method to reduce input is being developed to greatly improve efficiency. This should lead to a commercially viable energy source, with little or no environmental consequences. Some theoretical discussion is also given.</t>
  </si>
  <si>
    <t>Y. SASAKI, A. KITAMURA, T. NOHMI, Y. MIYOSHI, A. TANIIKE, A. TAKAHASHI, R. SETO, Y. FUJITA</t>
  </si>
  <si>
    <t>OPEN and go to Acrobat page 338.</t>
  </si>
  <si>
    <t>Ni-H, CsSO4,K2CO3,Na2CO3, 160 min runs, ICP-MS, Na-24, Cs to 132-140 A range, tritium, up to 200% excess heat, Ca, proton capture, Excess Heat in Pt/Pt cell was 260%, in Ni/Pt cell not determined since the potential flucuated strongly</t>
  </si>
  <si>
    <t>Yasuhiro Iwamura, Takehiko Itoh, Jirohta Kasagi, Akira Kitamura, Akito Takahashi, Koh Takahashi, Reiko Seto, Masanobu Uchimura, Hidekazu Takahashi,Tatsumi Hioki, Tomoyoshi Motohiro, Yuichi Furuyama, Masahiro Kishida, Hideki Matsune</t>
  </si>
  <si>
    <t>J. Condensed Matter Nucl. Sci., 29,119-128 (2019)</t>
  </si>
  <si>
    <t>importante verificar</t>
  </si>
  <si>
    <t>Collaborative research among Technova Inc., Nissan Motor Co. Ltd., Kobe Univ., Kyushu Univ., Nagoya Univ. and Tohoku Univ.
was done from Oct. 2015 to Oct. 2017. For this collaborative work, a new accurate oil mass-flow calorimetry system was developed at Tohoku University to replicate anomalous heat generation experiments reported
by Technova and the Kobe Univ. Group. In this paper, we present evidence of anomalous excess heat effects obtained
from experiments at our laboratory at Tohoku University. Excess energy experiments were done using nano-sized
metal composites with H2 or D2 gas. Anomalous excess heat generation were observed for all the samples at elevated
temperature (150–350◦C) except for the palladium nanoparticles embedded in mesoporous SiO2 (PSn1). The amount
of anomalous heat generation per hydrogen atom ranged from 15 eV/H or D to 2.1 keV/H or D, which is too much to
be explained by any known chemical process. Coincident burst events of pressure and gas temperature were observed
for all the experiments using the CuNi7Zr15–Ox with H2 gas, which suggested sudden energy releases in the reaction
chamber. These observations suggest large local energy bursts. Excess heat experiments using the same material at
Kobe and Tohoku Universities showed similar experimental results. Qualitative reproducibility between the Kobe and
Tohoku experiments was good.</t>
  </si>
  <si>
    <t>SASAKI</t>
  </si>
  <si>
    <t>Hervé Bottollier-Curtet, Oliver Köberl, Robert Combarieu, and Jean-Paul Biberian</t>
  </si>
  <si>
    <t>OMORI</t>
  </si>
  <si>
    <t>P.Moller,J.R.Nix,P.Armbruster,S.Hofmann,G.Munzenberg</t>
  </si>
  <si>
    <t>Single-Particle Enhancement of Heavy-Element Production</t>
  </si>
  <si>
    <t>https://www.researchgate.net/publication/227332809_Single-particle_enhancement_of_heavy-element_production</t>
  </si>
  <si>
    <t>Z.Phys.A:HadronsNucl.,359(3)1997,pp251-255.  Proc.INE’98 Symp., Aug 1998, UT, J. New Energy, vol 3, no 2/3, 1998, pp 180, abstract only.</t>
  </si>
  <si>
    <t>Fusion barriers are calculated in a macroscopic-microscopic model for several cold-fusion heavy-ion reactions leading to heavy and superheavy elements. The results obtained in such a picture are very different from those obtained in a purely macroscopic model. For reactions on 208Pb targets, shell effects in the entrance channel result in fusion-barrier energies at the touching point that are only a few MeV higher than the ground state for compound systems near Z=110. The entrance-channel fragment-shell effects remain far inside the touching point, almost to configurations only slightly more elongated than the ground-state configuration, where the fusion barrier has risen to about 10 MeV above the ground-state energy. Calculated single-particle level diagrams show that few level crossings occur until the peak in the fusion barrier very close to the ground-state shape is reached, which indicates that dissipation is negligible until very late in the fusion process. Whereas the fission valley in a macroscopic picture is several tens of MeV lower in energy than is the fusion valley, we find in the macroscopic-microscopic picture that the fission valley is only about 5 MeV lower than the fusion valley for cold-fusion reactions leading to compound systems near Z=110. These results show that no significant "extra-extra-push" energy is needed to bring the system inside the fission saddle point and that the typical reaction energies for maximum cross section in heavy-element synthesis correspond to only a few MeV above the maximum in the fusion barrier.</t>
  </si>
  <si>
    <t>T. HIOKI, H. AZUMA, T. NISHI, A. ITOH, J. GAO, S. HIBI, T. MOTOHIRO, J. KASAGI</t>
  </si>
  <si>
    <t>D.Harley,M.Gajda,J.Rafelski</t>
  </si>
  <si>
    <t>P. AVINO, A. ROSADA, E. SANTORO, F. SARTO, V. VIOLANTE</t>
  </si>
  <si>
    <t>D. KNIES, V. VIOLANTE, K. GRABOWSKI, D. DOMINGUEZ, J. HE, J. HU, S. QADRI, G. HUBLER</t>
  </si>
  <si>
    <t>ONODERA</t>
  </si>
  <si>
    <t>Mahadeva Srinivasan</t>
  </si>
  <si>
    <t>Interesting Survey</t>
  </si>
  <si>
    <t>Within a few months of the Fleischmann Pons announcement of 1989 several independent groups at BARC had confirmed the
production of neutrons and tritium in a variety of electrolytic cells. Among the many findings of the BARC groups were the first
hint of the neutron to tritium branching ratio anomaly, namely that tritium production is several orders of magnitude higher than that of neutrons, that neutrons and tritium are probably being emitted simultaneously and that at least in the case of titanium targets, the generated tritium is found to be entrenched in highly localized “hot spots”. But the most intriguing observation of all was that neutrons appeared to be emitted in sharp bursts of up to 103 neutrons per event. An integrated view of all these findings taken together led to the speculation that perhaps up to 1010–1012 tritons each were being generated in the form of micro-nuclear explosions, with neutron emission being only a minor side reaction in the process. Whatever the nature of the phenomenon, it seemed to be occurring in a highly localized fashion, both in space and time. Since those early days however the aspect of spatially localized occurrence of nuclear reactions has gained further acceptance through the concept of “Nuclear Active Environment”. The observation of thermal hot spots, micro-craters and isolated regions wherein transmutation products are concentrated on the cathode surface has reinforced the suspicion that the phenomenon is spatially localized. But how reliable is the evidence for localization in time? This review revisits our early neutron multiplicity measurements since it appears that confirmation of multiple neutron production is possibly the only handle we have to establish the temporal localization feature and thereby give some insight into the possible occurrence of micro-nuclear explosions which in turn would have a tremendous bearing on the nature of the theoretical mechanism governing these LENR reactions.</t>
  </si>
  <si>
    <t>Y. SASAKI, A. A, K. KITAMURA, T. NOHMI, Y. MIYOSHI, A. TAKAHASHI, R. SETO, Y. FUJITA</t>
  </si>
  <si>
    <t>Jan Marwan</t>
  </si>
  <si>
    <t>Electrochemical deposition of metals from hexagonal lyotropic liquid crystalline phases produces metal films with a unique ordered nanostructure in which the cylindrical pores of 1.7 to 3.5 nm running through the film are arranged in hexagonal arrays. Nanostructured Pd films were deposited electrochemically from the template mixture of either C16EO8 or Brij®56. Electrochemical studies showed that both metal films have a high electroactive surface area with the specific surface area on the order of 91 m2/g. These values together with the TEM and X-ray data are consistent with the expected H1 nanostructure. The hydrogen region of nanostructured Pd in the cyclic voltammetry in 1 M H2SO4 was more resolved than that of plain Pd because of the thin walls of the nanostructure and the high surface area. We could distinguish the hydrogen adsorption and absorption processes. The permeation of hydrogen into the Pd metal lattice occurs with fast kinetics when the Pd surface is blocked by either crystal violet or Pt. We believe that the hydrogen absorption process takes place without passing through the adsorbed state so that hydrogen diffuses directly into the Pd bulk. This process speeds up when the formation of adsorbed hydrogen is suppressed by the coverage of poisons.</t>
  </si>
  <si>
    <t>TANAKA</t>
  </si>
  <si>
    <t>F. MENEGUS</t>
  </si>
  <si>
    <t>NYUI</t>
  </si>
  <si>
    <t>Akinori Kishida, Yasuko Terada, Tetsuya Ishikawa</t>
  </si>
  <si>
    <t>In-situ measurement and micro-beam analysis of nuclear transmutation reaction induced by D2 gas permeation through Pd complexes by X-ray fluorescence spectrometry</t>
  </si>
  <si>
    <t>Observations of nuclear transmutation reactions induced by D2 gas permeation through Pd complexes (Pd/CaO/Pd) have been already reported [1]. When Cs was added  on  the  surface  of  a  Pd  complex,  Pr  emerged  on  the  surface  while  Cs  decreased  after  the  Pd  complexes  was  subjected  to  D2  gas  permeation.  When  Sr  was  added  to  the  surface,  Mo  emerged  while  the  Sr  decreased  after  D2  gas  permeation.  The  isotopic  composition  of  the  detected  Mo  was  different  from  the  natural  abundance.  Generally,  nuclear  reactions  require  the  energy  higher  than  the  Coulomb  barrier  of  nuclear  interactions.  However,  this  phenomenon  occurs  without additional high energy and it may bring great scientific impact. We have been studying this phenomenon using X-ray Fluorescence Spectrometry (XRF)    at    SPring-8,    a    large    synchrotron    radiation    facility    [2-3].    In-situmeasurement of transmutation of Cs into Pr was performed, and using small size X-ray beam, the surface distribution of Pr was investigated. Experimental results showed  that  the  density  of  Pr  on  the  Pd  surface  was  not  uniform.  Furthermore,  unidentified  peaks  near  4.5keV  were  found  in  some  XRF  spectra.  To  distinguish  the  unidentified  peak,  we  investigated  the  X-ray  energy  dependence  of  the  XRF,  and the unidentified peak was assigned to Ti.</t>
  </si>
  <si>
    <t>K. GRABOWSKI, D. KIDWELL, C. CETINA, C. CAROSELLA</t>
  </si>
  <si>
    <t>Dufour, J., Foos, J., Dufour, X. J. C.</t>
  </si>
  <si>
    <t>A. ROUSSETSKI, A. LIPSON, F. TANZELLA, E. SAUNIN, M. MCKUBRE</t>
  </si>
  <si>
    <t>Wang, T., Zhu, Y., Wang, Z., Li, S., Zheng, S.</t>
  </si>
  <si>
    <t>U. MASTROMATTEO, R. AINA</t>
  </si>
  <si>
    <t>GAMBERALE</t>
  </si>
  <si>
    <t>Cecil, F. E., Liu, H., Galovich, C. S.</t>
  </si>
  <si>
    <t>We report on measurements made a number of years ago of energetic charged parti_x005F_x005F_x005F_x005F_x005F_x005F_x005F_x005F_x005F_x005F_x005F_x0002_cles which were emitted from deuterium metal systems subject to non-equilibrium
conditions of temperatures and electric currents. These measurements include (i)
thin Titanium foils deuterated at moderately high temperatures in a deuterium at_x005F_x005F_x005F_x005F_x005F_x005F_x005F_x005F_x005F_x005F_x005F_x0002_mosphere and then monitored as they were cycled from LN2 to room temperatures;
(ii) charged particle detection of Ti foils exposed to a deuterium glow discharge;
and (iii) observation of charged particles from Ti foils following bombardment with
energetic deuterium ions.</t>
  </si>
  <si>
    <t>D. AFONICHEV, E. GALKIN</t>
  </si>
  <si>
    <t>Element analysis of the surface layer on the Pd and Pd–Y alloy after deuterium permeation</t>
  </si>
  <si>
    <t>8th InternationalWorkshop on Anomalies in Hydrogen/Deuterium Loaded Metals, Catania, Sicily, Italy, The International Society for Condensed Matter Science, 2007</t>
  </si>
  <si>
    <t>A. NASSISI</t>
  </si>
  <si>
    <t>Ni-H and Pd-D</t>
  </si>
  <si>
    <t>Active LANR systems, both aqueous and dry preloaded nanomaterials, emit very narrow bandwidth radio frequency (RF) hyperfine emission peaks (ca. 327.37 MHz) very close to the Deuterium Line (DL). In a Fabry–Perot structure, two electrically driven PdD– ZrO2 preloaded components produce a solid state DL maser when driven above a threshold voltage, and below their electrical avalanche breakdown voltage. When the systems are electrically driven at higher applied voltage, a superhyperfine structure of sidebands appears with significant local in situ information. The RF emission proves that D is the LANR fuel and demonstrates that the deuteron, in the excited pre-4He state, is a free radical emitting from an FCC vacancy.</t>
  </si>
  <si>
    <t>J.O'M. Bockris, G.H. Lin, R. Bush</t>
  </si>
  <si>
    <t>The Rediscovery of Cold Nuclear Reactions</t>
  </si>
  <si>
    <t>J.New Energy, vol1, no2, Summer 1996, pp17-22, 36 refs, 1fig, 1 table.</t>
  </si>
  <si>
    <t>N.D. Cook and V. Dallacasa</t>
  </si>
  <si>
    <t>important: FCC nucleus model</t>
  </si>
  <si>
    <t>The significance of LENR research for understanding nuclear structure is discussed. In stark contrast to atomic-level Quantum
Electrodynamics (QED), nuclear theory has remained a collection of mutually exclusive “models” lacking a rigorous foundation.
We argue that LENR indicates the way forward to a quantitative theory of nuclear structure, Quantum Nucleodynamics (QND).</t>
  </si>
  <si>
    <t>J. GAO, T. HIOKI, N. TAKAHASHI, S. HIBI, A. MURASE, T. MOTOHIRO</t>
  </si>
  <si>
    <t>MONMA</t>
  </si>
  <si>
    <t>Jiang Song-Sheng, Li Jing-Huai, Wang Jian-Qing, He Ming, Wu Shao-Yong, Zhang Hong-Tao, Yao Shun-He and Zhao Yong-Gang</t>
  </si>
  <si>
    <t>Measurement of anomalous nuclear reaction in deuterium-loaded metal</t>
  </si>
  <si>
    <t>https://iopscience.iop.org/article/10.1088/1674-1056/18/4/024</t>
  </si>
  <si>
    <t>Chinese Phys. B 18 (1999) 1428–1435, Volume 18, Number 4</t>
  </si>
  <si>
    <t>Ti-D, gas load, charged particles, Ti-D power had no result</t>
  </si>
  <si>
    <t>This paper reports on an experiment for testing natural nuclear fusion at low temperature searching for evidence of the origin of 3He from natural nuclear fusion in deep Earth. The experiment was carried out using deuterium-loaded titanium foil samples and powder sample. Detection of charged particle was carried out using a low-level charged particle spectrometer. An Al foil was used as an energy absorber for identification of charged particle. Although the counting rate is very low in the experiment, the emission of energetic particle from the sample is observed and the particle is identified as a proton having energy about 2.8 MeV after exiting the titanium sample. This work provides a positive result for the emission of charged particle in the deuterium-loaded titanium foil samples at low temperature, but a negative result for the deuterium-loaded titanium powder sample. The average reaction yield is deduced to be (0.46±0.08) protons/h for the foil samples. With the suggestion that the proton originates from d–d reaction, we calculate the reaction rate for d–d reaction, and the obtained result is 1.4×10−24 fusion/d–dcenterdotsec. The negative result of the deuterium-loaded titanium powder sample suggests that the reaction yield might be correlated with the density or microscopic variables of deuterium-loaded titanium materials. The negative result also indicates that d-d reaction catalysed by μ-meson from cosmic ray can be excluded in the samples in this experiment.</t>
  </si>
  <si>
    <t>FRANK</t>
  </si>
  <si>
    <t>Romodanov, V. A., Savin, V. I., Korneev, S., Skuratni, Y.</t>
  </si>
  <si>
    <t>http://lenr-canr.org/acrobat/EPRIproceedingb.pdf#page=221</t>
  </si>
  <si>
    <t>On the basis good and reproducibility tritium generation results
which gett in condition of the high densities glow discharge to
begin studying the influence of different parameters of the
deuteron and the base atom interaction process on the nuclear
reactions in condensed media (NRCM) efficiency.
The possibility of choosing the most efficient materials is
discussed on the basis of the model proposed before.
The heaviest elements of Mendeleev's periodic system are shown
to be the most promising materials for NRCM.
The practical results obtained when using a powerful glow discharge
have been considered. They verify the above-mentioned
hypothesis and the features of realizing the promising properties
of the materials for NRCM.</t>
  </si>
  <si>
    <t>B. LIU, J. TIAN, X. REN, J. LI, Q. WEI, C. LIANG, J. YU, X. LI</t>
  </si>
  <si>
    <t>FRANTZ</t>
  </si>
  <si>
    <t>José MESTNIK FILHO, Luiz Paulo GERALDO, ReynaMo PUGLIESI, Rfljendra Narain SAXENA, Spero Penha MORATO, Roberto FULFARO</t>
  </si>
  <si>
    <t>SOME EXPERIMENTS ON COLD FUSION BY DEUTERIUM/HYDROGEN GAS INFUSION IN TITANIUM METAL/ALLOY</t>
  </si>
  <si>
    <t>https://www.ipen.br/biblioteca/ipen/1990/03594.pdf</t>
  </si>
  <si>
    <t>IPEN  302, 1990, available at: https://www.ipen.br/biblioteca/ipen/1990/03594.pdf</t>
  </si>
  <si>
    <t>gas loading, Ti-D, Ti0.8Zr0.2CrMn, no neutrons, NaI (Tl), H-D mixture, 26 cm thick water shielding, He-3 detectors, vacuum annealing at 673K for 10h, 100bar, experiment at 293K</t>
  </si>
  <si>
    <t>New  results   on  cold  fusion  are  reported  where  three  different   expe-rimental   situations   have  been  tried:    a)  deuterium  gas  loaded  titanium; b)  deuterium  gas  loaded  Ti0.8Zr0.2CrMn  alloy   and c) titanium and the Ti0.8Zr0.2CrMn alloy loaded with a  mixture  of  deuterium      and      hydrogen gases.  With  these  experiments,   new  thermodynamical   non  equilibrium    con-ditions   were  achieved  and  the  possibility   of  cold  fusion  between  protons and  deuterons  was  also  tested.  Three  independent  neutron  detectors      and one  Nal(Tl)   were  utilized.   Despite   some  large  values  reported  in  the  literature  for   the  fusion  rate,   an  upper  limit  of  only  8  x  10e24  fusions/s per  deuterium  pair  or  per  deuterium-hydrogen  pair   was  determined within the attained accuracy.</t>
  </si>
  <si>
    <t>WEIS</t>
  </si>
  <si>
    <t>Tian, J., Liu, B., Li, X. Z., Yu, W. Z., Cao, D. X., Zhou, R., Yu, Z. W., Jiang, Z. F., Liu, Y., He, J., Zhou, R. X.</t>
  </si>
  <si>
    <t>M. ANGELONE</t>
  </si>
  <si>
    <t>QINGFU</t>
  </si>
  <si>
    <t>OPEN and go to Acrobat page 437.</t>
  </si>
  <si>
    <t>A. ROUSSETSKI, M. NEGODAEV, A. LIPSON</t>
  </si>
  <si>
    <t>QINGQUAN</t>
  </si>
  <si>
    <t>WEN</t>
  </si>
  <si>
    <t>Asami, N., Senjuh, T., Uehara, T., Sumi, M., Kamimura, H., Miyashita, S., Matsui, K.</t>
  </si>
  <si>
    <t>F. SARTO, E. CASTAGNA, S. LECCI, M. SANSOVINI, V. VIOLANTE</t>
  </si>
  <si>
    <t>CANO</t>
  </si>
  <si>
    <t>The Cold Fusion Phenomenon – What is It?</t>
  </si>
  <si>
    <t>D. KIDWELL, D. KNIES, K. GRABOWSKI, D. DOMINGUEZ</t>
  </si>
  <si>
    <t>GIULIO</t>
  </si>
  <si>
    <t>http://lenr-canr.org/acrobat/BiberianJPjcondensedr.pdf#page=163</t>
  </si>
  <si>
    <t>Experiment very different, using HF Tesla generator</t>
  </si>
  <si>
    <t>Our main experimental results from excess energy release (COP &gt;1) in cold heterogeneous (nano-cluster) plasmoid are considered and analyzed in this work. These experimental results were obtained by our team during the last 20 years. The main results may be divided into four groups.
(1) Excess energy release behind shock wave in a non-equilibrium heterogeneous plasma and plasma precursor creation before its front was revealed in our experiment. This measured energy is much higher than the electric energy consumed by the plasma, COP~ 4–10. This excess energy is estimated by measured gas density and pressure behind shock wave, its propagation velocity in plasma, and by using gas dynamics conservation laws.
(2) A systematic study of new chemical element creation in water by cold heterogeneous plasmoids was performed. The plasmoids are created by RF discharge over water surface. The plasmoid’s chemical composition is determined by optical spectroscopy. The chemical compositions of water and its sediment are studied by independent diagnostic methods: IR spectroscopy, atomic absorption spectroscopy, ion mass spectroscopy, chemical analysis and micro-X-ray spectroscopy. We observed optical lines of the H, Li, K, Ca, OH-molecular bands, CaO-molecular bands and unknown molecular bands inside red plasmoids. The Li concentration and the Ca concentration are increased in a water sample by factor 10e2 - 10e3. It is very important that the
isotopic composition of the lithium is dramatically changed in this experiment. To be precise, it is possible these new elements are created by RF plasmoid in water.
(3) The energy release inside heterogeneous plasmoid in swirl gas flow was measured. The measured COP is about 2–4 in this experiment.</t>
  </si>
  <si>
    <t>MANNO</t>
  </si>
  <si>
    <t>S. E. Jones, E. P. Palmer, J. B. Czirr, D. L. Decker, G. L. Jensen, J. M. Thorne, S. F. Taylor, J. Rafelski</t>
  </si>
  <si>
    <t>Nature 338:737-40, 1989</t>
  </si>
  <si>
    <t>There are many 2,5MeV and 4 and 6MeV neutrons.  Pd-D,Ti-D</t>
  </si>
  <si>
    <t>A means of inducing nuclear fusion without the use of either high temperatures or radioactive muons is reported. When a current is passed through palladium or titanium electrodes immersed in an electrolyte of deuterated water and various metal salts, a small but significant flux of neutrons is detected. Fusion of deuterons within the metal lattice is suggested as the explanation.</t>
  </si>
  <si>
    <t>Miley, G. H., Narne, G., Williams, M. J., Patterson, J. A., Nix, J., Cravens, D., Hora, H.</t>
  </si>
  <si>
    <t>OPEN and go to Acrobat page 230.</t>
  </si>
  <si>
    <t>Pd-H, Ni-H, Pd-Ni-H</t>
  </si>
  <si>
    <t>Several research groups previously identified new elements in electrodes that appeared to be
transmutation products (Bockris et al., 1996a; 1996b). However, due to the low concentrations involved, the
distinction from possible impurities has been difficult. Now, by using a unique thin-film electrode configuration
to isolate the transmutation region, plus measurements based on neutron activation analysis, the authors have
achieved, for the first time, a quantitative measure of the yield of transmutation products. Results from a thin film (500-3000A) nickel coating on 1-mm microspheres in a packed-bed type cell with I-molar LiSO4-H2O
electrolyte were reported recently at the Second International Conference on Low-Energy Nuclear Reactions
(Miley and Patterson, 1996). Key new results are now presented for thin-film Pd and for multiple Pd/Ni layers.
The transmutation products in all cases characteristically divide into four major groups with atomic number 2=.
6-18; 22-35; 44-54; 75-85. Yields of ~l mg of key elements were obtained in a cell containing ~1000
microspheres (~½ cc). In several cases over 40 atom% of the metal film consisted of these products after two
weeks' operation.</t>
  </si>
  <si>
    <t>S. LECCI, E. CASTAGNA, M. SANSOVINI, F. SARTO, V. VIOLANTE</t>
  </si>
  <si>
    <t>W.-S. Zhang, and J. Dash</t>
  </si>
  <si>
    <t>EXCESS HEAT REPRODUCIBILITY AND EVIDENCE OF ANOMALOUS ELEMENTS AFTER ELECTROLYSIS IN Pd-D2O+H2SO4 ELECTROLYTIC CELLS</t>
  </si>
  <si>
    <t>The 13th International Conference on Condensed Matter Nuclear Science. 2007. Sochi, Russia</t>
  </si>
  <si>
    <t>Pd-D, H2SO4, 2mm diameter cathodes, craters, products: Ag, O, C, Al, Pt, Ti, Ni; silver formation on cracks, repeatability 7/12, current 0,6A/cm2, heat burst, heat bursts occur for thick samples, 99 and 99,9% purity D2O have no diference in excess heat,</t>
  </si>
  <si>
    <t>OPEN and go to Acrobat page 146.</t>
  </si>
  <si>
    <t>A. CARPINTERI, G. LACIDOGNA</t>
  </si>
  <si>
    <t>Francesco Celani, E. F. Marano, A. Spallone, A. Nuvoli, B. Ortenzi, S. Pella, E. Righi, G. Trenta, F. Micciulla, S. Bellucci, S. Bartalucci, M. Nakamura, E. Purchi, G. Zangari, S. Cupellini, A. Mancini, F. Maggiore</t>
  </si>
  <si>
    <t>http://www.22passi.it/downloads/X-WorksISCMNS_2012H4Pres.pdf</t>
  </si>
  <si>
    <t>X International Workshop on Anomalies in Hydrogen-Metal Systems, Pontignano - Italy, April 10–14, 2012. http://www.22passi.it/downloads/X-WorksISCMNS_2012H4Pres.pdf</t>
  </si>
  <si>
    <t>Presentation</t>
  </si>
  <si>
    <t>1)Motivation.2)Sample preparations.3)Experimental set-up.4)Active material and measurement procedure.5)Selected results.6)Further developments/comments/conclusions.</t>
  </si>
  <si>
    <t>Study on the Phenomenon Reported “Neutron Generation at Room Temperature in aCylinder Packed with Titanium Shavings and Pressurized Deuterium Gas” (2)</t>
  </si>
  <si>
    <t>A. Marmigi , A. Spallone, F. Celan, P. Marin, V.Di Stefano</t>
  </si>
  <si>
    <t>http://coldfusioncommunity.net/pdf/conf/IWAHLM-8/224_IWAHLM-8.pdf</t>
  </si>
  <si>
    <t>Thin  Pd  wires  (diameter  50  micrometers)  surface  oxidized  through  joule  heatinghave been loaded in ahydrogen(H2)atmosphere at pressuresin the range 1-10 bar.The atomic ratio H/Pd reached in the experimental conditions has been evaluatedthrough its relationship withthe electrical resistivity of hydrogen-loaded Pd. It wasfound that the loading rate of the surface oxidized Pd wires isexceptionally higherthan  with  the  untreated  ones  (full  loading  in  a  few  minutes  as  compared  withseveral hours). It was also observed that surface treated wires with H/Pd≥0.75 donotlosehydrogen even when joule heated at temperatures up to about 150°C in aHydrogen atmosphere. When the wire temperature exceeds 150°C (applied powerabout 12.4 W) anomalous heat generation (about 3.5 W) was detected.During an experimental test,the wire was powered withstepwise increasedhigherpower for500-600 secondsat each step, followed by a period of zero power. Itwasobserved that when the power was cut off after poweringat14 W, the wirespontaneously heated for about 70 seconds releasing an estimated heat of 1650 ±160 J, corresponding to 3940 ± 400 Kcal per mole of Pd. Peak power was~16 W.The  wire  resistance  spontaneously  reaches  a  value  R/Ro  =  2.40  and  then  slowlydropped to the original value of 1.80 at room temperature.In  a  second  experimental  test  with  the  same  wire  similar  phenomena  have  beenobserved  although  of  lower  intensity  but  lasting  over  3000  seconds.  After  16  Wpowering   for   500   seconds,   the   power   was   cut   off.   Again   the   wire   heatedspontaneously releasingan anomalous heat of 3600 ± 360 J, corresponding to some13200 ± 130 Kcal per mole of Pd. The peak power was~3 W. The wire resistanceincreased spontaneously up to R/Ro = 2.01 and then slowly decreased down to 1.90.</t>
  </si>
  <si>
    <t>A. LIPSON, I. CHERNOV, A. ROUSSETSKI, A. TSIVADZE, Y. CHERDANTSEV, B. LYAKHOV, E. SAUNIN, M. MELICH</t>
  </si>
  <si>
    <t>JamesA.Patterson,GeorgeH.Miley</t>
  </si>
  <si>
    <t>Nuclear transmuted elements having unnatural isotopic distribution by electrolysis and method of production</t>
  </si>
  <si>
    <t>https://patents.google.com/patent/AU4644097A/en</t>
  </si>
  <si>
    <t>WO 98 03 699 iss.17Jan1997;appl.29June1995;4pp.  Proc.INE’98 Symp. New Energy, Aug 1998, UT, J. New Energy, vol 3, no 2/3, 1998, p 183</t>
  </si>
  <si>
    <t>S. BADIEI, P. ANDERSSON, L. HOLMLID</t>
  </si>
  <si>
    <t>T. MIZUNO, H. KOZIMA</t>
  </si>
  <si>
    <t>Dennis Letts, Peter L. Hagelstein</t>
  </si>
  <si>
    <t>In recent theoretical work, vacancies in PdD have been shown to be able to host molecular D2, which is conjectured to be necessary
for excess heat in Fleischmann–Pons experiments. Vacancies in the original Fleischmann–Pons experiment are proposed to be
created through inadvertent codeposition at high loading. This suggests that a better approach should be to focus on experiments
in which Pd codeposition is controlled, such as in the Szpak experiment. Unfortunately, the Szpak experiment has proven difficult
to replicate, and we conjecture that this is due to low D/Pd loading. A modified protocol has been tested in which codeposition is
carried out at higher current density with a lower PdCl2 concentration. Positive results have been obtained in all of the tests done
with this protocol so far.</t>
  </si>
  <si>
    <t>Wang, X., Tang, P., Zhang, W., Liu, H., Lu, F., Chen, G., Liu, J., Chen, Z., Zhu, R.</t>
  </si>
  <si>
    <t>E. BEMPORAD, M. SEBASTIANI, V. PALMIERI, S. DEAMBROSIS</t>
  </si>
  <si>
    <t>NAKAZAWA</t>
  </si>
  <si>
    <t>It is well known that Double Structure Cathode ('DS-cathode') presented exactly evidence of strong cold fusion reaction, but could not use as the Practical Reactor because the most of the input energy is consumed inside the electrolyte as the energy loss; it means the bad-efficiency'. Then, to get good-efficiency', we proposed a new 'DS-cell' without the electrolyte, and named as the 'DS-reactor' for this new DS-Cell to be utilized as the practical reactor. Therefore, it was concluded that DS-reactor adopted D2 gases with low temperature such as 100-200degC and suitable pressure of about 1-100 atm instead of D2O-electrolyte as the nuclear fuel, and DS-reactor is constructed with following double structure, for instance, outer stainless-vessel and inner Pd-vessel. Moreover, DS-reactor is classified into two kinds of A-type and B-type based on the combination of between (sample and D2 gas) and (stainless-vessel and Pd-vessel); that is, A-type is combined to keep D2 gas inside outer vessel and sample inside Pd vessel with high vacuum condition and B-type is combination of D2 gas inside Pd-vessel and sample inside outer vessel. In this case, selection of the sample is the most important and should be adopted the sample to produce innumerable Pycnodeuterium' inside the sample. Using the DS-reactor, existence of Cold Fusion was verified with 'good-efficiency' to be utilized as the practical reactor.</t>
  </si>
  <si>
    <t>G. MILEY, H. HORA, K. PHILBERTH, A. LIPSON, P. SHRESTHA</t>
  </si>
  <si>
    <t>OPEN and go to Acrobat page 466.</t>
  </si>
  <si>
    <t>Emission of protons and neutrons was observed in deuterized
PdOIPd structures. T'he ratio of proton and neutron fluxes was
estimated as Np/Nn~1. The neutron emission was measured by two types of detectors: (1) by plastic scintillation detector with Cd and (2) by detector based on He -counters. Charged particle
emission was measured by the CR-39 plastic tracR detector.
The results of enriments with different detectors are
in good agreement with each ot'her. The data obtained allow us
to rncike a conclusion, that (dd)-fusion reactions take place
in deuterized PdO/Pd structures.</t>
  </si>
  <si>
    <t>P. HAGELSTEIN, M. MCKUBRE, F. TANZELLA</t>
  </si>
  <si>
    <t>Xing-LiuJiang, AlexanderA.Berezin</t>
  </si>
  <si>
    <t>J.NewEnergy,vol3,no2/3,Summer/Fall1998,pp84-92, 37 refs, 3 figs</t>
  </si>
  <si>
    <t>Narita, S., Yamada, H., Arapi, A., Sato, N., Kato, D., Yamamura, M., Itagaki, M.</t>
  </si>
  <si>
    <t>Não achou mudanças isotópicas mas detectou raios gama, mas o tempo de exposição foi só uma hora</t>
  </si>
  <si>
    <t>We performed glow-like discharge experiments using deuterated palladium cathode in deuterium
atmosphere to investigate the possibility of inducing low-energy nuclear reaction. Anomalous gamma ray emissions in the 80 - 230keV region were sometimes observed. It was assumed that a nuclear reaction took place during the experiment, producing short-lived radioisotopes, and these radioisotopes emitted the gamma rays in their decay processes. Elements and their isotopic abundance on the palladium cathodes were investigated by time-of-flight secondary ion mass spectrometry to find evidence of a nuclear reaction.</t>
  </si>
  <si>
    <t>A. CARAVELLA, G. BARBIERI, E. DRIOLI</t>
  </si>
  <si>
    <t>H. YAMADA, S. NARITA, K. IIDA, H. OHATA, S. SATO, H. NANAO</t>
  </si>
  <si>
    <t>Cantwell, R., McConnell, M.</t>
  </si>
  <si>
    <t>The Storms/Scanlan paper presented at the 8th international workshop in Catania
described two types of radiation produced in a deuterium glow discharge. One type was
thought to be mono energetic electrons in the 0.8 MeV range. A second type of emission,
obtained when oxygen was added to the D2, was also described by Storms/Scanlan.
We have produced radiation with similar characteristics to this second type of emission.
This radiation has been characterized with GM tubes, absorbers, silicon diode detector,
and magnetic deflection. We propose that conventional low energy x-rays would produce
behavior consistent with our observations.</t>
  </si>
  <si>
    <t>V. VIOLANTE, F. SARTO, E. CASTAGNA, S. LECCI, M. SANSOVINI, A. TORRE, G. HUBLER, D. KNIES, K. GRABOWSKI, M. MCKUBRE, F. TANZELLA, C. SIBILIA, P. DEL PRETE, T. ZILOV</t>
  </si>
  <si>
    <t>Akita, H., Tsuchida, Y., Nakata, T., Kubota, A., Kobayashi, M., Yamamoto, Y., Hasegawa, N., Hayakawa, N., Kunimatsu, K.</t>
  </si>
  <si>
    <t>V. NASSISI, G. CARETTO, A. LORUSSO, D. MANNO, L. FAMÀ, G. BUCCOLIERI, A. BUCCOLIERI, U. MASTROMATTEO</t>
  </si>
  <si>
    <t>A. LIPSON, A. ROUSSETSKI, F. TANZELLA, E. SAUNIN, M. MCKUBRE</t>
  </si>
  <si>
    <t>Kubota, A., Akita, H., Tsuchida, Y., Saito, T., Haseqawa, N., Imai, N., Hayakawa, N., Kunimatsu, K.</t>
  </si>
  <si>
    <t>OPEN and go to Acrobat page 302.</t>
  </si>
  <si>
    <t>H. Kudou, S. Kataoka, K. Ota, S. Narita</t>
  </si>
  <si>
    <t>Deuterium adsorption test using Pd-Ni and Pd-Ag multi-layered samples</t>
  </si>
  <si>
    <t>900ºC annealing for 1h, etching in aqua regia, Ni and Ag layers by ion sputtering, loading by 5 atm for 24h</t>
  </si>
  <si>
    <t>We performed deuterium desorption experiments using multi-layered Pd-Ni and
Pd-Ag complex samples with fine-structured surfaces and investigated the deuterium
diffusion dependence on the surface condition. We observed short-period temperature
fluctuations for the samples with fine-structured Pd-Ni or Pd-Ag interfaces. This
behavior might be explained by the deuterium diffusion properties in the metal
complex.</t>
  </si>
  <si>
    <t>A. TAKAHASHI, A. KITAMURA, Y. SASAKI, Y. MIYOSHI, T. NOHMI, A. TANIIKE, R. SETO, Y. FUJITA</t>
  </si>
  <si>
    <t>Experimental results on X-ray emission characteristics from the cathode material in the high-current Glow Discharge (GD) are presented. The X-ray emission ranging 0.6-6.0 keV and more with the dose rate up to 0.01 J/s has been registered. Two emission modes were obtained in the experiments: (1) diffusion X-rays were observed as separate X-ray bursts (up to 5x105 bursts a second and up to 106 X-ray quanta in a burst); (2) X-rays in the form of laser micro-beams were registered (up to 104 beams per second and up to 1010 X-ray of quanta in a beam, angular divergence being up to 10-4, the duration of separate laser beam about τ=3x10-13 - 3x10-14 s, the estimated separate beam power of 107 - 108 W). The emission of the X-ray laser beams occurred during the GD operation, and, after the GD current switch off.</t>
  </si>
  <si>
    <t>CAPOBIANCO</t>
  </si>
  <si>
    <t>Mathieu Valat, Alan Goldwater, Robert Greenyer, Robert Higgins and Ryan Hunt</t>
  </si>
  <si>
    <t>Since its release, the “Lugano Report” has attracted a lot of attention from many scientific groups as well as individuals. Following
attempts to reproduce the claimed results, the Martin Fleischmann Memorial Projecty(MFMP) is adding significant insights to the
replication community across the Internet. The first part of the paper describes the replication of the Lugano Report’s thermal
measurements. It presents the experimental setup, instrumentations as well as the results produced by the MFMP team. The second
part describes attempts to reproduce the excess energy claimed in the Report. After ten experiments and five incremental revisions
of the apparatus, MFMP published results on the Internet showing apparent correlation between anomalous heat production and
broadband low energy gamma radiation. This paper offers a review of these two significant experiments, done in March 2015 and
January 2016.</t>
  </si>
  <si>
    <t>KATO</t>
  </si>
  <si>
    <t>J. DUFOUR, X. DUFOUR, D. MURAT</t>
  </si>
  <si>
    <t>DAIRAKU</t>
  </si>
  <si>
    <t>K. Annaji Rao</t>
  </si>
  <si>
    <t>BARC Studies in Cold Fusion, P.K. Iyengar and M. Srinivasan, Editors. 1989, Atomic Energy Commission:Bombay. p. A 11</t>
  </si>
  <si>
    <t>Pd-D, no Helium, LiOD,</t>
  </si>
  <si>
    <t>J. SONG-SHENG, L. JING-HUAI, W. JIAN-QING, H. MING, W. SHAO-YONG, Z. HONG-TAO, Y. SHUN-HE, Z. YONG-GANG</t>
  </si>
  <si>
    <t>KATAYAMA</t>
  </si>
  <si>
    <t>Lipson, A. G., Roussetski, A. S., Miley, G. H., Saunin, E. I.</t>
  </si>
  <si>
    <t>Pd-D, Ti-D, electrolysis, glow discharge, Mostra correlações de emissão de Deutérium, proton e alfa em função da energia aplicada</t>
  </si>
  <si>
    <t>We report the discovery of the new phenomenon of energetic alpha emission (up to 16.0MeV), and proton emission (∼1.7MeV), from a metal surface possessing a large affinity for hydrogen and loaded/excited by electrolysis, glow discharge or powerful laser. Various experiments on charged particle emission show a remarkable feature: all exhibit a similar yield per unit input energy of energetic alphas [one alpha particle per 10–15 eV input energy/Pd(Ti) target atom], independent of the excitation power of delivering method (electrolysis, glow discharge or laser irradiation). The results suggest that the mechanism of energy transfer resulting in energetic particle emission in metal targets loaded with hydrogen is similar, despite the seemingly dissimilar excitation techniques.</t>
  </si>
  <si>
    <t>M. Berrondo</t>
  </si>
  <si>
    <t>Computer simulation of D atoms in a Pd lattice</t>
  </si>
  <si>
    <t>https://doi.org/10.1063/1.40683</t>
  </si>
  <si>
    <t>AIP Conference Proceedings 228, 653 (1991); https://doi.org/10.1063/1.40683</t>
  </si>
  <si>
    <t>We calculate the equilibrium configurations of a system of deuterium atoms absorbed in palladium. The interaction potential energy is taken as a sum of pair functionals including non‐additive effects, which are crucial for this case. We conclude from our calculations that the most probable configuration for the deuterium in the β‐phase of PdD involves at least a partial occupation of the tetrahedral sites of the fcc palladium unit cell.</t>
  </si>
  <si>
    <t>S. FOCARDI, F. PIANTELLI</t>
  </si>
  <si>
    <t>Ken-ichi Tsuchiya, Hiroshi Arikawa, Masao Ozaki and Shigeru Sasabe</t>
  </si>
  <si>
    <t>Heat Generation from the Palladium Deuteride</t>
  </si>
  <si>
    <t>Pd powder, Chemical origin of heat upon degassing in air</t>
  </si>
  <si>
    <t>KUBOZONO</t>
  </si>
  <si>
    <t>explosion</t>
  </si>
  <si>
    <t>Czerski Konrad</t>
  </si>
  <si>
    <t>Influence of crystal lattice defects and the threshold resonance on the deuteron–deuteron reaction rates at room temperature</t>
  </si>
  <si>
    <t>http://coldfusioncommunity.net/wp-content/uploads/2018/05/Czerski-Konrad-1.pdf</t>
  </si>
  <si>
    <t>Based on the cross section measurements of the deuteron-deuteron reactions preceding in metallic  as  well  as  in  gaseous  targets  at  the  deuteron  energies ofseveral  keV,  it  could  be shown that both the threshold resonance and the electron screening effect are responsible for an exponential-like enhancement of thereaction yields for lowering projectile energies. Angular distributions and the branching ratio of the2H(d,n)3He and 2H(d,p)3H reactions could be  well  described  assuming  a  destructive  interference  among  the  0+  threshold  resonance and some highly excitedresonances in the compound nucleus 4He. On the other hand, the contribution  resulting  from  the  electron  screening in  metallic  environments was estimatedby  comparing  experimental  and  theoretical  reaction  yields  which  are in  agreement  with experimental data obtained for the gaseous target. A strong correlation of the experimental reaction  yields  with  the number  of  crystal  lattice  defects was  observed,which  could  be explained by increasing the effective electron mass in case of a small contamination of the target  surface by  oxygen  and  carbon  atoms.The  latter  effect  changes  the  fusion  reaction rates extrapolated down to the room temperature by many orders of magnitude and might clarifythe  strong  target  material  dependence  of  the  heat  excess  production  in  the  room temperature experiments</t>
  </si>
  <si>
    <t>D. KNIES, K. GRABOWSKI, D. KIDWELL, V. NGUYEN, M. MELICH</t>
  </si>
  <si>
    <t>Hagans, P. L., Dominguez, D. D., Imam, M. A.</t>
  </si>
  <si>
    <t>Si, Cl, Mg, C, O, S, Na, Pt, Cu</t>
  </si>
  <si>
    <t>Results will be presented for the surface analyses of cathodes before and after electrolysis using X-ray
Photoelectron Spectroscopy (XPS). Composition as a function of depth was obtained by employing
argon ion sputtering to gradually erode away the surface. Although most of the emphasis will be on
Naval Research Laboratory (NRL) Pd (i.e., Johnson Matthey high purity sponge processed into rod and
plate at NRL), data will also be presented from other Pd sources and from reported excess heat producing
cathodes provided by SRI International and NA WC, Naval Air Warfare Center at China
Lake, CA. XPS results will be compared with bulk sample cathode and anode analyses obtained by
Glow Discharge Mass Spectroscopy (GDMS) and with electrolyte solution analyses obtained by
Inductively Coupled Plasma (ICP) spectroscopy.</t>
  </si>
  <si>
    <t>S. NARITA, H. YAMADA, Y. FUKUDA, H. NAGAI, T. TAKAHASHI, S. HIYAMA, J. NARUMI, T. MURAKAMI</t>
  </si>
  <si>
    <t>Lipson, A. G., Lyakhov, B. F., Roussetski, A. S., Asami, N.</t>
  </si>
  <si>
    <t>M.C.H. McKubre, S. Crouch-Baker, R.C. Rocha-Filho, S.I. Smedley, F.L. Tanzella, T. O. Passell, and J. Santucci</t>
  </si>
  <si>
    <t>J. Electroanal. Chem., 1994. 368: p. 55</t>
  </si>
  <si>
    <t>loading &gt;0.9, 30ºC, 1 atm, excess power, Pd cathodes, 2h annealing at 850ºC, electrochemical,</t>
  </si>
  <si>
    <t>A. TAKAHASHI, A. KITAMURA, T. NOHMI, A. SASAKI, Y. MIYOSHI, A. TANIIKE, R. SETO, Y. FUJITA</t>
  </si>
  <si>
    <t>APICELLA</t>
  </si>
  <si>
    <t>A. Carpinteri, A. Chiodoni, A. Manuello, R. Sandrone</t>
  </si>
  <si>
    <t>Compositional and microchemical evidence of piezonuclear fission reactions in rock specimens subjects to compression tests</t>
  </si>
  <si>
    <t>https://doi.org/10.1111/j.1475-1305.2010.00767.x</t>
  </si>
  <si>
    <t>Strain 47 (2011) p. 282-292</t>
  </si>
  <si>
    <t>products: Al, Si, Mg; consumed: Fe</t>
  </si>
  <si>
    <t xml:space="preserve"> Energy‐dispersive X‐ray spectroscopy (EDS) is performed on different samples of external or fracture surfaces belonging to specimens used in piezonuclear tests [Strain 45, 2009, 332; Strain (in press); Phys. Lett. A. 373, 2009, 4158]. For each sample, different measurements of the same crystalline phases (phengite or biotite) are performed to obtain averaged information of the chemical composition and to detect possible piezonuclear transmutations from iron to lighter elements. The samples were carefully chosen to investigate and compare the same minerals both before and after the crushing failure. Phengite and biotite, which are quite common in the Luserna stone (20 and 2%, respectively), are considered owing to the high iron concentration in their chemical compositions. The results of EDS analyses show that, on the fracture surface samples, a considerable reduction in the iron content (∼25%) is counterbalanced by an increase in Al, Si, and Mg concentrations.</t>
  </si>
  <si>
    <t>ROADA</t>
  </si>
  <si>
    <t>https://www.lenr-canr.org/acrobat/ISCMNSproceeding.pdf#page=103</t>
  </si>
  <si>
    <t>During the past 15 years, disputable experimental evidence has built up for low
energy nuclear reaction phenomena (LENR) in specialized heavy hydrogen
systems [1-4]. Actually, we cannot say that a new branch of science is beginning.
In spite of experimental contributions, the real problem is that there is no
theoretical explanation for LENR. In this work, we analyze the deuteron-deuteron
reactions within palladium lattice by means of the coherence theory of nuclear and
condensed matter [5] and, using this general theoretical framework accepted from
‘cold fusion scientists’, we will show the low occurrence probability of fusion
phenomena. In fact, in the coherence approach, the D-D potential exhibits double
barrier features and, in this way, the D-D fusion is inhibited.</t>
  </si>
  <si>
    <t>S. SZPAK, P. BOSS, F. GORDON</t>
  </si>
  <si>
    <t>HIGASHIYAMA</t>
  </si>
  <si>
    <t>Yasuhiro Iwamura, Takehiko Itoh, Jirohta Kasagi, Akira Kitamura, Akito Takahashi, Koh Takahashi, Reiko Seto</t>
  </si>
  <si>
    <t>A. KITAMURA, T. YAMAGUCHI, T. NOHMI, Y. SASAKI, Y. MIYOSHI, A. TANIIKE, Y. FURUYAMA, A. TAKAHASHI</t>
  </si>
  <si>
    <t>P. A. Mosier-Boss, F. E. Gordon, L. P. Forsley, Dazhuang Zhou</t>
  </si>
  <si>
    <t>Detection of high energy particles using CR-39 detectors part 1: Results of microscopic examination, scanning, and LET analysis</t>
  </si>
  <si>
    <t>https://doi.org/10.1016/j.ijhydene.2016.09.223</t>
  </si>
  <si>
    <t>International Journal of Hydrogen Energy Volume 42, Issue 1, 5 January 2017, Pages 416-428</t>
  </si>
  <si>
    <t>Highlights
• CR-39 detectors were used to detect the emission of energetic particles.
• Tracks, much greater than background, were measured on the front and back surfaces.
• Tracks were coincident with the Pd deposit.
• Track properties were consistent with those observed for nuclear particles.
• LET analysis of the tracks identified 2–15 MeV alphas and 3–14 MeV protons.
CR-39 detectors were used to detect high energy particles produced during Pd/D co-deposition. Upon completion of the experiments, the detectors were subjected to either microscopic examination, scanning using an automated scanner to obtain quantitative information on the tracks, sequential etching, or linear energy transfer (LET) spectrum analysis. Both the sequential etching and LET analysis allowed speciation of the particles that caused the tracks as well as estimating their energies. In these experiments it was shown that the tracks coincide with the placement of the Pd deposit. The average number of tracks obtained as a result of Pd/D co-deposition is more than 133 times greater than that found in the background. In this communication, the results of microscopic examination, scanning, and LET analysis are discussed.</t>
  </si>
  <si>
    <t>CAMPBELL</t>
  </si>
  <si>
    <t>M.CHEN,S.STEADMAN,C.FIORE*,M.GAUDREAU*,S.LUCKHART*,R.PARKER*,R.CROOKS**,M.SCHLOH**.D.ALBAGLI**,V.CAMMARATA**.M.WRIGHTON**.R.DEBBEt,D.LOWENSTEIN</t>
  </si>
  <si>
    <t>Measurements of Heat, Neutron and GammaFluxInducedbyMuonsStoppedinDeuteriumSaturatedTargets</t>
  </si>
  <si>
    <t>Pd-D, V-D, Ti-D, Ta-D, loading around 0.7, proton beam, no results</t>
  </si>
  <si>
    <t>J. DASH, Q. WANG</t>
  </si>
  <si>
    <t>Kinetic Reaction Energy of Cold Fusion</t>
  </si>
  <si>
    <t>Proc. JCF12, (2012) 67-76</t>
  </si>
  <si>
    <t>Some essential consequences of the TSC (tetrahedral symmetric condensate) theory on underlying quantum mechanical
physics of nuclear fusion reactions in condensed matter are discussed. To attain enhanced cold fusion rate in condensed
matter at room temperature, mean kinetic energy of mutual (relative) d-d motion in dynamically trapped 4D-cluster
should be elevated as same as the case of hot plasma fusion (typically 10 keV). The mutually high kinetic energy is attained in a deep dynamic (time-dependent) trapping potential of deuteron-cluster in condensed matter. This is required to satisfy the Heisenberg Uncertainty Principle (HUP) of quantum mechanics. Trapped D-cluster in very microscopic domain (ca. 20 fm size) behaves like a gas-molecule motion at room temperature outside the trapping potential, so that “high temperature” of gross condensed matter is NOT necessarily required. Procedures for quantitative fusion rate estimations by Fermi’s golden rule are explained in combination of the multi-body strong interaction based on the one-pion-exchange potential (OPEP) and the Coulomb barrier penetration in the QM-Langevin equation analysis. Time-dependent total energy of multi-body system settles in local minimum under the constraint of HUP. Using the variational method, mean kinetic energy (expectation value) of d-d pair trapped in the TSC potential was time-dependently estimated with the heavy mass electronic quasi-particle expansion theory method, which also gave mean kinetic energies for D2 molecule and muonic d-d molecule for the comparison purpose.</t>
  </si>
  <si>
    <t>KEENEY</t>
  </si>
  <si>
    <t>M.S. Krishnan, S.K. Malhotra and S.K. Sadhukhan</t>
  </si>
  <si>
    <t>BARC Studies in Cold Fusion, P.K. Iyengar and M. Srinivasan, Editors. 1989, Atomic Energy Commission:Bombay. p. A 10</t>
  </si>
  <si>
    <t>Highlights of Papers Presented at the Workshop on Cold Fusion Phenomena,  Santa Fe, New Mexico, May 23–25 (1989), p. 13</t>
  </si>
  <si>
    <t>Theresultsofneutronmeasurementson02pressure-loadedmetalsampleswerereponed.whereinbothrandom(notimecorrelation)andburst(time-correlated)neutronemissionswereobserved.Fourdifferentneutrondetectorswereused,typicalofwhichwasa high-efficiencyarrayof163Hetubesembeddedinpolyethylene;thesedetectorswerehighlyinsensitivetomicrophonics(Testacoil),gammarays(lrlhoursource),temperature(0.01%!K).andinsta-bilities(l%permonthdrift).Typicaldetectorefficiencieswereintherange19-34%.Thetestspacewasthreefloorsbelowgroundandshieldedoverheadby-Imofconcrete.Thepressurecylinders(25cmlong,2 cmindiameter)containinga mixtureofpaUadiumandtita-niumshavingswereloadedwithpressurizeddeuterium(20-50atm).cooledtoliquid-nitrogentemperature(l0-30min),placedintheroom-temperatureneutrondetector(2-3-hournaturalwannupperiod),and,alongwithanadjacentbackgrounddetector,weremonitoredforneutrons.NeutroncountswerestoredinlOoo-stimebins,with  timezerobeingtheremovalfromtileliquidnitrogenbathandinsenionintotheneutrondetector.Substantialburstsofcounts(.",100.accountingfordetectorefficiency)wereobservedwhenthecylinderwasfirstremovedfromtheliquidnitrogenbath.Thepressurecylinderhadtoexperienceseveralthennalcyclesbt~foreneutronsweredetected.Noneutronswereobservedfroma dummycylinder.AboutIhourintothewannupcycle,whenthepressurecylinderwasat-30°C,highneutroncounts(~J85)wereobserved,foIlowedbysmaIlerbursts.Thisbehaviorcouldbereproducedforfivetosixthennalcycles.Itwasobservedthatthepointofmaximumthennalstress(highesttime-temperaturechange,highestgradients)areatzerotimeandnotwhenthe"-30°C"n~utronsart~observed.Time-uncorrelated(randomversusburst)neutronswerealsoobserved,'.vithdifferencesbetweendummyandsamplepressurecylindersinneutroncountratesamountingtoIIstandarddeviations;thiswas reducedto4 standarddeviationswhendummyandsamplecylinderswereswitchedbetweendetectorsystems.Therateofrandomneutronemissionrangedfrom0.05to0.2 counts/s,whichissimilartotheresultsfromBYUandtheGrandSassoMassifLaboratory.Thetime-correlatedneutronbursts,whichrangedfrom10to300neutronsover-1.5eventsandoccurredin-100p.s,couldbetheresultof"fracto-fusion"eventsorotherme(:hanisms.Theidentificationofmaterials(titaniumalloy),neutron-energyspectrum,aIloymicrostructuredetail,andgas(deuterium,tritium)areareaswherefutureactivitiesarebeingtarg,eted.</t>
  </si>
  <si>
    <t>ELLSWORTH</t>
  </si>
  <si>
    <t>Chen, S., Li, X. Z.</t>
  </si>
  <si>
    <t>A. LIPSON, I. CHERNOV, V. SOKHOREVA, V. MIRONCHIK, A. ROUSSETSKI, A. TSIVADZE, Y. CHERDANTSEV, B. LYAKHOV, E. SAUNIN, M. MELICH</t>
  </si>
  <si>
    <t>MINGWEI</t>
  </si>
  <si>
    <t>survey, current proportional excess heat beyond 0.2A/cm2, loading needs to be &gt;90%, excess power increases with loading, 31MeV for atom He-4, small T production,</t>
  </si>
  <si>
    <t>last 19fev2021</t>
  </si>
  <si>
    <t>Y. TORIYABE, K. YOSHIDA, J. KASAGI</t>
  </si>
  <si>
    <t>DEA</t>
  </si>
  <si>
    <t>Dennis Letts, Dennis Cravens, and Peter L. Hagelstein</t>
  </si>
  <si>
    <t>We present preliminary experimental evidence that two lasers irradiating a deuterated Pd cathode at a single spot can induce significant thermal changes larger than that expected from laser heating alone. We also report that this effect is observed only when the lasers are tuned to a beat frequency around 8 THz, 15 THz, and 20 THz. These experiments support the notion that optical phonon modes may be involved in the excess heat process.</t>
  </si>
  <si>
    <t>GORDON</t>
  </si>
  <si>
    <t>K.Amemiya, H.Takahashi, M.Nakazawa, H.Shimizu, T.Majima, Y.Nakagawa, N.Yasuda, M.Yamamoto, T.Kageji, M.Nakaichi, T.Hasegawa, T.Kobayashi, Y.Sakurai, K.Oguraj</t>
  </si>
  <si>
    <t>Soft X-ray imaging using CR-39 plastics with AFM readout</t>
  </si>
  <si>
    <t>https://doi.org/10.1016/S0168-583X(01)01142-9</t>
  </si>
  <si>
    <t>Nucl. Instrum. Meth. Phys. Rev.B187(2002) 361</t>
  </si>
  <si>
    <t>Soft X-ray microscopy using CR-39 plastic track detectors was demonstrated with an atomic force microscope (AFM) readout for the first time. A transmission X-ray image of the biological cells was recorded on the CR-39 surface, and revealed as relief after etching process. The resolution of the X-ray imaging is expected to be 100 nm or less, therefore imaging of biological cells is possible at an intracellular structure level. Using this technique, the high resolution image of both biological cells and charged particle tracks can be obtained simultaneously on a CR-39 with the AFM. In boron neutron capture therapy, this new technique provides the information on the distribution of boron compounds and radiation dose by charged particles mapping inside a cell.</t>
  </si>
  <si>
    <t>F. CARDONE, A. CARPINTERI, G. LACIDOGNA</t>
  </si>
  <si>
    <t>ANDREANOV</t>
  </si>
  <si>
    <t>Mizuno, T., Ohmori, T., Akimoto, T., Kurokawa, K., Kitaichi, M., Inoda, K., Azumi, K., Shimokawa, S., Enyo, M.</t>
  </si>
  <si>
    <t>products: C, O, S, Cl, Si, Ca, Ti, Cr, Mn, Fe, Co, Ni, Cu, Zn, Mo, Pd, Sn, Pt, Hg and Pb (fission?)</t>
  </si>
  <si>
    <t>It was confirmed by several analytic methods that reaction products with mass number ranging from
1 to 208 are deposited on palladium cathodes subjected to electrolysis in a heavy water solution at
high pressure, high temperature, and high current density for one month. These masses were
composed with many elements ranged from hydrogen and lead. Isotopic distributions for the
produced elements were radically different from the natural ones.</t>
  </si>
  <si>
    <t>KURIBAYASHI</t>
  </si>
  <si>
    <t>Arata, Y., Zhang, Y.</t>
  </si>
  <si>
    <t>LORUSSO</t>
  </si>
  <si>
    <t>Li, X. Z., Liu, B., Wei, Q., Cai, N., Zheng, S., Cao, D. X.</t>
  </si>
  <si>
    <t>The wave property of deuterons and the periodicity of the lattice introduce the coherences in various aspects of the interaction between the deuterons and the lattice. Multiple scattering of deuterium wave function inside a super-lattice would manifest itself through an example where the coefficients of the reflection, penetration, and absorption are calculated while a deuterium flux permeates through a palladium foil coated with alternative layers of titanium carbide and palladium. When the resonance condition is satisfied, the maximized total absorption coefficient might be greater than 50%, even if the absorption coefficient of each single layer is only less than 1%.</t>
  </si>
  <si>
    <t>BUCCOLIERI</t>
  </si>
  <si>
    <t>Choi, E., Ejiri, H., Ohsumi, H.</t>
  </si>
  <si>
    <t>Shielding: 10cm Cu, 10cm thick lead, 15mm thick plastic scintillators, 471hours (too little), efficiency: 10e-4</t>
  </si>
  <si>
    <t>Search for fast neutrons from the electrochemically loaded Pd-O system at room
temperature was made in order to study the possible d+d fusion there. A low background
high-resolution Ge detector surrounded by neutron scatterers was used
to investigate the fast( 1~5 Me V) neutrons. The neutron flux was obtained by measuring
yields of the ,gamma-rays following inelastic scattering of the fast neutrons from
nuclei in the scatterers. The observed spectrum shows no statistically significant
excess of the 1-rays above background. The upper limit on the fusion rate was
obtained as lambda &lt; 1.6·10e-24 (ddn)fusions / [(dd pair) sec].</t>
  </si>
  <si>
    <t>A. LIPSON, I. CHERNOV, A. ROUSSETSKI, V. SOKHOREVA, V. MIRONCHIK, B. LYAKHOV, E. SAUNIN, M. MELICH</t>
  </si>
  <si>
    <t>MINARI</t>
  </si>
  <si>
    <t>F. E. Cecil, H. Liu, D. Beddingfield and C. S. Galovich</t>
  </si>
  <si>
    <t>https://doi.org/10.1063/1.40706</t>
  </si>
  <si>
    <t>AIP Conference Proceedings 228, 375 (1991); https://doi.org/10.1063/1.40706</t>
  </si>
  <si>
    <t>Ti-D, gas load, D.C. electric current, non-equilibrium thermal conditions, bursts of charged particles from 1 to 10MeV, possibly Tritons, He-3 and alpha, Ti-H gave no results</t>
  </si>
  <si>
    <t>Intense bursts of energetic charged particles from deuterium gas loaded thin foils of Ti 662 subject to fairly high D.C. electric currents and non‐equilibrium thermal conditions have been observed. The energies of the particles range from less than 1 MeV to greater than 10 MeV. By observing energy shifts through thin foils of Al, the particles are tentatively identified as tritons, 3He, and possibly alpha particles. Control measurements carried out with comparably prepared Ti‐H samples evinced no particle bursts.</t>
  </si>
  <si>
    <t>DARDIK</t>
  </si>
  <si>
    <t>Bertolotti, M., Liakhou, G. L., Li Voti, R., Paoloni, S., Sibilia, C., Violante, V.</t>
  </si>
  <si>
    <t>OPEN and go to Acrobat page 22.</t>
  </si>
  <si>
    <t>BRANOVER</t>
  </si>
  <si>
    <t>K.A. Alabin, S.N. Andreev, A.G. Sobolev, S.N. Zabavin, A.G. Parkhomov, T.R. Timerbulatov</t>
  </si>
  <si>
    <t>https://www.iscmns.org/CMNS/JCMNS-Vol26.pdf#page=</t>
  </si>
  <si>
    <t>Ni-H, 1200ºC, W heater, excess heat, depletion: Li-7 (-8%), Al, Ni-58 (-4.7%) depletion, Al depletion, LiAlH5, isotopes generation: B, Fe, Ni-62, Ga, Ce, Zr, Sr, Bi, Ce-140 (near W); ICP-MS,</t>
  </si>
  <si>
    <t>EL-BOHER</t>
  </si>
  <si>
    <t>Oya, Y., Ogawa, H., Ono, T., Aida, M., Okamoto, M.</t>
  </si>
  <si>
    <t>OPEN and go to Acrobat page 385.</t>
  </si>
  <si>
    <t>The effects of the incident of the neutrons to the hydrogen condensed matter systems, have been investigated by the irradiation of neutrons from 252Cf into the Pd-LiOD(H) electrolysis cells. The thermal neutron irradiation test and the epithermal neutron irradiation test have been carried out for the background runs with light water electrolysis and the foreground runs with heavy water electrolysis. The anomalous hydrogen isotope effects in the neutron ratios were found slightly in the thermal neutron irradiation and evidently in the epithermal neutron irradiation runs.</t>
  </si>
  <si>
    <t>GAZIT</t>
  </si>
  <si>
    <t>Possible Deuterium Production from Light Water Excess Enthalpy Experiments Using Nickel Cathodes</t>
  </si>
  <si>
    <t>J.NewEnergy.vol1,no3,Fall1996,pp68-79,49refs,5figs,1table.Proc. 2nd. Conf. Low-Energy Nucl. Reactions, Collage Station, TX, 1996.</t>
  </si>
  <si>
    <t>GOLBREICH</t>
  </si>
  <si>
    <t>Miles, M., Johnson, K. B.</t>
  </si>
  <si>
    <t>Significant calorimetric improvements have been realized at our laboratory. These
improvements include the calorimetric hardware design, theoretical modeling, computerized
experimental control, data acquisition, and extensive averaging of experimental measurements.
The absolute calorimetric accuracy for operating over the entire temperature range from bath
temperature to near boiling temperatures (0 to 5 watts of input power) was better than ±10 mW
or ±1 %, whichever is larger. This improved calorimetry yielded a short-term precision of ±0.2
mW or ±0.1 % of the input power. The noise level (±0.1 % or ±0.2 mW, peak to peak) is very
low compared to other known calorimetric
systems in use. Control experiments consisting of
silver cathodes in 0.1 M LiOD showed no excess heat to within experimental error. In live
experiments using palladium and palladium-boron alloys as cathodes, the exothermic heat of
loading of deuterium into the metal is readily measurable. Small amounts of sporadic excess power
were seen in one experiment using a palladium cathode.</t>
  </si>
  <si>
    <t>GREENSPAN</t>
  </si>
  <si>
    <t>Claytor, T. N., Tuggle, D. G., Menlove, H. O.</t>
  </si>
  <si>
    <t>KAPUSTA</t>
  </si>
  <si>
    <t>Y. MIYOSHI, Y. SASAKI, A. TANIIKE, A. KITAMURA, A. TAKAHASHI, R. SETO, Y. FUJITA</t>
  </si>
  <si>
    <t>KHACHATOROV</t>
  </si>
  <si>
    <t>KRAKOV</t>
  </si>
  <si>
    <t>Swartz, M. R., Verner, G. M.</t>
  </si>
  <si>
    <t>P. MOSIER-BOSS, L. FORSLEY, F. GORDON</t>
  </si>
  <si>
    <t>LESIN</t>
  </si>
  <si>
    <t>Tunneling Neutron Yield for Energetic Deuterons in PdD and in D2O</t>
  </si>
  <si>
    <t>H. SAKOH, Y. MIYOSHI, A. TANIIKE, A. KITAMURA, A. TAKAHASHI, R. SETO, Y. FUJITA</t>
  </si>
  <si>
    <t>MICHAILOVITCH</t>
  </si>
  <si>
    <t>ZILOV</t>
  </si>
  <si>
    <t>F. Cardone, G. Albertini, D. Bassani, G. Cherubini, F. Rosetto, E. Guerriero and
R. Mignani</t>
  </si>
  <si>
    <t>http://lenr-canr.org/acrobat/BiberianJPjcondensedz.pdf#page=4</t>
  </si>
  <si>
    <t>Hg, use of startec, products: Li, Ti, V, Co, Ni, Ga, Se, Br, Sn, Ce, Hf, Au, Th, U,</t>
  </si>
  <si>
    <t>AFONICHEV</t>
  </si>
  <si>
    <t>https://doi.org/10.1063/1.5109445</t>
  </si>
  <si>
    <t>Journal of Applied Physics 126, 203302 (2019)</t>
  </si>
  <si>
    <t>The scaling of reaction yields in light ion fusion to low reaction energies is important for our understanding of stellar fuel chains and the development of future energy technologies. Experiments become progressively more challenging at lower reaction energies due to the exponential drop of fusion cross sections below the Coulomb barrier. We report on experiments where deuterium-deuterium (D-D) fusion reactions are studied in a pulsed plasma in the glow discharge regime using a benchtop apparatus. We model plasma conditions using particle-in-cell codes. Advantages of this approach are relatively high peak ion currents and current densities (0.1 to several A/cm2) that can be applied to metal wire cathodes for several days. We detect neutrons from D-D reactions with scintillator-based detectors. For palladium targets, we find neutron yields as a function of cathode voltage that are over 100 times higher than yields expected for bare nuclei fusion at ion energies below 2 keV (center of mass frame). A possible explanation is a correction to the ion energy due to an electron screening potential of 1000 ± 250 eV, which increases the probability for tunneling through the repulsive Coulomb barrier. Our compact, robust setup enables parametric studies of this effect at relatively low reaction energies.</t>
  </si>
  <si>
    <t>S. NARITA, H. YAMADA, H. SASAKI, H. OUGIDA, S. SATO, Y. SUZUKI</t>
  </si>
  <si>
    <t>USHIROZAWA</t>
  </si>
  <si>
    <t>P. MOSIER-BOSS, F. GORDON, L. FORSLEY</t>
  </si>
  <si>
    <t>SHRESTHA</t>
  </si>
  <si>
    <t>DelGiudice, E., De Ninno, A., Fleischmann, M., Frattolillo, A., Mengoli, G.</t>
  </si>
  <si>
    <t>The aim of the present contribution is to summarize what we have learnt in the last years about the
ways and the means through which we are able to reach high loadings (x=D/Pd &gt;1) in Pd-D systems.
We list in the following the main features of the above systems at high x.</t>
  </si>
  <si>
    <t>M. KAWASHIMA, A. TAGUCHI, N. OIKAWA, H. YAMADA, S. NARITA</t>
  </si>
  <si>
    <t>Radiation Measurement during Gas Permeation Experiment</t>
  </si>
  <si>
    <t>alpha detection in gas loading, anomalous pulses in every run, YAlO3, YAP(Ce), plastic veto scintillators, D2/H2 at 1,5 atm, Pd-D, 140ºC, large and sharp pulses only in first few minutes of outgassing, pulses for both H2 and D2, noise is high, so nothing is confirmed</t>
  </si>
  <si>
    <t>Anomalous nuclear reactions have been reported in a gas loading system such as electrical discharge, gas permeation,  gas  desorption  and  so  on.  Since  these  experiments  are  carried  out  at  low  pressures  or  in  a  vacuum chamber, charged particles from nuclear reactions can be measured, while one cannot detect them except neutrons in an electrolysis system.    In  this  study,  we  tried  to  observe  charged  particle  emissions  in  a  gas  permeation  system.  Normal  Pd  samples (Nilaco corp.) without annealing and Pd complexes (supplied from MHI and Toyota labs) were set as  a  partition  between  a  gas  chamber  (1.5  atm  D2/H2)  and  a  vacuum  chamber  (10-5  Pa).  A  detector  used  was  a  Cerium  doped  Yttrium  Aluminium  Perovskite  (YAlO3)  scintillator  (YAP(Ce)),  which  shows  good  chemical stability and little dependence of light yield on the temperature. The YAP(Ce) was placed at 10 – 15 mm from the sample in the gas chamber and the scintillation light was transmitted through a quarts light guide to a photomultiplier tube set at outside of the chamber. Plastic scintillators placed below the chamber served as veto counters to reject cosmic-ray events.   For  high  reliability  we  applied  pulse  shape  discrimination  (PSD)  technique  to  identify  very  rare  events.  All  pulse  shapes  from  the  photomultiplier  tube  were  recorded  by  a  digital  storage  oscilloscope  with  a  sampling  ratio  of  1250  points  /  500  nsec.  After  the  rejection  of  the  cosmic-ray  events,  all  pulses  are  analyzed to identify particle energy.    Fig.1  shows  normal  pulses  of  5.5  MeV  α  particles  from  241Am  checking  source.  A  decay  time  of  the  scintillation is about 25 nsec which agrees with those reported by several groups. Fig.2 shows examples of anomalous  pulses  detected  during  the  experiment.  Pulse  heights  are  anomalously  large  and  their  decay  times  are  quite  small,  while  those  of  cosmic  rays  are,  of  course,  about  25  nsec.  If  these  events  were  originated  from  scintillation,  the  decay  time  should  be  constant.  Therefore  we  consider  that  these  pulses  are the result of burst light emissions that pass through the scintillator without an interaction and directly reach  the  photomultiplier  tube.  These  anomalous  pulses  are  rarely  detected  through  the  long  term  gas  permeation experiment.   At the conference, we will present PSD analysis techniques and detail of these anomalies.</t>
  </si>
  <si>
    <t>P. HAGELSTEIN, D. LETTS</t>
  </si>
  <si>
    <t>HIMORO</t>
  </si>
  <si>
    <t>PETTERSSON</t>
  </si>
  <si>
    <t>Droege, T. F., Droege, L. J.</t>
  </si>
  <si>
    <t>OPEN and go to Acrobat page 258.</t>
  </si>
  <si>
    <t>CASTAGNA</t>
  </si>
  <si>
    <t>McKubre, M. C. H., Crouch-Baker, S., Hauser, A. K., Smedley, S. I., Tanzella, F. L., Williams, M. S., Wing, S.</t>
  </si>
  <si>
    <t>OPEN and go to Acrobat page 31.</t>
  </si>
  <si>
    <t>Savvatimova, I. B., Senchukov, A. D.</t>
  </si>
  <si>
    <t>It was shown that the change of impurity elemental and isotopic composition after irradiation of the Pd
cathode by glow discharge plasma ions depends on the structure of the cathode material, contents of the
working environment, ion flux density and the location of the analyzed layer relative to the surface.
Secondary Ion Mass Spectrometry (SIMS) and microprobe x-ray analysis (EDS) were used.
The largest change of isotope ratio on the Pd cathode in comparison with a natural abundance
appeared after irradiation with xenon and argon ions. The 104Pd concentration increased two times in
comparison with protium irradiation. The dependence of the ratio of impurity elements and concentration upon the type of irradiating ions has been found. But a group of a certain impurity repeated after irradiation under similar condition by H, D, Xe + Ar ions. Elements such as Cl, P, Sc, Ti, V, Br, Ge, As, Kr, Sr, Y, Cd, In, Xe were observed. The quantity of additional impurity elements after ion irradiation decreased in the following order: D, H, Xe+ Ar. The maximum increase of impurities qualitatively correlated with the maximum in excess heat during
of ion irradiation of palladium cathodes in a glow discharge.</t>
  </si>
  <si>
    <t>Y. SUZUKI, S. SATO, T. KUROHA, H. OHATA, T. MIHARA, S. NARITA, H. YAMADA</t>
  </si>
  <si>
    <t>R. Mills, J. He, Z. Chang, W. Good, Y. Lu, B. Dhandapani</t>
  </si>
  <si>
    <t>Catalysis of atomic hydrogen to novel hydrogen species H-(1/4) and H2(1/4) as a new power source</t>
  </si>
  <si>
    <t>https://doi.org/10.1016/j.ijhydene.2007.02.023</t>
  </si>
  <si>
    <t>International Journal of Hydrogen Energy, Volume 32, Issue 13, September 2007, Pages 2573-2584</t>
  </si>
  <si>
    <t>W and Sr wire, H2 Gas Loading, Metal was vaporized by the filament heater at 300 W for Sr, 600 W for Mg, Bs, Na metal. Voltage was  55 V and current 5.5A at 300 W, Vacuum ultraviolet (VUV) observation</t>
  </si>
  <si>
    <t>The data from a broad spectrum of investigational techniques strongly and consistently indicate that hydrogen can exist in lower-energy states than previously thought possible. The predicted reaction involves a resonant, nonradiative energy transfer from otherwise stable atomic hydrogen to a catalyst capable of accepting the energy. The product is , fractional Rydberg states of atomic hydrogen wherein ( is an integer) replaces the well-known parameter in the Rydberg equation for hydrogen excited states. , , and K are predicted to serve as catalysts since they meet the catalyst criterion—a chemical or physical process with an enthalpy change equal to an integer multiple of the potential energy of atomic hydrogen, 27.2 eV. Specific predictions based on closed-form equations for energy levels were tested. For example, two may react to form that have vibrational and rotational energies that are times those of H2 comprising uncatalyzed atomic hydrogen. Rotational lines were observed in the 145–300 nm region from atmospheric pressure electron-beam-excited argon–hydrogen plasmas. The unprecedented energy spacing of times that of hydrogen established the internuclear distance as that of H2 and identified
.
The predicted products of alkali catalyst K are
which form , a novel alkali halido (X) hydride compound, and which may be trapped in the crystal. The 1H MAS NMR spectrum of novel compound relative to external tetramethylsilane (TMS) showed a large distinct upfield resonance at corresponding to an absolute resonance shift of that matched the theoretical prediction of H(1/4) with . The predicted frequencies of ortho- and para- were observed at 1943 and in the high-resolution FTIR spectrum of having a NMR peak assigned to . The -intensity ratio matched the characteristic ortho-to-para-peak-intensity ratio of 3:1, and the ortho–para splitting of matched that predicted. having by NMR was incident to the 12.5 keV electron beam which excited similar emission of interstitial as observed in the argon–hydrogen plasma. KNO3 and Raney nickel were used as a source of K catalyst and atomic hydrogen, respectively, to produce the corresponding exothermic reaction. The energy balance was , about 300 times that expected for the most energetic known chemistry of KNO3, and , over 60 times the hypothetical maximum enthalpy of due to combustion of hydrogen with atmospheric oxygen, assuming the maximum possible H2 inventory. The reduction of KNO3 to water, potassium metal, and NH3 calculated from the heats of formation only releases which cannot account for the observed heat; nor can hydrogen combustion. But, the results are consistent with the formation of and having enthalpies of formation of over 100 times that of combustion.</t>
  </si>
  <si>
    <t>A. TAKAHASHI, A. KITAMURA, Y. SASAKI, Y. MIYOSHI, A. TANIIKE, R. SETO, Y. FUJITA</t>
  </si>
  <si>
    <t>T. Mizuno and H. Yoshino</t>
  </si>
  <si>
    <t>Confirmation of excess heat generation during metal-hydrogen reaction</t>
  </si>
  <si>
    <t>77 runs in 58 days, 2-450Pa H2, Win=10-100 W, t= 1-200ks, Hout exceed Hin in most tests, excess heat tends to increase</t>
  </si>
  <si>
    <t>We have developed a strict measurement and analysis method to confirm abnormal heat generation (AHG)
induced by hydrogen diffusion in a metal sample. The factors involved in the energy analysis are electricity,
mass (heat capacity), thermal conductivity, and dynamic and thermal radiation. These factors contribute the most to heat analysis and can be easily estimated using matrix equations to calculate unknown quantities. We describe the results of the abnormal-heat-generation experiment and the methods of thermal calibration within the framework of our chosen measurement system.</t>
  </si>
  <si>
    <t>Y. SASAKI, Y. MIYOSHI, A. TANIIKE, A. KITAMURA, A. TAKAHASHI, R. SETO, Y. FUJITA</t>
  </si>
  <si>
    <t>AWANO</t>
  </si>
  <si>
    <t>J.O'M.BOCKRIS,N.PACKHAM,O.VELEV,G.H.LIN,L.KABA,M.SZKLARZCYCK,R.KAINTHLA</t>
  </si>
  <si>
    <t>Seven Chemical Explanations of the Fleischmann-PonsEffect</t>
  </si>
  <si>
    <t>Discusses error sources and states only 20% of excess heat could have chemical effect</t>
  </si>
  <si>
    <t>H. SASAKI, T. MURAKAMI, H. OUGIDA, S. NARITA, H. YAMADA</t>
  </si>
  <si>
    <t>NISHIO</t>
  </si>
  <si>
    <t>S. FOCARDI, A. ROSSI</t>
  </si>
  <si>
    <t>HIRAO</t>
  </si>
  <si>
    <t>OPEN and go to Acrobat page 468.</t>
  </si>
  <si>
    <t>A. TAKAHASHI, Y. MIYOSHI, H. SAKOH, A. TANIIKE, A. KITAMURA, R. SETO, Y. FUJITA</t>
  </si>
  <si>
    <t>ROTHWELL</t>
  </si>
  <si>
    <t>http://coldfusioncommunity.net/pdf/conf/ICCF-4/v2/TR-104188-V2.pdf#page=290</t>
  </si>
  <si>
    <t>Disagrees with D. Albagli et al. J. of Fusion Energy, 9 , 133 (1990), stating that constant enthalpy was removed</t>
  </si>
  <si>
    <t>YAMAMURA</t>
  </si>
  <si>
    <t>Claytor, T. N., Schwab, M. J., Thoma, D. J., Teter, D. F., Tuggle, D. G.</t>
  </si>
  <si>
    <t>Pd-D, glow discharge, runs of 200h, Tritium generation depends on alloy, 300Torr, 50Hz of 20us pulses of 2-5A, 1500-2500V, foil temperature 75-125ºC, only PdRhCoB, PdCu, PdRh (0.1%) and PdB gave Tritium, Pure Pd is best, Tritium production depends on metallurgical condition, PdLi does not produce Tritium, PdBe does not produce Tritium</t>
  </si>
  <si>
    <t>A number of palladium alloys have been loaded with deuterium or hydrogen under low
energy plasma bombardment in a system that allows the continuous measurement of tritium.
Long run times (up to 200 h) result in an integration of the tritium and this, coupled with the
high intrinsic sensitivity of the system (~ 0.1nCi/l), enables the significance of the tritium
measurement to be many sigma (&gt;10). We will show the difference in tritium generation rates
between batches of palladium alloys (Rh, Co, Cu, Cr, Ni, Be, B, Li, Hf, Hg and Fe) of various
concentrations to illustrate that tritium generation rate is dependent on alloy type as well as
within a specific alloy, dependent on concentration.</t>
  </si>
  <si>
    <t>TANIKE</t>
  </si>
  <si>
    <t>Watanabe, K., Fukai, Y., Niimura, N., Konno, O.</t>
  </si>
  <si>
    <t>MALLOVE</t>
  </si>
  <si>
    <t>K. Tsuchiya and S. Kounlavong</t>
  </si>
  <si>
    <t>Convergence Aspect of the Self-consistent Calculations for Quantum States of Charged Bose Particles in Solids</t>
  </si>
  <si>
    <t>H. YAMADA, S. NARITA, Y. OSHIMA, H. YOKOKAWA, H. NANAO</t>
  </si>
  <si>
    <t>Castagna, E., Sibilia, C., Paoloni, S., Violante, V., Sarto, F.</t>
  </si>
  <si>
    <t>The study presented deals about both theoretical and experimental aspects of Surface Plasmons (SP) excitation. The principles of phenomenon rising are showed, together with the description of experimental devices needed to obtain such as excitation. The correlation between SP occurrence and electrochemical conditions is approached.</t>
  </si>
  <si>
    <t>MAZZITELLI</t>
  </si>
  <si>
    <t>H. OUGIDA, H. SASAKI, A. TAMURA, S. NARITA, H. YAMADA</t>
  </si>
  <si>
    <t>Beddingfield, D. H., Cecil, F. E., Galovich, C. S., Liu, H., Asher, S.</t>
  </si>
  <si>
    <t>OPEN and go to Acrobat page 114.</t>
  </si>
  <si>
    <t>SERGIO FOCARDI, FRANCESCO PIANTELLI</t>
  </si>
  <si>
    <t>Anomalous effect between 200 and 400 °C on Ni-H Systems. Neither chemical nor electrochemical phenomenon</t>
  </si>
  <si>
    <t>Important</t>
  </si>
  <si>
    <t>K. TSUCHIYA, H. ARIKAWA, M. OZAKI, S. SASABE</t>
  </si>
  <si>
    <t>X-rays are in bursts</t>
  </si>
  <si>
    <t>X-ray emissions ranging 1.2 – 3.0 keV with dose rate up to 1.0 Gy/s have been registered in
experiments with high-current Glow Discharge. The emissions energy and intensity depend on
the cathode material; the kind of plasma-forming gas; and the discharge parameters. The
experiments were carried out on the high-current glow discharge device using D2, H2, Kr and Xe
at pressure up to 10 Torr, as well as cathode samples made from Al, Sc, Ti, Ni, Nb, Zr, Mo, Pd,
Ta, W, Pt, at current up to 500 mA and discharge voltage of 500-2500 V. Two emission modes
were revealed under the experiments: 1. Diffusion X-rays was observed as separate X-ray bursts
(up to 5×105
bursts a second and up to 106 X-ray quanta in a burst); 2. X-rays in the form of laser
microbeams (up to 104
beams a second and up to 1010 X-ray of quanta in a beam, angular
divergence was up to 10-4
, the duration of the separate laser beams must be τ =3·10
-13 - 3·10-14
s,
the separate beam power must be 107
– 108 W). The emission of the X-ray laser beams occurred
when the discharge occurred and within 100 ms after turning off the current. The results of
experimental research into the characteristics of secondary penetrating radiation occurring when
interacting primary X-ray beams from a solid-state cathode medium with targets made of various
materials are reported. It was shown that the secondary radiation consisted of fast electrons.
Secondary radiation of two types was observed: 1. The emission with a continuous temporal
spectrum in the form of separate bursts with intensity up to 10e6 fast electrons a burst. 2. The emission with a discrete temporal spectrum and emission rate up to 10e10 fast electrons a burst. A third type of the penetrating radiation was observed as well. This type was recorded directly by the photomultiplier placed behind of the target without the scintillator. The abnormal high penetrating ability of this radiation type requires additional research to explain. The obtained results show that creating optically active medium with long-living metastable levels with the
energy of 1.0 - 3.0 keV and more is possible in the solid state.</t>
  </si>
  <si>
    <t>A. CARPINTERI, A. CHIODONI, A. MANUELLO, R. SANDRONE</t>
  </si>
  <si>
    <t>KOWALSKI</t>
  </si>
  <si>
    <t>F.M.MUELLER,K.A.JOHNSON,W.J.MEDINA,A.R.MANTHEI,C.L.TALCOTI,E.K.STORMS,J.W.SHANER,B.L.FREEMAN,J.E.VORTHMAN,ANDM.  M.FOWLER</t>
  </si>
  <si>
    <t>Search for Fusion in Deuterated TransitionMetals:DynamicalPressuresAbove1 Megabar</t>
  </si>
  <si>
    <t>Pd-D, Ti-D, dynamical shock &gt; 0.1TPa, no neutrons detected, loading~0.7</t>
  </si>
  <si>
    <t>P. I. Golubnichyi, A. D. Philonenko, A. A. Tsaric, E. P. Kovalchuk, G. I. Merzon and V. A. Tsarev</t>
  </si>
  <si>
    <t>Observation of nuclear particles and their correlation with acoustic and electromagnetic emission from palladium targets loaded by deuterium</t>
  </si>
  <si>
    <t>https://doi.org/10.1063/1.40714</t>
  </si>
  <si>
    <t>AIP Conference Proceedings 228, 146 (1991); https://doi.org/10.1063/1.40714</t>
  </si>
  <si>
    <t>Pd-D, neutron, bursts, protons, acoustic emissions, radio emissions, Tritium</t>
  </si>
  <si>
    <t>Neutron emission from a palladium target electrolytically loaded by deuterium was recorded. The emission was composed of several short (≤1 min) bursts each containing of the order of 10–10e2 neutrons superimposed on a weak (∼1 min−1) sporadic single neutron radiation. Two events with time correlation within 10 μs of proton, acoustic and radio emission were observed. The excess of tritium in the gas desorbed from the palladium target was found.</t>
  </si>
  <si>
    <t>S. NARITA, H. YAMADA, H. NAGAI, T. TAKAHASHI, A. TAGUCHI, M. SASAKI, M. KAWASHIMA, R. MORIYA</t>
  </si>
  <si>
    <t>ANDREASSI</t>
  </si>
  <si>
    <t>K. L. Wolf, L. Whitesell, H. Jabs and J. Shoemaker</t>
  </si>
  <si>
    <t>Tritium and tritons in cold fusion</t>
  </si>
  <si>
    <t>https://doi.org/10.1063/1.40675</t>
  </si>
  <si>
    <t>AIP Conference Proceedings 228, 552 (1991); https://doi.org/10.1063/1.40675</t>
  </si>
  <si>
    <t>An analysis is conducted on reports of tritium production and of charged‐particle emission from deuterated palladium and titanium. Possible sources of error are outline and the lack of definitive experiments is discussed. Extensive sets of experiments are reported in which two previously reported results are checked in detail. A search for charged‐particle emission was conducted on deuterated titanium and 6−6−2 titanium alloy that was subjected to cryogenic cycling. Two delta E‐E silicon telescopes were used to count 42 samples for 3–4 cycles each from 84K to room temperature. No charge‐one particles were detected and alpha particle yields of a few counters per day corresponded to background levels. A search for tritium production from 1 mm diameter palladium wire was conducted on 130 electrolytic cells in D2O and H2O, and in 250 metal samples. Several samples associated with one lot of palladium stock showed latent tritium levels well above background. No evidence was obtained for the occurrence of nuclear reactions in the electrolytic cells.</t>
  </si>
  <si>
    <t>T. HIOKI, H. AZUMA, T. NISHI, A. ITOH, S. HIBI, T. MOTOHIRO, J. KASAGI</t>
  </si>
  <si>
    <t>FALCIONI</t>
  </si>
  <si>
    <t>H. YAMADA, S. NARITA, S. SATO, H. AIZAWA, K. MITA, Y. TAKAHASHI, Y. ABE, Y. SHIDA, H. NANAO</t>
  </si>
  <si>
    <t>MARCHESINI</t>
  </si>
  <si>
    <t>Y. MIYOSHI, H. SAKOH, A. TANIIKE, A. KITAMURA, A. TAKAHASHI, R. SETO, Y. FUJITA</t>
  </si>
  <si>
    <t>NOVARO</t>
  </si>
  <si>
    <t>P. MOSIER-BOSS, J. DEA, L. FORSLEY, M. MOREY, J. TINSLEY, J. HURLEY, F. GORDON</t>
  </si>
  <si>
    <t>MCINTYRE</t>
  </si>
  <si>
    <t>https://doi.org/10.1051/epjap/2009067</t>
  </si>
  <si>
    <t>Eur. Phys. J. Appl. Phys.46(2009) 30901: 1–12</t>
  </si>
  <si>
    <t>energetic charged particles, CR-39, codeposition, NaOH, 6um Mylar film, 14MeV neutrons</t>
  </si>
  <si>
    <t>Y. IWAMURA, T. ITOH, M. SAKANO, N. YAMAZAKI, S. TERADA, T. ISHIKAWA, D. SEKIBA, H. YONEMURA, K. FUKUTANI</t>
  </si>
  <si>
    <t>SHEVEL</t>
  </si>
  <si>
    <t>M.R. Staker</t>
  </si>
  <si>
    <t>https://www.lenr-canr.org/acrobat/BiberianJPjcondensedzb.pdf#page=138</t>
  </si>
  <si>
    <t>Results of a calorimetric study established the energy produced, over and above input energy, from electrolytic loading of deuterium into Pd was 150 MJ/cm3 of Pd (14 000 eV/Pd atom) for a 46 day period. High fugacity of deuterium was developed in unalloyed palladium via electrolysis (0.5 mol electrolyte of lithium deuteroxide, LiOD) with the use of an independent electromigration current. In situ resistivity measurements of Pd were used to assay activity of D in the Pd lattice (ratio of D/Pd) and employed as an indicator of phase changes. During this period, two run-away events were triggered by suddenly increasing current density resulting in 100% excess power (2.4 W output with 1.2 W input) and necessitating temporary cut back in electrolysis current. The average excess power (excluding run-away) ranged from 4.7 ± 0.15 to 9.6 ± 0.30% of input power while input power ranged from 2.000 to 3.450 W, confirming the Fleischmann–Pons effect. The precision was: Power In = ± 0.0005 W; ΔT = ±0.05 ◦C; Power Out = ±0.015 W for an overall precision of ±0.5%. High fugacity was required for these results, and the triggered runaway events required even higher fugacity. Using thermodynamic energy balance, it was found that the energy release was of such magnitude that the source of the energy is from a nuclear source; however, the exact reaction was not determined in this work. X-ray diffraction results from the recent literature, rules for phase diagram construction, and thermodynamic stability requirements necessitate revisions of the phase diagram, with addition of three thermodynamically stable phases of the superabundant vacancy (SAV) type. These phases, each requiring high fugacity, are: γ (Pd7 VacD6−8), δ (Pd3VacD4- octahedral), δ ′ (Pd3 VacD4-tetrahedral). The emended palladium–isotopic hydrogen phase diagram is presented. The excess heat condition supports portions of the cathode being in the ordered δ-phase (Pd3VacD4- octahedral), while a drop in resistance of the Pd cathode during increasing temperature and excess heat production strongly indicates portions of the cathode also transformed to the ordered δ′-phase (Pd3VacD4 - tetrahedral). A dislocation mechanism is presented for creation of vacancies and mobilizing them by electromigration because of their attraction to D+ ions which aids the formation of SAV-phases. Extending SAV unit cells to the periodic lattice epiphanates δ as the nuclear active state. The lattice of the decreased resistance phase, δ′, reveals extensive pathways of low resistance and a potential connection to the superconductivity phase of PdH/PdD.</t>
  </si>
  <si>
    <t>TASHIREV</t>
  </si>
  <si>
    <t>Martin Fleischmann, Stanley Pons, Mark W. Anderson, Lian Jun Li, and
Marvin Hawkins</t>
  </si>
  <si>
    <t>J. Electroanal. Chem., 1990. 287: p. 293.</t>
  </si>
  <si>
    <t>apresenta rajadas de calor</t>
  </si>
  <si>
    <t>V. NASSISI, G. CARETTOM, A. LORUSSO, D. MANNO, L. FAMÀ, G. BUCCOLIERI, A. BUCCOLIERI, U. MASTROMATTEO</t>
  </si>
  <si>
    <t>Akito Takahashi, Akira Kitamura, Koh Takahashi, Reiko Seto, Takeshi Hatano,Yasuhiro Iwamura, Takehiko Itoh, Jirohta Kasagi, Masanori Nakamura, Masanobu Uchimura, Hidekazu Takahashi, Shunsuke Sumitomo, Tatsumi Hioki, Tomoyoshi Motohiro, Yuichi Furuyama, Masahiro Kishida, Hideki Matsune</t>
  </si>
  <si>
    <t>Phenomenology and Controllability of New Exothermic Reaction between Metal and Hydrogen</t>
  </si>
  <si>
    <t>https://www.researchgate.net/publication/322160963_Brief_Summary_Report_of_MHE_Project_Phenomenology_and_Controllability_of_New_Exothermic_Reaction_between_Metal_and_Hydrogen</t>
  </si>
  <si>
    <t>Project Aim: to verify the existence of new exothermic reaction between nano-metals and hydrogen which will be applicable for future new clean energy source, and to study the controllability of generated thermal energy. In the following, brief summary of implementation and results by MHE-group Japan is described in designated R&amp;D issues for two years project period of 2015 October to 2017 October.</t>
  </si>
  <si>
    <t>FILIPPOV</t>
  </si>
  <si>
    <t>Bazhutov, Y., Koretsky, V. P., Kuznetsov, A. B., Potapov, Yu. S., Nikitsky, V. P., Nevezhin, N. Ya., Saunin, E. I., Kordukevich, V. O., Titenkov, A. F.</t>
  </si>
  <si>
    <t>OPEN and go to Acrobat page 402.</t>
  </si>
  <si>
    <t>High statistical (&gt; 3cr) and systematic confidence levels have been reached in recording the
nuclear products (tritium, neutron emission, and radiocarbon) that occurred in the Yusmar
hydrofacility working fluid as predicted by the Erzion model for catalyzed transmutation of
nuclei. The pending extension of the Erzion model research is expected to improve the Yusmar
properties relevant to energy.</t>
  </si>
  <si>
    <t>RUKHADZE</t>
  </si>
  <si>
    <t>Knies, D., Grabowski, K. S., Kidwell, D., Nguyen, V. K., Melich, M. E.</t>
  </si>
  <si>
    <t>OPEN and go to Acrobat page 55.</t>
  </si>
  <si>
    <t>URUTSHOEV</t>
  </si>
  <si>
    <t>S. Narita, H. Yamada, H. Nagai, T. Takahashi, A. Taguchi, M. Sasaki, M. Kawashima and R. Moriya</t>
  </si>
  <si>
    <t>Anomalous Tracks Recorded on CR39 in Deuterium Desorption Experiment</t>
  </si>
  <si>
    <t>CR-39, tracks, Pd-D</t>
  </si>
  <si>
    <t>AMBADKAR</t>
  </si>
  <si>
    <t>Y. MIYOSHI, H. SAKOH, A. TANIIKE, A. KITAMURA, A. TAKAHASHI, T. TAHARA</t>
  </si>
  <si>
    <t>Z. DONG, C. LIANG, B. LIU, Q. WEI, J. TIAN, S. ZHENG, J. YU, X. LI</t>
  </si>
  <si>
    <t>GAVRITENKOV</t>
  </si>
  <si>
    <t>Melvin H. Miles and Martin Fleischmann</t>
  </si>
  <si>
    <t>This control or "blank" experiment proves that anomalous excess power is measurable to within ±0.1 mW using this electrochemical calorimetry. The precision and accuracy is better than 99.99%. The most accurate results were obtained using backward integration of the experimental data sets. The rate of enthalpy production due to the reduction of electrogenerated oxygen (recombination) was measurable at ± 0.1 mW in these experiments where the cell input power was generally about 800 to 1000 mW. The logical conclusion from this control study is that excess enthalpy measurements in cold fusion experiments using this calorimetric system cannot be scientifically dismissed simply as calorimetric errors.</t>
  </si>
  <si>
    <t>P. MOSIER-BOSS, J. DEA, F. GORDON</t>
  </si>
  <si>
    <t>CZERSKI</t>
  </si>
  <si>
    <t>Violante, V., Tripodi, P., Di Gioacchino, D., Borelli, R., Pizzuto, A., McKubre, M. C. H., Tanzella, F. L., Adrover, A., Giona, M., Capobianco, L.</t>
  </si>
  <si>
    <t>A. KITAMURA, A. TAKAHASHI, R. SETO, Y. FUJITA</t>
  </si>
  <si>
    <t>HEIDE</t>
  </si>
  <si>
    <t>Claudia Bartolomeo, M. Fleischmann, G. Larramona, S. Pons, Jeanne Roulette, H. Sugiura</t>
  </si>
  <si>
    <t>The alpha, beta and gamma of the palladium-hydrogen system</t>
  </si>
  <si>
    <t>Fourth International Conference on Cold Fusion, 1993, Lahaina, Maui: Electric Power Research Institute, 3412 Hill view Ave., Palo Alto, CA 94304, p. 19</t>
  </si>
  <si>
    <t>The Pd—H and Pd—alloy—H systems have been investigated for more than 100 years and,
following the discovery of D, these studies have been extended to the Pd—D and
Pd—alloy—D systems. The bulk of these investigations have dealt with:
(i) the behaviour of H and D in the dilute a—phase
(ii) the thermodynamics of the transition to and the structure of the 3—phase.
It is frequently asserted that these studies give no support for the notion that D dissolved
at high activities in Pd and Pd—alloys can take part in novel nuclear reactions; these
assertions are made notwithstanding the fact that there is no satisfactory model which can
explain the properties of these strange materials.
The major illustration of the unsatisfactory nature of the currently accepted models is
provided by the investigations of Alfred Coehn; a series of experiments carried out in the
late 1920's and early 1930's showed that hydrogen in palladium is present as protons and
experiences the full changes of the Galvani potential within the metal. We will trace the
fate of this generic observation and indicate its importance to the development of the
investigation of anomalous nuclear processes in host lattices.
We will illustrate also that these anomalous nuclear processes take place under conditions
which have not been covered by the conventional studies of the "hydride phases", (i) and
(ii). Recent measurements of the loading of the host lattices with H and D as well as of diffusion of H and D under the extreme conditions used in these studies indicate that a
third, -y—phase is formed. The significance of this phase for the observation of anomalous
nuclear processes will be discussed. It will be shown that the experiments of Alfred Coehn
can be developed to give new insights into the behaviour of the "hydride phases".</t>
  </si>
  <si>
    <t>P. MOSIER-BOSS, L. FORSLEY, P. CARBONNELLE, M. MOREY, J. TINSLEY, J. HURLEY, F. GORDON</t>
  </si>
  <si>
    <t>HUKE</t>
  </si>
  <si>
    <t>The mechanism of the formation of a macroscopic periodic hollow channel created on the surface of a MDS-structure upon the execution of experiments on a hard-current vacuum diode is stymied. It is shown that the reason for the appearance of such a trajectory can be the interaction of a magnetically charged particle with paramagnetic and diamagnetic surface layers of the MDS-structure. Particles with magnetic charge can be formed during the shock action of a hard-current electron beam and the subsequent self-compression of the frozen magnetic field of a beam. It is shown that the source of a great specific energy release, dQtot/dl approx. = -106 GeV/cm, spent on the formation of this channel can be the processes of nuclear synthesis which are running with participation of MDS-structure surface nuclei and are stimulated by magnetically charged particles.</t>
  </si>
  <si>
    <t>Presents changes in elements and isotopes: formation of light, middle, near (Ag, Cd, Sn) and heavier (Ba, Te, Xe, Ta, W, Hf) elements</t>
  </si>
  <si>
    <t>The elemental and isotopic structure of the cathode materials before and after Glow
Discharge (GD) experiments were analyzed by SNMS, EDS and SMS. The isotope shift
tendency in Pd and Pd alloys and Ag was observed. The comparison of the quantity of
impurity elements change and generation was made. The four same groups of certain
impurities were repeatedly formed after Deuteron irradiation in similar conditions : light -
with masses of 6, 7 10, 11 19, 20, 22; of middle masses near 0,5 matrix element; (± 10) of
matrix element - Cd, Sn, Ag and of heavy masses 120-140 ( Sn, Te, Ba). The essential
isotope shift (mass account) for the elements with 181-199 masses was noticed.
The quantity of additional impurities, which was found after ion irradiation in Pd and Pd
alloys, can to show in the following row with decreasing: Pd, alloys PdPTW, PdNi, PdRu,
PdCu. The qualitative correlation of the maximum increase of impurities in the cathodes with the
maximum heat output during GD experiment was noticed for temperature interval less
200°c.</t>
  </si>
  <si>
    <t>Survey, Ni-H, Pd-D, Ti-D, fission products, fusion, A = 20-30, 50-80, 110-130, and 190-210, isotopic shift, proton-metal nuclear reactions, nuclear mass change and excess heat</t>
  </si>
  <si>
    <t>“Low Energy Nuclear Reactions”, or LENRs, typically involve electrolytes containing light
water along with electrodes made of metals such as Ni, Ti and Pd. In these experiments a
variety of reaction products (isotopes), with masses both higher and lower than that of the host
electrode material, have been observed at the University of Illinois (U of IL). Related results,
often termed “transmutation” studies, have been reported by other researchers. These
observations suggest that proton-metal initiated reactions occur in such LENR cells. This
paper discusses evidence that the production of these reaction products is correlated with the
excess heat also frequently observed in LENR cells. Such a correlation for LENR reactions
would be equivalent, in principle, to the correlation of He-4 with excess heat that is reported
for heavy water-Pd experiments where a D-D reaction is postulated.</t>
  </si>
  <si>
    <t>Y. ABE, H. BABA, H. YAMADA</t>
  </si>
  <si>
    <t>WENG</t>
  </si>
  <si>
    <t>http://meetings.aps.org/Meeting/MAR06/Session/W41.12</t>
  </si>
  <si>
    <t>APS 2006</t>
  </si>
  <si>
    <t>Pd-D, electrolysis, D2PO3, thin films</t>
  </si>
  <si>
    <t>We start with the hypothesis that the production of excess heat is occurring at the recombination H+H→H2 gas. If the pressure of hydrogen at the time of recombination is high enough, nuclear reactions can occur. In the case of hydrogen H+H→D+e+ and in the case of deuterium D+D→He−4. The high pressure can be obtained using Nernst's law, the potential between a hydrogen electrode and the cathode is given by E=Eo+RTln(PPo). There are two sources for the potential: the electrochemical potential which is a characteristic of the metal in the presence of the metal ions, and on the other side,the over-potential for the formation of the hydrogen molecules. In this study we use palladium anodes and cathodes, but the cathode is covered with a thin film of a metal having either a low chemical potential or a high over-voltage for hydrogen formation. When deuterium molecules form at the surface of the electrode, very high pressures can be produced during a very short period of time during which possible nuclear reactions can happen. We show that excess heat is observed with clean palladium foils, and more excess heat is produced when the cathode is covered by a thin, metallic film, constructed using one of many possible metals.</t>
  </si>
  <si>
    <t>XIAO</t>
  </si>
  <si>
    <t>OPEN and go to Acrobat page 409.</t>
  </si>
  <si>
    <t>M. VALAT</t>
  </si>
  <si>
    <t>DU</t>
  </si>
  <si>
    <t>H.  Sakoh,  Y.  Miyoshi,  A.  Taniike,  Y.  Furuyama,  A.  Kitamura,  A.  Takahashi,  R.  Seto,  Y.  Fujita,  T.  Murota,  T.  Tahara</t>
  </si>
  <si>
    <t>Heat  release  characteristics  of  Ni-based  samples  absorbing hydrogen isotopes at high temperature</t>
  </si>
  <si>
    <t>Proc. JCF13 (2013) 214-229</t>
  </si>
  <si>
    <t>CuNiZr-H, excess heat</t>
  </si>
  <si>
    <t>We observed anomalous excess heat release from the Ni-based nano-compound samples at temperatures higher than 500K. The η value defined as the output energy per one hydrogen isotope atom absorbed/adsorbed showed anomalously large values exceeding 100 eV/atom-H for the Cu-Ni/ZrO2 samples, and the integral output energy reached 800 eV/atom-Ni. Since such a large excess energy cannot be caused only by chemical reactions, it is strongly inferred that some kind of nuclear process participates in the phenomena.</t>
  </si>
  <si>
    <t>TRIASSI</t>
  </si>
  <si>
    <t>Romodanov, V. A., Khokhlov, N. I., Pokrovsky, A. K.</t>
  </si>
  <si>
    <t>T. HIOKI, H. AZUMA, T. NISHI, A. ITOH, S. HIBI, J. GAO, T. MOTOHIRO, J. KASAGI</t>
  </si>
  <si>
    <t>LOCHAK</t>
  </si>
  <si>
    <t>Use of laser, Excess heat X loading, excess heat X current,</t>
  </si>
  <si>
    <t>H.Yonemura, Y.Kitaoka, D.Sekiba, H.Matsuzaki, S.Ogura, M.Matsumoto, Y.Iwamura, T.Ito, T.Narusawa, K.Fukutani</t>
  </si>
  <si>
    <t>Depth profiling of hydrogen under an atmospheric pressure</t>
  </si>
  <si>
    <t>https://doi.org/10.1016/j.nimb.2011.01.014</t>
  </si>
  <si>
    <t>Nuclear Instruments and Methods in Physics Research Section B: Beam Interactions with Materials and Atoms, Volume 269, Issue 7, 1 April 2011, Pages 632-635</t>
  </si>
  <si>
    <t>Nuclear reaction analysis of hydrogen with a use of the 1H(15N,αγ)12C reaction was performed under a atmospheric condition. A 100 nm-thick silicon nitride membrane coated with gold of 10 nm was used for the extraction of the 15N beam into the sample chamber filled with gas molecules. Hydrogen contained in a Y film with a thickness of 80 nm was detected in N2 of 105 Pa. This nuclear reaction analysis (NRA) setup was also applied to H2 gas, and the yield curve revealed a plateau feature. The plateau level was, furthermore, found to be constant independent of the H2 pressure. We show that this plateau intensity can be used to obtain the detection efficiency of a NRA setup.</t>
  </si>
  <si>
    <t>K. MITA, H. AIZAWA, H. UNO, D. MIZUKAMI, H. YAMADA</t>
  </si>
  <si>
    <t>Thomas N. Claytor, Roger S. Stringham, Malcolm M. Fowler</t>
  </si>
  <si>
    <t>https://www.lenr-canr.org/acrobat/BiberianJPjcondensedzb.pdf#page=84</t>
  </si>
  <si>
    <t>Tritium, no gamma, hot spots</t>
  </si>
  <si>
    <t>Cavitation at high frequency in close proximity to metal surfaces was investigated in D2O. A new miniaturized cavitation system
was operated at 1.7 MHz and was small enough to fit into a sensitive Seebeck calorimeter. The 1.7 MHz reactor was designed to
hold 20 g of D2O or H2O. The cells were operated in a pulsed mode for 1 or 2 min and then allowed to cool in the calorimeter.
Target foils were placed in close proximity to the transducer and different foils show a maximum of about 13% change in measured excess heat output. Tritium measurements were made on the resulting liquid and showed a small initial increase. However, longer runs did not show a linear increase in tritium as the cavitation times were increased. No detectable signals were measured on a pancake gamma detector placed below the cavitation cells. Many different target foils (TF) (7 × 19 × 0.1 mm) were run in the system. A few showed some interesting surface features.</t>
  </si>
  <si>
    <t>Violante, V., Mazzitelli, G., Capobianco, L., Sarto, F., Santoro, E., McKubre, M. C. H., Tanzella, F. L., Miley, G. H., Luo, N., Shrestha, P., Sibilia, C.</t>
  </si>
  <si>
    <t>T.Senjuh,H.Kamimura,T.Uehara,M.Sumi,S.Miyaskita,T.Sigemitsu,N.Asami</t>
  </si>
  <si>
    <t>Experimental Study of Electrochemical Deuterium Loading of Pd Cathodes in the LiOD/D2O System</t>
  </si>
  <si>
    <t>https://doi.org/10.1016/S0925-8388(96)03075-7</t>
  </si>
  <si>
    <t>Journal of Alloys and Compounds, Volumes 253–254, 20 May 1997, Pages 617-620</t>
  </si>
  <si>
    <t>The electrochemical loading behaviour of Pd cathodes in the LiOD/D2O system has been studied experimentally. The preparation conditions of Pd cathodes significantly affect the D/Pd loading ratios. In addition, the D/Pd ratio is affected by the current density profile, current increasing pattern and anodic treatments. The major treatments were (1) a vacuum annealing to release the stress, to recrystallise and to clean the surface by thermal etching, and (2) a surface treatment to remove surface defects and to clean the surface. It was concluded that higher annealing temperatures (∼1000 °C) result in a higher D/Pd ratio. In addition, etching in aqua regia proved to be a better surface treatment than polishing. It was confirmed that using the pre-electrolysis treatments resulted in higher D/Pd ratios. The electrolysis current pattern and anodic treatment cycles likewise affected the D/Pd ratio. The effects are also discussed in detail below.</t>
  </si>
  <si>
    <t>T. N. Claytor, D. D. Jackson, D. G. Tuggle</t>
  </si>
  <si>
    <t>J. New Energy1(1) (1996) 111–118</t>
  </si>
  <si>
    <t>Pd-D, glow discharge, 2000V, 3-5A, 300 Torr, small wire (100-250um), Tritium generation (12 nCi), Pd-H does not produce T, elements do not produce T in D: Hf, Zr, W, V, Ni; Nb-D produced little T (1nCi), Ni-H produced very little T (0.01nCi)</t>
  </si>
  <si>
    <t>D. LETTS</t>
  </si>
  <si>
    <t>Mo, D. W., Zhang, L., Chen, B. X., Liu, Y. S., Doing, S. Y., Yao, M. Y., Zhou, L. Y., Huang, H. G., Li, X. Z., Shen, X. D., Wang, S. C., Kang, T. S., Huang, N. Z.</t>
  </si>
  <si>
    <t>OPEN and go to Acrobat page 273.</t>
  </si>
  <si>
    <t>A loading D2 gas system was built, which can measure the gas pressure, the temperature, the loading ratio, the charged particles and burst, in real ti me. the charged particles and burst was searched and the reproduce condition was found preliminaryly. In gas loading experiment, the emission of charged particles or neutron is connected to thermodynamic transformation taking place (in particular phase
transformations), while the temperature of sample, the pressure of gas and
related parameter are changing. Temperature is an important parameter at our previous work, temperature was changed from 77 ° K to 300° C. The results are positive. At this work
temperature is changed only from 0 ° to 25·ºC based on Takahashi's experiments
C ~ 20ºC) and the transform point of Pd-D system C~19ºC). The charged
particles bursts are observed at about 20ºC, when vessel was vacuumed.</t>
  </si>
  <si>
    <t>Yeong E. Kim, Alexander L. Zubarev</t>
  </si>
  <si>
    <t>Uncertainties of Conventional  Theories  and  New  Improved  Formulations  of  Low-Energy  Nuclear  Fusion  Reactions</t>
  </si>
  <si>
    <t>J.NewEnergy,vol1,no1,1996,pp61-62,3refs.  Proc. 1st Conf. Low-Energy Nucl. Reactions, Texas A&amp;M Univ., 1995</t>
  </si>
  <si>
    <t>Florian Metzler, Peter Hagelstein and Siyuan Lu</t>
  </si>
  <si>
    <t>On May 20, 2017, we started a series of experiments with the goal of observing vibrationally induced excitation transfer of the
14.4 keV nuclear state from excited Fe-57 to ground state Fe-57 nuclei. A steel plate with a Co-57 substrate on the front surface
was vibrated by a piezoelectric transducer near 2.21 MHz; and emission in the X-ray region was recorded with an Amptek X-123
detector on the front side, a scintillator/photomultiplier detector on the back side, and a Geiger counter on the back side. The
experiments provided a negative result for the originally sought ultrasonically induced excitation transfer effect, but instead showed
non-exponential time histories for photon counts on all three detectors. Specifically, increased emission of the 14.4 keV gamma,
Fe Kα and Kβ X-rays was observed at early time. This enhancement was present at the start of the experiments at about 19%
above expected levels for the 14.4 keV gamma, and about 17% for the Fe K-alpha, with the enhancement decaying away with a
time constant of about 2.5 days. Emission on the Sn Kα was consistent with the expected exponential decay of Co-57 at the 1%
level. Non-exponential decay with an enhancement at early time was also seen for the weak Fe Kα escape peak, and in the backside
Geiger counter data; and a reduction at early times was seen on the higher energy channels of the scintillator/photomultiplier
detector counter both looking at the back side. The observed non-exponential decay is connected with the tightening of bolts
on wooden clamps on the corners of the steel plate, which apply mechanical stress to the sample. Candidate interpretations are
considered, in which the stress induced in the steel results in scattering and generation of THz phonons by dislocations, and in
which phonon–nuclear coupling mediated by THz phonons leads to the transfer of nuclear excitation to other nuclei ("excitation
transfer"), which can cause spatial delocalization of the source and angular anisotropy of the photon emission.</t>
  </si>
  <si>
    <t>MUTO</t>
  </si>
  <si>
    <t>Water Molecules Conversion in Low Pressure Discharges</t>
  </si>
  <si>
    <t>J.NewEnergy, vol1, no2, Summer 1996, pp6-16, 8 refs, 6 figs, 1 table.</t>
  </si>
  <si>
    <t>R. Le Penven, W. Levason &amp; D. Pletcher</t>
  </si>
  <si>
    <t>Studies of the electrodeposition of palladium from baths based on [Pd(NH3)2X2]salts] I. [Pd(NH3)2Cl2] baths</t>
  </si>
  <si>
    <t>https://link.springer.com/article/10.1007/BF01076048</t>
  </si>
  <si>
    <t>Journal of Applied Electrochemistry, volume 20, pages 399–404 (1990)</t>
  </si>
  <si>
    <t>Spectroscopic techniques are used to confirm the chemistry of solutions of [Pd(NH3)2Cl2] in aqueous NH4Cl at various pH. In addition, potential sweep and step methods at rotating and stationary disc electrodes (both vitreous carbon and freshly plated palladium) are used to investigate palladium deposition from a standard electroplating bath, [Pd(NH3)2Cl2] in NH4Cl/NH3 (pH 8.9). The relative importance of oxygen reduction, hydrogen absorption and hydrogen evolution as competing cathode reactions under various conditions is defined and the advantage of strong convection for high rate plating is demonstrated.</t>
  </si>
  <si>
    <t>A. KITAMURA, Y. MIYOSHI, H. SAKOH, A. TANIIKE, A. TAKAHASHI, R. SETO, Y. FUJITA</t>
  </si>
  <si>
    <t>ODINTSOV</t>
  </si>
  <si>
    <t>T. KAMIHIRA, M. ISHAK, S. NARITA, H. YAMADA</t>
  </si>
  <si>
    <t>PAVLOVICH</t>
  </si>
  <si>
    <t>J.Tian,B. Liu,X.Z. Li*, W.Z. Yu, D.X. Cao, R.Zhou, Z.W. Yu, Z.F. Jiang, Y. Liu, J.T. He, R.X. Zhou</t>
  </si>
  <si>
    <t>https://www.lenr-canr.org/acrobat/TianJanomaloush.pdf</t>
  </si>
  <si>
    <t>A  special  experimental  device  was  designed  to  test  the  anomalous  thermal  effect  of  Pd  with deuterium flux (Df) caused by deuteron diffusion passing through a thin wall of a Pd tube under a D2 pressure difference across the Pd wall. It is found that the  variation of the flux was the significant precursor of the anomalous heat, because a remarkable heat flow was detected when the Df was becoming obviously larger.The  experiment  was  repeated  for  more  than  16  times,  and  the  maximum  heat  flow  detected  was  4.8mWwhereas the accuracy of the  calorimeter is better than 30μW. There were no heat flow detected  when thetemperature of the device was increased and when the D2 pressure difference equaled to zero. Neither heat flow nor flux was observed in the control experiment using N2 gas. The results of TLD (Themoluminescence dosimeter)  detection  implied  a  nuclear  origin  of  the  heat  flow because  the  dosage  of  radiation  in  reaction vessel was often higher than that in reference vessel</t>
  </si>
  <si>
    <t>PRYAKHIN</t>
  </si>
  <si>
    <t>K.NAGAMINE,T.MATSIJZAKI,K.ISHIDA,S.SAKAMOTO,Y.WATANABE,M.IWASAKI,H.MIYAKE,K.NISHIYANA,H.KURIHARA,E.TORIKAI,T.SUZUKI,S.ISAGAWA,K.KONDO</t>
  </si>
  <si>
    <t>Evidence Against Condensed MatterFusionInducedbyCosmic-RayMuons</t>
  </si>
  <si>
    <t>Pd-D, muon, 500MeV proton beam, loading of 0.6, 0.012 fusions per muon, at most 10e-6 neutrons/s for cosmic ray induced deuterium fusion</t>
  </si>
  <si>
    <t>TRYAPITSINA</t>
  </si>
  <si>
    <t>M.G. Nayar, SK. Mitra, P. Raghunathan, M.S. Krishnan, S.K. Malhotra, D.G. Gaonkar, S.K. Sikka, A Shyam and V. Chitra</t>
  </si>
  <si>
    <t>Preliminary Results of Cold Fusion Studies Using a Five Module High Current Electrolytic Cell</t>
  </si>
  <si>
    <t>BARC Studies in Cold Fusion, P.K. Iyengar and M. Srinivasan, Editors. 1989, Atomic Energy Commission:Bombay. p. A 2 https://www.lenr-canr.org/acrobat/NayarMGpreliminar.pdf</t>
  </si>
  <si>
    <t>PdAg-D, closed cell, NaOD, BF3 in paraffin, plastic fast neutron detector, 4h run, neutron burst, 5x10e6 neutrons in 100 seconds, Tritium from 0.055nCi/ml to 190.3nCi/ml, about 4x10e15 Tritons, Tritium/neutron&lt;1x10e9</t>
  </si>
  <si>
    <t>AKLEYEV</t>
  </si>
  <si>
    <t>Iida, T., Fukuhara, M., Sunarno, ?., Miyamaru, H., Takahashi, A.</t>
  </si>
  <si>
    <t>Bertalot, L., De Marco, F., De Ninno, A., Felici, R., La Barbera, A., Scaramuzzi, F., Violante, V.</t>
  </si>
  <si>
    <t>https://www.lenr-canr.org/acrobat/EPRIproceedinga.pdf#page=378</t>
  </si>
  <si>
    <t>We report on X-ray diffraction measurements performed during the charging of a palladium anode by the electrolysis of a LiOD-heavy water solution to determine the lattice parameter. In this way we are able to study the dynamics of the process and to determine the D/Pd final ratio of the sample. Up to now we have studied three samples, which have shown very different behaviors. The estimated deuterium concentration was then checked by degassing the anode in a known volume.</t>
  </si>
  <si>
    <t>Francis Tanzella, Robert George and Robert Godes</t>
  </si>
  <si>
    <r>
      <t>Nanosecond Pulse Stimulation in the Ni–H</t>
    </r>
    <r>
      <rPr>
        <sz val="11"/>
        <color rgb="FF000000"/>
        <rFont val="Calibri"/>
        <family val="2"/>
      </rPr>
      <t xml:space="preserve">2 </t>
    </r>
    <r>
      <rPr>
        <sz val="11"/>
        <color rgb="FF000000"/>
        <rFont val="Arial1"/>
      </rPr>
      <t>System</t>
    </r>
  </si>
  <si>
    <t>https://www.lenr-canr.org/acrobat/BiberianJPjcondensedzb.pdf#page=211</t>
  </si>
  <si>
    <t>important: give idea to stimulate reactions</t>
  </si>
  <si>
    <t>Brillouin Energy and SRI International (SRI) have been performing calorimetry measurements on the Ni(Pd–Ni/ceramic/Cu(Ni)
coated tubes in a H2 atmosphere with nanosecond pulses applied across the ceramic coating. We have been testing new materials, material fabrication techniques, and electrical stimulation methods to produce power and energy output in excess of that reported earlier. By applying fast pulses of several hundred volts and tens of nanoseconds long, the current follows the “skin-effect” principle and is concentrated at the Ni–ceramic interface but returns through the bulk of the Cu. Two stimulation methods were used – steadystate and dynamic. In the steady-state method, the pulse power is measured directly using fast oscilloscopes that record the voltage across the tube and a shunt resistor in series with the tube. The resistance of the shunt resistor is measured accurately under DC and pulse conditions. The input pulse power is determined by multiplying the calculated root-mean-square voltage and current and recorded every 10 s. Using a sophisticated model of the calorimeter with up to 15 coefficients, the power reaching the five temperature sensors is determined during simultaneous continuous ramps of both heater and pulse powers. The power emanating from the tube is determined during sequences of more frequent low voltage pulses (LVP) and compared to that found using less frequent high voltage pulses (HVP). The power determined during the more frequent LVP is set as the input power during that sequence. The power of the stimulation pulses during the less frequent HVP sequences is maintained equal to that during the more frequent LVP. Then the power calculated from the tube is divided by that calculated during the reference sequences, giving a so-called coefficient of performance (COP). We have shown an increase in both absolute LENR power produced and in COP</t>
  </si>
  <si>
    <t>Fabio Cardone and Andrea Petrucci, Roberto Mignani</t>
  </si>
  <si>
    <t>hot spots with 2-3mm, neutrons, CsI(Ti), LiI(Eu), He-3 counter, no gamma, products: C, O, Na, Mg, Al, Si, S, Cl, K, Ca, Mn; Fe reduced and Dy/Cr disappeared</t>
  </si>
  <si>
    <t>We report the results of neutron measurements carried out during the application of ultrasounds to bars of iron and Steel. Like in our
previous similar works with cavitated solutions of iron, neutrons were emitted in bursts and the spectrum of this peculiar emission
was measured for the first time. A further and very interesting outcome of these experiments was the unexpected appearance of
circular, macroscopical and regular damages on the lateral surface of the bars which was not directly in contact with the sonotrode.
The superficial elemental micro-analysis on these spots showed some interesting and macroscopic departures of the concentration
of chemical elements from that of the undamaged surface, which may suggest that, along with the emission of neutrons, some
transmutations occurred as well.</t>
  </si>
  <si>
    <t>H. YONEMURA, Y. KITAOKA, D. SEKIBA, H. MATSUZAKI, S. OGURA, M. MATSUMOTO, Y. IWAMURA, T. ITO, T. NARUSAWA, K. FUKUTANI</t>
  </si>
  <si>
    <t>TSIRLIN</t>
  </si>
  <si>
    <t>BENSON</t>
  </si>
  <si>
    <t>Cathode (Pd), 0.2 M K2CO3, Pd-D, excess heat, energy from ashes too low compared to excess heat, no neutron or gamma radiation,  He-4 production, no He-3, A DC current, low voltage (14 v) and 21 C internal cabin temperature was used, Largest excess heat observed was 5.5 W</t>
  </si>
  <si>
    <t>J. DRISCOLL, M. HORTON, L. KOWALSKIAND, P. LOHSTRETER</t>
  </si>
  <si>
    <t>S. Narita, H. Yamada, Y. Fukuda, H. Nagai, T. Takahashi, S. Hiyama, J. Narumi, T. Murakami</t>
  </si>
  <si>
    <t>Characterization of Deuterium Absorption/Desorption Behavior with Multi-Layered Pd</t>
  </si>
  <si>
    <t>PdAuCaO-D, multilayered, 5-10 atm D2, 23 hours, vacuum at 10e-4 Pa, CR-39, energetic tracks on CR-39, excess heat, explosive, ICP-MS, no Pr-141 or X-137,</t>
  </si>
  <si>
    <t>Bernardini, M., Manduchi, C., Mengoli, G., Zannoni, G.</t>
  </si>
  <si>
    <t>Presents evidence of proton (48V)/deuteron (46/48Sc) capture in Ti</t>
  </si>
  <si>
    <t>VITIELLO</t>
  </si>
  <si>
    <t>P. A. Mosier-Boss, S. Szpak, F. E. Gordon  and L. P. G. Forsley</t>
  </si>
  <si>
    <t>Characterization  of  tracks  in  CR-39  detectors  obtained  as  a result of Pd/D Co-deposition</t>
  </si>
  <si>
    <t>Eur. Phys. J. Appl.Phys.46(2009) 30901. The article can be downloaded for CMNS library as:http://lenr-canr.org/acrobat/MosierBosscharacteri.pdf</t>
  </si>
  <si>
    <t>FASANO</t>
  </si>
  <si>
    <t>Iwamura, Y., Itoh, T., Sakano, M., Sakai, S., Kuribayashi, S.</t>
  </si>
  <si>
    <t>Confirma a transmutação de Cs-133-&gt;Pr-141 por TOF-SIMS, ICP-MS, XANES, X-ray Fluorescence Spectrometry</t>
  </si>
  <si>
    <t>M. SRINIVASAN, G. MILEY, E. STORMS</t>
  </si>
  <si>
    <t>Experiments of underwater spark discharge with pinched electrodes</t>
  </si>
  <si>
    <t>J. New Energy, pp 79-92</t>
  </si>
  <si>
    <t>STANGHINI</t>
  </si>
  <si>
    <t>Lu Run-bao</t>
  </si>
  <si>
    <t>X-Ray Emission and Cold Nuclear Fusion in Glow Discharge Process of a Kind of Gas</t>
  </si>
  <si>
    <t>http://edit.npr.ac.cn/EN/abstract/abstract1146.shtml#</t>
  </si>
  <si>
    <t>TrendsNucl.Phys.,vol12,no1(1995),p44(inChinese,Eng.ab..);ColdFusionTimes,vol5,no3,Fall1997,p15.J.NewEnergy, vol 2, no 2, Summer 1997, p 124, abstract only</t>
  </si>
  <si>
    <t>Existance of cold nuclear fusion was explained based on experiment results in glow discharge process in D/metal system in which X--ray, neutron and y--ray were measured. The model of charge--dipole for solution of Schrodinger equation was introduced.There was some bound state with energy about 14 keV in (D+,D) system.As length of nuclear force was about 0. 5× 10-13 (cm), the rate of X--ray emission was about 3. 7× 104 times of rate of neutron emission. This paper predicated that X-ray was emitted in gas of H and He (including their isotopes) or mixture of them under condition of discharge process and cold nuclear fusion took place.</t>
  </si>
  <si>
    <t>WALLACE</t>
  </si>
  <si>
    <t>Cyclic voltammetry of Pd+D codeposition</t>
  </si>
  <si>
    <t>J. Electroanal. Chem. 380 (1995) 1–6</t>
  </si>
  <si>
    <t>Processes associated with the Pd+D alloy codeposition are examined by cyclic voltammetry. The voltammograms cover the potential range: +0.3 to −1.3 V (measured against an Ag/AgCl/KCl (sat) reference) and indicate that the partial current due to the Pd2+ ion reduction is diffusion limited at slow scan rates. Except for the significant increase in cathodic currents due to D2O reduction at ca. −0.25 V which occurs on a freshly generated Pd surface, the shapes of the voltammograms marginally differ from those recorded in the absence of Pd2+ ions in the electrolyte phase. A discussion of the dynamics of the interphase is presented.</t>
  </si>
  <si>
    <t>BAZHUTOVA</t>
  </si>
  <si>
    <t>Kuzmann, E., Gal, M., Sulymos, G. K., Szeles, C. S.</t>
  </si>
  <si>
    <t>S. NARITA, H. YAMADA, M. KAWASHIMA, N. OIKAWA, G. HOSOKAWA, R. OMI</t>
  </si>
  <si>
    <t>DYADKIN</t>
  </si>
  <si>
    <t>Excerpts From Martin Fleischmann Letters</t>
  </si>
  <si>
    <t>NEKRASOV</t>
  </si>
  <si>
    <t>O. DMITRIYEVA, R. CANTWELL, M. MCCONNELL, G. MODDEL</t>
  </si>
  <si>
    <t>SHARKOV</t>
  </si>
  <si>
    <t>OPEN and go to Acrobat page 411.</t>
  </si>
  <si>
    <t>F. SCHOLKMANN, T. MIZUNO, D. NAGEL</t>
  </si>
  <si>
    <t>Yamaguchi, E., Sugiura, H.</t>
  </si>
  <si>
    <t>We report a recent progress on the experimental studies of excess power and the search
for nuclear products from Pd:D/Au (Pd:H/Au) or SiO/Pd:D/Au (SiO/Pd:H/Au) heterostructures
by the 'in-vacuo' method. The excess power generation correlated to the sample
distortion was observed with 100 % reproducibility. The peak excess power was estimated
as much as 8 W with the input being O .1 W. The total amount of excess power was at most
39 kJ, indicating that the energy generated was of the order of 1 eV per D (H) atom.
Nevertheless, None of the nuclear products was detected clearly. This result suggests that the
highly reproducible excess power observed in the present experiment is correlated to the
structural phase transition at the Pd surface. We discuss the origin of the anomalous heat
generation within the condensed matter physics.</t>
  </si>
  <si>
    <t>G. Shani,A. Brokman,C. Cohen,A. Grayevsky</t>
  </si>
  <si>
    <t>Background Induced D-D fusion</t>
  </si>
  <si>
    <t>https://newenergytimes.com/v2/library/1989/1989Shani-Background-Induced-DD-ICENES5.pdf</t>
  </si>
  <si>
    <t>A general phenomenon in all our results is that integrating under the peak in the neutron spectra, considering the number of neutrons in the "background" and the reaction cross-sections (d recoil and d-d fusion), we obtained 100-1000 times more neutrons than we should. It is possible that the recoiled deuterons hit many other deuterons and increase the number of d-d fusion reactions considerably. This effect must be studied carefully.</t>
  </si>
  <si>
    <t>CHUNG</t>
  </si>
  <si>
    <t>Naoki Sato, R. Ito, A. Arapi, D. Kato, S. Narita, M. Itagaki, H. Yamada</t>
  </si>
  <si>
    <t>Gamma Ray Measurement and Surface Analysis on Deuterated and Hydrated Palladium electrode under DC Glow-like Discharge</t>
  </si>
  <si>
    <t>30 Pd-D samples, 20 Pd-H samples, 5 atm H2, 10 atm D2, 48h charge, glow discharge at 2-4mA 4000-6000V 1atm 60min, X-rays, no gamma for Pd-H, NaI scintillator, TOF-SIMS, isotopic shift, Pd-D product: Fe, Mg-25, Mg-26; Pd-H product: Ba;</t>
  </si>
  <si>
    <t>SESFTEL</t>
  </si>
  <si>
    <t>Zhan M. Dong, Chang L. Liang, Xing Z. Li and Shu X. Zheng</t>
  </si>
  <si>
    <t>https://www.lenr-canr.org/acrobat/BiberianJPjcondensedzb.pdf#page=94</t>
  </si>
  <si>
    <t>The earlier data from a “Heat after Death” electrolysis experiment and from a Tsinghua University gas-loading experiment are
reviewed to show that temperature dependence of excess heat in both electrolysis and gas-loading experiments supports the straightline behaviour in the semi-logarithmic plot discovered by Storms. Additional gas-loading data in seven Pd-tubes show that excess
heat is correlated to a deuterium flux as a result of the diffusion process which is implied in this temperature dependence of excess heat.</t>
  </si>
  <si>
    <t>Cathodes of Al, Sc, Ti, Ni, Nb, Zr, Mo, Pd, Ta, W, or Pt</t>
  </si>
  <si>
    <t>We report the results of experiments on secondary penetrating radiation produced when primary x-ray beams from a solid-state cathode interact with targets made of various materials. The experiments were carried out in a high-current glow discharge device1 with various gases (H2, D2, Kr, Xe) and metal cathode samples (made of Al, Sc, Ti, Ni, Nb, Zr, Mo, Pd, Ta, W, or Pt). The targets are shields made of various foil materials (Al, Ti, Ni, Zr, Yb, Ta, and W) with a thickness of 10–30 µm. The target samples were mounted at a distance of 21 cm, and 70 cm, from the cathode. A scintillation detector using a photomultiplier was used to record the secondary radiation. In these experiments, recording of the radiation time history was carried out just before, and after, the discharge current pulses (with no discharge current). It was shown that the secondary radiation consisted of fast electrons.</t>
  </si>
  <si>
    <t>L. BERNSTEIN</t>
  </si>
  <si>
    <t>http://coldfusioncommunity.net/pdf/conf/ICCF-14/689_ICCF-14.pdf</t>
  </si>
  <si>
    <t>The final goal of LANR is net electricity, a self sustaining electricity generator. This paper discusses the preliminary efforts to do this, including wasted energy dissipation in the electrical feedback system. Adding to poor energy conversion (heat to electricity) efficiencies, and low Carnot efficiencies, in the electrical feedback loop the waste heat dissipation losses have been found to be considerable. In electrical circuits used, the first and second stages had heat dissipations of 4% and 15%, of the total energy in the loop. Energy storage by fuel cells was also found to be incredibly inefficient. LANR fuel cells have two types waste heat loss, one in gas generation and then a second when water is generated to make electricity. We measured these waste energy (dissipation) losses at 13-20% and 54-69%, respectively. These are formidable losses in the feedback loop. The net result is that of the energy which went into the feedback loop, only ~18% is available for the useful output, to drive a self sustaining LANR system to make net electricity. Index Terms – Electricity production, Electrical breakeven, renewable electricity, feedback, energy production, LANR electricity</t>
  </si>
  <si>
    <t>FILIMONOV</t>
  </si>
  <si>
    <t>Pamela A. Mosier-Boss, Stanislaw Szpak, Frank E. Gordon, and Lawrence P. G. Forsley</t>
  </si>
  <si>
    <t>https://pubs.acs.org/doi/10.1021/bk-2008-0998.ch014</t>
  </si>
  <si>
    <t>ACS Symposium Series 998, Low-Energy Nuclear Reactions Sourcebook, J. Marwan, S.B. Krivit (Eds.), 2008, American Chemical Society,Washington, DC, 2008, p. 311</t>
  </si>
  <si>
    <t>In this communication, results obtained using CR-39, a solid state nuclear track detector, in Pd/D co-deposition experiments are described. These results show that pits occur on the surface of the CR-39 detectors where the Pd/D cathode was in contact with it. Control experiments indicate that the pits are not due to radioactive contamination of the cell components nor do they have a chemical origin. The presence of triple and double tracks on the surface of the CR-39, as well as the presence of tracks on the backside of the CR-39, are suggestive of neutrons.</t>
  </si>
  <si>
    <t>F. TANZELLA, J. BAO, M. MCKUBRE, P. HAGELSTEIN</t>
  </si>
  <si>
    <t>Huke, A., Czerski, K., Heide, P.</t>
  </si>
  <si>
    <t>V. VIOLANTE, F. SARTO, E. CASTAGNA, S. LECCI, M. SANSOVINI, M. MCKUBRE, F. TANZELLA</t>
  </si>
  <si>
    <t>V.I.Kichigin,  A.V.  Klyuev,  S.A.  Kurapov,  V.F.  Panov,  G.V.  Khaldeev,  T.F.  Borisova</t>
  </si>
  <si>
    <t>Torsional Fields and Electrochemical Processes at Metal-Electrolyte Interface</t>
  </si>
  <si>
    <t>J.NewEnergy,  vol  1,  no  2,Summer 1996, pp 27-31, 8 refs, 3 figs.</t>
  </si>
  <si>
    <t>DORSCH</t>
  </si>
  <si>
    <t>http://coldfusioncommunity.net/pdf/conf/ISCF/187_ISCF.pdf</t>
  </si>
  <si>
    <t>D. KIDWELL, M. IMAM, D. DOMINGUEZ</t>
  </si>
  <si>
    <t>CIRILLO</t>
  </si>
  <si>
    <t>A. B. Karabut, E. A. Karabut, P. L. Hagelstein</t>
  </si>
  <si>
    <t>Spectral  and  Temporal  Characteristics  of  X-ray  Emission  from  Metal  Electrodes  in  a High-current Glow Discharge</t>
  </si>
  <si>
    <t>We have observed X-ray emission from metal cathodes in high-current (up to 500 mA) glow discharge experiments in the spectral range from 600 eV to 6 keV. The effect has been seen with a variety of different metal cathodes (including Al, Sc, Ti, V, Ni, Nb, Zr, Mo, Pd, Ta, W, and Pt), as well as with different gasses (including D2, H2, Kr, Ar, and Xe) at low pressure (10 torr). We have observed both diffuse and collimated X-ray emission. Diffuse emission occurs in bursts of X-rays; with up to 105 bursts per second, with up to 10e6 photons per burst. Collimated X-ray emission appears in the form of beamlets directed normal to the cathodes surface with a very small angular divergence; with up to 104 bursts per second, and up to 1013 photons overall. Switching off the glow discharge current produces substantial X-ray bursts in these experiments; and we see some bursts during the discharge, and up to 20 h after switch off. We present results from a variety of diagnostics, including: pinhole camera imaging; thermo-luminescent detector measurements; time-resolved scintillator measurements; and a curved mica spectrometer to register X-ray spectra. The spectra of the collimated X-rays shows a strong broad emission feature that is centered near 1.5 keV in many experiments. Line emission is sometimes observed in addition along with the broad feature.</t>
  </si>
  <si>
    <t>A. DIDYK, R. WIŚNIEWSKI</t>
  </si>
  <si>
    <t>IORIO</t>
  </si>
  <si>
    <t>D. CIRILLO, R. GERMANO, V. TONTODONATO, A. WIDOM, Y. SRIVASTAVA, E. GIUDICE, G. VITIELLO</t>
  </si>
  <si>
    <t>PLETNIKOV</t>
  </si>
  <si>
    <t>Claudia Bartolomeo, M. Fleischmann, G. Larramona, S. Pons, Jeanne Roulette</t>
  </si>
  <si>
    <t>ALFRED COEHN AND AFTER: The alpha, beta, gamma of the palladium-hydrogen system</t>
  </si>
  <si>
    <t>http://lenr-canr.org/acrobat/EPRIproceeding.pdf#page=417</t>
  </si>
  <si>
    <t>LUCE</t>
  </si>
  <si>
    <t>LITTLE</t>
  </si>
  <si>
    <t>Research into Spectra of X-ray Emission from Solid Cathode Medium During and After High Current Glow Discharge Operation</t>
  </si>
  <si>
    <t>cathode samples made from Al, Sc, V, Ti, Ni, Nb, Zr, Mo, Pd, Ta, W, Pt,</t>
  </si>
  <si>
    <t>X-ray emissions ranging from 0.6 to 10.0 keV with a dose rate up to 0.1 J/s have
been detected in experiments with high-current glow discharge. The experiments
were carried out on the high-current glow discharge device using H2, D2, He, Kr,
Ar and Xe at pressure up to 10 Torr, as well as cathode samples made from Al,
Sc, V, Ti, Ni, Nb, Zr, Mo, Pd, Ta, W, Pt, at current up to 500 mA and discharge
voltage of 1500 – 4500 V. Two emission modes were revealed under the
experiments: 1. Diffusion X-rays was observed as separate X-ray bursts (up to
105 bursts a second and up to 106 X-ray quanta in a burst); 2. X-rays in the form
of laser microbeams (with up to 104 beams a second and up to 1010 X-ray of
quanta in a beam; angular divergence up to 10-4; duration of the separate laser
beams τ =3·10-13- 3·10-14 s; and individual beam power 107 to 108W). The
emission of the X-ray laser beams occurred when discharge occurred and within
~100 ms after turning off the current. The X-ray spectra were recorded on film
with the curved mica crystal X-ray spectrometer. The X-ray emission spectrum
from the Pd and other cathode material consists of spectral bands with energies
ranging from 0.6 keV up to 10.0 keV.</t>
  </si>
  <si>
    <t>S. NARITA, H. YAMADA, A. TAMURA, R. OMI</t>
  </si>
  <si>
    <t>SLAUGHTER</t>
  </si>
  <si>
    <t>The appearance of many elements on palladium electrodes after long-duration electrolysis in heavy water at high pressure, high temperature, and large current density was confirmed by several analytic methods. Mass numbers as high as 208 corresponding to elements ranging from hydrogen to lead were found, and the isotopic distributions of many of these elements were radically different from the naturally occurring ones. Changes in element distribution and in their isotopic abundances took place during electrolysis in both heavy and light water, whether or not excess energy was generated. If the transmutation mechanism can be understood, it may then be possible to control the reaction, and perhaps produce macroscopic quantities of rare elements by this method. In the distant future, industrial scale production of rare elements might become possible, and this would help alleviate material shortages worldwide.</t>
  </si>
  <si>
    <t>N. TAKAHASHI, S. KOSAKA, T. HIOKI, T. MOTOHIRO</t>
  </si>
  <si>
    <t>MONTEREALI</t>
  </si>
  <si>
    <t>A. G. Lipson, B. F. Lyakhov, A. S. Roussetski, T. Akimoto, T. Mizuno, N. Asami, R. Shimada, S. Miyashita &amp; A. Takahashi</t>
  </si>
  <si>
    <t>https://doi.org/10.13182/FST00-A145</t>
  </si>
  <si>
    <t>Fusion Technology Volume 38, 2000 - Issue 2, p. 238–252</t>
  </si>
  <si>
    <t>Au/Pd/PdO-D heterostructure, NE213, SSB, CR-39, low-background (one order reduction), 10m heavy concrete, 2.45-MeV neutrons, 3.0-MeV protons, NaOD, 290K,</t>
  </si>
  <si>
    <t>Low-intensity nuclear emissions (neutrons and charged particles) due to exothermic deuterium desorption from Au/Pd/PdO heterostructure loaded with deuterium by electrolysis have been studied by NE213 neutron detection as well as SSB and CR-39 charged-particle detectors in low-background conditions with large statistics. Similar measurements were performed with the Au/Pd/PdO:H heterostructure as a control. It has been established that in experiments with the Au/Pd/PdO:D system, the excessive 2.45-MeV neutrons and 3.0-MeV protons are better detected than with the Au/Pd/PdO:H system, where those detection rates for n and p did not exceed the cosmic background level. The levels of neutron and proton emissions for 40- to 60-μm-thick samples are found to be close to one another and after subtracting background (Au/Pd/PdO:H count rate) consist of In = (19 ± 2)·10-3 n/s and Ip = (4.0 ± 1.0)·10-3 p/s in a 4π solid angle, respectively. These yields of D-D reaction products in Au/Pd/PdO heterostructure comply with the mean D-D reaction rate of λdd ~ 10-23s-1 per D-D pair.</t>
  </si>
  <si>
    <t>ALMAVIVA</t>
  </si>
  <si>
    <t>Lipson, A. G., Chernov, I. P., Roussetski, A. S., Lyakhov, B. F., Chardantsev, Y., Saunin, E. I., Melich, M. E.</t>
  </si>
  <si>
    <t>Important: seems NASA article</t>
  </si>
  <si>
    <t>Energetic charged particle emissions accompanying deuterium desorption from
specially prepared Pd/PdO:Dx and TiDx targets in vacuum, stimulated by electron
beam (J ~ 0.6 mA/cm2, U = 30 keV) have been studied using a set of CR-39
plastic track detectors covered with various metal foil filters. It was found that the
electron bombardment of those targets is caused by statistically significant
emissions of DD-reaction product (3 MeV protons), as well as high energy alpha
particles (11-20 MeV). At the same time the Pd/PdO:Dx and the TiDx samples
show no sign of nuclear emissions during vacuum exposure without e-beam
stimulation. Extrapolation of both the DD-reaction cross section and the
enhancement factor (consistent with calculated screening potential Ue = 750 eV)
to very low deuteron energy allowed us to satisfactorily describe the detected DD_x005F_x005F_x005F_x005F_x005F_x005F_x005F_x005F_x005F_x005F_x005F_x0002_reaction yield in Pd/PdO:Dx target, assuming “hot” deuteron (Ed ~ 3.0 eV)
generation under e-beam bombardment. This result strongly supports the
theoretical prediction [1,2] with regards to electron excitation of the D- subsystem
in Pd- deuterides</t>
  </si>
  <si>
    <t>MAROLO</t>
  </si>
  <si>
    <t>OPEN and go to Acrobat page 130.</t>
  </si>
  <si>
    <t>VINCENTI</t>
  </si>
  <si>
    <t>Bartolomeo, C., Fleischmann, M., Larramona, G., Pons, S., Roulett, J., Sugiura, H., Preparata, G.</t>
  </si>
  <si>
    <t>G. HOSOKAWA, M. KAWASHIMA, N. OIKAWA, H. YAMADA, S. NARITA</t>
  </si>
  <si>
    <t>TORIYABE</t>
  </si>
  <si>
    <t>Roussetski, A. S., Lipson, A. G., Lyakhov, B. F., Saunin, E. I.</t>
  </si>
  <si>
    <t>Alfas of 10-13 and 15-17,5MeV and protons de 1,7-1,9MeV during desorption from Pd-PdO</t>
  </si>
  <si>
    <t>Results of correct identification of energetic alpha and proton tracks, observed after hydrogen desorption from Pd/PdO:Hx samples, are presented. Using CR-39 plastic track detector we unambiguously identified tracks of as minimum two groups of alpha particles with energies 10-13 and 15-17.5 MeV. It was also confirmed the emission of protons with energies ∼1.7-1.9 MeV.</t>
  </si>
  <si>
    <t>S. KOSAKA, N. TAKAHASHI, T. HIOKI, T. MOTOHIRO</t>
  </si>
  <si>
    <t>HELGESTON</t>
  </si>
  <si>
    <t>Kim, Y. E., Koltick, D., Pringer, R., Myers, J., Koltick, R.</t>
  </si>
  <si>
    <t>A. TAKAHASHI, D. ROCHA</t>
  </si>
  <si>
    <t>ROMER</t>
  </si>
  <si>
    <t>K. Tsuchiya, A. Okuzumi and A. Watanabe</t>
  </si>
  <si>
    <t>The Quantum States of the System Including Two Species of Charged Bosons in lon Traps - III</t>
  </si>
  <si>
    <t>SCHOCH</t>
  </si>
  <si>
    <t>ORHRE</t>
  </si>
  <si>
    <t>Takahashi, A., Kitamura, A., Nohmi, T., Sasaki, A., Miyoshi, Y., Taniike, A., Seto, R., Fujita, Y.</t>
  </si>
  <si>
    <t>T. HIOKI, N. TAKAHASHI, J. GAO, A. MURASE, S. HIBI, T. MOTOHIRO</t>
  </si>
  <si>
    <t>FAUVARQUE</t>
  </si>
  <si>
    <t>S. SZPAK, J. DEA</t>
  </si>
  <si>
    <t>CLAUZON</t>
  </si>
  <si>
    <t>Further Tests On Composition and isotopic Anomalies when Pd thin Cathodes are Electrolyzed in Acidic C5H5OD/D2O Mixtures Added with Th-Hg Salts at Micromolar Concentration</t>
  </si>
  <si>
    <t>Pd-D, ICP-MS, AC current, square wave at 10kHz, 800A/cm2, reaction enhancement, Th-232 to Pb-208 cross-section of 600 barns, 30 days run, open cell, excess heat, overheat</t>
  </si>
  <si>
    <t>LALLEVE</t>
  </si>
  <si>
    <t>Miley, G. H., Patel, J. U., Javedani, J., Hora, H., Kelly, J. C., Tompkins, J.</t>
  </si>
  <si>
    <t>MORETTI</t>
  </si>
  <si>
    <t>Shirakawa, T., Chiba, M., Fujii, M., Sueki, K., Miyamoto, S., Nakamitsu, Y., Toriumi, H., Uehara, T., Miura, H., Watanabe, T., Fukushima, K., Hirose, T.</t>
  </si>
  <si>
    <t>We studied neutron emission from a crushing process
of a Lithium-Niobate(LiNb03) single crystal in deuterium
gas atmosphere. We observed excess neutrons 3 counts/
h with a confidence level of 99.95% that correspond 120
neutrons/ h emission from process</t>
  </si>
  <si>
    <t>WAGATSUMA</t>
  </si>
  <si>
    <t>Wang, Q., Dash, J.</t>
  </si>
  <si>
    <t>Pd-D, D2SO4, Titanium increased excess heat, products: Ag, Ni, Fe, Ti, S, and Pt</t>
  </si>
  <si>
    <t>A titanium additive to a heavy water-sulfuric acid electrolyte has been found to increase the thermal output during electrolysis with a palladium foil cathode. Eight runs, about 6 h each, over a period of 16 days, gave an average of 1.8 W excess thermal power output compared with a light water control cell. This is about twice the excess obtained in co-deposition experiments. The excess thermal power output ranged from 0.5±0.1 to 2.6±0.1 W, which was an average of about 17% more than the input power. The additive apparently catalyzes heat-producing reactions on the surface of the palladium. After electrolysis, the Pd cathode contained localized surface concentrations of Ag, Ni, Fe, Ti, S, and Pt.</t>
  </si>
  <si>
    <t>Wan, C. M., Chen, S. K., Liang, C. Y., Linn, C. J., Chu, S. B., Wan, C. C.</t>
  </si>
  <si>
    <t>OPEN and go to Acrobat page 156.</t>
  </si>
  <si>
    <t>S. TAFT, J. MARWAN</t>
  </si>
  <si>
    <t>Johnson, R., Melich, M. E.</t>
  </si>
  <si>
    <t>ABE</t>
  </si>
  <si>
    <t>Mengoli G, Bernardini M, Manducchi C, Zannoni G</t>
  </si>
  <si>
    <t>https://www.lenr-canr.org/acrobat/MengoliGanomaloush.pdf</t>
  </si>
  <si>
    <t>Il Nuovo Cimento Soc. Ital. Fis. A, 1998. 20 D: p. 331-352</t>
  </si>
  <si>
    <t>Ni-H, K2CO3, boiling point, excess heat, Ni-H, exccess heat, high temperature, K2CO3, heat after death, no relation between radiation and excess heat, no Tritium, He-4 proportional to excess heat</t>
  </si>
  <si>
    <t>The hydrogen evolution reaction at sintered nickel in H2O-K2CO3 electrolyte was investigated by electrochemical and calorimetric techniques. Hydrogen evolution was accomplished with surface conversion of Ni into β-Ni-hydride, the extent of this reaction being strongly enhanced by temperature. Isoperibolic or isothermal calorimetry measurements show that electrochemical hydriding, especially at a temperature close to the boiling point of the electrolyte, is paralleled by anomalous heat evolution in large excess of electric power input. Electrochemically activated Ni electrodes, led in open circuit, keep on doing heat.</t>
  </si>
  <si>
    <t>W. Żakowicz, J. Rafelski</t>
  </si>
  <si>
    <t>Coupled channel model for ultra‐low energy deuteron‐deuteron fusion</t>
  </si>
  <si>
    <t>AIP Conference Proceedings 228, 911 (1991); https://doi.org/10.1063/1.40726</t>
  </si>
  <si>
    <t>T. HIOKI, N. SUGIMOTO, T. NISHI, A. ITOH, T. MOTOHIRO</t>
  </si>
  <si>
    <t>TAKADA</t>
  </si>
  <si>
    <r>
      <t xml:space="preserve">Development of a Sensitive Detection System for the Measurement of Trace Amounts of </t>
    </r>
    <r>
      <rPr>
        <sz val="11"/>
        <color rgb="FF000000"/>
        <rFont val="Calibri"/>
        <family val="2"/>
      </rPr>
      <t>4</t>
    </r>
    <r>
      <rPr>
        <sz val="11"/>
        <color rgb="FF000000"/>
        <rFont val="Times New Roman2"/>
      </rPr>
      <t>He in Deuterium, Hydrogen, and Other Gasses</t>
    </r>
  </si>
  <si>
    <t>Y. AOKI, T. MIZUNO, T. OHMORI, T. AKIMOTO</t>
  </si>
  <si>
    <t>KHACHATUROV</t>
  </si>
  <si>
    <t>Stanislaw Szpak, Pamela Ann Boss, Frank E Gordon</t>
  </si>
  <si>
    <t>Further evidence of nuclear reactions in the Pd/D lattice: emission of charged particles</t>
  </si>
  <si>
    <t>https://www.researchgate.net/publication/6392577_Further_evidence_of_nuclear_reactions_in_the_PdD_lattice_Emission_of_charged_particles</t>
  </si>
  <si>
    <t>The Science of Nature 94(6):511-4, DOI: 10.1007/s00114-007-0221-7</t>
  </si>
  <si>
    <t>D'AULERIO</t>
  </si>
  <si>
    <t>OPEN and go to Acrobat page 139.</t>
  </si>
  <si>
    <t>A. KITAMURA, H. SAKOH, Y. MIYOSHI, A. TANIIKE, Y. FURUYAMA, A. TAKAHASHI, R. SETO, Y. FUJITA</t>
  </si>
  <si>
    <t>Robert Greenyer</t>
  </si>
  <si>
    <t>The Cookbook is in the signal... [UPDATE#6 - Symphony of the New Fire]</t>
  </si>
  <si>
    <t>http://www.quantumheat.org/index.php/en/home/mfmp-blog/519-the-cookbook-is-in-the-signal</t>
  </si>
  <si>
    <t>Prepare thoroughly (Ni + LiAlH4 + Li)
1. Bake Ni
2. Reduce Ni
3. Hydrogenate Ni
4. Mix: Ni + LiAlH4 + Li
5. Bake and vac reactor, add Mix, vac warm, add H2, Vac
6. Heat to above Mössbauer determined Ni Debye (say 135C), pressure regulated to approx 1bar abs.
7. Hold, pressure regulated to approx 1bar abs.
8. Heat slowly to as close to Ni Curie as comfortable (Say 340C), pressure regulated to approx 1bar abs.
9. Hold, pressure regulated to approx 1bar abs.
10. Slowly lower temp to above highest known Ni Debye (Say 220C), pressure regulated to approx 1bar abs.
11. Hold, pressure regulated to approx 1bar abs.
12. Go as fast as possible through Ni Curie
13. Hold, pressure regulated to approx 0.5bar abs.
14. Cycle through 500C internal, pressure regulated to approx 0.5bar abs.
15. Hold, pressure regulated to approx 0.5bar abs.
16. Raise internal temperature to over 1200, pressure regulated to approx 0.5bar abs.
17. Drop to around 1000C and hold, pressure regulated to approx 0.5bar abs.
18. Raise internal temperature to near boiling point of Lithium
Some of the above steps may in time be redundant.
1h Thermal &gt; x/β- (0-100KeV) emissions thermalised in Lead &gt; IR/THz (via blackbody) &gt; 5h (SSM)
where ‘&gt;’ means ‘leads to’</t>
  </si>
  <si>
    <t>BAN</t>
  </si>
  <si>
    <t>Study on the Phenomenon Reported “Neutron Generation at Room Temperature in a Cylinder Packed with Titanium Shavings and Pressurized Deuterium Gas” (3)</t>
  </si>
  <si>
    <t>Jie Gao, Wu-Shou Zhang and Jian-Jun Zhang</t>
  </si>
  <si>
    <t>products: C, O, S, Ag, Pt; hot spots,</t>
  </si>
  <si>
    <t>The resistance method was used in situ to determine the D/Pd ratio in the cathode of Pd|D2O+D2SO4 electrolytic-calorimetric systems. Thirty-three experimental runs with excess heat production indicated that there is no clear correlation between the excess power and the D/Pd ratio. Most excess heat occurs when the ratio is 0.5 &lt; D/Pd &lt; 0.7. Three different cathode pretreatments were tested. It is found that the excess heat reproducibility rate is 2/11 (18%), 21/32 (66%) and 25/50 (50%), and maximum excess power of 45 _x005F_x005F_x005F_x005F_x005F_x005F_x005F_x005F_x005F_x005F_x005F_x0006_ 18 mW, 117 _x005F_x005F_x005F_x005F_x005F_x005F_x005F_x005F_x005F_x005F_x005F_x0006_ 24 mW and 128 _x005F_x005F_x005F_x005F_x005F_x005F_x005F_x005F_x005F_x005F_x005F_x0006_ 19 mW were achieved for samples etched in aqua regia, heated in D2SO4 and open electrolyzed in D2SO4, respectively, based on 93 runs of calorimetry with 25 Pd plates. This indicates that heating and open electrolyzing in D2SO4 are effective methods of pretreatment for excess heat production in subsequent electrolysis.
Surface characterizations with 3D non-contact optical profiling, scanning electron microscopy (SEM) and energy dispersive X-ray
spectrometry (EDS) were performed for Pd samples of cold rolled, pretreated and electrolyzed. The results showed that the surface
roughness of palladium increases prominently after pretreatment. New element silver was detected on Pd surface after electrolysis.</t>
  </si>
  <si>
    <t>Martin Fleischmann</t>
  </si>
  <si>
    <t>The scheme of research which led to the start-up of the project now known as "Cold Fusion" is illustrated by Figure 1. We note that it is commonly believed that there is absolutely no way of influencing Nuclear Processes by Chemical means: therefore, any results that demonstrate that this might be possible must be due to faulty experimentation, delusion, fraud, etc. However, any enquiry as to the experimental foundation of the first statement in Figure 1 is normally met by the response: "Because quantum mechanics, Q.M., shows that this is so"2 (see further below). We are driven to the conclusion that this first statement is just part of the belief system of Natural Scientists and we naturally also have to ask the question: "What conclusion would we draw if we subject the statement to the dictates of Field Theory?"</t>
  </si>
  <si>
    <t>D. CIRILLO, E. GIUDICE, R. GERMANO, S. SIVASUBRAMMANIAN, Y. SRIVASTAVA, V. TONTODONATO, G. VITIELLO, A. WIDOM</t>
  </si>
  <si>
    <t>YOUNG</t>
  </si>
  <si>
    <t>Akito Takahashi, Hirotake Fukuoka, Kenichi Yasuda, Manabu Taniguchi</t>
  </si>
  <si>
    <t>Experimental Study on Correlation Between Excess Heat and Nuclear products by D2O/Pd Electrolysis</t>
  </si>
  <si>
    <t>https://www.researchgate.net/publication/271576055_Experimental_Study_on_Correlation_between_Excess_Heat_and_Nuclear_Products_by_D2OPd_Electrolysis</t>
  </si>
  <si>
    <t>Int.J.Soc.Mater.Eng.Resour.,6(1),1998,pp4-13.  Proc. INE’98 Symp. New Energy, Aug1998, UT, J. New Energy, vol 3, no 2/3, 1998, p 181</t>
  </si>
  <si>
    <t>Using two electrolysis systems based on D2O/Pd electrolysis, experimental searches were tried to find correlation between excess heat and possible nuclear products (neutrons, X-rays, tritium and helium). One was the open electrolysis system with twin cells to study correlation between excess heat, X-rays and neutrons. The other was the closed electrolysis system to study correlationbetween D/Pd ratios, excess heat, neutrons and helium. No very clear correlation between excess heat and any nuclear products have been observed, but several marginal-level data were obtained to show helium-4 production when excess heat were observed in the closed electrolysis system. In few cases by the open electrolysis experiments, clear excess heat was observed with no visible increases of characteristic X-rays and neutrons over back ground. Burst events of soft X-rays and neutrons were observed in few cases, being independent of excess heat productions.</t>
  </si>
  <si>
    <t>SHIMADU</t>
  </si>
  <si>
    <t>S. OHSHIMA, T. MOTOHIRO</t>
  </si>
  <si>
    <t>ODASHIMA</t>
  </si>
  <si>
    <t>TESHIMA</t>
  </si>
  <si>
    <t>McKubre, M. C. H., Rocha-Filho, R. C., Smedley, S. I., Tanzella, F. L., Chao, J., Chexal, B., Passell, T. O., Santucci, J.</t>
  </si>
  <si>
    <t>Experiments have been performed to examine
the anomalous effects associated with the D/Pd system,
and to discover some of the experimental variables that
might be important to the effects. Experiments were
concerned with calorimetry of the D/Pd system, but also
monitored those experimental variables that might be
important in causing the effects: the D/Pd ratio and its
rate of change, interfacial phenomena such as the
reduction of D2O, or reduction of contaminant species.
Two types of calorimeters were employed: a
differential calorimeter and a flow calorimeter. In both
of these instruments the electrochemical cell was
pressurized with D2 gas to 60 atm. The calorimeters
were designed to facilitate on-line measurement of the
resistance of the Pd cathode, and for high quality
measurements of the interfacial impedance. In both
calorimeters the electrochemical system has produced
evidence of heat output appearing in bursts, apparently
in excess of known input power sources. These bursts
last for several hours or tens of hours, and produce
energies up to several hundred thousand joules.
In electrodes that are heavily loaded with D, the
electrical resistance of the Pd cathodes was observed to
pass through a maximum with increasing time of
cathodic charging, which is consistent with the known
behavior of the H/Pd system. The electrochemical
interfacial impedance of the cathode gives evidence of
one, and at times two relaxation phenomena; it is also
sensitive to accumulation of cathodically deposited
impurities that may influence the rate and degree of D
loading.</t>
  </si>
  <si>
    <t>Jerry R. Montgomery, Rondo Jeffery, Farhang Amiri and Jack Adams</t>
  </si>
  <si>
    <t>Correlated nuclear and thermal measurements in D/Pd and H/Pd systems</t>
  </si>
  <si>
    <t>https://doi.org/10.1063/1.40702</t>
  </si>
  <si>
    <t>AIP Conference Proceedings 228, 309 (1991); https://doi.org/10.1063/1.40702</t>
  </si>
  <si>
    <t>Pd-D, neutron bursts, neutron count several orders of magnitude beyond background, resistance increase simultaneous with neutron burst, no excess heat,</t>
  </si>
  <si>
    <t>Gas loaded D/Pd and H/Pd rods (1 mm diameter) were used to investigate correlated thermal and nuclear effects. Simultaneous measurements were made of gas pressure, electric current, voltage drops, rod and chamber temperature, and neutrons. D/Pd and H/Pd ratios were monitored by resistance changes in the rod segments. Two deuterium runs (totaling 3000+ hours), one hydrogen run (nearly 1000 hours), and background runs (nearly 2000 hours) have been completed. two neutron bursts were recorded in the first deuterium experiment. No bursts, but periods of increased activity, were observed in the second deuterium run. No increased activity was observed in the hydrogen experiment. Accurate agreement with Poisson counting statistics was found in the background and hydrogen runs. Neutron bursts observed in the first deuterium run exceeded, by several orders of magnitude, the Poisson prediction. A slight resistance increase in one rod segment was observed during one of the neutron bursts. No simultaneous increase in rod temperature was observed. Several potential triggering mechanisms were tried. Further experiments will examine an observed possible resonance‐like effect.</t>
  </si>
  <si>
    <t>HEUSER</t>
  </si>
  <si>
    <t>Hsu, C. L., Wan, C. M., Chen, F. R</t>
  </si>
  <si>
    <t>TEM was used to study the microstructure of Pd electrodes before and after
electrochemical reaction in molten salt and heavy water cells. Hydrogen ordered
structure in the non-stoichiometric PHx was observed in the Pd specimens annealed
in air, vacuum and hydrogen furance. On the contrary, high density of dislocations
and subgrains and no superlattice structure was observed in the Pd specimens after
electrochemical reactions. The reason why no superlattice structure in the
electrochemically reacted Pd may be due to traping of hydrogen atoms by defects.</t>
  </si>
  <si>
    <t>F. CELANI, O. CALAMAI, A. SPALLONE, A. NUVOLI, V. ANDREASSI, B. ORTENZI, F. PIASTRA, E. RIGHI, G. TRENTA, E. MARANO</t>
  </si>
  <si>
    <t>Kasagi, J., Yuki, H., Baba, T., Noda, T.</t>
  </si>
  <si>
    <t>Show comparison of PdO, Pd, Fe, PdLi under deuterium beam, important: suggests other mechanisms (fission of Pd?)</t>
  </si>
  <si>
    <t>The DD fusion reactions in various materials have been studied, and enhancements in
the rate of the D(d,p)T fusion reaction over the Gamow function were clearly seen in
the materials. Of particular interest is the fact that the reaction rate of the D+D
reactions at 2.5 keV in PdO is 60 times (and in Pd 10 times) larger than in Ti, and the
deduced screening energy amounts to 600 eV (300 eV). Furthermore, the subsequent
study on the Li+d reactions showed large screening energy as 1.7 keV, again, in Pd
metal. These cannot be explained by bound-electron screening which may give at
most an energy of 20 eV for the DD reaction and of 0.3 keV for the Li+d reaction, but
suggests the existence of an additional, and important, mechanism. Perhaps there is a
fluidity of deuterons in metals that also reduces the Coulomb barrier between the
fusing nuclei.</t>
  </si>
  <si>
    <t>A. DIDYK, R. WISNIEWSKI</t>
  </si>
  <si>
    <t>Vittorio Violante, Emanuele Castagna, Stefano Lecci, Guglielmo Pagano, Mirko Sansovini, Francesca Sarto</t>
  </si>
  <si>
    <t>https://www.eai.enea.it/component/jdownloads/send/31-n-2-3-marzo-giugno-2014/727-11-rf-detection-and-anomalous-heat-production-during-electrochemical-loading-of-deuterium-in-palladium-n-2-3-marzo-giugno-2014.html</t>
  </si>
  <si>
    <t>Energia, Ambiente e Innovazione2–3(2014) 63–77.</t>
  </si>
  <si>
    <t>KOLDAMSOV</t>
  </si>
  <si>
    <t>A. Kitamura, T. Yamaguchi, T. Nohmi, Y. Sasaki, Y. Miyoshi, A. Taniike, Y. Furuyama, A.Takahashi</t>
  </si>
  <si>
    <t>Proc. JCF9, (2009) 17-22  http://jcfrs.org/proc_jcf.html</t>
  </si>
  <si>
    <t>PdXCaO-D, 0.4-1 bar D2, 70ºC, PIXE, ERDA, RBS, NRA, detects modest transmutations of Sr- to Mo, no result to transmutation of W-183 to Pt-191, Pd-Zr mixed oxides gave 35% excess heat for D2, loading ration reached 1.1, no increase of neutron or gamma</t>
  </si>
  <si>
    <t>A. MURASE, N. TAKAHASHI, S. HIBI, T. HIOKI, T. MOTOHIRO, J. KASAGI</t>
  </si>
  <si>
    <t>James J. Hurtak, Patrick Bailey</t>
  </si>
  <si>
    <t>Cold  Fusion  Research: Models and Potential Benefits</t>
  </si>
  <si>
    <t>https://ieeexplore.ieee.org/document/661960</t>
  </si>
  <si>
    <t>Observations have been made of deuteron-deuteron fusion at room temperature during low-voltage electrolytic infusion of deuterons into metallic titanium or palladium electrodes. Neutrons with an energy of approximately 2.45 MeV have been clearly detected with a sensitive neutron spectrometer at a rate of 2/spl times/10/sup -3/ n/s which cannot be accounted for by ambient-neutron background variations. The reaction has been known to yield excess (or "latent") heat, where D+D yields /sup 4/He and 23.8 MeV. This paper examines the latest experimental results from several international researchers and summarize several new theories of nuclear model interactions that have been put forth to explain these intriguing results.</t>
  </si>
  <si>
    <t>MCCONNELL</t>
  </si>
  <si>
    <t>L. REDEY,K.H. MYLES,D. DEES,M. KRUMPELT,D.R. VISSERS</t>
  </si>
  <si>
    <t>Calorimetric Measurements on Electrochemical Cells with Pd-D and Pd Cathodes</t>
  </si>
  <si>
    <t>Pd-D, 6.25mm diameter cathode, 5cm long, LiOD, 12-500mA/cm2, 1200 experimental hours, 6 cells, closed cells, no excess heat</t>
  </si>
  <si>
    <t>F. CELANI, E. MARANO, A. SPALLONE, A. NUVOLI, B. ORTENZI, S. PELLA, E. RIGHI, G. TRENTA, F. MICCIULLA, S. BELLUCCI, S. BARTALUCCI, M. NAKAMURA, E. PURCHI, G. ZANGARI, S. CUPELLINI, A. MANCINI, F. MAGGIORE</t>
  </si>
  <si>
    <t>DESYATOV</t>
  </si>
  <si>
    <t>OEHRE</t>
  </si>
  <si>
    <t>OPEN and go to Acrobat page 62.</t>
  </si>
  <si>
    <t>Pd-D, Ag-D, Ni-H, products in Pd-D: Na, Mg, Ti, Fe, Ni, Cu, Zr, Rb, Rh, Ag</t>
  </si>
  <si>
    <t>Experimental facts and results of heat and electric power measurements
(including nuclear products) with various cathode materials are presented.</t>
  </si>
  <si>
    <t>RUSETSKII</t>
  </si>
  <si>
    <t>Biberian, J. P., Lonchampt, G., Bonnetain, L., Delepine, J.</t>
  </si>
  <si>
    <t>We have measured excess heat in solid state electrolytes, namely La0.95AlO3, in
deuterium gas atmospheres. We have shown that an excess heat of 50 mW is
observed at 550°C, with an input power of 2 mW. However, at 620°C, a temperature
decrease has been observed. Those results have been obtained with ceramics, and
attempts to do the same with single crystals have failed so far. We believe that both
positive and negative temperature changes cannot be explained by a chemical
reaction within the crystal.</t>
  </si>
  <si>
    <t>H. SAKOH, Y. MIYOSHI, A. TANIIKE, Y. FURUYAMA, A. KITAMURA, A. TAKAHASHI, R. SETO, Y. FUJITA, T. MUROTA, T. TAHARA</t>
  </si>
  <si>
    <t>F. CARDONE, A. PETRUCCI, R. MIGNANI</t>
  </si>
  <si>
    <t>Shinojima, H., Nishioka, T., Shikano, K., Kanbe, H.</t>
  </si>
  <si>
    <t xml:space="preserve"> </t>
  </si>
  <si>
    <t>To investigate the possibility of deuterium-deuterium nuclear fusion in a palladium metal, we
carried out two kinds of experiments: low-energy deuterium ion bombardments with deuterated
palladium, and deuterium transport through palladium. In the bombardment experiments, the cross
sections for d(d,p)t reactions were measured to be less than 1.5 x 10-11 b at an ion energy of 2 keV.
Measured branching ratios between d(d,p)t and d(d,n)3He were unity in the ion energy range
between 2 and 40 keV, even though the deuterium-deuterium nuclear fusion occurred in palladium.
We also estimated the minimum detectable values for the charged-particle detection system, NE213
nuclear detector system, 3He counter, and a quadrupole mass-spectroscope system used in both the
experiments. In the deuterium transport experiments, we tried to detect nuclear fusion products by
using these detector systems placed in a vacuum chamber which extracted deuterium from the
sample palladium. Any extraordinary nuclear products, however, could not be observed in the
experiments carried out under various temperature variations and for various modifications of
palladium surfaces.</t>
  </si>
  <si>
    <t>HIGASHIZAWA</t>
  </si>
  <si>
    <t>Teoria interessante que usa reações aneutronicas (p+Li, p+B)</t>
  </si>
  <si>
    <t>The most basic theoretical challenge for understanding low-energy nuclear reaction (LENR) and transmutation reaction (LETR) in condensed matters is to find mechanisms by which the large Coulomb barrier between fusing nuclei can be overcome. A unifying theory of LENR and LETR has been developed to provide possible mechanisms for the LENR and LETR processes in matters based on high-density nano-scale and micro-scale quantum plasmas. It is shown that recently developed theoretical models based on Bose-Einstein Fusion (BEF) mechanism and Quantum Plasma Nuclear Fusion (QPNF) mechanism are applicable to the results of many different types of LENR and LETR experiments.</t>
  </si>
  <si>
    <t>SAWADA</t>
  </si>
  <si>
    <t>important</t>
  </si>
  <si>
    <t>A. KARABUT, E. KARABUT, P. HAGELSTEIN</t>
  </si>
  <si>
    <t>TSIVADZE</t>
  </si>
  <si>
    <t>M. Fleischmann, S. Pons, M. Anderson, L. Li, M. Hawkins</t>
  </si>
  <si>
    <t>Calorimetry of the palladium–deuterium heavy water system</t>
  </si>
  <si>
    <t>http://cloud.idolanalytics.com/wp-content/uploads/2014/11/1-s2.0-002207289080009U-main1.pdf</t>
  </si>
  <si>
    <t>J. Electroanal. Chem.287(1990) 293–348</t>
  </si>
  <si>
    <t>It is shown that accurate values of the rates of enthalpy generation in the electrolysis of light and heavy water can be obtained from measurements in simple, single compartment Dewar type calorimeter cells. This precise evaluation of the rate of enthalpy generation relies on the non-linear regression fitting of the “black-box” model of the calorimeter to an extensive set of temperature time measurements. The method of data analysis gives a systematic underestimate of the enthalpy output and, in consequence, a slightly negative excess rate of enthalpy generation for an extensive set of blank experiments using both light and heavy water. By contrast, the electrolysis of heavy water at palladium electrodes shows a positive excess rate of enthalpy generation; this rate increases markedly with current density, reaching values of approximately 100 W cm−3 at approximately 1 A cm−2. It is also shown that prolonged polarization of palladium cathodes in heavy water leads to bursts in the rate of enthalpy generation; the thermal output of the cells exceeds the enthalpy input (or the total energy input) to the cells by factors in excess of 40 during these bursts. The total specific energy output during the bursts as well as the total specific energy output of fully charged electrodes subjected to prolonged polarization (5–50 MJ cm−3) is 10e2–10e3 times larger than the enthalpy of reaction of chemical processes.</t>
  </si>
  <si>
    <t>A. C. Klein, L. L. Zahm, S. E. Binney, J. N. Reyes Jr., J. F. Higginbotham, A. H. Robinson, M. Daniels and R. B. Peterson</t>
  </si>
  <si>
    <t>Anomalous heat output from Pd cathodes without detectable nuclear products</t>
  </si>
  <si>
    <t>https://doi.org/10.1063/1.40696</t>
  </si>
  <si>
    <t>AIP Conference Proceedings 228, 247 (1991); https://doi.org/10.1063/1.40696</t>
  </si>
  <si>
    <t>Pd-D, electrolysis, 40 weeks of runs, 4 cells, no Tritium no neutron, no gamma, excess heat bursts</t>
  </si>
  <si>
    <t>A series of experiments has been conducted to explore the effects of electrolyzing heavy water (D2O) using palladium and platinum electrodes. Over 40 weeks of experimental runs have been conducted in four cells which electrolyze heavy water using palladium and platinum electrodes. Tritium production, neutron and gamma radiation, and cell temperatures were monitored simultaneously and continuously throughout the runs. These experiments have resulted in seven elevated temperature events similar to those claimed by Pons and Fleischmann, with no correlating detection of nuclear products. The seven events which have occurred to date all take the same general form in which the apparent heat output of a cell, as seen in terms of the change in cell fluid temperature, increases in a distinct and significant step. A single light water cells, identical in all respects to those using heavy water, has been operated for over 15 weeks and has produced no temperature excursions, and also no nuclear products.</t>
  </si>
  <si>
    <t>Dairaku, T., Katayama, Y., Hayashi, T., Isobe, Y., Takahashi, A.</t>
  </si>
  <si>
    <t>Confirms 2,5MeV proton peak of TiD under D beam</t>
  </si>
  <si>
    <t>In order to find the signature of multi-body fusion, experiments of ion-beam implantation were
carried out using titanium deuteride target made by the gas-loading method. Up to now, charged particles
that are not known in the ordinary beam-target interaction have been observed in the experiment</t>
  </si>
  <si>
    <t>Nakata, T., Tsuchida, Y., Kunimatsu, K.</t>
  </si>
  <si>
    <t>OPEN and go to Acrobat page 310.</t>
  </si>
  <si>
    <t>Y. TORIYABE, E. YOSHIDA, J. KASAGI, M. FUKUHARA</t>
  </si>
  <si>
    <t>Pd-D, Ti-D, search for charged particles</t>
  </si>
  <si>
    <t>Review on cold fusion research in China in the past two years is presented
with the emphasis on the experiments after the first national symposium on cold
fusion ( May 10, 1990. Beijing ). There were three phases: hot, quiet, and
deep-going phases. Hot phase is characterized by failures in experiments in
repetition and is restrained in thinking by the conventional ideas. Quiet phase
started with different approaches and newly-designed experiments. Deep-going
phase encourages the scientist to be respectful to the facts and creative in
mind. Three anomalies in deuterium / solid system may exist.</t>
  </si>
  <si>
    <t>P. MOSIER-BOSS</t>
  </si>
  <si>
    <t>Andras Kovacs, Dawei Wang, Pavel N. Ivanov</t>
  </si>
  <si>
    <t>https://www.lenr-canr.org/acrobat/BiberianJPjcondensedzb.pdf#page=425</t>
  </si>
  <si>
    <t>important: analysis of CuNi-H reactor</t>
  </si>
  <si>
    <t>We investigated the concept of electron mediated nuclear reactions. The analysis of experimental reaction data indicates burstlike reactions and continuous energy production phases, which appear to be two distinct processes. We discuss the signatures of electron states which are highly localized around the nucleus. A theory of electron transitions into such highly localized states is proposed, with good correspondence to the observed reaction dynamics. Understanding the underlying nuclear reaction requires further investigation. With respect to applications, the discovered process implies the possibility of sustainable energy production from fuels comprising hydrogen, nickel, and lithium.</t>
  </si>
  <si>
    <t>Y. IWAMURA, S. TSURUGA, T. ITOH</t>
  </si>
  <si>
    <t>These experiments were designed to give the dynamic electrolysis conditions of fluidized beds by the use of small palladium particles. Both direct current electrolysis and pulse power electrolysis methods were used in this study. The excess power observed was 90 mW for direct current electrolysis in D2O + 0.1 M LiOD (I=0.300 to 0.400 A). For pulse electrolysis (pulse width 1.0 µs, pulse frequency 5 KHZ, peak voltage 98 V), the excess power increased to 250 mW. No excess power was observed for similar experiments using platinum particles in D2O + 0.1 M LiOD.</t>
  </si>
  <si>
    <t>J. SONG-SHENG, H. MING, W. SHAO-YONG, Q. BU-JIA</t>
  </si>
  <si>
    <t>RODIONOV</t>
  </si>
  <si>
    <t>An analysis of the time series data from the 16 Harwell FPH electrochemical cells is
being conducted. Using generally accepted calorimetric principles and detailed numerical
analysis,thebehaviorof“coldfusion”output data isused to estimatet heinstrumental
sensitivity and the timevaryingaccuracyoftheresultsoftheexperiments.InHarwell’s
D2O Cell 3 there are more than ten time intervals where an unexplained power source or
energy storage mechanism may be operating. A comparison to a previous analysis of
Pons and Fleischmann data is ma</t>
  </si>
  <si>
    <t>MUROMTSEV</t>
  </si>
  <si>
    <t>J.NewEnergy,vol1,no2,Summer1996,pp54-59,24refs,1fig,1table.  (NEN Aug 1996)</t>
  </si>
  <si>
    <t>PLATONOV</t>
  </si>
  <si>
    <t>Apresenta um review interessante e critérios, Faz uma lista de cirtérios de sucesso interessante para experimentos eletro químicos</t>
  </si>
  <si>
    <t>D. DOMINGUEZ, D. KIDWELL, D. KNIES, K. GRABOWSKI, G. HUBLER, J. HE, V. VIOLANTE</t>
  </si>
  <si>
    <t>TODARELLO</t>
  </si>
  <si>
    <t>S. Szpak, P.A. Mosier-Boss, M.H. Miles, M. Fleischmann</t>
  </si>
  <si>
    <t>Thermochimica Acta 410 (2004) 101–107</t>
  </si>
  <si>
    <t>Pd-D, Dewar type calorimeter, excess heat, codeposition, heat after death, water bath, heat bursts,</t>
  </si>
  <si>
    <t>Thermal behavior of polarized Pd/D electrode, prepared by the co-deposition technique, serving as a cathode in the Dewar-type electrochemical cell/calorimeter is examined. It is shown that: (i) excess enthalpy is generated during and after the completion of the co-deposition process; (ii) rates of excess enthalpy generation are somewhat higher than when Pd wires or other forms of Pd electrodes are used; (iii) positive feedback and heat-after-death effects were observed; and (iv) rates of excess power generation were found to increase with an increase in both cell current and cell temperature, the latter being higher.</t>
  </si>
  <si>
    <t>PURCHI</t>
  </si>
  <si>
    <t>T. HIOKI, N. TAKAHASHI, S. KOSAKA, T. NISHI, H. AZUMA, S. HIBI, Y. HIGUCHI, A. MURASE, T. MOTOHIRO</t>
  </si>
  <si>
    <t>D.ALBAGLI,V.CAMMARATA,R.CROOKS,M.SCHLOH,M.S.WRIGHTON,X.CHEN·,C.FIORE·,M.GAUDREAU·,D.GWINN·,P.LINSAY·,S.C.LUCKHARDT·,R.PARKER·,R.PETRASSO·,K.WENZEL·,R.BALLINGER··,ANDI.  HWAN</t>
  </si>
  <si>
    <t>Measurement of Neutron and GammaR~yEmissionRatesandCalorimetryinElectrochemicalCellsHavingPdCathodes</t>
  </si>
  <si>
    <t>Pd-D, 6mm rods, 45-60 days runs, 200-300mW sensitivity, BF3, no neutrons, no excess heat, no He-3, no He-4, no Tritium, later experiments: 1-3mm Pd wires, 700ºC annealed for 1h, 64mA/cm2,</t>
  </si>
  <si>
    <t>https://doi.org/10.1142/9789812701510_0004</t>
  </si>
  <si>
    <t>Spiral-wound palladium cathodes were immersed in low-electrical conductivity D2O (with no additional electrolyte) and in 8.2 mM PdCl2, and electrically polarized against a platinum anode. They were examined for heat production using multi-ring thermal spectroscopy with Joule controls. These devices (cathode volume ~0.5 cm3) can yield significant excess heat (peak excess power production 1.5 W, peak electrical power gain of ~2.7). Both optimum operating and peak excess heat production points along the input electrical power axis have been identified.</t>
  </si>
  <si>
    <t>A. TAKAHASHI, A. KITAMURA, A. TANIIKE, Y. FURUYAMA, R. SETO, Y. FUJITA, T. MUROTA, T. TAHARA</t>
  </si>
  <si>
    <t>Cathodes: Pd, V, Nb, Ta; excess power, X-rays film, TLD, scintillators, perhaps fusion</t>
  </si>
  <si>
    <t>Results on measurements of excess heat power, impurity nuclides yield, gamma and X-ray emission in experiments with high-current glow discharge (GD) in D2, Xe, and Kr are presented. The cathode samples used in the experiments were made of Pd, V, Nb, and Ta. In experiments with Pd cathode samples in D2 GD, the recorded excess heat power amounted to 10-15 W and the heat efficiency (the output heat power in relation to the input electric power) was up to 130%. Excess heat power up to 5 W, and efficiency up to 150% was recorded for deuterium pre-charged Pd cathode samples in Xe and Kr discharges. Production of impurity nuclides with atomic masses less than and more than that of the cathode material was registered. Considerable deviation from the natural isotopic ratio was observed for the registered elemental impurities. X-ray emission was measured in H2, D2, Ar, Xe, and Kr GD during the GD operation and after the GD current switch off (up to several hours afterward) with the help of thermo-luminescent detectors (TLD), X-ray film and scintillator detectors with photomultipliers. The energy of recorded X-ray emission distributed in the range 0.5-10 keV. Weak gamma-emission (up to 1000 events per second) was registered in certain experimental conditions. The X-ray spectra include both (bands of) the continuum and multiple lines with energies ranging 0.1-3.0 MeV. The possible mechanism for production of the excess heat power, elemental impurities, gamma, and X-ray emission is also considered</t>
  </si>
  <si>
    <t>B. ROARTY, C. WALKER</t>
  </si>
  <si>
    <t>Karabut, A. B., Kucherov, Y., Savvatimova, I. B.</t>
  </si>
  <si>
    <t>Experimental results of impurity concentration measurements
in palladium cathode by different methods
before and after glow discharge in deuterium experiments
are presented. Some very strange elements which we could
not find in discharge environment can be seen. An
attempt to understand this situation on the basis of
fission and fusion in Pd-d system is presented.</t>
  </si>
  <si>
    <t>Sano, T., Terasuwa, T., Ohi, T., Nezu, S.</t>
  </si>
  <si>
    <t>George H. Miley, Heinrich Hora, Andrei Lipson, Sung-O. Kim, Nie Luo, Carlos H. Castano, and Taeho Woo</t>
  </si>
  <si>
    <t>Progress in thin-film electrode research at the University of Illinois</t>
  </si>
  <si>
    <t>https://www.lenr-canr.org/acrobat/MileyGHprogressina.pdf</t>
  </si>
  <si>
    <t>Pd-D, Ni-H</t>
  </si>
  <si>
    <t>The research described here includes work on fabrication techniques for reproducible thin-film electrodes.Runs with these electrodes in a newly fabricated high sensitivity calorimetry bank is shown to provide added supportfor earlier excess heat production observed with ultra-high proton loadings in thin film electrodes. In addition, newin-situradiation emission studies have discovered MeV alpha-proton emission, supporting earlier reaction productevidence of the nuclear origin of the excess heat. Recent experiments and lattice simulation studies have providedadded  insight  into  highly  loaded  thin  film  phenomena,  including  possible  H-effects  associated  with  anomalousresistivity effects at ultra-high loadings.Research is continuing to study optimization of materials for maximum excess heat, lifetime, and minimumcosts. Concepts have been devised to scale the present single electrode experiments up to specific powers of ~1W/cccell-vol.,using replication of electrodes in a closely packed multi-electrode configuration. The ultimate objective isto achieve 100-W to 20-kW units for distributed power network applications.</t>
  </si>
  <si>
    <t>A. CARPINTERI, G. LACIDOGNA, A. MANUELLO, O. BORLA</t>
  </si>
  <si>
    <t>Xing Z. Li, Bin Liu, Xian Z. Ren, Jian Tian, Dong X. Cao, Shi Chen, Guan H. Pan</t>
  </si>
  <si>
    <t>https://www.lenr-canr.org/acrobat/LiXZsuperabsor.pdf</t>
  </si>
  <si>
    <t>The  concept  of  Super-Absorption  has  been  proposed  based  on  the  correlation  between  deuterium  flux and excess heat, and based on the selective resonant tunneling model. The experimental evidence for this correlation is shown in the D/Pd system with a Calvet high precision calorimeter. A theoretical model is set-up  to  show  how  the  resonant  tunneling  effect  will  correlate  the  deuterium  flux  to  the  generation  of  excess  heat.</t>
  </si>
  <si>
    <t>DEL PRETE</t>
  </si>
  <si>
    <t>Rodionov, B, Savvatimova, I.</t>
  </si>
  <si>
    <t>Shows presence of spyrals in films</t>
  </si>
  <si>
    <t>Some unusual structures on the surface of metals and films (various X-ray films and nuclear emulsions) caused by exposure to bombardment by low-energy ions in glow discharge plasma, in electrolysis and other low-energy processes (when energy of particles does not exceed several keV) have been found. The mechanism and model of the strange tracks formations and explanation of their structure change are suggested.</t>
  </si>
  <si>
    <t>G. LEVI, E. FOSCHI, T. HARTMAN, B. HÖISTAD, R. PETTERSSON, L. TEGNÉR, H. ESSÉN</t>
  </si>
  <si>
    <t>Wei, Q., Li, X. Z., Cui, Y.O.</t>
  </si>
  <si>
    <t>https://doi.org/10.1142/9789812701510_0006</t>
  </si>
  <si>
    <t>At high temperatures, the Pd/C catalyst cathode (Case-type) electrolysis in heavy water might produce more excess heat than at room temperature. While the “excess heat” in Case-type experiment was apparently confirmed at the higher temperature, the method raised new problems with electrolysis near boiling temperatures.</t>
  </si>
  <si>
    <t>L. FORSLEY, P. MOSIER-BOSS, F. GORDON</t>
  </si>
  <si>
    <t>IIZUMI</t>
  </si>
  <si>
    <t>F.CECIL,D.FERG,T.FURTAK,C.MADER,J.A.MCNEIL,D.WILLIAMSON</t>
  </si>
  <si>
    <t>Study of Energetic ChargedParticlesfromThinPalladiumFoilsSubjecttoHighCurrentDensities</t>
  </si>
  <si>
    <t>D ion beam, Pd-D, 2A/cm2 applied after D implantation, proton detection from D+D reaction, loading &gt;1, 0.05um coating of silver, 30 5MeV charged particles per day when 2A/cm2 current is on, some particles at 3MeV, 5MeV particles correlated with deuteration and current, Openheimer-Philips stripping reactions could release 5MeV protons</t>
  </si>
  <si>
    <t>X. WANG, T. MIZUNO, Y. ARATA</t>
  </si>
  <si>
    <t>Bertalot, L., Bettinali, L., De Marco, F., Violante, V., De Logu, P., Dikonimos, T., La Barbera, A.</t>
  </si>
  <si>
    <t>R. FACCINI, A. PILLONI, A. POLOSA, M. ANGELONE, E. CASTAGNA, S. LECCI, A. PIETROPAOLO, M. PILLON, M. SANSOVINI, F. SARTO, V. VIOLANTE, R. BEDOGNI, A. ESPOSITO</t>
  </si>
  <si>
    <t>Chin-Ching Chein, Dalibor Hodko, Zoran Minevski and John O'M. Bockris</t>
  </si>
  <si>
    <t>https://citeseerx.ist.psu.edu/viewdoc/download?doi=10.1.1.448.3563&amp;rep=rep1&amp;type=pdf</t>
  </si>
  <si>
    <t>J. Electroanalytical Chem., vol. 338, 1992, pp 189-212</t>
  </si>
  <si>
    <t>Pd-D, LiOD, tritium, 1000 times T over background, He-4, He-4 in Pd, no He-3, 1 out of 4 cathodes produced T and He-4, Cu-mosaic structure, T production stops when D2O is added or electrolyte is stirred, T production correlates with electrical potential, Pt generation, well defined crystals correlates with T production,</t>
  </si>
  <si>
    <t>F. CELANI, E. MARANO, A. SPALLONE, A. NUVOLI, B. ORTENZI, S. PELLA, E. RIGHI, G. TRENTA, F. MICCIULLA, S. BELLUCCI, S. BARTALUCCI, M. NAKAMURA, E. PURCHI, G. ZANGARI, S. CUPELLINI, A. MANCINI, F. MAGGIORE, A. OVIDI</t>
  </si>
  <si>
    <t>ZILOY</t>
  </si>
  <si>
    <t>M.C.H. McKubre and Francis L. Tanzella</t>
  </si>
  <si>
    <t>SRI has shown over hundreds of electrochemical experiments that the Fleischmann–Pons heat effect can be generated if high current, high loading and deuterium flux are present. Until the work of Dardik and the Energetics group, we were unable to generate the deuterium flux synthetically. Using Dardik’s Superwave® method to generate deuterium flux, we have shown that excess heat is regularly seen in PdDx electrolysis cells, given the appropriate cathode metallurgy.</t>
  </si>
  <si>
    <t>Detection of radiation from LENR</t>
  </si>
  <si>
    <t>https://www.lenr-canr.org/acrobat/StormsEdetectiono.pdf</t>
  </si>
  <si>
    <t>The cathode  is  a  water-cooled  thin  sheet  ofvarious metals including, Al, Cu, Pd, Pd+Pt, Pt Ti, bronze, brass, or stainless steel.</t>
  </si>
  <si>
    <t>A study was made to detect X-radiation and energetic particle emission from nuclear reactions that may be initiated during low-voltage gas discharge in deuterium. Evidence is presented for X-radiation having an energy nearly equal to the voltage applied to the discharge and energeticparticle emission similar to deuterons having energy with peaks between 0.5 and 3 MeV. A studyof radiation emitted from materials exposed to deuterium gas is underway.</t>
  </si>
  <si>
    <t>Time-dependent fusion rates for 2D and 4D reactions are calculated for squeezing of tetrahedral symmetric condensate (TSC) from about 100 pm size to its minimum size (about 10 fm), within about 75 fs squeezing motion. Life time of the minimum TSC state is yet to be studied. Time-averaged fusion rates are given by assuming the life time of minimum TSC state is negligible. Time-averaged 2D fusion rate was given as 2.9x10-25 f/s/pair, and time-averaged 4D fusion rate was 5.5x10-8 f/s/cl. These values are compared with 1.0x10-20 f/s/pair for 2D and 1.0x10-9 f/s/cl for 4D, respectively, of previously estimated values by electronic quasi-particle expansion theory/TSC models. Effective fusion time by the TSC squeezing motion was estimated as 0.014 fs: namely fusions may happen in very short time interval.</t>
  </si>
  <si>
    <t>Focardi, S., Gabbani, V., Montalbano, V., Piantelli, F., Veronesi, F.</t>
  </si>
  <si>
    <t>We  report evidence  of photon emission in three experiments with hydrogen loading of Ni slabs,during  the  degassing  phase,  when  hydrogen  was  introduced  into  the  cell,  and  during  thermalcycling.  In  the  first  experiment  we  obtained  excess  power  of  about  20  W,  while  in  the  secondexperiment photon emission was observedinstead of power production. In the third experiment, a Ni sample in hydrogen underwent thermal excitation and showed an increasing photon emission for a few hours.</t>
  </si>
  <si>
    <t>J. GAJEVIĆ, A. CVETINOVIĆ, A. LIKAR, M. LIPOGLAVŠEK, P. PELICON, T. PETROVIČ, A. ORTIZ</t>
  </si>
  <si>
    <t>M. MASSIE</t>
  </si>
  <si>
    <t>Fukuoka, H., Ikegawa, T., Kobayashi, K., Takahashi, A.</t>
  </si>
  <si>
    <t>Detectou poucos neutrons e X-rays</t>
  </si>
  <si>
    <t>Measurements of excess heat, X-rays and neutrons to study possible correlation between excess
heat and nuclear products during the electrolysis of LiOD heavy water electrolyte using Pd cathodes
were carried out. Two open type electrochemical cells with two sets of X-ray and neutron detection
systems were formed to be twin type. Therefore, two experiments being carried out by two cells at
the same time were compared at any time and false signals in coincidence for two cells were able to
be rejected as accidental noises. No excess heats were observed out of seven runs after ICCF5. But
weak excess X-rays and neutron burst were observed at the same time in one case. And only soft Xrays
were detected during electrolysis of heavy water using Pd cathodes in two cases and one case
for electrolysis of light water.</t>
  </si>
  <si>
    <t>A. KITAMURA, A. TAKAHASHI, R. SETO, Y. FUJITA, A. TANIIKE, Y. FURUYAMA</t>
  </si>
  <si>
    <t>Iazzi, F., Botta, E., Bressani, T., Fanara, C., Tesio, A.</t>
  </si>
  <si>
    <t>Y. IWAMURA, T. ITOH, N. YAMAZAKI, H. YONEMURA, K. FUKUTANI, D. SEKIBA</t>
  </si>
  <si>
    <t>O. DMITRIYEVA, G. MODDEL, R. CANTWELL, M. MCCONNELL</t>
  </si>
  <si>
    <t>ROBERTSON</t>
  </si>
  <si>
    <t>Electrochimica Acta 34 (9) 1315–1318 (Sep. 1989)</t>
  </si>
  <si>
    <t>A. DE NINNO, A.FRATTOLILLO, G. LOLLOBATTISTA, L. MARTINIS, M. MARTONE, L. MORI, S. PODDA, F. SCARAMUZZI</t>
  </si>
  <si>
    <t>Neutron Emission from a Titanium-Deuterium System</t>
  </si>
  <si>
    <t>Ti-D, gas loading, 100g Ti shavings, 50 atm, temperature cycles, liquid nitrogen, BF3 counters, neutron bursts, bursts when heating or injecting gas. Experiments at 1000ºC and 20 mbar also detected neutrons</t>
  </si>
  <si>
    <t>YURKOVIC</t>
  </si>
  <si>
    <t>Miyamaru, H., Takahashi, A.</t>
  </si>
  <si>
    <t>For the purpose of clarifying the correlation
between current density and excess heat production in
the D2O/Pd electrolysis, a new measurement system with
an open type calorimeter was constructed. An electrolysis
cell was specially designed and applied current
was changed every few hours. Some palladium plates
were electrolyzed with various current densities. A
slight excess heat was observed during step-up mode
electrolysis of the palladium plate called the 1st
batch. No excess heat was observed with other palladium
plates. Though the relation between applied current
patterns and excess heat level was not clear, this
study suggests that palladium material feature has an
important role in excess heat production.</t>
  </si>
  <si>
    <t>ZAKSKORN</t>
  </si>
  <si>
    <t>M. Srinivasan, A. Shyam, T. K. Sankaranarayanan, M. B. Bajpai, H. Ramamurthy, U. K. Mukherjee, M. S. Krishnan, M. G. Nayar and Y. P. Naik</t>
  </si>
  <si>
    <t>Tritium and excess-heat generation during electrolysis of aqueous solutions of alkali salts with nickel cathode</t>
  </si>
  <si>
    <t>http://www.newenergytimes.com/v2/library/1992/1992Srinivasan-TritiumNiHSystem.pdf</t>
  </si>
  <si>
    <t>Frontiers of Cold Fusion: Third International Conference on Cold Fusion, Nagoya, Japan, 1992;H. Ikegami (Ed.),Universal Academy Press, Tokyo, Japan, 1992, p. 123</t>
  </si>
  <si>
    <t>A number of open cell electrolysis experiments of the Mills and Kneizys type  using Ni ckel as cathode, Pt wire  as anode and aqueous solutions of carbonates of Potassium, Sodium  and Lithium (natural   and enriched)  as electrolyte have been carried out in three different laboratories at Trombay. The cells were fabricated out of commercial dewar  vacuum fl asks. The difference in temperature at equilibrium between the operating cells and that of an identical dummy reference flask was measured to deduce excess heat. The cells were calibrated using resistance heaters. In all, studies have  been carried out so far  in 29 electrolytic cells with various electrolytes.  In some cases a  mixture of H20 and D20 was used. The cells were operated for a  few weeks at a  time and excess heat up   to a  maximum of 70% appears to be present in most cells when the input joule power is upto a  watt or two. The current density was less than 40 mA/cm2. Electrolyte samples before and after electrolysis were analysed for tritium content after microdistillation to eliminate chemiluminiscence effects. Samples from 18 out of 29 experiments analysed have indicated tritium levels varying in the  region of 46 Bq/ml to 3390 Bq/ml. One cell with  enriched Li2C03 solution  in H20 which was monitored continuously for over a  month indicated that tritium generation is continuous.  Although the highest amount of tritium produced so far was with a  K2C03 in 25% D20 cell, the generation of tritium in cells containing only H20  is a new finding.</t>
  </si>
  <si>
    <t>EARLE</t>
  </si>
  <si>
    <t>Srinivasan, M., Shyam, A., Sankaranarayanan, T. K., Bajpai, M. B., Ramamurthy, H., Mukherjee, U. K., Krishnan, M. S., Nayar, M. G., Naik, Y. P.</t>
  </si>
  <si>
    <t>OPEN and go to Acrobat page 131.</t>
  </si>
  <si>
    <t>A number of open cell electrolysis experiments of the Mills and Kneizys
type using Nickel as cathode, Pt wire as anode and aqueous solutions of
carbonates of Potassium, Sodium and Lithium (natural and enriched) as
electrolyte have been carried out in three different laboratories at Trombay.
The cells were fabricated out of commercial dewar vacuum flasks. The
difference in temperature at equilibrium between the operating cells and that
of an identical dummy reference flask was measured to deduce excess heat.
The cells were calibrated using resistance heaters. In all, studies have been
carried out so far in 29 electrolytic cells with various electrolytes. In some
cases a mixture of H20 and D20 was used. The cells were operated for a few
weeks at a time and excess heat up to a maximum of 70% appears to be
present in most cells when the input joule power is up to a watt or two. The
current density was less than 40 mA/cm2.
Electrolyte samples before and after electrolysis were analysed for
tritium content after microdistillation to eliminate chemiluminiscence effects.
Samples from 18 out of 29 experiments analysed have indicated tritium levels
varying in the region of 46 Bq/ml to 3390 Bq/ml. One cell with enriched
Li2C0 3 solution in H20 which was monitored continuously for over a month
indicated that tritium generation is continuous. Although the highest amount
of tritium produced so far was with a K2CO3 in 25% D20 cell, the generation
of tritium in cells containing only H2O is a new finding</t>
  </si>
  <si>
    <t>QING-MING</t>
  </si>
  <si>
    <t>T. Aoki, N. Yoshikawa</t>
  </si>
  <si>
    <t>Preliminary Test for Decay Rate Measurement of Radioactivity Embedded in Host Materials</t>
  </si>
  <si>
    <t>decay rate changes of Pt-197 in Au and Al do not change with 1 sigma</t>
  </si>
  <si>
    <t>YONG-CHU</t>
  </si>
  <si>
    <t>Chen, S. K., Liaug, C. Y.</t>
  </si>
  <si>
    <t>SHAO-TAO</t>
  </si>
  <si>
    <t>Arik El-Boher, William Isaacson, Orchideh Azizi, Jinghao He, Dennis Pease and Graham Hubler</t>
  </si>
  <si>
    <t>Sensitive mass flow calorimetry was used in a series of tests to evaluate eight treated NiCuMn (Constantan) wires in a gas loading
cell. The goal of this testing was to reproduce and confirm the production of excess heat when using an experimental setup similar to
that demonstrated in 2013 by Dr. Francesco Celani at National Instrument’s NI week and ICCF 17. Six of the eight Constantan wires
used in the SKINR tests were provided by Dr. Celani and the remaining two were obtained from Mathieu Valat. Initial tests in the
series closely followed the set-up, operation, and heating protocols used by Dr. Celani with a significantly modified stainless test cell
to enable the use of mass flow calorimetry. Later tests used the same modified test cell but added additional heating protocols using
pulsed or highly modulated electric currents (SuperWaves) to enhance hydrogen loading and create additional thermal gradients
within the Constantan wires. No excess heat was observed in a calorimeter of a sensitivity &lt;10 mW when running either the initial
or later test protocols during ~ 200 days of testing.</t>
  </si>
  <si>
    <t>DE-LI</t>
  </si>
  <si>
    <t>H. YAMADA, K. MITA, H. AIZAWA, Y. SHIDA</t>
  </si>
  <si>
    <t>XING-ZHONG</t>
  </si>
  <si>
    <t>Peter Hagelstein</t>
  </si>
  <si>
    <t>NewLattice-NucleusCouplingMechanisms  and  Possible  EnergyProduction</t>
  </si>
  <si>
    <t>IEEE/NPSSSymp.FusionEng.,16th(vol2),pp1617-1621(English)1995;,vol2,nos3/4,Winter1997, p 125, abstract only</t>
  </si>
  <si>
    <t>A. AGAFONOV, A. BAGULYA, O. DALKAROV, M. NEGODAEV, A. OGINOV, A. RUSETSKIY, V. RYABOV, K. SHPAKOV</t>
  </si>
  <si>
    <t>SAVVATIMOV</t>
  </si>
  <si>
    <t>Nezu, S., Sano, T.</t>
  </si>
  <si>
    <t>http://lenr-canr.org/acrobat/EPRIproceedinga.pdf#page=396</t>
  </si>
  <si>
    <t>Various palladium and palladium alloy electrodes were prepared in order to
compare their hydrogen loading ratios to be attained by cathodic polarization in
alkaline aqueous solutions, 1 M LiOH or LiOD. Details of the loading ratio
measurements are presented. No significant difference in H/Pd value was observed
between the examined samples with different material processing histories. On the
other hand the deuterium loading was very sensitive to the processing conditions.
The determined D/Pd values are scattered over the experimental error in the
measurement system. The loading ratios of Pd-Ag and Pd-Ce alloys were lower than
those of Pd for both H/Pd and D/Pd. The loading ratios of Pd-Rh alloys were higher
than those of Pd.</t>
  </si>
  <si>
    <t>T. TAKAHASHI, R. OMI, S. NARITA</t>
  </si>
  <si>
    <t>HIOKI</t>
  </si>
  <si>
    <t>Peter L. Hagelstein and Irfan U. Chaudhary</t>
  </si>
  <si>
    <t>S. NARITA, K. NEICHI, T. MATSUMOTO</t>
  </si>
  <si>
    <t>In experiments similar to the original Pons and Fleischmann description, we have done
runs with palladium and platinum cathodes up to boiling in LiOD and Li2SO4. We show
that up to 29% excess heat is produced at boiling, in accordance with our previous work,
and in qualitative agreement with data obtained by Pons and Fleischmann but with lower
magnitude. In addition we show that after boiling when the electrolyte is neutralized with
sulfuric acid, excess heat is systematically observed at low temperature, even with
platinum cathodes.</t>
  </si>
  <si>
    <t>H. KOZIMA, K. KAKI</t>
  </si>
  <si>
    <t>MOTOHIRO</t>
  </si>
  <si>
    <t>K. L. Wolf, J. Shoemaker, D. E. Coe and L. Whitesell</t>
  </si>
  <si>
    <t>https://doi.org/10.1063/1.40704</t>
  </si>
  <si>
    <t>AIP Conference Proceedings 228, 341 (1991); https://doi.org/10.1063/1.40704</t>
  </si>
  <si>
    <t>Pd-D, Ti-D, neutron emission, NE213, most experiments have negative results, 5 Pd-Ni electrolytic cells gave neutrons, 3 positive experiments in deep mine free of cosmic rays,</t>
  </si>
  <si>
    <t>Experimental results are presented for neutron emission from cells that used several methods for deuterium loading of Pd and Ti metal samples. Most experiments have given negative results on the level relevant for a 5–6 per cent efficient NE213‐based detection system that has an average background of 0.5 n/m. Positive indications of weak neutron emission have been observed with a set of five Pd‐Ni electrolytic cells that use considerably more Pd than is usually the case. Three of these five cells produced a positive indication in a recent experiment which used a completely different type of neutron detector situated in a deep mine for an environment free of cosmic rays. While the present experiments do not constitute a proof of neutron emission in cold fusion, the evidence for the effect is encouraging. It must be demonstrated that other cells can be constructed that utilize the same type of material, and that the effect can be scaled up to higher levels.</t>
  </si>
  <si>
    <t>SCANLAN</t>
  </si>
  <si>
    <t>Celani, F., Spallone, A., Tripodi, P., Nuvoli, A.</t>
  </si>
  <si>
    <t>After Takahashi reported large excess heat with pulsed electrolysis, we built a gas-closed flow
calorimeter to perform pulsed current electrolysis. Blank tests using Au plate cathodes were
carried out to characterize the system. Four cold-worked Pd sheets were tested, and two of them
produced 7.5% and 6% mean excess heat for many weeks. The others Pd sheets did not produce
excess heat in most tests, although one of them, after deuterium reloading, produced up to 25%
excess heat, but only for few hours. Tritium analysis was carried out and some coincidence
between tritium production and excess heat was found.</t>
  </si>
  <si>
    <t>JANG</t>
  </si>
  <si>
    <t>YOSHIAKI ARATA and YUE-CHANG ZHANG</t>
  </si>
  <si>
    <t>Development of ‘DS-Reactor’ as the practical reactor of ‘cold fusion’ based on the ‘DS-cell’ with ‘DS-cathode’</t>
  </si>
  <si>
    <t>Proc. ICCF12, World Scientific, Singapore, 2006, pp. 44–54.</t>
  </si>
  <si>
    <t>It is well known that Double Structure Cathode ("DS-cathode") presented exactly evidence of strong cold fusion reaction, but could not use as the Practical Reactor because the most of the input energy is consumed inside the electrolyte as the energy loss; it means the "bad-efficiency". Then, to get "good-efficiency", we proposed a new "DS-cell" without the electrolyte, and named as the "DS-reactor" for this new DS-Cell to be utilized as the practical reactor. Therefore, it was concluded that DS-reactor adopted D2 gases with low temperature such as 100–200°C and suitable pressure of about 1–100 atm instead of D2O-electrolyte as the nuclear fuel, and DS-reactor is constructed with following double structure, for instance, outer stainless-vessel and inner Pd-vessel. Moreover, DS-reactor is classified into two kinds of A-type and B-type based on the combination of between (sample and D2 gas) and (stainless-vessel and Pd-vessel); that is, A-type is combined to keep D2 gas inside outer vessel and sample inside Pd vessel with high vacuum condition and B-type is combination of D2 gas inside Pd-vessel and sample inside outer vessel. In this case, selection of the sample is the most important and should be adopted the sample to produce innumerable "Pycnodeuterium" inside the sample. Using the DS-reactor, existence of Cold Fusion was verified with "good-efficiency" to be utilized as the practical reactor.</t>
  </si>
  <si>
    <t>ISHIHARA</t>
  </si>
  <si>
    <t>T. Higashiyama, H. Miyamaru, A. Takahashi, M. Sakano</t>
  </si>
  <si>
    <t>The Phenomena of Nuclear Transmutation by D2 Gas Permeation Through Pd Complex</t>
  </si>
  <si>
    <t>PdCaO-D, 3 runs, ICP-MS, NAA, confirms existence of Pr</t>
  </si>
  <si>
    <t>K. TSUCHIYA, A. OKUZUMI, A. WATANABE</t>
  </si>
  <si>
    <t>S. TSURUGA, T. ITOH, Y. IWAMURA</t>
  </si>
  <si>
    <t>SASABE</t>
  </si>
  <si>
    <t>Numerical Modeling of H2Molecule Formation within Near-surface Voids in Pd and Ni Metals in the Presence of Impurities</t>
  </si>
  <si>
    <t>Tian, J., Jin, L. H., Shen, B. J., Weng, Z. K., Lu, X.</t>
  </si>
  <si>
    <t>A laser (wave length=532 nm) operated in three modes (continuous, static pulsed and
dynamic pulsed) was used to irradiate a series of palladium deuterides with
different deuteron loading ratios in a D/Pd gas-loading system. (The loading ratios
were D/Pd=0, 0.08, 0.10, 0.17 and 0.27.) The results showed that static pulsed
triggering produces a maximum excess heat effect of about 2.6 kJ within a half
hour when the loading ratio of Pd was about 0.1 and input power was 25 mW.
This corresponds to 4.9 × 10e-15 J/atom D or 1.8 × 10e4 W/cm3
Pd. The reason the static pulsed triggering produced more excess heat than other two modes needs to
be further studied. The proper ratio in the Pd lattice matching a suitable triggering
power may be a key point for heat production.</t>
  </si>
  <si>
    <t>Celani, F., Spallone, A., Righi, E., Trenta, G., Catena, C., D'Agostaro, G., Quercia, P., Andreassi, V., Marini, P., Di Stefano, V., Nakamura, M., Mancini, A., Sona, P. G., Fontana, F., Gamberale, L., Garbelli, D., Falcioni, F., Marchesini, M., Novaro, E., Mastromatteo, U.</t>
  </si>
  <si>
    <t>Confirma CS-&gt;Pr, Sr-&gt;Mo transmutations</t>
  </si>
  <si>
    <t>Discussed in this paper is the evolution of work that started by using the M. Fleischmann and S. Pons method and ended by using thin palladium wires electrolyzed in an electrolyte consisting of slightly acidic heavy alcohol-water solution containing thorium (Th) and mercury (Hg) salts at micromolar concentrations. The resulting large and dynamic loading of the Pd wires was studied. The recent use of thorium instead of strontium resulted in thermal anomalies and detection of new elements in larger amounts. The results with Sr are qualitatively in agreement with what was found by Y. Iwamura (Mitsubishi Heavy Industries) using multilayers of Pd-CaO-Pd-Sr in flowing deuterium gas. Most results seem to be in agreement with a “multi-body resonance fusion of deuterons” model recently developed by A.Takahashi (Osaka University).</t>
  </si>
  <si>
    <t>Bittner, M., Meister, A., Seeliger, D., Schwierz, R., Westner, P.</t>
  </si>
  <si>
    <t>OHATA</t>
  </si>
  <si>
    <t>Muromtsev, V., Platonov, V., Savvatimova, I.</t>
  </si>
  <si>
    <t>Pd-107 detected after glow discharge, Somente isótopos com A par absorvem C, Ni content in 2000 ˚A -thick thin-film nickel coatings decreases markedly as a result of electro-chemical process and new elements
appear in significant quantities among which there are C (high content), Fe, Cu, Zn, and Mg</t>
  </si>
  <si>
    <t>Anomalous elemental changes have been observed on the Pd complexes after D2 gas permeation. This effect - effect Y. Iwamura - belongs to a new category of nuclear reactions. The effect of Y. Iwamura can stimulate development of physics of electromagnetic interaction neutrino including physics of relic neutrino and physics of the dineutrons. It is possible to suggest that low-energy neutrino and even relic neutrino can initiate effect of transmutation in special cases. The suggested hypothesis application about new class ν- nuclear reaction existence can be useful for the problems: alternative energetic, radioactive isotopes reducing and rare isotopes production.</t>
  </si>
  <si>
    <t>NANAO</t>
  </si>
  <si>
    <t>CAPPUCCIO</t>
  </si>
  <si>
    <t>Iwamura, Y., Itoh, T., Gotoh, N., Sakano, M., Toyoda, I., Sakata, H.</t>
  </si>
  <si>
    <t>N. WANTAPON, K. TAKAKURA, H. IMAJI, K. NOBE, M. WATANABE, E. HOTTA</t>
  </si>
  <si>
    <t>BIAGIO</t>
  </si>
  <si>
    <t>HAMPAI</t>
  </si>
  <si>
    <t>T. Hioki, H. Azuma, T. Nishi, A. Itoh, S. Hibi, T. Motohiro and J. Kasagi</t>
  </si>
  <si>
    <t>Hydrogen/Deuterium Absorption Capacity of Pd Nanomaterials and its Relation with Heat Generated upon Loading of Hydrogen Isotope Gases</t>
  </si>
  <si>
    <t>nanoPd/γ Al2O3 and nanoPd/ZrO2, excess heat</t>
  </si>
  <si>
    <t>Using Sievert’s method, hydrogen/deuterium absorption capacity was measured for Pd
nanopowder and nanocomposites of nanoPd/γ Al2O3 and nanoPd/ZrO2. For these materials, heat
evolution upon loading of hydrogen isotope gases was also measured by a flow calorimeter. In order to
identify the properties of metallic Pd nanoparticles, both measurements were conducted repeatedly three or
four times without exposing the samples to air. It was found that both apparent absorption capacity and heat
evolution depended strongly on the degree of oxidation of Pd. The amount of the oxidized Pd in each
sample was estimated from the difference between the apparent and the true values of hydrogen/deuterium
absorption capacity and used to evaluate the heat generated from chemical reactions. The hydrogen
absorption capacity at 1MPa was found to be slightly smaller than that of Pd bulk for all the Pd
nanomaterials studied. The heat evolution was composed of two stages, i.e., the first stage during
pressurizing the samples from 0 to 1MPa and the second stage where the the sample was kept under a fixed
pressure of 1MPa. The heat generated in the first stage was largely explained by taking into account two
chemical reactions, i.e., the water formation reaction and the hydride/deuteride formation reaction. It was
noted that in the second stage, where the heat generated from chemical reactions was hardly expected to
occur, a small heat power was observed intermittently when the samples were loaded with deuterium gas.</t>
  </si>
  <si>
    <t>MARMIGI</t>
  </si>
  <si>
    <t>M. Rabinowitz, Y. E. Kim, R. A. Rice and G. S. Chulick</t>
  </si>
  <si>
    <t>Cluster‐impact fusion: Bridge between hot and cold fusion?</t>
  </si>
  <si>
    <t>AIP Conference Proceedings 228, 846 (1991); https://doi.org/10.1063/1.40722</t>
  </si>
  <si>
    <t>M. MCKUBRE, J. BAO, F. TANZELLA, P. HAGELSTEIN</t>
  </si>
  <si>
    <t>Michael Mckubre, Francis Tanzella, Paolo Tripodi, Peter Hagelstein</t>
  </si>
  <si>
    <t>The emergence of a coherent evaluation for anomalies observed in D/Pd and H/Pd systems:  evidence for 4He and 3He production</t>
  </si>
  <si>
    <t>https://www.researchgate.net/publication/237713423_The_Emergence_of_a_Coherent_Explanation_for_Anomalies_Observed_in_DPd_and_HPd_Systems_Evidence_for_4He_and_3He_Production</t>
  </si>
  <si>
    <t xml:space="preserve">Presented in this paper are the results of four experiments conducted using palladium structures loaded with hydrogen or deuterium by gas and electrolytic means.  The purpose was to evaluate possible evidence for d-d fusion reactions in lattice structures, in the temperature range 25-250ºC.  Primary evidence sought and evaluated were the appearance of anomalous excess heat accompanied by the production of light isotopes: 3He and 4He.  </t>
  </si>
  <si>
    <t>S. JIANG, X. XU, L. ZHU, S. GU, X. RUAN, M. HE, B. QI, X. LI</t>
  </si>
  <si>
    <t>WIDOM</t>
  </si>
  <si>
    <t>SRIVASTAVA</t>
  </si>
  <si>
    <t>Mizuno, T., Akimoto, T., Takahashi, A., Celani, F.</t>
  </si>
  <si>
    <t>Claims that D2 at low temperature (-196ºC), magnetic field (8kG) generates neutrons bursts</t>
  </si>
  <si>
    <t>We observed neutron emissions from pure deuterium gas after it was cooled in liquid
nitrogen and placed in a magnetic field. Neutron emissions were observed in ten out of ten
test cases. Neutron burst of 5.5 c/s were 1000 times higher than the background counts. These
bursts occurred one or two times within a 300 second interval. The total neutron emission can
be estimated from the counting efficiency, and it was 10e4~ 10e5 c/s. The reaction appears to be
highly reproducible, reliably generating high neutron emissions. We conclude that the models
proposed heretofore based upon d-d reactions are inadequate to explain the present results,
which must involve magnetic field nuclear reactions.</t>
  </si>
  <si>
    <t>R. GODES, R. GEORGE, F. TANZELLA, M. MCKUBRE</t>
  </si>
  <si>
    <t>R. Sundarsen, J. O’M. Bockris</t>
  </si>
  <si>
    <t>https://www.lenr-canr.org/acrobat/Sundaresananomalousr.pdf</t>
  </si>
  <si>
    <t>Fusion Technology vol. 26, pp. 261, 1994</t>
  </si>
  <si>
    <t>carbon rods, pure water, 20-25A, intermitent, several hours, iron production, 2 ppm to 286 ppm, only when there was O2, but not N2, excess heat correlates with fusion</t>
  </si>
  <si>
    <t>Spectroscopically pure carbon rods were subjected to a carbon arc in highly purified water. The arc current varied from 20 to 25 A and was passed intermittently for several hours. The original carbon contained ∼2 parts per million (ppm) iron, and the detritus contained up to 286 ppm of iron. The carbon rods remained cool to the touch at &gt;2 cm from their tips. Adsorption of iron from water or the surrounding atmosphere was established as not being the cause of the increase of iron. There is a weak correlation between the iron formed and the time of passage of current. When dissolved O2, was replaced by N2 in the solution, no iron was formed. Hence, the mechanism 2C-12+2O-16 to Fe-56+He-4 was suggested as the origin of the iron. The increase in temperature of the solution was consistent with expectation based on this reaction.</t>
  </si>
  <si>
    <t>C-H plasma electrolysis</t>
  </si>
  <si>
    <t>Basic ideas about how resonant electromagnetic interaction (EMI) can take place in finite solids are reviewed. These ideas not only provide a basis for conventional, electron energy band theory (which explains charge and heat transport in solids), but they also explain how through finite size effects, it is possible to create many of the kinds of effects envisioned by Giuliano Preparata. The underlying formalism predicts that the orientation of the external fields in the SPAWAR protocol (1, 2) has direct bearing on the emission of high-energy particles. Resonant EMI also implies that nano-scale solids, of a particular size, provide an optimal environment for initiating Low Energy Nuclear Reactions (LENR) in the PdD system.</t>
  </si>
  <si>
    <t>D. NAGEL, M. SRINIVASAN</t>
  </si>
  <si>
    <t>GeorgiyS.Rabzi</t>
  </si>
  <si>
    <t>J.NewEnergy,vol1,no3,Fall1996.Pp184-191,13refs,3figs,2tables.Proc. 2nd Conf. Low-Energy Nucl. Reactions, Texas, 1996.  (NEN Oct 1996)</t>
  </si>
  <si>
    <t>B. LIU, Z. DONG, C. LIANG, X. LI</t>
  </si>
  <si>
    <t>Oya, Y., Ogawa, H., Aruga, O., Ono, T., Aida, M., Okamoto, M.</t>
  </si>
  <si>
    <t>OPEN and go to Acrobat page 42.</t>
  </si>
  <si>
    <t>Cathode- W, Anode- Pt, 0.2 M K2CO3, Voltage: 120 V,Temperature 80C, EDX, EPMA, SIMS, AES, products: Ca, Fe, Zn; Large Heat observed was 1100 J. Sometimes excess heat was 30% of input heat. When endothermic, generated Ge, In, Ce, Dy</t>
  </si>
  <si>
    <t>SAKURABA</t>
  </si>
  <si>
    <t>K. Iizumi, S. Mitsushima, N. Kamiya, K. I. Ota</t>
  </si>
  <si>
    <t>Energy Output and Material Balance During Plasma Electrolysis of Water</t>
  </si>
  <si>
    <t>K2CO3, Na2CO3, no excess heat, -2 to 7% excess H2 for K2CO3, 15 to 25% excess H2 for Na2CO3</t>
  </si>
  <si>
    <t>FUKUDA</t>
  </si>
  <si>
    <t>Engvild, K. C., Kowalski, L.</t>
  </si>
  <si>
    <t>Saito, T., Sumi, M., Asami, N., Ikegami, H.</t>
  </si>
  <si>
    <t>OPEN and go to Acrobat page 121.</t>
  </si>
  <si>
    <t>The Fleischmann-Pons calorimetry (FPC) is examined with the ICARUS 1 system, which is
identical to the original cells which they designed for their calorimetry. In the present experimental
studies, a critical evaluation is made of their original method (FPC) and a modified version of FPC is
proposed. Its usefulness and validity is experimentally examined by detecting and regenerating
artificial heat pulses regarded as heat excess.</t>
  </si>
  <si>
    <t>http://lenr-canr.org/acrobat/EPRIproceedingb.pdf#page=201</t>
  </si>
  <si>
    <t>This paper reports the results of our experimental studies on neutron
measurements of palladium hydride cathodes under conditions similar to
those in the study of Jones, on electrochemically induced nuclear fusion
of deuterons. Electrolysis was carried out in small cells containing
99.8% pure heavy water with alkaline. A BF3 counter and/or 3He counters
were employed forthe neutron detection. Excess neutrons were observed in
only one cell.</t>
  </si>
  <si>
    <t>E. LUKOSI, M. PRELAS, J. SHIM, H. KASIWATTANAWUT, C. WEAVER, C. MATHAI, S. GANGOPADHYAY</t>
  </si>
  <si>
    <t>OPEN and go to Acrobat page 72.</t>
  </si>
  <si>
    <t>KISHIDA</t>
  </si>
  <si>
    <t>Stoljarov, P., Urutskoev, L., Lehn, H.</t>
  </si>
  <si>
    <t>TERADA</t>
  </si>
  <si>
    <t>Dash, J., Wang, Q.</t>
  </si>
  <si>
    <t>Pd-D, Pd-H, gold and silver on cathodes after electrolysis (both D2O and H2O), H2SO4, silver concentrations in hot spots, both Pd-D and Pd-H had hot spots, excess heat, tap water and battery acid</t>
  </si>
  <si>
    <t>In experiments to investigate the application of gas phase as a medium for cold fusion, a
Pd vessel was exposed to deuterium gas, dissociated in an electric discharge at between –
10 and –20 degrees C. After absorption had proceeded for eight hours, neutrons were
detected at levels approaching the full scale on the recording equipment. This lasted for
three hours before falling to zero.
The gas remaining in the Pd was removed by exposing it to oxygen dissociated by the
electric discharge. Water produced was collected in a cold trap and tested for beta
radiation as evidence for tritium formation . The level of radiation found was over
6000counts/min This was 20 fold above the background since a similar sized sample of
heavy water made from the deuterium gave a reading of 300c/min.
Further attempts to perform similar experiments were unsuccessful. At the time this was
puzzling, however recent insights into solid phase gas fusion may shed light on possible
causes for this failure and it is worth pursuing this approach as the gas phase presents
certain advantages over methods currently used.
This work was carried out in 1990</t>
  </si>
  <si>
    <t>Tanaka, T., Himeno, S.</t>
  </si>
  <si>
    <t>GOOD</t>
  </si>
  <si>
    <t>Tunneling Beneath the 4He∗ Fragmentation Energy</t>
  </si>
  <si>
    <t>E. LUKOSI, M. PRELAS, J. SHIM, H. KASIWATTANAWUT, C. WEAVER, C. MATHAI, S. GANGOPADHYAY, K. PREECE</t>
  </si>
  <si>
    <t>Edmund Storms and Carol Talcott‐Storms</t>
  </si>
  <si>
    <t>https://doi.org/10.1063/1.40673</t>
  </si>
  <si>
    <t>AIP Conference Proceedings 228, 535 (1991); https://doi.org/10.1063/1.40673</t>
  </si>
  <si>
    <t>When Pd gains or loses hydrogen or deuterium, the lattice expands or contracts causing a change in physical dimension. Under certain conditions, there is an additional expansion that is largely irreversible. Repeated gain and loss of hydrogen caused this excess volume to steadily increase. After all dissolved hydrogen has been removed, the diameter of a rod is found to have increased and the length to have decreased. These changes suggest the creation of micropores and/or dislocations within the metal. Such changes in the ennvironment with Pd metal can alter the local D/Pd ratio, affect the diffusion of impurities and, perhaps, affect the Fleischmann‐Pons Effect.Palladium cathodes that have been purposely contaminated with tritium show a rapid removal of the tritium with over 95% going into the evolved gas. This loss of tritium is first‐order with a half‐life that depends at least on cell current, amount of excess volume and electrode shape. The pattern of tritium release is consistent with the presence of micropores and is significantly different from that observed in active cold fusion cells. When used as an anode, over 99% of this dissolved tritium appears in the electrolyte thereby providing a method for its quantitative determination.</t>
  </si>
  <si>
    <t>DHANDAPANI</t>
  </si>
  <si>
    <t>H. Sakoh, Y. Miyoshi, A. Taniike, Y. Furuyama, A. Kitamura, A. Takahashi, R. Seto and Y. Fujita, T. Murota and T. Tahara</t>
  </si>
  <si>
    <t>Hydrogen Isotope Absorption and Heat Release Characteristics of a Ni-based Sample</t>
  </si>
  <si>
    <t>Recently, several researchers have claimed excess heat from Ni-based alloy nano-compound samples during gas-phase protium
absorption. nickel is used instead of expensive Pd-based nano-compounds. We have performed hydrogen isotope absorption runs using the Cu–Ni–ZrO2 and Ni–ZrO2 nano-powders. We observed long-lasting temperature changes corresponding to astonishingly large output energy of several hundred eV/atom-Ni.</t>
  </si>
  <si>
    <t>Agostino, R. G., Filosa, R., Formoso, V., Liberti, G., De Ninno, A., D'Acapito, F., Colonna, S.</t>
  </si>
  <si>
    <t>Zhang, W.-S., Dash, J., Wang, Q.</t>
  </si>
  <si>
    <t>Pd-D, excess heat, H2SO4, hot spots, products: Ti, Ag, Pt</t>
  </si>
  <si>
    <t>Anomalous excess heat in Pd|D2O+H2SO4 electrolytic cells was confirmed using an accurate method of heat measurement, Seebeck Envelope Calorimetry. A cell was placed in the calorimeter, which measures the output heat flux directly and avoids many of the problems other methods have. The maximum excess power thus far was 1.3 W (or 11 W/cm3) with input power of 13 W at a current density of 0.4 A/cm2. Calibrations were carried out before and after electrolysis experiments using a Pt|H2O+H2SO4 electrolytic cell, a dummy cell with inner resistor, or a pure resistor. Different calibrations gave consistent device constants within experimental error. Pd cathodes were analyzed by scanning electron microscopy and energy dispersive spectrometry. Unexpected elements were observed on the sample surface after electrolysis.</t>
  </si>
  <si>
    <t>Y. IWAMURA, T. ITOH, S. TSURUGA</t>
  </si>
  <si>
    <t>KNIES</t>
  </si>
  <si>
    <t>Gozzi, D., Caputo, R., Cignini, P. L., Tomellini, M., Gigli, G., Balducci, G., Cisbani, E., Frullani, S., Garibaldi, F., Jodice, M., Urciuoli, G. M.</t>
  </si>
  <si>
    <t>http://lenr-canr.org/acrobat/EPRIproceeding.pdf#page=155</t>
  </si>
  <si>
    <t>Data shows He and Ne concentrations increasing together (in line with hypothesys of Pd fission liberating alpha and light nucleus)</t>
  </si>
  <si>
    <t>The quantitative determination of the 4He content in the gaseous products of a cold
fusion Pd-D20 electrolysis experiment lasting 1200 hours is reported. The details of
the mass spectrometric method, which allows a sub ppb detection limit, are
described. In order to check air contamination the 20Ne content has also been,
nearly simultaneously, measured. The method employed, while involving an offline
determination on collected samples, nevertheless allowed to collect an
amount of data capable of providing a description of the time dependence of the
phenomena.</t>
  </si>
  <si>
    <t>T. I. Quickenden &amp; T. A. Green</t>
  </si>
  <si>
    <t>J. Electroanal.  Chem.  344 (1–2) 167–185</t>
  </si>
  <si>
    <t>A search for excess heat production during the electrolysis of D2O or H2O at palladium cathodes was conducted using a sensitive flow calorimeter. A total of 20 long-term experiments using 10 control cells and 10 test cells was performed and the effects of different electrode pretreatments and electrolysis conditions were examined. In all cases, the thermal output from the cell matched the Joule input energy within the experimental error of ± 1.5%. These results provided no evidence for any excess heat production over the aggregated cell operating time of 17762 h</t>
  </si>
  <si>
    <t>NOHMI</t>
  </si>
  <si>
    <t>Journal of Electroanalytical Chemistry, Volume 435, Issues 1–2, 30 September 1997, Pages 113-136</t>
  </si>
  <si>
    <t>The energy balance between heat excess and 4He in the gas phase has been found to be reasonably satisfied even if the low levels of 4He do not give the necessary confidence to state definitely that we are dealing with the fusion of deuterons to give 4He. In the melted cathode, the data of which are reported, no 4He was found at the achieved sensitivity. X-ray film, positioned at 50 mm from the cell, roughly gave the image of the cathode through spots. Extended considerations have been made to explain this evidence on the basis of the bundle nature of the cathode. From these considerations, the energy of the radiation and the total energy associated to it have been estimated, as 89 keV and 12 kJ, respectively. This value is ∼ 0.5% of the energy measured by calorimetry in the same interval of time. The highest values of energy and excess power are 8.3 MJ and 10 W, respectively.</t>
  </si>
  <si>
    <t>SHAPIRO</t>
  </si>
  <si>
    <t>A. Yu. Didyk, R. Wiśhnewski</t>
  </si>
  <si>
    <t>Synthesis of new structures on the surface of Pd rod and HHPC elements and their chemical composition in nuclear reactions induced by bremstrahlung γ quanta with threshold energy of 10 MeV in molecular hydrogen at a pressure of 0.5 kbar</t>
  </si>
  <si>
    <t>https://link.springer.com/article/10.1134/S1547477115040135</t>
  </si>
  <si>
    <t>Physics of Particles and Nuclei Letters volume 12, pages603–617(2015)</t>
  </si>
  <si>
    <t>A high-pressure chamber filled with molecular hydrogen (HHPC) at a pressure of 0.5 kbar with Pd rod inside has been irradiated for 14 h with γ rays having a threshold energy of 10 MeV produced by an electron beam current of 20–21 μA. Postirradiation studies of the changes in the structure and elemental composition of Pd rod and irregularities of all internal surfaces of the HHPC elements, as well as the large synthetic structures detected, reveal the presence of light elements from carbon to calcium. Multiple small particles of lead have also been found and studied. The detected synthesized particles have complex shapes and compositions. Also, thin-walled microtubes are detected on the inner surfaces inside HHPC. Based on fission reactions of intermediate mass nuclei (descending reactions), as well as the reactions of synthesis from hydrogen and heavy nuclei (ascending reactions), an attempt to explain the anomalies that were observed is made.</t>
  </si>
  <si>
    <t>TASHYREV</t>
  </si>
  <si>
    <t>M. SWARTZ, G. VERNER, J. TOLLESON</t>
  </si>
  <si>
    <t>KIDWELL</t>
  </si>
  <si>
    <t>MISHINSKY</t>
  </si>
  <si>
    <t>Miles, M., Szpak, S., Mosier-Boss, P. A., Fleischmann, M.</t>
  </si>
  <si>
    <t>Moshe Gai, Alison Davenport, K. G. Lynn, H. S. Isaacs</t>
  </si>
  <si>
    <t>Nature, Vol. 340, No. 6228, pp. 29-34, 1989</t>
  </si>
  <si>
    <t>Ti-D, borated concrete shielding 15cm thick, two layers of 15cm thick borated paraffin, 90-cm thick concrete roof, NaI(Tl), NE213, LiOD, gas loading, 3 weeks runs, no neutrons, no gamma,</t>
  </si>
  <si>
    <r>
      <t>Comparison of NANOR</t>
    </r>
    <r>
      <rPr>
        <sz val="11"/>
        <color rgb="FF000000"/>
        <rFont val="Calibri"/>
        <family val="2"/>
      </rPr>
      <t>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0002_</t>
    </r>
    <r>
      <rPr>
        <sz val="11"/>
        <color rgb="FF000000"/>
        <rFont val="Times New Roman2"/>
      </rPr>
      <t>-type LANR Components to</t>
    </r>
    <r>
      <rPr>
        <sz val="11"/>
        <color rgb="FF000000"/>
        <rFont val="Calibri"/>
        <family val="2"/>
      </rPr>
      <t>238</t>
    </r>
    <r>
      <rPr>
        <sz val="11"/>
        <color rgb="FF000000"/>
        <rFont val="Times New Roman2"/>
      </rPr>
      <t>Pu as a Heat Source for SpaceFlight</t>
    </r>
  </si>
  <si>
    <t>A. KITAMURA, Y. MIYOSHI, H. SAKOH, A. TANIIKE, Y. FURUYAMA, A. TAKAHASHI, R. SETO, Y. FUJITA, T. MUROTA, T. TAHARA</t>
  </si>
  <si>
    <t>https://doi.org/10.1063/1.40684</t>
  </si>
  <si>
    <t>AIP Conference Proceedings 228, 660 (1991); https://doi.org/10.1063/1.40684</t>
  </si>
  <si>
    <t>The TRM has recently been successful in fitting calorimetric data having interesting nonlinear structure. The model appears to provide a natural description for electrolytic cold fusion in terms of ‘‘fractals’’. Extended to the time dimension, the model can apparently account for the phenomenon of heat ‘‘bursts’’. The TRM combines a transmission condition involving quantized energies and an engergy shift of a Maxwell‐Boltzmann energy distribution of deuterons at the cathodic surface that appears related to the concentration overpotential (hydrogen overvoltage). The model suggest three possible regimes vis‐a‐vis tritium production in terms of this energy shift, and indicates why measurable tritium production in the electrolytic case will tend to be the exception rather than the rule in absence of a recipe: Below a shift of approximately 2.8 meV there is production of both tritium and measureable excess heat, with the possibility of accounting for the Bockris curve indicating about a 1% correlation between excess heat and tritium. However, over the large range from about 2.8 meV to 340 meV energy shift there is a regime of observable excess heat production but little, and probably no measurable, tritium production. The third regime is more hypothetical: It begins at an energy shift of about 1 keV and extends to the boundaries of ‘‘hot’’ fusion at about 10 keV. A new type of nucelar reaction, trint (for transmission resonance‐induced neutron transfer), is suggested by the model leading to triton and neutron production.A charge distribution ‘‘polarization conjecture’’ is the basis for theoretical derivation for the low‐energy limit for an energy‐dependent branching ratio for D‐on‐D. When the values of the parameters are inserted, this expression yields an estimate for the ratio of neutron‐to‐triton production of about 1.64×10−9. The possibility of some three‐body reactions is also suggested. A comparison of the TRM’s transmission energy levels for palladium deuteride and titanium deuteride is interesting when compared to recent data on neutron emission by Zelenskii. Theoretical work relating the TRM to stoichiometric considerations appear to enhance the significance of this hypothetical model.</t>
  </si>
  <si>
    <t>SANSOVINI</t>
  </si>
  <si>
    <t>X. LI, Z. DONG, C. LIANG</t>
  </si>
  <si>
    <t>LECCI</t>
  </si>
  <si>
    <t>First-principles   Studies   of   Electronic   and   Ionic   Transport   in   Palladium   Hydrides/Deuterides</t>
  </si>
  <si>
    <t>RUFOLONI</t>
  </si>
  <si>
    <t>OPEN and go to Acrobat page 347.</t>
  </si>
  <si>
    <t>ROSSI</t>
  </si>
  <si>
    <t>S. Tsuruga, T. Itoh and Y. Iwamura</t>
  </si>
  <si>
    <t>Recent Advances in Transmutation Experiments Induced by Deuterium Permeation Using Nano-Structured Pd/CaO/Pd Multilayer Thin Film</t>
  </si>
  <si>
    <t>Pd-CaO-D, products: Cs to Pr, Ba to Sm, W to Os, gamma, electrochemical,</t>
  </si>
  <si>
    <t>Low energy nuclear transmutations have been observed in the nano-sized Pd
complexes, which are composed of Pd and CaO thin film and Pd substrate, induced by D2 gas
permeation. In order to increase the transmutation products, an electrochemical method was
applied to increase deuterium density near the surface of the nano-structured Pd multilayer film.
Transmutation products were successfully increased by this approach. These recent experimental
methods gave us increased transmutation products, gamma-ray emissions, and new implications on
Deuterium Permeation Induced Transmutation.</t>
  </si>
  <si>
    <t>G. LEVI, E. FOSCHI, B. HÖISTAD, R. PETTERSSON, L. TEGNÉR, H. ESSÉN</t>
  </si>
  <si>
    <t>Hagelstein, P. L., Melich, M. E., Johnson, R.</t>
  </si>
  <si>
    <t>PEREVEZENTSEV</t>
  </si>
  <si>
    <t>ANTONELLA DE NINNO, ANTONIO FRATTOLILLO, ANTONIETTA RIZZO, EMILIO DEL GIUDICE, GIULIANO PREPARATA</t>
  </si>
  <si>
    <t>http://www.fusione.enea.it/pubblications/TR/2002/RT-2002-41-FUS.pdf</t>
  </si>
  <si>
    <t>ENEA, 2002</t>
  </si>
  <si>
    <t>He-4 correlates to excess heat, loading larger than 1, LiOD, cathode melting, QMA,</t>
  </si>
  <si>
    <t>We report the simultaneous production of excess enthalpy and of 4He in a one dimensionalPalladium  (Pd)  stripe  cathode  electrolytically  loaded  with  Deuterium  (D),  occurring  whenthe  stoichiometric  ratio  x=[D]/[Pd]  exceeds  1.  The  excess  heat  is  signalled  by  the  localtemperature  rise,  measured  by  a  commercial  Peltier  element  in  good  thermal  contact  withthe thin film cathode substrate. In order to detect the very small amount of 4He expected inthe  gas  mixture  exiting  from  the  cell,  we  remove  effectively  all  non  inert  components  of  thegas mixture (especially hydrogen isotopes) with a non-evaporable getter (NEG) pump. Noble gases remain in the gas phase and they are periodically analysed by the mass spectrometer.The observation of a sizeable transmutation of Deuterium into Helium proves unequivocally that  a  nuclear  transmutation  process  is  the  cause  of  the  so  called  "Cold  Fusion".  From  the amount  of  Helium,  under  the  assumption  of  the  conversion  2D→4He+23.8  MeV,  one  can estimate  the  produced  power.  We  find  that  such  power  generally  exceeds  the  one  trivially estimated  from  the  temperature  rise.    This  mismatch  is  increasing  with  the  produced  power level  and  it  is  well  understood  by  the  non  equilibrium  thermal  conditions  in  the  immediatevicinity of the stripe and the consequent leakage of a major fraction of the produced heat by radiation.  Indeed,  further  increasing  the  produced  power,  we  have  induced  the  actual melting  of  the  thin  cathode,  proving  that  one  has  reached  locally  a  temperature  of  1828  K. The phenomenon has been reproduced several times: the quantitative outcomes of Helium in different  experiments  obviously  depend  on  the  level  of  Deuterium  loading  inside  the Palladium matrix</t>
  </si>
  <si>
    <t>M. SWARTZ, P. HAGELSTEIN</t>
  </si>
  <si>
    <t>RIVKIS</t>
  </si>
  <si>
    <t>Jeff Driscoll, Mike Horton, Ludwik Kowalskiand and Pete Lohstreter</t>
  </si>
  <si>
    <t>3 out of 40 were successful</t>
  </si>
  <si>
    <t>H. AIZAWA, K. MITA, D. MIZUKAMI, H. UNO, H. YAMADA</t>
  </si>
  <si>
    <t>LENR – What We must Do to Complete Martin Fleischmann’s Undertaking</t>
  </si>
  <si>
    <t>J. TIAN, B. SHEN, L. JIN, X. ZHAO, H. HONGYUWANG</t>
  </si>
  <si>
    <t>Celani, F., Spallone, A., Righi, E., Trenta, G., D'Agostaro, G., Quercia, P., Andreassi, V., Giacinti, O., Marini, P., Di Stefano, V., Nakamura, M., Todarello, E., Purchi, E., Mancini, A., Sona, P. G., Fontana, F., Gamberale, L., Garbelli, D., Celia, E., Falcioni, F., Marchesini, M., Novaro, E., Mastromatteo, U.</t>
  </si>
  <si>
    <t>In the framework of anomalous effects coming out because very close interaction of some specific gas [usually Deuterium (D), some times hydrogen (H)] with some specific solid materials [usually Palladium (Pd), some times Nickel or others] is an emerging evidence that the physical condition at the surface of the host element play a crucial role. It has been experimentally demonstrated, by Yoshiaki Arata at Osaka University, that nano-particles of Pd, embedded in a matrix of ZrO2, are able to absorb extremely large amounts of H and/or D, at even room temperature and pressure. Because of such results, we re-analyzed some of our previous experiments under the new point of view and were convinced that most of our 'positive' results in Condensed Matter Nuclear Science come because of lucky, specific condition of our Pd cathode. We decided to improve the quality of Pd, from the point of view of production of nanostructure at its surface as large (and stable) as possible, in a controllable way, using both electrolytic procedure and special preparation of Pd before the use. Some of our efforts seemed to give positive results, although the stability at long time as to be improved.</t>
  </si>
  <si>
    <t>T. MIZUNO, H. YOSHINO</t>
  </si>
  <si>
    <t>Peter Graneau, Neal Graneau</t>
  </si>
  <si>
    <t>The Role of Ampere Forces in Nuclear Fusion</t>
  </si>
  <si>
    <t>https://doi.org/10.1016/0375-9601(92)91045-S</t>
  </si>
  <si>
    <t>Physics Letters A, Volume 165, Issue 1, 4 May 1992, Pages 1-13</t>
  </si>
  <si>
    <t>F. SCHOLKMANN, D. NAGEL</t>
  </si>
  <si>
    <t>KRAVCHENKO</t>
  </si>
  <si>
    <t>Chemical composition and structural phase changes of Pd sample and properties of novel synthesized structure at dense deuterium gas under irradiation by γ-quanta</t>
  </si>
  <si>
    <t>https://link.springer.com/article/10.1134/S1547477112080043</t>
  </si>
  <si>
    <t>Phys. Particles and Nucl. Lett.9(8) (2012) 615–631; Preprint E15-2012-34. Dubna. JINR, 2012. 26 p</t>
  </si>
  <si>
    <t>products: Mg, Al, S, Si, K, Ca, Ti and Fe</t>
  </si>
  <si>
    <t>Studies have been carried out into the element composition of Pd and brass with associated materials and synthesized novel structure, placed in dense deuterium gas in a deuterium high-pressure chamber (DHPC) under the pressure 3 kbar and irradiated with γ-quanta of energy up to 8.8 MeV. Using the methods of scanning electron microscopy, microelement chemical analysis and X-ray diffraction, it was determined that in the absence in the chamber volume and walls of all HPC-forming materials the synthesized structure is largely composed of alumosilicates and Al and Si oxides with high content of Ti compounds as rutile TiO2. Pd1.5D2. Considerable anomalies in the chemical composition were found both in the surface and at large depth in a Pd specimen. The entire Pd surface turned into a structure comprised of Pd clusters, Cu and Zn compounds, with a notable content of Mg, Al, S, Si, K, Ca, Ti and Fe compounds. Results of evaluative calculations, including computation of the Q-value, are presented for nuclear reactions produced in a saturated with deuterium Pd specimen and dense deuterium gas under the action of γ-quanta, neutrons and protons of energies up to E n + E p ≈ E γ − E D MeV generated by deuteron fission. The obtained results can be explained by “collective effects” as chain reactions caused by deuteron fission induced by protons (E p &gt; 3.39 MeV) and neutrons (E n &gt; 2.25 MeV), as well as by thermonuclear synthesis of deuterium atoms elastically scattered by protons of energies up to E P &lt; E γ − E D MeV.</t>
  </si>
  <si>
    <t>Zhang, Z.-L., Zhang, W.-S.</t>
  </si>
  <si>
    <t>Agnello, M., Iazzi, F., Minetti, B., Botta, E., Bressani, T., Brunasso, O., Calvo, D., Dattola, D., Gianotti, P., Lamberti, C., Zecchina, A.</t>
  </si>
  <si>
    <t>Bose–Einstein Condensate Theory of Deuteron Fusion in Metal</t>
  </si>
  <si>
    <t>M. PRELAS, E. LUKOSI</t>
  </si>
  <si>
    <t>Kowalski, L., Little, S., Luce, G.</t>
  </si>
  <si>
    <t>Não confirma o calor extra e sugere que haja erro por esquecer a evaporação</t>
  </si>
  <si>
    <t>S. SZPAK, F. GORDON</t>
  </si>
  <si>
    <t>WEINBERG</t>
  </si>
  <si>
    <t>Huang, G. S., Li, X. Z.</t>
  </si>
  <si>
    <t>HIBI</t>
  </si>
  <si>
    <t>Y. BAZHUTOV, E. BELOUSOVA, A. PARKHOMOV, Y. SAPOZHNIKOV, A. SABLIN-YAVORSKY, V. KORETSKY</t>
  </si>
  <si>
    <t>MURASE</t>
  </si>
  <si>
    <t>Ransford, H. E., Pike, S. J.</t>
  </si>
  <si>
    <t>Presents some requirements for a practical power generation cell (high pressure, high temperature, shielding etc)</t>
  </si>
  <si>
    <t>SYSOEV</t>
  </si>
  <si>
    <t>S. SZPAK, P. A. MOSIER-BOSS and F. E. GORDON</t>
  </si>
  <si>
    <t>Precursors and the fusion reactions in polarized Pd/D–D2O system: Effect of an external electric field</t>
  </si>
  <si>
    <t>http://lenr-canr.org/acrobat/SzpakSprecursorsa.pdf / https://doi.org/10.1142/9789812774354_0029</t>
  </si>
  <si>
    <t>The effect of an external electric field on the physical appearance of the Pd/D electrode in an operating cell is discussed. It is shown that the individual globules of the “cauliflower-like” structure undergo a shape change exhibiting two distinct features, viz those that require energy expenditure that can be extracted from the applied external field (e.g., reorientation, separation of individual globules, dendrite formation) and those that require energy expenditure far in excess of one that can be supplied by the electric field alone (e.g., exhibiting features usually associated with the solidification of a molten metal under liquid or the presence of localized catastrophic events leading to the formation of craters). It is shown, by energy-dispersive X-ray method, that the needed energy is provided by nuclear events occurring in the region close to the electrode surface. The nuclear events are of the type: precursor → unstable nucleus → stable nucleus.</t>
  </si>
  <si>
    <t>E. ESKO</t>
  </si>
  <si>
    <t>DI BIAGIO</t>
  </si>
  <si>
    <t>Transmutation reactions in highly loaded hydrides have been reported by a number of research groups. These studies are briefly summarized with emphasis on common systematics and key “signatures”. Transmutations divide into two types: heavy intermediate compound nucleus reactions yielding an array of products with a large spectrum of masses; direct reactions between H/D and the electrode metal or impurity atoms yielding isolated “single” products. Various mechanisms have been proposed to explain the products and the ability to overcome the extremely large Columbic repulsion of the high-Z elements involved. Here we briefly consider a model involving orbital mixing and virtual neutron formation associated with charge accumulation and hydrogen/deuteron flow at highly loaded interfaces.</t>
  </si>
  <si>
    <t>G. MILEY, X. YANG, K. KIM, E. ZIEHM, T. PATEL, B. STUNKARD, A. OUSOUF, H. HORA</t>
  </si>
  <si>
    <t>MARTINI</t>
  </si>
  <si>
    <t>Oyama, N., Ozaki, M., Tsukiyama, S., Hatozaki, O., Kunimatsu, K.</t>
  </si>
  <si>
    <t>Detected excess heat bursts</t>
  </si>
  <si>
    <t>Highly sensitive calorimetry was carried out to assess excess heat production in the presence of
sulfur ion (S 2-) in electrolyte solutions. Electrolysis of a D2O solution containing 1 0mM S2-
produced "burst-like" excess heat up to 14% over 12 hours after 6 days' electrolysis. The
production of excess heat was absent from a control experiment using LiOH/H2O in the place of
LiOD/D2O. It seemed that the magnitude and reproducibility of the excess heat production were
improved by the addition of S 2- to the electrolyte solutions. In this study, in situ observations of
topographic changes at electrode surfaces during the electrolysis were also conducted using phase
measurement interferometric microscopy (PMIM). The absorption of hydrogen into a Pd cathode
was clearly seen to bring about surface roughening even at a very low hydrogen content of less than
H/Pd=0.005. Original surface topography was readily restored by desorbing hydrogen from the Pd
electrode by using it as the anode. The absorption and desorption of deuterium similarly induced the
reversible surface topography change. The extent of the surface roughening due to the hydrogen
absorption varied with electrode materials and crystal facets of Pd single crystals.</t>
  </si>
  <si>
    <t>CALAMAI</t>
  </si>
  <si>
    <t>Nuclear reactions in deuterated palladium and rhenium irradiated by γ quanta with a continuous spectrum at a threshold energy of 23 MeV in dense deuterium gas</t>
  </si>
  <si>
    <t>https://link.springer.com/article/10.1134/S1547477113040043</t>
  </si>
  <si>
    <t>Physics of Particles and Nuclei Letters volume 10, pages381–392(2013)</t>
  </si>
  <si>
    <t>hot spots, products: O, C</t>
  </si>
  <si>
    <t>The element composition of Pd and Re samples in dense deuterium gas irradiated by γ quanta with a continuous spectrum and a threshold energy of 23 MeV has been studied. Considerable anomalies are discovered in the structure and element composition of irradiated samples. Substantial changes are observed at both ends of the Pd and Re wires in the form of blowouts of molten metal with a complex chemical composition resembling congealed solar protuberances. The surface of Pd and Re wires proved to be covered with 1-2-μm particles predominantly composed of rhenium oxide Re2O7. Near the cracks on the surface, these particles are crystallized in the form of small hexagonal crystallites composed of rhenium, carbon, and oxygen. The entire surface of rhenium is cracked and covered by a thick layer of the Re x C y compound. A brief description of the phenomenological model of nuclear reactions leading to the observed anomalies is given.</t>
  </si>
  <si>
    <t>I. P. Chernov , Yu. M. Koroteev , V. M. Silkin, Yu. I. Tyurin</t>
  </si>
  <si>
    <t>http://coldfusioncommunity.net/pdf/conf/IWAHLM-8/27_IWAHLM-8.pdf</t>
  </si>
  <si>
    <t>Experimental results which point to the existence of a hydrogen subsystem in solidsandthe possibility ofitsexcitation by external influence aredescribed. Occupyingthe equivalent positions inside host metal, hydrogen forms its own subsystem insidea crystal lattice and has vibration frequencies lying outside the phonon spectrum ofa  crystal.  Under  external  energy  input  (for  instance  by  means  of  radiation)  anexcitation of vibrations occurs in the hydrogen subsystem.The following factspointto this:intensive migration, diffusion and release of hydrogen isotopes from metalsat  low  temperature;  superlinear  dependence  of  H,  D  release  from  metals  on  theelectron current density and H, D concentration; H and D release from the wholevolume of samples during the irradiation process by focused electron beam; H andD release in both molecular and atomic forms.</t>
  </si>
  <si>
    <t>SETO</t>
  </si>
  <si>
    <t>Kim, Y. E., Koltick, D., Reifenberger, R., Zubarev, A.</t>
  </si>
  <si>
    <t>Apresenta uma hipótese interessante: fusão de de D+Li para explicar os fenômenos</t>
  </si>
  <si>
    <t>H. KUDOU, S. KATAOKA, K. OTA, S. NARITA</t>
  </si>
  <si>
    <t>T. Ohmori, S. Narita, H. Yamada, T. Mizuno, Y. Aoki</t>
  </si>
  <si>
    <t>Positive and negative energy evolution and new element production in critical electrolysis with Pallatium electrode in K2CO3/H2O solution</t>
  </si>
  <si>
    <t>Pd-H, plasma electrolysis, excess heat with untreated electrodes (exothermic), negative excess heat with cold worked electrodes (endothermic), K2CO3, 20 days runs, AES, TOF-SIMS, exothermic products: Fe, Sn, Cd, Zn; endothermic products: Pt, Au, Hg, Pb; Pd suffered isotopic shift: -104, -105, -106, +108, =110; Pt and Hg deviated from natural abundance</t>
  </si>
  <si>
    <t>LAUTZENHISER</t>
  </si>
  <si>
    <t>H.Yuki,T.Satoh,T.Ohtsuki,T.Yorita,Y.Aoki,H.Yamazaki,J.Kasagi</t>
  </si>
  <si>
    <t>D+D Reaction in Metal at Bombarding Energies Below 5 keV</t>
  </si>
  <si>
    <t>J.Phys.G:Nucl.Part.Phys.,1997,23(10,pp1459-1464.  Proc. INE’98 Symp. New Energy, Aug 1998, UT, J.NewEnergy,vol3,no2/3,1998,p182</t>
  </si>
  <si>
    <t>In order to study the electron screening effect on low-energy nuclear reactions in metals, the D+D reaction in Ti and Yb was investigated. Yields of protons emitted in the D(d, p)T reactions from the deuteron bombardment of Ti and Yb thick targets with bombarding energies between 2.5 and 7.2 keV were measured. The obtained yields were compared with those predicted by using the parametrization of cross sections at higher energies. It was found that the reaction rates in metals are enhanced over those of the bare nuclei for keV, and the enhancement can be interpreted as caused by the electron screening. The electron screening potentials in Ti and Yb are deduced to be eV and eV, respectively.</t>
  </si>
  <si>
    <t>K. TSUCHIYA, S. KOUNLAVONG</t>
  </si>
  <si>
    <t>EISNER</t>
  </si>
  <si>
    <t>MARWAN</t>
  </si>
  <si>
    <t>GODES</t>
  </si>
  <si>
    <t>Bressani, T., Calvo, D., Feliciello, A., Lamberti, C., Iazzi, F., Minetti, B., Cherubini, R., Haque, A. M. I., Ricci, R. A.</t>
  </si>
  <si>
    <t>V. VIOLANTE, E. CASTAGNA, S. LECCI, G. PAGANO, M. SANSOVINI, F. SARTO</t>
  </si>
  <si>
    <t>CANTWELL</t>
  </si>
  <si>
    <t>X. Z. Li, Q. M. Wei, and B. Liu</t>
  </si>
  <si>
    <t>Collaboration between chemists and physicists has been essential in the history of scientific discovery. In order to make the discovery more convincing to mainstream science, we have to have the theoretical prediction verified by the various independent experimental results. The splendid goal of nuclear energy without strong nuclear radiation has been the motivation of this untiring worldwide effort. The next steps are a self-sustaining reactor and the detection of the neutrino emission from the metal-hydrides (deuterides).</t>
  </si>
  <si>
    <t>https://doi.org/10.1142/9789812774354_0063</t>
  </si>
  <si>
    <t>The term 'neutrino-driven nuclear reactions' is usually attributed to some reactions of direct or reverse β-decay having, as a rule, an extremely small interaction cross section and is applied for detection of neutrino (antineutrino). The author considers that a great majority of intense reactions of β-decay, nuclear fission and partly of fusion, formerly described without participation of neutrinos as an input, are neutrino-driven ones. The facts listed below demonstrate that the reactions of direct and reverse β-decay, including nuclear fission and partly nuclear fusion, are driven from the outside. Significance of a radioactive decay rate variation and its correlation with the solar activity variation is demonstrated after some decades long observations. Variation of decay rate after variation of crystalline and chemical environment was observed since the 40. years of the 20. century. Variation of nuclear transmutation rates is even more significant after low energy non-nuclear actions on media (cold fusion and transmutation of nuclei). It was also stated that the Chernobyl accident produced radioisotopes (in particular, 137Cs) for some years after their fallout had reduced half-life periods (3.5 and 17 years for 1988 and 1992 years' samples, respectively), hereinafter asymptotically increasing incrementally up to the conventional values (30.6 years). And, last but not least: there are some data on an opportunity of radioisotopes decay and other nuclear transformations initiating by means of so-called torsion radiation (scalar fields, non-hertzian energy and so on). We suggest the hypothesis of neutrino-driven nuclear reactions for explication of abnormally fast nuclear reactions surveyed above and conformities to natural laws observed under the noted reactions proceeding. The not-high energy neutrino (NNN) is abundant in Nature, which is a solid fact. The author suggests that correct interpretation by many other authors of experimental data allow the conclusion that NNN is not an inert particle but can be focused (concentrated) and then captured by condensed matter, absorbed or desorbed in any physical, chemical and biological process accompanied by the entropy change (reversible or irreversible ones) and, perhaps, generated artificially using appropriate devices. Suggested mechanism of the not-high energy neutrino (NNN) interaction with matter is, first of all, an electron-neutrino couple (eν) formation in atom that causes a series of secondary effects at nuclear, atomic and molecular levels of matter. The hypothesis provides explication to conformities to natural laws of radioactive and 'stable' nuclides transmutation rate variation by low energy non-nuclear actions on nuclei and can be evidenced experimentally.</t>
  </si>
  <si>
    <t>H. Yamada, S. Narita, S. Sato, H. Aizawa, K. Mita, Y. Takahashi, Y. Abe, Y. Shida and H. Nanao</t>
  </si>
  <si>
    <t>Detection of Energetic Charged Particles from Thin Metal Cathodes in Heavy and Light Water Electrolysis Using CR39</t>
  </si>
  <si>
    <t>Ni-D, Au-H, H2O, D2O, LiSO4, CR-39, smaller electrolyte concentration gave more tracks, occasional results,</t>
  </si>
  <si>
    <t>Heavy and light water electrolysis of Li2SO4 solution were performed using CR-39
track detector in conjunction with the 5-μm thick Ni and 2.5-μm thick Au cathodes, which form
the inner bottom of the test cell. The CR-39 track detector was positioned just under the metal
film cathodes as being in close contact with the metal film. This construction can minimize the
energy loss of charged particles penetrating through the thin cathode and maximize the
detecting efficiency of emitted particle. The results of electrolysis experiments were compared
with those of control experiments to investigate low energy nuclear reaction generated in the
course of electrolysis.</t>
  </si>
  <si>
    <t>CHARDANTSEV</t>
  </si>
  <si>
    <t>Shirakawa, T., Fujii, M., Chiba, M., Sueki, K., Ikebe, T., Yamaoka, S., Miura, H., Watanabe, T., Hirose, T., Nakahara, H., Utsumi, M.</t>
  </si>
  <si>
    <t>http://lenr-canr.org/acrobat/EPRIproceedingb.pdf#page=73</t>
  </si>
  <si>
    <t>We reported neutron emission in a fracture process of a piezoelectric material LiNbO 3 . Excess
emitted neutron were observed. The emitted neutrons of fracture process in deuterium gas were
confirmed by comparison with the fracture in hydrogen gas. The possibility of mechano-fusion
was 92.4%.</t>
  </si>
  <si>
    <t>F. CELANI, E. MARANO, B. ORTENZI, S. PELLA, S. BARTALUCCI, F. MICCIULLA, S. BELLUCCI, A. SPALLONE, A. NUVOLI, E. PURCHI, M. NAKAMURA, E. RIGHI, G. TRENTA, G. ZANGARI, A. OVIDI</t>
  </si>
  <si>
    <t>ALEXANDROV</t>
  </si>
  <si>
    <t>R. Wolski, P. Roussel-Chomaz, S. I. Sidorchuk, G. M. Ter-Akopian</t>
  </si>
  <si>
    <t>Search for extremely neutron rich systems</t>
  </si>
  <si>
    <t>https://doi.org/10.1016/j.nuclphysa.2004.04.080</t>
  </si>
  <si>
    <t>Nuclear Physics A, Volume 738, 28 June 2004, Pages 431-435</t>
  </si>
  <si>
    <t>D. DOMINGUEZ, D. KIDWELL, K. GRABOWSKI, D. KNIES, A. MOSER, J. HE</t>
  </si>
  <si>
    <t>COOK</t>
  </si>
  <si>
    <t>Li, X. Z., Liu, B., Chen, S., Wei, Q., Cai, N., Zheng, S., Cao, D. X.</t>
  </si>
  <si>
    <t>K. LEE, H. JANG, S. KIM</t>
  </si>
  <si>
    <t>Tetsuo Sawada</t>
  </si>
  <si>
    <t>J. DASH, J. SOLOMON, M. ZHU</t>
  </si>
  <si>
    <t>Mahadeva Srinivasan, George Miley, Edmund Storms</t>
  </si>
  <si>
    <t>http://lenr-canr.org/acrobat/Srinivasanlowenergyn.pdf, 2011</t>
  </si>
  <si>
    <t>Nuclear Energy Encyclopedia: Science, Technology, and Applications, Chapter 43</t>
  </si>
  <si>
    <t>This chapter contains sections titled:
Introduction
First Reports of Observation of Pd Isotopic Anomalies
Miley‐Patterson thin Film Light Water Electrolysis Experiments
Mizuno and Ohmori: Transmutation Products on Pd Cathodes in D2O Electrolysis Experiments
Neutron Activation Analysis of Deuterated Pd Samples that had Produced Significant Amounts of Excess Heat
Anomalies in Trace Element Composition of Newly Formed Structures on Cathode Surface in Co‐Deposition Experiments (Spawar Group)
Observations of Trace Element Distribution on Cathode Surfaces following Electrolysis at Portland State University (John Dash)
Russian Glow Discharge Experiments (Karabut, Savvatimova, and Others)
Replication of Glow Discharge Transmutations By Yamada's Group at Iwate University, Japan
Iwamura (MHI): Transmutation Reactions Observed during D2 Gas Permeation through Pd Complexes
Replication of MHI Permeation Experiment by other Groups
Carbon Arc Experiments
Vysotskii's Microbial Transmutation Studies
Summary and Conclusions
Appendix: Summary of Experimental Studies in Which Nuclear Transmutation Reactions had been Reported as of 2007</t>
  </si>
  <si>
    <t>DAVID</t>
  </si>
  <si>
    <t>GILES</t>
  </si>
  <si>
    <t>MIYOSHI</t>
  </si>
  <si>
    <t>This paper reports on the impact of an applied magnetic field intensity on LANR solution electrical resistance and an analysis of its role in metal deuteride loading and LANR performance. A dual anode PHUSOR®-type Pd/D2O/Au LANR device was driven at its optimal operating point, with two electrical current sources; to drive, and examine by 4-terminal electrical resistance, the loaded PdDx cathode. An applied magnetic field ∼0.3 T increases the LANR solution’s electrical resistance ∼10–17% with a time constant in minutes. The incremental resistance increase to an applied H-field is greatest at low loading current. The incremental resistance
increase from an applied H-field is greatest with the applied H-field perpendicular to the driving electrical field (E-field) intensity. The modified LANR deuteron loading rate equation indicates that an applied magnetic field intensity increases deuteron loading in a LANR system by the increasing solution resistance and limiting undesired gas evolving reactions.</t>
  </si>
  <si>
    <t>A. TAKAHASHI, A. KITAMURA, K. TAKAHASHI, R. SETO, T. YOKOSE, A. TANIIKE, Y. FURUYAMA</t>
  </si>
  <si>
    <t>https://link.springer.com/article/10.1007/s00114-008-0449-x</t>
  </si>
  <si>
    <t>Naturwissenschaften 96 (2009) 135–142</t>
  </si>
  <si>
    <t>Since the announcement by Fleischmann and Pons that the excess enthalpy generated in the negatively polarized Pd–D-D2O system was attributable to nuclear reactions occurring inside the Pd lattice, there have been reports of other manifestations of nuclear activities in this system. In particular, there have been reports of tritium and helium-4 production; emission of energetic particles, gamma or X-rays, and neutrons; as well as the transmutation of elements. In this communication, the results of Pd–D co-deposition experiments conducted with the cathode in close contact with CR-39, a solid-state nuclear etch detector, are reported. Among the solitary tracks due to individual energetic particles, triple tracks are observed. Microscopic examination of the bottom of the triple track pit shows that the three lobes of the track are splitting apart from a center point. The presence of three α-particle tracks outgoing from a single point is diagnostic of the 12C(n,n′)3α carbon breakup reaction and suggests that DT reactions that produce ≥9.6 MeV neutrons are occurring inside the Pd lattice. To our knowledge, this is the first report of the production of energetic (≥9.6 MeV) neutrons in the Pd–D system.</t>
  </si>
  <si>
    <t>Fabio Penon</t>
  </si>
  <si>
    <t>E-Cat MW1 Energy Plant in Miami Energy Multiple Evaluation Final Report</t>
  </si>
  <si>
    <t>https://ecat.com/wp-content/uploads/2017/09/Expert-Responsible-for-Validation-Ing-Fabio-Penon-Nuclear-Engineer-for-1-MW-E-Cat.pdf</t>
  </si>
  <si>
    <t>Case 1:16-cv-21199-CMA   Document 197-3   Entered on FLSD Docket 03/22/2017</t>
  </si>
  <si>
    <t>CARDONE</t>
  </si>
  <si>
    <t>OPEN and go to Acrobat page 427.</t>
  </si>
  <si>
    <t>Neutrons were recorded during 20 hours on the level of 30-100% background excess and
statistical reliability from 3s to 12e after 131 hours of ultrasonic cavitation of some salt
water solutions and liquid mixtures. The duration of the neutron generation changed in 0,5
8 hour period and the neutron intensity ranged up to 10 n/s. the order more than our
predecessors achieved. The event trust was confinned with the impulse spectrum of the He-3
neutron counter.</t>
  </si>
  <si>
    <t>N.L. Bowen</t>
  </si>
  <si>
    <t>tem um modelo interessante de força intranuclear</t>
  </si>
  <si>
    <t>This paper describes an interesting and potentially significant phenomenon regarding the properties of up and down quarks withinthe nucleus, and how the possible inter-nucleon bonding of these quarks may affect the bonding energy of the nuclear force. A verysimple calculation is used, which involves a bond between two inter-nucleon up and down quarks. This simple calculation does notdepend on the type or mechanism for the bond. Furthermore, this simple calculation does not specify the shape or structure for thenucleus. This calculation only examines the energy of all possible up-to-down inter-nucleon bonds that may be formed within aquantum nucleus. A comparison of this total energy is made to the experimental binding energy with excellent results. The potentialsignificance of this finding is discussed.</t>
  </si>
  <si>
    <t>OPEN and go to Acrobat page 158.</t>
  </si>
  <si>
    <t>A. CARPINTERI, O. BORLA, A. MANUELLO, D. VENEZIANO, A. GOI</t>
  </si>
  <si>
    <t>ORTENZI</t>
  </si>
  <si>
    <t>V. Violante, F. Sarto, E.Castagna, M. McKubre, F. Tanzella, G.Hubler, D. Knies, K.Grabowsk, T. Zilov, I. Dardik, C. Sibilia</t>
  </si>
  <si>
    <t>http://coldfusioncommunity.net/pdf/conf/IWAHLM-8/341_IWAHLM-8.pdf</t>
  </si>
  <si>
    <t>Laser</t>
  </si>
  <si>
    <t>A  joint  effort  performed  by  ENEA,  SRI,  Energetics  Technologies,  NRL  and  theUniversity of Rome La Sapienza allowed to obtain a remarkable level of shearedreproducibility both in high loading of palladium with deuterium and in observingexcess  power  production  during  calorimetric  experiments.  The  excess  heat  wasobserved with a signal well above the measurement uncertainty, with up to 70% ofreproducibility.The wide-ranging scientific work carried out in optimizing the palladium electrodesand the accuracy of the calorimetryare the reasons for the success of this project.</t>
  </si>
  <si>
    <t>PIASTRA</t>
  </si>
  <si>
    <t>important: gives experiments of transmutation products</t>
  </si>
  <si>
    <t>This overview presents a brief summary of observations of products of transmutation reactions, which occur in a variety of LENR configurations wherein the “host metal” nuclei react with loaded deuterium or hydrogen, resulting in the formation of new stable elements or isotopes not present prior to an experimental run.</t>
  </si>
  <si>
    <t>CARPINTERI</t>
  </si>
  <si>
    <t>J. Bart Czirr, Gary L. Jensen and J. C. Wang</t>
  </si>
  <si>
    <t>https://doi.org/10.1063/1.40711</t>
  </si>
  <si>
    <t>AIP Conference Proceedings 228, 101 (1991); https://doi.org/10.1063/1.40711</t>
  </si>
  <si>
    <t>Two high‐efficiency neutron detectors, a neutron‐burst detector and a spectrometer was designed and built at Brigham Young University. (AIP)</t>
  </si>
  <si>
    <t>J. BIBERIAN, M. VALAT, W. SIGAUT, P. CLAUZON, J. FAUVARQUE</t>
  </si>
  <si>
    <t>LACIDOGNA</t>
  </si>
  <si>
    <t>H. O. Menlove, M. A. Paciotti, T. N. Claytor, H. R. Maltrud, O. M. Rivera, D. G. Tuggle and S. E. Jones</t>
  </si>
  <si>
    <t>Reproducible neutron emission measurements from Ti metal in pressurized D2 gas</t>
  </si>
  <si>
    <t>https://doi.org/10.1063/1.40700https://www.researchgate.net/publication/234986356_Reproducible_neutron_emission_measurements_from_Ti_metal_in_pressurized_D2_gas</t>
  </si>
  <si>
    <t>AIP Conference Proceedings 228, 287 (1991); https://doi.org/10.1063/1.40700</t>
  </si>
  <si>
    <t>Ti-D, neutron detection, He-3 tubes, low radioactive stainless steel tubes, additional cosmic ray shielding, detector efficiency of 44%, low volume, 2-10 neutron bursts occur more frequently than larger bursts, significance of 3 to 9 sigma</t>
  </si>
  <si>
    <t>During the past year, we have measured neutron emission from samples of titanium (Ti) metal and sponge in pressurized D2 gas. In January 1990, we improved our sample preparation procedure and our detector sensitivity level so that the neutron‐emission measurements are now reproducible, but not yet predictable. We have measured excess neutron emission from the majority of our most recent samples using our high‐sensitivity neutron detectors. The improved sensitivity in our new detector system was obtained by using low‐radioactive‐background stainless steel tubes, a small detector volume with high efficiency, and additional cosmic‐ray shielding. Our most sensitive detector consists of two independent segments making up inner and outer rings of 3He tubes. The combined total efficiency is 44%. In addition to inner and outer ring segments, we have three separate detector systems operating in parallel control experiments to monitor environmental change. We have measured neutron bursts from a variety of samples containing Ti metal and D2 gas. The low‐multiplicity bursts, emitting from 2 to 10 n, occur much more frequently than the higher multiplicity bursts. By measuring high‐mass samples (300 g Ti) over several weeks, with many liquid nitrogen temperature cycles, we have detected neutron emission above the background from most of the samples with a significance level of 3 to 9 σ.</t>
  </si>
  <si>
    <t>A. PARKHOMOV</t>
  </si>
  <si>
    <t>LE BUZIT</t>
  </si>
  <si>
    <t>M. SWARTZ, G. VERNER, J. TOLLESON, L. WRIGHT, R. GOLDBAUM, P. MOSIER-BOSS, P. HAGELSTEIN</t>
  </si>
  <si>
    <t>Akimoto, T., Mizuno, T., Saito, T., Murai, I., Kumada, T.</t>
  </si>
  <si>
    <t>U. MASTROMATTEO, A. BERTELÈ</t>
  </si>
  <si>
    <t>AINA</t>
  </si>
  <si>
    <t>https://www.lenr-canr.org/acrobat/EPRIproceedingb.pdf#page=27</t>
  </si>
  <si>
    <t>Closed cell, magnetic stirrer, teffon coating, water bath, SIMS, products masses: 86, 88; Rb+p=Sr, ICP-MS, Sr generated is not in original isotopic distribution,</t>
  </si>
  <si>
    <t>Two separate mass spectrometric analyses, SIMS and ICPMS of 1.0 amu discrimination preceded by an ion-exchange column separation of strontium and rubidium, performed by two independent laboratories on the pre-run and post-run cathode material from a light water based rubidium carbonate cell and a rubidium hydroxide cell provide strong evidence for the electrolytically induced transmutation of rubidium to strontium  originally hypothesized by Bush in connection with his CAF hypothesis ("Cold Alkali Fusion"). The SIMS analysis showed that the abundance ratio of Sr86 to Sr 88shifted from the normal abundance ratio of about 0.12 in the prerun cathode sample to essentially the same value, 2.6, as the natural abundance ratio of Rb85 to Rb87, where the latter are the respective parent isotopes hypothesized by Bush. Proof that this shift by a factor of about 22 from the natural abundance ratio for the strontium isotopes could not have been a spurious SIMS result due to rubidium hydride formation was demonstrated by additional mass spectroscopy, ICPMS, preceded by an ion-exchange column separation of the strontium and the rubidium. In the ICPMS tests, the postrun cathode material from both cells demonstrated a shift in the strontium isotope abundance ratio by an amount that is more than 600 standard deviations away from the normal ratio (prerun sample). In addition, for a third rubidium carbonate cell, strong preliminary evidence is presented for electrolytically induced radioactivity.  The experimental work provides strong initial support for Bush's LANT hypothesis ("Lattice Assisted Nuclear Transmutation").</t>
  </si>
  <si>
    <t>L. URUTSKOEV</t>
  </si>
  <si>
    <t>OPEN and go to Acrobat page 182.</t>
  </si>
  <si>
    <t>Stanislaw Szpak &amp; Pamela A. Mosier-Boss</t>
  </si>
  <si>
    <t>On the Release of nH from Cathodically Polarized Palladium Electrodes</t>
  </si>
  <si>
    <t>https://doi.org/10.13182/FST98-A71</t>
  </si>
  <si>
    <t>Fusion Technology, 34 (1998) 273-278</t>
  </si>
  <si>
    <t>F. CARDONE, G. ALBERTINI, D. BASSANI, G. CHERUBINI, E. GUERRIERO, R. MIGNANI, M. MONTI, A. PETRUCCI, F. RIDOLFI, A. ROSADA, F. ROSETTO, V. SALA, E. SANTORO, G. SPERA</t>
  </si>
  <si>
    <t>DeNinno, A., Frattolillo, A., Rizzo, A., Del Gindice, E.</t>
  </si>
  <si>
    <t>Wang, T., Ochiai, K., Maruta, K., Datemichi, J., Sugimoto, H., Iida, T., Takahashi, A., Piao, Y.</t>
  </si>
  <si>
    <t>Evidence pro-anisotropic nuclear forces: bonded atoms have better chance to pass in a lobe</t>
  </si>
  <si>
    <t>The deuterium cluster ion beam (D 3 +) and deuteron beam (D+), which energy was
adjusted from 10keV to 100keV per deuteron, were alternately implanted into
palladium target, in order to study the atomic and nuclear cluster effect in the
interaction between cluster ion and solid. The differences between the application of
these two kind beams were obtained by comparing the radiation yields of X-ray,
gamma-ray, charged particle and neutron induced by each deuteron of two kinds of
beam at the same velocity. The fusion rate induced by each cluster-deuteron in the
energy region below 40keV/d was higher than that induced by each isolated deuteron at
the same velocity. However the fusion rate induced by each cluster-deuteron was less in
the energy region above 50ke Vld. Ratio of the fusion rate induced by each cluster
deuteron to that induced by each isolated deuteron was energy dependent. The yield of
X-ray induced by each cluster deuteron in the energy region from 10keV/d to 100keV/d
was higher than that induced by each isolated deuteron at the same velocity. The
average ratio of their X-ray yields is about 2.6. Based on above results, it is considered
there might be an enhancement of interaction cross-section in both nuclear and atomic
levels in lower energy region. If the size of cluster ion is grown, the enhancement might
be increased more. Therefore, the concentrated deuterons (deuterium in larger clusterstate)
could have some relations with "cold fusion" phenomena in high loading metal.</t>
  </si>
  <si>
    <t>MIGNANI</t>
  </si>
  <si>
    <t>Tsuchiya, K., Ohashi, K., Fukuchi, M.</t>
  </si>
  <si>
    <t>OPEN and go to Acrobat page 368.</t>
  </si>
  <si>
    <t>ROGERS</t>
  </si>
  <si>
    <t>Conrado Salas Cano</t>
  </si>
  <si>
    <t>Comparison of Heat Output and Microchemical Changes of Palladium Cathodes under Electrolysis in Acidified Light and Heavy Water</t>
  </si>
  <si>
    <t>https://pdxscholar.library.pdx.edu/cgi/viewcontent.cgi?article=5687&amp;context=open_access_etds</t>
  </si>
  <si>
    <t>Dissertations and Theses. Paper 4616. https://doi.org/10.15760/etd.6500</t>
  </si>
  <si>
    <t>H2SO4 and deionized H2O, Electrolysis was carried out for 60hrs. Current density at 0.75A was used, SEM, EDS, Pd-H products: S,  O, Cu, Pd, Ag, Cd, Pt; Pd-H consumed: C; Pd-D products: C, O, S, Cu, Ag, Cd;</t>
  </si>
  <si>
    <t>Two  experiments  have  been  conducted  to  ascertain  if  a  cell  with  a  palladium  cathode, a platinum anode, and a solution of H2SO4 in D2O can produce excess heat under  electrolysis  compared  to  a  similar  cell  with  H2O.  In  each  experiment,  two  cells  were  connected  in  series  with  constant  current.  The  two  cells  were  identical  except  for  the  fact  that  the  heavy  water  cell  used  D2O  instead  of  H2O  in  the  electrolyte.  Both  cells  in  each  experiment  employed  Pd  cathodes,  Pt  anodes,  and  H2SO4 in the solution.On  a  piece  of  Pd  foil  that  had  been  cold-rolled  and  cleaned  like  the  cathodes  but  had  not  been  electrolyzed,  scanning  electron  microscopy  (SEM)  and  energy  dispersive spectrometry (EDS) failed to find any traces of unexpected elements. In  the  first  experiment  the  indication  was  that  the  light  water  cell  was  slightly  warmer  despite  receiving  slightly  less  power.  Small  amounts  of  silver  were  found  on both cathodes after electrolysis.  In the second experiment, the D2O cell produced an excess heat relative to the H2O cell  that  was  too  large  by  at  least  an  order  of  magnitude  to  be  explainable  by  chemical reactions or mechanical artifacts. After  electrolysis,  it  was  found  that  Cd  was  present  on  the  surface  of  the  H2O cathode at levels of concentration that were variable but generally no less than 4% relative  to  Pd  (above  3σ).  The  H2O  cathode  of  this  second  experiment  finished  electrolysis very straight.  The  D2O  cell  cathode  finished  severely  arched  (~30º),  with  its  convex  side  facing  the  anode,  and  covered  in  a  deposit  of  powdery  black  substance  which  was  most  likely  PdS  formed  accidentally  on  the  first  day  of  this  experiment  when  the  D2O cell had been run with the wrong polarity. On this D2O cell cathode, no statistically significant  traces  of  Cd  were  detected  but  Ag  was  present  in  2-5%  concentration  relative  to  Pd.  In  some  spots,  the  Ag  abundance  surpassed  20%  that  of  Pd.  The  most likely explanation is neutron-induced nuclear transmutation of some of the Pd nuclides with direct release of heat into the solid-state lattice.</t>
  </si>
  <si>
    <t>ORONDO</t>
  </si>
  <si>
    <t>Lipson, A., Chernov, I. P., Sokhoreva, V., Mironchik, V., Roussetski, A. S., Tsivadze, A., Cherdantsev, Yu. P., Lyakhov, B. F., Saunin, E. I., Melich, M. E.</t>
  </si>
  <si>
    <t>OPEN and go to Acrobat page 4.</t>
  </si>
  <si>
    <t>Important: like NASA. Also finds 11-20MeV alpha emission and do not explain. Shows that a 30keV electron beam is enough to start reactions. Pd-D: loaded up to D/Pd=0,73, cooling with liquid N to 77K, 300nA/30keV e-beam bombardment generated 350nm to 2000nm pores and craters of 10 to 12um, total time of e-beam exposure = 3300 min, 3MeV protons, 10-20MeV alphas; Ti-D: loaded up to D/Ti=0.1, 300K, e-beam bombardment and X-rays generated craters &gt; 10um, 3MeV protons, 10-20MeV alphas</t>
  </si>
  <si>
    <t>W. MCCARTHY</t>
  </si>
  <si>
    <t>David, F., Giles, J.</t>
  </si>
  <si>
    <t>Conventionally, the cold fusion reaction produces heat. (1),(2) The authors have
sought a different approach, wherein the device has no input energy, relying on
the energy produced by cold fusion in the device. The device consists of diodes
fabricated as powder, with a large surface junction made up of a semiconductor in
contact with palladium charged with deuterium.
The apparent fusion reactions take place in the junction between the
semiconductor and the Palladium powder, which produces an excitation which is
transmitted to the electrons. This excitation increases their energy and allows
them to cross the bandgap of the semiconductor and pass into the conduction band,
as in a photovoltaic cell. This energy very quickly appears as a spontaneous
potential difference which can reach over 0.5 volt per junction.
The potential drop concentrates on the junction region, and at a nano scale the
electric field reaches considerable values, higher than the megavolt per meter,
which constrains the deuterium nuclei and increases the probability of deuterium
fusion.</t>
  </si>
  <si>
    <t>M. SWARTZ, G. VERNER, J. TOLLESON, L. WRIGHT, R. GOLDBAUM, P. HAGELSTEIN</t>
  </si>
  <si>
    <t>Francesco Celani, E.F. Marano, B. Ortenzi, S. Pella, S. Bartalucci, F. Micciulla, S. Bellucci, A. Spallone, A. Nuvoli, E. Purchi, M. Nakamura, E. Righi, G. Trenta, G.L. Zangari and A. Ovidi</t>
  </si>
  <si>
    <t>Cu-Ni-Mn alloy wires, with improved submicrometric surfaces, used as LENR device by new transparent, dissipation-type, calorimeter</t>
  </si>
  <si>
    <t>Ni-H, Cold fusion in Cu55Ni44Mn1 doubled after heating the cathode with 48W,  Cold fusion in Cu55Ni44Mn1 doubled after increasing temperature from 200ºC to 375ºC, Cold fusion in Cu55Ni44Mn1 generated radiation burst of ten minutes (T increased from 100 to 160ºC, using D2), Cold fusion in Cu55Ni44Mn1 improved after adding H2 (from 0 to 3W), Cold fusion in Cu55Ni44Mn1 increased after an interruption in inert wire heating (lowering to room temperature), Cold fusion in Cu55Ni44Mn1 requires T=125ºC P=4bar, Cold fusion may occur with H2, Cold fusion produces heat, Electrolysis with deuterium was endothermic in the first day, Resistance of the cathode wire correlates with excess power</t>
  </si>
  <si>
    <t>Toriyabe, Y., Yoshida, K., Kasagi, J.</t>
  </si>
  <si>
    <t>We have studied the Li+D and D+D fusion reactions in liquid Li by bombarding
deuteron beams with energies below 70 keV. In the present work, an ultra sonic target system was
developed to form acoustic cavitation bubbles in the liquid Li, in order to investigate the effect of
the enhanced dynamic motion of the target. It was found that the ultra sonic effect strongly
depends on a target condition and the D+D reaction could be enhanced very much due to the
liquid Li cavitation. In addition, the D+D reaction rate is not constant but time dependent.
Preliminary analyses indicate that decrease of the Coulomb energy barrier is about 2000 eV for a
relatively stable condition. On the contrary, the Li+D reaction shows no meaningful effect for
incident energies down to 30 keV. The present results indicate that not only density increase but
also another mechanism enhancing reaction rates should be exist in liquid Li acoustic cavitation
process.</t>
  </si>
  <si>
    <t>OPEN and go to Acrobat page 152.</t>
  </si>
  <si>
    <t>M. VALAT, R. HUNT, B. GREENYER</t>
  </si>
  <si>
    <t>Oyama, N., Yamamoto, N., Tatsuma, T.</t>
  </si>
  <si>
    <t>DUNCAN</t>
  </si>
  <si>
    <t>Mas tem comentários gerais interessantes</t>
  </si>
  <si>
    <t>Microscopic structural change of Pd rod during repeated cathodic and anodic electrolysis in glycerinphosphoric acid and during long-term electrolysis in 0.1 M Li OD</t>
  </si>
  <si>
    <t>Pd-D, LiOD,</t>
  </si>
  <si>
    <t>Long-term electrolysis for well annealed thick Pd rod (9.0 mm diameter) in 0.1 M LiOD was
performed. Microscopic observation of the postelectrolysis Pd electrode showed the characteristic surface
morphology of slip bands and doubly cross slip, which indicated that the limited areas of Pd electrode were
subjected to high stress and high strain over ε 0.6. The physico-chemical properties of hydrogen dissolved in Pd have been studied by in situ potentiometric, resistance and dilatometric measurements during repeated hydrogen absorption/desorption electrolysis in glycerin and phosphoric acid. During the first C mode, the potential changed obeying Nernst’s equation (theα phase), and held a constant value (the α+β two phase coexistence), and exhibited the transition from the β phase to theβ+ voids coexistence region. Concurrently with the potential change, the dilation exhibited a gradual increase, from whose slope the apparent molar volume was obtained as 0.64 (the α phase), 0.40 (the α+β phase) cm3/mol. The resistance increased in proportion to the H/Pd ratio and kept constant at 1.7 to 1.8 over Rtr. For over the β phase (&gt;βmin) the potential shifted with an increase in dilation, which suggests nonequlibrium PdH2-x precipitation followed by conversion to the β phase and void formation. During the repeated C mode, the onset of theβ phase (βmin) increased as the repetition number increased and the apparent molar volume of the α + β phase coexistence showed that absorption proceeded inhomogeneously, in contrast to the first C mode. According to the suggestions of two literatures, in the α+β phase coexistence region, there evolved nonequlibriumα’ phase and/or amorphous accompanied with high density of defects or vacancies. The properties of Pd-hydrogen system were further characterized by combining with the well-established knowledge of hydrogen embrittlement. Keywords: cold fusion, deuterium, electrolytic hydrogen absorption, Pd, α to β transformation, resistance, dilation, electrode potential, void, vacancy, trap site, hydrogen embrittlement</t>
  </si>
  <si>
    <t>MANUELLO</t>
  </si>
  <si>
    <t>Ma, Q., Chen, Y., Huang, G., Yu, W., Mo, D. W., Li, X. Z.</t>
  </si>
  <si>
    <t>http://lenr-canr.org/acrobat/EPRIproceedingb.pdf#page=79</t>
  </si>
  <si>
    <t>Zr electrodes, found 2,45MeV neutrons, 6.6keV AC, 4mA, 5-25 Pa D2,</t>
  </si>
  <si>
    <t>This paper corrects an important mistake. The high energy component of the neutron
emission from the glow discharge in deuterium gas tube is not as what previously
reported. However, the low energy nuclear radiation might be still anomalous.</t>
  </si>
  <si>
    <t>B. QI, M. HE, S. WU, Q. ZHAO, X. WANG, Y. PANG, X. XIAN-LINYANG, S. JIANG</t>
  </si>
  <si>
    <t>BORIA</t>
  </si>
  <si>
    <t>Y. Toriyabe, E. Yoshida, J. Kasagi, and M. Fukuhara</t>
  </si>
  <si>
    <t>Acceleration of the d+d reaction in metal lithium acoustic cavitation with deuteron bombardment from 30 to 70 keV.pdf</t>
  </si>
  <si>
    <t>PHYSICAL REVIEW C 85, 054620 (2012)</t>
  </si>
  <si>
    <t>Molten lithium under cavitation increases D+d reactions, but not Li+d</t>
  </si>
  <si>
    <t>Shikano, K., Shinojima, H., Kanbe, H.</t>
  </si>
  <si>
    <t>OPEN and go to Acrobat page 52.</t>
  </si>
  <si>
    <t>C. WEAVER, M. PRELAS, J. SHIMN, H. KASIWATTANAWUT, S. GANGOPADHYAY, C. MATHAI</t>
  </si>
  <si>
    <t>ESPOSITO</t>
  </si>
  <si>
    <t>OPEN and go to Acrobat page 424.</t>
  </si>
  <si>
    <t>Cathodes were made of Pd, Zr, Nb, Mo, gas pressure in the chamber was 2-10 Torr, voltage 300-800 V and the discharge current 5-100 mA</t>
  </si>
  <si>
    <t>The experimental results of the High-Energy Products registration are presented
in this paper. In our previous experiments with glow discharges in deuterium
[ 1,2,3] excessive heat release, neutron, gamma and charged particle emission have
been observed. Results of research high-voltage ( up to a few tens kV ) and high
current (up to hundreds A) pulses of a nanosecond duration are submitted.
Amplitude spectra of a voltage of pulses for the discharge in H2, 02, Ar are received.
Results of measurement electronic and x-ray emission cathode samples after switch
off of a discharge current in the area from 2 ke V up to 1 Me V are indicated.</t>
  </si>
  <si>
    <t>Isagawa, S., Kanada, Y., Suzuki, T.</t>
  </si>
  <si>
    <t>The electrolysis of heavy water is being investigated with two types of open
calorimetric systems. Pd cathodes, Pt anodes and D2O/0.lM LiOD electrolytes have
been used. Until now no clear-cut heat bursts as reported have been observed. One
exceptional phenomenon showing abnormal power imbalance without neutron and
tritium anomalies was found, but has not been repeated under the similar experimental
conditions. Neutron emission, on the other hand, as a very rare case showed an
abnormal increase for only short term during one of another series of experiments.
The increase of about 3.8a above the background level lasted for 9 hours on the 20th
day after starting the electrolysis. The emission rate amounts to about 27 .2 ± 11.2
neutrons s-1, which is equivalent to about 700 times as much as the background level.
Neither excess heat nor tritium anomalies were, however, observed. The reason for
the lack of repeatability of these experimental results is discussed.</t>
  </si>
  <si>
    <t>S. KATAOKA, H. KUDOU, K. OTA, S. NARITA</t>
  </si>
  <si>
    <t>A. Spallone, A. Marmigi , F. Celani, P. Marini, V.Di Stefano</t>
  </si>
  <si>
    <t>http://coldfusioncommunity.net/pdf/conf/IWAHLM-8/289_IWAHLM-8.pdf</t>
  </si>
  <si>
    <t>Many  hundreds  of  systematic  tests  have  been  performedat  Frascati  NationalLaboratoriesin order to achieve very high concentration of hydrogen(overloading)inpalladium wires.The  electrodes  (cathode  in  central  position:  Pd  wires  50  or  100m  thick  andanode:  Pt  wires  0.5  mm  thick)  were  placed  in  a  coaxial  geometry  into  a  smallcylindricalelectrolytic cell.A special study has been performed in order to optimise the electrolytic solutionbased on H2O (400 cm3) + HCl (50200M) andsmallamounts(tenth ofM)ofsalts (carbonate or sulphates)of one of these alkalineand alkaline-earth metals:Li,Na, K, Ca or Sr.Very small amounts(hundredsof nM) of HgCl2has been added tothe  solution.  The  addition  ofHgionshas  been  crucial  to  achieve  very  high  andstable H/Pdoverloading.To increasethereproducibility of the over-loading aspecialloading protocol basedon high/low (or OFF/ON) cathodic current cycleshas been tested successfully.The  H/Pd  loading  ratios  have  been  estimated  by  the  on-line  measurement  of  thenormalised wire resistance (R/Ro).The  loading  results  are  quite  satisfactory:  H/Pd0.97  (R/Ro1.30;  inputelectrolyticcurrent/voltage: 7V, 5mA) aretypicallyreached andsometimesH/Pd1 (R/Ro1.15; input current/voltage: 11V, 2.5mA) has also been achieved. Thereproducibility of the results is quite satisfactory.</t>
  </si>
  <si>
    <t>Huke, A., Czerski, K., Dorsch, T., Heide, P.</t>
  </si>
  <si>
    <t>Importante: branching ratio é uma questão central</t>
  </si>
  <si>
    <t>Angular distributions and the neutron-proton branching ratio of the mirror reac_x005F_x005F_x005F_x005F_x005F_x005F_x005F_x005F_x005F_x005F_x005F_x0002_tions 2H(d,p)3H and 2H(d,n)3He have been investigated using different deuterized
metallic targets at projectile energies ranging from 5 to 60 keV. Whereas the ex_x005F_x005F_x005F_x005F_x005F_x005F_x005F_x005F_x005F_x005F_x005F_x0002_perimental results obtained for Al, Zr, Pd and Ta targets do not differ from those
known from gas-target experiments, an enhancement of the angular anisotropy in
the neutron channel and a quenching of the neutron-proton branching ratio have
been observed for Li and Sr targets at deuteron energies below 20 keV . Both ef_x005F_x005F_x005F_x005F_x005F_x005F_x005F_x005F_x005F_x005F_x005F_x0002_fects can be explained assuming an induced adiabatic polarization of the reacting
deuterons in the crystal lattice.</t>
  </si>
  <si>
    <t>AZUMA</t>
  </si>
  <si>
    <t>Local Approximation for the Lossy Spin–boson Model</t>
  </si>
  <si>
    <t>J. DUFOUR, X. DUFOUR, J. VINKO</t>
  </si>
  <si>
    <t>D. ZHOU, C. WANG, Y. SUN, J. LIANG, G. ZHU, L. FORSLEY, X. LI, P. MOSIER-BOSS, F. GORDON</t>
  </si>
  <si>
    <t>AVINO</t>
  </si>
  <si>
    <t>Mahadeva Srinivasan, A. Shyam, T C Kaushik, R. K. Rout, L. V. Kulkarni, M. S. Krishnan, S. K. Malhotra, V. G. Nagvenkar, P. K. Iyengar</t>
  </si>
  <si>
    <t>Observation of tritium in gas/plasma-loaded titanium samples</t>
  </si>
  <si>
    <t>Proc. Int. Workshop on AnomalousNuclear Effects in Deuterium/Solid Systems,Brigham Young University, Provo, Utah, 1990, American Institute of Physics,New York, 1991, pp. 519–534</t>
  </si>
  <si>
    <t>The observation of significant neutron yield from gas loaded titanium samples at Frascati in April 1989 opened up an alternate pathway to the investigation of anomalous nuclear phenomena in deuterium/solid systems, complimenting the electrolytic approach. Since then at least six different groups have successfully measured burst neutron emission from deuterated titanium shavings following the Frascati methodology, the special feature of which was the use of liquid nitrogen to create repeated thermal cycles resulting in the production of non‐equilibrium conditions in the deuterated samples. At Trombay several variations of the gas loading procedure have been investigated including induction heating of single machined titanium targets in a glass chamber as well as use of a plasma focus device for deuteriding its central titanium electrode. Stemming from earlier observations both at BARC and elsewhere that tritium yield is ≂10e8 times higher than neutron output in cold fusion experiments, we have channelised our efforts to the search for tritium rather than neutrons. The presence of tritium in a variety gas/plasma loaded titanium samples has been established successfully through a direct measurement of the radiations emitted as a result of tritium decay, in contradistinction to other groups who have looked for tritium in the extracted gases. In some samples we have thus observed tritium levels of over 10 MBq with a corresponding (t/d) ratio of ≳10e−5.</t>
  </si>
  <si>
    <t>A. KITAMURA, E. MARANO, A. TAKAHASHI, R. SETO, T. YOKOSE, A. TANIIKE, Y. FURUYAMA</t>
  </si>
  <si>
    <t>tem um modelo interessante de potenciais eletrônicos</t>
  </si>
  <si>
    <t>T. Yokose, A. Takahashi, K. Takahashi, Y. Furuyama</t>
  </si>
  <si>
    <t>Anomalous Heat Burst by CNZ7 Sample and H-Gas</t>
  </si>
  <si>
    <t>CuNiZrO-H, 200-300ºC, 5 bar, 130W peak power along 1.6bar pressure surge, 1kg, sustainable 14W excess heat, 180g Ni, H/Ni=0.35, no correlation with background radiation</t>
  </si>
  <si>
    <t>We have been studying anomalous heat effect (AHE) by the interaction of nano-composite
CNZ (Cu1Ni7/zirconia) sample and H-gas at 200- 300°C RC (reaction chamber) condition. In this paper,
we report a large heat burst (ca. 130 W peak by oil-flow calorimetry) event by CNZ7 sample (ca. 1kg,
Cu1Ni7/Zirconia) and H-gas interaction under elevated temperature. Specific energy of reaction seems
very much larger than 6.5 eV/H-transferred. From the rise time data of RTD4, TC2 and Pr for the heat
burst, we conclude that the main part of heat pulse occurred in ca.100s and real peak power was ca.3
kW. After the heat burst event, small (2-3 W) excess power level sustained for a day. Then we increased
the H-gas pressure of SC (storage chamber) to ca. 1.0MPa to feed to RC with [120, 80] W heaters
condition; we then started to observe rather slow H-absorption with significant endothermic condition.
After saturation of H/Ni ratio, we increased RC temperature to have observed weeks-sustaining excess
thermal power (ca. 12-14W in earlier weeks).</t>
  </si>
  <si>
    <t>A. CVETINOVIC, M. LIPOGLAVSEK, S. MARKELJ, J. VESIC</t>
  </si>
  <si>
    <t>CETINA</t>
  </si>
  <si>
    <t>V. VIOLANTE, E. CASTAGNA, S. LECCI, F. SARTO, M. SANSOVINI, T. MAKRIS, A. TORRE, D. KNIES, D. KIDWELL, K. GRABOWSKI, D. DOMINGUEZ, G. HUBLER, R. DUNCAN, A. BOHER, O. AZIZI, M. MCKUBRE, A. GATTA</t>
  </si>
  <si>
    <t>CAROSELLA</t>
  </si>
  <si>
    <t>D.D. Dominguez, D.A. Kidwell, K.S. Grabowski and D.L. Knies, A.E. Moser and J.H. He</t>
  </si>
  <si>
    <t>The production of excess energy in palladium cathodes electrochemically loaded with deuterium (the Fleischmann–Pons Experiment) has been debated in the literature since its first publication in 1989. In a subset of 61 trials, we electrochemically loaded palladium–rhodium foil cathodes with deuterium from alkaline solutions of heavy water in specially designed closed calorimeter cells. We observed excess energy bursts in the range 2.4–44.3 kJ in 6% of these experiments. Additionally, a conservative estimate of the total integrated output energy is greater than the total integrated input energy in these experiments. This paper documents the steps taken to examine these results thoroughly for calibration/measurement errors and instrumental artifacts. A 2.4 kJ energy burst is at least four times greater than the energy released by oxidizing deuterium in the cell headspace. The data and subsequent elimination of alternative explanations for excess energy production lead us to conclude that the excess energy is real and of yet unknown origin.</t>
  </si>
  <si>
    <t>GALKIN</t>
  </si>
  <si>
    <t>A. B. KARABUT</t>
  </si>
  <si>
    <t>Production of excess heat, impurity elements, and unnatural isotopic ratios in high-current glow discharge experiments</t>
  </si>
  <si>
    <t>Condensed Matter Nucl. Sci., Proc. Tenth Int. Conf. on Cold Fusion.Aug. 24–29, 2003, Cambridge, MA, P. Hagelsteinand S. Chubb (Eds.), World Scientific, New Jersey, 2006, p. 99</t>
  </si>
  <si>
    <t>Results recorded for excess heat measurements in experiments with a high-current glow discharge in D2, Xe and Kr, using previously deuterated Pd and Ti cathode samples, are presented. Excess power up to 10–15 W (and efficiency up to 150%) was recorded for the experiments with a Pd cathode samples in a D2 discharge. Excess power up to 5 W (and efficiency up to 150%) was recorded for previously deuterated Pd cathode samples in Xe and Kr discharges. Excess heat was not observed in similar experiments using pure Pd cathode samples in Xe and Kr discharges.
The production of impurity nuclides (7Li, 13C, 15N, 20Ne, 29Si, 44Ca, 48Ca, 56Fe, 57Fe, 59Co, 64Zn, 66Zn, 75As, 107Ag, 109Ag, 110Cg, 111Cg, 112Cg, 114Cg, and 115In) at a rate of up to 1013 atoms/s was recorded. Soft x-ray radiation from the solid-state cathode (with an intensity up to 0.01 Gy/s) was recorded for discharge experiments carried out in H2, D2, Ar, Xe, Kr. X-ray radiation was observed as bursts (up to 106 photons in a burst and up to 105 bursts a second) during the discharge and within 100 ms after turning off the discharge current. The x-ray radiation data showed that excited energy levels having the lifetime up to 100 ms, and more, and an energy of 1.2–1.8 keV, exist in the solid medium. Possible mechanisms for producing the excess heat, and products of nuclear transmutation reactions, in the solid medium with such excited energy levels is considered.</t>
  </si>
  <si>
    <t>K. BUDKO, A. KORSHUNOV</t>
  </si>
  <si>
    <t>Kunimatsu, K., Hasegawa, N., Kubota, A., Imai, N., Ishikawa, M., Akita, H., Tsuchida, Y.</t>
  </si>
  <si>
    <t>N. COOK, A. ROSSI</t>
  </si>
  <si>
    <t>ANGELONE</t>
  </si>
  <si>
    <t>Kew-Ho Lee, Hanna Jang, Seong-Joong Kim</t>
  </si>
  <si>
    <t>NEGODAEV</t>
  </si>
  <si>
    <t>T. Sato, S. Sasaki, T. Kubozono, S. Narita, H. Yamada, T. Ohmori</t>
  </si>
  <si>
    <t>Analysis of Production Elements on Pd Surface after Light and Heavy Water Electrolysis</t>
  </si>
  <si>
    <t>Pd-D, Pd-H, Na2SO4, 14 or 30 days runs, TOF-SIMS, products: Li, B, Mg, Al, K, Ca, Ti, Cr, Mn, Fe, Co, Ni, Cu, Zn, Ba (Pd-H only), Pb (Pd-H only)</t>
  </si>
  <si>
    <t>CHERDANTSEV</t>
  </si>
  <si>
    <t>F. Cardone, A. Carpinteri, G. Lacidogna</t>
  </si>
  <si>
    <t>Piezonuclear neutrons from fracturing of inert solids</t>
  </si>
  <si>
    <t>https://doi.org/10.1016/j.physleta.2009.09.026</t>
  </si>
  <si>
    <t>Phys. Lett. A 373 (2009) 4158</t>
  </si>
  <si>
    <t>Neutron emission measurements by means of helium-3 neutron detectors were performed on solid test specimens during crushing failure. The materials used were marble and granite, selected in that they present a different behaviour in compression failure (i.e., a different brittleness index) and a different iron content. All the test specimens were of the same size and shape. Neutron emissions from the granite test specimens were found to be of about one order of magnitude higher than the natural background level at the time of failure. These neutron emissions should be caused by nucleolysis or piezonuclear “fissions” that occurred in the granite, but did not occur in the marble: Fe-&gt; 2 Al + 2 N. The present natural abundance of aluminum (7–8% in the Earth crust), which is less favoured than iron from a nuclear point of view, is possibly due to the above piezonuclear fission reaction. Despite the apparently low statistical relevance of the results presented in this Letter, it is useful to present them in order to give to other teams the possibility to repeat the experiment.</t>
  </si>
  <si>
    <t>Takahashi, A., Ohta, M., Mizuno, T.</t>
  </si>
  <si>
    <t>This communication seeks to demonstrate that, at room temperature, the deformation of  the  crystalline  lattice  can  influence  the  process  of  interaction  of  deuterons introduced within it.  Calculations  of  this  probability,  in  fact,  showed  an  increase  of  at  least  2-3  orders  of magnitude with respect to the probability of fusion on the surface of the lattice. These phenomena open the way to the theoretical hypothesis of a kind of chain reaction, as a result of the deuterium loading and catalysed by microcracks formed in the structure by micro-explosions, can favour the process.</t>
  </si>
  <si>
    <t>Cold fusion has been a challenge to explain. Hundreds of attempts have been made, most of which are inconsistent with either observation or well-established conventional theories. This paper evaluates some of the attempts and suggests approaches and observations that need to be considered.</t>
  </si>
  <si>
    <t xml:space="preserve">  Alexandre  Nikolaevitch  Lichtchouk, Evgeny Yurievich Mourishev</t>
  </si>
  <si>
    <t>Device to obtain heat energy, working medium and electrodes to be used in this device, material for working medium and electrodes, and method to obtain this material</t>
  </si>
  <si>
    <t>https://patentscope.wipo.int/search/en/detail.jsf?docId=WO1998049688</t>
  </si>
  <si>
    <t>WO9849688, iss.5Nov1998,36pp,appl.28Apr1997</t>
  </si>
  <si>
    <t>The invention relates to a branch of energetics, namely to the methods of obtaining and conversion of heat and other types of energy by way of nuclear fusion. A device to obtain heat energy contains a working chamber (1), elements to input the working medium (10), elements to output the fusion reaction products (30) and electrodes (6, 7, 8). According to the invention the device has a block of medium structuring and contains at least one pair of electrodes (8', 8'), thereby at least one electrode (8') of this pair (8', 8') is located in the working chamber (1). A material for the working medium and electrodes include at least one first metal absorbing hydrogen isotopes and at least one second metal. According to the invention at least one second metal forms a solid solution with at least one first metal. The first metal may be, for example, titanium, and the second metal may be the metal selected from the group including ferrum, cobalt, chromium, nickel, copper, zirconium, cerium. A method to obtain the working medium and electrodes includes the deformation of the metal alloy. According to the invention, under the deformation, the structuring of the alloy is being carried out, said alloy including at least one first metal absorbing hydrogen isotopes and at least one second metal forming the solid solution with at least one first metal carrying out shearing strain along the crystal planes of sliding at the temperatures higher than the phase change of said alloy in a solid state, but lower than the temperature of a liquid phase creation.</t>
  </si>
  <si>
    <t>A. DIDYK, R. WIŚHNEWSKI</t>
  </si>
  <si>
    <t>Recent measurements of neutron emission from Ti
metal in pressurized D2 gas have established the
multiplicity distribution of neutron bursts emitted
from the samples. A new 3He detector system with
high sensitivity has been used to lower the detection
limit so that small bursts emitting from 2-10 n can
be distinguished from the cosmic-ray background.
The frequency distribution of the neutrons indicates
that the lower multiplicities occur much more frequently than the higher multiplicities as shown in Fig. I. The improved sensitivity in our new detector system was obtained by using low radioactive background stainless-steel tubes, a small detector volume with high efficiency, and additional cosmic ray shielding. The detector consists of two independent segments making up inner and outer rings of 3He tubes. The inner detector has nine 3He tubes (2.5 x 30 cm), and the outer detector has forty-two 3He tubes (2.5 x 50 cm). The combined total efficiency is 44%. The low-background inner detector has a singles count background of 97 counts/h and a coincidence count background of only 0.67counts/h. The corresponding singles efficiency (2.3-MeV neutrons) is 19% and the coincidence efficiency
is 3.6%. This system has been used to detect low multiplicity
neutron emissions from samples where the yield is
5-10 times larger than the background level for intervals
of many hours. This improved sensitivity
makes it possible to monitor the neutron yield characteristics
of samples at a much lower level than
was previously possible. We have shown that the
most frequent events emit neutrons with 1-10 n and
the larger burst events 20-200 n occur much less
frequently. Figure 2 shows an example of the multiplicity
distribution we measured for a sample containing
Ti metal chips in D2 gas pressurized to 800
psi. The active period lasted for several days following
three weeks and six liquid-nitrogen temperature
cycles that were inactive. On the right side of
Fig. 2 is the multiplicity distribution for a control
sample of Ti metal chips in H2 gas that was measured
for the same amount of time both before and
after the active sample runs.</t>
  </si>
  <si>
    <t>J. RUER</t>
  </si>
  <si>
    <t>H. Yamada, S. Narita, S. Taniguchi, T. Ushirozawa, S. Kurihara, M. Higashizawa, H. Sawada, M. Itagaki, T. Odashima</t>
  </si>
  <si>
    <t>Search for Transmutation Products on Pd-foil Surface after Highly Pressurized Deuterium Permeation</t>
  </si>
  <si>
    <t>Pd-D, 1MPa, 70ºC, 1 week, ICP-MS, TOF-SIMS, products: B, Mg, Zn, Ba, Pd-106 reduces,</t>
  </si>
  <si>
    <t>Y. KURILENKOV, V. TARAKANOV, I. SAMOYLOV, S. GUS'KOV, A. OGINOV</t>
  </si>
  <si>
    <t>Tetrahedral symmetric condensate (TSC) with 4 deuterons and 4 electrons has been proposed as a seed of clean 4D fusion with 4He product in condensed matter in our previous works. To solve molecular dynamics motion of 4D/TSC condensation, a nonlinear Langevin equation was formulated with a Coulombic main condensation force term under Platonic symmetry, 6 balancing forces of dde*(2,2) EQPET molecules on 6 faces of TSC cube, and a random quantum mechanical fluctuation term f(t) for deuteron-to-deuteron distance Rdd. The form of ensemble average &lt;f(t)&gt; becomes C/Rdd2 type deceleration force as positive bias to main condensation force, to be about 15% bias. Molecular dynamics calculation with TSC Langevin equation by the Verlet time-step method was then done. Barrier factors for fusion reactions as a function of Rdd(t) and 4D fusion rate per TSC generation were calculated using modeled potentials and Fermi's golden rule. We found that 4D/TSC got to the TSC-minimum state with 10 fm-20 fm radius in 1.4007 fs and 4D fusion rate was about 100% per 4D/TSC generation-condensation. Thus we concluded that 4He production rate by 4D/TSC was equal to two times the 4D/TSC generation rate in condensed matter (e.g., PdDx).</t>
  </si>
  <si>
    <t>J. GENESTE</t>
  </si>
  <si>
    <t>TORRE</t>
  </si>
  <si>
    <t>PdCr-H, PdNi-H, NiCu-H, radiation</t>
  </si>
  <si>
    <t>S. NEUVILLE</t>
  </si>
  <si>
    <t>CARETTO</t>
  </si>
  <si>
    <t>OPEN and go to Acrobat page 173.</t>
  </si>
  <si>
    <t>FAMÀ</t>
  </si>
  <si>
    <t>Frisone Fulvio</t>
  </si>
  <si>
    <t>V. BYSTRITSKII, G. DUDKIN, M. FILIPOWICZ, J. HURAN, A. KRYLOV, B. NECHAYEV, V. PADALKO, F. PEN'KOV, A. PHILIPPOV, Y. TULEUSHEV</t>
  </si>
  <si>
    <t>Wang, T., Ochiai, K., Maruta, K., Iida, T., Takahashi, A.</t>
  </si>
  <si>
    <t>OPEN and go to Acrobat page 485.</t>
  </si>
  <si>
    <t>Presents the unknown charged particle peak of 2,5MeV due deuterium beam on Pd, important: evidence of nuclear fission</t>
  </si>
  <si>
    <t>A broad unknown peak, which appeared between triton peak (1MeV) and proton
peak (3MeV) of D-D reactions, was frequently observed in our deuterium ion beam
implantation experiments with large current on metal targets (e.g. Pd). The peak could
be seen in almost every run of experiment. The counts of this peak kept almost constant
ratio (about 0.07) with the D-D proton peak that took place within the deuteron
implanting·range. Therefore, this unknown peak was considered as charged particle
from unknown reaction (e.g. proton from D-D fusion) that occurred deeply (beyond the
deuteron range) inside the palladium target plate. The reaction should be induced by
some other trigger conditions except the direct beam-target effect of deuteron
implantation. Similar phenomena were also observed, while the 1i. Fe, Ni. Cu and Mo
foils (plates) were applied as targets, but the depth profiles of the reaction zones were
quite different for different targets. Temperature of target has made some influence on
reaction place. Both of cluster ion (D3) and isolated deuteron (D-) beams were applied
to the experiment. The results have shown that each isolated deuteron could induce
higher rate of unknown reaction, compared with each deuteron of cluster ion beam.
The experimental results show that the unknown reaction had some kind of
dependence on ion states, target materials, temperature, deuterium loading ratio, etc.
conditions. These factors are similar to the usually considered key factors in other type
cold fusion experiments. There might be some relations between this unknown reaction
and Cold Fusion phenomena, but further identification is necessary to find the origin
of the peak and the relation with CF phenomena.</t>
  </si>
  <si>
    <t>SONG-SHENG</t>
  </si>
  <si>
    <t>OPEN and go to Acrobat page 388.</t>
  </si>
  <si>
    <t>This paper shows that there are two kinds of excess heat, the one is by
the electrolysis and the other is by the immersion of the charcoal in hot
water heated higher than 90"C. The both phenomena suggested much about
the mechanism of the excess heat. Various data of excess heat including as
high as 250 % were obtained for the former method for the drilled charcoal
cathode by concentrating the current. It was found that there were strong
correlation between the data and the each temperature rise in the beginning
short time, suggesting that the excess heat is due to the same mechanism.
Throughout the many experiments it was recognized that the active bubbling
is essential for the excess heat creation,so another experiments as stated
by the immersion type was tried. As expected the excess heat was detected
also.From the both experiments, microdrops-in-bubble model was proposed
for the excess heat and cold fusion.</t>
  </si>
  <si>
    <t>M. SWARTZ, G. VERNER, P. HAGELSTEIN</t>
  </si>
  <si>
    <t>JING-HUAI</t>
  </si>
  <si>
    <t>G.Mengoli, M.Fabrizio, C. Manduchi, E.Milli, G. Zannoni</t>
  </si>
  <si>
    <t>Absorption–desorption of deuterium at Pd95% Rh5% alloy. II: Neutron emission</t>
  </si>
  <si>
    <t>https://doi.org/10.1016/0022-0728(95)04097-8</t>
  </si>
  <si>
    <t>J. Electroanal. Chem. 10 (1995) 249–260</t>
  </si>
  <si>
    <t>Electrolytic and gas phase loading of Pd95%Rh5% alloy with deuterium was monitored, for neutron detection, by NE213 liquid scintillator neutron spectrometers. It was found that in every instance where a metal to β-deuteride conversion was made, in either the electrolytic or the gas loading experiments, a statistically significant excess of neutron counts above the background was observed, whereas the phenomenon tended to quench as soon as the metal was fully loaded with deuterium. Neutrons were emitted with high energy, presumably 2.45 MeV (neutron energy of the D-D fusion reaction) and above, and the average rate of neutron emission ranged from 0.2–0.7 neutron s−1 in the electrolytic runs to 1–1.5 neutron s−1 in the gas phase loading experiments. During prolonged electrolytic runs, further neutron emissions, correlated with thermal stimulations of the system, could be observed.</t>
  </si>
  <si>
    <t>JIAN-QING</t>
  </si>
  <si>
    <t>Stanislaw Szpak, Pamela A. Mosier-Boss, Frank E. Gordon</t>
  </si>
  <si>
    <t>Naturwissenschaften 94 (2007) 511</t>
  </si>
  <si>
    <t>CR-39, Pd-D, electrostactic field, codeposition, Au foil, PdCl2, LiCl, Cold fusion produces charged particles, When a potential is applied across a sheet of such material, the D+ ions are caused to move and anomalous heat is generated, Magnetostatic field enhances charged particles emission in Pd-D electrodes</t>
  </si>
  <si>
    <t>S. NARITA, S. KATAOKA, Y. SATO, K. NEGISHI, K. OTA</t>
  </si>
  <si>
    <t>SHAO-YONG</t>
  </si>
  <si>
    <t>Shanahan, K</t>
  </si>
  <si>
    <t>Fusion Technology</t>
  </si>
  <si>
    <t>A systematic error in mass flow calorimetry calibration procedures potentially capable ofexplaining most positive excess power measurements is described. Data recentlyinterpreted as providing evidence of the Pons-Fleischmann effect with a platinum cathodeare reinterpreted with the opposite conclusion.  This indicates it is premature to concludeplatinum displays a Pons and Fleischmann effect, and places the requirement to evaluatethe error’s magnitude on all mass flow calorimetric experiments.</t>
  </si>
  <si>
    <t>HONG-TAO</t>
  </si>
  <si>
    <t>SHUN-HE</t>
  </si>
  <si>
    <t>Fujii, Y., Takahashi, M., Nakada, M., Kusunoki, T., Kamoto, O.</t>
  </si>
  <si>
    <t>YONG-GANG</t>
  </si>
  <si>
    <t>Summary results of 5 years study are presented about excess heat and nuclear
products by three kinds of experiments, namely open-cell D2O/Pd electrolysis, closed-cell
D2O/Pd electrolysis and D-beam implantation experiments. Positive results for excess heat
generation were obtained for 7 out of 31 experiments. No direct correlation between
excess heat and radiations (neutrons and X-rays) were observed. Two clear and four
marginal positive results for He-4 production were obtained in 11 closed-cell
experiments. Proposed model of coherently-induced 3D fusion in metal-deuteride, for
underlying physics of cold fusion, was first-time confirmed by D-beam implantation into
highly D-loaded TiDx sample. Nuclear products of "calm" 3D and 4D fusions are
concluded to be Li-6 and He-4.</t>
  </si>
  <si>
    <t>NGUYEN</t>
  </si>
  <si>
    <t>Zhan M. Dong, Chang L. Liang, Bin Liu, Qing M.Wei, Jian Tian, Shu X. Zheng, Jin Z. Yu and Xing Z. Li</t>
  </si>
  <si>
    <t>Studies on Anomalous Phenomena of D/Pd Systems using a Gas-loading Process – AStride Towards Neutrino Detection</t>
  </si>
  <si>
    <t>Abrief reviewof 20 years of experiments at Tsinghua University confirms anomalous phenomena during gas loading in D/Pd systems. A scale-up of the experiment would make it feasible to test the hypothesis that neutrinos are emitted during these phenomena (the “neutrino conjecture”).</t>
  </si>
  <si>
    <t>F. CELANI, A. SPALLONE, B. ORTENZI, S. PELLA, E. PURCHI, F. SANTANDREA, S. FIORILLA, A. NUVOLI, M. NAKAMURA, P. CIRILLI, P. BOCCANERA, L. NOTARGIACOMO</t>
  </si>
  <si>
    <t>NAGAI</t>
  </si>
  <si>
    <t>Xing-LiuJiang, Jin-ZhiLei</t>
  </si>
  <si>
    <t>J. New Energy, vol 3, no 4, Spring 1999, pp 47-49, 10 refs, 1 fig.</t>
  </si>
  <si>
    <t>Fritz G. Will, Krystyna Cedzynska, Denton C. Linton</t>
  </si>
  <si>
    <t>https://doi.org/10.1016/0022-0728(93)87010-S</t>
  </si>
  <si>
    <t>J. Electroanalytical Chem. 360 (1993) 161</t>
  </si>
  <si>
    <t>Reproducible tritium generation well above background has been observed in tightly closed D2SO4-containing cells in four out of four Pd wire cathodes of one type. Tritium analysis was performed before and after each experiment on the Pd, the electrolyte and the gas in the head space. No tritium generation was observed in four identical Pd cathodes in H2SO4 cells operated at the same time under the same conditions. A cyclic loading-unloading regime with low current densities, rather than the usual continuous constant current regime, was employed to attain D/Pd and H/Pd loadings of 1±0.05 reproducibly. D/Pd loadings greater than 0.8±0.05 appear to be necessary to generate tritium. The largest amount of tritium, generated in 7 days of continuous electrolysis, was 2.1 × 10e11 tritium atoms, compared with a background of 4 × 10e9 tritium atoms. The concentration of tritium and its axial distribution in the Pd were determined and concentrations of up to 9 × 10e10 atoms/g Pd were found compared with a maximum background of 5 × 10e8 atoms g−1. The T/D ratio in the Pd is about 100 times larger than in the electrolyte or gas and indicates that tritium generation occurs in the Pd interior rather than at its surface. No tritium generation was observed in two other types of Pd electrodes in D2SO4, despite the attainment of D/Pd ratios near 1:1. Thus high D/Pd ratios appear to be a necessary but not sufficient condition for tritium generation in D2SO4 electrolysis.</t>
  </si>
  <si>
    <t>HIYAMA</t>
  </si>
  <si>
    <t>NARUMI</t>
  </si>
  <si>
    <t>J. KASAGI, Y. HONDA</t>
  </si>
  <si>
    <t>MURAKAMI</t>
  </si>
  <si>
    <t>Relationship  between  open-circuit-voltage  and  heat  production  in  a  Pons–Fleischmann  cell</t>
  </si>
  <si>
    <t>https://www.lenr-canr.org/acrobat/StormsErelationsh.pdf</t>
  </si>
  <si>
    <t>SOKHOREVA</t>
  </si>
  <si>
    <t>Chaudhary, I., Hagelstein, P. L.</t>
  </si>
  <si>
    <t>The inclusion of phonon exchange in a nuclear reaction is accomplished most easily when the associated matrix elements are written explicitly as a function of the nucleon spatial co-ordinates. We report on the wavefunctions and matrix elements for the special case of a T=0 4-body deuteron-deuteron fusion reaction.</t>
  </si>
  <si>
    <t>MIRONCHIK</t>
  </si>
  <si>
    <t>Y.DECLAIS</t>
  </si>
  <si>
    <t>Neutron Detection with Low-Level Background</t>
  </si>
  <si>
    <t>Very sensitive neutron detection, Li-6, electrolysis, gas load, no neutrons, low background</t>
  </si>
  <si>
    <t>K. CZERSKI, D. WEISSBACH, A. KILIC, G. RUPRECHT, A. HUKE, M. KACZMARSKI, N. TARGOSZ-ŚLĘCZKA, K. MAASS</t>
  </si>
  <si>
    <t>Battaglia, A., Daddi, L., Focardi, S., Gabbani, V., Montalbano, V., Piantelli, F., Sona, P.G., and Nesi, S.</t>
  </si>
  <si>
    <t>Neutron Emission in Ni-H Systems</t>
  </si>
  <si>
    <t>http://newenergytimes.com/v2/library/1999/1999BattagliaA-NeutronEmissionNiH.pdf</t>
  </si>
  <si>
    <t>Nuovo Cimento, Vol. 112 A p. 921-931, (Sept. 1999)</t>
  </si>
  <si>
    <t>Heat bursts, about one neutron for each 10e11 nuclear reactions</t>
  </si>
  <si>
    <t>In this paper evidence is reported for neutron emission duriong energy production in Ni-H systems at about 700 kelvin. Neutrons were detected directly by He-3 counters and indirectly by gold activation</t>
  </si>
  <si>
    <t>GHORANNEVISS</t>
  </si>
  <si>
    <t>A. Kitamura, H. Sakoh, Y. Miyoshi, A. Taniike, Y. Furuyama, A. Takahashi, R. Seto, Y. Fujita</t>
  </si>
  <si>
    <t>Hydrogen isotope absorption adsorption characteristics of mesoporous-silica-included samples</t>
  </si>
  <si>
    <t>Proc. JCF13, (2013) 230-241</t>
  </si>
  <si>
    <t>Pd-Si-D, Pd-Ni-D, D/Pd=3.5,</t>
  </si>
  <si>
    <t>A. RUSETSKIY, A. BAGULYA, O. DALKAROV, M. NEGODAEV, A. CHUBENKO, B. LYAKHOV, E. SAUNIN, V. RALCHENKO</t>
  </si>
  <si>
    <t>MALEKYNIA</t>
  </si>
  <si>
    <t>V. DUBINKO</t>
  </si>
  <si>
    <t>D. PEASE, O. AZIZI, J. HE, A. EL-BOHER, G. HUBLER, S. BOK, C. MATHAI, S. GANGOPADHYAY, S. LECCI, V. VIOLANTE</t>
  </si>
  <si>
    <t>SAKOH</t>
  </si>
  <si>
    <t>John Dash, Sylvie Miguet</t>
  </si>
  <si>
    <t>https://www.lenr-canr.org/acrobat/DashJmicroanaly.pdf</t>
  </si>
  <si>
    <t>J.NewEnergy, vol 1, no 1, Spring 1996, pp 23-27, 3 refs, 5 figs.  Proc. 1st. Conf. Low-Energy Nucl.Reactions, Texas A&amp;M Univ., June 19, 1995.</t>
  </si>
  <si>
    <t>Pd-D, H2SO4, hot spots, products: Al, Ti, C, f, P, Fe, Ag, Cd; Ag seems to decay to Cd</t>
  </si>
  <si>
    <t>The  morphology  and  microcomposition  of  palladium  after  electrolysis  in  heavy  water  were  studied.    Fiberswhich  appeared  on  the  surface  were  observed  to  change  with  time.    Evidence  which  supports  the  possibilityof  transmutation  is  presented</t>
  </si>
  <si>
    <t>Kim, Y. E., Passell, T. O.</t>
  </si>
  <si>
    <t>OUGIDA</t>
  </si>
  <si>
    <t>Akito TAKAHASHI , Takayuki TAKEUCHI , Toshiyuki IIDA &amp; Masanori WATANABE</t>
  </si>
  <si>
    <t>Emission of 2.45 MeV and Higher Energy Neutrons from D2O-Pd Cell under Biased-Pulse Electrolysis</t>
  </si>
  <si>
    <t>https://doi.org/10.1080/18811248.1990.9731235</t>
  </si>
  <si>
    <t>Journal of Nuclear Science and Technology Volume 27, 1990 - Issue 7, Pages 663-666</t>
  </si>
  <si>
    <t>Pd-D, LiOD, 10mm diameter, 5mm thick Pd cathode, alternating 0.5 and 0.8A every 2.25min, 3 weeks, other experiment: LED light in coincidence with pulse electrolysis, He-3, NE213, 2.45 MeV neutrons, 4.5 MeV neutrons, 6 MeV neutrons,</t>
  </si>
  <si>
    <t>Y. BAZHUTOV, A. GERASIMOVA, V. EVMENENKO, V. KORETSKIY, A. PARKHOMOV, Y. SAPOZHNIKOV</t>
  </si>
  <si>
    <t>Y. Miyoshi, H. Sakoh, A. Taniike, A. Kitamura, A. Takahashi, R. Seto and Y. Fujita</t>
  </si>
  <si>
    <t>Hydrogen Isotope Absorption/Adsorption Characteristics of Pd•Zr Oxide Compounds</t>
  </si>
  <si>
    <t>Pd-Zr oxide, excess heat</t>
  </si>
  <si>
    <t>In order to confirm heat and 4He generation by deuterium absorption in nano-sized Pd powders
reported by Arata and Zhang, the PdZr oxide composite “PZ” samples supplied by Santoku Corporation
were tested using the twin absorption system for simultaneous D2 and H2 gas absorption. The observed
loading ratios and the specific heat-release-data in the first phase of as-received and oxidized PZ sample
runs were both very large, while those for the de-oxidized ones were small and close to data of bulk Pd
sample. We observed two sub-phases (1a and 1b) in the first phase for the as-received and the oxidized
PZ sample. The 1a-phase, characterized by rapid absorption/adsorption and high heat output, is
characteristic of nano particles containing oxygen, probably by the process occurring in the near-surface
region. A rather large isotope effect in the differential heat of sorption has been observed in this phase.
Keywords: Pd-Zr nano-powder, Deuterium absorption, Forced oxidation, Forced reduction, Sub-phases,
Differential heat of hydrogen uptake, Anomalously large heat and loading ratio, Role of PdO layer</t>
  </si>
  <si>
    <t>A. PARKHOMOV, E. BELOUSOVA</t>
  </si>
  <si>
    <t>KAWASHIMA</t>
  </si>
  <si>
    <t>OPEN and go to Acrobat page 91.</t>
  </si>
  <si>
    <t>C-H systems generated excess heat</t>
  </si>
  <si>
    <t>TAGUCHI</t>
  </si>
  <si>
    <t>The Establishment of Solid Nuclear Fusion Reactor (b)</t>
  </si>
  <si>
    <t>https://www.jstage.jst.go.jp/article/jhts/34/2/34_2_85/_pdf/-char/en</t>
  </si>
  <si>
    <t>Journal of High Temperature Society, 2008, Volume 34, Issue 2, Pages 85-93</t>
  </si>
  <si>
    <t>gas loading, Pd-D, He-4 generation, excess heat, ZrO2-Pd, Zr-Pd-Ni, excess heat, heat on transient</t>
  </si>
  <si>
    <t>A. KITAMURA, A. TAKAHASHI, K. TAKAHASHI, R. SETO, T. HATANO, Y. IWAMURA, T. ITOH, J. KASAGI, M. NAKAMURA, M. UCHIMURA, H. TAKAHASHI, S. SUGITOMO, T. HIOKI, T. MOTOHIRO, Y. FURUYAMA, M. KISHIDA, H. MATSUNE</t>
  </si>
  <si>
    <t>OIKAWA</t>
  </si>
  <si>
    <t>Leslie C. Case</t>
  </si>
  <si>
    <t>Coproduction of energy and helium from deuterium</t>
  </si>
  <si>
    <t>https://patentimages.storage.googleapis.com/cf/6c/0b/8156a5ad21b605/WO1997043768A1.pdf</t>
  </si>
  <si>
    <t>WO1997043768A1</t>
  </si>
  <si>
    <t>It has been discovered that energy can be reliably produced by contacting deuterium, in the gaseous state, with a particularly active metallic catalyst, at an elevated temperature. The product of this process is helium of mass (4). Thus, the reaction appears to be D + D → He-4 + 24 MeV. Only some fraction of metallic 'hydrogenation' catalysts are active in this process, and it has not been possible to predict in advance which candidate catalysts will be active, so a simple screening test has been devised to identify the specifically active catalysts. The most promising catalysts for this process may be certain types of supported platinum-group metals. Palladium appears to be a favored metal, although platinum, and possibly other PGMs are also active. It is envisioned that the procedure can be scaled up to produce commercial-scale energy by running steam tubes through the catalyst bed, and removing the heat produced in the form of steam</t>
  </si>
  <si>
    <t>KUROHA</t>
  </si>
  <si>
    <t>MIHARA</t>
  </si>
  <si>
    <t>G. Venkateswaran, P.N. Moorthy, K.S. Venkateswarlu, S.N. Guha, B. Yuvaraju, T. Datta, T.S. Iyengar, M.S. Panajkar, K.A. Rao and Kamal Kishore</t>
  </si>
  <si>
    <t>Burst Neutron Emission and Tritium Generation from Palladium Cathode Electrolytically Loaded with Deuterium</t>
  </si>
  <si>
    <t>BARC Studies in Cold Fusion,P.K. Iyengar and M. Srinivasan, Editors. 1989, Atomic Energy Commission: Bombay. p. A 7</t>
  </si>
  <si>
    <t>Pd-D, 0.1mm thickness, vacuum annealing at 1073K for 10h, LiOD, He-3 in paraffin (8.6%)), 32 days run, 60mA/cm2, 40h burst neutrons, Tritium increased after neutron burst, 0.4 to 1.3 Bq/cm3, 10e11 Tritons /10e8 neutrons</t>
  </si>
  <si>
    <t>OSHIMA</t>
  </si>
  <si>
    <t>N.A. GODSHALL,E.P. ROTH,M.J. KELLY,T.R. GUILINGER,R.I. EWING</t>
  </si>
  <si>
    <t>Calorimetric and Thermodynamic AnalysisofPalladium-DeuteriumElectrochemicalCells</t>
  </si>
  <si>
    <t>Pd-D, electrochemical, freon bath, no results</t>
  </si>
  <si>
    <t>YOKOKAWA</t>
  </si>
  <si>
    <t>Nuclear fusion reacted inside metals by intense sonoimplantation effect</t>
  </si>
  <si>
    <t>Proceedings of the Japan Academy, Series B 2002 Volume 78 Issue 3 Pages 63-68 https://doi.org/10.2183/pjab.78.63</t>
  </si>
  <si>
    <t>Pd-D, Pd-H, He-3, He-4,</t>
  </si>
  <si>
    <t>Using intense ultrasonic cavitation effect, metals kept in heavy water were changed to manometer-sized fine powders and simultaneously condensed a large amount of deuteriums for 1 -.2 days. Mass analyses of gases released from the remnant metal powders revealed existence of 3He and 4He which were produced by the deuterium nuclear fusion reacted inside the metals. On the other hand, simultane-ously generated excess energy were recognized in only D20 working liquid, using the working liquids of D20 or H20-water in which immersed metal foils kept inside a sono-vessel</t>
  </si>
  <si>
    <t>TAMURA</t>
  </si>
  <si>
    <t>Warner, J., Dash, J., Frantz, S.</t>
  </si>
  <si>
    <t>Generation of Au from Pt</t>
  </si>
  <si>
    <t>ARIKAWA</t>
  </si>
  <si>
    <t>A. G. Popeko</t>
  </si>
  <si>
    <t>Subbarrier Cold Fusion Reactions Leading to Superheavy Elements</t>
  </si>
  <si>
    <t>https://link.springer.com/article/10.1007/BF03035955</t>
  </si>
  <si>
    <t>NuovoCiomentoSoc.Ital.Fis.,A,1997,110A(9-10),pp1137-1142.  Proc. INE’98 Symp.New Energy, Aug 1998, UT, J. New Energy, vol 3, no 2/3, 1998, pp 181, abstract only</t>
  </si>
  <si>
    <t>The elements withZ ≥ 107 were synthesized in cold fusion reactions based on Pb and Bi targets. Heavy ions undergo fusion with these target nuclei deeply in the subbarrier region. The analysis of the potential energy surface of colliding nuclei shows that a cloud of paired nucleons or massive clusters may be transferred from the projectile to the target.</t>
  </si>
  <si>
    <t>A. KLIMOV, A. GRIGORENKO, A. EFIMOV, N. EVSTIGNEEV, O. RYABKOV, M. SIDORENKO, A. SOLOVIEV, B. TOLKUNOV</t>
  </si>
  <si>
    <t>CHIODONI</t>
  </si>
  <si>
    <t>S. Sasaki, T. Sato, T. Kubozono, S. Narita, H. Yamada, T. Ohmori</t>
  </si>
  <si>
    <t>Nuclear Reaction Occurring in Light Water Electrolysis on Gold and Cobalt Cathode Electrode</t>
  </si>
  <si>
    <t>Au-H, Co-H, electrolysis, NaSO4, 14 days runs, TOF-SIMS, Ga+ ion, Au-H produced more Fe and Cr, Co-H reduced Al increasing Mg, isotopic change of K</t>
  </si>
  <si>
    <t>SANDRONE</t>
  </si>
  <si>
    <t>Progress in Nuclear Physics through the FCC Lattice Model</t>
  </si>
  <si>
    <t>http://www.particlez.org/p3a/fulltext/2009-001-v1.pdf</t>
  </si>
  <si>
    <t>e-print: p3a-2009-001</t>
  </si>
  <si>
    <t>It  has  been  the  conventional  wisdom  in  nuclear  physics  since  the  1960s  that  a  unified  theory  of  nuclear structure is impossible. However, already in 1937 Eugene Wigner indicated a way forward in theoretical work that eventually led to a Nobel Prize, but not directly to unification. Specifically, he showed that the symmetries of the Schrodinger equation have an intrinsic face-centered-cubic (FCC) geometry.  Those  symmetries  provide  for  a  fully  quantum  mechanical  integration  of  the  diverse  models of nuclear structure theory, as indicated by the following facts: (i) The FCC lattice reproduces the  properties  of  the  liquid-drop  model  due  to  short-range  nucleon-nucleon  interactions  (constant  core  density,  saturation  of  binding  energies,  nuclear  radii  dependent  on  the  number  of  nucleons,  vibrational  states,  etc.).  (ii)  There  is  an  inherent  tetrahedral  subgrouping  of  nucleons  in  the  close-packed  lattice  (producing  configurations  of  alpha  clusters  identical  to  those  in  the  cluster  models).  And,  most  importantly,  (iii)  all  of  the  quantum  n-shells,  and  j-  and  m-subshells of the independent-particle  model  are  reproduced  as  spherical,  cylindrical  and  conical  substructures  within  the  FCC  lattice – with, moreover, proton and neutron occupancies in each shell and subshell identical to those known  from  the  shell  model.  These  facts  were  established  in  the  1970s  and  1980s,  but  the  “impossibility of unification” had already achieved the status of dogma by the 1960s. Here, I present the  case  for  viewing  the  lattice  model  as  a  unification  of  traditional  nuclear  structure  theory  –  an  unambiguous example of how declarations of the “impossibility” of progress can impede progress.</t>
  </si>
  <si>
    <t>A. KLIMOV</t>
  </si>
  <si>
    <t>MORIYA</t>
  </si>
  <si>
    <t>Silver, D. S., Dash, J.</t>
  </si>
  <si>
    <t>OPEN and go to Acrobat page 351.</t>
  </si>
  <si>
    <t>Evaluates long term effects of excess heat, suggesting some kind of residual heat, H2, SO4, Pd-D, Pd-H did not generate excess heat or other effects, 6 minute electrolysis, heat after death, isotopic change, hot spots, topography, cold rolled, cathode foils 40um thick, ultra sound cleaned in methanol for 8 minutes, cathode bending only in D2O but not in H2O, change in surface structure,</t>
  </si>
  <si>
    <t>Several pairs of cold rolled palladium cathodes ( 40 μm thick) were electrolyzed in
series for various times up to six minutes. One of each pair was in light water electrolyte and
the other in heavy water electrolyte. Atomic force microscopy (AFM) studies performed six
months after electrolysis of the heavy water cathodes revealed asperities, craters, and nodules,
suggesting that localized melting and recrystallization had occurred, as we reported
previously on specimens electrolyzed for longer times. AFM studies 1.5 years later revealed
loose, nanometer-sized particles, indicating that the heavy water cathodes continued to
change during storage, long after electrolysis was performed, which we also reported
previously on other cathodes. The morphology of palladium cathodes electrolyzed in light
water electrolyte remained nearly identical to that of the unelectrolyzed control, even two
years after electrolysis.</t>
  </si>
  <si>
    <t>M. VALAT, A. GOLDWATER, R. GREENYER, R. HIGGINS, R. HUNT</t>
  </si>
  <si>
    <t>AIZAWA</t>
  </si>
  <si>
    <t>MITA</t>
  </si>
  <si>
    <t>Uchida, H., Hamada, Y., Matsumura, Y., Hayashi, T.</t>
  </si>
  <si>
    <t>OPEN and go to Acrobat page 277.</t>
  </si>
  <si>
    <t>OPEN and go to Acrobat page 345.</t>
  </si>
  <si>
    <t>R. GREENYER</t>
  </si>
  <si>
    <t>Celani, F., Spallone, A., Tripodi, P., Petrocchi, A., Di Gioacchino, D., Marini, P., Di Stefano, V., Pace, S., Mancini, A.</t>
  </si>
  <si>
    <t>High Power us Pulsed Electrolysis Using Palladium Wires: Evidence for a Possible "Phase" Transition Under Deuterium Overloaded Conditions and Related Excess Heat</t>
  </si>
  <si>
    <t>In this paper we describe an electrolytic experiment aimed at reaching high
deuterium concentration gradients in palladium wires, using the electromigration
effect. We will describe the selection criteria of experimental parameters and we will show
results of our loading and calorimetric measurements. These tests reveal that a high
mean value of D/Pd has been reached in a short time and that there is a correlation
between an anomalous heat emission and an electric resistivity "transition" of the
overloaded palladium.</t>
  </si>
  <si>
    <t>SHIDA</t>
  </si>
  <si>
    <t>Karabut, A. B., Kolomeychenko, S. A., Savvatimova, I. B.</t>
  </si>
  <si>
    <t>Cathodes were made of Pd, Zr, Nb, Mo and other materials. The typical gas pressure in the chamber was 2-10 Torr, the discharge voltage 200-600 V and the discharge current 5-100 mA.</t>
  </si>
  <si>
    <t>The experimental results of the nuclear product registration are presented
in this paper. In our previous experiments with glow discharges in
deuterium [ 1, 2,3] excessive heat release. neutron, gamma and charged
particle emission have been observed. New data on emission of radiation
(neutrons, gamma and x-rays, heavy charged particles, fast electrons) and
on electric processes near the cathode provide clearer understanding of the
specific nuclear processes involved into the reported observations. A.
possible mechanism for the initiation of these reactions is suggested.</t>
  </si>
  <si>
    <t>MOREY</t>
  </si>
  <si>
    <t>Mizuno, T., Ohmori, T., Azumi, K., Akimoto, T., Takahashi, A.</t>
  </si>
  <si>
    <t>W-H, products: Cl, Ca, Ti, Fe and Zn</t>
  </si>
  <si>
    <t>Plasma was formed on the electrode surface in a liquid electrolyte when a metal cathode
was polarized in high voltage electrolysis in the solution. During the plasma electrolysis large
amounts of heat are sometimes generated. The heat can exceed input substantially, in some cases
by up to 200 percent of input power. At the same time, anomalous elements are detected in the
electrolyte and on the electrode surface. Based on the heat and the product, we hypothesize a
nuclear reaction can be induced by photon activation on the cathode element.</t>
  </si>
  <si>
    <t>TINSLEY</t>
  </si>
  <si>
    <t xml:space="preserve"> IECEC-97 Proceedings of the Thirty-Second Intersociety Energy Conversion Engineering Conference (Cat. No.97CH6203), Vol. 2</t>
  </si>
  <si>
    <t>A. EL-BOHER, W. ISAACSON, O. AZIZI, J. HE, D. PEASE, G. HUBLER</t>
  </si>
  <si>
    <t>HURLEY</t>
  </si>
  <si>
    <t>Sergey A. Tsvetkov</t>
  </si>
  <si>
    <t>neutron, gamma, oxide hypothesis</t>
  </si>
  <si>
    <t>The approach to cold fusion phenomenon based on interactions between deuterium and the components of air in titanium is considered.
Experimental results which point at release of excess heat and neutrons are shown. On the basis of these results the nuclear fusion
method and the device for its realization are patented. The application of this nuclear fusion method for nuclear waste transmutation,
in particular caesium-137, is considered. On the basis of the calculations given conclusion about applicability of the method is made.
According to the experimental data, saturation of titanium with deuterium–air mix results in temperature increase of the titanium
deuteride sample by 45◦C, in comparison with saturation of the same sample with pure deuterium. The calculation of excessive heat
emission based on these results is given. The conditions necessary for the cold fusion reactions to occur are formulated.</t>
  </si>
  <si>
    <t>Wang, T., Ding, B., Wang, Z., Zheng, S., Hang, Y., Li, W.</t>
  </si>
  <si>
    <t>C. Manduchi, G. Mengoli</t>
  </si>
  <si>
    <t>IL NUOVO CIMENTO, 107 A, N.2, p.171 (1994)</t>
  </si>
  <si>
    <t>Vysotskii, V., Shevel, V., Tashirev, A., Kornilova, A. A.</t>
  </si>
  <si>
    <t>The problem of utilization of high-activity waste by effect of nuclear transmutation in growing associations of microbiological cultures was studied. For the first time we have observed utilization of several kinds of highly active isotopes in the volume of distilled water extracted from the first contour of water-water atomic reactor convert to non-radioactive nuclei.</t>
  </si>
  <si>
    <t>Ohmori, T., Enyo, M.</t>
  </si>
  <si>
    <t>OPEN and go to Acrobat page 167.</t>
  </si>
  <si>
    <t>SEKIBA</t>
  </si>
  <si>
    <t>YONEMURA</t>
  </si>
  <si>
    <t>Lanny R. McHargue, Paul E. Damon and Timothy D. Swindle</t>
  </si>
  <si>
    <t>Cold‐nuclear fusion within the core of the Earth?</t>
  </si>
  <si>
    <t>https://doi.org/10.1063/1.40679</t>
  </si>
  <si>
    <t>AIP Conference Proceedings 228, 611 (1991); https://doi.org/10.1063/1.40679</t>
  </si>
  <si>
    <t>It is proposed that the core of the Earth where metal hydrides are subject to high pressure and temperature conditions is a suitable site for ‘‘cold‐nuclear’’ fusion to proceed. This is compatible with recent experimental evidence, that shows that low levels of cold‐nuclear fusion may take place in hydrides, that hydrogen is soluble in iron at high pressures, and in some models up to 0.4% by weight of the core of the Earth may be hydrogen. If it is assumed that 3He is produced within the Earth by cold‐nuclear fusion, and production and escape to the atmosphere has attained steady‐state, the terrestrial fusion rate λf is between 0.3×10−25 to 4.4×10−25 fusions per second, per deuteron. In contrast to terrestrial radiogenic heat production, cold‐nuclear fusion can produce only 10−5 of the observed terrestrial heat flow.</t>
  </si>
  <si>
    <t>Y. IWAMURA, T. ITOH, J. KASAGI, A. KITAMURA, A. TAKAHASHI, K. TAKAHASHI, R. SETO, T. HATANO, T. HIOKI, T. MOTOHIRO, M. NAKAMURA, M. UCHIMURA, H. TAKAHASHI, S. SUGITOMO, Y. FURUYAMA, M. KISHIDA, H. MATSUNE</t>
  </si>
  <si>
    <t>FUKUTANI</t>
  </si>
  <si>
    <t>Lipson, A. G., Sakov, D. M.</t>
  </si>
  <si>
    <t>Importante: levanta a hipótese dos neutrons serem causados pela radiação de fundo</t>
  </si>
  <si>
    <t>M. GUFFEY, Y. TANG, P. KING</t>
  </si>
  <si>
    <t>CARETTOM</t>
  </si>
  <si>
    <t>Y. Iwamura, S. Tsuruga and T. Itoh</t>
  </si>
  <si>
    <t>Increase of Transmutation Products in Deuterium Permeation Induced Transmutation</t>
  </si>
  <si>
    <t>PdCaO-D, electrochemical, laser, products: 139, 140, 141, 142, gamma rays: , ICP-MS, SIMS,
Pd-D, nano-structured Pd film, electrolysis, transmuted products, gamma-ray emissions, CaO (or Y2O3, but not MgO) enabled Cs-&gt;Pr, Ba-&gt;Sm, W-&gt;Pt, W-&gt;Os reactions, laser reduces permeation</t>
  </si>
  <si>
    <t>Low energy nuclear transmutations have been observed in the nano-sized Pd complexes, which are
composed of Pd and CaO thin film and Pd substrate, induced by D2 gas permeation. In order to
increase the transmutation products, we tired two types of experimental approaches. One is the
electrochemical deuterium permeation method to increase the surface deuterium density near the
surface of the nano-structured Pd multilayer film. The other is the laser irradiation method for
making electron rich state near the surface. The electrochemical deuterium permeation method
gave us increased transmutation products, although the effect of the laser irradiation method was
not clear. Many kinds of transmuted products were obtained and gamma-ray emissions were
observed by the electrochemical deuterium permeation method.</t>
  </si>
  <si>
    <t>R. WAYTE</t>
  </si>
  <si>
    <t>TAHARA</t>
  </si>
  <si>
    <t>https://www.epri.com/research/products/TR-107843-V2</t>
  </si>
  <si>
    <t>EPRI Report TR-107843-V2 (1999)</t>
  </si>
  <si>
    <t>EPRI sponsored an experimental program to investigate the idea that heat and possibly nuclear reaction products could be created electrolytically in palladium lattices. Excess heat -- which occurred in a number of cases when certain criteria were satisfied -- was too large to result from any chemical or metallurgical transformation in so small a mass of material. By inference, some type of nuclear reaction was the hypothesized heat source. This report details the search for "signature" emissions of possible nuclear reactions associated with heat production. No definitive emissions of gamma rays were detected during attempts to induce excess heat episodes in the detection chamber of the gamma ray spectrometer, possibly because the excess heat episodes did not occur during the gamma ray observation period. The only result of note occurred following a loss of electrolyte incident in which the highly loaded palladium cathode was exposed to the vapor phase of the calorimeter cell. This event resulted in rapid deloading of the exposed part of the cathode accompanied by a rise in temperature from recombination of electrolysis gases at the cathode surface. In this case, a gamma ray of 342 keV associated with the nuclide Ag-111 appeared at a level just above the background.</t>
  </si>
  <si>
    <t>Toby Grotz</t>
  </si>
  <si>
    <t>Investigation of Reports of the Synthesis of Iron via Arc Discharge through Carbon Compounds</t>
  </si>
  <si>
    <t>J.NewEnergy,vol1,no3,Fall1996,pp106-110</t>
  </si>
  <si>
    <t>M. BUXEROLLE, J. KURKDJIAN</t>
  </si>
  <si>
    <t>Reproducibility of experiments in glow discharge and processes accompanying deuterium ions bombardment</t>
  </si>
  <si>
    <t>http://www.lenr-canr.org/acrobat/Savvatimovreproducib.pdf</t>
  </si>
  <si>
    <t>Presents intensity over time of radiation after experiments</t>
  </si>
  <si>
    <t>The problems of reproducibility of experiments in glow discharge (GD) and electrolysis are considered. The difficulty in estimation of nuclear and non-nuclear processes contribution in isotopic and elemental composition change in material irradiated by ions is noted. The post-experimental charged particles flow from samples in Deuterium GD was measured. The current ranging ~ 10-6 A·cm-2- ~10-13 A·cm-2 was registered in the first 1- 3 post-experimental minutes for different materials (Pd, Pd alloys, Ag and Mo) and experimental parameters. The emissions duration lasted 30-100 minutes and depended upon experimental parameters. Analysis of tracks on X-ray films placed inside and outside of a metal GD chamber has shown existence of tracks varying from several to tens of millimeters. The tracks were of various shapes: round and curvilinear, and also rotating including double spirals. PROBLEMS of REPRODUCIBILITY The problem of why researchers get different effects in similar experimental conditions in electrolysis and in gas GD experiments attracts a lot of attention. All "pro " and "against " are not clear yet. However the questions of the surface preparation [1], configuration and surface topography [1], the contribution of preferably lighter elements sputtering from the surface, and also the contribution of chemical sputtering seems no less important. The following processes influence the surface isotopic and elemental composition change in the course of ion</t>
  </si>
  <si>
    <t>Kubota, A., Taniike, A., Kitamura, A.</t>
  </si>
  <si>
    <t>Presents unknown alfa particles</t>
  </si>
  <si>
    <t>Implantation experiments using 300-keV deuteron beams are performed to
study the 3-body reaction in metal deuterides with full use of in situ analyses of the
target. The ∆Ε-Ε telescope and the angular correlation measurements of the reaction
products are made for TiDx samples prepared with various methods. A portion of the
α-particle spectra with a yield ratio of 10-7 to D(d,p) protons, which is difficult to
explain by reactions with impurities and the sequential reactions, is ascribed to the 3D
→ α + p + n channel.</t>
  </si>
  <si>
    <t>VALAT</t>
  </si>
  <si>
    <t>Jiang Song-Sheng, He Ming, Wu Shao-Yong and Qi Bu-Jia</t>
  </si>
  <si>
    <t>Anomalously high isotope ratio 3He/4He and tritium in deuterium-loaded metal: evidence for nuclear reaction in metal hydrides at low temperature</t>
  </si>
  <si>
    <t>https://iopscience.iop.org/article/10.1088/0256-307X/29/1/012503</t>
  </si>
  <si>
    <t>Chinese Phys. Lett. 29 (2012) 12503–1–3</t>
  </si>
  <si>
    <t>Anomalous 3He/4He ratios in deuterium-loaded titanium samples are observed to be about 1–4 × 10−1, much greater than the values (≤10−4) in natural objects. Control experiments with the deuterium-unloaded titanium sample and original industrial deuterium gas are also carried out, but no anomalous 3He/4He values are observed. In addition, anomalous tritium in deuterium-loaded titanium samples are also observed. To explain the excess 3He and tritium in the deuterium-loaded titanium samples, it is required that the deuteron-induced nuclear reaction occurs in the samples at low temperature.</t>
  </si>
  <si>
    <t>UNO</t>
  </si>
  <si>
    <t>A. ROUSSETSKI, A. LIPSON, E. SAUNIN, F. TANZELLA, M. MCKUBRE</t>
  </si>
  <si>
    <t>MIZUKAMI</t>
  </si>
  <si>
    <t>J. Dash, J. Solomon and M. Zhu</t>
  </si>
  <si>
    <t>ICCF-17, Daejeon, Korea, Aug. 12–17, 2012</t>
  </si>
  <si>
    <t>Ti-D, Pd-D, Cold fusion occurs in titanium, Cold fusion transmutes host metal into V, Cold fusion generates local melting (30 micrometers diameter), hot spots, Cold fusion transmutes host metal into Cr, Cold fusion transmutes host metal into Al, Cold fusion transmutes host metal into Ni</t>
  </si>
  <si>
    <t>The microstructure of Pd and Ti foils was altered by cold rolling followed by heating at temperatures up to ∼700oC. The surface
topography and microchemical composition of these foils was studied before and after electrolysis with heavy water electrolyte.
Temperature measurements during electrolysis showed that Ti and Pd cathodes which had been heated to ∼700oC gave about 1W excess power relative to a control.</t>
  </si>
  <si>
    <t>A. SAVRASOV, V. PROKOPENKO, E. ANDREEV</t>
  </si>
  <si>
    <t>KAMIHIRA</t>
  </si>
  <si>
    <t>Cuevas, F., Fernandez, J. F., Algueru, M., Sanchez, C.</t>
  </si>
  <si>
    <t>ISHAK</t>
  </si>
  <si>
    <t>H. Sakoh, Y. Miyoshi, A. Taniike, Y. Furuyama, A. Kitamura, A. Takahashi, R. Seto, Y. Fujita, T. Murota and T. Tahara</t>
  </si>
  <si>
    <t>Heat release characteristics of Ni-based samples absorbing hydrogen isotopes at high temperature</t>
  </si>
  <si>
    <t>NiZrO2, CuNiZrO2, CuNiZr gave 800eV/atom-Ni, excess heat for temperatures beyond 500K, excess heat larger for H than for D, 12.5% to 25% of Cu helps reaction, no neutrons, no gamma, Cu(8%)-Ni(35%)-ZrO2 (CNZ), the Cu(21.5%)-Ni(21.5%)-ZrO2 (CNZII) and the Ni-ZrO2  nano-powders; No  absorption nor heat release at room temperature; heat  release  from  the NZ,  the  CNZ  and the CNZII at  temperatures higher than 500K; heat release of 1 W to 4 W, one week, protium absorption better than deuterium, CNZ was better than NZ and CNZII, 100 eV/H, 800eV/Ni</t>
  </si>
  <si>
    <t>We observed anomalous excess heat release from the Ni-based nano-compound samples at
temperatures higher than 500K. The η value defined as the output energy per one hydrogen isotope atom absorbed/adsorbed showed anomalously large values exceeding 100 eV/atom-H for the Cu-Ni/ZrO2 samples, and the integral output energy reached 800 eV/atom-Ni. Since such a large excess energy cannot be caused only by chemical reactions, it is strongly inferred that some kind of nuclear process participates in the phenomena.
Several researchers, F. Piantelli, B. Ahern, F. Celani, Rossi-Focardi, and our group, claimed excess heat from Ni-based alloy samples instead of expensive Pd-based nano-compound samples under application to gas-phase protium absorption experiments. We have compared hydrogen isotope absorption characteristics of the Cu(8%)-Ni(35%)-ZrO2 (CNZ), the Cu(21.5%)-Ni(21.5%)-ZrO2 (CNZII) and the Ni-ZrO2 ( NZ) nano-powders provided by Santoku Corporation, using the apparatus and the method same as those described in ref. [1]. No appreciable absorption by the samples nor heat release were observed at room temperature. We then performed the absorption runs at elevated temperatures. The heat evolution caused by absorption of hydrogen isotopes was measured by comparison of the sample temperatures with those in blank runs using He gases to correct roughly for the cooling effect due to introduction of the cool gas into the reaction chamber kept at high temperature. Correction was also made for possible fluctuation of the electrical input power into the heaters.We observed heat release from the NZ, the CNZ and the CNZII samples at temperatures higher than 500K. The heat release of 1 W to 4 W continued for more than one week. Absorption of protium was more effective than deuterium absorption for the heat release, and the CNZ sample was more effective than the NZ and the CNZIIsample. We infer that the Cu atoms act as a catalyst for hydrogen absorption of the Ni nano-particles to deepen the potential well for the adsorption/absorption. The η value defined as the output energy per one hydrogen isotope atom absorbed/adsorbed showed anomalously large values exceeding 100 eV/atom-H for theCNZ sample, and the integral output energy reached 800 eV/atom-Ni. Since such a large excess energy cannot be caused only by chemical reactions, it is strongly inferred that a nuclear process participates in the phenomena.</t>
  </si>
  <si>
    <t>MATSUZAKI</t>
  </si>
  <si>
    <t>Y. Iwamura, M. Sakano and T. Itoh</t>
  </si>
  <si>
    <t>Nitrogen Discharged from the Earth’s Interior Regions</t>
  </si>
  <si>
    <t>Jpn. J. Appl. Phys. 41 (2002) 4642–4650</t>
  </si>
  <si>
    <t>When the specific heat and flow rate of the electrolyte are known, the thennal output of cells using circulating electrolytes can be determined. An independent evaluation of the "Patterson Power Cell™" was conducted using the circulating electrolyte as a heat transfer medium. This allows for real time measurements and alteration of the electrolyte. The cell was found to give measurements consistent with claims of excess power. Suggestions for the improvement of the calorimetry are given. A simplified version of the system was demonstrated during the first 3 days of the International Conference on Cold Fusion - 5 (ICCF-5) and made available to those requesting its examination.</t>
  </si>
  <si>
    <t>Liaw, B. Y., Liebert, B. E.</t>
  </si>
  <si>
    <t>Y. IWAMURA, T. ITOH, J. KASAGI, A. KITAMURA, A. TAKAHASHI, K. TAKAHASHI, R. SETO, T. HATANO, T. HIOKI, T. MOTOHIRO, M. NAKAMURA, M. UCHIMURA, H. TAKAHASHI, S. SUMITOMO, Y. FURUYAMA, M. KISHIDA, H. MATSUNE</t>
  </si>
  <si>
    <t xml:space="preserve"> Gary W. Phillips, Jerrette E. Spann, James S. Bogard, Tuan VoDinh, Dimitris Emfietzoglou, Robert T. Devine, Marko Moscovitch</t>
  </si>
  <si>
    <t>Neutron spectrometry using CR-39 track etch detectors</t>
  </si>
  <si>
    <t>Radiat. Prot. Dosim. 120 (2006) 1</t>
  </si>
  <si>
    <t>Track-size distributions were measured for chemically etched CR-39 foils exposed to monoenergetic neutrons with energies ranging from 0.144 to 19 MeV and to various broad-spectrum neutron sources including spontaneous fission neutrons from 238Pu. These tracks are due to energetic charged particles resulting from interactions of the neutrons with the CR-39. The tracks are visible with an optical microscope after chemical etching and vary in size and configuration depending on the particle, energy and angle of incidence. The foils were analysed using an automatic analysis system that scans the foils, identifies valid tracks and records the track-size parameters. The track-size distributions vary with neutron energy for the monoenergetic sources and with the hardness of the broad-spectrum sources. The distribution from the 238Pu fission source is readily distinguishable from the other sources measured and from distributions owing to the background.</t>
  </si>
  <si>
    <t>T. HIOKI, K. NAKAZAWA, A. ICHIKI, T. MOTOHIRO, A. KITAMURA, A. TAKAHASHI, K. TAKAHASHI, R. SETO, T. HATANO, Y. IWAMURA, T. ITOH, J. KASAGI, M. NAKAMURA, M. UCHIMURA, H. TAKAHASHI, S. SUMITOMO, T. HIOKI, T. MOTOHIRO, Y. FURUYAMA, M. KISHIDA, H. MATSUNE</t>
  </si>
  <si>
    <t>DRISCOLL</t>
  </si>
  <si>
    <t>Li, X. Z., Liu, B., Cai, N., Wei, Q., Tian, J., Cao, D. X.</t>
  </si>
  <si>
    <t>Great progress has been made after 14 year of experiments with the gas-loading D/Pd system. 6 watts of “excess heat” were generated in a gas-loaded D/Pd system for 9 hours continuously. This experiment has been repeated 6 times already in various configurations. The “excess power” density in the Pd disk is more than 100 W per cubic centimeter, which is about the power density in a fuel rod of a thermal neutron fission reactor.</t>
  </si>
  <si>
    <t>HORTON</t>
  </si>
  <si>
    <t>Iida, T., Fukuhara, M., Miyazaki, H., Sueyoshi, Y., Sunarno, ?, Datemichi, J., Takahashi, A.</t>
  </si>
  <si>
    <t>OPEN and go to Acrobat page 206.</t>
  </si>
  <si>
    <t>Detecta partículas alfa</t>
  </si>
  <si>
    <t>In order to examine the "cold" deuteron fusion reaction, we have
tried making deuteron implantation experiments on Ti and Pd foils. A 20
cm&lt;I&gt; x 24 cm cylinder-type vacuum chamber was installed at the end section of a
240 ke V deuteron accelerator. In the center of the chamber, a Ti or Pd foil sample
was set to face toward 3 nsec pulsed deuteron beams collimated with a 3 mm&lt;I&gt;
aperture. A Si-SSD was placed behind the foil sample for the measurement of
high energy charged particles emitted from the foil by the supposed deuteron fusion
reactions.
During the deuteron implantation for a 19 μm thick Pd foil, almost all signals
came from the well-known D-D reaction but an unusual peak was measured
around 5 MeV after the implantation, i.e., without deuteron beams. Also an inexplicable
8 MeV helium peak was measured during the deuteron implantation for 20
μm thick Ti foils with aluminum-oxide layer on their surface. These 5 and 8 MeV
peaks seem to suggest the following three-body fusion reaction which A. Takahashi
proposed as a hypothetical explanation of the mechanism of the cold fusion
phenomena: 3D - d(l5.9 MeV) + a (7.9 MeV), t (4.75 MeV) + 3He (4.75 MeV).
Further implantation experiments on characterized foil samples and more detailed
measurements for the identification of the 5 Me V particles and for the precise
detection of the 15.9 MeV deuteron correlated with the 7.9 MeV a and others are
needed to prove the 3D fusion reaction.</t>
  </si>
  <si>
    <t>KOWALSKIAND</t>
  </si>
  <si>
    <t>A. KITAMURA, A. TAKAHASHI, K. TAKAHASHI, R. SETO, Y. MATSUDA, Y. IWAMURA, T. ITOH, J. KASAGI, M. NAKAMURA, M. UCHIMURA, H. TAKAHASHI, T. HIOKI, T. MOTOHIRO, Y. FURUYAMA, M. KISHIDA</t>
  </si>
  <si>
    <t>LOHSTRETER</t>
  </si>
  <si>
    <t>DeNinno, A., Franttolillo, A., Rizzo, A., Scaramuzzi, F., Alessandrini, C.</t>
  </si>
  <si>
    <t>https://www.researchgate.net/publication/273417559_A_new_method_aimed_at_detecting_small_amounts_of_helium_in_a_gaseous_mixture</t>
  </si>
  <si>
    <t>HOSOKAWA</t>
  </si>
  <si>
    <t>OMI</t>
  </si>
  <si>
    <t>Alexander Yurievich Didyk and Roland Stanislaw Wiśniewski</t>
  </si>
  <si>
    <t>The study of changes in the elemental composition changes of Re and Pd samples, irradiated in dense deuterium by γ-quanta of threshold energy 23 MeV</t>
  </si>
  <si>
    <t>http://www.davidpublisher.org/Public/uploads/Contribute/5c4fb8d7c616f.pdf</t>
  </si>
  <si>
    <t>J. Phys. Sci. Appl. 3 (4) (2013) 209–217</t>
  </si>
  <si>
    <t>products: C, O, F, Na, Mg, Al, Si, S, Cl, K, Ca, Cr, Mn, Fe, Ni</t>
  </si>
  <si>
    <t>The element compositions of palladium and rhenium specimens irradiated in dense gaseous deuterium by γ-quanta with the threshold energy 23 MeV were studies. Strong anomalies are found in the structure and element composition of the irradiated Pd and Re specimens.</t>
  </si>
  <si>
    <t>K. RAJEEV, D. GAUR</t>
  </si>
  <si>
    <t>DMITRIYEVA</t>
  </si>
  <si>
    <t>Lipson, A. G., Chernov, I. P., Roussetski, A. S., Sokhoreva, V., Mironchik, V., Lyakhov, B. F., Saunin, E. I., Melich, M. E.</t>
  </si>
  <si>
    <t>Important: Similar to NASA experiment - zero emissions for deuterated metals without electron beam, Pd-D, Ti-D</t>
  </si>
  <si>
    <t>Recent ab-initio theoretical study [1] of interaction between electromagnetic radiation and
metal deuterides indicate a new mechanism for deuteron acceleration, which along with
possible large electron screening in the metal targets [2] could potentially strongly enhance
the yield of DD-reaction in metal deuterides at room temperature. In this research we
continue our study with regards to the role of electromagnetic excitation of hydrogen
subsystem in metal deuterides to enhance the yield of low energy nuclear reactions
(LENR). To this aim we have carried out 5 series of experiments on charged particle
detection using plastic track detectors CR-39, under in-vacuum electronbeam stimulation of
various metal deuterides during spontaneous deuterium desorption (if any) from the
deuterated samples. In order to identify the type and energy of emitted particles the
detectors were covered by metal (Al and Cu) films of various thickness. Moreover, the
sequential etching technique, involving CR-39 etching in the range of 7-28 hr (removed
CR-39 depth in the range of 9-37 _x005F_x005F_x005F_x005F_x005F_x005F_x005F_x005F_x005F_x005F_x005F_x0001_m) has also been applied. The obtained track diameters
were compared with that obtained in calibration experiments, using CR-39 bombardment
with charged particles (protons and a) of certain energy. We showed that electron beam
stimulation of the D-desorption from Pd/PdO:Dx and TiDx targets is caused by statistically
significant emissions of DD-reaction product (3 MeV protons and 1 MeV tritons), as well
as high energy alpha particles. Simultaneously, the blank experiments that included
Pd/PdO:Hx charged particle measurements under e-beam excitation as well as the
Pd/PdO:Dx and TiDx runs in the spontaneous D-desorption mode in vacuum (without e_x005F_x005F_x005F_x005F_x005F_x005F_x005F_x005F_x005F_x005F_x005F_x0002_beam bombardment) showed zero charged particle emission yield. Extrapolation of both
DD-reaction cross section and the enhancement factor to very low deuteron energy (Ed ~
3.0 eV) with a reasonable screening potential Ue = 750 eV, allowed to describe
satisfactorily the detected DD-reaction yield in Pd/PdO:Dx target under e-beam excitation.
This result strongly supports the theoretical prediction [1] with regards to electron
excitation of the D-subsystem in the Pd/PdO deuteride. The surface morphology of the
Pd/PdO:Dx samples loaded with deuterium electrochemically, prior to and after the electron
beam bombardment has also been studied using SEM, AFM and STM techniques. It was
found that electron beam interaction with the surface of the Pd/PdO:Dx produce specific
channels of 100-500 nm in diameter as well as deep craters with the diameter of several
microns, while the surface which has not been subjected to the e-beam bombardment shows
smooth PdO structure. The origin of these surface defects and their role in deuteron
acceleration (channeling) will be discussed.</t>
  </si>
  <si>
    <t>MODDEL</t>
  </si>
  <si>
    <t>M. Srinivasan</t>
  </si>
  <si>
    <t>New Lattice-Nucleus Coupling Mechanisms and Possible Energy Production</t>
  </si>
  <si>
    <t>https://ieeexplore.ieee.org/document/534534</t>
  </si>
  <si>
    <t>IEEE/NPSSSymp.FusionIng.,16th(vol2),pp1617-1621(English)1995;J.NewEnergy,vol2,nos3/4, Winter 1997, p 125, abstract only</t>
  </si>
  <si>
    <t>Two new basic physical mechanisms involving lattice-nuclear coupling have been recently proposed: (1) neutron hopping in crystals (in analogy with electron hopping); and (2) anomalous energy exchange by frequency shifting of highly excited phonon modes (/spl Delta/E=N/sub ph//spl planck//spl delta//spl omega/). Elastic neutron hopping has been predicted to occur in crystals containing nuclei /sup A+1/Z with an outer s-shell valence neutron and parent nuclei /sup A/Z, under conditions where the RMS vibrational motion of these nuclei greatly exceeds the Lindemann rule for melting. Hydrogen and deuterium nuclei in metal hydrides can satisfy this criterion. We propose that neutron hopping to other nuclei can occur under, conditions that the lattice dissipates the energy excess via the anomalous energy transfer mechanism. These effects are of interest for their possible application to the problem of nuclear energy generation.</t>
  </si>
  <si>
    <t>T. ITOH, Y. IWAMURA, J. KASAGI, H. SHISHIDO</t>
  </si>
  <si>
    <t>SCHOLKMANN</t>
  </si>
  <si>
    <t>Uhm, H. S., Lee, W. M.</t>
  </si>
  <si>
    <t>BERNSTEIN</t>
  </si>
  <si>
    <t>Transmutation Products andExcess Heat in Light Water/H2 LENR</t>
  </si>
  <si>
    <t>Ni-H, Pd-H, little X-rays, 1.7MeV, 15MeV alpha, product array seems consistent with energy balance, proton absorption, no neutrons, no energetic gamma</t>
  </si>
  <si>
    <t>F. TANZELLA, R. GODES, R. HERRERA, C. EVELEIGH</t>
  </si>
  <si>
    <t>BAO</t>
  </si>
  <si>
    <t>http://lenr-canr.org/acrobat/BiberianJPjcondensedl.pdf#page=589</t>
  </si>
  <si>
    <t>Iwamura-type nuclear transmutation, 133Cs→141Pr, with D2 permeation through Pd/CaO multilayer complexes, was examined.
Using ICP-MS, the amounts of Pr were measured in the range 10e10atoms/cm2. The amounts of Pr measured in D2 permeated
samples were larger than samples that were not permeated.</t>
  </si>
  <si>
    <t>DIDYK</t>
  </si>
  <si>
    <t xml:space="preserve"> W. B. Clarke, B. M. Oliver, M. McKubre, F.L. Tanzella, and P. Tripodi</t>
  </si>
  <si>
    <t>Fus. Sci. and Technolog. 40, 152, (2001)</t>
  </si>
  <si>
    <t>Pd-D, no He-3, Tritium, He-3 seems to be decay from T, Arata cathode, mass spectometer, Tritium generation seems to be 2e4 times smaller than excess heat, Tritium was introduced after electrolysis (I believe that it was background radiation generating T and He-3), no production of He-4</t>
  </si>
  <si>
    <t>The 3He and 4He concentrations in 2- to 6-mg samples of palladium-black from the interior of Arata-style cathodes were investigated using a tungsten wire furnace on-line to an ultrahigh sensitivity static mass spectrometer. The detection limit of the mass spectrometer was ~104 atoms 3He and 108 atoms 4He, and the mass resolution of 1 part in 620 was sufficient to cleanly resolve 3He from H3 and HD. Three specimens of palladium-black (A, B, and C) were from hollow Pd cathodes that had generated excess heat in D2O electrolysis experiments carried out by Arata and Zhang in their laboratory. One specimen of Pd-black (D) had not been used in any electrolysis experiment. A total of twelve samples, three from each specimen, were analyzed. The 3He and 4He concentrations were variable as if due to sample inhomogeneity. Two samples (C-1 and B-1) showed apparent 4He of 4.4 × 109 atoms/mg and 6.6 × 109 atoms/mg, respectively, and three (A-3, B-2, and D-3) showed excess 3He from 77 to 1096 × 103 atoms/mg relative to the atmospheric 3He/4He ratio. Seven samples showed no apparent excess of 3He or 4He. Five samples of the aluminum foil used to wrap Pd-black samples were also analyzed and gave mean values of 13 ± 18 × 103 atoms/mg and 1.50 ± 0.66 × 109 atoms/mg for 3He and 4He, respectively. The values for Al and Pd-black are comparable to the 1978 results of Mamyrin, Khabarin, and Yudenich, who examined helium isotopes in many ordinary metals and other materials including Al and Pd. At present, there is no evidence for the very much larger concentrations (1016 to 1017 atoms/mg) of 3He and 4He that Arata and Zhang claim to have detected in similar specimens of Pd-black from Pd cathodes subjected to D2O electrolysis.</t>
  </si>
  <si>
    <t>L. URUTSKOEV, D. FILIPPOV, D. VOITENKO, G. ASTAPENKO, A. BIRYKOV, A. MARKOLIYA, K. ALABIN</t>
  </si>
  <si>
    <t>WIŚNIEWSKI</t>
  </si>
  <si>
    <t>Focardi, S., Habel, R., Piantelli, F.</t>
  </si>
  <si>
    <t>http://newenergytimes.com/v2/library/1994/1994Focardi-AnomalousHeatNi-H-NuovoCimento.pdf</t>
  </si>
  <si>
    <t>Nuovo Cimento, Vol. 107A, p. 163-167, (1994)</t>
  </si>
  <si>
    <t>Evidence for a 50 W anomalous heat production in a hydrogen-loaded nickel rod is reported.</t>
  </si>
  <si>
    <t>Y. SATO, K. OTA, K. NEGISHI, S. NARITA</t>
  </si>
  <si>
    <t>GERMANO</t>
  </si>
  <si>
    <t>OPEN and go to Acrobat page 59.</t>
  </si>
  <si>
    <t>We present the results of a new experiment with our multicell set-up
implemented with mass spectrometric measurements of 4He and a highly
improved neutron detector. The excess heat measured is in linea with the our
previous results as well as with other laboratories while no neutrons, and a
tritium excess lower than expected from power excess were found. 4He has been
measured in the electrolysis gases and a tentative correlation of 4He with excess
power is presented and discussed.</t>
  </si>
  <si>
    <t>A. KOVACS, D. BROWN, F. EK</t>
  </si>
  <si>
    <t>TONTODONATO</t>
  </si>
  <si>
    <t>Microscopic Structural Change of Pd During repeated Cathodic and Anodic Electrolysis in Glycerin and Phosphoric Acid</t>
  </si>
  <si>
    <t>GIUDICE</t>
  </si>
  <si>
    <t>Wang, B. (2006)</t>
  </si>
  <si>
    <t>Change of the 7Be electron capture half-life in metallic environments</t>
  </si>
  <si>
    <t>The European Physical Journal A. 28: 375–377</t>
  </si>
  <si>
    <t>V. ZELENSKY, V. GAMOV, A. ULYBKIN, V. VIRICH</t>
  </si>
  <si>
    <t>KOSAKA</t>
  </si>
  <si>
    <t>Fernandez, J. F., Cuevas, F., Alguera, M., Sanchez, C.</t>
  </si>
  <si>
    <t>https://www.lenr-canr.org/acrobat/EPRIproceedingb.pdf#page=121</t>
  </si>
  <si>
    <t>10e-3mb vacuum at 200ºC for 17h, stabilization (D2 injection) at 350, 500 or 800ºC, NE213, BC501, BF3, temperature variation in range -60 to 60ºC, passing through 20ºC where there is a phase change, no neutrons</t>
  </si>
  <si>
    <t>Samples of TiDx  (x1.7) have been produced with a controlled and reproducible method. Quality of the samples (powder, rod, plates) has been checked by measuring the specific heat on passing the crystallographic (cubic-tetragonal) phase transition presented by TiDx  at temperatures close to room temperature. A possible triggering effect on nuclear (D+D) fusion reactions induced by that phase transition has been investigated by measuring neutron emissions from the sample in the 1-7 Mev energy range. No clear relation between the phase transition and neutron production has been found.</t>
  </si>
  <si>
    <t>TAFT</t>
  </si>
  <si>
    <t>OPEN and go to Acrobat page 290.</t>
  </si>
  <si>
    <t>Cold Nuclear Fusion Induced by Controlled Out-Diffusion of Deuterons in Palladium</t>
  </si>
  <si>
    <t>Jpn. J. Appl Phys. (Part 2) 29 (4) (1990) L 666</t>
  </si>
  <si>
    <t>Pd-D, excess heat , gas loading, vacuum chamber, neutron burts</t>
  </si>
  <si>
    <t>A gigantic neutron burst of (1-2)×106 n/s has been detected from deuterated Pd plates with heterostructures set in a vacuum chamber. An explosive release of D2 gas, biaxial bending of all the samples, and excess heat evolution were also observed at the same time. It has been concluded that these phenomena are caused by the cooperative production of D accumulation layers at Pd surfaces due to controlled out-diffusion of D-atoms.</t>
  </si>
  <si>
    <t>Wang, C., Kang, T. S., Wang, K. L., Dong, S. Y., Feng, Y., Mo, D. W., Li, X. Z.</t>
  </si>
  <si>
    <t>Suggests presence of alpha</t>
  </si>
  <si>
    <t>M. TSIRLIN</t>
  </si>
  <si>
    <t>Hasegawa, N., Hayakawa, N., Tsuchida, Y., Yamamoto, Y., Kunimatsu, K.</t>
  </si>
  <si>
    <t>Measurements of electrolytic deuterium loading into Pd and Pd-Rh alloy cathodes and
excess heat during electrolysis in 1M LiOD have been conducted simultaneously in closed cells
with a fuel cell anode pressurized by deuterium gas. The excess heat up to 4-5W/Pd cc has been
reproduced by using Pd rod cathodes from various sources. Excess heat increases with
electrolysis current density higher than ca. 0.1-0.2 A/cm2, cathode overvoltage and D/Pd higher than 0.80-0.84, but its dependence on D/Pd or D/M appears to be specific to each cathode
material in the region of high cathode loading, where the current density or overvoltage appears
to be a more important parameter to control the amount of excess heat than the cathode loading.</t>
  </si>
  <si>
    <t>MARANO</t>
  </si>
  <si>
    <t>https://www.lenr-canr.org/acrobat/EPRIproceedinga.pdf#page=404</t>
  </si>
  <si>
    <t>Ni-H, nickel hardness correlates with excess heat, K2CO3, oxidization at 500ºC for 1 h restored excess heat, soft Pd requires time to load and harden before excess heat, cold work Pd makes faster excess heat, important: role of oxides and SiO2 in excess heat</t>
  </si>
  <si>
    <t>Agglomeration and syneresis of colloids in electrochemical cells affect cell voltages when the agglomerate adheres to electrodes. Electrode gassing can dislodge agglomerates which move under thermophoretic forces to the cooler cell wall; once adhered to the wall they can change the thermal conductivity of that wall which changes the cell constant. Agglomerates on the electrodes and the cell wall may undergo syneresis which consists of shrinking and restructuring. This may be triggered by a change of cell current and produces either a more resistive layer on the electrodes or a little sediment in the cell. Such changes in resistance can alter resistive heating but do not lead to excess heat. Excess heat is reported here as a function of a nickel cathode: soft nickel failed to produce excess heat while three samples of treated nickel were more productive. A parallel is drawn between these results on nickel and results reported by others for the palladium heavy water system.</t>
  </si>
  <si>
    <t>WISNIEWSKI</t>
  </si>
  <si>
    <t>McKubre, M. C. H., Tanzella, F. L., Tripodi, P., Violante, V.</t>
  </si>
  <si>
    <t>A collaborative effort has been established formally between SRI International in Menlo Park,
California, and ENEA (Frascati) in Italy. In addition to providing a framework for an International
replication effort, this collaboration is intended to focus the complementary skills of the two laboratories on
carefully selected problems of Pd/D studies. Researchers are attempting to test and demonstrate the cross-laboratory replicability of gas phase Pd/D2 excess heat, helium and tritium observations. Similar facilities are being established in both countries to allow on-line determination of heat effects correlated with 4He, and ultimately 3He measurements from so
called“Case”experimentinvolvingtheapplicationofmodesttemperaturesandD2 gas pressures to a packed
bed of palladium on carbon catalyst and other finely divided metallic catalyst and conductive support
materials. A second facet of this collaboration is the joint attempt to replicate the production of tritium in
“Arata/Zhang”double-structured cathodes. Massive hollow palladium electrodes were manufactured at
ENEA and sealed to contain palladium black within the enclosed void. Two electrodes were operated at SRI
as electrolytic cathodes in LiOD electrolyte. On experiment termination these electrodes were vented and
their contents examined for 4He, 3He and evidence of tritium. Results of initial gas analyses are presented
here. Further analyses are underway and planned. Experiments also are underway to study the metallurgical aspects controlling the loading of D into Pd, and to measure anomalous electrical characteristics and emissions from highly loaded specimens. The
results of these scientific endeavors are reported in accompanying papers.</t>
  </si>
  <si>
    <t>PELLA</t>
  </si>
  <si>
    <t>Stanislaw Szpak, Pamela A. Mosier-Boss &amp; Melvin H. Miles</t>
  </si>
  <si>
    <t>Calorimetry of the Pd + D co-deposition</t>
  </si>
  <si>
    <t>https://doi.org/10.13182/FST99-A105</t>
  </si>
  <si>
    <t>Fusion Technol.36 (1999) 234</t>
  </si>
  <si>
    <t>Thermal activities associated with electrochemical compression of deuterium produced on electrodes prepared by Pd + D codeposition are discussed. Three cases are considered: activities during and shortly after commencement of current flow, those observed during runs of several days duration, and surface temperature distribution recorded by infrared scanning. Experimental results show excellent reproducibility, high-power outputs, and the development of thermal instabilities resulting in the formation of local hot spots.</t>
  </si>
  <si>
    <t>MICCIULLA</t>
  </si>
  <si>
    <t>Celani, F., Spallone, A., Tripodi, P., Nuvoli, A., Petrocchi, A., Di Gioacchino, D., Boutet, M., Marini, P., Di Stefano, V.</t>
  </si>
  <si>
    <t>High Power us Pulsed Electrolysis for Large Deuterium Loading on Pd Plates</t>
  </si>
  <si>
    <t>OPEN and go to Acrobat page 497.</t>
  </si>
  <si>
    <t>An high peak current (up to 100 A) and a very short pulse (1 p.$)
generator was used to perform electrolysis in D2O-LiOD solution using a Pd
sheet as a cathode and a Pt net as an anode. This high power pulse (up to 50
KW) can be rated up to 20 KHz.
Very high D/Pd values (up to about 1:1) has been reached with any
cold-worked Pd sheets used. A very hard sheet (about 300 Hv) has generated
an excess heat of the order of 15% for a long time (some weeks).
Some considerations about the metallurgy of electrodes are performed
and an effort is made to correlate the excess heat with metallurgical
parameters, over-voltage and surface resistance.</t>
  </si>
  <si>
    <t>BELLUCCI</t>
  </si>
  <si>
    <t>Takahashi, A., Inokuchi, T., Chimi, Y., Ikegawa, T., Kaji, N., Nitta, Y., Kobayashi, K., Taniguchi, M.</t>
  </si>
  <si>
    <t>A comparator of twin system was developed to study possible correlation between observed
excess heat phenomenon and nuclear products. Simultaneous on-line measurements were done
for foreground (Pd cathode) and background (Ni cathode) cells to monitor input/output powers,
neutron spectra and X-ray spectra. Slight (5-7%) excess powers were observed with 99 %
confidence level, only for Pd-cathode-cell, with weak neutron emission in the energy over 3 MeV.
Burst events by X-ray detectors were analyzed.</t>
  </si>
  <si>
    <t>BARTALUCCI</t>
  </si>
  <si>
    <t>ZANGARI</t>
  </si>
  <si>
    <t>F.Celanil, M.Achilli3, A.Battaglia3, C.Cattaneo3, C.Buzzanca2, P.G.Sona3, A.Mancini</t>
  </si>
  <si>
    <t>Preliminary Results with  Cincinnati Group Cell on Thorium  Transmutation under 50 Hz AC  Excitation</t>
  </si>
  <si>
    <t>https://lss.fnal.gov/archive/other/lnf-98-019-p.pdf</t>
  </si>
  <si>
    <t>Report Frascati LNF-98/019 (P)</t>
  </si>
  <si>
    <t>We give the procedure and the results of experiments performed with a standard "Cincinnati Group Cell", aimed to observe possible "transmutation" ofTh in other elements via an AC electrolytic process. Three techniques  have been used to avoid bias due to spurious effects: a-radiometry, ICPIMS and ICP/optical, looking at difference between initial and final solution and between blank (no Th) and black (with Th) processed solutions. We found deficit of Th after process and new elements produced. The results are still not conclusive on transmutation and we discuss arguments in favour and against the transmutation hypothesis. We clarify the critical points of the measurement techniques, adding some suggestions to improve the reliability of results in future measurements.</t>
  </si>
  <si>
    <t>CUPELLINI</t>
  </si>
  <si>
    <t>S. Szpak, P.A. Mosier-Boss, M. H. Miles</t>
  </si>
  <si>
    <t>Calorimetry of the Pd + D Codeposition</t>
  </si>
  <si>
    <t>Fusion Technology 36 (1999) 234–241</t>
  </si>
  <si>
    <t>MAGGIORE</t>
  </si>
  <si>
    <t>OPEN and go to Acrobat page 110.</t>
  </si>
  <si>
    <t>MUROTA</t>
  </si>
  <si>
    <t>Escarpizo, B., Fernandez, J. F., Cuevas, F., Tornero, J., Sanchez, C.</t>
  </si>
  <si>
    <t>TSURUGA</t>
  </si>
  <si>
    <t>OPEN and go to Acrobat page 430.</t>
  </si>
  <si>
    <t>BU-JIA</t>
  </si>
  <si>
    <t>https://www.lenr-canr.org/acrobat/EPRIproceedingc.pdf#page=333</t>
  </si>
  <si>
    <t>After four and one-half years of reporting on cold fusion and other enhanced energy devices, a bibliography of over 1500 entries has been compiled from papers gathered and reviewed from over 30 countries. This paper presents a summary progress report with an emphasis on demonstrated devices having commercial potential. An enhanced energy device that has the potential to produce 300% excess energy is defined as having commercial potential. Classes of cold fusion devices that qualify include (1) the Pons-Fleischmann palladium/lithium/heavy water system; (2) the Mills-Bush-Eagleton nickel/alkali-metal carbonate systems; (3) the Karabut-Kucherov-Savvatimova palladium/deuterium gas plasma system; (4) the Liaw-Liebert molten-salt system; and probably (5) Kaliev/Baraboshkin/Samgin bronze-crystal deuterium device; and (6) capillary fusion devices. Since March, 1989, the time of the Pons-Fleischmann first public announcement of cold fusion, there has been discovered a rich and diverse number of phenomena that produce nuclear reactions. Although these phenomena had been considered impossible but have been experimentally demonstrated and replicated by serious scientists. the result has been an increase in the study of other enhanced energy devices. Examples are DePalma-type N-machines such as (1) the Tewari Motor-generator and (2) the Inomata N-machine. There are claims, as yet not accepted in peer-reviewed literature, of substantial excess power produced by other magnetic and solid-state devices, for example (1) the J.J.Searl "Sean Effect Generator"; (2) the Methernitha TESTATIKA machine; (3) the Orlowski-Johnson Magnatron Motor; and (4) The QRM machine. Other excess energy devices include the Shoulders patented high-density charge cluster device which has been shown to produce more than 30 times excess power. There is evidence that some of these enhanced-energy phenomena have been a part of some of the experimental findings in cold fusion experiments. Some such evidence is presented and sources cited.</t>
  </si>
  <si>
    <t>P. A. Mosier-Boss, J. Y. Dea, L. P.G. Forsley, M. S. Morey, J. R. Tinsley, J. P. Hurley and F. E. Gordon</t>
  </si>
  <si>
    <t>https://doi.org/10.1051/epjap/2010087</t>
  </si>
  <si>
    <t>Eur. Phys. J. Appl. Phys.51(2) (2010) 20901–20911</t>
  </si>
  <si>
    <t>Solid state nuclear track detectors (SSNTDs), such as CR-39, have been used to detect energetic charged particles and neutrons. Of the neutron and charged particle interactions that can occur in CR-39, the one that is the most easily identifiable is the carbon breakup reaction. The observation of a triple track, which appears as three alpha particle tracks breaking away from a center point, is diagnostic of the 12C(n, n’)3α carbon breakup reaction. Such triple tracks have been observed in CR-39 detectors that have been used in Pd/D co-deposition experiments. In this communication, triple tracks in CR-39 detectors observed in Pd/D co-deposition experiments are compared with those generated upon exposure to a DT neutron source. It was found that both sets of tracks were indistinguishable. Both symmetric and asymmetric tracks were observed. Using linear energy transfer (LET) curves and track modeling, the energy of the neutron that created the triple track can be estimated.</t>
  </si>
  <si>
    <t>Y. IWAMURA, T. ITOH, J. KASAGI, A. KITAMURA, A. TAKAHASHI, K. TAKAHASHI, R. SETO</t>
  </si>
  <si>
    <t>Yasuhiro Iwamura, Mitsuru Sakano and Takehiko Itoh</t>
  </si>
  <si>
    <t>Elemental analysis of Pd complexes:  effects of D2 gas permeation</t>
  </si>
  <si>
    <t>Japanese J. App.Phys.41(2002) 4642–4650, Part 1, No. 7A, July 2002</t>
  </si>
  <si>
    <t>gas loading, XPS, Cs to Pr transmutation, Sr to Mo transmutation, Pd-CaO nano particles</t>
  </si>
  <si>
    <t>Elemental analysis of Pd complexes, which consist of a thin Pd layer, alternating CaO and Pd layers and bulk Pd, is described, after subjecting the Pd complexes to D2 gas permeation. The Pd complex was located in a vacuum chamber and the elemental analysis was performed using an X-ray photoelectron spectroscopy (XPS) apparatus mounted on the chamber. When Cs was added on the surface of a Pd complex, Pr emerged on the surface while Cs decreased after the Pd complex was subjected to D2 gas permeation at 343 K and 1 atm for about one week. In the case of adding Sr on the surface, Mo emerged on the surface while the added Sr decreased after D2 permeation for about two weeks. All the phenomena were reproduced qualitatively. The isotopic composition of the detected Mo exhibited characteristics indicating an isotopic abundance of Sr rather than the natural abundance of Mo.</t>
  </si>
  <si>
    <t>P. MOSIER-BOSS, F. GORDON, L. FORSLEY, D. ZHOU</t>
  </si>
  <si>
    <t>HIGUCHI</t>
  </si>
  <si>
    <t>Srinivasan, M., Shyam, A., Degwekar, S. B., Kulkarni, L. V.</t>
  </si>
  <si>
    <t>The paper discusses two techniques
for studying the multiplicity spectrum of
neutron emission in cold fusion
experiments. In the first method the
multiplicity distribution of counts in 20
ms time intervals is analysed to give
information about the statistics of
neutron emission in cold fusion. The
results of six such experiments indicate
that about 10 to 25% of the neutrons
produced in cold fusion are emitted in the
form of bunches 400 to 600 neutrons each.
The other method discussed is an
adaptation of the Artificial Dead Time
method developed originally for reactor
noise analysis as well as for the passive
neutron assay of plutonium. An expression
for the fractional loss of counts in the
presence of dead time is derived. It is
shown that a neutron detection efficiency
of ~ 1% is adequate to estimate the
average multiplicity as well as the
fraction of bunched neutron emission in
the presence of a Poisson background.</t>
  </si>
  <si>
    <t>A. TAKAHASHI, A. KITAMURA, K. TAKAHASHI, R. SETO, T. HATANO, Y. IWAMURA, T. ITOH, J. KASAGI, M. NAKAMURA, M. UCHIMURA, H. TAKAHASHI, S. SUMITOMO, T. HIOKI, T. MOTOHIRO, Y. FURUYAMA, M. KISHIDA, H. MATSUNE</t>
  </si>
  <si>
    <t>ROARTY</t>
  </si>
  <si>
    <t>Jaromir A. Maly, Jaroslav Vavra</t>
  </si>
  <si>
    <t>https://doi.org/10.13182/FST93-A30206</t>
  </si>
  <si>
    <t>Fusion Technology, Vol 24, No 3, Nov 1993</t>
  </si>
  <si>
    <t>The original solutions of the Schrodinger relativistic equation and the Dirac equation for hydrogen-like atoms were analyzed for the possible existence of some other electron levels, which were not originally derived. It was found that besides the known atomic levels, each atom should also have the deep Dirac levels (DDLs). The electron transition on such DDLs would produce large amounts of atomic energy (400 to 510 keV per transition depending on the Z of the atom). A possible explanation is given for the excess heat effect observed recently in the electrolysis of lithium or potassium ions, based on existing Dirac quantum theory. The same calculation technique is applied to atoms formed from elementary particles such as e−e+, µ+µ−, τ+τ−, e−µ+, e−τ+, µ−τ+, etc.</t>
  </si>
  <si>
    <t>A. Kitamura, A. Takahashi, K. Takahashi, R. Seto, T. Hatano, Y. Iwamura, T. Itoh, J. Kasagi, M. Nakamura, M. Uchimura, H. Takahashi, S. Sumitomo, T Hioki, T. Motohiro, Y. Furuyama, M. Kishida, H. Matsune</t>
  </si>
  <si>
    <t>Comparison of excess heat evolution from zirconia-supported Pd-Ni nanocomposite samples with different Pd/Ni ratio under exposure to hydrogen isotope gases</t>
  </si>
  <si>
    <t>melt-spinning, arc melting, RF heating, thin sheets, calcinated in air at 450ºC for 60h, PNZ6 started with 24W and stabilized in 10W, PNZ7k produced 4 W</t>
  </si>
  <si>
    <t>Anomalous heat effect by interaction of hydrogen isotope gas and nanoparticles supported by
zirconia, PdNi10/ZrO2 (“PNZ6” and “PNZ6r”) and PdNi7/ZrO2 (“PNZ7k”), has been examined. Excess power of 3 ~ 24 W from PNZ6 at elevated temperature of 200 ~ 300 °C continued for several weeks. The PNZ6 and
PNZ6r samples with Pd/Ni=1/10 generated much higher excess power than PNZ7k with Pd/Ni=1/7. The Pd/Ni ratio is one of the key factors to increase the excess power. The maximum phase-averaged sorption energy, hav,j, exceeded 270 keV/D, and the integrated excess energy, Ea, reached 1 keV/Pd×Ni. It is impossible to attribute the excess energy to any chemical reaction; it is possibly due to some unidentified radiation-free nuclear process. Index Terms - Zirconia supported nanoparticles, Pd×Ni/ZrO2, hydrogen isotope gas, absorption and desorption, excess power, sorption energy of 270 keV/D.</t>
  </si>
  <si>
    <t>J. GAO, W. ZHANG, J. ZHANG</t>
  </si>
  <si>
    <t>BORLA</t>
  </si>
  <si>
    <t>D.D. Dominguez, D.A. Kidwell, D.L. Knies, K.S. Grabowski, G.K. Hubler, J.H. He and V. Violante</t>
  </si>
  <si>
    <t>important: brings the oxides hypothesis</t>
  </si>
  <si>
    <t>The generation of excess power in a palladium deuteride electrochemical system is often difficult and time consuming. Long
incubation times, on the order of weeks or months, are necessary presumably for the basic electrolyte to dissolve and redeposit
essential impurities onto the cathode surface. To accelerate this process, we added chemical additives to the electrolyte once the
palladium was loaded with deuterium. Chemicals that produce oxide interfaces on the palladium surface seemed to occasionally
produce apparent excess power. A single Pd90Rh10 cathode generated a total apparent excess energy on the order of 10 kJ after
a series of additions in an experiment that only took one week. The results are encouraging and may lead to an understanding of
what triggers excess power production in Fleischmann–Pons-type experiments. A hypothetical model describing the possible role
of oxide interfaces is described..</t>
  </si>
  <si>
    <t>LEVI</t>
  </si>
  <si>
    <t>Shinojima, H., Hishioka, T., Shikano, K., Kanbe, H.</t>
  </si>
  <si>
    <t>The cross sections and branching ratios of d+d reactions were measured as a
function of deuteron energy by using low-energy deuterium ion bombardment. The
branching ratio of d(d,3He)n to d(d,p)t were found to be one to one at energies from
2.5 keV to 20 keV in the CM frame. The reation rate of d(d,p)t at 2.5 keV was four
orders of magunitude less than that at 20 keV. These energy dependences were good
agreement with those extrapolated from measurements of the d+d reaction which was
derived by the high-enegy (mega-electron-volts) deuterium ion bombardments.</t>
  </si>
  <si>
    <t>FOSCHI</t>
  </si>
  <si>
    <t>Ngamdee Wantapon, Kei Takakura,  Hiroki Imaji, Keita Nobe, Masato Watanabe and Eiki Hotta</t>
  </si>
  <si>
    <t>A study on the effect of cusp magnetic field in a cylindrical IEC</t>
  </si>
  <si>
    <t>https://inis.iaea.org/collection/NCLCollectionStore/_Public/48/037/48037635.pdf</t>
  </si>
  <si>
    <t>Ozaki, Tetsuo (ed.) (National Institute for Fusion Science, Toki, Gifu (Japan)); Katsuki, Sunao (ed.) (Kumamoto University, Kumamoto (Japan)); National Institute for Fusion Science, Toki, Gifu (Japan); 124 p; Oct 2013; p. 108-113; Physics and applications of plasmas produced by pulsed power technology; Toki, Gifu (Japan); 27-28 Mar 2012; 8 refs., 8 figs.</t>
  </si>
  <si>
    <t>An Inertial Electrostatic Confinement Fusion (IECF) device is a compact fusion proton/neutron source with an extremely simple configuration, high controllability, and hence high safety. The common IECF device has constructed with an inner grid cathode. With this configuration, accelerated ions which move toward the cathode have probability of hitting the cathode to be lost. To increase neutron production rate (NPR) in this device, deuterium rich-absorbed materials like titanium have been used as cathode rods instead of stainless steel rods so that the beam-cathode reaction may increase with these materials, and a grid-like rod cathode with a space at the center has been also used in this experiment to increase a probability of accelerated ions to collide with each other at the center and this may increase a fusion rate. Furthermore, a cusp magnetic field is also used in this experiment in order to trap electrons and force to circulate near the anode, which will contribute to the generation of more ions near anode.</t>
  </si>
  <si>
    <t>HARTMAN</t>
  </si>
  <si>
    <t>Experimental facts and resutts of heat and electric power measurements (including nuclear products) ara presented.</t>
  </si>
  <si>
    <t>F. PENON</t>
  </si>
  <si>
    <t>HÖISTAD</t>
  </si>
  <si>
    <t>Dufour, J., Foos, J., Millot, J. P., Dufour, X.</t>
  </si>
  <si>
    <t>glow discharge, Pd-H, excess power, D consumption, X-rays, after spark current, fission products: Li, Mg, Al, Cr, Mn, Fe, Ni, Cu, Zn, Ir, Pt, Au; Important: evidence of Pd(d, fission) reaction where the D is consumed</t>
  </si>
  <si>
    <t>Based on experimental results, the possibility of formation of new bound states between an electron and a
proton (deuteron) is discussed. These bound states (HYDREX and DEUTEX) result from the equilibrium
between the attractive Coulombic force and the repulsive weak electro-nuclear force. These species could
account for all data obtained in field of Cold Fusion".</t>
  </si>
  <si>
    <t>TEGNÉR</t>
  </si>
  <si>
    <t>Phillip Ozdemir</t>
  </si>
  <si>
    <t>The Energy Release Mechanism of Newly-Formed Alpha Bosons in a Quantum Crystal Lattice,"(or"WhyThereAre No 23.8 MeV Gamma Rays from D + D = 4HeSpin-CoherentColdFusionReactions</t>
  </si>
  <si>
    <t>J. New Energy, vol 1, no 2, Summer 1996, pp 45-53, 10 refs, 1 fig.  (NEN Aug 1996)</t>
  </si>
  <si>
    <t>A. KITAMURA, A. TAKAHASHI, K. TAKAHASHI, R. SETO, T. HATANO, Y. IWAMURA, T. ITOH, J. KASAGI, M. NAKAMURA, M. UCHIMURA, H. TAKAHASHI, S. SUMITOMO, T. HIOKI, T. MOTOHIRO, Y. FURUYAMA, M. KISHIDA, H. MATSUNE</t>
  </si>
  <si>
    <t>ESSÉN</t>
  </si>
  <si>
    <t>Tae Ho Woo</t>
  </si>
  <si>
    <t>L. GONG-XUAN, Z. WEN-YAN</t>
  </si>
  <si>
    <t>FACCINI</t>
  </si>
  <si>
    <t>S. Narita, H. Yamada, M. Kawashima, N. Oikawa, G. Hosokawa and R. Omi</t>
  </si>
  <si>
    <t>Deuterium desorption test using Ni/Pd multi-layered sample</t>
  </si>
  <si>
    <t>Ni-Pd film, charged particle emission, CR-39, few tracks,</t>
  </si>
  <si>
    <t>We performed the deuterium desorption test using Ni/Pd multi-layered sample and investigated the
nuclear phenomena induced. Unexpected heat evolution on the sample was often observed in the
deuterium desorption process. The phenomena might be attributed to a unique property of the deuterium
diffusion in Ni-Pd complex system. We estimated the heat balance considering the possible exothermic
and endothermic processes in the deuterium diffusion, and we gave a limit for the quantity of the heat
contributed by a nuclear reaction. We also observed the considerably large number of tracks on the CR-39
which can be the evidence of the charged particle emission</t>
  </si>
  <si>
    <t>PILLONI</t>
  </si>
  <si>
    <t>LU Gong-xuan, ZHANG Wen-yan</t>
  </si>
  <si>
    <t>Photocatalytic hydrogen evolution and induced transmutation of potasium to calcium via low energy nuclear reaction (LENR) driven by visible light</t>
  </si>
  <si>
    <t>http://www.jmcchina.org/html/2017/5/20170501.htm</t>
  </si>
  <si>
    <t>J. Mol. Catalysis 31(5) (2017) 401–410.</t>
  </si>
  <si>
    <t>K-H fusion</t>
  </si>
  <si>
    <t>This work reported experimental evidences of stable potassium isotopes transmutation to calcium during photocata-lytic hydrogen evolution in water mixture dispersion of dye (Eosin Y), potassium chloroplatinate (K2PtCl6), graphene oxide and triethanolamine (TEOA) driven by visible light. This reaction mixture can produce significant amount of hydrogen under irradiation of light with wavelength longer than 440nm, meanwhile, partial potassium nuclei are continuously converted into calcium nuclei. The concentration increase of calcium element in the mixture dispersion is accompanied with the process of proton reduction (H2 evolution) and proton nuclear reaction which yields 3He and 4He. Those results indicate that some of calcium elements in nature might originate from potassium-calcium transmutation through low energy nuclear reaction (LENR) under very mild conditions, which might be related to the yield of negative hydrogen (H-) during photocatalytic hydrogen generation.</t>
  </si>
  <si>
    <t>POLOSA</t>
  </si>
  <si>
    <t>Nakata, T., Kobayashi, M., Nagahama, M., Akita, H., Hasegawa, N., Kunimatsu, K.</t>
  </si>
  <si>
    <t>Did not find excess heat, used water bath</t>
  </si>
  <si>
    <t>We reported excess heat data as a function of cathode loading by deuterium, D/Pd, using
various kinds of Pd materials as a cathode in fuel cell type closed cells developed in our laboratory
[1]. Since then we have tried to reproduce the excess heat data by employing a different kind of
calorimetry, mass flow calorimetry, at better cathode loadings because the previous data was
restricted to the cathode loading lower than 0.86. The issue of electrolytic loading of deuterium
into a Pd cathode was investigated in terms of the bulk and surface properties of the cathode, and
it was concluded that the surface and the bulk properties plays an essential role respectively for a
given bulk and a surface properties [2]. We have employed three major approaches to improve the cathode loading based on these studies: (1 )pretreatment of the Pd samples by either annealing at high temperature or by chemical etching in aqua regia, (2)application of the partial deload-reload cycles, (3)alloying with rhodium.
We report a summary of the 26 excess heat measurements by mass flow calorimetry under the
improved cathode loadings.</t>
  </si>
  <si>
    <t>PIETROPAOLO</t>
  </si>
  <si>
    <t>T. Ohmori, M. Enyo, T. Mizuno, Y. Nodasaka, H. Minagawa</t>
  </si>
  <si>
    <t>Fusion Technology vol. 31, pp. 210, 1997</t>
  </si>
  <si>
    <t>F. CELANI, B. ORTENZI, S. PELLA, A. SPALLONE, G. VASSALLO, E. PURCHI, S. FIORILLA, L. NOTARGIACOMO, C. LORENZETTI, A. CALAON, A. SPALLONE, M. NAKAMURA, A. NUVOLI, P. CIRILLI, P. BOCCANERA</t>
  </si>
  <si>
    <t>PILLON</t>
  </si>
  <si>
    <t>Kozima, H., Ohta, M., Nomura, M., Hiroe, K.</t>
  </si>
  <si>
    <t>OPEN and go to Acrobat page 256.</t>
  </si>
  <si>
    <t>A. TAKAHASHI, K. TAKAHASHI, R. SETO, T. YOKOSE, A. KITAMURA, Y. FURUYAMA</t>
  </si>
  <si>
    <t>BEDOGNI</t>
  </si>
  <si>
    <t>R.H.Wilson, J. W. Bray, P. G. Kosky, H. B. Vakil, F. G. Will</t>
  </si>
  <si>
    <t>Journal of Electroanalytical Chemistry Volume 332, Issues 1–2, 14 August 1992, Pages 1-31</t>
  </si>
  <si>
    <t>States they did not find excess heat but does not give details, Found nothing and used cells in water bath</t>
  </si>
  <si>
    <t>Fujiwara, M., Sakuta, K.</t>
  </si>
  <si>
    <t>OPEN and go to Acrobat page 229.</t>
  </si>
  <si>
    <t>The comparison of the neutron count rate was executed
among the Pd states different in the absorbed
deuteron amounts. Charge and discharge of deuterons to
the Pd plate was repeated cyclically by electrolysis.
Highly significant difference of 1% level in statistics
was observed between filled and emptied states in one
sample among the four samples tested. This excess
neutron count rate corresponds to the fusion rate of 0.8
x 10e-23 ~ 3.2x 10e-23 fusions/deuteron pair/sec.</t>
  </si>
  <si>
    <t>OVIDI</t>
  </si>
  <si>
    <t>Xing Zhong Li, Wei Zhong Yue, Gui Song Huang, Hang Shi, Lan Gao, Meng Lin Liu, Feng Shan Bu</t>
  </si>
  <si>
    <t>http://coldfusioncommunity.net/pdf/conf/455_ICCF-6.pdf</t>
  </si>
  <si>
    <t>A gas-loading DPd system has been designed to measure the “excess heat”. The prehinary result has shown that the calorimetric feature of the DPd system is distinct fiom that of its twin WPd system. The difference between these  twin systems can be attributed to the “excess heat” of the order of watts per cubic centimeter of palladium.</t>
  </si>
  <si>
    <t>GAJEVIĆ</t>
  </si>
  <si>
    <t>Peter Gluck</t>
  </si>
  <si>
    <t>The Surfdyn Concept: An Attempt to Solve (or Rename) the Puzzles of Cold Nuclear Fusion</t>
  </si>
  <si>
    <t>https://doi.org/10.13182/FST93-A30180</t>
  </si>
  <si>
    <t>Fusion Technology Volume 24, 1993 - Issue 1, pp 122-126</t>
  </si>
  <si>
    <t>The lack of reproducibility of the cold fusion experiments, aggravated by the great diversity and inconsistency of the positive results, implies that these nuclear phenomena are hypersensitive, i.e., correlated to a “chaotic” factor. All the factors considered so far, such as structure, transformations, or defects of the crystal lattice; bubbles of deuterium; dendrites, etc., are insufficiently chaotic to explain the known facts. Experimental data suggest that nuclear reactions take place in active sites on the surface of the lattice, that they are stimulated by dynamics factors, and that they represent an extreme form of heterogeneous catalysis. Consequently, according to modern ideas concerning catalysis, the desired chaotic factor is the surface dynamics of some metallic deutendes (hydrides). This hypothesis, called the surfdyn concept, is compatible with all published data, explains the peculiarities of cold fusion, and must be supported by an adequate theory describing the nature and mechanisms of the different nuclear processes.</t>
  </si>
  <si>
    <t>M. ENDO, Y. SATO, S. KIKUCHI, K. OTA, K. NEGISHI, S. NARITA</t>
  </si>
  <si>
    <t>CVETINOVIĆ</t>
  </si>
  <si>
    <t>S. KIKUCHI, T. NEJO, Y. SATO, K. OTA, M. TAKAHASHI, S. NARITA, K. NEGISHI</t>
  </si>
  <si>
    <t>LIKAR</t>
  </si>
  <si>
    <t>L.Sajó-Bohus, J.K.Pálfalvi, Yu.Akatov, O.Arevalo, E.D.Greaves, P.Németh, D.Palacios, J.Szabó, I.Eördöghd</t>
  </si>
  <si>
    <t>Neutron-induced complex reaction analysis with 3D nuclear track simulation</t>
  </si>
  <si>
    <t>https://doi.org/10.1016/j.radmeas.2005.02.011</t>
  </si>
  <si>
    <t>Radiation Measurements Volume 40, Issues 2–6, November 2005, Pages 442-447</t>
  </si>
  <si>
    <t>Complex (multiple) etched tracks are analysed through digitised images and 3D simulation by a purpose-built algorithm. From a binary track image an unfolding procedure is followed to generate a 3D track model, from which several track parameters are estimated. The method presented here allows the deposited energy, that originated from particle fragmentation or carbon spallation by means of induced tracks in commercially available PADC detectors, to be estimated. Results of evaluated nuclear tracks related to 12C (n, 3 alfa n) reaction are presented here. The detectors were exposed on the ISS in 2001.</t>
  </si>
  <si>
    <t>LIPOGLAVŠEK</t>
  </si>
  <si>
    <t>PELICON</t>
  </si>
  <si>
    <t>Bazhutov, Y., Chertov, Yu. P., Krivoshein, A. A., Skuratnik, Ya. B., Khokhlov, N. I.</t>
  </si>
  <si>
    <t>https://www.lenr-canr.org/acrobat/EPRIproceedinga.pdf#page=316</t>
  </si>
  <si>
    <t>Ni-H, Cs2CO3, currents: 100, 200, 300, 400, 500, 920mA; 30 days, excess heat above 300 mA, excess heat of 20-30% of 10W, no tritium, for reverse current there was not excess heat,</t>
  </si>
  <si>
    <t>There were carried out series of experiments with initiation of cold fusion reaction by 0.74 M Cs2CO3 in H20 electrolysis with Ni - cathode and Pt - anode. The electrolysis were conducted with constant currens (100, 200, 300, 400, 500, 920 mA). The heat calibration was carried out with using joule heat source for each electrode current:.Duration of these series of experiments was about 30 days. The excess heat was steadily observed at all currents (except 100 and 200 mA). It was estimated as (20 - 30)%. There was not found the tritium in electrolyte probes.</t>
  </si>
  <si>
    <t>PETROVIČ</t>
  </si>
  <si>
    <t>Liquid-Drop Model for Extremely Neutron Rich Nuclei</t>
  </si>
  <si>
    <t>Fusion Technology 34 (1998) 66-75</t>
  </si>
  <si>
    <t>Nuclear energy levels are characterized in part by their isospin quantum numbers. Ordinary nuclides are well described by an independent-particle model with ground-state isospins equal to the minimum possible value Tmin = abs(A/2 - Z). It has been suggested that extremely neutron rich nuclei constitute a second branch of the table of isotopes whose ground states have the maximum possible isospin Tmax = A/2 and that neutral members of the Tmax branch (i.e., polyneutrons) serve as mediating particles for the new class of nuclear reactions discovered by Fleischmann and Pons. The energetics of the new reactions have been qualitatively described by a liquid-drop model. Recent measurements of the mass spectrum of reaction products produced in the new reactions make possible a refinement of the model, providing an explanation for gaps of instability separating ranges of stability in the mass spectrum.</t>
  </si>
  <si>
    <t>Z. DONG, S. ZHENG, C. LIANG, X. LI</t>
  </si>
  <si>
    <t>ORTIZ</t>
  </si>
  <si>
    <t>OPEN and go to Acrobat page 346.</t>
  </si>
  <si>
    <t>B. STEINETZ, T. BENYO, V. PINES, M. PINES, L. FORSLEY, P. WESTMEYER, A. CHAIT, M. BECKS, R. MARTIN, R. HENDRICKS, N. PENNEY, A. MARSOLAIS, T. KAMM</t>
  </si>
  <si>
    <t>Okamoto, H., Sano, T., Oyabe, Y., Terazawa, T., Ohi, T.</t>
  </si>
  <si>
    <t>OPEN and go to Acrobat page 224.</t>
  </si>
  <si>
    <t>AGAFONOV</t>
  </si>
  <si>
    <t>Calorimetry of the Pd-D20 system from simplicity via complications to simplicity 1993Fleischmann-Pons-PLA-Simplicity.pdf</t>
  </si>
  <si>
    <t>PHYSICS LETTERS A, Volume 176, number 1,2</t>
  </si>
  <si>
    <t>high temperature, excess heat</t>
  </si>
  <si>
    <t>BAGULYA</t>
  </si>
  <si>
    <t>C. KONRAD</t>
  </si>
  <si>
    <t>DALKAROV</t>
  </si>
  <si>
    <t>Dominguez, D. D., Hagans, P. L., Imam, M. A.</t>
  </si>
  <si>
    <t>K. ALABIN, S. ANDREEV, A. SOBOLEV, S. ZABAVIN, A. PARKHOMOV, T. TIMERBULATOV</t>
  </si>
  <si>
    <t>OGINOV</t>
  </si>
  <si>
    <t>Gur, T. M., Schreiber, M., Lucier, G., Ferrante, J. A., Chao, J., Huggins, R. A.</t>
  </si>
  <si>
    <t>F. CARDONE, G. ALBERTINI, D. BASSANI, G. CHERUBINI, F. ROSETTO, E. GUERRIERO, R. MIGNANI</t>
  </si>
  <si>
    <t>RUSETSKIY</t>
  </si>
  <si>
    <t>Michal Gryzinski</t>
  </si>
  <si>
    <t>Theory of electron catalyzed fusion in Pd lattice</t>
  </si>
  <si>
    <t>https://doi.org/10.1063/1.40688</t>
  </si>
  <si>
    <t>AIP Conference Proceedings 228, 717 (1991); https://doi.org/10.1063/1.40688</t>
  </si>
  <si>
    <t>When an electron is placed in the center of mass of two deuterons, those being attracted by a negative charge of the electron may reach zero separation and fuse. The idea which forms in fact the essence of Coulomb barrier tunnelling is applied to interpretation of cold fusion experiments. Theoretical model describing behaviour of hydrogen in Pd‐lattice is presented and molecular mechanism of nuclear fusion is described. Accordingly to the formulated theory hydrogen in Pd lattice exists mostly in the form of linear H+2(D+2, DH+) quasimolecules, which during α→β phase transition may lose stability and may collapse, forming tighly bound nuclear system. Synthesis of tritium from deuterons and protons, accordingly to the scheme D+e+p→T+h∫dη, is, therefore, quite possible. It is a characteristic feature of electron catalyzed nuclear fusion that energy is in principle released in the form of soft X‐rays. Arguments are presented that a single‐crystal Pd‐electrode has to be used to achieve high fusion rates.</t>
  </si>
  <si>
    <t>F. METZLER, P. HAGELSTEIN, S. LU</t>
  </si>
  <si>
    <t>RYABOV</t>
  </si>
  <si>
    <t>SHPAKOV</t>
  </si>
  <si>
    <t>T. Yamaguchi, T. Nohmi, H. Iwai, A. Taniike, Y. Furuyama and A. Kitamura</t>
  </si>
  <si>
    <t>Investigation of Nuclear Transmutation in (CaO/Sr/Pd)n/CaO/Sr/Pd Samples</t>
  </si>
  <si>
    <t>CaoSrPd-D, PIXE, ERDA, NRA, RBS, 7-48 days runs, 0.04-0.1MPa of H2, Pd bulk annealed at 570K after 100s immersion in aqua regia, Sr deposited by eledeposition (Sr(NO3)2), 8nm CaO layer, 70ºC during permeation, presence of H contaminants, does not confirm Sr to Mo transmutation</t>
  </si>
  <si>
    <t>It has been claimed that forced permeation of D through Cs-doposited Pd/(CaO+Pd)/Pd samples induced nuclear transmutations from133Cs to 141Pr, from 88Sr to 96Mo, from 138Ba to 150Sm and from 137Ba to 149Sm [1]. To confirm the nuclear transmutation and to elucidate the mechanism, we have constructed an experimental system, with which accelerator analyses including PIXE, ERDA, NRA and RBS can bemade in situ and simultaneously with gas permeation through the samples. Results of the first several experimental runs are reported in thepresent paper. The  samples  were  prepared  by  means  of  sputtering  deposition  of  CaO  and  Pd  layers  with  a  thickness  of  8  nm  and  18  -  54  nm,  respectively, in addition to electrochemical deposition of Sr on the Pd bulk with a thickness of 0.1 mm. The common feature of the sample is expressed as Vacuum/(CaO/Sr/Pd)n/CaO/Sr/Pd/D2 except for the sample 4 having no CaO layer. The film was mounted on a vacuum flange with O-ring seal and the rear surface was exposed to D2 gas at a pressure of 0.1 MPa typically for 7 - 48 days. The D flow rate through the complex  sample  was  0.01  –  0.15  sccm.  We  performed  in  situ  analyses  for  characterization  of  the  sample  before,  during  and  after  D  permeation; 3-MeV-p PIXE for elemental analysis, 2.5-MeV-3He NRA or 4-MeV-4He ERDA for D distribution analysis. For monitoring the incident particle fluence RBS was applied simultaneously. The  results  of  the  PIXE  analyses  are  summarized  briefly  below.  As  reported  in  ref.[2],  we  had  a  reasonable  evidence  for  nucleartransmutation from Sr to Mo, which is shown as Run 1 in the table. We have intended to increase the amount of the elements involved in the present work.   In Run 4, an increase (4.6 × 1014 cm-2) in the Mo areal density to compensate a decrease (5.7 × 1014 cm-2) in the Sr areal density was observed until after 120-hour permeation. After leaving the system in the D flow for 1.8 week, however, both areal densities returned to the initial ones before permeation. In Run 5, monotonic decrease in the areal densities of Sr and Mo was observed. So we tried to replicate Run 1. Up to the present, we have not confirmed occurrence of the nuclear transmutation.</t>
  </si>
  <si>
    <t>NEICHI</t>
  </si>
  <si>
    <t>D'Aulerio, L., Violante, V., Castagna, E., Fiore, R., Capobianco, L., Del Prete, P., Tanzella, F. L., McKubre, M. C. H.</t>
  </si>
  <si>
    <t>Pd-D, electrochemical, gas load, excess heat, He-4, He-4 correlates to excess heat</t>
  </si>
  <si>
    <t>Calorimetric analysis has been carried out for both electrochemical and gas loading experiment. A finite element modeling for steady state and transient gave a satisfactory agreement with the experimental results. For electrochemical cells modeling was applied for isopteribolic and flow calorimeters with the main goal to optimize the system. For high-temperature gas loading experiments the modeling was applied to translate the temperature field (steady state and transient three-dimensional analysis), then, in such a case calculations allowed to perform the calorimetry. This experiment was a replication of the MATRIX experiment performed at SRI by some of the authors. A correlation between 4He production and excess of power during gas loading of deuterium in palladium was observed. Excess of power was estimated by means of the temperature measurements and by comparing experimental data with both the calibration data and the modeling results. Also the effect of the room temperature evolution was considered in the mathematical model of the experiment. 4He tights stainless steel cell have been filled first with a Pd-based catalyst then loaded with deuterium or hydrogen (blank). After filling cells with gas we observed a different thermal behavior of the cells C1 and C2 containing deuterium, compared to the cell C4 containing hydrogen. The temperature increasing in cells C1 and C2 was estimated to be produced by an additional power source of 0.1 W. The measured excess of helium was consistent with expected value obtained by assuming that the excess of energy was produced by a D+D reaction giving 4He+heat (24 MeV). The slope of the temperature increasing was larger in cells C1 and C2, and after achieving a stationary condition for the system the temperature of cells C1 and C2 increased again. During the thermal effect an analysis of the gas was done for the cells C1 and C2. An increasing of the helium content was revealed for both the cells. The He concentration increased up to a factor larger than 2 in both cells C1 and C2.</t>
  </si>
  <si>
    <t>WANTAPON</t>
  </si>
  <si>
    <t>Kaliev, K., Baraboshkin, A. N., Samgin, A. L., Golikov, E., Shalyapin, A., Andreev, V. S., Golubnichii, P. I.</t>
  </si>
  <si>
    <t>OPEN and go to Acrobat page 243.</t>
  </si>
  <si>
    <t>Na0.9WO3, transient seems to be the cause of neutrons</t>
  </si>
  <si>
    <t>The possibility of essential increase of rate of
carring out nuclear reactions with participance of
deuterium in solids representing solid electrolytes
with cation-electronic conductivity has been shown in
the paper. It is found out that strict maintenance of
experiment parameters leads to completely qualitatively
reproduced results: generation of neutrons and heat at
introduction of deuterium into the system. The main result of the work is getting out to the
level of qualitative reproduction of experiment, when
performance successivness of operations with monocrystal
of OTB described earlier leads to one and the same
reply at predicted up to 1 min time: generation of neutrons
and heat in the experiments with deuterium and
neutron generation stops 10-20 min later. Thus single
action causes the effect happenning only once.</t>
  </si>
  <si>
    <t>TAKAKURA</t>
  </si>
  <si>
    <t>Roger Stringham</t>
  </si>
  <si>
    <t>Cavitation Foil Damage</t>
  </si>
  <si>
    <t>Cavitation, excess heat</t>
  </si>
  <si>
    <t>We have developed a much improved cavitation system for sonofusion, compared to our initial systems. The new system is a low mass 1.6 MHz unit that produces 40 watts of excess heat with an acoustic input power of 17 watts. The increase in frequency (to 1.6 MHz from 40 KHz) increases the heat, improves the performance, shows reproducible results, and indicates durability. The calorimetry is a simple in flow through system. The difference between output and input temperature (Tout - Tin) at steady- state, times the flow gives the power (calories/s) output of the sonofusion reactor. The energy density of this system is of the order of commercial energy suppliers.</t>
  </si>
  <si>
    <t>T. YOKOSE, A. TAKAHASHI, K. TAKAHASHI, Y. FURUYAMA</t>
  </si>
  <si>
    <t>IMAJI</t>
  </si>
  <si>
    <t>T. WOO</t>
  </si>
  <si>
    <t>NOBE</t>
  </si>
  <si>
    <t>HOTTA</t>
  </si>
  <si>
    <t>De Ninno, A., Violante, V.</t>
  </si>
  <si>
    <t>"Quasi-Plasma" Transport Model in Deuterium Overloaded Cathodes</t>
  </si>
  <si>
    <t>OPEN and go to Acrobat page 115.</t>
  </si>
  <si>
    <t>T. KOBAYASHI, K. NAITOH, Y. WAKE, Y. NARIDOMI, A. TAKAHASHI, R. SETO, H. IDO, J. HACHISUKA</t>
  </si>
  <si>
    <t>RUAN</t>
  </si>
  <si>
    <t>M. ENDO, K. ISHIKAWA, S. KIKUCHI, S. NARITA, K. NEGISHI, K. OTA, A. YAMAGUCHI, Y. SHIMOYASHIKI</t>
  </si>
  <si>
    <t>LUKOSI</t>
  </si>
  <si>
    <t>K. YUM, J. LEE, G. BAHNG, S. RHEE</t>
  </si>
  <si>
    <t>SHIM</t>
  </si>
  <si>
    <t>F. CELANI, B. ORTENZI, A. SPALLONE, C. LORENZETTI, E. PURCHI, S. FIORILLA, S. CUPELLINI, M. NAKAMURA, P. BOCCANERA, L. NOTARGIACOMO, G. VASSALLO, R. BURRI</t>
  </si>
  <si>
    <t>KASIWATTANAWUT</t>
  </si>
  <si>
    <t>JCMNS Volume 30 ISSN 2227-3123</t>
  </si>
  <si>
    <t>WEAVER</t>
  </si>
  <si>
    <t>MATHAI</t>
  </si>
  <si>
    <t>JCMNS Volume 32 ISSN 2227-3123</t>
  </si>
  <si>
    <t>P. MOSIER-BOSS, L. FORSLEY</t>
  </si>
  <si>
    <t>GANGOPADHYAY</t>
  </si>
  <si>
    <t>Condensed Plasmoids (CPs) – A Quantum-Mechanical Model of the Nuclear Active Environment of LENR</t>
  </si>
  <si>
    <t>PREECE</t>
  </si>
  <si>
    <t>A. TAKAHASHI, T. YOKOSE, Y. MORI, A. TANIIKE, Y. FURUYAMA, H. IDO, A. HATTORI, R. SETO, J. HACHISUKA</t>
  </si>
  <si>
    <t>TOLLESON</t>
  </si>
  <si>
    <t>Y. Iwamura, T. Itoh, J. Kasagi, A. Kitamura, A. Takahashi, K. Takahashi, R. Seto, T. Hatano, T. Hioki,
T. Motohiro, M. Nakamura, M. Uchimura, H. Takahashi, S. Sugitomo, Y. Furuyama, M. Kishida, H.
Matsune</t>
  </si>
  <si>
    <t>Anomalous Heat Generation Experiments Using Metal Nanocomposites and Hydrogen Isotope Gas</t>
  </si>
  <si>
    <t>PNZ4S: 3W at 160-200ºC, 6W at 230-300ºC; CNZ5s: 4.5W at 160-200ºC, 2W-4W at 230-300ºC; CNS3s: 2W at 150-220ºC, 3W at 200-300ºC; 0 for D2 gas at 150-230ºC</t>
  </si>
  <si>
    <t>We built a new experimental system to replicate and measure precisely the anomalous heat generation
experiments reported by A. Kitamura and A. Takahashi et al [1]-[3]. A liquid hydrocarbon coolant enables
us to use the flow-calorimetry method at temperatures higher than 373K. This system is based on the paper
[1], but improved in regard to the number of temperature measurement points and some functions. Four
experiments were performed up to now. Experiments using PNZ4s (Pd0.044Ni0.31Zr0.65) sample with D2,
CNZ5s (Cu0.044Ni0.31Zr0.65) with H2, PSn1 (Pd in SiO2) with D2 and CNS3s (Cu0.09Ni0.91 in SiO2) with H2/D2 were performed. Anomalous excess heat generations were observed for all the samples at elevated
temperature (150℃-350℃), except for the Pd nanoparticles embedded in mesoporous SiO2 (PSn1).
Integrated excess heat reached more than several MJ/mol-H(D) which could not be explained by any known chemical process. Coincident burst-like increase events of the pressure of reaction chamber and gas
temperature, which suggested sudden energy releases in the reaction chamber, were observed many times for an experiment using the CNZ5s sample. Qualitative reproducibility between Kobe and Tohoku experiments was good. It is possible to note that the work described in [1] was successfully replicated.</t>
  </si>
  <si>
    <t>L. FORSLEY, P. MOSIER-BOSS</t>
  </si>
  <si>
    <t>HONGYUWANG</t>
  </si>
  <si>
    <t>YOSHINO</t>
  </si>
  <si>
    <t>Mason J. Guffey, Yang Tang and P.J. King</t>
  </si>
  <si>
    <t>By attempting a nearly exact replication of prior published work, we test the claim that release of non-chemical excess heat from
loaded palladium deuteride (PdD) can be triggered by the application of two laser beams with wavelengths selected at specific
difference frequencies around 8, 15 and 20 THz. No significant excess heat events were observed in 231 laser triggered trials across
9 cathode runs. The average excess heat rate observed from all runs was 6.1 _x005F_x005F_x005F_x005F_x005F_x005F_x005F_x005F_x005F_x005F_x005F_x0006_ 21.6 mW with _x005F_x005F_x005F_x005F_x005F_x005F_x005F_x005F_x005F_x005F_x005F_x0018_10 W of input electrical power. We
found no evidence of excess heat on the order of 100 mW reported by Letts. Calorimetry artifacts stemming from apparatus design
issues often exceeded 100 mW and contributed to larger-than-desired uncertainties on individual excess heat measurements.</t>
  </si>
  <si>
    <t>BELOUSOVA</t>
  </si>
  <si>
    <t>R. Wayte</t>
  </si>
  <si>
    <t>CaD mixed with P and Mn, Subsequent experiments using the deuteride of magnesium, strontium, barium, lithium and sodium in place of calcium deuteride have also provided results, Mn may be substituted by: scandium, titanium, vanadium, chromium, iron, cobalt, nickel, copper, zinc, yttrium, zirconium, niobium, molybdenum and cadmium; explosions, no radiation detected</t>
  </si>
  <si>
    <t>A technique is described for making nuclear fusion at room temperature by compressing a powder mixture comprising a deuteride
and catalytic material. The result is explosive beyond known chemical reaction for the materials.</t>
  </si>
  <si>
    <t>PARKHOMOV</t>
  </si>
  <si>
    <t>V. VYSOTSKII, A. KORNILOVA, T. KRIT, S. GAYDAMAKA</t>
  </si>
  <si>
    <t>SAPOZHNIKOV</t>
  </si>
  <si>
    <t>Michel Buxerolle and Jacques Kurkdjian</t>
  </si>
  <si>
    <t>Cell explosion event, hypothesis of background neutrons causing reactions</t>
  </si>
  <si>
    <t>C. BERLINGUETTE, Y. CHIANG, J. MUNDAY, T. SCHENKEL, D. FORK, R. KONINGSTEIN, M. TREVITHICK</t>
  </si>
  <si>
    <t>SABLIN-YAVORSKY</t>
  </si>
  <si>
    <t>Jacques Ruer</t>
  </si>
  <si>
    <t>Analysis of the Potential Thermal Behavior of the Energy Catalyzer as Described in the Patent US 9,115,913 B1</t>
  </si>
  <si>
    <t>https://drive.google.com/file/d/0B1_tFmz65k8BaXpUNlJjaEVSeE85TTJkNFBTbVQ0VXBabWtv/view</t>
  </si>
  <si>
    <t>A US patent granted on August 25, 2015 describes the basic features of the so-called Energy Catalyzer invented by Andrea
Rossi. This device is made of an assembly of layers of different materials. The active layers contain a mix of powders of nickel,
lithium, and lithium aluminum hydride. They are sandwiched between steel sheets. An electrical resistor provides initial heating. The energy produced is removed on the end faces of the assembly by a cooling fluid.
Assuming that the active mixture releases some heat at high temperature as claimed in the patent, the purpose of the paper is to analyze the stability conditions of the device. During operation, the temperature must be maintained within a given range in
order to avoid a thermal runaway or extinction.
A simulation of the heat flow across the assembly is presented. It makes it possible to show the role of the different parameters of the system.</t>
  </si>
  <si>
    <t>ESKO</t>
  </si>
  <si>
    <t>Kurilenkov, Yu. K., Tarakanov, V. P., Samoylov, I. S., Gus’kov, S. Yu., Oginov, A. V.</t>
  </si>
  <si>
    <t>On DD nuclear syntheses under irradiation of deuterium-loaded Pd anode by auto electron beams at nanosecond vacuum discharge</t>
  </si>
  <si>
    <t>M. MILES, M. IMAM</t>
  </si>
  <si>
    <t>ZIEHM</t>
  </si>
  <si>
    <t>Two samples of commercial Pd from the same batch were reacted with D using the electrolytic method and found to produce
sustained excess power and energy. The effects of temperature, applied current, and D/Pd ratio on the amount of excess power were studied.</t>
  </si>
  <si>
    <t>STUNKARD</t>
  </si>
  <si>
    <t>OUSOUF</t>
  </si>
  <si>
    <t>Jean-François Geneste</t>
  </si>
  <si>
    <t>Reverting the Burden of Proof of the Non-Existence of LENR to Orthodox Physicists</t>
  </si>
  <si>
    <t>https://drive.google.com/file/d/0B1_tFmz65k8BQkdsbGhWNl9rVXUwbG1qSHVxNVBlNmZhcGNj/view</t>
  </si>
  <si>
    <t>This paper basically applies the theory of combinatorial games in mathematics to combustion. After a long sequence of
mathematical prerequisites in order to explain what combinatorial games are, we set 4 axioms for defining what combustion
could be in order to achieve a global theory of combustion. These 4 axioms are “reasonable” and much less demanding than
what classical physics demands. This brings to several different types of combustion (8 in this paper), which are not
exhaustive. Noticing that the sources of energy we currently know are only 3 (chemical combustion, nuclear fission and
nuclear hot fusion), we deduce that there potentially exist other possible types of combustion as those who are known today.
We then suggest that LENR could be one of them which we shall mathematically characterize.</t>
  </si>
  <si>
    <t>KUDOU</t>
  </si>
  <si>
    <t>Stephane Neuville</t>
  </si>
  <si>
    <t>Quantum Electronic Atomic Rearrangement in Solidsby H2 Recombination Energy Release On DD Nuclear Syntheses Under Irradiation of Deuterium</t>
  </si>
  <si>
    <t>https://drive.google.com/file/d/0B1_tFmz65k8BWm5mdjM0eVhWOXhrWWpRaWpxdDVNcEoyVTJr/view</t>
  </si>
  <si>
    <t>P. HATT</t>
  </si>
  <si>
    <t>KATAOKA</t>
  </si>
  <si>
    <t>Cirillo, D., Iorio, V.</t>
  </si>
  <si>
    <t>Proc. ICCF11, pp. 492–504</t>
  </si>
  <si>
    <t>W-H, plasma electrolysis, nuclear transmutations, K2CO3, Current: 8 A, voltage: 0-340 volts and temperature:70 ̊C, hot spots, products: Re, Os, Hf, Tm, Er, Yb, Au; SEM, Excess Heat</t>
  </si>
  <si>
    <t>M. SAITO, T. ITOH, Y. IWAMURA, S. MURAKAMI, J. KASAGI</t>
  </si>
  <si>
    <t>Eugen V. Sheely</t>
  </si>
  <si>
    <t>Examination of the possibility of cold nuclear fusion occurring within the Earth’s mantle</t>
  </si>
  <si>
    <t>https://doi.org/10.1063/1.40682</t>
  </si>
  <si>
    <t>AIP Conference Proceedings 228, 646 (1991); https://doi.org/10.1063/1.40682</t>
  </si>
  <si>
    <t>The following paper examines the possibility of using hot springs to demonstrate that cold nuclear fusion is occurring within the mantle of the earth. Both stable and unstable isotope analysis are discussed.</t>
  </si>
  <si>
    <t>P. K. Iyengar, M. Srinivasan, S. K. Sikka, A. Shyam, V. Chitra, L. V. Kulkarni, R. K. Rout, M. S. Krishnan, S. K. Malhotra, D. G. Gaonkar, H. K. Sadhukhan, V. B. Nagvenkar, M. G. Nayar, S. K. Mitra, P. Raghunathan, S. B. Degwekar, T. P. Radhakrishnan, R. Sundaresan, J. Arunachalam, V. S. Raju, R. Kalyanaraman, S. Gangadharan, G. Venkateswaran, P. N. Moorthy, K. S. Venkateswarlu, B. Yuvaraju, K. Kishore, S. N. Guha, M. S. Panajkar, K. A. Rao, P. Raj, P. Suryanarayana, A. Sathyamoorthy, T. Datta, H. Bose, L. H. Prabhu, S. Sankaranarayanan, R. S. Shetiya, N. Veeraraghavan, T. S. Murthy, B. K. Sen, P. V. Joshi, K. G. B. Sharma, T. B. Joseph, T. S. Iyengar, V. K. Shrikhande, K. C. Mittal, S. C. Misra, M. Lal &amp; P. S. Rao</t>
  </si>
  <si>
    <t>Bhabha Atomic Research centre studies in cold fusion</t>
  </si>
  <si>
    <t>Fusion Technol. 18 (1990) 32</t>
  </si>
  <si>
    <t>V. GOVORUKHA, O. TASHYREV</t>
  </si>
  <si>
    <t>MOSER</t>
  </si>
  <si>
    <t>Rolison, D. R., O'Grady, W. E., Doyle Jr., R. J., Trzaskoma, P. P.</t>
  </si>
  <si>
    <t>S. MURAKAMI, T. ITOH, Y. IWAMURA, M. SAITO, J. KASAGI</t>
  </si>
  <si>
    <t>R.A. Oriani, J.C. Nelson, Lee Sung-Kyun and J.H. Broadhurst</t>
  </si>
  <si>
    <t>Calorimetric Measurements of Excess Power Output during the Cathodic Charging of Deuterium into Palladium</t>
  </si>
  <si>
    <t>Fusion Technology Volume 18, 1990 - Issue 4, 652-658</t>
  </si>
  <si>
    <t>A Seebeck-effect calorimeter was used to establish that generation of energy, in excess of the electrical energy input, can occur during the electrolysis of D2O. The magnitude of the excess power is measured with respect to the electrolysis of H2O as the baseline. The excess power levels of &gt;60 W/cm3 palladium and excess energies of 74 kJ cannot be understood in terms of recombination of D2 and O2 within the calorimeter, other chemical reactions, or a storage-and-relaxation mechanism.</t>
  </si>
  <si>
    <t>SOLOMON</t>
  </si>
  <si>
    <t>H.HSUAN,D.M.MANOS,S.COHEN,S.COWLEY,R.MOTLEY,A.L.ROQUEMORE,T.SAITO,J.TIMBERLAKE,W.AYERS,T.BENNETT,M.BITTER,F.E.CECIL,J.CUTHBERTSON,J.DONG,H.F.DYLLA,J.EVANS,H.FURTH,L.GRISHAM,H.HENDEL,K.HILL,R.KULSRUD,D.MEADE,S.S.MEDLEY,D.MUELLER,E.NIESCHMIDT,R.SHOEMAKER,J.THOMAS</t>
  </si>
  <si>
    <t>Lack of Neutron and GammaRadiationfromPPL'sColdFusionExperiments</t>
  </si>
  <si>
    <t>Pd-D, LiOD, 0.06A/cm2, thermal and pressure cycling of Ti-D, BF3 proportional counters, NaI detectors, neutron monitoring station shielded with polyethylene moderator and cadmium absorber, background of 530 counts/h, detector efficiency of 1%, lead shielding around cell and detector, no detection of neutrons or gamma</t>
  </si>
  <si>
    <t>V. PLEKHANOV</t>
  </si>
  <si>
    <t>YOKOSE</t>
  </si>
  <si>
    <t>S. Taniguchi, S. Shimadu, H. Yamada, S. Narita, T. Odashima, N. Teshima, T. Ohmori</t>
  </si>
  <si>
    <t>ICP-MS Analysis of Electrodes and Electrolytes after Light Water Electrolysis</t>
  </si>
  <si>
    <t>Pd-H, HNO3, H2SO4, Pt anode, ICP-MS, products: B, Mg, Cu, Zn, Rb, Ba;</t>
  </si>
  <si>
    <t>VENEZIANO</t>
  </si>
  <si>
    <t>Kitamura, A., Nishio, R., Iwai, H., Satoh, R., Taniike, A., Furuyama, Y.</t>
  </si>
  <si>
    <t>confirma a transmutação de Sr into Mo</t>
  </si>
  <si>
    <t>Preliminary results of experiments on D2 gas permeation using a system (vacuum/CaO/Sr/PdDx/D2) have shown some evidence of nuclear transmutation from Sr to Mo. The system is a little simpler than that used by Imamura et al., and has a reversed gas flow direction. The diagnostic method used to identify the elements was conventional X-ray photoelectron spectroscopy, giving the areal densities of 4.2x1014 cm-2 (Sr) and 3.3x1014 cm-2 (Mo). Extended analytical methods are now being prepared, including in situ and simultaneous particle induced X-ray emission, Rutherford backscattering spectroscopy, nuclear reaction analysis, and elastic recoil detection analyse for areal densities of transmutation elements and deuterium distribution.</t>
  </si>
  <si>
    <t>K. OOYAMA</t>
  </si>
  <si>
    <t>GOI</t>
  </si>
  <si>
    <t xml:space="preserve"> Models based on phonon exchange for excess heat production in Fleischmann-Pons experiments are considered. In the case that sufficient phonon exchange occurs to stabilize intermediate states containing a neutral, then a model in which excitation is transferred from the D2/4He system to a strongly coupled quantum system made up of an oscillator (highly excited phonon mode) and a Dicke system (ground state and excited state receiver nuclei) seem appropriate. We find that a coupled Dicke system and oscillator can support energy coupling in the case of strong coupling. We present evolution equations for resonant coupled Dicke systems, augmented with loss. An update is provided on phonon exchange in nuclear calculations.</t>
  </si>
  <si>
    <t>T. MIZUNO, J. ROTHWELL</t>
  </si>
  <si>
    <t>SIGAUT</t>
  </si>
  <si>
    <t>Pd-D, hot spots, products: Mg, O, Si, Al, Fe, Ca, Cr, Co, Mn, Sc; consumption: Cd, Sr, Sn</t>
  </si>
  <si>
    <t>Results of examinations of changes in structure, element, and isotope composition of cathodes after the glow discharge exposure in hydrogen, deuterium, argon, and xenon are submitted. The voltage of the discharge was less than 1000 V and the current was 5-150 mA. Samples before and after ions bombardment in the glow discharge were explored by the methods of mass spectrometry: the secondary ions (SIMS), the secondary ions with additional ionization of neutral sprayed particles (SNMS), spark (SMS), and thermo-ionization (TIMS), and also methods of energy dispersion X-ray spectral analysis (EDX). The alpha-, beta-, gamma-, emission, and gamma- spectrometry for radioactive uranium specimens were also carried out before and after experiments in the glow discharge. Changes in structure, isotope, and element composition of the cathode samples depend on current density, integrated ions flow (fluence of ions), kind of irradiating ions and other experimental conditions. Attempts are made to estimate qualitatively and quantitatively the role of each of the parameters on intensity of the observed changes in cathode composition. It is shown that the maximum changes in structure, chemical and isotope composition of the cathode material occur in 'hot points', such as craters from microexplosions, phase segregations, blisters and other new formations. Various methods of the analysis revealed that the basic elements Mg, O, Si, Al, and Ca with quantities up to per cents and more were prevailing in these zones and not found out before experiment. The greatest changes of the isotope relations were observed for iron, calcium, silicon, chromium after experiments with pulsing current. EDX method finds out the elements missing in the samples before experiment such as cadmium, strontium, tin. The isotopes with mass number 59 (Co 100%), 55 (Mn 100%), 45 (Sc 100%) are also not found in initial samples and background measurement by TIMS method. Results of changes in the element and isotope composition, which are found by various methods of the analysis, are compared with possible reactions of fusion-fission. It is noted that under different experimental conditions on various cathode materials similar groups of prevailing elements are fined by various methods of the analysis.</t>
  </si>
  <si>
    <t>WRIGHT</t>
  </si>
  <si>
    <t>Numata, H., Ban, M.</t>
  </si>
  <si>
    <t>Pd-D, LiOD, Hot spots</t>
  </si>
  <si>
    <t>Long-term electrolysis for well-annealed thick Pd rod (9.0 mmφ) in 0.1M LiOD was performed. Microscopic observation of a postelectrolysis Pd surface showed that long-term electrolysis did not result in any cracking but surface voids, two long faults, voids arranged in a straight line and peculiar surface traces: vortex. N-cycle model was developed to explain the cold fusion reaction and the related phenomena resulting in improved reproducibility of cold fusion experiments. An important process in that model is the motion of deuterium from a vessel to other ones, which might occur the observed vortex patterns on a postelectrolysis Pd surface. However, there has been remained unsolved yet a phenomenological explanation for the process of the vortex formation. The lattice gas cellular automata method was utilized for simulating a simple 2D flow with the boundary conditions incorporating the motion of the coincidental flow of the hypothetical particles. The vortex pattern was obtained behind the obstacle, though the axis appeared along the electrode surface. However, by comparing the vortex patterns obtained by the Lattice gas cellular automata method simulation and a postelectrolysis Pd surface the vortex with the leaned axis along the electrode can only be acceptable to describe the motion of the hypothetical particles. The vortex of the massive electron appeared to be modified by Lorenz force during traveling the interface assuming a 2D circular motion.</t>
  </si>
  <si>
    <t>GOLDBAUM</t>
  </si>
  <si>
    <t>Iizumi, K., Fujii, M., Mitsushima, S., Kamiya, N., Ota, K.</t>
  </si>
  <si>
    <t>W-H, K2CO3, plasma electrolysis, 1mm diameter, 95-125V, 300K, no excess heat in 18 runs</t>
  </si>
  <si>
    <t>BERTELÈ</t>
  </si>
  <si>
    <t>Wei, Q., Li, X. Z., Liu, B., Mueller, N., Schoch, P., Orhre, H.</t>
  </si>
  <si>
    <t>Pd-D, gas load, He-3</t>
  </si>
  <si>
    <t>High-resolution mass spectrometer was used to analyze the gas from a deuterium flux maker. Mass 3 components were analyzed carefully to inspect any anomaly from the deuterium gas permeating a palladium film. Mass 3 component is confirmed again, but more work is needed to separate the signal of the helium-3 (if any) from the heavy background of D-T molecules.</t>
  </si>
  <si>
    <t>M. SWARTZ, B. AHERN, C. HALDEMANN, A. WEINBERG</t>
  </si>
  <si>
    <t>ALBERTINI</t>
  </si>
  <si>
    <t>BASSANI</t>
  </si>
  <si>
    <t>Tadahiko Mizuno, Tadashi Akimoto, Kazuhisa Azumi, Tadayoshi Ohmori, Yoshiaki Aoki, Akito Takahashi</t>
  </si>
  <si>
    <t>Hydrogen evolution by plasma electrolysis in aqueous solution</t>
  </si>
  <si>
    <t>https://www.researchgate.net/publication/239053742_Hydrogen_Evolution_by_Plasma_Electrolysis_in_Aqueous_Solutionhttp://www.rexresearch.com/mizuno/mizuno.htm</t>
  </si>
  <si>
    <t>Japanese Journal of Applied Physics, Vol. 44, No. 1A, 2005, pp. 396-401, http://jjap.ipap.jp/link?JJAP/44/396/</t>
  </si>
  <si>
    <t>Hydrogen has recently attracted attention as a possible solution to environmental and energy problems. If hydrogen should be considered an energy storage medium rather than a natural resource. However, free hydrogen does not exist on earth. Many techniques for obtaining hydrogen have been proposed. It can be reformulated from conventional hydrocarbon fuels, or obtained directly from water by electrolysis or high-temperature pyrolysis with a heat source such as a nuclear reactor. However, the efficiencies of these methods are low. The direct heating of water to sufficiently high temperatures for sustaining pyrolysis is very difficult. Pyrolysis occurs when the temperature exceeds 4000°C. Thus plasma electrolysis may be a better alternative, it is not only easier to achieve than direct heating, but also appears to produce more hydrogen than ordinary electrolysis, as predicted by Faraday's laws, which is indirect evidence that it produces very high temperatures. We also observed large amounts of free oxygen generated at the cathode, which is further evidence of direct decomposition, rather than electrolytic decomposition. To achieve the continuous generation of hydrogen with efficiencies exceeding Faraday efficiency, it is necessary to control the surface conditions of the electrode, plasma electrolysis temperature, current density and input voltage. The minimum input voltage required induce the plasma state depends on the density and temperature of the solution, it was estimated as 120 V in this study. The lowest electrolyte temperature at which plasma forms is ˜75°C. We have observed as much as 80 times more hydrogen generated by plasma electrolysis than by conventional electrolysis at 300 V.</t>
  </si>
  <si>
    <t>GUERRIERO</t>
  </si>
  <si>
    <t>https://doi.org/10.1142/9789812772985_0013</t>
  </si>
  <si>
    <t>Confirms excess gas generation</t>
  </si>
  <si>
    <t>It is important to establish an accurate heat measurement system to confirm the excess heat from the cold fusion phenomenon. During plasma electrolysis, an accurate heat measurement is especially difficult, because the input power is large and it causes significant evaporation of electrolyte and heat loss to the environment from the body of the electrolytic cell. In this study, a flow calorimetry system has been developed for accurate measurement. The energy balance of plasma electrolysis was measured at 100–102%, and the current efficiency were from 115 to 122% during the plasma electrolysis in 0.3 mol/dm3 Na2CO3 light water solution. Clear excess output energy has not been observed. Excess gases of 15–22% generation beyond Faraday's law was confirmed. The excess gas generation might be due to a plasma reaction.</t>
  </si>
  <si>
    <t>Y. IWAMURA, T. ITOH, J. KASAGI, A. KITAMURA, A. TAKAHASHI, K. TAKAHASHI, R. SETO, M. UCHIMURA, H. TAKAHASHI, T. HIOKI, T. MOTOHIRO, Y. FURUYAMA, M. KISHIDA, H. MATSUNE</t>
  </si>
  <si>
    <t>As reported in previous papers, we performed many electrolytic loading tests using thin Pd wires, achieving loading ratios of H/Pd ≥ 0.95 (H/Pd over-loading). In particular, we defined a reproducible 'loading protocol' suitable for achieving such an over-loading level, based on the use of very diluted acid electrolytic solutions (with additions of tenths of micro-moles of Ca or Sr or Li cations and some hundred nano-moles of Hg ions) and operating with electrolytic current cycles from a few mA up to one hundred mA. By observing the day/night cyclic fluctuations of electrical resistance, as a function of the corresponding temperature variations, of stable, long term, H/Pd loadings we were able to calculate the temperature coefficient of resistivity (Kθ) of the Pd-H system at very high H/Pd loadings. Many years ago (in 1998), we reported an unexpected value showing that the Kθ parameter values increase when H/Pd exceeds 0.75 (i.e. after that R/R0) goes beyond the 1.8 peak value, i.e. to the right side of the R/R0/H/Pd curve). This fact was confirmed by the ISR-Stanford Group (McKubre and Tripodi) and Pirelli-Research Group (Gamberale and Garbelli). In this paper we show several measurements of Kθ at different overloading values of H/Pd up to ≅1 (corresponding at R/R0=1.12) where Kθ=(13±1)x10-3 K-1, i.e. more than six times higher than the minimum value achieved at the R/R0=1.8 peak value. This result can corroborate the hypothesis that a new Pd-H phase (full β-phase or the beginning of β+γ phase) could occur after the H/Pd=0.75 loading ratio (at the end of α+β phase), as claimed by many authors as the necessary condition for excess (anomalous) heat from Pd-D system (at D/Pd ≥ 1).</t>
  </si>
  <si>
    <t>T. SCHENKEL, A. PERSAUD, H. WANG, P. SEIDL, R. MACFADYEN, C. NELSON, W. WALDRON, J. VAY, G. DEBLONDE, B. WEN, Y. CHIANG, B. MACLEOD, Q. JI</t>
  </si>
  <si>
    <t>RIDOLFI</t>
  </si>
  <si>
    <t>S. Focardi, V. MONTALBANO, F. Piantelli, S. VERONESI</t>
  </si>
  <si>
    <t>Hydrogen loading of Ni and related phenomena</t>
  </si>
  <si>
    <t>http://www.iscmns.org/siena05/Montalbano.ppt</t>
  </si>
  <si>
    <t>6th  International Workshop on  Anomalies in Hydrogen / Deuterium loaded Metals ISCMNS Siena, Certosa di Pontignano</t>
  </si>
  <si>
    <t>Hydrogen loading of pure Ni. No electrolysis
New cell designed for laminar flow of gas
Quantitative determination of loading
Loading dynamic
Primer and energy production
Photon emission</t>
  </si>
  <si>
    <t>M. STAKER</t>
  </si>
  <si>
    <t>ROSETTO</t>
  </si>
  <si>
    <t>T. CLAYTOR, R. STRINGHAM, M. FOWLER</t>
  </si>
  <si>
    <t>SALA</t>
  </si>
  <si>
    <t>F. TANZELLA, R. GEORGE, R. GODES</t>
  </si>
  <si>
    <t>SPERA</t>
  </si>
  <si>
    <t>J. S. Bullock IV, G. L. Powell &amp; D. P. Hutchinson</t>
  </si>
  <si>
    <t>https://link.springer.com/article/10.1007/BF01059243</t>
  </si>
  <si>
    <t>Journal of Fusion Energy volume 9, pages 275–280 (1990)</t>
  </si>
  <si>
    <t>An overall description of the electrochemical processes occurring in cold fusion cells with palladium cathodes is presented. Power deposition distributions, deuterium activity/overvoltage relationships, uniformity of current density and symmetry of the cell design, and the possible role of poisons are discussed. The model presented is consistent with the performance of operating cells (with 6.35-mm-diarneter palladium cathodes), regarding voltages and power generation. Examination of a 3-mm cathode after extensive electrolysis has as yet revealed no evidence of fusion. An As-doping experiment is reported, and speculation on the famous cube experiment of Fleischmann and Pons is offered.</t>
  </si>
  <si>
    <t>Z. DONG, C. LIANG, X. LI, S. ZHENG</t>
  </si>
  <si>
    <t>MCCARTHY</t>
  </si>
  <si>
    <t>Edmund Storms &amp; Carol Talcott</t>
  </si>
  <si>
    <t>https://doi.org/10.13182/FST90-A29202</t>
  </si>
  <si>
    <t>Fusion Tecnol.17(1990) 680–695</t>
  </si>
  <si>
    <t>Fifty-three electrolytic cells of various configurations and electrode compositions were examined for tritium production. Significant tritium was found in 11 cells at levels between 1.5 and 80 times the starting concentration after enrichment corrections are made.</t>
  </si>
  <si>
    <t>GREENYER</t>
  </si>
  <si>
    <t>Miley, G. H., Ragheb, M., Hora, H.</t>
  </si>
  <si>
    <t>OPEN and go to Acrobat page 221.</t>
  </si>
  <si>
    <t>WillardD.Nelson</t>
  </si>
  <si>
    <t>New Astronomical Data Finds SupportintheNuclearClusterModel</t>
  </si>
  <si>
    <t>J. New Energy, vol 3, no 1, Spring 1998, pp 86-92, 18 refs, 1 fig, 2 tables.</t>
  </si>
  <si>
    <t>A. KOVACS, D. WANG, P. IVANOV</t>
  </si>
  <si>
    <t>Bazhutov, Y., Pletnikov, E.</t>
  </si>
  <si>
    <t>PANG</t>
  </si>
  <si>
    <t>H. Iwai, R. Satoh, R. Nishio, A. Taniike, Y. Furuyama, A. Kitamura</t>
  </si>
  <si>
    <t>Reproduction of nuclear Transmutation in CaO/Sr/Pd Samples by Deuterium Gas Permeation</t>
  </si>
  <si>
    <t>Did not confirm Sr-&gt;Mo reaction, CaO-Sr-Pd-D, PIXE, RBS, NRA</t>
  </si>
  <si>
    <t>It has been claimed [1,2] that forced permeation of deuterium through Cs-doped Pd/(CaO+Pd)/Pd samples induced  nuclear  transmutations  from  133Cs  to  141Pr,  from  88Sr  to  96Mo,  from  138Ba  to  150Sm  and  from  137Ba  to  149Sm.  The  diagnostic  methods  they  mainly  used  were  XPS,  TOF-SIMS  and  XRF.  To  confirm  and  investigate  the phenomena, it is essential that the same results are obtained in different laboratories with different analytical methods. In  the  present  work,  we  have  constructed  an  experimental  system,  with  which  accelerator  analyses  including PIXE, ERDA, NRA and RBS can be made in situ and simultaneously with gas permeation through the samples. A sample with a CaO/Sr/Pd structure on the surface is placed in a vacuum chamber, and its rear surface is  exposed  to  D2  gas  at  a  pressure  of  0.1  MPa  typically.  The  deuterium  permeation  condition  is  somewhat  different from that used in refs. [1] and [2]; the Sr doped Pd/CaO interface is exposed to the flow of deuterium purified  by  permeation  through  the  Pd  bulk.  The  sample  surface  is  diagnosed  with  probe  beam  ions  to  emit  characteristic X-rays which are analyzed either with a CdTe detector or a Si-PIN-type X-ray detector positioned at 150 degree relative to the probe beam direction. Additional solid-state charged-particle detectors are provided for RBS, NRA and/or ERDA characterization of the sample. The  first  experimental  results  show  little  evidence  for  continuous  transmutation  of  the  atoms  involved,  while ex situ XPS analysis suggests occurence of nuclear transmutation of Sr to Mo. Areal densities of Sr before deuterium  permeation  and  Mo  after  the  permeation  are  calculated  to  be  1.3×1014  cm-2  and  6.6×1013  cm-2, respectively,  giving  an  efficiency  of  nuclear  transmutation  of  about  50%.  We  are  going  to  investigate  the  dependence  of  the  transmutation  efficiency  on  various  parameters  systematically  for  the  purpose  of  increasing  the amount of transmutation products</t>
  </si>
  <si>
    <t>XIAN-LINYANG</t>
  </si>
  <si>
    <t>Isotopic changes of elements caused by various conditions of electrolysis</t>
  </si>
  <si>
    <t>http://oasys2.confex.com/acs/237nm/techprogram/P1235427.HTM</t>
  </si>
  <si>
    <t>The 237th ACS National Meeting, 2009, Salt Lake City, UT, USA</t>
  </si>
  <si>
    <t>products: Pb-208, isotopic shifts</t>
  </si>
  <si>
    <t>Palladium cathodes were subjected to electrolysis for prolonged periods of time in a heavy water solution at high pressure, temperature, and current density of 0.2 A cm-2. Many elements were then found and detected on the palladium surface and confirmed using several different analytical methods. These are apparently reaction products, several elements ranging from hydrogen to lead with mass numbers up to 208. The isotopic abundance of selected elements detected after long term electrolysis was found to be drastically different to the natural isotopic abundance. This phenomenon was confirmed eight times with good reproducibility. All sources of contamination have been carefully eliminated by repeated pretreatments of the sample and the electrolysis system. From the results obtained, our conclusion is that a nuclear reaction took place during the electrolysis.</t>
  </si>
  <si>
    <t>SHIMN</t>
  </si>
  <si>
    <t>Chaotic end-state oscillation of 4H/TSC and WS fusion</t>
  </si>
  <si>
    <t>V. M. Bystritsky, D. K. Chumakov, G. N. Dudkin, M. Filipowicz, A. R. Krylov, B. A. Nechaev, A. Nurkin, V. N. Padalko, F. M. Pen’kov, A. V. Philippov, Yu. Zh. Tuleushev, V. A. Varlachev &amp; E. A. Zhakanbaev</t>
  </si>
  <si>
    <t>Determination of the enhancement factor and the electron screening potential in the D(3He,p)4He reaction using TiD targets</t>
  </si>
  <si>
    <t>The European Physical Journal A volume 56, Article number: 60 (2020)</t>
  </si>
  <si>
    <t>The study of fusion reactions D(d,p)3H, D(d,n)3He, T(d,n)3He, 3He(d,p)4He, and D(3He,p)4He at astrophysical energies is of interest for both basic and applied physics. These studied provide information on electron screening of nuclear reactions that provide important information on the role of electrons in reactions induced by deuterons, tritons, and nuclei of helium isotopes that proceed in reactors. The D(3He,p)4He reaction was investigated at the pulsed plasma Hall accelerator (Tomsk) in the 3He+ ion energy range EHe=16÷34 keV (laboratory reference frame) with a step of 2 keV. The goal of this work was to determine experimentally the enhancement factor of the D(3He,p)4He reaction and the electron screening potential Ue using a TiD targets with Miller indices [111] and [100]. A strong impact of the target crystal structure on reaction enhancement factor was discovered. We believe that solid-state effects make the largest contribution to the behavior of the enhancement factor D(3He, p)4He of the reaction as a function of energy. One of these effects is the particle channeling in crystal structures. An unexpected increase of the enhancement factors for the D(3He, p)4He reaction in the energy range 16÷22 keV probably indicates the emergence of some new mechanism that increases the yield of the reaction with lowering energy.</t>
  </si>
  <si>
    <r>
      <t xml:space="preserve">Deuteron Plasmas Driven to Neutrality and </t>
    </r>
    <r>
      <rPr>
        <sz val="11"/>
        <color rgb="FF000000"/>
        <rFont val="Calibri"/>
        <family val="2"/>
      </rPr>
      <t>4</t>
    </r>
    <r>
      <rPr>
        <sz val="11"/>
        <color rgb="FF000000"/>
        <rFont val="Arial"/>
        <family val="2"/>
      </rPr>
      <t>He</t>
    </r>
  </si>
  <si>
    <t>CVETINOVIC</t>
  </si>
  <si>
    <t>LIPOGLAVSEK</t>
  </si>
  <si>
    <t>Yasuhiro Iwamura, Takehiko Itoh, Jirohta Kasagi, Shoichi Murakami and Mari Saito</t>
  </si>
  <si>
    <t>New type of excess heat experiments using a nano-sized metal multilayer composite and hydrogen gas have been performed based
on the permeation-induced transmutation experiments with multilayer thin film and excess heat experiments with nano-particles.
Two nano-sized metal multilayer composite samples, which were composed of Ni, Cu, CaO, Y2O3 thin films on bulk Ni (25 mm
× 25 mm × 0.1 mm), were placed in a vacuum chamber. These samples were fabricated by Ar ion beam sputtering method. After
baking of the samples, H2 gas was introduced into the chamber up to about 230 Pa at 250◦C. Then, the Ni based multilayer thin
films started to absorb H2 gas. Amount of absorbed H2 gas can be evaluated by the pressure measurement of the chamber. Typically,
after about 50,000 s, H2 gas was evacuated and simultaneously the samples were heated up by the ceramic heater up to 500–900◦C.
The evacuation and heating process seem to trigger heat generation reactions. Heat burst phenomena were simultaneously detected
by a radiation thermometer looking at the surface of the multilayer thin film and a thermocouple located near the metal composite.
It shows that heat measurement by the thermocouple embedded in the ceramic heater correctly reflects surface temperature detected
by the radiation thermometer. Excess energy generation using nano-sized multilayer Cu/Ni metal composite and Cu/Ni metal with
third material (CaO, Y2O3) composite were presented. Maximum released excess energy reached 1.1 MJ and average released
energy per absorbed total hydrogen was 16 keV/H or 1.5 GJ/H-mol. It cannot be explained by any known chemical process and
suggests that the observed heat generation must be of nuclear origin. Various analysis methods, such as SEM-EDX or TOF-SIMS,
had been applied to obtain information about what kind of reactions occur by the interaction of the nano-sized multilayer metal
composite with hydrogen gas.</t>
  </si>
  <si>
    <t>MARKELJ</t>
  </si>
  <si>
    <t>Active lattice assisted nuclear reaction (LANR) systems emit very narrow bandwidth hyperfine radiofrequency (RF) emission peaks
(ca. 327.37 MHz) signaling their LANR activity. This RF frequency is very close to the theoretical Deuteron-Line (DL; 327.348
MHz) proving that D is the fuel. Neither the maser emission, nor the revealing sidebands (superhyperfine structure) appear when the
components are electrically driven at subthreshold voltage or when driven in electrical avalanche mode. The RF emission sidebands
provide unique information about the conditions of the desired active LANR state.</t>
  </si>
  <si>
    <t>VESIC</t>
  </si>
  <si>
    <t>Francesco Celani, C. Lorenzetti, G. Vassallo, E. Purchi, S. Fiorilla, S. Cupellini,
M. Nakamura, P. Boccanera, A. Spallone, B. Ortenzi and R. Burri</t>
  </si>
  <si>
    <t>https://www.lenr-canr.org/acrobat/BiberianJPjcondensedzc.pdf#page=30</t>
  </si>
  <si>
    <t>Anomalous Heat Effects (AHE) have been observed in wires of Cu55Ni44Mn1 (Constantan) exposed to H2 and D2 in multiple
experiments during the last eight years. Improvements in the magnitude and reproducibility of AHE, and improvements in wire
preparation and reactor design were reported by the authors in the present and previous papers. The oxidation of the wires by pulses
of electrical current in air creates a rough surface featuring a sub-micrometric texture that proves particularly effective at inducing
thermal anomalies when temperature exceeds 400◦C. This effect appears also to be increased substantially by deposing segments of
the wire with a series of elements (such as Fe, Sr, Mn, K, via thermal decomposition of their nitrates applied from a water solution).
Furthermore, an increase of AHE was observed after placing the treated wires inside a sheath made of borosilicate glass (B–Si–Ca;
BSC), and even more after impregnating the sheath with the same elements used to coat the wires. The treated wire, comprised of knots and sheaths, was wound around a SS316 rod and inserted inside a thick wall
glass reactor. The presence of thermal and chemical gradients is an important factor, especially when considering the
noteworthy effect of knots on AHE. The ICCF21 Conference held in June 2018 marked a turning point, when the
scientific community showed notable interest in the effects of knots and wire treatments, further increasing confidence
in the approach. From that time on, attempts to further increase AHE focused on the introduction of different types of
knots, leading to the choice of the “Capuchin” type. This knot design produces very hot spots along the wire and it
features three areas characterized by a temperature difference up to several hundred degrees. Efforts were also made
to better understand the thermionic effect of the wire, and the spontaneous voltage that arises when a second wire
is introduced close by (anode). Eventually a large AHE rise was observed when an extra voltage was introduced
between the active wire (cathode) and the second wire (anode) through an external power supply; a truly remarkable
effect, despite its short duration due to the wire failure caused by an AHE runaway that melted the wire. This article
summarizes the presentation given at the 13th International Workshop on Anomalies in Hydrogen Loaded Metals
and reports the latest AHE results obtained from a new reactor design comprised of Capuchin knots and new custom
manufactured, enhanced sheaths.</t>
  </si>
  <si>
    <t>MAKRIS</t>
  </si>
  <si>
    <t>BOHER</t>
  </si>
  <si>
    <t>AZIZI</t>
  </si>
  <si>
    <t>https://lenr-canr.org/acrobat/BiberianJPjcondensedzd.pdf#page=25</t>
  </si>
  <si>
    <t>This report closely examines the heat energy generated during the discharge period after cessation of all input electrical power
to active CF/LANR components (“Heat after Death” or “HAD” energy). This is potentially a very important source of energy
because the techniques shown here, can increase the excess energy gain of CF/LANR reactions by at least 410%. In addition, by
monitoring both the calorimetry and the Voc, detailed knowledge of the deuteron distribution and flows within the palladium are
revealed. These experiments revealed that initially only one in 2300 deuterons takes part in the desired reactions of HAD excess
enthalpy production, for a net utilization of 0.04% of the loaded deuterons at that time. This decreases over time. Integrated over
the entire HAD regime, this deuteron participation levels falls, and eventually only 1 in 106 deuterons participates in the desired
fusion reactions.</t>
  </si>
  <si>
    <t>GATTA</t>
  </si>
  <si>
    <t>BUDKO</t>
  </si>
  <si>
    <t>Akito Takahashi, Toyoshi Yokose, Yutaka Mori, Akira Taniike, Yuichi Furuyama, Hiroyuki Ido, Atsushi Hattori, Reiko Seto, Atsushi Kamei, Joji Hachisuka</t>
  </si>
  <si>
    <t>Recent results on anomalous heat effect (AHE) by interaction of binary nano-composite metal powders and H (or D) gas, after
the NEDO-MHE project (2015–2017) are the subject of this paper. The Pd–Ni10/zirconia (PNZ10) and Cu–Ni7/zirconia (CNZ7)
powders by melt-spun and calcination method were for AHE active material samples, and were re-used by additional calcination.
An amount of 80–400 W/kg level excess thermal power Wex of sustainable continuity for several weeks has been reproducibly
observed at elevated temperature around 300◦C, by using re-calcined PNZ-type samples with D-gas, significantly in net D-gas
desorption mode. Specific reaction energy (η-value) per D-transferred was very large as from 100 eV/D to 500 eV/D. Very weak
(0.1–0.2 n/J level) neutron emission looked correlating with the rise-up heat burst of thermal power after joule heating started. These
results can be of the circumstantial evidence of the AHE by the nano-metal D-gas interaction. Data of 50-140 W/kg level excess
thermal power was repeatedly obtained by CNZ-type samples with H-gas at elevated temperatures after the saturation of H-gas
absorption (endothermic) by sample. Excess thermal power of ca. 50–70 W continued for more than two weeks by 505 g CNZ7r
(re-calcined) sample, with very strange evolution of the cooled-flat and oscillating TC4 RC upper flange temperatures. The effect has been investigated, and we concluded as a kind of turbulence gas-flow of up- and down-stream by
strong local AHE. Big or small heat bursts were observed many times in the increasing data after the start of external
heating from room temperature. The η-values were obtained to be very large as higher than 10,000 eV/H-transfer for
CNZ7r sample runs, implying some nuclear effect. Observation of AHE can be repeated by the interaction of H (or D)
gas and Ni-based nano-composites metal powders. Reproducibility is established. Condition to realize the apparent
equilibrium pressure with maximum dynamic H (or D) gas flux in both directions of desorption and sorption on the
surface of nano-composite metal particle, which is considered to be the key factor. Higher temperature more than
300◦C for RC with homogeneous gas feed for eliminating the gas turbulence is to be tested.</t>
  </si>
  <si>
    <t>KORSHUNOV</t>
  </si>
  <si>
    <t>Francis Tanzella, Robert Godes, Jin Liu and Robert George</t>
  </si>
  <si>
    <t>Brillouin Energy (BEC) has continued performing calorimetry measurements on the metal (e.g. Ni)/ceramic/Cu coated ceramic tube
(catalyst) in a H2 atmosphere with nanosecond pulses applied across the coatings. The Energy Research Center (ERC) has been
examining and verifying BEC’s calorimetry for over 18 months since 2 of the calorimeters have been moved from SRI International
to BEC’s laboratory. We have continued our testing of new materials, material fabrication techniques, and electrical stimulation
methods to produce excess power and energy output. By applying fast pulses of several hundred volts and tens of nanoseconds
long, the current follows the “skin-effect” principle and is concentrated at the outer metal–ceramic interface but returns through
the bulk of the Cu. Two stimulation methods were used – steady-state and dynamic. In the steady-state method, the pulse power
is measured directly using fast oscilloscopes that record the voltage across the catalyst and a shunt resistor in series with the
catalyst. The resistance of the shunt resistor is measured accurately under DC and pulse conditions. The input pulse power is
determined by multiplying the calculated root-mean-square voltage and current and recorded every 10 s. Using a version of the
system identification (SI) heat-flow model designed specifically for the BEC calorimeter, the power reaching the five temperature
sensors is determined during simultaneous continuous ramps of both heater and pulse powers. The power emanating from the
catalyst is determined during sequences of less frequent, longer duration, low voltage pulses (LVP) and compared to that found
using more frequent, shorter duration, high voltage pulses (HVP). The power determined during the less frequent LVP is set as
the input power during that sequence. The power of the stimulation pulses during the more frequent HVP sequences is maintained
equal to that during the less frequent LVP. Then the calculated power output from the tube is divided by that calculated during the
reference sequences, giving a so-called coefficient of performance (COP). We have also used mass flow calorimetry to determine
COP. Low voltage, long pulses are chosen to match the input power from high voltage, short pulses. The low voltage pulses are
not thought to stimulate LENR, while the high voltage pulses are. This provides a method to compare matching input power under
conditions that stimulate LENR with conditions that do not. Any excess heat detected from the high voltage pulse condition is
considered to be generated by LENR rather than resistive heating.</t>
  </si>
  <si>
    <t>V. BYSTRITSKY, D. CHUMAKOV, G. DUDKIN, M. FILIPOWICZ, A. KRYLOV, B. NECHAEV, A. NURKIN, V. PADALKO, F. PEN'KOV, A. PHILIPPOV, Y. TULEUSHEV, V. VARLACHEV, E. ZHAKANBAEV</t>
  </si>
  <si>
    <t>WIŚHNEWSKI</t>
  </si>
  <si>
    <t>Bruce M. Steinetz, Theresa L. Benyo, Arnon Chait, Robert C. Hendricks, Lawrence P. Forsley, Bayarbadrakh Baramsai, Philip B. Ugorowski, and Michael D. Becks, Vladimir Pines, Marianna Pines, Richard E. Martin, Nicholas Penney, Gustave C. Fralick and Carl E. Sandifer</t>
  </si>
  <si>
    <t>Novel Nuclear Reactions Observed in Deuterated Metals.pdf</t>
  </si>
  <si>
    <t>NASA/TP-20205001616</t>
  </si>
  <si>
    <t>photon beam 2.9MeV, Er-D, Ti-D, 2.45MeV neutrons, 4-5 MeV neutrons, EJ-309, stilbene, screening potential, OP stripping reactions</t>
  </si>
  <si>
    <t>Vladimir Pines and Marianna Pines, Arnon Chait, Bruce M. Steinetz, Lawrence Forsley, Robert C. Hendricks, Gustave C. Fralick, Theresa L. Benyo, Bayarbadrakh Baramsai, Philip B. Ugorowski, Michael D. Becks, Richard E. Martin, Nicholas Penney, Carl E. Sandifer II</t>
  </si>
  <si>
    <t>Nuclear Fusion Reactions in Deuterated Metals</t>
  </si>
  <si>
    <t>NASA/TP-20205001617</t>
  </si>
  <si>
    <t>KURILENKOV</t>
  </si>
  <si>
    <t>Several types of experiments on LENR anomalies were performed at the ARGAL laboratory in Bareggio, in particular using
thin films of palladium in H2 or D2 atmosphere at various pressures. The laboratory is equipped with instrumentation suitable
for the detection of neutrons and gamma emission, with an He3 detector, and a multichannel detector with a 3-inch NaI crystal.
All the experiments carried out have been monitored with these instruments, and in many cases we have found neutron emissions
attributable to nuclear events inside the reactor. Some anomalous events were short-lived; others were prolonged for several minutes.
Apart from one particular case, the events were modest. In any case, the evidence found shows once again the nuclear nature of the
LENR phenomena, in the past highlighted by clear episodes of nuclear transmutations in similar conditions, where it was possible
to analyze the material with the appropriate techniques at the end of the experiment.</t>
  </si>
  <si>
    <t>TARAKANOV</t>
  </si>
  <si>
    <t>Y. IWAMURA, T. ITOH, J. KASAGI, S. MURAKAMI, M. SAITO</t>
  </si>
  <si>
    <t>F. CELANI, C. LORENZETTI, G. VASSALLO, E. PURCHI, S. FIORILLA, S. CUPELLINI, M. NAKAMURA, P. BOCCANERA, A. SPALLONE, B. ORTENZI, R. BURRI</t>
  </si>
  <si>
    <t>Francesco Celani, C. Lorenzetti, G. Vassalloz, E. Purchi, S. Fiorilla, S. Cupellini, M. Nakamura, R. Burri, P. Boccanera, P. Cerreoni and A. Spallone</t>
  </si>
  <si>
    <t>This paper presents a summary and some deeper details about the experiments presented at the 22nd International Conference
on Condensed Matter Nuclear Science (ICCF22). It reports on the experimental study of LENR phenomena in Constantan
(Cu55Ni44Mn1) from its inception in 2011 to the most recent experiments. Using an empirical approach we identified the effect
of surface modification of the Constantan wires with coatings comprised of elements that enhance the absorption behavior,
and oxides with low work function for electron emission. We also explored certain geometrical arrangements of the wires such as
knots and coils in order to induce local thermal gradients and predictable hot-spots. Moreover, the DC polarization of the wires by
a counter-electrode proved to be a versatile approach to induce non-equilibrium conditions that are essential for Anomalous Heat
Effects (AHE), especially when a dielectric barrier discharge (DBD) is produced. From the review of experiments summarized in
this article, we obtain indications that the main parameter controlling the AHE is the flux of reactive species through the surface
of the loaded material. As a consequence, all other external conditions of the reactor core (voltage–current, temperature, pressure,
electric field stimulations, DC and/or AC external fields), can be seen as co-factors that enable a flux of active species through
surfaces and in the bulk of the materials. Although most of the tests are in agreement with a possible flux model, some results still
lack an interpretation, probably due to limits of the experimental setup.</t>
  </si>
  <si>
    <t>Active lattice assisted nuclear reaction (LANR) systems, both aqueous and dry preloaded nanomaterials, emit very narrow bandwidth hyperfine radiofrequency (RF) emission peaks at 327.37 MHz. This is located very close to the theoretical Deuteron-Line (DL; 327.348 MHz) region. At higher applied driving voltages, a complex superhyperfine line structure of sidebands appears. At least some of their emitting RF radiation superhyperfine line peaks, heralding the inverted population, are observed to be apparently pulsing. This may be a sign of real time mass-energy transfers within the high loaded Group VIII lattice.</t>
  </si>
  <si>
    <t>DUDKIN</t>
  </si>
  <si>
    <t>HURAN</t>
  </si>
  <si>
    <t>KRYLOV</t>
  </si>
  <si>
    <t>important: magnetic properties of quarks
the nuclear segments form chain-like configurations, to create the nuclear molecules of the nucleus. Again,this is long chain-like shape is verified both experimentally and theoretically within the nuclear cluster model. (It is possible that this chain-like shape curls up to form a more elliptical overall shape,like a coiled chain).
Quarks distance between two nucleons = 2.11082×10, best fit for Ca-40 (opinion: not OK, I would rather find distances for each nucleus and derive the shape of repulsive force)</t>
  </si>
  <si>
    <t>This paper explores how the electromagnetic energies of the quarks within the nucleus affect the behavior of the Nuclear Force.
By examining the electromagnetic energies and forces, many questions about nuclear behavior can be answered and many insights
into the nucleus can be gained. Previous theoretical models for the nuclear force include only the Coulomb electric force of the
protons, but with little or no consideration of the electromagnetic characteristics of the quarks. By incorporating the electromagnetic
energies and forces into nuclear theory, this model has been able to achieve predictions of binding energy better than any previous
model, doing so by using only one variable instead of five. This model unifies the nuclear force to the electromagnetic force.</t>
  </si>
  <si>
    <t>A. TAKAHASHI, T. YOKOSE, Y. MORI, A. TANIIKE, Y. FURUYAMA, H. IDO, A. HATTORI, R. SETO, A. KAMEI, J. HACHISUKA</t>
  </si>
  <si>
    <t>NECHAYEV</t>
  </si>
  <si>
    <t>F. TANZELLA, R. GODES, J. LIU, R. GEORGE</t>
  </si>
  <si>
    <t>PADALKO</t>
  </si>
  <si>
    <t>A.A. Kornilova, S.N. Gaydamaka and A.I. Panchishin, V.I. Vysotskii and M.V.Vysotskyy, A.A. Bolotokov</t>
  </si>
  <si>
    <t>The possibility of the influence of nuclear effects on the destruction of the tooth surface using dental implants made of titanium
is considered. It has been shown for the first time that this process is associated with LENR occurring between selective titanium
and calcium isotopes and leading to the formation of a molybdenum isotope. This reaction is stimulated by the growth of natural microbiological cultures located in the oral cavity. The mechanism of such reactions is associated with the formation of coherent correlated states, which are formed due to the topological features of growing microcultures.</t>
  </si>
  <si>
    <t>B. STEINETZ, T. BENYO, A. CHAIT, R. HENDRICKS, L. FORSLEY, B. BARAMSAI, P. UGOROWSKI, M. BECKS, V. PINES, M. PINES, R. MARTIN, N. PENNEY, G. FRALICK, C. SANDIFER</t>
  </si>
  <si>
    <t>PEN'KOV</t>
  </si>
  <si>
    <t>The thermoneutral potential (EH) for any electrochemical reaction corresponds to the enthalpy change (ΔH) for that reaction. The D2O electrolysis reaction produces an enthalpy change of ΔH = 294.600 J/mol of D2O which yields a thermoneutral potential
ofEH = −1.5267 V (−ΔH/2F ). This thermoneutral potential will apply throughout a Pd/D2O calorimetric experiment except for
the first day or two where the loading of deuterium into the palladium cathode occurs. The changes in ΔH and EH during loading
and their effect on measurements of excess power will be presented. It is concluded that the changes in EH during deuterium
loading do not explain the very early excess power measurements for Pd–B cathodes. Furthermore, boron may be a critical
component for the excess power effect in the palladium – D2O system.</t>
  </si>
  <si>
    <t>V. PINES, M. PINES, A. CHAIT, B. STEINETZ, L. FORSLEY, R. HENDRICKS, G. FRALICK, T. BENYO, B. BARAMSAI, P. UGOROWSKI, M. BECKS, R. MARTIN, N. PENNEY, C. II</t>
  </si>
  <si>
    <t>PHILIPPOV</t>
  </si>
  <si>
    <t>Gustave C. Fralick, Robert C. Hendricks, Wayne D. Jennings, Theresa L. Benyo, Frederick W. VanKeuls, David L. Ellis, Bruce M. Steinetz, Lawrence P. Forsley, Carl E. Sandifer</t>
  </si>
  <si>
    <t>Transmutations observed from pressure cycling palladium silver metals with deuterium gas</t>
  </si>
  <si>
    <t>https://www.lenr-forum.com/attachment/14527-transmutations-observed-from-pressure-cycling-palladium-silver-metals-with-deute/</t>
  </si>
  <si>
    <t>international journal of hydrogen energy 45 (2020) 32320-32330</t>
  </si>
  <si>
    <t>Pd-Ag-D, gas loading, hot spots, reaction products: Cu, Fe, Cr, Mn, Zn, 300-400ºC, 7 bar, TOF-SIMS, SEM-EDS, ICP-AES</t>
  </si>
  <si>
    <t>Hydrogen, deuterium, and helium gases were separately cycled through a Johnson-Matthey purifier containing coiled palladium silver alloy tubing: Pd25Ag (75 wt% Pd and 25 wt% Ag). During the cycling of D2 gas, evidence of anomalous heat production was observed. However, during the cycling of H2 and He, very little (H2) or no (He) unusual heat events were observed. After cycling the D2 gas through the coiled tubing for several months, Pd25Ag samples showed an increase in Cu and Fe compared with the amounts in unexposed Pd25Ag. Chromium, manganese, and zinc were detected in gas-cycled Pd25Ag samples, whereas they were not detected in unexposed Pd25Ag samples. In particular, Zn was present in the gas-cycled Pd25Ag material in larger quantities than either Cr or Mn. Although a small amount of Cu was present in the Pd25Ag coil before the D2 gas cycling, 7 times more was present after the cycling. Multiple material characterization techniques were used to obtain both pre-test and post-test elemental composition. The results indicate that novel post-test elements, primarily on the surface, were created by unknown nuclear mechanisms at low energy.</t>
  </si>
  <si>
    <t>TULEUSHEV</t>
  </si>
  <si>
    <t>Phillip J. Smith, Robert C.Hendricks, Bruce M. Steinetz</t>
  </si>
  <si>
    <t>Electrolytic co-deposition neutron production measured by bubble detectors</t>
  </si>
  <si>
    <t>https://doi.org/10.1016/j.jelechem.2021.115024</t>
  </si>
  <si>
    <t>Journal of Electroanalytical Chemistry
Volume 882, 1 February 2021, 115024</t>
  </si>
  <si>
    <t>Pd-D codeposition</t>
  </si>
  <si>
    <t>Co-deposition electrochemical cells are a simple means to examine novel nuclear reactions. In this study, palladium and deuterium atoms were co-deposited on a cathode at stoichiometric densities, forming dendritic morphologies. Bubble detector neutron dosimeters were used to measure equivalent dose levels during electrolytic deposition. Cells expected to produce excess neutrons were denoted as experimental cells and contained an electrolyte consisting of palladium(II) chloride, lithium chloride, and heavy water. The control cells used copper(II) chloride, lithium chloride, and heavy water electrolyte. Thirteen experimental and nine control cells were supplied current, increasing from 0.1 to 100.0 mA over a period of 20 days. Neutron radiation levels detected near experimental cells were, on average, greater than those measured near control cells for the entire test profile. For test days 9 through 20, the experimental cells exhibited significantly higher average neutron radiation than the controls at a 99% confidence level.</t>
  </si>
  <si>
    <t>V. M. Bystritsky, A. P. Kobzev, A. R. Krylov , S. S. Parzhitskii, A. V. Filippov, G. N. Dudkin, B. A. Nechaev, V. N. Padalko, F. M. Pen’kov, Yu. Zh. Tuleushev, M. Filipovich, Vit. M. Bystritskii, S. Gazi, and I. Guran</t>
  </si>
  <si>
    <t xml:space="preserve"> Measuring the Astrophysical S Factors and the Cross Sections of the p(d, γ)3 He Reaction in the Ultralow Energy Region Using a Zirconium Deuteride Target</t>
  </si>
  <si>
    <t>10.1134/S1547477114010105</t>
  </si>
  <si>
    <t>ISSN 1547-4771, Physics of Particles and Nuclei Letters, 2013, Vol. 10, No. 7, pp. 1–6.</t>
  </si>
  <si>
    <t>The present paper is dedicated to the study of the
p(d , γ)3He reaction mechanism with the use of a zirconium deuteride target at proton energies of 11–19 keV. The experiment has been carried out using aproton beam of a high󰀭current pulsed Hall accelerator at the National Research Tomsk Polytechnic University. The dependences of the astrophysical S factor and the effective cross section of the pd reaction on the proton–deuteron collision energy are measured. The results were compared with the available data. Theresults detailed in the present work agree with the results of an experiment carried out by the LUNA collaboration with the use of a gaseous deuterium target</t>
  </si>
  <si>
    <t>Zr-D D beam</t>
  </si>
  <si>
    <t>NEGISHI</t>
  </si>
  <si>
    <t>Mills, R. L., Kneizys, S. P.</t>
  </si>
  <si>
    <t>Aqueous KCO2 Electrolyte</t>
  </si>
  <si>
    <t>Ni-H, K2CO3, Na2CO3, square wave, 500Hz, 35% duty cycle, offset 2.2V, peak 2.75V, peak current 175mA, excess heat, constant excess heat, &gt;37 times input energy. The current voltage parameters were intermittent square wave with an offset volt of 2.2 V, peak volt of 2.75 V, peak current 175mA and 35 % duty cycle and a frequency of ~500Hz.</t>
  </si>
  <si>
    <t>SANTANDREA</t>
  </si>
  <si>
    <t>Steven B. Krivit</t>
  </si>
  <si>
    <t>Nuclear phenomena in low-energy nuclear reaction research</t>
  </si>
  <si>
    <t>Naturwissenschaften 97:861–881.
DOI 10.1007/s00114-013-1080-z, ISSN 0028-1042</t>
  </si>
  <si>
    <t>survey ultra importante</t>
  </si>
  <si>
    <t>F. CELANI, C. LORENZETTI, G. VASSALLOZ, E. PURCHI, S. FIORILLA, S. CUPELLINI, M. NAKAMURA, R. BURRI, P. BOCCANERA, P. CERREONI, A. SPALLONE</t>
  </si>
  <si>
    <t>FIORILLA</t>
  </si>
  <si>
    <t>S. V Adamenko</t>
  </si>
  <si>
    <t>Track measurements of fast particle streamsfrom the pulse-discharge explosion-induced plasma</t>
  </si>
  <si>
    <t>CIRILLI</t>
  </si>
  <si>
    <t>Alexander G. Parkhomov, Sergey N. Zabavin, Timur R. Timerbulatov, Alexander G. Sobolev, Kirill Alabin, Stepan Nikolaevich Andreev</t>
  </si>
  <si>
    <t>Nickel-hydrogen reactors: Heat generation, isotopic and elemental composition of fuel</t>
  </si>
  <si>
    <t>https://www.researchgate.net/publication/319945408_Nickel-hydrogen_reactors_Heat_generation_isotopic_and_elemental_composition_of_fuel</t>
  </si>
  <si>
    <t>10.17725/rensit.2017.09.074 No. 1 | Vol. 9 | 2017 | RENSIT</t>
  </si>
  <si>
    <t>Ni-H,</t>
  </si>
  <si>
    <t>At the interaction of hydrogen with a number of metals, including Nickel, are observed not only mechanical and chemical changes, but also such extraordinary phenomena as the anomalously large heat generation and the change in isotopic and elemental composition. An overview of experiments that explore these phenomena is presented. Also the results of analysis of the isotopic and elemental composition of the fuel and substances near the active zone of nickel-hydrogen reactors before and after work with the production of excess energy to 790 MJ are presented. Reliable changes in the isotopic composition of nickel and lithium are not detected. A significant increase in the concentration of impurities of a number of nuclides discovered, not only in fuel but also in structural elements adjacent to the active zones of reactors.</t>
  </si>
  <si>
    <t>BOCCANERA</t>
  </si>
  <si>
    <t>Urutskoev, L. I., Liksonov, V. I.</t>
  </si>
  <si>
    <t>Observation of transformation of chemical elements during electric discharge</t>
  </si>
  <si>
    <t>https://arxiv.org/ftp/physics/papers/0101/0101089.pdf</t>
  </si>
  <si>
    <t xml:space="preserve"> Prikladnaya Fizika (Applied Physics, in Russian), 2000, vol.4, pp. 83-100</t>
  </si>
  <si>
    <t>Ti-H, Zr-H, Exploding wire, gives element formation. important: shows a ball lightning and transmutations</t>
  </si>
  <si>
    <t>Results of experimental studies of electric explosion, in water, of foils made of extremely pure materials are presented. New chemical elements detected both by spectroscopic measurements during the electric discharge and by a mass-spectrometer analysis of sediments after the discharge have been found to appear. A "strange" radiation associated with the transformation of chemical elements has been registered. A hypothesis has been put forward that particles of the "strange" radiation have magnetic charge.</t>
  </si>
  <si>
    <t>NOTARGIACOMO</t>
  </si>
  <si>
    <t xml:space="preserve">PIANTELLI, Silvia, BERGOMI, Luigi, GHIDINI, Tiziano, PIANTELLI, Francesco
</t>
  </si>
  <si>
    <t>http://www.nichenergy.com/download/WO2010058288A1.pdf</t>
  </si>
  <si>
    <t>WO/2010/058288</t>
  </si>
  <si>
    <t>A method and a generator to produce energy from nuclear reactions between hydrogen and a metal, comprising the steps of a) production of a determined quantity of micro/nanometric clusters of a transition metal, b) bringing hydrogen into contact with said clusters and controlling its pressure and speed, preferably after applying vacuum cycles of at least 10-9 bar between 35° and 500°C for degassing the clusters; c) creating an active core for the reactions by heating the clusters up to a temperature that is higher than the Debye temperature TD of the metal, preferably a temperature close to a temperature at which a sliding of reticular planes occurs, in order to adsorb in the clusters the hydrogen as H- ions; d) triggering the reactions by a mechanical, thermal, ultrasonic, electric or magnetic impulse on the active core, causing the atoms of the metal to capture the hydrogen ions, with liberation of heat, preferably in the presence of a gradient of temperature on the active core; e)removing the heat maintaining the temperature above TD, preferably in the presence of a magnetic and/or electric field of predetermined intensity. The active core can comprise a sintered material of micro/nanometric clusters, or a clusters powder collected in a container, or a deposit of clusters onto a substrate of predetermined volume and shape, with at least 10e9 clusters per square centimetre of surface, obtainable by means of methods such as sputtering, spraying evaporation and condensation of metal, epitaxial deposition, by heating up to approaching the melting point and then slow cooling, such methods followed by quick cooling for freezing the cluster structure.</t>
  </si>
  <si>
    <t>N. BOWEN</t>
  </si>
  <si>
    <t>HONDA</t>
  </si>
  <si>
    <t>PIANTELLI, Silvia, MEIARINI, Alessandro, CIAMPOLI, Leonardo, CHELLINI, Fabio, PIANTELLI, Francesco</t>
  </si>
  <si>
    <t>METHOD AND APPARATUS FOR GENERATING ENERGY BY NUCLEAR REACTIONS OF HYDROGEN ADSORBED BY ORBITAL CAPTURE ON A NANOCRYSTALLINE STRUCTURE OF A METAL</t>
  </si>
  <si>
    <t>http://www.nichenergy.com/download/WO2012147045A1.pdf</t>
  </si>
  <si>
    <t>WO/2012/147045</t>
  </si>
  <si>
    <t>Technical problems: increasing and regulating the power obtained according to a method and by an apparatus based on nuclear reactions between hydrogen (31) and a primary material (19) comprising cluster nanostructures (21) of a transition metal, in which hydrogen is kept in contact with the clusters (21) within a generation chamber, at a determined process temperature, and in which a process comprising an orbital capture reaction of H- ions (35) by clusters (21) and then a capture reaction by the atoms (38) of the cluster (21) is triggered by impulsively acting on the primary material (19), thus generating an energy as a primary reaction heat (Q1). Solution: arranging a secondary material (28) such as Lithium and/or Boron and/or a transition metal as 232Th, 236U, 239U, 239Pu within a predetermined distance (L) from the clusters (21) of primary material (19), such that secondary material (28) faces primary material (19), said secondary material (28) adapted to interact with protons (35"') that are emitted by/from primary material (19) during the above process. Secondary material (28) reacts with such protons (35"') according to nuclear proton-dependent reactions releasing a secondary reaction heat (Q2) that is added to primary reaction heat (Q1). According to an aspect of the invention, a step, and a means thereto, is provided of/for regulating the heat produced, by adjusting the amount of secondary material (28) that is arranged close to and facing primary material (19).</t>
  </si>
  <si>
    <t>WEISSBACH</t>
  </si>
  <si>
    <t>http://www.nichenergy.com/download/WO2013008219A2.pdf</t>
  </si>
  <si>
    <t>WO/2013/008219</t>
  </si>
  <si>
    <t>Technical problems: to increase the energy that can be obtained and to make it possible an adjusting the power supplied according to a method and an apparatus (101) to obtain energy by nuclear reactions between hydrogen (31) and a primary material (19) of an active core (18) comprising cluster crystal nanostructures a transition metal, where the hydrogen is kept in contact in a generation chamber (53) with such clusters at a temperature of process predetermined, and wherein by an impulsive action on the primary material, is caused an orbital capture reaction of H- ions by the clusters and then of capture by the atoms of the cluster, generating thermal energy associated with the reaction heat of said reactions and removing thermal power starting from this thermal energy. Solution: Prearranging means for generating (60) of in H- ions, in order to cause a transition from a first concentrating said H- ions to a second concentrating said H- ions in said hydrogen (31) in contact with cluster active core (18), in particular by means of ionizing said hydrogen (31), The ionization can be carried out for impact of the hydrogen (31) on an electron-donor material, in particular selected between the alkaline metals and alkaline-earth and arranged near the active core (18); or supplying to the hydrogen (31) an energy vector (69) as a radiations ionising, for example of type α, β, γ, X, laser, UV, or as a beam of particles for example protons, hyperons, mesons, leptons, metal ions which, through a source or owing to reactions between a suitable for secondary material and protons coming from the transition metal during the orbital capture; or reducing the collection of thermal power for causing an increase of temperature of Active core (18).</t>
  </si>
  <si>
    <t>A. KORNILOVA, S. GAYDAMAKA, A. PANCHISHIN, V. VYSOTSKII, M. VYSOTSKYY, A. BOLOTOKOV</t>
  </si>
  <si>
    <t>KILIC</t>
  </si>
  <si>
    <t>Francesco Piantelli</t>
  </si>
  <si>
    <t>A method and a device for treating radioactive material</t>
  </si>
  <si>
    <t>http://www.nichenergy.com/download/WO2013046188A1.pdf</t>
  </si>
  <si>
    <t>WO2013046188A1</t>
  </si>
  <si>
    <t>A method and a device for treating along half-life radioactive materials such as radioactive waste materials generated by power plantsandradioactiveresiduesofabandonednuclearweapons,andminingprocesses,whereinanactivecore(118)includesatransitionmetalsuchasNi,Cr,Mn,Fe,intheformofclustersnanostructures,whichhaveanumberofatomslowerthanapredeterminednumberofatoms,sothatonceitisbroughtintocontactwithhydrogenandintosuitabletriggerconditions,areaction00withhydrogencanoccurcomprisingacaptureofH-ions,aprotongenerationandnuclearcaptureorexpulsionofthelatterfromthenucleiofthetransitionmetal.Asecondmaterialcomprisingalonghalf-liferadioactivematerialisarrangedalongwiththefirstmaterialinatreatmentchamber(153),sothatthereactionbetweenthetransitionmetalandhydrogen(131)causestransmutationreac-tionsoftheradioactivematerial.Accordingtoafirstaspectoftheinvention(Fig.1),theradioactivematerialbelongstoactivecore©(118)andisincontactwiththetransitionmetal,inparticularitmaybeitselfafurthertransitionmetal,arrangedininitiallyexistingclusternanostructuresorinclusternanostructuresthatareformedduringthereactionofthetransitionmetal,whichmayreactwithhydrogenformingradioactiveproductswhosehalf-lifeisshorterthanthestartingradioactivematerialshalf-life.Theradioactivema-terialsmaycomprisealsoamaterial,forexample17Cs,Sr,thatissuitablefortoreactingwiththeprotonsthatareproducedduringthereactionofthetransitionmetalswithhydrogen.Accordingtoanotheraspectoftheinvention,theradioactivematerial,whichissuitableforreactingwiththeprotonsproducedduringthereactionofthetransitionmetalswithhydrogen,isarrangedatadistancefromthetransitionmetal,suchthattheprotonscanreachtheradioactivematerialsandgiverisetoproton-dependenttransmutationreactions.</t>
  </si>
  <si>
    <t>RUPRECHT</t>
  </si>
  <si>
    <t>Igor L. Beltyukov, Nikolay B. Bondarenko, Arsen A. Janelidze, Mikhail Yu. Gapanov, Konstantin G. Gribanov, Stanislav V. Kondratov, Aleksey G. Maltsev, Peter I. Novikov, Sergey A. Tsvetkov &amp; Vyacheslav I. Zakharov</t>
  </si>
  <si>
    <t>https://www.researchgate.net/publication/292036859_Laser-Induced_Cold_Nuclear_Fusion_in_Ti-H2-D2-T2_Compositions</t>
  </si>
  <si>
    <t>Fusion Technology Volume 20, 1991 - Issue 2 Pages 234-238 10.13182/FST91-A29694</t>
  </si>
  <si>
    <t>Ti-D, laser</t>
  </si>
  <si>
    <t>A laser-induced cold fusion reaction has been obtained in Ti-H2-D2-T2 systems. Correlations are found among gamam-ray pulses, neutron emission pulses, and phase transitions in the Ti-D2 system. No thermal effect is observed. Gamma-ray fluxes of approximately 5 × 10e3 gamma/s and neutron emission of approximately 2 × 10e2 n/s in pulses of &lt;0.5 s have been obtained. The possibility of laser generation of gamma rays in the cold fusion reaction is discussed, as are aspects of laser-induced phase transitions in metal-gas systems.</t>
  </si>
  <si>
    <t>G. FRALICK, R. HENDRICKS, W. JENNINGS, T. BENYO, F. VANKEULS, D. ELLIS, B. STEINETZ, L. FORSLEY, C. SANDIFER</t>
  </si>
  <si>
    <t>KACZMARSKI</t>
  </si>
  <si>
    <t>Takahashi, Akito, Kitamura, Akira, Seto, R., Fujita, Y., Sakoh, H., Miyoshi, Y., Taniike, A., Furuyama, Y., Murota, T., Tahara, T.</t>
  </si>
  <si>
    <t>Anomalous exothermic and endothermic data observed by Nano-Ni-composite samples</t>
  </si>
  <si>
    <t>https://mospace.umsystem.edu/xmlui/handle/10355/36494</t>
  </si>
  <si>
    <t>This is an experimental paper summarizing the observations of anomalous data on excess heat, D(H)-loading and abrupt desorption with endothermic heat sink in Ni-nano-composite samples under D(H)-gas charging at both room and elevated temperatures, done by Kobe-Technova group in 2012-2013. Referring to our JCF12 paper (Y. Miyoshi et al., JCF-12-1) on Pd1Ni7/ZrO2 samples, experimental procedure and results reported for Ni/ZrO2, Cu0.21Ni0.21/ZrO2 and Cu0.08Ni0.36/ZrO2 samples (partially reported in our JCF13-15 paper by Sakoh et al.) will be summarized. We have reanalyzed time-dependent data for speculating heat releasing mechanisms during the long (several weeks) lasted phase of D(H)-loading-into-nano-metal. It seems that competing process of D(H)-gas sorption and desorption at the surface of nano-powders would be attributed to the mechanism. Burst-like heat peaks of η-values (in unit of eV per D(H)-take-in/out) were observed with anomalously high values reaching 600 eV/H-sorption, and with smaller [eta]-values for isotopic Dsorption than H-sorption, at 573K. Integrated heat values for several-week runs were reached at the levels of ca. 800eV/atom-Ni for Cu0.08Ni0.36/ZrO2 samples, which were about 10 times larger than those of Ni/ZrO2 samples and about 4 times larger than those of Cu0.21Ni0.21/ZrO2 samples, at temperatures of 523 to 573K.</t>
  </si>
  <si>
    <t>TARGOSZ-ŚLĘCZKA</t>
  </si>
  <si>
    <t>Yu.K. Kurilenkov, V.P. Tarakanov, S.Yu. Guskov, V.T. Karpukhin and V.E. Valyano</t>
  </si>
  <si>
    <t>Warm Dense Matter Generation and DD Synthesis at Vacuum Discharge with Deuterium-Loaded Pd Anode</t>
  </si>
  <si>
    <t>https://www.academia.edu/23495580/Warm_Dense_Matter_Generation_and_DD_Synthesis_at_Vacuum_Discharge_with_Deuterium_Loaded_Pd_Anode</t>
  </si>
  <si>
    <t xml:space="preserve"> Contrib. Plasma Phys.  51 , No. 5, 427–443 (2011) /   DOI  10.1002/ctpp.201110014</t>
  </si>
  <si>
    <t>The energetic ions and DD neutrons from microfusion at the interelectrode space of a low energy nanosec-ond vacuum discharge with deuterium-loaded Pd anode has been demonstrated recently. To understand betterthe physics of fusion processes the detailed PIC simulation of the discharge experimental conditions have beendeveloped using a fully electrodynamic code KARAT. The dynamics of main charge particle species was recon-structed in time and interelectrode space. The principal role of a virtual cathode (VC) and the correspondingsingle and double potential well formed in the interelectrode space are recognised. The calculated depth ϕ of the quasistationary potential well (PW) of the VC is about 50-60 kV, and the D + ions being trapped bythis well accelerate up to energy values needed to provide collisional DD nuclear synthesis. Both experimentand PIC simulations illustrate very favourable scaling of the fusion power density at decreasing of VC radius(∼ϕ^2 /rVC^24) for the chosen inertial electrostatic conﬁnement fusion scheme based on miniature nanosecondvacuum discharge. Meanwhile, the initial stage of discharge is understood still poorly. When voltage is ap-plied, the electron beam extracted from cathode starts to interact with the surface of deuterium- loaded Pdanode. This early stage of discharge manifests sometime the peaks registered by photomultipliers which aresimilar to neutron ones from time-of-ﬂight measure under the study of collisional DD synthesis at the furtherstages of discharge. The detailed study of Pd anode surface morphology have been performed and recognized,in particular, the number of various pores and craters of different sizes. We remark that besides of rather usualcraters (due to electron beams – anode interaction) some of the craters on the Pd anode surface may correspondto anode ectons (explosive centres) and consider their possible nature. Speciﬁcs of warm dense matter (WDM)generated at different stage of discharge is discussed. The data obtained are compared with recent results oninitiation of DD reactions by electron beams at deuterium -loaded Pd foils and correspondent data on theirsurface morphology.</t>
  </si>
  <si>
    <t>P. SMITH, R. HENDRICKS, B. STEINETZ</t>
  </si>
  <si>
    <t>MAASS</t>
  </si>
  <si>
    <t>I. L. Beltjukov, N. B. Bondarenko, A. A. Dzhanelidze, M. J. Gapanov, K. G. Gribanov, S. V. Kondratov, A. G. Mal’tsev, P. I. Novikov, S. A. Tsvetkov, V. I. Zaharov</t>
  </si>
  <si>
    <t>Laser-Induced Cold Nuclear Fusion in Ti-H2-D2-T2 Compositions</t>
  </si>
  <si>
    <t>https://www.tandfonline.com/doi/abs/10.13182/FST91-A29694https://www.researchgate.net/publication/292036859_Laser-Induced_Cold_Nuclear_Fusion_in_Ti-H2-D2-T2_Compositions</t>
  </si>
  <si>
    <t>Physics of metals and metallurgical science, No. 6, 1992, pp. 138−143</t>
  </si>
  <si>
    <t>A laser-induced cold fusion reaction has been obtained in Ti-H2-D2-T2 systems. Correlations are found among gamma-ray pulses, neutron emission pulses, and phase transitions in the Ti-D2 system. No thermal effect is observed. Gamma-ray fluxes of ∼5 × 10e3 gamma/s and neutron emission of ∼2 × 10e2 n/s in pulses of &lt;0.5 s have been obtained. The possibility of laser generation of gamma rays in the cold fusion reaction is discussed, as are aspects of laser-induced phase transitions in metal-gas systems.</t>
  </si>
  <si>
    <t>CHUBENKO</t>
  </si>
  <si>
    <t>K. A. Kaliev, A. N. Baraboshkin, A. L. Samgin, V.S. Andreev, S.A. Tsvetkov</t>
  </si>
  <si>
    <t>Influence of Electrochemical Treatment on Sodium – Tungsten Bronzes</t>
  </si>
  <si>
    <t xml:space="preserve"> International Conference, “Minsk, Belarus, May 25–27 1993, pp. 119−120</t>
  </si>
  <si>
    <t>K. KALIEV, A. BARABOSHKIN, A. SAMGIN, V. ANDREEV, S. TSVETKOV</t>
  </si>
  <si>
    <t>RALCHENKO</t>
  </si>
  <si>
    <t>A.L. Samgin, A.N. Baraboshkin, V.S. Andreev, I.V. Murygin, V.P. Gorelov, S.V. Vakarin, S.A. Tsvetkov, A.L. Shalyapin, A.G. Golikov, L.N. Fomina</t>
  </si>
  <si>
    <t>Neutron generation in solid protonic conductors with perovskite-type structure</t>
  </si>
  <si>
    <t>It is an absent presentation</t>
  </si>
  <si>
    <t>A. SAMGIN, A. BARABOSHKIN, V. ANDREEV, I. MURYGIN, V. GORELOV, S. VAKARIN, S. TSVETKOV, A. SHALYAPIN, A. GOLIKOV, L. FOMINA</t>
  </si>
  <si>
    <t>DUBINKO</t>
  </si>
  <si>
    <t>Yuri Bazhutov</t>
  </si>
  <si>
    <t>SHORT INTERVIEW WITH YU. N. BAZHUTOV by Peter Gluck</t>
  </si>
  <si>
    <t>https://coldfusionnow.org/tag/russia/</t>
  </si>
  <si>
    <t>PEASE</t>
  </si>
  <si>
    <t>I. B. SAVVATIMOVA, D. V. GAVRITENKOV</t>
  </si>
  <si>
    <t>THE INFLUENCE OF THE PARAMETERS OF A GLOW DISCHARGE ON THE CHANGE IN THE STRUCTURE AND ISOTOPE COMPOSITION OF CATHODE MATERIALS</t>
  </si>
  <si>
    <t>https://disk.yandex.ru/i/1AcmWEbU3E9u2D</t>
  </si>
  <si>
    <t>The results of studies of changes in the structure, elemental and isotopic composition of cathodes in the plasma of a glow discharge initiated in hydrogen, deuterium, argon, xenon at a discharge voltage of less than 1000 volts and a current of 5-150 mA are presented. The samples before and after irradiation with ions in a glow discharge were investigated by mass spectrometry methods: secondary ionization ( SIMS ), secondary ionization with additional ionization of neutral sputtered particles ( VINMS ), spark ( IMC ) and thermal ionization ( TIMS ), as well as energy - X-ray spectral dispersion analysis ( EDRA). For radioactive uranium samples, alpha, beta, and gamma emissions were studied and gamma spectrometry was performed before and after experiments in a glow discharge.</t>
  </si>
  <si>
    <t>BOK</t>
  </si>
  <si>
    <t>A.B. Karabut, Ya.R. Kucherov and IB Savvatimova</t>
  </si>
  <si>
    <t>https://disk.yandex.ru/i/AS71frQw3E9whQ</t>
  </si>
  <si>
    <t>Physics Letters A, 170, 265-272 (1992)</t>
  </si>
  <si>
    <t>Charged particles: 3,5MeV (alpha), &gt;10MeV (A&gt;4), 12 MeV (alpha), 16MeV(alpha), 2-4MeV, 18MeV, COP=5, gamma lines: Rh-104m, Rh-105m, Sr-85m, Pd-109m, Rh-105; If we take the extremal values in the last ratio the charged particles are transmitting 10e6 times more energy than the neutrons, still 3-4 orders short of the values allowing one to explain the calorimetric results (most nuclear reactions are aneutronic). Judging from the transmitting microscopy results most of the cathode material damage takes plave at a depth of 1000-10000 Å from the surface.</t>
  </si>
  <si>
    <t>New results for glow discharge in deuterium calorimetry are presented. In separate experiments a heat output five times exceedling the input electric power was observed. The result for charged particle spectrum measurement is presented. Charged particles with energies up to 18 MeV and an average energy of 2-4 MeV were seen. Beams of gamma-rays with energies of about 200 keV and a characteristic X-ray radiation were registered. The summed energy of the registered products is three orders short of the values ​​needed to explain the calorimetric results.</t>
  </si>
  <si>
    <t>GERASIMOVA</t>
  </si>
  <si>
    <t>THE INVESTIGATION OF Deuterium Nuclei the FUSION the AT GLOW is DISCHARGE CATHODE</t>
  </si>
  <si>
    <t>https://disk.yandex.ru/i/96cuILwb3E9xSA</t>
  </si>
  <si>
    <t>Fusion Technology.20 (1991) 924</t>
  </si>
  <si>
    <t>Neutron peaks: 2,6MeV, 4,5MeV, 13MeV, 17MeV (but my interpretation indicates: 2,45; 3,2; 9,5; 15,5). Four periods of experiment: I. Initial period when some gamma-lines appear, but no neutrons can be seen over the background; II. Transition period when some neutron bursts appear; III. Developed reaction with a stable neutron signal. Gamma-lines are intensive. intense electron-positron annihilation gamma-peak (511 KeV); IV. Transition period to the effect termination with occasional neutron bursts. There are radioactive isotopes like Rg-108 (T1/2=16,8s), Rh-110 and Mo-91m. Gamma lines 120-140 and 190-210KeV have varying half-lives suggesting nuclear reactions last 30 minutes after discharge switch-off</t>
  </si>
  <si>
    <t>EVMENENKO</t>
  </si>
  <si>
    <t>Savvatimova, I.B., Senchukov, A.D.</t>
  </si>
  <si>
    <t>https://translate.google.com/translate?sl=ru&amp;tl=en&amp;u=http%3A%2F%2Flenr.seplm.ru%2Farticles%2Ftrudy-ib-savvatimovoi-po-neyar-v-tleyushchem-razryade</t>
  </si>
  <si>
    <t>Progress in new hydrogen energy, Japan. 1996, v2 P.575</t>
  </si>
  <si>
    <t>For Pd-D: Pd-105 lost 14%, Pd-106 lost 7%, Pd-108 lost 0%, Pd-107 gained 2%, Pd-109 gained 17%, and Pd-110 gained 1%, Pd-104  did not change. For Pd-Ar+Xe: Pd-104/110 increased and Pd-106 decreased, reactions occur mainly within 1um from surface</t>
  </si>
  <si>
    <t>It was shown that the change of impurity elemental and isotopic composition after irradiation of the Pd cathode by glow discharge plasma ions depends on the structure of the cathode material, contents of the working environment, ion flux density and the location of the analyzed layer relative to the surface. Secondary Ion Mass Spectrometry ( SIMS ) and microprobe x-ray analysis ( EDS) were used. The largest change of isotope ratio on the Pd cathode in comparison with a natural abundance appeared after irradiation with xenon and argon ions. The 104Pd concentration increased two times in comparison with protium irradiation. The dependence of the ratio of impurity elements and concentration upon the type of irradiating ions has been found. But a group of a certain impurity repeated after irradiation under similar condition by H, D, Xe + Ar ions. Elements such as Cl, P, Sc, Ti, V, Br, Ge, As, Kr, Sr, Y, Cd, In, Xe were observed. The quantity of additional impurity elements after ion irradiation decreased in the following order: D, H, Xe + Ar. The maximum increase of impurities qualitatively correlated with the maximum in excess heat during of ion irradiation of palladium cathodes in a glow discharge.</t>
  </si>
  <si>
    <t>KORETSKIY</t>
  </si>
  <si>
    <t>HATANO</t>
  </si>
  <si>
    <t>Irina Savvatimova, John Dash, Stefan Franz</t>
  </si>
  <si>
    <t>CHANGE RADIOACTIVITY URANIUM AFTER IRRADIATION In HYDROGEN PLASMA GLOW DISCHARGE</t>
  </si>
  <si>
    <t>https://translate.google.com/translate?sl=ru&amp;tl=en&amp;u=http%3A%2F%2Flenr.seplm.ru%2Farticles%2Ftrudy-ib-savvatimovoi-po-neyar-v-tleyushchem-razryade https://disk.yandex.ru/d/3KvbhbpWzY2jy</t>
  </si>
  <si>
    <t>РКХТЯиШМ-10, pag.75</t>
  </si>
  <si>
    <t>Uranium foils after irradiation in hydrogen plasma of a glow discharge at the cathode of a glow discharge setup showed a change in alpha by a factor of ~ 2-4.5, beta and gamma activities from 10 to 60%, depending on the experimental conditions. A decrease in the uranium content by ~ 1.2 +/- 0.3% and an increase in the amount of thorium by 1+/-0,3% are found. According to gamma spectrometry data, a change in the ratio of the main peaks of uranium and its daughter elements is shown, indicating an increase in the number of daughter elements and an intensification of decay processes during irradiation with low-energy ions.</t>
  </si>
  <si>
    <t>U-H glow discharge</t>
  </si>
  <si>
    <t>I. SAVVATIMOVA, J. DASH, S. FRANZ</t>
  </si>
  <si>
    <t>UCHIMURA</t>
  </si>
  <si>
    <t>J. Dash, I. Savvatimova, S. Frantz, E. Weis</t>
  </si>
  <si>
    <t>EFFECTS OF GLOW DISCHARGE WITH HYDROGEN ISOTOPE PLASMAS ON RADIOACTIVITY OF URANIUM</t>
  </si>
  <si>
    <t>Deuterium seems to increase metallic Uranium decay. The bombardment itself seems to have little effect as both sides had the same alfa radiation.</t>
  </si>
  <si>
    <t>Uranium foils were attached to the cathode of a glow discharge apparatus. A plasma of either hydrogen or deuterium ions was used to bombard the uranium. The rates of alpha, beta, and gamma radiation emissions were significantly greater for the bombarded uranium than for the original material. The intensities of uranium characteristic x-rays were less for samples exposed to the hydrogen isotope plasmas, compared with the control. Thermal ionization mass spectrometer analyzes performed about 18 months after the glow discharge experiments showed that the exposed samples all contained about 1% less uranium than the control. This suggests that the half life of uranium has been reduced significantly.</t>
  </si>
  <si>
    <t>J. DASH, I. SAVVATIMOVA, S. FRANTZ, E. WEIS</t>
  </si>
  <si>
    <t>SUGITOMO</t>
  </si>
  <si>
    <t>INFLUENCE OF PARAMETERS OF THE GLOW DISCHARGE ON CHANGE OF STRUCTURE AND THE ISOTOPE COMPOSITION OF THE CATHODE MATERIALS</t>
  </si>
  <si>
    <t>Results of examinations of changes in structure, element, and isotope composition of cathodes after the glow discharge exposure in hydrogen, deuterium, argon, and xenon are submitted. The voltage of the discharge was less than 1000 V and the current was 5–150 mA. Samples before and after ions bombardment in the glow discharge were explored by the methods of mass spectrometry: the secondary ions ( SIMS ), the secondary ions with additional ionization of neutral sprayed particles ( SNMS ), spark ( SMS ), and thermo-ionization ( TIMS ), and also methods of energy dispersion X-ray spectral analysis ( EDX ). The alpha-, beta-, gamma- emission, and gamma- spectrometry for radioactive uranium specimens were also carried out before and after experiments in the glow discharge. Changes in structure, isotope, and element composition of the cathode samples depend on current density, integrated ions flow (fluence of ions), kind of irradiating ions and other experimental conditions. Attempts are made to estimate qualitatively and quantitatively the role of each of the parameters on intensity of the observed changes in cathode composition. It is shown that the maximum changes in structure, chemical and isotope composition of the cathode material occur in “hot points,” such as craters from microexplosions, phase segregations, blisters and other new formations. Various methods of the analysis revealed that the basic elements Mg, O, Si, Al, and Ca with quantities up to per cents and more were prevailing in these zones and not found out before experiment. The greatest changes of the isotope relations were observed for iron, calcium, silicon, chromium after experiments with pulsing current. EDX method finds out the elements missing in the samples before experiment such as cadmium, strontium, tin. The isotopes with mass number 59 (Co 100%), 55 (Mn 100%), 45 (Sc 100%) are also not found in initial samples and background measurement by TIMS method. Results of changes in the element and isotope composition, which are found by various methods of the analysis, are compared with possible reactions of fusion-fission. It is noted that under different experimental conditions on various cathode materials similar groups of prevailing elements are find by various methods of the analysis.</t>
  </si>
  <si>
    <t>Thomas Darden</t>
  </si>
  <si>
    <t>IH 18 months business plan</t>
  </si>
  <si>
    <t>http://www.sifferkoll.se/sifferkoll/wp-content/uploads/2019/03/214-23-Exhibit-23.pdf</t>
  </si>
  <si>
    <t>States that some E-Cat did not work, but some worked, Rossi calorimetry method is only relative, some devices melted or cracked, got all documentation, made the rectors to the Lugano Test, stated Rossi would be CTO</t>
  </si>
  <si>
    <t>T. DARDEN</t>
  </si>
  <si>
    <t>MATSUNE</t>
  </si>
  <si>
    <t>Industrial Heat public data</t>
  </si>
  <si>
    <t>https://www.dnb.com/business-directory/company-profiles.industrial_heat_llc.759670fbb621686ba7adb985ec214602.html</t>
  </si>
  <si>
    <t>States IH generated $325,313 in sales (USD) in 2021.</t>
  </si>
  <si>
    <t>KLIMOV</t>
  </si>
  <si>
    <t>https://www.lenr-canr.org/acrobat/RamaraoPgeneration.pdf</t>
  </si>
  <si>
    <t>Ni-H, LiAlH4, Pd-D, 50% excess heat, SiC heater</t>
  </si>
  <si>
    <t>Centre for Energy Research (CER) at Swami Vivekananda Yoga Anusandhana Samsthana (S-VYASA)which is adeemed-to-be University at Bangalore, India started its research on Low Energy Nuclear Reactions (LENR) in2015. The team at CERtrieddifferentdesigns ofcustom made  reactorsandhas  so  far  carried  out  more  than  200  experimentswithvariouscombinations of the active materials like Nickel (Ni), Palladium (Pd) with Lithium Aluminium Hydride  (LAH),Lithium and  Hydrogen  (H2)/Deuterium  (D2)gas  at  different  conditions.Extensive studies and work was also carried out on instrumentation and data Acquisition to capture the phenomena.Some of the experiments showed positive result of generation of excess heat but could not sustain  for  long  mainly  due  to either  breakage  of  the  heating  system  or  breakage  of  the ceramic  reactor  itself. A  new  reactor  was  designed  where  Silicon  Carbide  (SiC)heaterreplaced  the  kanthal  wire  as  a  heating  element,  which  solved  major  issues  related  to  the failure of the heating element. This reactor too showed positive result by generating excess energy for sufficiently longer periodbut the excess energy generatedcould  not be tapped for  measurements.  Custom  made  hardware  and  software  were  used  to  record  all  the parameters as a function of time. The  team  was  happywith  the  results  obtained  by  Prof. TadahikoMizuno where  air-calorimeter was used to tap the excess energy generated. His open invitation made the team to think in  the same direction and developedmodified reactor andevolved the procedure and protocol   accordingly.   The   team   conducted   more   than   15   experiments   including calibration  (without  active  materials  insidethe  reactor).Most  of  the  experiments  showed generation of excess energy and continued to do so for months together for different input powersto the heater(0,25,50 and 100W).</t>
  </si>
  <si>
    <t>P. RAMARAO</t>
  </si>
  <si>
    <t>GRIGORENKO</t>
  </si>
  <si>
    <t>N. L. Bowen</t>
  </si>
  <si>
    <t>https://newconceptsinnuclearphysics.com/wp-content/uploads/2018/08/The-Electromagnetic-Considerations-of-the-Nuclear-Force-Current.pdf</t>
  </si>
  <si>
    <t>Advanced Electromagnetics 6(4):70-82  DOI: 10.7716/aem.v6i4.665</t>
  </si>
  <si>
    <t>A model of the nuclear force should address: Particle decay, fission, shape of binding energy curve, Large quadrupole moments, Why and how excited energy states exist. The chromo-dynamic  force is  the  force  that holds  the quarks together inside the nucleon,  in  which  dissimilar  colors  are attracted   to   each   other,   but   similar   colors   are   not. Conversely,  the residual chromo-dynamic   force   occurs outside the nucleon and  binds the nucleons together. The collective motion model is an experimental observation of the measured spin   energies of the nucleus, indicating  that  the  rotational  moment  of  inertia of  the  nucleus  is similar to a rigid structure. The angular  momentum  of a nucleon, either  a  proton  or  a  neutron,is  due  to  a  combination  of  the spin of the quarks plus the angular momentum of the gluons. The three valence quarks make up a small percentage, approximately 1% or less, of the total mass of  a nucleon. The experimental radius of the nucleon is 0.84087 femto-meters. Cluster model -&gt; Ikeda diagrams. The nuclear force is dependent  upon  the up/down polarity, a nucleon can only bond to three other nucleons. Quarks behave like point-like Dirac particles,  each having their own inherent magnetic  moment, rather than having  a  magnetic moment  caused  by a  current  loop of  spinning charge. If a nuclear model predicts a smaller than measured quadrupole moment, then this  model is inherently flawed. If the Schrödinger equation is to be used properly for thenuclear force, the correct solution can only be obtained if the Hamiltonian is related to the electromagnetic energy of each individual quark in the nuclide. The electromagnetic force is valid inside the nucleon, The  electric  charge and  the magnetic  moment of the nucleons are contained within the quarks, The quarks of the   nucleons have a spatial quantum probability distribution associated  with the nucleon in which they are located, there  are  three  possible  bonds  per nucleon,  one for  each valence quark (After three bonds, the nucleon can not bond to a fourth nucleon), A  pair  of  quarks,  one  from  two  different  nucleons,  is needed for one bond, The  kinetic energy  of  the quantum angular  momentum of the   nucleus is also properly taken into account, The lowest energy configuration is assumed for the ground state, There is  a minimum distance  between  two  quarks  of  two different nucleons,  consistent  with  the  Pauli  Exclusion principle and the hard core repulsion,The hard  core  repulsion of  the  nucleons prevents any given nucleon from  bonding  more  than  once  to  another given nucleon (Any nucleon that attempts to bond twice to another nucleon is involved in a “double-nucleon bond”, which is not   allowed;    an    attempted “double-nucleon bond” will break both bonds), A  quark  that  attempts  to  bond  to  more  than  one  other quark  is  engaged  in  a “triple-quark bond”.  This triple-quark  bond is  not  allowed,  and  an  attempted  triple-quark bond will break the bonds, When a bond is formed the net charge of the bond is +1/3 of  an elementary  charge, The nucleons cluster into segments: He-4 He-3, H-3, H-1, N, H-4; In the lowest  energy  state,  each  segment can  bond only to one or two other segments. An  open alpha particle segment is inthe  middle of  the configuration.  This  open  alpha particle  segment has two unbonded  down  quarks,  and  the  negative  charge  of  the unbonded  down  quarks offsets the  high  Coulomb  energy  in the  middle  of  the  nuclide.  It  also allows the  net  positive charge of the nuclide to be spread out a bit further. When there are more neutrons than protons, and Z is even, then the   extra   neutrons are single neutron segments, interspersed between the alpha segments, When Z is  odd, and there  are one  or  two more neutrons than  protons, then the  odd  proton  combines  with the two extra  neutrons to  form  an H3 segment, If  there  are enough extra  neutrons, then three  of  the  extra neutrons  will  bond  with  a  proton  to  form  an  H4  segment. This bonding  patternwill  occur  only  once  for  odd  Z,  and only twice for even Z. These H4 segments are on the end of the configuration. When  there  is  an  equal  number of  protons  and  neutrons, and this number is odd, such as nitrogen 14N, then there is a single neutron segment plus  a single proton segment. Any nuclide with more single neutron segments than alpha segments will double-up the single neutron segments in pairs, without an alpha segment between them. These doubled-up single neutron segments tend to be near the middle of the nuclide. There are no stable nuclides with doubled-up neutron segments in the ground state. The   likelihood of alpha decay is correlated to the strength of the net repulsive electric energy  seen  by the end-most alpha-particle  segment in the configuration. The  nuclides smaller  than 12C cannot  follow  the pattern outlined  above, simply  because  they  do  not  have  enough nucleons to  do  so. Also,  the  energy  of the quantum angular momentum is a much larger percentage of the overall energy for   the   lighter   nuclides. The  value  for  the  minimum  distance between quarks was selected to be 2.11082*10-16 meters</t>
  </si>
  <si>
    <t>This  paper explores  how  the  electromagnetic energies  of the  quarks  within  the  nucleus  affect  the  behavior  of  the nuclear force. By examining the electromagnetic energies and  forces,  many  questions  about  nuclear  behavior  can be  answered  and  many  insights  into  the  nucleus  can  be gained. Previous theoretical models for the nuclear force include  only  the  Coulomb  electric  forces,  but  with  a disregard  of  the  electromagnetic  characteristics  of  the quarks.  By  incorporating  the  electromagnetic  energies and forces into  nuclear theory,  this model  has  been able to  achieve  predictions  of  binding energy  better  than  any previous  model,  doing  so  by  using  only  one  variable instead   of   five.   This   model  also   directly   unifies   the nuclear force to the electromagnetic force.</t>
  </si>
  <si>
    <t>EFIMOV</t>
  </si>
  <si>
    <t>V. DALLACASA, N.D. Cook</t>
  </si>
  <si>
    <t>The FCC Nuclear Model I. - Equivalence between the FCC Lattice and Nucleon Eigenstates and the Correspondence with the Spin-Orbit Model.</t>
  </si>
  <si>
    <t>IL NUOVO CIMENTO VOL. 97 A, N. 1 Gennaio 1987</t>
  </si>
  <si>
    <t>today there is 3 predominant ,models  in nuclear-structure theory: a gaseous phase (independent-particle or shell) model, a liquid phase (collective or liquid-drop) model, and a semi-solid phase (cluster or alpha), the mean free path of intranuclear nucleons ~ 2-3 fm, nucleons hard core 0.4 to 0.8 fm, the central density of medium and large nuclei is 0.17/fm 3, assuming FCC gives 2.0 fm inter nucleon, CANUTO and Chitre (1974) have shown that the lowest energy state for nucleon condensation (N=P) is the antiferromagnetic FCC lattice with alternating isospin layers. We have examined the results of protons, neutrons and deuterons scattered on various nuclei in the (10--22)MeV range as well as elastic and inelastic alpha-particle scattering -where the FCC model apparently explains the anomalous inelastic peaks reported by YushKov (1974)</t>
  </si>
  <si>
    <t>There is an unambiguous geometrical representation of nuclear (~ quantum space ~&gt; which is analogous to the electron orbitals of the hydrogen atom. In both the atom and the nucleus, the position of each fermion relative to the axes of ~ quantum space &gt;&gt; is dependent upon the particle's eigenvalucs. In the nuclear realm, the geometry of eigenstates corresponds precisely with the symmetries of an antiferromagnetic facecentred cubic (FCC) lattice with alternating isospin layers. The correspondence between the eigenstates of the Schr5dinger equation and the FCC lattice is demonstrated and the relationship between the spin-orbit model and the FCC model is discussed. The random-phase-approximation (RPA) technique is used to examine the ground and excited states of the FCC lattice.</t>
  </si>
  <si>
    <t>V. DALLACASA, N. COOK</t>
  </si>
  <si>
    <t>EVSTIGNEEV</t>
  </si>
  <si>
    <t>Crystallization of dense neutron matter</t>
  </si>
  <si>
    <t>https://journals.aps.org/prd/abstract/10.1103/PhysRevD.9.1587</t>
  </si>
  <si>
    <t>RYABKOV</t>
  </si>
  <si>
    <t>The FCC Nuclear Model. II. - Model Predictions Concerning Nuclear Radii, Binding Energies
and Excited States.</t>
  </si>
  <si>
    <t>FCC predicts: nucleus radii (except for Li-6 with error=18%), nucleus diffuse skin, radial neutron density, skin thickness increase from poles to equator (neutrons fill in equator), nuclear binding (if binding to second nearest neighbours is also included in the calculations). Notable is the fact that a positive value is found for nearest-neighbour bonds between antiparallel nucleons with the same isospin (b), where an attractive magnetic interaction is expected, and a negative value for parallel like-nucleons (c), where a repulsive magnetic interaction is expected (important: magnetic force matters; opinion: magnetic interactions should consider all nucleons, which could solve the radius for Li-6 finding correct ground states, He-4 bonding energy, errors in excited states and ground states). The bond between nearest-neighbour protons and neutrons (d) has a positive value value which lies between the known binding energies of the singlet- and triplet paired deuteron configurations. It fails to predict He-4 binding energy. Excited states are found by moving a single nucleon from one surface position to another, states with lower energies than the  ground state determined solely by the shell model nucleon build-up sequence exist, (opinion: predictions of excited states are not good yet), quark contribution to nuclear binding allows stable nucleon lattice</t>
  </si>
  <si>
    <t>In part I of this paper, an isomorphism was shown to exist
between the known nucleon eigenvalues and the symmetries of an antiferromagnetic
face-centred cubic (FCC) lattice of protons and neutrons.
Based upon the exact correspondence between nucleon states and positions
in the FCC lattice, the properties of individual nuclei can be
deduced with few additional assumptions or einpirical input. Here,
nuclear RMS radial values and binding energies of isotopes across the
periodic chart have been determined. Nuclear (skin) parameters and
the excited states of selected nuclei have also been calculated and
demonstrate the realistic nature of FCC model predictions. Attenuation
of the periodic chart at Z &lt; 110 is predicted and a brief comparison
with other solid phase nuclear models is made.</t>
  </si>
  <si>
    <t>SIDORENKO</t>
  </si>
  <si>
    <t>Heinrich Hora, George H. Miley, Mark A. Prelas, Kyu Jung Kim and Xiaoling Yang</t>
  </si>
  <si>
    <t>Surface Effect for Gas Loading Micrograin Palladium for Low Energy Nuclear Reactions LENR</t>
  </si>
  <si>
    <t>https://www.academia.edu/23671488/Surface_Effect_for_Gas_Loading_Micrograin_Palladium_for_Low_Energy_Nuclear_Reactions_LENR?email_work_card=view-paper</t>
  </si>
  <si>
    <t>ICCF-17</t>
  </si>
  <si>
    <t>Cold fusion and heavy element generation in palladium and similar crystals by low energy nuclear reactions LENR are manifested by crystal shock experiments with million times increased neutron emission, and furthermore by the Maruhn-Greiner small local maximum of the generated element distribution within a large scale minimum similar to the distribution for uranium fission. The role of deuterium reactions in two picometer distance are based on Coulomb screening and on results of cluster generation with very high density deuterons.</t>
  </si>
  <si>
    <t>H. HORA, G. MILEY, M. PRELAS, K. KIM, X. YANG</t>
  </si>
  <si>
    <t>SOLOVIEV</t>
  </si>
  <si>
    <t>Marty K. Bradley, Christopher K. Droney</t>
  </si>
  <si>
    <t>Subsonic Ultra Green Aircraft Research Phase II: N+4 Advanced Concept Development</t>
  </si>
  <si>
    <t>https://ntrs.nasa.gov/api/citations/20120009038/downloads/20120009038.pdf</t>
  </si>
  <si>
    <t>NASA/CR-2012-217556</t>
  </si>
  <si>
    <t>This  final  report  documents  the  work  of  the  Boeing  Subsonic  Ultra  Green  Aircraft  Research  (SUGAR)  team  on Task  1  of  the  Phase  II  effort.  The  team  consisted  of  Boeing  Research  and  Technology, Boeing Commercial Airplanes, General Electric, and Georgia Tech. Using  a  quantitative  workshop  process,  the  following  technologies,  appropriate  to  aircraft  operational   in   the   N+4   2040   timeframe,   were   identified:    Liquefied   Natural   Gas   (LNG), Hydrogen, fuel cell hybrids, battery electric hybrids, Low Energy Nuclear (LENR),  boundary layer ingestion   propulsion   (BLI), unducted fans   and   advanced   propellers,   and   combinations.   Technology development plans were developed.The  team  generated  a  series  of  configurations  with  different  combinations  of  some  of  thesetechnologies. The higher heating value of LNG reduces the weight of fuel burned, but because of heavier aircraft systems, more energy is used for a given flight. LNG fueled aircraft have the potential  for  significant  emissions  advantages  and  LNG  enhances  the  integration  of  fuel  cells  into the aircraft propulsion and power system.An  unducted  fan  increases  propulsive  efficiency  and  reduces  fuel  burn. Adding  a  fuel  cell  and  electric  motor  into  the  propulsion  system  also  leads  to  improvements  in  emissions  and  fuel  burn.  An aft fuselage boundary layer propulsor also resulted in a fuel burn benefit.</t>
  </si>
  <si>
    <t>M. BRADLEY, C. DRONEY</t>
  </si>
  <si>
    <t>TOLKUNOV</t>
  </si>
  <si>
    <t>Kotzias, Bernhard</t>
  </si>
  <si>
    <t xml:space="preserve">Material arrangement for fusion reactor and method for producing the same   </t>
  </si>
  <si>
    <t>https://www.freepatentsonline.com/20170025191.pdf</t>
  </si>
  <si>
    <t>US20170025191</t>
  </si>
  <si>
    <t>Ni-H, nanoparticles</t>
  </si>
  <si>
    <t>A material arrangement for a fusion reactor comprising at least one material which is configured as a foam-like carrier material for condensable binding and fusing of hydrogen. The carrier material is provided with positively charged vacancies for condensing hydrogen atoms, small pores for receiving the condensate and for accelerating the condensation after previous penetration of atoms or molecules into these, and large pores for transporting a catalyst into the small pores. Furthermore, a method for producing the material arrangement is disclosed.</t>
  </si>
  <si>
    <t>B. KOTZIAS</t>
  </si>
  <si>
    <t>GOLDWATER</t>
  </si>
  <si>
    <t>METHOD AND APPARATUS FOR GENERATING AND FOR FUSING ULTRA-DENSE HYDROGEN</t>
  </si>
  <si>
    <t>https://www.freepatentsonline.com/20170022055.pdf</t>
  </si>
  <si>
    <t xml:space="preserve"> United States Patent Application 20170022055</t>
  </si>
  <si>
    <t>A method for generating and for fusing ultra-dense hydrogen in which molecular hydrogen is fed into at least one cavity and catalyzed, where the splitting and subsequent condensation of the molecular hydrogen is initiated on a catalyst of the cavity to form an ultra-dense hydrogen. The ultra-dense hydrogen is exposed to pressure or electromagnetic radiation to initiate fusion of the ultra-dense hydrogen in the at least one cavity and the reaction heat is led out from the at least one cavity. The pressure as mechanical resonance or the electromagnetic radiation as electromagnetic resonance amplifies the field and therefore the effect. Also, an apparatus for carrying out the method is disclosed.</t>
  </si>
  <si>
    <t xml:space="preserve"> Rossi, Andrea, Dameron, Thomas Barker</t>
  </si>
  <si>
    <t>Energy-Producing Reaction Devices, Systems and Related Methods</t>
  </si>
  <si>
    <t>Application Number 20160051957 14/627828</t>
  </si>
  <si>
    <t>A reactor device includes a reaction chamber; one or more thermal units in thermal communication with the reaction chamber configured to transfer thermal energy to the reaction chamber; and a refractory layer between the reaction chamber and the one or more thermal units.</t>
  </si>
  <si>
    <t>A. ROSSI, T. DAMERON</t>
  </si>
  <si>
    <t>ISAACSON</t>
  </si>
  <si>
    <t>Morris, Julie A., Murray, Joseph A.</t>
  </si>
  <si>
    <t>Monitoring and Controlling Exothermic Reactions Using Photon Detection Devices</t>
  </si>
  <si>
    <t>Application Number 20180197643 15/795171</t>
  </si>
  <si>
    <t>Glow discharge, use of imaging</t>
  </si>
  <si>
    <t>A method includes vacuuming an environment containing a low energy nuclear reaction (LENR) system and flowing a gaseous material into the environment. The method includes heating the reactor to a first temperature range and applying a voltage to an electrode passing through a core of the LENR system. The method includes imaging one of the core or the system with a spectrometer and determining that the core is at a desired temperature based on the imaging.</t>
  </si>
  <si>
    <t>J. MORRIS, J. MURRAY</t>
  </si>
  <si>
    <t>GUFFEY</t>
  </si>
  <si>
    <t>Letts, Dennis G.</t>
  </si>
  <si>
    <t>Designs Of Exothermic Reactors</t>
  </si>
  <si>
    <t>Application Number 20180193816 15/683208</t>
  </si>
  <si>
    <t>An exothermic reaction chamber includes at least one of an annular sleeve hosting a hydrogen-absorbing metal, and an electrode having either an outer diameter greater than 50 percent of the reaction chamber bore diameter, perturbations formed on the electrode outer surface, or both. The anode-to-cathode distance may be varied by controlling either or both of the thickness of the annular sleeve and the electrode diameter. Perturbations on the electrode outer surface, which facilitate electrical discharge, may be formed by winding wire around the electrode in a helical pattern, by machining the electrode, or by drilling holes through the electrode and inserting metal rods having pointed or rounded tips into the holes. Both by reducing the anode-to-cathode distance and via perturbations on the outer surface of the electrode, electrical discharge is enhanced. Electrical discharge may drive more hydrogen (deuterium) ions into the hydrogen-absorbing metal, enhancing the efficiency of exothermic reactions.</t>
  </si>
  <si>
    <t>Nuclear excitation transfer via phonon-nuclear coupling</t>
  </si>
  <si>
    <t>Patent Grant 10381123 [Application Number 15/723,116]</t>
  </si>
  <si>
    <t>An apparatus includes a support and a radioactive source on the support. The radioactive source includes nuclei. An excitation element is coupled to the support. Upon activation of the excitation element, radiation emission from the radioactive source is reduced. The excitation element includes a vibration source. Excitation is transferred from nuclei of the radioactive source to nuclei of the support. The excitation transfer occurs in bulk from multiple nuclei of the radioactive source. The excitation transfer causes emissions from the support.</t>
  </si>
  <si>
    <t>Murray, Joseph A., Hill, Melissa Brent, Tank, Tushar</t>
  </si>
  <si>
    <t>Methods For Enhancing Anomalous Heat Generation</t>
  </si>
  <si>
    <t>U.S. patent application number 16/473024</t>
  </si>
  <si>
    <t>Methods and apparatus are disclosed for enhancing anomalous heat generation. An enriched transition metal such as palladium, nickel, zirconium, or ruthenium has a different isotopic composition than the naturally occurring distribution. One or more isotopes of a transition metal are enriched and the concentration of these isotopes is higher than the natural abundance. The enriched transition metal may form metal oxide. It is disclosed herein that plating a reaction chamber with an enriched transition metal or metal oxide having a specific composition improves heat generation in an exothermic reaction.</t>
  </si>
  <si>
    <t>J. MURRAY, M. HILL, T. TANK</t>
  </si>
  <si>
    <t>WAYTE</t>
  </si>
  <si>
    <t>Hagelstein, Peter L.</t>
  </si>
  <si>
    <t>Excitation Transfer Implementations For Non-exponential Decay Of Radioactive Species</t>
  </si>
  <si>
    <t>Application Number 20200211728 16/810889</t>
  </si>
  <si>
    <t>A method of excitation transfer to a radioactive source is provided, the radioactive source having a natural radioactive decay rate. The method includes: energizing a stimulatory device coupled to a radioactive source, thereby exciting the radioactive source to decay at an enhanced rate that is higher than the natural radioactive decay rate. An excitation transfer apparatus includes: a support element; a radioactive source mounted on the support element, the radioactive source having a natural radioactive decay rate; a stimulatory device coupled to the support element; and a driver operatively connected to the stimulatory device to energize the stimulatory device, wherein upon energization, the stimulatory device excites the radioactive source which thereby decays at an enhanced rate that is higher than the natural radioactive decay rate.</t>
  </si>
  <si>
    <t>BUXEROLLE</t>
  </si>
  <si>
    <t>Cravens, Dennis</t>
  </si>
  <si>
    <t>Exothermically Responsive Cathodes And Methods Of Production Thereof</t>
  </si>
  <si>
    <t>Application Number 20200321624 16/787491</t>
  </si>
  <si>
    <t>A method of producing electrodes includes selecting a palladium alloy, annealing the palladium alloy at a first temperature above 350.degree. C., cold working the palladium alloy into a desired electrode shape, and annealing the palladium alloy at a second temperatures and for a time sufficient to produce a grain size between about 5 microns and about 100 microns. The method further includes etching the palladium alloy, rinsing the palladium alloy with at least one of water and heavy water, and storing the palladium alloy in an inert environment.</t>
  </si>
  <si>
    <t>KURKDJIAN</t>
  </si>
  <si>
    <t>Methods For Enhanced Electrolytic Loading Of Hydrogen</t>
  </si>
  <si>
    <t>Application Number 20200399769 17/014630</t>
  </si>
  <si>
    <t>An electrolytic method of loading hydrogen into a cathode includes placing the cathode and an anode in an electrochemical reaction vessel filled with a solvent, mixing a DC component and an AC component to produce an electrolytic current, and applying an electrolytic current to the cathode. The DC component includes cycling between: a first voltage applied to the cathode for a first period of time, a second voltage applied to the cathode for a second period of time, wherein the second voltage is higher than the first voltage, and wherein the second period of time is shorter than the first period of time. The peak sum of the voltages supplied by the DC component and AC component is higher than the dissociation voltage of the solvent. The AC component is selected based on a local minimum of a Nyquist plot to minimize energy loss while maintaining hydrogen transport.</t>
  </si>
  <si>
    <t>SAVRASOV</t>
  </si>
  <si>
    <t>U.S. patent number 10,902,964 [Application Number 16/533,917]</t>
  </si>
  <si>
    <t>PROKOPENKO</t>
  </si>
  <si>
    <t>Models of the Atomic Nucleus - Unification Through a Lattice of Nucleons</t>
  </si>
  <si>
    <t>https://www.lenr-canr.org/acrobat/CookNmodelsofth.pdf</t>
  </si>
  <si>
    <t>The FCC Substructure of the Nucleus and the Magnetic Interaction among Nucleons (powerpoint)</t>
  </si>
  <si>
    <t>https://www.lenr-canr.org/acrobat/CookNthefccstru.pdf</t>
  </si>
  <si>
    <t>SUMITOMO</t>
  </si>
  <si>
    <t>Bianchini, David</t>
  </si>
  <si>
    <t>Experimental evaluation, for radiation protection purpose, of photon and neutron radiation field during the public presentation of the prototype called ”Energy Amplifier”</t>
  </si>
  <si>
    <t>http://www.22passi.it/downloads/TEST%20BO%20BIANCHINI%20RELAZ.pdf</t>
  </si>
  <si>
    <t xml:space="preserve">  http://www.journal-of-nuclear-physics.com</t>
  </si>
  <si>
    <t>Presents measurements of radiation and states the radiation is comparable to background</t>
  </si>
  <si>
    <t>On 14/01/11 at the GM System plant of Via dell'Elettricista 16 in Bologna, I performedradiation field measurements for radiation protection purposes as per your request of09/11/10.This report is therefore about the evaluation of the photon and neutron radiation field nearthe prototype called “Energy Amplifier” during it's public presentation.The process, the geometry and the materials used for the production of energy insidethe “Energy Amplifier” are unknowns that I'm not aware of. Environmental monitoring isdefined temporally before, during  and after the test in questionThe field evaluation can not relate to criteria of functionality of the system and can notbe used for comparison in systems different from this one, in the process, in the geometryor in the construction materials used.</t>
  </si>
  <si>
    <t>D. BIANCHINI</t>
  </si>
  <si>
    <t>Giuseppe Levi</t>
  </si>
  <si>
    <t>https://www.radiocittadelcapo.it/wp-content/uploads/levi-and-bianchini-reports.pdf</t>
  </si>
  <si>
    <t>In this first and preliminary document are reported the heat production measures done during  two  short  tests    done  on    December    16  2010  [Test  1]  and  January  14  2011  [Test 2].</t>
  </si>
  <si>
    <t>G. LEVI</t>
  </si>
  <si>
    <t>Jeane Manning</t>
  </si>
  <si>
    <t>A Visit to Defkalion Green Technologies</t>
  </si>
  <si>
    <t>https://www.infinite-energy.com/images/pdfs/ManningIE110.pdf</t>
  </si>
  <si>
    <t>JULY/AUGUST 2013  •  ISSUE 110  •  INFINITE ENERGY, p. 9-12</t>
  </si>
  <si>
    <t>This article does not pretend to be a technical report on avisit  to  a  new  energy  science  laboratory.  Instead,  it’s  apersonal  account  intended  to  share  the  essence  of  what  Iheard  there—glimpses  of  the  thinking  behind  a  company that could help change our world for the better.</t>
  </si>
  <si>
    <t>J. MANNING</t>
  </si>
  <si>
    <t>MATSUDA</t>
  </si>
  <si>
    <t>Steve Featherstone</t>
  </si>
  <si>
    <t>Can Andrea Rossi’s Infinite-Energy Black Box Power The World–Or Just Scam It?</t>
  </si>
  <si>
    <t>https://www.popsci.com/science/article/2012-10/andrea-rossis-black-box/</t>
  </si>
  <si>
    <t>Popular Science, October 23, 2012</t>
  </si>
  <si>
    <t>Presents Rossi as a clumsy, charismatic inventor that does not know exactly what is doing</t>
  </si>
  <si>
    <t>S. FEATHERSTONE</t>
  </si>
  <si>
    <t>RAJEEV</t>
  </si>
  <si>
    <t xml:space="preserve"> Francesco Celani, Yogendra Srivastava</t>
  </si>
  <si>
    <t>Overview of Theoretical and Experimental Progress in Low Energy Nuclear Reactions (LENR)</t>
  </si>
  <si>
    <t>https://indico.cern.ch/event/177379/</t>
  </si>
  <si>
    <t>CERN Colloquium</t>
  </si>
  <si>
    <t>An overview will be given on the main progress made –since March 1989- through experimental/theoretical studies on thermal/nuclear anomalies observed in forced interactions of Hydrogen isotopes (H, D), in non-equilibrium conditions, with pure or alloyed materials (mainly Palladium, Nickel). Most of the experiments used electrolytic environments at moderate temperatures (20-50°C). More recently, gas environments have been used at higher temperatures (between 200-400°C and even temperatures between 500-900°C have been employed). Specific nanostructures have begun to play a crucial role both in basic studies as well as in, recently claimed, technological/industrial applications. A plethora of theoretical models have been proposed to explain several experimental anomalies in LENR. A brief description of a weak interaction model shall be presented that claims to explain almost ALL of the anomalous effects found so far.</t>
  </si>
  <si>
    <t>F. CELANI, Y. SRIVASTAVA</t>
  </si>
  <si>
    <t>GAUR</t>
  </si>
  <si>
    <t>Gustave C. Fralick</t>
  </si>
  <si>
    <t>Investigation of Anomalous Heat Observed in Bulk Palladium</t>
  </si>
  <si>
    <t>https://citeseerx.ist.psu.edu/viewdoc/download?doi=10.1.1.668.9266&amp;rep=rep1&amp;type=pdf</t>
  </si>
  <si>
    <t>Nasa Glenn Research Center</t>
  </si>
  <si>
    <t>NASA presentation</t>
  </si>
  <si>
    <t>G. FRALICK</t>
  </si>
  <si>
    <t>SHISHIDO</t>
  </si>
  <si>
    <t>Torkel Nyberg</t>
  </si>
  <si>
    <t>Is Industrial Heat a $4 Billion Balloon About to Explode?</t>
  </si>
  <si>
    <t>http://www.sifferkoll.se/sifferkoll/is-industrial-heat-a-4-billion-balloon-about-to-explode-will-cherokeedarden-use-chapter-11-again-to-save-their-asses-having-woodford-taking-the-blow/</t>
  </si>
  <si>
    <t>States Industrial Heat values 4 Bi</t>
  </si>
  <si>
    <t>Says that Thomas Darden is inflating the valuation and let others take the damage</t>
  </si>
  <si>
    <t>T. NYBERG</t>
  </si>
  <si>
    <t>HERRERA</t>
  </si>
  <si>
    <t>I. N. Stepanov, Yu. I. Malahov, Chi Nguyen Quoc</t>
  </si>
  <si>
    <t>Experimental Measurement of Excess Thermal Energy Released from a Cell Loaded with a Mixture of Nickel Powder and Lithium Aluminum Hydride</t>
  </si>
  <si>
    <t>https://ecat.com/wp-content/uploads/2017/12/ExcessHeatInLAH-Ni_Stepanov_English.pdf</t>
  </si>
  <si>
    <t>Journal of Emerging Areas of Science, Volume 3, Number 9, 2015</t>
  </si>
  <si>
    <t>This  paper  describes  the  experimental  setup, and methodology for assessing the energy in a small volume heat cell, that  was loaded  with  a  mixture  of  nickel  powder  and  lithium aluminum  hydride.    This  paper  confirms  the  results  obtained previously  by  Andrea  Rossi  and  AG  Parkhomov-that  under certain   conditions   the   cell   makes   excess   energy; I.E.   in   the amount of heat released exceeding the input.</t>
  </si>
  <si>
    <t>I. STEPANOV, Y. MALAHOV, C. QUOC</t>
  </si>
  <si>
    <t>EVELEIGH</t>
  </si>
  <si>
    <t>John Hadjichristos, Peter Gluck</t>
  </si>
  <si>
    <t>Heat Energy from Hydrogen-Metal Nuclear Interactions</t>
  </si>
  <si>
    <t>https://www.academia.edu/7553034/Heat_Energy_from_Hydrogen_Metal_Nuclear_Interactions_INTRODUCTION?email_work_card=view-paper</t>
  </si>
  <si>
    <t>PIM 2013</t>
  </si>
  <si>
    <t>The discovery of the Fleischmann-Pons Effect in 1989 a promise of an a3undant$ chea0 and clean energy source 4as 0remature in the sense that theoretical kno4ledge$ relati)e technologies and the e50erimental tools necessary for understanding and for scaleu0 still 4ere not a)aila3le6 !herefore the field$ despite efforts and di)ersification remained 7uasistagnant$ the effect 8a scientific certainty9 3eing of lo4 intensity leading to mainstream science to reject the 0henomenon and not su00orting its study6 /ecently ho4e)er$ the situation has changed$ a ne4 0aradigm is in statunascendi and the o3stacles are systematically remo)ed 3y inno)ati)e a00roaches6 efkalion$ a Greek com0any 8that recently mo)ed in +anada for faster 0rogress9 has ela3orated an original technology for the NiH system :1;$:&lt;;6 It is a3out the acti)ation of hydrogen and creation of nuclear acti)e nanoca)ities in the metal through a multistage interaction$ materiali=ing some recent 3reakthrough announcements in nanotechnology$ su0erconducti)ity$ 0lasma 0hysics$ astro0hysics and material science6 # 0reindustrial generator and a no)el masss0ectrometry instrumentations 4ere created6 "imultaneously$ a metatheory of 0henomena 4as sketched in colla3oration 4ith Prof6 &gt;6?im</t>
  </si>
  <si>
    <t>J. HADJICHRISTOS, P. GLUCK</t>
  </si>
  <si>
    <t>VOITENKO</t>
  </si>
  <si>
    <t>Irina Savvatimova on LENR transmutations</t>
  </si>
  <si>
    <t>Apparently, the society is not yet ready to use LENR processes for solving energy problems. The society, or those who rule it, does not need a success in solving the energy problem on the planet.</t>
  </si>
  <si>
    <t>The alpha activity of Uranium increased after irradiation with hydrogen and deuterium ions about 2-4 times, and beta and gamma emission increased from 10 to 60%. The correlation between X-ray emission data and the thermal ionization mass-spectrometry. Data for the same isotopes is shown in the W foils. The comparison of the mass spectra and the gamma spectra shown to the existence of Yb and Hf, isotopes in W after experiments in Deuterium. The presence of low-energy nuclear reactions in Glow discharge was confirmed by formation in W (tungsten) of isotopes with mass less than matrix mass (ytterbium and hafnium with 169 -178 masses)
– Significant increase in additional elements ranging 10 -1000 times was found (– Isotopic deviation in materials (Pd, Ti, W, and U) and the increase in the additional impurity elements from 2 up to 100 times was discovered.
– The majority of the newly formed elements, found after the GD switch off were found in certain local zones (“hot” spots, micro melting points, microexplosions) on the cathode material surface. D+W=Hf-178+Li-10=&gt;n+Li-9=&gt;Be-9</t>
  </si>
  <si>
    <t>ASTAPENKO</t>
  </si>
  <si>
    <t>Sergey Tsvetkov</t>
  </si>
  <si>
    <t>Cold nuclear fusion: we immediately went our own way</t>
  </si>
  <si>
    <t>In the experiment with the formation of hydride, excess heat was recorded in the amount of 16.7 kcal / mol. Ti-D, 400 bar, neutrons, excess heat, high temperatures (up to 800ºС and above), gamma radiation. When deuterium is absorbed, a lot of heat is released, and when it is pumped out, heat is absorbed, but in smaller quantities. When titanium is saturated with deuterium, excess heat is produced, one gram of titanium, it generates 2.6 W/g. Then we did the job of determining the initiation of nuclear fusion reactions in titanium deuteride when exposed to laser radiation. electrolysis of molten salts of KCl, LiCl and LiD: They melted at 300ºС, for which an electrode was used, which was lowered into a container with salts. I worked with a titanium electrode and got excess heat. We saturated titanium with hydrogen. Excess heat was obtained, but we did not register any nuclear products — neither neutrons, nor gamma radiation. And so we switched to deuterium. On deuterium, the heat additive compared to hydrogen was very large. If titanium deuteride has three phases, between which there are two interphase transitions, then palladium has only one phase transition between alpha and beta phases. Therefore, the presence of three phases in titanium deuteride suggests that the process in titanium should go better. the background of neutrons in a solid is necessary. I discovered a mode of continuous release of excess heat (self-oscillatory), the titanium deuteride begins to absorb and release deuterium with a frequency of 0.33 Hz, the preparatory steps for starting are turning the external heater on and off after the sample was completely saturated with deuterium, and such a self-oscillating mode can last up to four hours, an excess heat of 360 Watts per 7 g of titanium was obtained. In 2018 in Estonia, maximum an excess heat emission of 500 watts from a titanium sample weighing 35.7 grams, 12.26 W / g of titanium – this is 4.7 times higher than in the first experiments.</t>
  </si>
  <si>
    <t>BIRYKOV</t>
  </si>
  <si>
    <t>FOCARDI, Sergio, HABEL, Roberto, PIANTELLI, Francesco</t>
  </si>
  <si>
    <t>http://www.nichenergy.com/download/WO1995020816A1.pdf</t>
  </si>
  <si>
    <t>WO95/20816</t>
  </si>
  <si>
    <t>A process of energy generation and an energy generator by means of anharmonic stimulate fusion of hydrogen isotopes absorbed on metal comprising a charging step on a metallic core (1) of a quantity of hydrogen isotopes H and D; a heating step in which said core (1) is heated (9) to reach a temperature higher than Debye's temperature of the material composing the core; a startup step wherein a vibrational stress is produced with a rise time less than 0.1 seconds which activates a nuclear fusion of said hydrogen isotopes; a stationary step during Which it is exchanged (3,5) the heat produced by the H+D nuclear fusion reaction which occurs in the core (1) because of a steady keeping of a coherent multimodal system of stationary oscillations.</t>
  </si>
  <si>
    <t>MARKOLIYA</t>
  </si>
  <si>
    <t>Methods and devices for producing neutrons from solid-state proton conductors</t>
  </si>
  <si>
    <t>funded by the American firm ENECO</t>
  </si>
  <si>
    <t>ALABIN</t>
  </si>
  <si>
    <t>K. A. Kaliev, A. N. Baraboshkin, A. L. Samgin, E. G. Golikov, A. L. Shalyapin, V. S. Andreev, P. I. Golubnichiy</t>
  </si>
  <si>
    <t>http://dx.doi.org/10.1016/0375-9601(93)91007-R</t>
  </si>
  <si>
    <t>Physics Letters A, 172 N 4 (1993) 199-202</t>
  </si>
  <si>
    <t>The possibility of an essential increase of the rate of nuclear reactions with deuterium in solids being solid electrolytes with cation-electronic conductivity is shown. Monocrystals of oxide tungsten bronzes, on the surface of which are structures which provide the direction of the movement in the crystals of the deuterium ions created by anodic treatment, were used as such electrolytes. It is found that strictly maintaining the experimental parameters leads to completely qualitatively reproducible results: generation of neutrons and heat when deuterium is introduced into the system.</t>
  </si>
  <si>
    <t>W-H gas load</t>
  </si>
  <si>
    <t>K. KALIEV, A. BARABOSHKIN, A. SAMGIN, E. GOLIKOV, A. SHALYAPIN, V. ANDREEV, P. GOLUBNICHIY</t>
  </si>
  <si>
    <t>KOVACS</t>
  </si>
  <si>
    <t>Mizuno, Tadahiko; Kurokawa, Kazuya; Akimoto, Tadashi; Kitaichi, Masatoshi; Inoda, Koichi; Azumi, Kazuhisa; Shimokawa, Shigezo; Ohmori, Tadayoshi; Enyo, Michio</t>
  </si>
  <si>
    <t>Electrochemistry and Industrial Physical Chemistry; Journal Volume: 64; Journal Issue: 11; (Japanese) p. 1160-1165, ISSN 0366-9297</t>
  </si>
  <si>
    <t>It was confirmed by several analytic methods that reaction products with atomic number ranging from 20 to 28, 46 to 54, and 72 to 82 are detected in palladium cathodes subjected to electrolysis in a heavy water solution at high pressure, high temperature and by high current density for one month. Isotopic distributions were radically different from the natural ones.</t>
  </si>
  <si>
    <t>BROWN</t>
  </si>
  <si>
    <t>E. P. Koval'chuk, O. M. Yanchuk, O. V. Reshetnyak</t>
  </si>
  <si>
    <t>https://doi.org/10.1016/0375-9601(94)90810-9</t>
  </si>
  <si>
    <t>Physics Letters A, Volume 189, Issues 1–2, 6 June 1994, Pages 15-18</t>
  </si>
  <si>
    <t>The radiation in the visible and ultraviolet spectral regions during electrolysis of heavy water on nickel and palladium cathodes was determined for the first time. A sharp jump of the intensity photon flow was observed at a current density of higher than 125 mA/cm2. A hypothesis about the relation of the electrochemiluminescence phenomenon during electrolysis of heavy water with the formation of fresh surfaces in consequence of the hydrogenous corrosion of the cathode material is formulated.</t>
  </si>
  <si>
    <t>EK</t>
  </si>
  <si>
    <t xml:space="preserve"> Eugene F. Mallove</t>
  </si>
  <si>
    <t>CHEMISTRY'S DIRTY SECRET: simple alchemy Converting carbon into iron</t>
  </si>
  <si>
    <t>https://pdfcoffee.com/simple-transmutation-pdf-free.html</t>
  </si>
  <si>
    <t>INFINITE ENERGY Magazine</t>
  </si>
  <si>
    <t>This note concerns what I believe to be an extremely urgent scientific matter: Confirmation (or rejection) of carbon-arc-in-air transmutation to Fe claims. This parallels the *underwater* carbon arc papers of the Bockris group (Nov. 1994 Fusion Technology), Ohsawa in the 1960s, and Singh et al (Nov. 1994 Fusion Technology), but is obviously a simpler test because it is in air. If it can be confirmed and then assessed as to reliability of the production of Fe, we have an astonishingly simple test that almost anyone could confirm for themselves -another great virtue.</t>
  </si>
  <si>
    <t>ZELENSKY</t>
  </si>
  <si>
    <t>https://www.lenr-canr.org/acrobat/Fleischmanlettersfroa.pdf</t>
  </si>
  <si>
    <t xml:space="preserve"> LENR-CANR.org</t>
  </si>
  <si>
    <t>This is a collection of letters between Martin Fleischmann, the co-discoverer of cold fusion, and Melvin Miles, who was one of the first to replicate the effect at the Naval Weapons Center, China Lake laboratory. It also includes some correspondence with Stanley Pons and various other people. The collection spans 13 years, from 1992 to 2005. Fleischmann and Miles co-authored several papers, including some with other researchers associated with the U.S. Navy, notably Pamela Mosier-Boss, Stanislaw Szpak and Ashraf Imam. Most of these papers are about calorimetry.</t>
  </si>
  <si>
    <t>GAMOV</t>
  </si>
  <si>
    <t>Matsumoto, Takaaki</t>
  </si>
  <si>
    <t>Observation of mesh-like traces on nuclear emulsions during cold fusion</t>
  </si>
  <si>
    <t>Fusion Tech. V. 23, , 1993, p. 103-113.</t>
  </si>
  <si>
    <t>Cold fusion products from the electrolysis of heavy water have been directly measured by using a thin palladium foil. Several anomalous traces have been clearly recorded on nuclear emulsions. Some traces have meshlike structures, which are classified into two types: (a) ones associated with ring traces that are caused by the gravity decay of quadneutrons and (b) ones with no ring traces. The mechanisms that form these meshlike traces are discussed in terms of the Nattoh model. It is inferred that multiple-neutron nuclei such as quad-neutrons, covered by itonic mesh and iton beads, are born during cold fusion. Furthermore, other anomalous traces suggest the production of a new heavy particle during gravity decay.</t>
  </si>
  <si>
    <t>ULYBKIN</t>
  </si>
  <si>
    <t>Observation of Gravity Decays of Multiple-Neutron Nuclei during Cold Fusion</t>
  </si>
  <si>
    <t>https://doi.org/10.13182/FST92-A30067</t>
  </si>
  <si>
    <t>Fusion Technology Volume 22, 1992 - Issue 1</t>
  </si>
  <si>
    <t>The Nattoh model predicted that multiple-neutron nuclei such as quad-neutrons can be produced during cold fusion, and the gravity decays of the quad-neutrons were recorded on nuclear emulsions. Several different traces that might be produced by the gravity decays of di-neutron and multiple-neutron nuclei have been successfully observed. The mechanisms of the production of multiple-neutron nuclei are also discussed.</t>
  </si>
  <si>
    <t>VIRICH</t>
  </si>
  <si>
    <t>Heinrich Hora, Georg Korn, Lorenzo Giuffrida, Daniele Margarone, Antonino Picciotto, Josef Krasa, Karel Jungwirth, Jiri Ullschmied,Paraskevas Lalousis,Shalom Eliezer,George H. Miley,Stavros Moustaizis, Gérard Mourou</t>
  </si>
  <si>
    <t>Fusion energy using avalanche increased boron reactions for block-ignition by ultrahigh power picosecond laser pulses</t>
  </si>
  <si>
    <t>https://doi.org/10.1017/S0263034615000634</t>
  </si>
  <si>
    <t>Laser and Particle Beams , Volume 33 , Issue 4 , December 2015 , pp. 607 - 619</t>
  </si>
  <si>
    <t>Exceptionally high reaction gains of hydrogen protons measured with the boron isotope 11 are compared with other fusion reactions. This is leading to the conclusion that secondary avalanche reactions are happening and confirming the results of high-gain, neutron-free, clean, safe, low-cost, and long-term available energy. The essential basis is the unusual non-thermal block-ignition scheme with picosecond laser pulses of extremely high powers above the petawatt range.</t>
  </si>
  <si>
    <t>B-H  laser</t>
  </si>
  <si>
    <t>PENON</t>
  </si>
  <si>
    <t>W. H. Bostick, V. Nardi, W. Prior</t>
  </si>
  <si>
    <t>PRODUCTION AND CONFINEMENT OF HIGH-DENSITY PLASMAS</t>
  </si>
  <si>
    <t>https://doi.org/10.1111/j.1749-6632.1975.tb00082.x</t>
  </si>
  <si>
    <t>Annals of the New York Academy of Sciences, 251: 2-29.</t>
  </si>
  <si>
    <t>Luminous filaments are related to nuclear reactions in plasma</t>
  </si>
  <si>
    <t>GONG-XUAN</t>
  </si>
  <si>
    <t>Soto, Leopoldo; Pavez, Cristian; Castillo, Fermin; Veloso, Felipe; Moreno, Jose; Auluck, S. K. H.</t>
  </si>
  <si>
    <t>Filamentary structures in dense plasma focus: Current filaments or vortex filaments?</t>
  </si>
  <si>
    <t>http://dx.doi.org/10.1063/1.4886135</t>
  </si>
  <si>
    <t>PHYSICS OF PLASMAS 21, 072702 (2014)</t>
  </si>
  <si>
    <t>Neutrons produced in filaments</t>
  </si>
  <si>
    <t>Recent observations of an azimuthally distributed array of sub-millimeter size sources of fusion protons and correlation between extreme ultraviolet (XUV) images of filaments with neutron yield in PF-1000 plasma focus have re-kindled interest in their significance. These filaments have been described variously in literature as current filaments and vortex filaments, with very little experimental evidence in support of either nomenclature. This paper provides, for the first time, experimental observations of filaments on a table-top plasma focus device using three techniques: framing photography of visible self-luminosity from the plasma, schlieren photography, and interferometry. Quantitative evaluation of density profile of filaments from interferometry reveals that their radius closely agrees with the collision-less ion skin depth. This is a signature of relaxed state of a Hall fluid, which has significant mass flow with equipartition between kinetic and magnetic energy, supporting the “vortex filament” description. This interpretation is consistent with empirical evidence of an efficient energy concentration mechanism inferred from nuclear reaction yields.</t>
  </si>
  <si>
    <t>WEN-YAN</t>
  </si>
  <si>
    <t>Mass and energy analysis and space-resolved measurements of ions from plasma focus devices</t>
  </si>
  <si>
    <t>Physics Letter A, 79A, 5,6, 389-392</t>
  </si>
  <si>
    <t>Confirms particle beams</t>
  </si>
  <si>
    <t>Anisotropic ion emission was studied with CN-films. Ion sources of two types were observed with multi-pin hole cameras. Thomson spectrograms revealed deuterons of energy up to 3.5MeV and impurities (H+,N+ to N7+, O+ to O8+) of energy up to 14MeV.</t>
  </si>
  <si>
    <t>ZABAVIN</t>
  </si>
  <si>
    <t>Eric J. Lerner, Syed M. Hassan, Ivana Karamitsos, Fred Von Roessel</t>
  </si>
  <si>
    <t>Confined ion energy &gt;200 keV and increased fusion yield in a DPF with monolithic tungsten electrodes and pre-ionization</t>
  </si>
  <si>
    <t>https://doi.org/10.1063/1.4989859</t>
  </si>
  <si>
    <t>Physics of Plasmas 24, 102708 (2017);</t>
  </si>
  <si>
    <t>Required 4.6% Nytrogen to get a steady corona discharge for preionization. Neutron production lasted 40ns and gave 1,6e11 neutrons, axial direction had only 30% more neutrons than lateral. After the first 100 shots, which was after 50 shots with pinches, fusion yield began to deteriorate. It requires 10e6 times more reaction yield to achieve COP=1</t>
  </si>
  <si>
    <t>To reduce impurities in the dense plasma focus FF-1 device, we used monolithic tungsten electro-des with pre-ionization. With this new set-up, we demonstrated a three-fold reduction of impuritiesby mass and a ten-fold reduction by ion number. FF-1 produced a 50% increase in fusion yieldover our previous copper electrodes, both for a single shot and for a mean of ten consecutive shotswith the same conditions. These results represent a doubling of fusion yield as compared with anyother plasma focus device with the same 60 kJ energy input. In addition, FF-1 produced a newsingle-shot record of 240620 keV for mean ion energy, a record for any confined fusion plasma,using any device, and a 50% improvement in ten-shot mean ion energy. With a deuterium-nitrogenmix and corona-discharge pre-ionization, we were also able to reduce the standard deviation in thefusion yield to about 15%, a four-fold reduction over the copper-electrode results. We intend to fur-ther reduce impurities with new experiments using microwave treatment of tungsten electrodes,followed by the use of beryllium electrodes</t>
  </si>
  <si>
    <t>TIMERBULATOV</t>
  </si>
  <si>
    <t>Leopoldo Soto</t>
  </si>
  <si>
    <t>New trends and future perspectives on plasma focus research</t>
  </si>
  <si>
    <t>https://www.researchgate.net/publication/228642816_New_trends_and_future_perspectives_on_plasma_focus_research</t>
  </si>
  <si>
    <t>Plasma Physics and Controlled Fusion 47(5A):361-381</t>
  </si>
  <si>
    <t>There are constructive rules to optimize neutron yield, energy range from 0,1J to MJ, anisotropy of neutrons and ions (1,4 to 3 more neutrons in axial direction), neutron yield occurs only in a range of pressure, there are 3 neutron pulses in each pinch, each pulse has distinct lobes, how neutrons and ions are produced is an open question, Fillipov and Mather, X-ray production, SPEED devices using Marx technology improve energy transfer to plasma, constant plasma density, Milanese and Pouzo said that too much gas will not ionize all atoms and too little gas will allow too high energy of plasma, radiating by waves, and proposed criteria for design, Moo reported 15% neutrons from pinch and 85% from beam, use of D2O target increased isotropy, with a cut at the anode tip, the x-ray flux in the side-on direction is increased three times, the  effective  energy  of  x-rays  is estimated  at ∼120 keV, acceleration of ions not understood,  the ion energy of the beam is of the order of  100–1000 keV, a dip in dI/dt indicates a pinch</t>
  </si>
  <si>
    <t>This paper includes a brief overview of the contributions and results of several groups working in plasma focus (PF) devices around the world in the last few years. In section 2 a summary of the most important results of the dense transient plasma research programme of the Comisi ́on Chilena de Energıa Nuclear is presented. An  approach  to  an  integrated  vision  of  the  present  PF  research status is presented in the next section. Some parameters that remain practically constant in PF devices that operate in a wide range of energies from 1 MJ to tens of joules are discussed.  These parameters (plasma energy density parameter’ and ‘drive parameter’) are used as a design tool to achieve an ultra-miniature pinch focus device operating at energies less than 1 J. Preliminary results of such an ultra-miniature device are presented.  Applications to non-destructive tests, detection of substances, pulsed radiation in biology and material sciences are also briefly discussed in this paper.</t>
  </si>
  <si>
    <t>SOBOLEV</t>
  </si>
  <si>
    <t>Moo, S. P., Chakrabarty, C. K., Lee, S.</t>
  </si>
  <si>
    <t>An investigation of the ion beam of a plasma focus using a metal obstacle and deuterated target</t>
  </si>
  <si>
    <t>https://doi.org/10.1109/27.87231</t>
  </si>
  <si>
    <t>IEEE Trans. Plasma Sci., Vol.19, issue 3, p.515</t>
  </si>
  <si>
    <t>Experiment with deuterated metal</t>
  </si>
  <si>
    <t>The results of an experimental study of the ion beam properties of a 3.3-kJ, 15-kV plasma focus are reported. The plasma focus is operated at 3 torr deuterium, and neutron yield measurements are made with a copper obstacle or deuterated target placed at various axial positions from the end of the anode. It is found that in the normal operation of the focus without an obstacle or target, less than 15% of the neutrons are produced within the pinch column, and that more than 85% of the neutrons arise from the deuterium-ion-beam bombardment of the deuterium gas in the region 20-60 mm from the end of the anode. The neutron production is highest between 30-40 mm from the anode. The results are valid only for a small focus.</t>
  </si>
  <si>
    <t>Aliaga-Rossel, R., Choi, P.</t>
  </si>
  <si>
    <t>Experimental observations of the spatial anisotropy of the neutron emission in a medium energy plasma focus</t>
  </si>
  <si>
    <t>https://doi.org/10.1109/27.725143</t>
  </si>
  <si>
    <t>IEEE Trans. Plasma Sci. Volume: 26, Issue: 4, Page(s): 1138 – 1145</t>
  </si>
  <si>
    <t>angular resolution of neutrons</t>
  </si>
  <si>
    <t>The results of experiments carried out on the DPF-78, a 60 kV, 28 kT plasma focus device are presented. The primary objective of these experiments was to investigate the spatial anisotropy of the neutron emission and to correlate the total neutron yield with hard X-ray emission and the presence of hot spots. To influence the plasma parameters, gas fillings of deuterium with doping of neon, argon, and krypton were used. An admixture of gases with an equivalent mass density of 5 mbar of D/sub 2/ was employed throughout the experiment. A novel technique for neutron detection was used, which allowed the recording of neutron signals at close distance to the focus (65 cm), with minimal dispersion of the signal due to time of flight and yet high X-ray rejection. A set of these detectors was placed at different angular positions to investigate the polar distribution in the neutron emission. It was identified for the first time that in a medium energy plasma focus device, the neutron emission is composed of two periods, similar to that reported in high energy devices. It was found that the first period occurs immediately before the maximum compression and lasts less than 50 ns while the second period lasts between 150 and 200 ns. It was found that the polar distribution of the neutron emission shows a strong anisotropy during the second period and depends on the Z of the doping gas. No correlation was found between the total neutron yield (about 10/sup 10/) and the hard X-ray emission or appearance of hot spots.</t>
  </si>
  <si>
    <t>VASSALLO</t>
  </si>
  <si>
    <t>Castillo, F., Herrera, J. J. E., Rangel, J., Milanese, M., Moroso, R., Pouzo, J., Golzarri, J. I., Espinosa, G.</t>
  </si>
  <si>
    <t>Plasma Phys. Control. Fusion45289</t>
  </si>
  <si>
    <t>angular resolution of neutrons from -90 to 90</t>
  </si>
  <si>
    <t>LORENZETTI</t>
  </si>
  <si>
    <t xml:space="preserve">Czaus, K., Sadowski, M. J., Zebroski, J.  </t>
  </si>
  <si>
    <t>CD Proc. Int. Symp. Plasma 2001 (Warsaw, Poland,2001)p 3.5</t>
  </si>
  <si>
    <t>angular resolution of neutrons with D2O target</t>
  </si>
  <si>
    <t>CALAON</t>
  </si>
  <si>
    <t>Stanislavski, J., Baranowski, J., Sadowski, M., Zebrowski, J.</t>
  </si>
  <si>
    <t>2001 Nukleonika 46 (Suppl. 1) S73</t>
  </si>
  <si>
    <t>D2O ice target</t>
  </si>
  <si>
    <t>ENDO</t>
  </si>
  <si>
    <t>Baranowski, J., Jakubowski, L., Sadowski, M., Zebrowski, J.</t>
  </si>
  <si>
    <t>Nukleonika 46 (Suppl. 1) S69</t>
  </si>
  <si>
    <t>gas puff</t>
  </si>
  <si>
    <t>KIKUCHI</t>
  </si>
  <si>
    <t>Zakaullah, M., Waheed, A., Ahmad, S., Shaista, Zeb, Hussain, S.</t>
  </si>
  <si>
    <t>Plasma Sources Sci. Technol. 12443</t>
  </si>
  <si>
    <t>pre-ionization around insulator sleeve</t>
  </si>
  <si>
    <t>NEJO</t>
  </si>
  <si>
    <t>Zakaullah M, Alamgir K, Shafiq M, Hassan S M, Sharif M, Hussain S and Waheed A</t>
  </si>
  <si>
    <t>Plasma Sources Sci.Technol.11 377</t>
  </si>
  <si>
    <t>operating with gases with atomic number higher than hydrogen (neon, argon, xenon, etc)</t>
  </si>
  <si>
    <t>Silva, P., Favre, M.</t>
  </si>
  <si>
    <t>J. Phys. D: Appl. Phys. 352543</t>
  </si>
  <si>
    <t>mixtures of gases</t>
  </si>
  <si>
    <t>Hussain, S., Ahmad, S., Khan, M. Z., Zakaullah, M., Waheed, A. 2003 J. Fusion Energy 22195</t>
  </si>
  <si>
    <t>With a cut at the anode tip, the x-ray flux in the side-on direction is increased three times.</t>
  </si>
  <si>
    <t>Jakuboski, L., Sadowski, M., Zebrowski, J. 2001 Nucl. Fusion 41755</t>
  </si>
  <si>
    <t>Nucl. Fusion 41755</t>
  </si>
  <si>
    <t>correlation between the appearance of hot-spots and the emission of intense x-rays, relativistic electron beams and ion beams</t>
  </si>
  <si>
    <t>Haines, M. G., LePell, P. D., Coverdale, C. A., Deeney, C. 2004 12th Int. Congr. on Plasma Physics: Book of Abstracts (Nice, Francia, 2004) p92</t>
  </si>
  <si>
    <t>12th Int. Congr. on Plasma Physics: Book of Abstracts (Nice, Francia, 2004) p92</t>
  </si>
  <si>
    <t>100keV ion temperatures have recently been measured in pinches from wire arrays using the Z-accelerator at Sandia</t>
  </si>
  <si>
    <t>T. R. Yeh, M. Wen, C. C. Tzeng, D. J. Shang, C. K. Yeh, K. S. Wu, Y. Y. Kuo, W. S. Hou</t>
  </si>
  <si>
    <t>Neutron localization measurements from a two-gun plasma focus device</t>
  </si>
  <si>
    <t>https://www.cambridge.org/core/journals/laser-and-particle-beams/article/abs/neutron-localization-measurements-from-a-twogun-plasma-focus-device/2363C4BAA4BC79FFAA935E082A9848E0</t>
  </si>
  <si>
    <t>Laser and Particle Beams, Volume 7 Issue 4</t>
  </si>
  <si>
    <t>The simultaneous formation of the two deuterium plasma foci has been reported recently by Hou et al. in a Mather type two-gun plasma focus assembly with maximum bank energy of ∼700 kJ. In addition, these plasmas will evolve and then produce a disk-shaped plasma in the middle of the two plasma foci. Soft X-ray filter techniques which allow measurements of the electron temperature at both pinch points and the middle point yielded a few hundred eV for these three regions. Neutron localization measurements which were carried out with a collimator and a scintillator-fiber-photomultiplier assembly indicate that an enhancement of ∼80% in neutron yield is observed in the middle region as the separation between two electrodes is 9.1cm. Further experimental evidence shows that the neutron production in the middle region is the result of the beam-beam interaction in nature.</t>
  </si>
  <si>
    <t>Hellmut Schmidt</t>
  </si>
  <si>
    <t>On the influence of gas puff loads on plasma focus dynamics</t>
  </si>
  <si>
    <t>https://www.google.com/url?sa=t&amp;rct=j&amp;q=&amp;esrc=s&amp;source=web&amp;cd=&amp;cad=rja&amp;uact=8&amp;ved=2ahUKEwjJxsbj5-fxAhV7rZUCHXpcCPgQFnoECAUQAA&amp;url=https%3A%2F%2Fyadda.icm.edu.pl%2Fbaztech%2Felement%2Fbwmeta1.element.baztech-article-BUJ6-0006-0080%2Fc%2Fschmidt_On_the_influence_of_gas_puff_load.pdf&amp;usg=AOvVaw3LrpYTFIUzGwFeCVQOkuv2</t>
  </si>
  <si>
    <t>NUKLEONIKA 2001;46(1):15–19</t>
  </si>
  <si>
    <t>Gas puff in breakdown region is better than at anode tip.</t>
  </si>
  <si>
    <t>The plasma focus is a source of pulsed radiation, which is of interest in various fields of physics and technology.
Applications include soft X-ray microscopy, soft X-ray and electron beam lithography. The plasma focus is also a highly efficient source of fast neutrons. If one applies gas puffing instead of static filling, decoupling of plasma conditions in the break-down and compression phases can be achieved. Results of experiments with a fast valve and accompanying 2D modelling of the dynamic gas target are presented. Among other advantages of gas puffing, neutron yield could be increased up to a factor of three in appropriate experiments. The concept of gas puffing has been extensively investigated in many Z-pinch experiments including multiple gas puffs. It seems desirable to increase the efforts to understand and optimise the gas puffing option for small and large plasma focus devices.</t>
  </si>
  <si>
    <t>Lerner, E. J.</t>
  </si>
  <si>
    <t>Towards advanced-fuel fusion: electron, ion energy&gt;100 keV in a dense plasma</t>
  </si>
  <si>
    <t>Conf. Current Trends in International Fusion Research (Washington, USA, 2003)</t>
  </si>
  <si>
    <t>Results that indicate electron and ion temperatures greater than 100 keV from hot-spots</t>
  </si>
  <si>
    <t>J. L. Ellsworth, S. Falabella, V. Tang, A. Schmidt, G. Guethlein, S. Hawkins, B. Rusnak</t>
  </si>
  <si>
    <t>Design and initial results from a kilojoule level dense plasma focus with hollow anode and cylindrically symmetric gas puff</t>
  </si>
  <si>
    <t>https://aip.scitation.org/doi/abs/10.1063/1.4859495</t>
  </si>
  <si>
    <t>Review of Scientific Instruments 85, 013504 (2014)</t>
  </si>
  <si>
    <t>A. I. Klimov, N. K. Belov, B. N. Tolkunov</t>
  </si>
  <si>
    <t>Neutron Flux and Soft X-Radiation Created by Heterogeneous Plasmoid</t>
  </si>
  <si>
    <t>http://dx.doi.org/10.1088/1742-6596/1698/1/012034</t>
  </si>
  <si>
    <t>J. Phys.: Conf. Ser. 1698 012034</t>
  </si>
  <si>
    <t>Did you use heavy water? R: yes and there was neutrons. How neutron-like radiation changed with distance? R: after 40cm, no signal. No gamma radiation, neutrons flux of 10e5 to 10e6 neutron/s, neutron flux continues for 30s after plasma turns off, stronger in axis direction, only above U*d&gt;3,73kV (Feynman’s quantum potential) near X-rays energy of 4KeV, Indium sample was not activated, X-ray films showed strange radiation,  estimation  of N- flux  intensity J in  these active  zones gives  the value about of J~10e9 ÷ 10e10 n/сm2sec at the typical diameter of “spot” d ~ 0,3 ÷ 0,1mm</t>
  </si>
  <si>
    <t>Experimental  results  on  registration  of  different  radiations  from  a  heterogeneous plasmoid (HP)  created  by  pulsed- repetitive  discharge  in  the  experimental  set  up  PVR  are considered  in  this  work.  Intensive  cold  neutron  flux,  optical  radiation  and  soft  X- radiation (E&lt;10  KeV)  were measured in the  HP.  It  was  revealed  that  there  is  a  high  voltage threshold Ud&gt;3.8 kV in the electric discharge for stable generation of intensive cold neutron flux.</t>
  </si>
  <si>
    <t>P. L. KAPITZA</t>
  </si>
  <si>
    <t>FREE PLASMA  FILAMENT IN A HIGH  FREQUENCY FIELD AT HIGH PRESSURE</t>
  </si>
  <si>
    <t>http://www.jetp.ac.ru/cgi-bin/dn/e_030_06_0973.pdf</t>
  </si>
  <si>
    <t>JETP, Vol. 30, No. 6, p. 973 (June 1970)</t>
  </si>
  <si>
    <t>Shows results reinforcing that ball lightining is due stationary RF fields, it gave neutrons (5% above background), neutron emission does not change with RF power,</t>
  </si>
  <si>
    <t>The main experimental results obtained in the course of an investigation of plasma in a filamentary
high frequency discharge floating in the middle of a resonator are presented. An experimental arrangement for obtaining a stable discharge is described; stabilization is obtained by rotation of the gas. The investigations are carried out primarily in an atmosphere of deuterium at a pressure of several atmospheres. For an input power up to 20 kW the length of the discharge attains a value of 10 em. Spectrometric investigations and their theoretical interpretation lead to the conclusion that the discharge consists of an internal cylindrical region filled with hot plasma at an electron temperature of the order of 10e6 °K and of a cloud of partially ionized plasma (T = (7-6) x 10e3°K) surrounding it. It is shown that the existence of such a high temperature is possible due to a temperature discontinuity at the plasma boundary; an explanation is proposed that this discontinuity arises as a result of a double layer at the boundary. The effective heating of the filament by HF current takes place due to the anomalous skin effect. Such an interpretation of plasma processes is experimentally confirmed by experiments on the effect on the discharge of a constant magnetic field (up to 25 kOe). A study is made of the ion temperature. The observed emission of neutrons is insufficient for the determination in terms of them of this temperature and cannot even be sufficiently reliably investigated in order to establish its thermonuclear nature. Other methods so far also do not give a reliable result for determining the ion temperature. The problem is considered as to how one could by means of magnetoacoustic oscillations and magnetic thermal insulation raise the ion temperature up to the level required for the production of a reliable thermonuclear reaction. Some preliminary experiments in this direction are described.</t>
  </si>
  <si>
    <t>A. Klimov, P. Kazanskii, N. Belov, B. Tolkunov, I. Zavershinskii, N. Molevich</t>
  </si>
  <si>
    <t>Thermal Energy Release and Hydrogen Production in Swirl Heterogeneous Plasma-Chemical Reactor</t>
  </si>
  <si>
    <t>https://www.researchgate.net/publication/329047218_Thermal_Energy_Release_and_Hydrogen_Production_in_Swirl_Heterogeneous_Plasma-Chemical_Reactor</t>
  </si>
  <si>
    <t>IOP Conf. Series: Journal of Physics: Conf. Series 1112 (2018) 012024</t>
  </si>
  <si>
    <t>Speak of COP largerthan 1 but without emphasis</t>
  </si>
  <si>
    <t>Basic  researches  in  field of  plasma –assisted  combustion  and  aluminum-hydrogen energetics have been carried out in JIHT RAS during last 10 years. Aluminium -hydrogen plasma vortex reactor (PVR) was designed, manufactured and tested in this Institute. We use this PVR with gas testing mixture argon- water steam to obtain of pure hydrogen and heat power. Plasma-assisted hydration reaction of different metals with water steam was realized in this reactor.</t>
  </si>
  <si>
    <t>N. K. Belov,  I.  P.  Zavershinskii,  A.  I.  Klimov,  N.  E.  Molevich,  D.  P. Porfiriev, B. N. Tolkunov</t>
  </si>
  <si>
    <t>High effective heterogeneous plasma vortex reactor for production ofheat energy and hydrogen</t>
  </si>
  <si>
    <t>10.1088/1742-6596/980/1/012040</t>
  </si>
  <si>
    <t>J. Phys.: Conf. Ser. 980 012040</t>
  </si>
  <si>
    <t>Gives all parameters of plasma: maximal output pulsed voltage is ~ 60kV,  a  pulsed HF power is ~ 1÷10 kW, a HF frequency is  FHF~  0.3-10  MHz,  a  pulse  repetitive frequency  is  FP1=10÷104 Hz, and pulse  duration  is  Tp=10μs÷100ms.  Typical  parameters  of  high-current pulse repetitive discharge are as follows: a pulse current is up to 100 Amp, a pulse duration is 1-100 μs, and a pulse repetitive frequency is FP2=10÷104 Hz. Typical parameters of the DC discharge are as follows: a current of ~1-2 Amp, and a mean power of 1-2 kW. Experimental conditions are as follows: gas  mixture argon (or  helium): water  steam,  mass  gas  flow  rate &lt; 10 g/sec,  gas  flow  Mach number M &lt; 0.2, static pressure Pst &lt; 2 Bar, mean electric power input &lt; 1 kW, mean thermal output power &lt; 10 kW, and electrode mass erosion rate &lt; 1 mg/sec. Uses He+H2O in Ni cathode and obtains Zn</t>
  </si>
  <si>
    <t>This work is a continuation of our previous studies [1-10] of physical parameters and properties of a long-lived   heterogeneous plasmoid (plasma formation with erosive nanoclusters) created by combined discharge in a high-speed  swirl  flow. Here interaction of metal nanoclusters with hydrogen atoms is  studied  in  a  plasma vortex reactor  (PVR) with argon-water  steam  mixture. Metal  nanoclusters  were  created  by nickel cathode’s  erosion at combined discharge on. Dissociated hydrogen atoms and ions were obtained in water steam by electric  discharge.  These  hydrogen  atoms and  ions interacted  with  metal  nanoclusters,  which resulted in the creation of a stable plasmoid in a swirl gas flow. This plasmoid has been found to create intensive soft X-ray radiation. Plasma parameters of this plasmoid were measured by optical  spectroscopy  method.  It  has been obtained  that  there  is  a  high  non-equilibrium plasmoid: Te &gt; TV &gt;&gt; TR. The measured coefficient of energy performance of this plasmoid is about COP = 2÷10. This  extra  power  release  in  plasmoid  is supposed  to  be connected with internal excited electrons. The obtained experimental results have proved our suggestion.</t>
  </si>
  <si>
    <t>Achievement of Solid-State Plasma Fusion (“Cold-Fusion”)</t>
  </si>
  <si>
    <t>https://doi.org/10.2183/pjab.71.304</t>
  </si>
  <si>
    <t>Proceedings of the Japan Academy, Volume 71 Issue 10 Pages 304-309</t>
  </si>
  <si>
    <t>Using a “QMS” (Quadrupole Mass Spectrometer), the authors detected a significantly large amount (1020-1021 [cm-3]) of helium (42He), which was concluded to have been produced by a deuterium nuclear reaction within a host solid. These results were found to be fully repeatable and supported the authors' proposition1) that solid state plasma fusion (“Cold Fusion”) can be generated in energetic deuterium Strongly Coupled Plasma (“SC-plasma”). This fusion reaction is thought to be sustained by localized “Latticequake” in a solid-state media with the deuterium density equivalent to that of the host solid. While exploring this basic proposition, the characteristic differences when compared with ultra high temperature-state plasma fusion (“Hot Fusion”) are clarified. In general, the most essential reaction product in both types of the deuterium plasma fusion is considered to be helium, irrespective of the “well-known and/or unknown reactions”, which is stored within the solid-state medium in abundance as a “Residual Product”, but which generally can not enter into nor be released from host-solid at a room temperature. Even measuring instruments with relatively poor sensitivity should be able to easily detect such residual helium. An absence of residual helium means that no nuclear fusion reaction has occurred, whereas its presence provides crucial evidence that nuclear fusion has, in fact, occurred in the solid.</t>
  </si>
  <si>
    <t>STEINETZ</t>
  </si>
  <si>
    <t>BENYO</t>
  </si>
  <si>
    <t>PINES</t>
  </si>
  <si>
    <t>WESTMEYER</t>
  </si>
  <si>
    <t>CHAIT</t>
  </si>
  <si>
    <t>BECKS</t>
  </si>
  <si>
    <t>HENDRICKS</t>
  </si>
  <si>
    <t>PENNEY</t>
  </si>
  <si>
    <t>MARSOLAIS</t>
  </si>
  <si>
    <t>KAMM</t>
  </si>
  <si>
    <t>METZLER</t>
  </si>
  <si>
    <t>NAITOH</t>
  </si>
  <si>
    <t>WAKE</t>
  </si>
  <si>
    <t>NARIDOMI</t>
  </si>
  <si>
    <t>IDO</t>
  </si>
  <si>
    <t>HACHISUKA</t>
  </si>
  <si>
    <t>YUM</t>
  </si>
  <si>
    <t>BAHNG</t>
  </si>
  <si>
    <t>RHEE</t>
  </si>
  <si>
    <t>BURRI</t>
  </si>
  <si>
    <t>HATTORI</t>
  </si>
  <si>
    <t>KRIT</t>
  </si>
  <si>
    <t>GAYDAMAKA</t>
  </si>
  <si>
    <t>BERLINGUETTE</t>
  </si>
  <si>
    <t>CHIANG</t>
  </si>
  <si>
    <t>MUNDAY</t>
  </si>
  <si>
    <t>SCHENKEL</t>
  </si>
  <si>
    <t>FORK</t>
  </si>
  <si>
    <t>KONINGSTEIN</t>
  </si>
  <si>
    <t>TREVITHICK</t>
  </si>
  <si>
    <t>GOVORUKHA</t>
  </si>
  <si>
    <t>OOYAMA</t>
  </si>
  <si>
    <t>AHERN</t>
  </si>
  <si>
    <t>HALDEMANN</t>
  </si>
  <si>
    <t>PERSAUD</t>
  </si>
  <si>
    <t>MACFADYEN</t>
  </si>
  <si>
    <t>WALDRON</t>
  </si>
  <si>
    <t>VAY</t>
  </si>
  <si>
    <t>DEBLONDE</t>
  </si>
  <si>
    <t>MACLEOD</t>
  </si>
  <si>
    <t>JI</t>
  </si>
  <si>
    <t>STAKER</t>
  </si>
  <si>
    <t>IVANOV</t>
  </si>
  <si>
    <t>CHUMAKOV</t>
  </si>
  <si>
    <t>NECHAEV</t>
  </si>
  <si>
    <t>NURKIN</t>
  </si>
  <si>
    <t>VARLACHEV</t>
  </si>
  <si>
    <t>ZHAKANBAEV</t>
  </si>
  <si>
    <t>KAMEI</t>
  </si>
  <si>
    <t>BARAMSAI</t>
  </si>
  <si>
    <t>UGOROWSKI</t>
  </si>
  <si>
    <t>SANDIFER</t>
  </si>
  <si>
    <t>VASSALLOZ</t>
  </si>
  <si>
    <t>CERREONI</t>
  </si>
  <si>
    <t>PANCHISHIN</t>
  </si>
  <si>
    <t>VYSOTSKYY</t>
  </si>
  <si>
    <t>BOLOTOKOV</t>
  </si>
  <si>
    <t>JENNINGS</t>
  </si>
  <si>
    <t>VANKEULS</t>
  </si>
  <si>
    <t>ELLIS</t>
  </si>
  <si>
    <t>book with five articles</t>
  </si>
  <si>
    <t>https://patentimages.storage.googleapis.com/81/21/ea/96c542ec30fb11/US6024935.pdf</t>
  </si>
  <si>
    <t>US6024935A</t>
  </si>
  <si>
    <t>Methods and apparatus for releasing energy from hydrogen atoms (molecules) by stimulating their electrons to relax to quantized lower energy levels and smaller radii (smaller semimajor and semiminor axes) than the "ground state" by providing energy sinks or means to remove energy resonant with the hydrogen energy released to stimulate these transitions. An energy sink, energy hole, can be provided by the transfer of at least one electron between participating species including atoms, ions, molecules, and ionic and molecular compounds. In one embodiment, the energy hole comprises the transfer of t electrons from one or more donating species to one or more accepting species whereby the sum of the ionization energies and/or electron affinities of the electron donating species minus the sum of the ionization energies and/or electron affinities of the electron accepting species equals approximately mX27.21 eV (mX48.6 eV) for atomic (molecular) hydrogen below "ground state" transitions where m and t are integers. The present invention further comprises a hydrogen spillover catalyst, a multifunctionality material having a functionality which dissociates molecular hydrogen to provide free hydrogen atoms which spill over to a functionality which supports mobile free hydrogen atoms and a functionality which can be a source of the energy holes. The energy reactor includes one of an electrolytic cell, a pressurized hydrogen gas cell, and a hydrogen gas discharge cell. A preferred pressurized hydrogen gas energy reactor comprises a vessel; a source of hydrogen; a means to control the pressure and flow of hydrogen into the vessel; a material to dissociate the molecular hydrogen into atomic hydrogen, and a material which can be a source of energy holes in the gas phase. The gaseous source of energy holes includes those that sublime, boil, and/or are volatile at the elevated operating temperature of the gas energy reactor wherein the exothermic reaction of electronic transitions of hydrogen to lower energy states occurs in the gas phase.</t>
  </si>
  <si>
    <t>US5674632A</t>
  </si>
  <si>
    <t>WO1994016446A1</t>
  </si>
  <si>
    <t>OBSERVATION OF NEUTRON OUTPUT DURING HEAVY-WATER ELECTROLYSIS</t>
  </si>
  <si>
    <t>source: Pisma v Zhurnal Tekhnicheskoi Fiziki, vol: 16, issue: 19, pages: 51–55</t>
  </si>
  <si>
    <t>(Google translation of conclusion) The excess of the neutron yield from the electrolyte with heavy water over the output from ordinary water is, respectively, for one and the other detector 3 +/- 1.3 imp / min and 90 +/- 8 imp / min. This excess will change little, even if one does not take into account the increased yield of neutrons from heavy water at the moments of “bursts”.  The analysis of the temperature records showed that at the moments of the “burst” the recorder registers (but not always) a short-term increase in the temperature of the electrolyte by one or two degrees above the established equilibrium. When titanium and gold electrodes were used, the neutron yield from the electrolyte with ordinary water also exceeded the background level and, accordingly, for both detectors was 4 +/- 0.6 pulses / min and 240 +/- 5 pulses / min. With a titanium cathode, the neutron yield from the electrolyte with heavy water was 8 +/- 0.9 pulses / min for the SNM-56 counter and 320 +/- 6 pulses / min for the scintillation detector.</t>
  </si>
  <si>
    <t>A multidisciplinary group (Collaborators:  R. I. Ew-  ing,  M.  A.  Butler,  D.  S.  Ginley, and J.  E.  Schirber)  at  Sandia  National  Laboratories  in  Albuquerque,  N.M.,  conducted an exhaustive search for neutrons from "cold  fusion" employing both high-current  electrochemical  cells  and  high-pressure  gas  cells  that  have  been  temperature  cycled with liquid nitrogen.  We have repetitively tested  every " c o l d   fusion"  system known  to  us  that has  been  reported  or  rumored to  produce  neutrons,  using a  high-  sensitivity multi-detector neutron counter located under-  ground on Kirtland Air Force Base. 2 Because of the very  low radiation background (producing less than 10 counts  per  hr)  in  the  underground  laboratory  and  the  high  ef-  ficiency of  the  detectors  (9  to  15%,  depending  on  the  experimental arrangement), the counter is capable of de-  tecting the  emission of less than  100  neutrons per  h  and  can  detect bursts  of as  few as  35  neutrons.  No  neutron  emission has been detected  at these  levels,  either  in bursts  or randomly. The neutron counter is composed of a total  of 22  helium-3 gas proportional counter tubes imbedded  in  a  polyethylene moderator,  electrically  connected  to  form three  independent  neutron  detectors.  Because  our  counter will observe neutron emission simultaneously in  all  three  detectors,  we  have been  able  to  show that  oc-  casional random groups of counts in individual detectors  that  closely mimic  both  random  and  burst  emission  of  neutrons are only spurious artifacts common to low level neutron  detectors.  Had  we  employed just  one  detector  at  a  time,  we  might have  been  misled  into  interpreting  the  artifacts observed  on  a  number  of tests  as  "neutron  emission."  Among  the  possible  causes  of the  spurious  counts  are  acoustic  or  motion  disturbances,  electrical  discharges  across  insulators,  pile-up  of electronic  noise  or gamma ray-induced pulses,  and cosmic-ray showers.  The details  of  this study  have  been published else-  where.l-3  We conclude  that the emission of  neutrons by  chemical  systems  at  normal  temperatures  will  remain  unproven until reproducibly demonstrated using multiple  independent detectors to observe  simultaneously the test  cell  in  a very low-background  environment.</t>
  </si>
  <si>
    <t>V. I. Vysotskii, A. B. Tashirev, V. N. Shevel, A. A. Kornilova</t>
  </si>
  <si>
    <t>Successful experiments on fast selective decontamination of high-activity reactor waste by nuclear transmutation in growing associations of microbiological cultures</t>
  </si>
  <si>
    <t>https://disk.yandex.ru/d/hIBPkkAAzY3Qs</t>
  </si>
  <si>
    <t>РКХТЯиШМ-11, pag.37</t>
  </si>
  <si>
    <t>The experimental observation of a deuterium and tritium by the glow discharge in a hydrogen isotopes atmosphere</t>
  </si>
  <si>
    <t>РКХТЯиШМ-11, pag.62</t>
  </si>
  <si>
    <t>Mo and W increased several tens percent. Nb and Ta increased tritium production four to seven times</t>
  </si>
  <si>
    <t>W-H glow discharge, Ta-H glow discharge, Mo-H glow discharge, Nb-H glow discharge</t>
  </si>
  <si>
    <t>V. M. Dorovskoj, L. A. Elesin, A. V. Steblevskij, V. L. Stoliarov, L. I. Urutskoev, D. V. Filippov</t>
  </si>
  <si>
    <t>Research of transformation products by eletronic microscope</t>
  </si>
  <si>
    <t>РКХТЯиШМ-11, pag.75</t>
  </si>
  <si>
    <t>Important: reports hollow spheres from exploding Ti wires which contain Au and Pb (elements absent in Ti wire)</t>
  </si>
  <si>
    <t>Experimental….</t>
  </si>
  <si>
    <t>РКХТЯиШМ-11, pag.90</t>
  </si>
  <si>
    <t>Important: present some strange radiation effects</t>
  </si>
  <si>
    <t>РКХТЯиШМ-11, pag.114</t>
  </si>
  <si>
    <t>Important: presents evidence that Xe enhances nuclear effects</t>
  </si>
  <si>
    <t>РКХТЯиШМ-11, pag.130</t>
  </si>
  <si>
    <t>It seems measure of X-rays</t>
  </si>
  <si>
    <t>A. I. Nikitin, V. L. Bychkov, T. F. Nikitina, A. M. Velichko</t>
  </si>
  <si>
    <t>Modeling of ball lightning interaction with window panes</t>
  </si>
  <si>
    <t>РКХТЯиШМ-11, pag.268</t>
  </si>
  <si>
    <t>Show damage of ball lightning to glass windows</t>
  </si>
  <si>
    <t>N. G. Shabanova, G. D. Shabanov</t>
  </si>
  <si>
    <t>Consecutive ball lightning interaction with two window panes</t>
  </si>
  <si>
    <t>РКХТЯиШМ-11, pag.278</t>
  </si>
  <si>
    <t>V. Yu. Velikodnyi, V. G. Grishin</t>
  </si>
  <si>
    <t>Experimental investigation the work of the vortical heater with carrying-out contour</t>
  </si>
  <si>
    <t>https://disk.yandex.ru/d/3KvbhbpWzY2jy</t>
  </si>
  <si>
    <t>РКХТЯиШМ-10, pag.29</t>
  </si>
  <si>
    <t>I. V. Gorjachev, V. I. Karyaka, A. P. Loginov, V. D. Liakhovets, N. V. Samsonenko, V. D. Schepilov, L. I. Kholodov</t>
  </si>
  <si>
    <t>Experimental study of the conductor's electric explosion particularities</t>
  </si>
  <si>
    <t>РКХТЯиШМ-10, pag.36</t>
  </si>
  <si>
    <t>G. F. Kazennov, A. V. Eremeev, A. A. Nikitenko, L. K. Nikitenko, V. M. Ponomarev</t>
  </si>
  <si>
    <t>Experiments on registration of abnormal heat output in heavy water electrolysis</t>
  </si>
  <si>
    <t>РКХТЯиШМ-10, pag.49</t>
  </si>
  <si>
    <t>L.I. Urutskoev, D.V. Filippov, A. A. Guliaev, D. L. Klikov, V. L. Kuzepov, V. L. Stoliarov, A. V. Steglevskii</t>
  </si>
  <si>
    <t>Experimental …</t>
  </si>
  <si>
    <t>РКХТЯиШМ-10, pag.76</t>
  </si>
  <si>
    <t>Xing Z. Li, Xian Z. Ren, Bin Liu</t>
  </si>
  <si>
    <t>Condensed Matter Nuclear Science --- Correlation between deuterium flux and excess heat</t>
  </si>
  <si>
    <t>РКХТЯиШМ-10, pag.98</t>
  </si>
  <si>
    <t>like NASA experiment. Important: Correlates deuterium flux and excess heat</t>
  </si>
  <si>
    <t>V. L. Bychkov, A. V. Bychkov, D. M. Bychkov</t>
  </si>
  <si>
    <t>Some new ball lightning observations</t>
  </si>
  <si>
    <t>РКХТЯиШМ-10, pag.124</t>
  </si>
  <si>
    <t>A. Vlassov</t>
  </si>
  <si>
    <t>Possible electron catalyzed fusion in the stabilized heterogeneous plasma with a cold external layer</t>
  </si>
  <si>
    <t>РКХТЯиШМ-10, pag.189</t>
  </si>
  <si>
    <t>Presents an idea of plasma stabilized by gas vortex</t>
  </si>
  <si>
    <t>Plasmoid generation in airflow and its physical properties</t>
  </si>
  <si>
    <t>РКХТЯиШМ-10, pag.229</t>
  </si>
  <si>
    <t>Reported that laser was amplified in plasmoid</t>
  </si>
  <si>
    <t>The optimization of parameters interaction for hydrogen isotopes with metals and for receiving of the intensive tritium generation</t>
  </si>
  <si>
    <t>W-H glow discharge, Ta-H glow discharge, Mo-H glow discharge, Nb-H glow discharge, Ti-H glow discharge, Pb-H glow discharge</t>
  </si>
  <si>
    <t>The tritium generation in glow discharge on hydrogen isotopes and at imposing of magnetic field</t>
  </si>
  <si>
    <t>РКХТЯиШМ-10, pag.400</t>
  </si>
  <si>
    <t>Important: magnetic fields increase Tritium formation by two orders, temperature has little effect, power interaction of Hydrogen affects Tritium generation, Nuclear number of bombarded material affects tritium generation, hydrogen loading has little effect, Tritium collects behind membrane, tritium output due electromigration is insignificant</t>
  </si>
  <si>
    <t>Yu. N. Bazhutov, Yu. V. Kozlov, Yu. A. Kumantseva, V. P. Martemiyanov, A. A. Sabelnikov, V. G. Tarasenkov, E. V. Turbin, V. N. Vyrodov</t>
  </si>
  <si>
    <t>Solar erzion monitoring results on the "DOCH-4A" telescope</t>
  </si>
  <si>
    <t>https://disk.yandex.ru/d/ZvP6lhuxzXzA7</t>
  </si>
  <si>
    <t>РКХТЯиШМ-9, pag.37</t>
  </si>
  <si>
    <t>I. V. Goryachev, O. A. Trykov</t>
  </si>
  <si>
    <t>Registration of 45Rh102 in media of excited nuclei of 28Ni58</t>
  </si>
  <si>
    <t>РКХТЯиШМ-9, pag.44</t>
  </si>
  <si>
    <t>Ni samples under 27MeV electrons bombardment, products: 45Rh102, 76Ta182, 76Os185, 77Ir192. Evidence that the stronger the plasmoid, the larger the atom it can fuse together</t>
  </si>
  <si>
    <t>V. F. Zelenskiy, K. F. Poliyashenko</t>
  </si>
  <si>
    <t>Generation of isotope 73Ta-183 during LiOH-D2O solution pulsed electrolysis in unit with palladium cathode and tungsten anode</t>
  </si>
  <si>
    <t>РКХТЯиШМ-9, pag.55</t>
  </si>
  <si>
    <t>V. A. Romodanov, Ya. B. Skuratnik</t>
  </si>
  <si>
    <t>Tritium registration in metal-hydrogen systems</t>
  </si>
  <si>
    <t>РКХТЯиШМ-9, pag.62</t>
  </si>
  <si>
    <t>W-H gas loading, Mo-H gas loading</t>
  </si>
  <si>
    <t>V. A. Romodanov, N. I. Khokhlov</t>
  </si>
  <si>
    <t>The method of excess heat registration at metal interaction with hydrogen isotopes</t>
  </si>
  <si>
    <t>РКХТЯиШМ-9, pag. 73</t>
  </si>
  <si>
    <t>Important: both H and D give similar results</t>
  </si>
  <si>
    <t>V-H glow discharge, V-D glow discharge</t>
  </si>
  <si>
    <t>V. I. Kariaka, D. V. Reznikov, N. V. Samsonenko</t>
  </si>
  <si>
    <t>Experiment on stimulation of nuclear reactions in deuterated Palladium-Nickel Alloy</t>
  </si>
  <si>
    <t>РКХТЯиШМ-9, pag. 76</t>
  </si>
  <si>
    <t>Zavisimost proizvodstva …</t>
  </si>
  <si>
    <t>РКХТЯиШМ-9, pag. 86</t>
  </si>
  <si>
    <t>Experimental investigation the work of the vortical heater</t>
  </si>
  <si>
    <t>РКХТЯиШМ-9, pag. 102</t>
  </si>
  <si>
    <t>A. V. Bychkov, V. L. Bychkov, I. B. Timofeev</t>
  </si>
  <si>
    <t>New results on physics of ball lightning</t>
  </si>
  <si>
    <t>РКХТЯиШМ-9, pag. 234</t>
  </si>
  <si>
    <t>R. N. Kuzmin</t>
  </si>
  <si>
    <t>Na vstrechu …</t>
  </si>
  <si>
    <t>https://disk.yandex.ru/d/OrY6bYIVzXyhp</t>
  </si>
  <si>
    <t>РКХТЯиШМ-8, pag. 35</t>
  </si>
  <si>
    <t>Investigation of the temperature and radiation effects at the koldamasov cell</t>
  </si>
  <si>
    <t>РКХТЯиШМ-8, pag. 56</t>
  </si>
  <si>
    <t>Yu. N. Bazhutov, D. S. Baranov</t>
  </si>
  <si>
    <t>Observation of excess flux for negative cosmic ray penetrating particles in bubble chamber "SKAT" for momentum range (30GeV/c &lt;P&lt;126GeV/c)</t>
  </si>
  <si>
    <t>РКХТЯиШМ-8, pag. 62</t>
  </si>
  <si>
    <t>X-Ray registration in experiment with high-current glow discharge</t>
  </si>
  <si>
    <t>РКХТЯиШМ-8, pag. 98</t>
  </si>
  <si>
    <t>V. A. Romodanov, N. I. Khokhlov, A. K. Pokrovsky</t>
  </si>
  <si>
    <t>Registration of superflous heat at sorbtion-desorbtion of hydrogen in metals</t>
  </si>
  <si>
    <t>РКХТЯиШМ-8, pag. 119</t>
  </si>
  <si>
    <t>Important: excess heat is proportional to hydrogen flow through metal surface</t>
  </si>
  <si>
    <t>Nb-H gas loading, Ti-H gas loading, Ta-H gas loading</t>
  </si>
  <si>
    <t>I. P. Chernov, Y. P. Cherdantzev, A. M. Lider, G. V. Garanin</t>
  </si>
  <si>
    <t>Excess heat release upon hydrogen isotopes electrolytical saturation into metals covered by porous films</t>
  </si>
  <si>
    <t>РКХТЯиШМ-8, pag. 133</t>
  </si>
  <si>
    <t>Ti-D electrolysis, Fe-D electrolysis</t>
  </si>
  <si>
    <t>M. H. Miles</t>
  </si>
  <si>
    <t>Anomalous heat and Helium production in the Palladium-Boron system</t>
  </si>
  <si>
    <t>РКХТЯиШМ-8, pag. 142</t>
  </si>
  <si>
    <t>V. I. Vysotskii, A. A. Kornilova, I. I. Samoylenko, G. A. Zykov</t>
  </si>
  <si>
    <t>Experimental observation and study of controlled transmutation of intermediate mass isotopes in growing biological cultures</t>
  </si>
  <si>
    <t>РКХТЯиШМ-8, pag. 163</t>
  </si>
  <si>
    <t>J. Warner, J. Dash</t>
  </si>
  <si>
    <t>Effect of cold work on the amount of excess heat produced during the electrolysis of heavy water with titanium cathodes</t>
  </si>
  <si>
    <t>РКХТЯиШМ-8, pag. 178</t>
  </si>
  <si>
    <t>L. Urutskoev, V. Bychkov, Yu. Dontsov, V. Liksonov</t>
  </si>
  <si>
    <t>Fire balls in experiments with exploding foils</t>
  </si>
  <si>
    <t>РКХТЯиШМ-8, pag. 274</t>
  </si>
  <si>
    <t>Identifies isotopic changes</t>
  </si>
  <si>
    <t>V. D. KUZNETSOV, G. V. MISHINSKY, V. I. Arbuzov, V. I. Zemenik</t>
  </si>
  <si>
    <t>Proverotsnie zksperimenti ….</t>
  </si>
  <si>
    <t>РКХТЯиШМ-8, pag. 308</t>
  </si>
  <si>
    <t>Article presents transmutations in Ti and Ta, but it was not be translated to know the method</t>
  </si>
  <si>
    <t>Analiz rezultatov…</t>
  </si>
  <si>
    <t>https://disk.yandex.ru/d/HVl-mD9VzXyMF</t>
  </si>
  <si>
    <t>РКХТЯиШМ-7, pag. 27</t>
  </si>
  <si>
    <t>Discovery in cosmic rays of erzions - hypothetic catalysts of cold nuclear transmutation</t>
  </si>
  <si>
    <t>РКХТЯиШМ-7, pag. 56</t>
  </si>
  <si>
    <t>V. A. Romodanov, A. K. Pokrovsky</t>
  </si>
  <si>
    <t>Excess heat registration for sorbtion-desorbtion of hydrogen isotops at metal</t>
  </si>
  <si>
    <t>РКХТЯиШМ-7, pag. 77</t>
  </si>
  <si>
    <t>V-H gas load</t>
  </si>
  <si>
    <t>The interaction of hydrogen isotops with metal and designing of a hybrid reactors</t>
  </si>
  <si>
    <t>РКХТЯиШМ-7, pag. 90</t>
  </si>
  <si>
    <t>V-D glow discharge (COP=5 to 7), Nb-D glow discharge (COP=4 to 5), Ta-D glow discharge (COP=4 to 5)</t>
  </si>
  <si>
    <t>R. E. Smith Jr., T. A. Chubb, G. L. Schmidt</t>
  </si>
  <si>
    <t>A search for cold fusion and nuclear transmutation</t>
  </si>
  <si>
    <t>РКХТЯиШМ-7, pag. 91</t>
  </si>
  <si>
    <t>R. N. Kuzmin, P. O. Revokanov, B. N. Shvilkin</t>
  </si>
  <si>
    <t>The transmutation of chemical elements at the microhole glow discharge</t>
  </si>
  <si>
    <t>РКХТЯиШМ-7, pag. 112</t>
  </si>
  <si>
    <t>Yu. V. Savin, V. I. Serov, Yu. A. Solov'yev, V. S. Rudnev, A. A. Yukhimchuk</t>
  </si>
  <si>
    <t>On the possibility of nuclear reactions initiation in solid body at low temperatures</t>
  </si>
  <si>
    <t>РКХТЯиШМ-7, pag. 130</t>
  </si>
  <si>
    <t>A. K. Pokrovsky, Ya. B. Skuratnik, N. I. Khokhlov</t>
  </si>
  <si>
    <t>РКХТЯиШМ-7, pag. 137</t>
  </si>
  <si>
    <t>V. D. Dougar-Jabon, V. I. Karyaka, B. A. Kondratov, A. P. Loginov, D. V. Reznikov, N. V. Samsonenko, V. D. Schepilov</t>
  </si>
  <si>
    <t>Experiment on detection of anomalous nuclear effects in Palladium-Hydrogen and Palladium -Deuterium systems</t>
  </si>
  <si>
    <t>РКХТЯиШМ-7, pag. 152</t>
  </si>
  <si>
    <t>Provlemi vosproizvodimosti …</t>
  </si>
  <si>
    <t>РКХТЯиШМ-7, pag. 158</t>
  </si>
  <si>
    <t>A. I. Klimov</t>
  </si>
  <si>
    <t>Sveprvidelenne znergin …</t>
  </si>
  <si>
    <t>РКХТЯиШМ-7, pag. 174</t>
  </si>
  <si>
    <t>Yu. N. Bazhutov, S. N. Yashin</t>
  </si>
  <si>
    <t>https://disk.yandex.ru/d/O09CL8bUzXxtp</t>
  </si>
  <si>
    <t>РКХТЯиШМ-6, pag. 24</t>
  </si>
  <si>
    <t>V. A. Romodanov, V. I. Savin, Ya. B. Skuratnik, B. F. Kostenko, V. S. Barashekov, M. Z. Yuriev, A. K. Pokrovskiy</t>
  </si>
  <si>
    <t>High-temperature nuclear reactions in consended media</t>
  </si>
  <si>
    <t>РКХТЯиШМ-6, pag. 90</t>
  </si>
  <si>
    <t>Nb-D glow discharge, Zr-D glow discharge</t>
  </si>
  <si>
    <t>Ya. B. Skuratnik, N. I. Khokhlov, A. K. Pokrovsky</t>
  </si>
  <si>
    <t>Estimation of an opportunity of superfluous energy at electrolysis on usual and heavy water</t>
  </si>
  <si>
    <t>РКХТЯиШМ-6, pag. 99</t>
  </si>
  <si>
    <t>V. F. Zelensky, V. F. Rybalko, G. D. Tolstolutskaja, A. N. Morozov</t>
  </si>
  <si>
    <t>Features of emission of high-energy charged particles from Ti and Pd targets during implantation in them of deuterium ions</t>
  </si>
  <si>
    <t>РКХТЯиШМ-6, pag. 107</t>
  </si>
  <si>
    <t>Charged particles have peaks in 1.3, 2.2 and 3.15 MeV, caused by alpha particles with initial energy of 1.7, 2.5 and 3.5 MeV</t>
  </si>
  <si>
    <t>Determination of cold nuclear transmutation in an electrolytic cell with a platinum cathode</t>
  </si>
  <si>
    <t>РКХТЯиШМ-6, pag. 110</t>
  </si>
  <si>
    <t>Pt-H electrolysis</t>
  </si>
  <si>
    <t>Alpha-activity of the tobacou seeds the grow in Bi(NO3)3 solution</t>
  </si>
  <si>
    <t>РКХТЯиШМ-6, pag. 123</t>
  </si>
  <si>
    <t>A. Koldomasov</t>
  </si>
  <si>
    <t>Nuclear fusion in electric charge</t>
  </si>
  <si>
    <t>РКХТЯиШМ-6, pag. 126</t>
  </si>
  <si>
    <t>V. A. Romodanov, V. I. Savin, Ya. B. Skuratnik, V. N. Majorov</t>
  </si>
  <si>
    <t>Tritium generations in metals at thermal activation</t>
  </si>
  <si>
    <t>https://disk.yandex.ru/d/FFK56AIdzXxSp</t>
  </si>
  <si>
    <t>РКХТЯиШМ-5, pag. 32</t>
  </si>
  <si>
    <t>Fe-H glow discharge, Nb-H glow discharge, Ti-H glow discharge</t>
  </si>
  <si>
    <t>V. A. Romodanov, V. I. Savin, Ya. B. Skuratnik, M. Z. Yuriev</t>
  </si>
  <si>
    <t>РКХТЯиШМ-5, pag. 42</t>
  </si>
  <si>
    <t>A. S. Roussetski</t>
  </si>
  <si>
    <t>Observation of (DD)-fusion reaction Products in Electrolyticaly Deuterized Structures PdO/Pd</t>
  </si>
  <si>
    <t>РКХТЯиШМ-5, pag. 50</t>
  </si>
  <si>
    <t>Yu. N. Bazhutov, B. V. Karasev</t>
  </si>
  <si>
    <t>Registration of Beta and Gamma radiation during ultrasonic cavitation of some liquids</t>
  </si>
  <si>
    <t>РКХТЯиШМ-5, pag. 59</t>
  </si>
  <si>
    <t>Confirmation of the transmutation effects in the Pd cathode at glow discharge</t>
  </si>
  <si>
    <t>РКХТЯиШМ-5, pag. 75</t>
  </si>
  <si>
    <t>products: Cd, Sn, Te, Ba. Pd-105 and Pd-108 were reduced in fraction</t>
  </si>
  <si>
    <t>I. B. Savvatimova, S. V. Priymak</t>
  </si>
  <si>
    <t>To a problem of the heat release mechanism in conditions of low energy ions irradiation in glow discharge</t>
  </si>
  <si>
    <t>РКХТЯиШМ-5, pag. 86</t>
  </si>
  <si>
    <t>V. D. Dougar-Jabon, V. I. Karyaka, B. A. Kondratov, D. V. Reznikov, N. V. Samsonenko, V. D. Schepilov</t>
  </si>
  <si>
    <t>Eksperiment po …</t>
  </si>
  <si>
    <t>РКХТЯиШМ-5, pag. 87</t>
  </si>
  <si>
    <t>V. D. Dougar-Jabon, V. I. Karyaka, B. A. Kondratov, D. V. Reznikov, N. V. Samsonenko</t>
  </si>
  <si>
    <t>РКХТЯиШМ-5, pag. 93</t>
  </si>
  <si>
    <t>Xing Z. Li, Guang S. Qiao, Xiu M. Han, Ling C. Kong, Shu X. Zheng</t>
  </si>
  <si>
    <t>Selective resonant tunneling and nuclear transmutation in a gas-loading H/Pd system</t>
  </si>
  <si>
    <t>РКХТЯиШМ-5, pag. 102</t>
  </si>
  <si>
    <t>products: Zn, Tb</t>
  </si>
  <si>
    <t>X. Z. Li, C. X. Li, Y. Deng, Y. J. Huang, W. Z. Yu</t>
  </si>
  <si>
    <t>Preliminary detection of nuclear transmutation in the Pd/C catalyst</t>
  </si>
  <si>
    <t>РКХТЯиШМ-5, pag. 109</t>
  </si>
  <si>
    <t>products: Zn, Cl, Cu, S, Cr. Pd becomes sparse where Zn appears</t>
  </si>
  <si>
    <t>The theory of excess energy in PAGD reactor (Correa reactor)</t>
  </si>
  <si>
    <t>РКХТЯиШМ-5, pag. 125</t>
  </si>
  <si>
    <t>Yu. N. Bazhutov, V. P. Koretsky</t>
  </si>
  <si>
    <t>https://disk.yandex.ru/d/sbOpxtgLzXwpK</t>
  </si>
  <si>
    <t>РКХТЯиШМ-4, pag. 26</t>
  </si>
  <si>
    <t>R. A. Stukan, Yu. M. Rumyantsev</t>
  </si>
  <si>
    <t>The effect of tritium on hard emission generation during the electrolysis of heavy water on Pd-Cathode (T+D reaction CNF)</t>
  </si>
  <si>
    <t>РКХТЯиШМ-4, pag. 27</t>
  </si>
  <si>
    <t>РКХТЯиШМ-4, pag. 48</t>
  </si>
  <si>
    <t>V. A. Romodanov, V. I. Savin, Ya. B. Skuratnik</t>
  </si>
  <si>
    <t>РКХТЯиШМ-4, pag. 55</t>
  </si>
  <si>
    <t>Mo-H glow discharge (yes), V-H glow discharge (No), Nb-H glow discharge (No), Ta-H glow discharge (No)</t>
  </si>
  <si>
    <t>РКХТЯиШМ-4, pag. 62</t>
  </si>
  <si>
    <t>Used TiC, VC, ZrB2 (best result), ZrC, ZrN, LaB6 for tritium generation. Transition of glow discharge into arcing reduced tritium generation. Gamma emission was 3 to 6 orders of magnitude smaller than tritium generation</t>
  </si>
  <si>
    <t>Tritium generation by thermal activation</t>
  </si>
  <si>
    <t>РКХТЯиШМ-4, pag. 69</t>
  </si>
  <si>
    <t>Fe-Cr-Ni-Ti as base material, best proportion of D/(H+D) for tritium generation is 10%</t>
  </si>
  <si>
    <t>I. B. Savvatimova, V. Ui. Korolev</t>
  </si>
  <si>
    <t>РКХТЯиШМ-4, pag. 93</t>
  </si>
  <si>
    <t>Decreasing order of heat effect: PdPtW, PdRu, PdNi, PdCu, V, Zr, Ag</t>
  </si>
  <si>
    <t>Pd-D glow discharge, V-D glow discharge, Nb-D glow discharge, Zr-D glow discharge, Ag-D glow discharge,</t>
  </si>
  <si>
    <t>products: light masses 6, 7, 10, 11, 19, 20, 22, middle masses near 0,5 of matrix, near matrix (+/-10 Cd, Ag, etc) and heavy masses 120-140 (Sn, Te, Ba)</t>
  </si>
  <si>
    <t>S. V. Vakarin, A. L. Samgin, V. S. Andreev</t>
  </si>
  <si>
    <t>Structural changes of oxide bronze in neutrons generation experiments</t>
  </si>
  <si>
    <t>РКХТЯиШМ-4, pag. 118</t>
  </si>
  <si>
    <t>G. V. Fedorovich, S. A. Valenzuela, V. D. Dougar-Jabon, V. I. Kariaka, B. A. Kondratov, N. V. Samsonenko</t>
  </si>
  <si>
    <t>Nuclear phenomena under electrophysical actions on the DTGS crystals</t>
  </si>
  <si>
    <t>РКХТЯиШМ-4, pag. 119</t>
  </si>
  <si>
    <t>DTGS</t>
  </si>
  <si>
    <t>J. Kasagi</t>
  </si>
  <si>
    <t>РКХТЯиШМ-4, pag. 131</t>
  </si>
  <si>
    <t>РКХТЯиШМ-4, pag. 149</t>
  </si>
  <si>
    <t>K. A. Ivanovitch</t>
  </si>
  <si>
    <t>Information to the report "nuclear fusion" in the field of the electrical charge</t>
  </si>
  <si>
    <t>РКХТЯиШМ-4, pag. 228</t>
  </si>
  <si>
    <t>Yu. N. Bazhutov, V. P. Koretsky, A. B. Kuznetsov, Yu. S. Potapov</t>
  </si>
  <si>
    <t>Tritium, neutron and radiocarbon registration with the hidro-aggregate "Yusmar" running</t>
  </si>
  <si>
    <t>https://disk.yandex.ru/d/c0YEwBw0zXvaM</t>
  </si>
  <si>
    <t>РКХТЯиШМ-3, pag. 76</t>
  </si>
  <si>
    <t>Emissiya neitronov …</t>
  </si>
  <si>
    <t>РКХТЯиШМ-3, pag. 87</t>
  </si>
  <si>
    <t>DTGS crystal</t>
  </si>
  <si>
    <t>V. Vysotskii, A. A. Kornilova, I. I. Samoylenko</t>
  </si>
  <si>
    <t>Experimental discovery and investigation of the phenomenon of nuclear transmutation of isotopes in growing biological cultures using Mossbauer spectroscopy</t>
  </si>
  <si>
    <t>РКХТЯиШМ-3, pag. 96</t>
  </si>
  <si>
    <t>M. McKubre, S. Crouch-Baker, F. Tanzella</t>
  </si>
  <si>
    <t>РКХТЯиШМ-3, pag. 123</t>
  </si>
  <si>
    <t>T. Itoh, Y. Iwamura, N. Gotoh, I. Toyoda</t>
  </si>
  <si>
    <t>Observation of nuclear products under vacuum condition from deuterated palladium with high loading ratio</t>
  </si>
  <si>
    <t>РКХТЯиШМ-3, pag. 148</t>
  </si>
  <si>
    <t>I. B. Savvatimova, A. B. Karabut</t>
  </si>
  <si>
    <t>Producti Yadernix …</t>
  </si>
  <si>
    <t>https://disk.yandex.ru/d/TV0NIfO8zXsNp</t>
  </si>
  <si>
    <t>РКХТЯиШМ-2, pag. 68</t>
  </si>
  <si>
    <t>Radioaktivnost palladivir …</t>
  </si>
  <si>
    <t>РКХТЯиШМ-2, pag. 84</t>
  </si>
  <si>
    <t>Opredelenie …</t>
  </si>
  <si>
    <t>РКХТЯиШМ-2, pag. 91</t>
  </si>
  <si>
    <t>Ti-H glow discharge, Mo-H glow discharge (yes), V-H glow discharge (No), Nb-H glow discharge (No), Ta-H glow discharge (No), Er-H glow discharge</t>
  </si>
  <si>
    <t>V. A. Romodanov, V. I. Savin</t>
  </si>
  <si>
    <t>Usloviya …</t>
  </si>
  <si>
    <t>РКХТЯиШМ-2, pag. 99</t>
  </si>
  <si>
    <t>Yu. N. Bazhutov, V. P. Koretsky, A. B. Kuznetsov, A. A. Krivoshein, Ya. B. Skuratnik, N. I. Khokhlov, Yu. S. Potapov</t>
  </si>
  <si>
    <t>High energy radiation observation during electrolysis of heavy and light water mixture</t>
  </si>
  <si>
    <t>РКХТЯиШМ-2, pag. 114</t>
  </si>
  <si>
    <t>Ti-D electrolysis, Ni-H electrolysis, Zr-D electrolysis, Nb-H electrolysis</t>
  </si>
  <si>
    <t>V. A. Khokhlov, E. S. Filatov, A. L. Samgin, V. S. Andreev, S. A. Tsvetkov, A. V. Cherepanov</t>
  </si>
  <si>
    <t>Thermal effects at the Pd-Anode saturated with electrolytic deuterium of hydrogen in molten salt</t>
  </si>
  <si>
    <t>РКХТЯиШМ-2, pag. 122</t>
  </si>
  <si>
    <t>important: a confirmation of Liaw's work</t>
  </si>
  <si>
    <t>G. V. Fedorovich, S. A. Valenzuela, V. D. Dougar-Jabon, V. I. Karyaka, B. A. Kondratov, G. Koudanne, N. V. Samsonenko</t>
  </si>
  <si>
    <t>Low temperature fusion in ferroelectrics</t>
  </si>
  <si>
    <t>РКХТЯиШМ-2, pag. 123</t>
  </si>
  <si>
    <t>LiTaO3, electric field of 70kV/cm, high neutron yield</t>
  </si>
  <si>
    <t>A. A. Kutikov, G. V. Fedorovich</t>
  </si>
  <si>
    <t>Eksperimenti …</t>
  </si>
  <si>
    <t>РКХТЯиШМ-2, pag. 132</t>
  </si>
  <si>
    <t>K. A. Kaliev, V. A. Filimonov, E. G. Golikov</t>
  </si>
  <si>
    <t>РКХТЯиШМ-2, pag. 144</t>
  </si>
  <si>
    <t>NaWOx gas loading - positive detection of neutrons</t>
  </si>
  <si>
    <t>A . E. Fabrikant, M. I. Meerovich</t>
  </si>
  <si>
    <t>O Nekotorir …</t>
  </si>
  <si>
    <t>РКХТЯиШМ-2, pag. 152</t>
  </si>
  <si>
    <t>transmutation</t>
  </si>
  <si>
    <t>F. Celani, A. Spallone, P. Tripodi, A. Petrocchi, D. Di Giocacchino, M. Boulet, M. Diociaiuti, P. Marini, V. Di Stefano, W. J. M. F. Collis</t>
  </si>
  <si>
    <t>Reproducible D/Pd ratio over 1 and excess heat correlation by uS pulse hiigh current electrolysis</t>
  </si>
  <si>
    <t>Cold fusion during electrolysis of alkali metallic ions solutions of nickel and platinum</t>
  </si>
  <si>
    <t>РКХТЯиШМ-2, pag. 184</t>
  </si>
  <si>
    <t>Porous Ni cathode, COP in range 2 to 4 for K2CO3 electrolyte and Ni cathode, COP in range 2 to 3 for Cs2SO4 with Pt cathodes, important: Ni with CsSO4 disperse violently the cathode (perhaps COP is in order of 60), products: N, F, Co, Cu, Zn, Kr, Nb</t>
  </si>
  <si>
    <t>Ni-H electrolysis, Pt-H electrolysis</t>
  </si>
  <si>
    <t>A .G .Lipson, D .M. Sakov</t>
  </si>
  <si>
    <t>Usilenie …</t>
  </si>
  <si>
    <t>РКХТЯиШМ-2, pag. 193</t>
  </si>
  <si>
    <t>A. G .Lipson, I. I. Bardishev, D. M. Sakov</t>
  </si>
  <si>
    <t>Vozmojnoe …</t>
  </si>
  <si>
    <t>РКХТЯиШМ-2, pag. 204</t>
  </si>
  <si>
    <t>V. A. Romodanov, V. I. Savin, Ya. B. Skuratnik, V. V. Elksnin</t>
  </si>
  <si>
    <t>Vosproievodimost …</t>
  </si>
  <si>
    <t>https://disk.yandex.ru/d/0L2BUIWdzXrX3</t>
  </si>
  <si>
    <t>РКХТЯиШМ-1, pag. 100</t>
  </si>
  <si>
    <t>Nb, W experiments</t>
  </si>
  <si>
    <t>D. S. Baranov, Yu. N. Bazhutov, V. P. Koretsky</t>
  </si>
  <si>
    <t>Investigation of the erzion-nuclear transmutation by ion beams</t>
  </si>
  <si>
    <t>РКХТЯиШМ-1, pag. 114</t>
  </si>
  <si>
    <t>Xe (E=120keV) ion beam on Cu-Be target</t>
  </si>
  <si>
    <t>I. P. Chernov, V. M. Golovkov, V. A. Korobenko, A. P. Mamontov, T. N. Melnikova, Y. P. Cherdantzev</t>
  </si>
  <si>
    <t>Cold nuclear fusion in niobium and stainless steel</t>
  </si>
  <si>
    <t>РКХТЯиШМ-1, pag. 115</t>
  </si>
  <si>
    <t>Nb-D electrolysis, Fe-D electrolysis</t>
  </si>
  <si>
    <t>N. N. Nikitenkov, I. P. Chernov, N. M. Markova</t>
  </si>
  <si>
    <t>Invesgation of element transmutation stimulated by low-temperature nuclear synthesis in niobium and stainless steel</t>
  </si>
  <si>
    <t>РКХТЯиШМ-1, pag. 123</t>
  </si>
  <si>
    <t>I. B. Savvatimova, Ya. R. Kucherov, A. B. Karabut</t>
  </si>
  <si>
    <t>РКХТЯиШМ-1, pag. 131</t>
  </si>
  <si>
    <t>I. B. Savvatimova, A. B. Karabut, Ya. R. Kucherov</t>
  </si>
  <si>
    <t>Process on the cathode of the glow discharge in the deuterium</t>
  </si>
  <si>
    <t>РКХТЯиШМ-1, pag. 148</t>
  </si>
  <si>
    <t>B. F. Lyakhov, A. G. Lipson, D. M. Sakov</t>
  </si>
  <si>
    <t>Anomalous heat production and "cold fusion" in Pd/PdO heterostructure electrochemicaly saturated by hydrogen</t>
  </si>
  <si>
    <t>РКХТЯиШМ-1, pag. 160</t>
  </si>
  <si>
    <t>Important: uses PdO and even H2O produces heat, evidence of role of oxides</t>
  </si>
  <si>
    <t>Pd-D electrolysis, Pd-H electrolysis</t>
  </si>
  <si>
    <t>Yu. N. Bazhutov, A. A. Krivoshein, Ya. B. Skuratnik, N. I. Khokhlov, Yu. P. Chertov</t>
  </si>
  <si>
    <t>Observation of heat excess generation during electrolysis of Cs2CO3 solution in light water</t>
  </si>
  <si>
    <t>РКХТЯиШМ-1, pag. 162</t>
  </si>
  <si>
    <t>20-30% excess heat</t>
  </si>
  <si>
    <t>V. F. Zelensky, I. M. Neklyudov, A. M. Shkilko, R. F. Polyashenko, V. V. Borisov</t>
  </si>
  <si>
    <t>Emissiya …</t>
  </si>
  <si>
    <t>РКХТЯиШМ-1, pag. 172</t>
  </si>
  <si>
    <t>РКХТЯиШМ-1, pag. 182</t>
  </si>
  <si>
    <t>electron irradiation of La alloys</t>
  </si>
  <si>
    <t>Steven E. Jones</t>
  </si>
  <si>
    <t>Recent BYU experiments: correlation of neutron emissions with deuterium outgassing</t>
  </si>
  <si>
    <t>РКХТЯиШМ-1, pag. 183</t>
  </si>
  <si>
    <t>M. H. Miles, B. F. Bush</t>
  </si>
  <si>
    <t>Heat and helium measurements in deuterated Palladium systems</t>
  </si>
  <si>
    <t>РКХТЯиШМ-1, pag. 196</t>
  </si>
  <si>
    <t>Cold fusion in alkali-ion solutions of light water on nickel</t>
  </si>
  <si>
    <t>РКХТЯиШМ-1, pag. 199</t>
  </si>
  <si>
    <t>M. Mckubre, S. Crouch-Baker, S. Smedley, F. Tanzella</t>
  </si>
  <si>
    <t>An overview of calorimetric studies on the D/Pd system, at SRI; May 1989 to October 1993</t>
  </si>
  <si>
    <t>РКХТЯиШМ-1, pag. 205</t>
  </si>
  <si>
    <t>V. A. Romodanov, V. I. Savin, S. G. Korneev</t>
  </si>
  <si>
    <t>РКХТЯиШМ-1, pag. 225</t>
  </si>
  <si>
    <t>Glow discharge effects increase with element number</t>
  </si>
  <si>
    <t>V. A. Romodanov, V. I. Savin, S. G. Korneev, A. E. Glagolev, Ya. B. Skuratnik</t>
  </si>
  <si>
    <t>Ecological aspects of thermal systems using hydrogen isotopes</t>
  </si>
  <si>
    <t>РКХТЯиШМ-1, pag. 239</t>
  </si>
  <si>
    <t>Cold nuclear fusion &amp; enhanced energy devices: commercial potential</t>
  </si>
  <si>
    <t>РКХТЯиШМ-1, pag. 240</t>
  </si>
  <si>
    <t>Mentions some inventors: DePalma rotating N-machines (Tewari, Inomata, Oriowski-Johnson Magnatron), Searl effect generator, Methernitha machine, magnetic motors of Adams, Reed et al., Ken Shoulders "energy conversion using charge density"</t>
  </si>
  <si>
    <t>work_id</t>
  </si>
  <si>
    <t>description</t>
  </si>
  <si>
    <t>Experiment_type_id</t>
  </si>
  <si>
    <t>Successful</t>
  </si>
  <si>
    <t>Background_cph</t>
  </si>
  <si>
    <t>Ti-D D beam</t>
  </si>
  <si>
    <t>U-D gas load</t>
  </si>
  <si>
    <t>LaAlO3-D gas load</t>
  </si>
  <si>
    <t>C-H gas load</t>
  </si>
  <si>
    <t>Al-D D beam</t>
  </si>
  <si>
    <t>Th-H electrolysis</t>
  </si>
  <si>
    <t>Pd-D D beam</t>
  </si>
  <si>
    <t>Fe-H gas load</t>
  </si>
  <si>
    <t>Ti-H gas load</t>
  </si>
  <si>
    <t>Nb-H gas load</t>
  </si>
  <si>
    <t>Pd-D exploding wire</t>
  </si>
  <si>
    <t>Ni-H exploding wire</t>
  </si>
  <si>
    <t>Important: confirms 10MeV alfa emission, larger particles &gt;MeV (evidence of fission)</t>
  </si>
  <si>
    <t>High Temperature Superconductors (HTSC) D gas load</t>
  </si>
  <si>
    <t>LaNi5-D gas load</t>
  </si>
  <si>
    <t>Pd-D electron beam</t>
  </si>
  <si>
    <t>V-D glow discharge</t>
  </si>
  <si>
    <t>Nb-D glow discharge</t>
  </si>
  <si>
    <t>Ta-D glow discharge</t>
  </si>
  <si>
    <t>Mo-D glow discharge</t>
  </si>
  <si>
    <t>C-H arc under water</t>
  </si>
  <si>
    <t>NaW-D gas load</t>
  </si>
  <si>
    <t>C-D electrolysis</t>
  </si>
  <si>
    <t>Ir-H electrolysis</t>
  </si>
  <si>
    <t>Ru-D electrolysis</t>
  </si>
  <si>
    <t>Ru-H electrolysis</t>
  </si>
  <si>
    <t>Liquid metal target</t>
  </si>
  <si>
    <t>In-D D beam</t>
  </si>
  <si>
    <t>Sn-D D beam</t>
  </si>
  <si>
    <t>Pb-D D beam</t>
  </si>
  <si>
    <t>Bi-D D beam</t>
  </si>
  <si>
    <t>Pt-D electrolysis</t>
  </si>
  <si>
    <t>U-D electrolysis</t>
  </si>
  <si>
    <t>Added B and Li to Cu electrodes</t>
  </si>
  <si>
    <t>C-D D beam</t>
  </si>
  <si>
    <t>Cu-H gas load</t>
  </si>
  <si>
    <t>Cavitation+Li-D ion beam</t>
  </si>
  <si>
    <t>Important: evidence magnetic fields enhance nuclear reactions</t>
  </si>
  <si>
    <t>Al-D electrolysis</t>
  </si>
  <si>
    <t>Al-H gas load</t>
  </si>
  <si>
    <t>Al-D gas load</t>
  </si>
  <si>
    <t>KD2PO4</t>
  </si>
  <si>
    <t>U-H electrolysis</t>
  </si>
  <si>
    <t>Fe-D glow discharge</t>
  </si>
  <si>
    <t>Cu-D glow discharge</t>
  </si>
  <si>
    <t>Ag-D glow discharge</t>
  </si>
  <si>
    <t>Pt-D glow discharge</t>
  </si>
  <si>
    <t>LiTaO3-D gas load</t>
  </si>
  <si>
    <t>Zr-D electrolysis</t>
  </si>
  <si>
    <t>Fe-H proton beam</t>
  </si>
  <si>
    <t>Yb-D D beam</t>
  </si>
  <si>
    <t>SmCo5-H gas load</t>
  </si>
  <si>
    <t>Re-H plasma electrolysis</t>
  </si>
  <si>
    <t>Re-D plasma electrolysis</t>
  </si>
  <si>
    <t>Important: like NASA. Also finds 11-20MeV alpha emission and do not explain, evidence of fission</t>
  </si>
  <si>
    <t>Th-H</t>
  </si>
  <si>
    <t>U-H</t>
  </si>
  <si>
    <t>Important: another experiment of C-H</t>
  </si>
  <si>
    <t>Hf-D glow discharge</t>
  </si>
  <si>
    <t>Hf-D gas load</t>
  </si>
  <si>
    <t>Er-D gas load</t>
  </si>
  <si>
    <t>U-D glow discharge</t>
  </si>
  <si>
    <t>Na or LiAlH4</t>
  </si>
  <si>
    <t>Important: evidence C-H systems may be better than Ni-H</t>
  </si>
  <si>
    <t>C-H ion beam</t>
  </si>
  <si>
    <t>YBCO-D</t>
  </si>
  <si>
    <t>Important: magnetic field enhances nuclear reactions</t>
  </si>
  <si>
    <t>Important: magnetic field enhances nuclear reactions, W-D gives a little less T than W-H</t>
  </si>
  <si>
    <t>Important: magnetic field enhances nuclear reactions, Fe-D gives 2x more T than Fe-H</t>
  </si>
  <si>
    <t>Fe-H glow discharge</t>
  </si>
  <si>
    <t>Important: magnetic field enhances nuclear reactions, Nb-D gives 3-4x more T than Nb-H</t>
  </si>
  <si>
    <t>Nb-H glow discharge</t>
  </si>
  <si>
    <t>Important: magnetic field enhances nuclear reactions, Mo-D gives 2-10x more T than Mo-H</t>
  </si>
  <si>
    <t>Mo-H glow discharge</t>
  </si>
  <si>
    <t>2000Pd-DYes</t>
  </si>
  <si>
    <t>Li-H glow discharge</t>
  </si>
  <si>
    <t>YBCO-D gas load</t>
  </si>
  <si>
    <t>Fe-Cr-Ni-Ti-D glow discharge</t>
  </si>
  <si>
    <t>The ratios between the generally accepted half-life of tritium and the half-life parameter of tritium
destruction obtained for various metals studied in these detritiation processes are in the following ranges:
• Stainless steel: 4.0E+3 – 2.0E+4 with the average ratio of 12.32/T1/2cal = 1.0E+4
• Cu: 4.0E+3 – 3.5E+4 with the average ratio of 12.32/T1/2cal = 1.6E+4
• W: 3.2E+3 – 2.5E+4 with the average ratio of 12.32/T1/2cal = 1.5E+4
• Be: 3.9E+3 – 2.0E+4 with the average ratio of 12.32/T1/2cal = 1.5E+4
This means that the destruction of tritium as a radioactivity source via nuclear transmutation occurs in these
experiments at a rate that is significantly faster than the generally accepted rate for the radioactive decay of tritium, i.e.,
the conditions of the experiments facilitate an acceleration of nuclear transmutation of tritium.</t>
  </si>
  <si>
    <t>V-D gas load</t>
  </si>
  <si>
    <t>Ta-D gas load</t>
  </si>
  <si>
    <t>Ta-D D beam</t>
  </si>
  <si>
    <t>Li-D D beam</t>
  </si>
  <si>
    <t>Sr-D D beam</t>
  </si>
  <si>
    <t>Co-H electrolysis</t>
  </si>
  <si>
    <t>Ti-H exploding wire</t>
  </si>
  <si>
    <t>Zr-H exploding wire</t>
  </si>
  <si>
    <t>Zr-D gas loading</t>
  </si>
  <si>
    <t>C-D gas loading</t>
  </si>
  <si>
    <t>U-D</t>
  </si>
  <si>
    <t>Ti-D electron beam</t>
  </si>
  <si>
    <t>W-Th-D glow discharge</t>
  </si>
  <si>
    <r>
      <rPr>
        <sz val="6"/>
        <color rgb="FF4C4C4C"/>
        <rFont val="Ubuntu"/>
        <family val="2"/>
      </rPr>
      <t>Pd-D electrolysis</t>
    </r>
  </si>
  <si>
    <t>C-D ion beam</t>
  </si>
  <si>
    <t>Be-D ion beam</t>
  </si>
  <si>
    <t>Zr-D ion beam</t>
  </si>
  <si>
    <t>Ta-D ion beam</t>
  </si>
  <si>
    <r>
      <rPr>
        <sz val="6"/>
        <color rgb="FF4C4C4C"/>
        <rFont val="Ubuntu"/>
        <family val="2"/>
      </rPr>
      <t>Pd-D glow discharge</t>
    </r>
  </si>
  <si>
    <r>
      <rPr>
        <sz val="6"/>
        <color rgb="FF4C4C4C"/>
        <rFont val="Ubuntu"/>
        <family val="2"/>
      </rPr>
      <t>Ti-D ion beam</t>
    </r>
  </si>
  <si>
    <r>
      <rPr>
        <sz val="6"/>
        <color rgb="FF4C4C4C"/>
        <rFont val="Ubuntu"/>
        <family val="2"/>
      </rPr>
      <t>Ni-H electrolysis</t>
    </r>
  </si>
  <si>
    <r>
      <rPr>
        <sz val="11"/>
        <color rgb="FF000000"/>
        <rFont val="Calibri"/>
        <family val="2"/>
      </rPr>
      <t>Ni-H electrolysis</t>
    </r>
  </si>
  <si>
    <t>Ag-H electrolysis</t>
  </si>
  <si>
    <t>Ti-D electrolysis (Ti-Ceramic-D)</t>
  </si>
  <si>
    <t>TiPd-D electrolysis</t>
  </si>
  <si>
    <t>Ni-WC electrolysis</t>
  </si>
  <si>
    <t>Au-D ion beam</t>
  </si>
  <si>
    <t>Yb-D ion beam</t>
  </si>
  <si>
    <t>Ni-D glow discharge</t>
  </si>
  <si>
    <t>Ni-D electrolysis</t>
  </si>
  <si>
    <t>FeNiCr-D electrolysis</t>
  </si>
  <si>
    <t>Al-H ion beam</t>
  </si>
  <si>
    <t>TiV-D electrolysis</t>
  </si>
  <si>
    <t>Fe-D electrolysis</t>
  </si>
  <si>
    <t>Hf-D gas loading</t>
  </si>
  <si>
    <t>Ta-D gas loading</t>
  </si>
  <si>
    <t>Zircaloy-2-D gas loading</t>
  </si>
  <si>
    <t>Ti-Zr50%-D gas loading</t>
  </si>
  <si>
    <r>
      <rPr>
        <sz val="6"/>
        <color rgb="FF4C4C4C"/>
        <rFont val="Ubuntu"/>
        <family val="2"/>
      </rPr>
      <t>Ti-D gas loading</t>
    </r>
  </si>
  <si>
    <t>Y-D gas loading</t>
  </si>
  <si>
    <t>LaNi5Dx gas loading</t>
  </si>
  <si>
    <r>
      <rPr>
        <sz val="6"/>
        <color rgb="FF4C4C4C"/>
        <rFont val="Ubuntu"/>
        <family val="2"/>
      </rPr>
      <t>Pd-D</t>
    </r>
  </si>
  <si>
    <t>In-D ion beam</t>
  </si>
  <si>
    <t>Ni-D PVR</t>
  </si>
  <si>
    <t>Ti-D PVR</t>
  </si>
  <si>
    <t>Al-H plasma electrolysis</t>
  </si>
  <si>
    <t>Cu-H plasma electrolysis</t>
  </si>
  <si>
    <t>Ag-H plasma electrolysis</t>
  </si>
  <si>
    <t>Fe-H plasma electrolysis</t>
  </si>
  <si>
    <t>Ta-H glow discharge</t>
  </si>
  <si>
    <t>Ti-H glow discharge</t>
  </si>
  <si>
    <t>Pb-H glow discharge</t>
  </si>
  <si>
    <t>W-H gas loading</t>
  </si>
  <si>
    <t>Mo-H gas loading</t>
  </si>
  <si>
    <t>V-H glow discharge</t>
  </si>
  <si>
    <t>Nb-H gas loading</t>
  </si>
  <si>
    <t>Ti-H gas loading</t>
  </si>
  <si>
    <t>Ta-H gas loading</t>
  </si>
  <si>
    <t xml:space="preserve">V-D glow discharge </t>
  </si>
  <si>
    <t>(COP=5 to 7)</t>
  </si>
  <si>
    <t>(COP=4 to 5)</t>
  </si>
  <si>
    <t>Mo-H</t>
  </si>
  <si>
    <t>Nb-D electrolysis</t>
  </si>
  <si>
    <t>Mo-H, Ni-H</t>
  </si>
  <si>
    <t>Otsenka izbitochiopo …</t>
  </si>
  <si>
    <t xml:space="preserve">(Translation of conclusions) Findings: Unfortunately, we are forced to state that the conclusion we made in previous work[4] about the absence of beat energy during electrolysis in aqueous electrolytes is also true with cathode plasma discharge under the solution. With an accuracy of 3% of the experiment error, which did not exceed 3%, neither excess energy nor nuclear radiation was recorded at all concentrations of D2O in the electrolyte solution. </t>
  </si>
  <si>
    <t>Yu. N. Bazhutov, V. P. Koretsky, A. B. Kuznetsov, D. B. Baranov, Y. B Skuratnik, N. I. Khokhlov</t>
  </si>
  <si>
    <t>Ziegler, J. F.; Zabel, T. H.; Cuomo, J. J.; Brusic, V. A.; Cargill III, G. S.; O'Sullivan, E. J.; Marwick, A. D.</t>
  </si>
  <si>
    <t>Hackerman, N.</t>
  </si>
  <si>
    <t>EPRI, Report</t>
  </si>
  <si>
    <t>DNB, site</t>
  </si>
  <si>
    <t>Phys. Rev. D 9, 1587,  Int. Astron. Union Symp., 53, 133 (1974).</t>
  </si>
  <si>
    <t>V. Canuto, S. M. CHITRE</t>
  </si>
  <si>
    <t>Bertalot, L.; Herold, H.; Jager, U.; Mozer, A.; Oppenlander, T.; Sadowski, M.; Schmit, H.</t>
  </si>
  <si>
    <t>https://www.academia.edu/27291369/Mass_and_energy_analysis_and_space_resolved_measurements_of_ions_from_plasma_focus_devices?auto=download</t>
  </si>
  <si>
    <t>ICCF21, conference</t>
  </si>
  <si>
    <t>王傑, ?</t>
  </si>
  <si>
    <t>ICCF19, conference</t>
  </si>
  <si>
    <t>Defkalion, Inc.</t>
  </si>
  <si>
    <t>ENEA, Report</t>
  </si>
  <si>
    <t>ISCMNS, conference</t>
  </si>
  <si>
    <t>Bazhutov, Yu. N.; Gerasimova, A. I.; Koretsky, V. P.; Parkhomov, A. G.</t>
  </si>
  <si>
    <t>Belov, N.; Klimov, A.; Temirbulatov, V.; Polyakov, L.; Tolkunov, B.; Stepanov, ?</t>
  </si>
  <si>
    <t>ERAB, report</t>
  </si>
  <si>
    <t>Editorial, Nature</t>
  </si>
  <si>
    <t>NCFI, Conference</t>
  </si>
  <si>
    <t>ENECO, conference</t>
  </si>
  <si>
    <t>Birgul, O.; Celebi, S.; Ozdural, A.; Pekmez, K.; Yildiz, A.; Yurum, Y.</t>
  </si>
  <si>
    <t>Bernabei, R.; Gannelli, G.; Cantelli, R.; Cordero, ?; d'Angelo, S.; Iucci, N.; Picozza, P. G.; Villoresi, G.</t>
  </si>
  <si>
    <t>SIF, Conference</t>
  </si>
  <si>
    <t>NCFI, Report</t>
  </si>
  <si>
    <t>Krapivnyi, N. G.; Kleshnya, Y. B.; Sobornitskii, ?.</t>
  </si>
  <si>
    <t>Mallove, E.; Clarke, A.; Goddard, R.; Oberth, H.; Konstantin, ?.; Tsiolkovskii, E.</t>
  </si>
  <si>
    <t>Ahern, B. S.; Johnson, K. H.; Clark Jr. , H. R.</t>
  </si>
  <si>
    <t>NEDO, Report</t>
  </si>
  <si>
    <t>DOE, Report</t>
  </si>
  <si>
    <t>LENR-CANR, Report</t>
  </si>
  <si>
    <t>NREL, Report</t>
  </si>
  <si>
    <t xml:space="preserve">No_author, </t>
  </si>
  <si>
    <t xml:space="preserve">K. SHANAHAN, </t>
  </si>
  <si>
    <t xml:space="preserve">D. CRAVENS, </t>
  </si>
  <si>
    <t xml:space="preserve">P. HANDEL, </t>
  </si>
  <si>
    <t xml:space="preserve">L. BERNSTEIN, </t>
  </si>
  <si>
    <t xml:space="preserve">E. LEWIS, </t>
  </si>
  <si>
    <t xml:space="preserve">D. ALEXANDROV, </t>
  </si>
  <si>
    <t xml:space="preserve">H. KOMAKI, </t>
  </si>
  <si>
    <t xml:space="preserve">R. LIVERSAGE, </t>
  </si>
  <si>
    <t xml:space="preserve">J. GRIGGS, </t>
  </si>
  <si>
    <t xml:space="preserve">A. TRIASSI, </t>
  </si>
  <si>
    <t xml:space="preserve">R. TAKAHASHI, </t>
  </si>
  <si>
    <t xml:space="preserve">E. CRIDDLE, </t>
  </si>
  <si>
    <t xml:space="preserve">M. OHMORI, </t>
  </si>
  <si>
    <t xml:space="preserve">L. CASE, </t>
  </si>
  <si>
    <t xml:space="preserve">W. MCCARTHY, </t>
  </si>
  <si>
    <t xml:space="preserve">V. DUBINKO, </t>
  </si>
  <si>
    <t xml:space="preserve">A. NASSISI, </t>
  </si>
  <si>
    <t xml:space="preserve">K. CHUKANOV, </t>
  </si>
  <si>
    <t xml:space="preserve">M. HUGO, </t>
  </si>
  <si>
    <t xml:space="preserve">J. NICHOLSON, </t>
  </si>
  <si>
    <t xml:space="preserve">L. ZHONG, </t>
  </si>
  <si>
    <t xml:space="preserve">K. OOYAMA, </t>
  </si>
  <si>
    <t xml:space="preserve">O. REIFENSCHWEILER, </t>
  </si>
  <si>
    <t xml:space="preserve">E. ESKO, </t>
  </si>
  <si>
    <t xml:space="preserve">E. MALLOVE, </t>
  </si>
  <si>
    <t xml:space="preserve">D. WORLEDGE, </t>
  </si>
  <si>
    <t xml:space="preserve">M. STAKER, </t>
  </si>
  <si>
    <t xml:space="preserve">L. RUN-BAO, </t>
  </si>
  <si>
    <t xml:space="preserve">R. MCINTYRE, </t>
  </si>
  <si>
    <t xml:space="preserve">F. PENON, </t>
  </si>
  <si>
    <t xml:space="preserve">A. POPEKO, </t>
  </si>
  <si>
    <t xml:space="preserve">B. WANG, </t>
  </si>
  <si>
    <t xml:space="preserve">R. WAYTE, </t>
  </si>
  <si>
    <t xml:space="preserve">P. RAMARAO, </t>
  </si>
  <si>
    <t xml:space="preserve">D. BIANCHINI, </t>
  </si>
  <si>
    <t xml:space="preserve">I. STEPANOV, Y. MALAHOV, C. QUOC, </t>
  </si>
  <si>
    <t xml:space="preserve">E. LERNER, S. HASSAN, I. KARAMITSOS, F. ROESSEL, </t>
  </si>
  <si>
    <t xml:space="preserve">R. ALIAGA-ROSSEL, P. CHOI, </t>
  </si>
  <si>
    <t xml:space="preserve">P. SILVA, M. FAVRE, </t>
  </si>
  <si>
    <t xml:space="preserve">M. ZAKAULLAH, A. WAHEED, S. AHMAD, Z. SHAISTA, S. HUSSAIN, M. KHAN, </t>
  </si>
  <si>
    <t xml:space="preserve">M. HAINES, P. LEPELL, C. COVERDALE, C. DEENEY, p. FRANCIA, </t>
  </si>
  <si>
    <t xml:space="preserve">T. YEH, M. WEN, C. TZENG, D. SHANG, C. YEH, K. WU, Y. KUO, W. HOU, </t>
  </si>
  <si>
    <t xml:space="preserve">J. JOSE, C. JAWAHAR, </t>
  </si>
  <si>
    <t xml:space="preserve">J. IGARASHI, K. KIIDA, </t>
  </si>
  <si>
    <t xml:space="preserve">N. GALUSHKIN, N. YAZVINSKAYA, D. GALUSHKIN, </t>
  </si>
  <si>
    <t xml:space="preserve">H. BLLOSHMI, </t>
  </si>
  <si>
    <t xml:space="preserve">E. BEITING, </t>
  </si>
  <si>
    <t xml:space="preserve">D. BRITZ, </t>
  </si>
  <si>
    <t xml:space="preserve">T. TCHOUASO, M. MODESTE, </t>
  </si>
  <si>
    <t xml:space="preserve">D. FLANNIGAN, K. SUSLICK, </t>
  </si>
  <si>
    <t>NINNO</t>
  </si>
  <si>
    <t>DELGIUDICE</t>
  </si>
  <si>
    <t>JR</t>
  </si>
  <si>
    <t>DEL GINDICE</t>
  </si>
  <si>
    <t>IV</t>
  </si>
  <si>
    <t>KOBZEV</t>
  </si>
  <si>
    <t>PARZHITSKII</t>
  </si>
  <si>
    <t>FILIPOVICH</t>
  </si>
  <si>
    <t>GAZI</t>
  </si>
  <si>
    <t>GURAN</t>
  </si>
  <si>
    <t>BELTYUKOV</t>
  </si>
  <si>
    <t>BONDARENKO</t>
  </si>
  <si>
    <t>JANELIDZE</t>
  </si>
  <si>
    <t>GAPANOV</t>
  </si>
  <si>
    <t>GRIBANOV</t>
  </si>
  <si>
    <t>KONDRATOV</t>
  </si>
  <si>
    <t>MALTSEV</t>
  </si>
  <si>
    <t>ZAKHAROV</t>
  </si>
  <si>
    <t>GUSKOV</t>
  </si>
  <si>
    <t>KARPUKHIN</t>
  </si>
  <si>
    <t>VALYANO</t>
  </si>
  <si>
    <t>BELTJUKOV</t>
  </si>
  <si>
    <t>DZHANELIDZE</t>
  </si>
  <si>
    <t>MAL'TSEV</t>
  </si>
  <si>
    <t>ZAHAROV</t>
  </si>
  <si>
    <t>FOMINA</t>
  </si>
  <si>
    <t>FRANZ</t>
  </si>
  <si>
    <t>RAMARAO</t>
  </si>
  <si>
    <t>BIANCHINI</t>
  </si>
  <si>
    <t>STEPANOV</t>
  </si>
  <si>
    <t>MALAHOV</t>
  </si>
  <si>
    <t>QUOC</t>
  </si>
  <si>
    <t>HADJICHRISTOS</t>
  </si>
  <si>
    <t>GOLUBNICHIY</t>
  </si>
  <si>
    <t>KOVAL'CHUK</t>
  </si>
  <si>
    <t>YANCHUK</t>
  </si>
  <si>
    <t>RESHETNYAK</t>
  </si>
  <si>
    <t>KORN</t>
  </si>
  <si>
    <t>GIUFFRIDA</t>
  </si>
  <si>
    <t>MARGARONE</t>
  </si>
  <si>
    <t>PICCIOTTO</t>
  </si>
  <si>
    <t>KRASA</t>
  </si>
  <si>
    <t>JUNGWIRTH</t>
  </si>
  <si>
    <t>ULLSCHMIED</t>
  </si>
  <si>
    <t>LALOUSIS</t>
  </si>
  <si>
    <t>ELIEZER</t>
  </si>
  <si>
    <t>MOUSTAIZIS</t>
  </si>
  <si>
    <t>MOUROU</t>
  </si>
  <si>
    <t>SOTO</t>
  </si>
  <si>
    <t>PAVEZ</t>
  </si>
  <si>
    <t>CASTILLO</t>
  </si>
  <si>
    <t>VELOSO</t>
  </si>
  <si>
    <t>MORENO</t>
  </si>
  <si>
    <t>SADOWSKI</t>
  </si>
  <si>
    <t>LERNER</t>
  </si>
  <si>
    <t>HASSAN</t>
  </si>
  <si>
    <t>KARAMITSOS</t>
  </si>
  <si>
    <t>ROESSEL</t>
  </si>
  <si>
    <t>MOO</t>
  </si>
  <si>
    <t>CHAKRABARTY</t>
  </si>
  <si>
    <t>ALIAGA-ROSSEL</t>
  </si>
  <si>
    <t>RANGEL</t>
  </si>
  <si>
    <t>MILANESE</t>
  </si>
  <si>
    <t>MOROSO</t>
  </si>
  <si>
    <t>POUZO</t>
  </si>
  <si>
    <t>GOLZARRI</t>
  </si>
  <si>
    <t>ESPINOSA</t>
  </si>
  <si>
    <t>CZAUS</t>
  </si>
  <si>
    <t>ZEBROSKI</t>
  </si>
  <si>
    <t>STANISLAVSKI</t>
  </si>
  <si>
    <t>BARANOWSKI</t>
  </si>
  <si>
    <t>ZEBROWSKI</t>
  </si>
  <si>
    <t>JAKUBOWSKI</t>
  </si>
  <si>
    <t>ZAKAULLAH</t>
  </si>
  <si>
    <t>WAHEED</t>
  </si>
  <si>
    <t>AHMAD</t>
  </si>
  <si>
    <t>SHAISTA</t>
  </si>
  <si>
    <t>HUSSAIN</t>
  </si>
  <si>
    <t>SILVA</t>
  </si>
  <si>
    <t>FAVRE</t>
  </si>
  <si>
    <t>KHAN</t>
  </si>
  <si>
    <t>JAKUBOSKI</t>
  </si>
  <si>
    <t>HAINES</t>
  </si>
  <si>
    <t>LEPELL</t>
  </si>
  <si>
    <t>COVERDALE</t>
  </si>
  <si>
    <t>DEENEY</t>
  </si>
  <si>
    <t>p.</t>
  </si>
  <si>
    <t>FRANCIA</t>
  </si>
  <si>
    <t>YEH</t>
  </si>
  <si>
    <t>TZENG</t>
  </si>
  <si>
    <t>SHANG</t>
  </si>
  <si>
    <t>KUO</t>
  </si>
  <si>
    <t>FALABELLA</t>
  </si>
  <si>
    <t>GUETHLEIN</t>
  </si>
  <si>
    <t>RUSNAK</t>
  </si>
  <si>
    <t>BELOV</t>
  </si>
  <si>
    <t>KAZANSKII</t>
  </si>
  <si>
    <t>ZAVERSHINSKII</t>
  </si>
  <si>
    <t>MOLEVICH</t>
  </si>
  <si>
    <t>PORFIRIEV</t>
  </si>
  <si>
    <t>JOSE</t>
  </si>
  <si>
    <t>JAWAHAR</t>
  </si>
  <si>
    <t>IGARASHI</t>
  </si>
  <si>
    <t>KIIDA</t>
  </si>
  <si>
    <t>GALUSHKIN</t>
  </si>
  <si>
    <t>YAZVINSKAYA</t>
  </si>
  <si>
    <t>BLLOSHMI</t>
  </si>
  <si>
    <t>TSECHOSH</t>
  </si>
  <si>
    <t>KUDRYASHOV</t>
  </si>
  <si>
    <t>TSEHOSH</t>
  </si>
  <si>
    <t>KUDRIASHOV</t>
  </si>
  <si>
    <t>FAMINA</t>
  </si>
  <si>
    <t>BEITING</t>
  </si>
  <si>
    <t>BRITZ</t>
  </si>
  <si>
    <t>TCHOUASO</t>
  </si>
  <si>
    <t>MODESTE</t>
  </si>
  <si>
    <t>BASSIGNANA</t>
  </si>
  <si>
    <t>MUSUMECI</t>
  </si>
  <si>
    <t>TUDISCO</t>
  </si>
  <si>
    <t>MALVANO</t>
  </si>
  <si>
    <t>PALUMBO</t>
  </si>
  <si>
    <t>LA GATTA</t>
  </si>
  <si>
    <t>VASILENKO</t>
  </si>
  <si>
    <t>WILCZYNSKA-KITOWSKA</t>
  </si>
  <si>
    <t>WILCZYŃSKA-KITOWSKA</t>
  </si>
  <si>
    <t>PARCHAMAZAD</t>
  </si>
  <si>
    <t>CHERNYSH</t>
  </si>
  <si>
    <t>GAVRILOVA</t>
  </si>
  <si>
    <t>LOTONOV</t>
  </si>
  <si>
    <t>IGARI</t>
  </si>
  <si>
    <t>SIMAKIN</t>
  </si>
  <si>
    <t>SHAFEEV</t>
  </si>
  <si>
    <t>GROTTA</t>
  </si>
  <si>
    <t>DECHIARO</t>
  </si>
  <si>
    <t>WRBANEK</t>
  </si>
  <si>
    <t>QUI</t>
  </si>
  <si>
    <t>LOMAEV</t>
  </si>
  <si>
    <t>TARASENKO</t>
  </si>
  <si>
    <t>YALOVETS</t>
  </si>
  <si>
    <t>BYSTROV</t>
  </si>
  <si>
    <t>DONTSOV</t>
  </si>
  <si>
    <t>PARBUZIN</t>
  </si>
  <si>
    <t>STEBLEVSKY</t>
  </si>
  <si>
    <t>TALEYARKHAN</t>
  </si>
  <si>
    <t>LAHEY</t>
  </si>
  <si>
    <t>NIGMATULIN</t>
  </si>
  <si>
    <t>BLOCK</t>
  </si>
  <si>
    <t>CHO</t>
  </si>
  <si>
    <t>KOJIMA</t>
  </si>
  <si>
    <t>BILLER</t>
  </si>
  <si>
    <t>FLANNIGAN</t>
  </si>
  <si>
    <t>SUSLICK</t>
  </si>
  <si>
    <t>BUTT</t>
  </si>
  <si>
    <t>Empty field</t>
  </si>
  <si>
    <t>Empty field 2</t>
  </si>
  <si>
    <t>Empty field 3</t>
  </si>
  <si>
    <t>Review of the Current Theoretical Status of Cold Fusion</t>
  </si>
  <si>
    <t>https://patentimages.storage.googleapis.com/73/73/14/a04b07f806992d/US5494559.pdf</t>
  </si>
  <si>
    <t>US5494559A</t>
  </si>
  <si>
    <t>An electrolytic cell and system for electrolysizing and/or heating a liquid electrolyte containing water having a conductive salt in solution flowing through the cell. The electrolytic cell includes a non-conductive housing having an inlet and an outlet and spaced apart first and second conductive foraminous grids connected within the housing. A plurality of cross linked polymer microspheres each having improved conductive exterior multi-layers of uniform thickness are positioned within the housing in electrical contact with the first grid adjacent the inlet. The conductive microspheres are plated first with a metal cation which will reduce with hydrazine to form a conductive metal flash coating. The microspheres are then plated with a uniform layer of nickel, followed by plated layer of metallic hydride which is readily combineable with hydrogen or an isotope of hydrogen, then a uniform metallic support plating having a high hydrogen diffusion rate and a low hydride formation ratio. An electric power source in the system is operably connected across the first and second grids whereby electrical current flows between the grids within the liquid electrolyte.</t>
  </si>
  <si>
    <t xml:space="preserve">G. KREYSA, G. MARX, W. PLIETH, </t>
  </si>
  <si>
    <t xml:space="preserve">R. ARMSTRONG, E. CHARLES, I. FELLS, L. MOLYNEUX, M. TODD, </t>
  </si>
  <si>
    <t xml:space="preserve">D. RUZIC, K. SCHATZ, P. NGUYEN, </t>
  </si>
  <si>
    <t xml:space="preserve">S. BENNINGTON, R. SOKHI, P. STONADGE, D. ROSS, J. FARR, </t>
  </si>
  <si>
    <t xml:space="preserve">R. CAMPBELL, L. PERKINS, </t>
  </si>
  <si>
    <t xml:space="preserve">R. FLEMING, F. DONAHUE, S. MANCINI, G. KNOLL, B. NEUSER, </t>
  </si>
  <si>
    <t xml:space="preserve">B. BENETSKII, A. KLYACHKO, A. ROZANTSEV, </t>
  </si>
  <si>
    <t xml:space="preserve">L. REDEY, K. MYLES, D. DEES, M. KRUMPELT, D. VISSERS, </t>
  </si>
  <si>
    <t xml:space="preserve">H. GUGGELER, D. JOST, A. T'RLER, P. ARMBRUSTER, W. BR'CHLE, H. FOLGER, F. HEBBERHER, S. HOFMANN, </t>
  </si>
  <si>
    <t xml:space="preserve">R. TANIGUCHI, T. YAMAMOTO, S. IRIE, </t>
  </si>
  <si>
    <t xml:space="preserve">H. BOSCH, G. WURDEN, J. GERNHARDT, F. KARGER, J. PERCHERMEIER, </t>
  </si>
  <si>
    <t xml:space="preserve">J. ZIEGLER, T. ZABEL, J. CUOMO, V. BRUSIC, G. CARGILL III, E. O'SULLIVAN, A. MARWICK, </t>
  </si>
  <si>
    <t xml:space="preserve">J. DIVISEK, L. FUERST, J. BALEJ, </t>
  </si>
  <si>
    <t xml:space="preserve">K. SANTHANAM, J. RAGARAJAN, O. BRAGANZA, S. HARAM, N. LIMAYE, K. MANDAL, J. RANGARAJAN, </t>
  </si>
  <si>
    <t xml:space="preserve">J. BLASER, O. HAAS, C. PTITJEAN, C. BARBERO, W. BERTL, K. LOU, M. MATHIAS, P. BAUMANN, H. DANIEL, J. HARTMANN, E. HECHTL, P. ACKERBAUER, P. KAMMEL, A. SCRINZI, H. ZMESKAL, T. KOZLOWSKI, R. KIPFER, H. BAUR, P. SIGNR, R. WIELER, </t>
  </si>
  <si>
    <t xml:space="preserve">J. ALS-NIELSEN, N. ANDERSEN, K. CLAUSEN, P. MICHELSEN, F. POULSEN, </t>
  </si>
  <si>
    <t xml:space="preserve">J. BANAS, M. CIECHANOWSKI, M. DULINSKI, A. KREFT, J. MOLENDA, K. MORSTIN, A. STOKLOSA, J. WOZNIAK, </t>
  </si>
  <si>
    <t xml:space="preserve">M. YAGI, T. MITSUGASHIRA, I. SATOH, M. HARA, Y. SHIOKAWA, K. INOUE, K. MASUMOTO, S. SUZUKI, </t>
  </si>
  <si>
    <t xml:space="preserve">P. PERFETTI, F. CILLOCO, R. FELICI, M. CAPOZI, A. IPPOLITI, </t>
  </si>
  <si>
    <t xml:space="preserve">V. EBERHARD, W. HEERINGA, H. KLAGES, R. MASCHUW, G. VOELKER, B. ZEITNITZ, </t>
  </si>
  <si>
    <t xml:space="preserve">D. DUDU, M. MOLEA, I. PASCALAU, I. PITICU, I. VATA, </t>
  </si>
  <si>
    <t xml:space="preserve">N. WADA, K. NISHIZAWA, </t>
  </si>
  <si>
    <t xml:space="preserve">B. SINHA, Y. VIYOGI, S. CHATTOPADHYAYA, M. MAZUMDAR, G. MURTHY, G. MUTHUKRISHNAN, T. BANDYOPADHYAYA, M. TRIVEDI, D. GHOSH, D. SRIVASTAVA, P. SEN, </t>
  </si>
  <si>
    <t xml:space="preserve">B. SUNDQVIST, P. HAAKANSSON, A. HEDIN, R. BUCUR, B. JOHANSSON, R. WAEPPLING, </t>
  </si>
  <si>
    <t xml:space="preserve">C. MATHEWS, G. PERIASWAMI, K. SRINIVAS, T. GNANASEKARAN, S. BABU, C. RAMESH, B. THIYAGARAJAN, </t>
  </si>
  <si>
    <t xml:space="preserve">V. RUSOV, T. ZELENTSOVA, M. SEMENOV, I. RADIN, Y. BABIKOVA, Y. KRUGLYAK, </t>
  </si>
  <si>
    <t xml:space="preserve">A. BAURICHTER, W. EYRICH, M. FRANK, H. GOEHR, W. KREISCHE, H. ORTNER, B. ROESELER, C. SCHILLER, G. WEESKE, W. WITTHUN, </t>
  </si>
  <si>
    <t xml:space="preserve">G. BADUREK, H. RAUCH, E. SEIDL, </t>
  </si>
  <si>
    <t xml:space="preserve">M. DEAKIN, J. FOX, K. KEMPER, E. MYERS, W. SHELTON, J. SKOFRONICK, </t>
  </si>
  <si>
    <t xml:space="preserve">G. SCHRIEDER, H. WIPF, A. RICHTER, </t>
  </si>
  <si>
    <t xml:space="preserve">W. HAJDAS, S. KISTRYN, J. LANG, J. SROMICKI, B. JENNY, P. WACHTER, </t>
  </si>
  <si>
    <t xml:space="preserve">F. BOTTER, J. BOUCHEZ, J. COLLOT, E. KAJFASZ, B. LEFIEVRE, E. LESQUOY, A. STUTZ, S. TISTCHENKO, S. ZYLBERAJCH, </t>
  </si>
  <si>
    <t xml:space="preserve">L. BRUSCHI, M. SANTINI, G. TORZO, G. NARDELLI, </t>
  </si>
  <si>
    <t xml:space="preserve">D. GILLESPIE, G. KAMM, A. EHRLICH, P. MART, B. ELBEK, W. POWERS, </t>
  </si>
  <si>
    <t xml:space="preserve">R. RAGHAVAN, L. FELDMAN, M. BROER, J. KRAUS, A. JAMES, A. MURPHY, </t>
  </si>
  <si>
    <t xml:space="preserve">D. ALBER, O. BOEBEL, C. SCHWARZ, H. DUWE, D. HILSCHER, H. HOMEYER, U. JAHNKE, B. SPELLMEYER, </t>
  </si>
  <si>
    <t xml:space="preserve">F. DEMANINS, M. GRAZIANI, J. KASPAR, S. MODESTI, F. RAICICH, R. ROSEI, F. TOMMASINI, A. TROVARELLI, </t>
  </si>
  <si>
    <t xml:space="preserve">C. CHU, Y. XUE, R. MENG, P. HOR, Z. HUANG, L. GAO, </t>
  </si>
  <si>
    <t xml:space="preserve">V. SHAPOVALOV, </t>
  </si>
  <si>
    <t xml:space="preserve">H. WERLE, G. FIEG, J. LEBKUECHER, M. MOESCHKE, </t>
  </si>
  <si>
    <t xml:space="preserve">D. LEWIS, K. SK'LD, </t>
  </si>
  <si>
    <t xml:space="preserve">L. DROEGE, T. DROEGE, </t>
  </si>
  <si>
    <t xml:space="preserve">S. MILJANIC, N. JEVTIC, S. PESIC, M. NINKOVIC, D. NIKOLIC, M. JOSIPOVIC, L. PETKOVSKA, S. BACIC, </t>
  </si>
  <si>
    <t xml:space="preserve">G. LONGHURST, T. DOLAN, G. HENRIKSEN, </t>
  </si>
  <si>
    <t xml:space="preserve">D. ROLISON, W. O'GRADY, R. DOYLE JR., P. TRZASKOMA, </t>
  </si>
  <si>
    <t xml:space="preserve">J. FLEMING, H. LAW, J. SAPJETA, P. GALLAGHER, W. MAROHN, </t>
  </si>
  <si>
    <t xml:space="preserve">J. BRIAND, J. DEWYNCK, P. CHEVALLIER, J. BOBIN, G. BAN, M. FROMENT, M. KEDDAM, F. ABEL, </t>
  </si>
  <si>
    <t xml:space="preserve">I. SILVERA, E. MOSHARY, </t>
  </si>
  <si>
    <t xml:space="preserve">O. BIRGUL, S. CELEBI, A. OZDURAL, K. PEKMEZ, A. YILDIZ, Y. YURUM, </t>
  </si>
  <si>
    <t xml:space="preserve">H. WIESMANN, </t>
  </si>
  <si>
    <t xml:space="preserve">M. CHEMLA, J. CHEVALET, R. BURY, M. PERIE, </t>
  </si>
  <si>
    <t xml:space="preserve">D. FINDLAY, D. CRASTON, M. SENÉ, M. BAILEY, S. CROFT, B. HOOTON, C. JONES, A. KUCERNAK, J. MASON, R. TAYLOR, G. MCCRACKEN, A. GIBSON, R. GOVIER, O. JARVIS, H. MILTON, B. POWELL, G. SADLER, M. SENE, D. SWEETMAN, P. VAN BELLE, H. WATSON, </t>
  </si>
  <si>
    <t xml:space="preserve">J. TAMAYO, J. RIVAS, B. CELIS, F. GARCIA, O. PENALOZA, </t>
  </si>
  <si>
    <t xml:space="preserve">R. BEHRISCH, W. MOELLER, J. ROTH, B. SCHERZER, W. OTTENBERGER, </t>
  </si>
  <si>
    <t xml:space="preserve">S. WAKAO, K. OZEKI, H. SAWA, </t>
  </si>
  <si>
    <t xml:space="preserve">M. HAYDEN, U. NARGER, J. BOOTH, L. WHITEHEAD, W. HARDY, J. CAROLAN, D. BALZARINI, C. BLAKE, A. WISHNOW, U. NAGER, E. WISHNOW, U. NAERGER, J. BREWER, </t>
  </si>
  <si>
    <t xml:space="preserve">J. IV, G. POWELL, D. HUTCHINSON, C. BENNET, R. RICHARDS, J. BULLOCK, </t>
  </si>
  <si>
    <t xml:space="preserve">R. ILIC, J. RANT, T. SUTEJ, E. KRISTOF, J. SKVARC, M. KOZELJ, M. NAJZER, M. HUMAR, M. CERCEK, B. GLUMAC, B. CVIKL, A. FAJGELJ, T. GYERGYEK, A. TRKOV, A. LOOSE, J. PETERNELJ, I. REMEC, M. RAVNIK, M. DOBERSEK, E. KRISTOV, </t>
  </si>
  <si>
    <t xml:space="preserve">B. WOHL, </t>
  </si>
  <si>
    <t xml:space="preserve">O. LOMOVSKII, A. EREMIN, V. BOLDYREV, </t>
  </si>
  <si>
    <t xml:space="preserve">Y. DECLAIS, R. ALEKSAN, M. AVENIER, G. BAGIEU, J. CAVAIGNAC, M. COUSINOU, Y. DUFOUR, R. DURAND, R. FAURE, J. FAVIER, H. DE KERRET, D. KOANG, J. MALLET, E. NAGY, M. OBOLENSKY, H. PESSARD, F. PIERRE, J. WUETHRICK, D. ABERDAM, A. ROUAULT, J. SENATEUR, F. WEISS, </t>
  </si>
  <si>
    <t xml:space="preserve">B. BALKE, L. COX, O. FACKLER, M. MUGGE, P. SOUERS, R. TSUGAWA, R. WHITE, </t>
  </si>
  <si>
    <t xml:space="preserve">J. MORREY, M. CAFFEE, H. FARRAR IV, N. HOFFMAN, G. HUDSON, R. JONES, M. KURZ, J. LUPTON, B. OLIVER, B. RUIZ, J. WACKER, A. VAN VEEN, </t>
  </si>
  <si>
    <t xml:space="preserve">R. HENDERSON, K. CZERWINSKI, H. HALL, K. LESKO, E. NORMAN, B. SUR, D. HOFFMAN, </t>
  </si>
  <si>
    <t xml:space="preserve">P. FOGLIO, V. SANGIUST, P. CAVALLOTTI, U. DUCATI, P. BORTIGNON, A. PARA, </t>
  </si>
  <si>
    <t xml:space="preserve">R. BERNABEI, G. GANNELLI, R. CANTELLI, ?. CORDERO, S. D'ANGELO, N. IUCCI, P. PICOZZA, G. VILLORESI, </t>
  </si>
  <si>
    <t xml:space="preserve">A. KOSYAKHKOV, V. CHEREPIN, V. KOLOTYI, K. KISURIN, </t>
  </si>
  <si>
    <t xml:space="preserve">Y. BASHKIROV, R. BARANOVA, B. BAZANIN, V. KAZAKOVA, </t>
  </si>
  <si>
    <t xml:space="preserve">S. KARPOV, Y. KOVAL'CHUK, V. MYACHIN, Y. POGOREL'SKII, </t>
  </si>
  <si>
    <t xml:space="preserve">A. PALAMALAI, A. AHMED, M. SAMPATH, A. CHINNUSAMY, G. PRASAD, K. KRISHNA RAO, O. SREEDHARAN, V. RAMAN, G. BALASUBRAMANIAN, </t>
  </si>
  <si>
    <t xml:space="preserve">K. SCHILLING, P. GIPPNER, W. SEIDEL, F. STARY, D. WOHLFARTH, </t>
  </si>
  <si>
    <t xml:space="preserve">H. FRIEDMANN, P. HUNDEGGER, H. KIRCHMAYR, A. PAVLIK, H. VONACH, G. WIESINGER, G. WINKLER, </t>
  </si>
  <si>
    <t xml:space="preserve">A. ALESSANDRELLO, E. BELLOTTI, C. CATTADORI, C. ANTONIONE, G. BIANCHI, S. RONDININI, S. TORCHIO, E. FIORINI, A. GUILIANI, S. RAGAZZI, L. ZANOTTI, C. GATTI, </t>
  </si>
  <si>
    <t xml:space="preserve">J. HILL, C. STASSIS, J. SHINAR, A. GOLDMAN, R. FOLKERTS, D. SCHWELLENBACH, D. PETERSON, C. WIDRIG, M. PORTER, C. BENESH, J. VARY, </t>
  </si>
  <si>
    <t xml:space="preserve">M. KOCSIS, L. NYIKOS, I. SZENTPETERY, D. HORVATH, J. KECSKEMETI, A. LOVAS, T. PAJKOSSY, L. POCS, </t>
  </si>
  <si>
    <t xml:space="preserve">K. REHM, W. KUTSCHERA, G. PERLOW, </t>
  </si>
  <si>
    <t xml:space="preserve">D. MCCRACKEN, J. PAQUETTE, R. JOHNSON, N. BRIDEN, W. CROSS, A. ARJENA, A. LONE, D. TENNANT, A. BUYERS, T. DIGNAN, M. BRUINGTON, R. BLAND, H. BONIFACE, W. GRAHAM, A. ARNEJA, M. LONE, W. BUYERS, K. CHAMBERS, A. MCILWAIN, E. ATTAS, R. DUTTON, W. DUECK, </t>
  </si>
  <si>
    <t xml:space="preserve">P. COELHO, R. SAXENA, S. MORATO, I. GOLDMAN, A. DE PINHO, I. NASCIMENTO, J. FILHO, L. GERALDO, R. PUGLIESI, R. FULFARO, </t>
  </si>
  <si>
    <t xml:space="preserve">J. HARB, W. PITT, H. TOLLEY, </t>
  </si>
  <si>
    <t xml:space="preserve">J. BLENCOE, M. NANEY, D. WESOLOWSKI, A. PEREY, F. PEREY, </t>
  </si>
  <si>
    <t xml:space="preserve">M. HARITH, V. PALLESCHI, A. SALVETTI, G. SALVETTI, D. SINGH, M. VASELLI, </t>
  </si>
  <si>
    <t xml:space="preserve">R. ADZIC, I. GERVASIO, I. BAE, B. CAHAN, E. YEAGER, </t>
  </si>
  <si>
    <t xml:space="preserve">J. CHENE, A. BRASS, </t>
  </si>
  <si>
    <t xml:space="preserve">J. SOUTHON, J. STARK, J. VOGEL, J. WADDINGTON, </t>
  </si>
  <si>
    <t xml:space="preserve">I. ASTAKHOV, A. DAVYDOV, N. KATARGIN, V. KAZARINOV, I. KISELEVA, L. KRIKSUNOV, D. KUDRYAVTSEV, I. LEBEDEV, B. MYASOEDOV, O. SHCHEGLOV, G. TEPLITSKAYA, V. TSIONSKII, </t>
  </si>
  <si>
    <t xml:space="preserve">H. TATENO, Y. IWASHITA, </t>
  </si>
  <si>
    <t xml:space="preserve">S. FALLER, R. HOLLOWAY, S. LEE, S. MOO, C. CHAKRABARTY, </t>
  </si>
  <si>
    <t xml:space="preserve">L. ZAHM, A. KLEIN, S. BINNEY, J. REYES, J. HIGGINBOTHAM, A. ROBINSON, J. JR., M. DANIELS, R. PETERSON, </t>
  </si>
  <si>
    <t xml:space="preserve">R. EAGLETON, R. BUSH, </t>
  </si>
  <si>
    <t xml:space="preserve">X. AN, H. YAN, B. HAN, D. GUO, D. XIE, Q. ZHU, A. XUWU, </t>
  </si>
  <si>
    <t xml:space="preserve">Z. ZHANG, B. YAN, M. WANG, J. GU, </t>
  </si>
  <si>
    <t xml:space="preserve">K. YUN, J. JU, B. CHO, W. CHO, S. PARK, </t>
  </si>
  <si>
    <t xml:space="preserve">J. MONTGOMERY, R. JEFFERY, F. AMIRI, J. ADAMS, </t>
  </si>
  <si>
    <t xml:space="preserve">H. GENTSCH, </t>
  </si>
  <si>
    <t xml:space="preserve">K. RAJAN, U. MUDALI, R. DAYAL, P. RODRIGUEZ, </t>
  </si>
  <si>
    <t xml:space="preserve">D. KOCHUBEY, V. BABENKO, M. VARGAFTIK, M. I., </t>
  </si>
  <si>
    <t xml:space="preserve">A. ARZHANNIKOV, G. KEZERASHVILI, </t>
  </si>
  <si>
    <t xml:space="preserve">N. KONENKOV, S. SILAKOV, G. MOGILCHENKO, </t>
  </si>
  <si>
    <t xml:space="preserve">C. SCOTT, J. MROCHEK, E. NEWMAN, T. SCOTT, G. MICHAELS, M. PETEK, E. GREENBAUM, A. SCOIT, D. DONOHUE, </t>
  </si>
  <si>
    <t xml:space="preserve">K. SJLAND, P. KRISTIANSSON, K. WESTERGARD, </t>
  </si>
  <si>
    <t xml:space="preserve">S. GOTTESFELD, R. ANDERSON, D. BAKER, R. BOLTON, K. BUTTERFIELD, F. GARZON, C. GOULDING, M. JOHNSON, E. LEONARD, T. SPRINGER, T. ZAWODZINSKI, T. CHANCELLOR, </t>
  </si>
  <si>
    <t xml:space="preserve">J. GRANADA, R. MAYER, P. FLORIDO, V. GILLETTE, S. GOMEZ, G. GUIDO, A. LARRETEGUY, N. PATINO, J. CONVERTI, S. GÓMEZ, N. PATIÑO, </t>
  </si>
  <si>
    <t xml:space="preserve">D. SEELIGER, K. WIESENER, A. MEISTER, H. MARTEN, D. OHMS, D. RAHNER, R. SCHWIERZ, P. WUESTNER, M. BITTNER, E. PAFFRATH, G. LUDWIG, J. MULLER, P. STIEHL, P. WUSTNER, T. STREIL, P. WESTNER, </t>
  </si>
  <si>
    <t xml:space="preserve">D. CORRIGAN, E. SCHNEIDER, B. SCHWEMMIN, </t>
  </si>
  <si>
    <t xml:space="preserve">J. DUROCHER, D. GALLOP, C. KWOK, M. MATHUR, J. MAYER, J. MCKEE, A. MIRZAI, G. SMITH, Y. YEO, K. FURUTANI, H. JOHNSTON, G. WILLIAMS, J. MCCKEE, H. HNATIUK, S. KING, A. HEMPEL, </t>
  </si>
  <si>
    <t xml:space="preserve">E. LÓPEZ, B. NEUHAUSER, F. ZIEMBA, J. JACKSON, E. MAPOLES, J. MCVITTIE, R. POWELL, </t>
  </si>
  <si>
    <t xml:space="preserve">G. CHAMBERS, J. ERIDON, K. GRABOWSKI, B. SARTWELL, D. CHRISEY, G. HUBLER, </t>
  </si>
  <si>
    <t xml:space="preserve">W. VIELSTICH, T. IWASITA, H. VON BUTTLAR, K. FARZIN, K. UEBELGUENN, </t>
  </si>
  <si>
    <t xml:space="preserve">O. SHIRAI, S. KIHARA, Y. SOHRIN, M. MATSUI, </t>
  </si>
  <si>
    <t xml:space="preserve">F. WILL, K. CEDZYNSKA, M. YANG, J. PETERSON, H. BERGESON, S. BARROWES, W. WEST, D. LINTON, </t>
  </si>
  <si>
    <t xml:space="preserve">V. LOBANOV, A. ZETKIN, G. KAGAN, V. DEMIN, I. MIL'MAN, A. SYURDO, </t>
  </si>
  <si>
    <t xml:space="preserve">R. KEESING, R. GREENHOW, M. COHLER, A. MCQUILLAN, </t>
  </si>
  <si>
    <t xml:space="preserve">O. MATSUMOTO, K. KIMURA, Y. SAITO, H. UYAMA, T. YAITA, A. YAMAGUCHI, O. SUENAGA, </t>
  </si>
  <si>
    <t xml:space="preserve">H. UCHIDA, Y. HAMADA, Y. MATSUMURA, T. HAYASHI, </t>
  </si>
  <si>
    <t xml:space="preserve">D. ROBERTS, F. BECCHETTI, E. BEN-JACOB, P. GARIK, J. MUSSER, B. ORR, G. TARLE, A. TOMASCH, J. HOLDER, D. REDINA, B. HEUSER, G. WICKER, K. ASHKTORAB, D. STEWART, J. JAENECKE, H. GUSTAFSON, M. DUEWEKE, </t>
  </si>
  <si>
    <t xml:space="preserve">A. WASSERMAN, </t>
  </si>
  <si>
    <t xml:space="preserve">L. GARCIA, A. R., V. VUCETICH, H. H., B. BOLZAN, A. E., A. ARVIA, </t>
  </si>
  <si>
    <t xml:space="preserve">V. GORODETSKII, B. POLOSUKHIN, E. SULIMOV, P. NOVIKOV, V. BYCHIN, V. SANNIKOV, V. KUDYAKOV, I. BELTYUKOV, N. BONDARENKO, A. JANELIDZE, M. GAPANOV, K. GRIBANOV, S. KONDRATOV, A. MALTSEV, S. TSVETKOV, V. ZAKHAROV, I. BELTJUKOV, A. DZHANELIDZE, A. MAL'TSEV, V. ZAHAROV, </t>
  </si>
  <si>
    <t xml:space="preserve">E. KUZMANN, M. VARSANYI, L. KORECZ, A. VERTES, T. MASUMOTO, F. DEAK, A. KISS, L. KISS, A. VÉRTES, M. VARSÁNYI, F. DEÁK, Á. KISS, Y. UJIHIRA, </t>
  </si>
  <si>
    <t xml:space="preserve">V. SOIFER, V. GORYACHEV, A. SALYUK, F. SERGEEV, V. SOYFER, A. SERGEYEV, </t>
  </si>
  <si>
    <t xml:space="preserve">S. DUAN, W. GUAN, S. CHENG, J. ZHANG, S. HAO, B. GU, J. LI, W. LIANG, G. ZHSANG, S. PEI, J. HUANG, K. CHEN, R. LIU, X. LIU, D. XU, G. ZHANG, Z. YAO, E. WANG, </t>
  </si>
  <si>
    <t xml:space="preserve">E. BRILLAS, G. SARDIN, J. CASADO, X. DOMENECH, J. SANCHEZ, J. ESTEVE, J. SANCHEZ-CABEZA, </t>
  </si>
  <si>
    <t xml:space="preserve">C. LIANG, C. LINN, S. CHU, L. YUAN, C. LIHN, Z. CHIN, T. PERNG, </t>
  </si>
  <si>
    <t xml:space="preserve">B. CLARKE, R. CLARKE, </t>
  </si>
  <si>
    <t xml:space="preserve">G. RICCO, M. ANGHINOLFI, P. CORVISIERO, P. PRATI, M. TAIUTI, C. BORAGNO, R. EGGENHOFFNER, U. VALBUSA, R. VALBUSA, </t>
  </si>
  <si>
    <t xml:space="preserve">F. CANNIZZARO, G. GRECO, M. RANELI, M. SPITALE, E. TOMARCHIO, </t>
  </si>
  <si>
    <t xml:space="preserve">M. MELICH, W. HANSEN, </t>
  </si>
  <si>
    <t xml:space="preserve">N. TAKATA, H. KANEKO, K. NOZAKI, K. SAKUTA, M. TANIMOTO, N. SAITO, S. SAWATA, M. FUJIWARA, </t>
  </si>
  <si>
    <t xml:space="preserve">C. HSU, </t>
  </si>
  <si>
    <t xml:space="preserve">P. GRANEAU, N. GRANEAU, </t>
  </si>
  <si>
    <t xml:space="preserve">Z. WILHELMI, Z. SZEFLINSKI, J. TARASIUK, A. TUROWIECKI, J. ZLOMANCZUK, M. KOZLOWSKI, S. OSUCH, P. SAWICKI, G. SZEFLINSKA, K. STAROWIEYSKI, M. TKACZ, </t>
  </si>
  <si>
    <t xml:space="preserve">T. QUICKENDEN, T. GREEN, </t>
  </si>
  <si>
    <t xml:space="preserve">D. SUN, Y. LEI, Q. WANG, R. WANG, </t>
  </si>
  <si>
    <t xml:space="preserve">B. LIAW, P. TAO, P. TURNER, B. LIEBERT, Y. DING, </t>
  </si>
  <si>
    <t xml:space="preserve">E. KENNEL, A. KALANDARACHVILI, </t>
  </si>
  <si>
    <t xml:space="preserve">P. CORREA, A. CORREA, </t>
  </si>
  <si>
    <t xml:space="preserve">N. GERNERT, R. SHAUBACH, </t>
  </si>
  <si>
    <t xml:space="preserve">C. SANCHEZ, J. SEVILLA, B. ESCARPIZO, F. FERNANDEZ, J. CANIZARES, F. FERNÁNDEZ, C. SÁNCHEZ, F. CUEVAS, J. FERNANDEZ, M. ALGUERA, M. ALGUERO, </t>
  </si>
  <si>
    <t xml:space="preserve">R. ANTANASIJEVIC, I. LAKICEVIC, Z. MARIC, D. ZEVIC, A. ZARIC, J. VIGIER, </t>
  </si>
  <si>
    <t xml:space="preserve">M. SZUSTAKOWSKI, J. FARNY, M. MUNIAK, A. NOWAK, P. PARYS, W. SKRZECZANOWSKI, R. SOCHA, J. TETER, J. WOLSKI, J. WOFOWSKI, E. WORYNA, B. BARANOWSKI, S. FILIPEK, W. WORYNA, A. STROKA, </t>
  </si>
  <si>
    <t xml:space="preserve">C. DILLON, B. KENNEDY, </t>
  </si>
  <si>
    <t xml:space="preserve">R. MILLS, S. KNEIZYS, W. GOOD, </t>
  </si>
  <si>
    <t xml:space="preserve">A. DURACHENKO, E. MALINOCHKA, </t>
  </si>
  <si>
    <t xml:space="preserve">P. TOMAS, S. BLAGUS, M. BOGOVAC, D. HODKO, M. KRCMAR, D. MILJANIC, V. PRAVDIC, D. RENDIC, M. VAJIC, M. VUKOVIC, A. DRASNER, </t>
  </si>
  <si>
    <t xml:space="preserve">A. MATSUZAKI, T. NISHINA, I. UCHIDA, </t>
  </si>
  <si>
    <t xml:space="preserve">S. FUKADA, S. FURUYA, T. SAKAE, N. MITSUISHI, </t>
  </si>
  <si>
    <t xml:space="preserve">V. AFANASEYEV, G. DYUZHEV, A. LOGATCHEV, B. TSIRKEL', S. SHKOLNIK, N. KAZARINOV, L. SOLIN, </t>
  </si>
  <si>
    <t xml:space="preserve">M. SINGH, M. SAKSENA, V. DIXIT, V. KARTHA, </t>
  </si>
  <si>
    <t xml:space="preserve">H. AN, E. JEONG, J. HONG, Y. LEE, </t>
  </si>
  <si>
    <t xml:space="preserve">Z. SHKEDI, R. MCDONALD, J. BREEN, S. MAGUIRE, J. VERANTH, </t>
  </si>
  <si>
    <t xml:space="preserve">P. GOLUBNICHII, G. MERZON, A. FILONENKO, V. TSAREV, A. TSARIK, E. KOVAL'CHUK, V. KUZ'MINOV, B. PRITICHENKO, P. GOLUBNICHYI, A. PHILONENKO, A. TSARIC, E. KOVALCHUK, V. KUZMINOV, K. KALIEV, A. BARABOSHKIN, A. SAMGIN, E. GOLIKOV, A. SHALYAPIN, V. ANDREEV, I. MURYGIN, V. GORELOV, S. VAKARIN, A. GOLIKOV, L. FOMINA, P. GOLUBNICHIY, I. MURIGIN, N. SVERDLOV, Y. ISTOMIN, V. BUTRIMOV, D. BABAEVA, G. VASNIN, V. FYOFEROV, O. YANCHUK, O. RESHETNYAK, V. FILIMONOV, V. GROMENKO, Y. KRUTOV, N. LYSENKO, V. KHOKHLOV, E. FILATOV, A. CHEREPANOV, O. FINODEYEV, </t>
  </si>
  <si>
    <t xml:space="preserve">C. ZACZEK, </t>
  </si>
  <si>
    <t xml:space="preserve">R. KOPECEK, </t>
  </si>
  <si>
    <t xml:space="preserve">V. NONINSKI, C. NONINSKI, J. CIOTTONE, P. WHITE, </t>
  </si>
  <si>
    <t xml:space="preserve">M. AGNELLO, T. BRESSANI, D. CALVO, A. FELICIELLO, F. IAZZI, B. MINETTI, R. CHERUBINI, A. HAQUE, R. RICCI, C. LAMBERTI, E. BOTTA, P. GIANOTTI, A. ZECCHINA, R. BRACCO, V. CELA, C. FANARA, U. FERRACIN, </t>
  </si>
  <si>
    <t xml:space="preserve">Y. ASAOKA, T. ICHIJI, T. FUJITA, T. MATSUMURA, </t>
  </si>
  <si>
    <t xml:space="preserve">H. SHINOJIMA, T. HISHIOKA, K. SHIKANO, H. KANBE, </t>
  </si>
  <si>
    <t xml:space="preserve">D. DOMINGUEZ, P. HAGANS, </t>
  </si>
  <si>
    <t xml:space="preserve">W. DALUN, C. SUHE, L. YIJIU, L. RONG, W. MEI, F. YIBEI, Z. XINWEI, Z. WUSHOU, </t>
  </si>
  <si>
    <t xml:space="preserve">K. IVANOVITCH, </t>
  </si>
  <si>
    <t xml:space="preserve">G. PREPARATA, M. SCORLETTI, M. VERPELLI, </t>
  </si>
  <si>
    <t xml:space="preserve">K. SHOULDERS, S. SHOULDERS, </t>
  </si>
  <si>
    <t xml:space="preserve">K. NAKAMURA, T. KAWASE, I. OGURA, </t>
  </si>
  <si>
    <t xml:space="preserve">G. LONCHAMPT, L. BONNETAIN, P. HIETER, </t>
  </si>
  <si>
    <t xml:space="preserve">E. CHOI, H. EJIRI, H. OHSUMI, T. KISHIMOTO, </t>
  </si>
  <si>
    <t xml:space="preserve">T. AOKI, Y. KURATA, H. EBIHARA, N. YOSHIKAWA, K. MORI, </t>
  </si>
  <si>
    <t xml:space="preserve">A. HAUG, H. HOEGAASEN, </t>
  </si>
  <si>
    <t xml:space="preserve">E. KLEMA, G. ISELER, </t>
  </si>
  <si>
    <t xml:space="preserve">P. STUKAN, Y. RUMYANTSEV, A. SHISHKOV, R. STUKAN, </t>
  </si>
  <si>
    <t xml:space="preserve">K. KONASHI, H. KAYANO, M. TESHIGAWARA, T. SHIBAYAMA, H. KURISHITA, </t>
  </si>
  <si>
    <t xml:space="preserve">A. YOSHIAKI, Z. YUE-CHANG, </t>
  </si>
  <si>
    <t xml:space="preserve">C. CRESPO, R. CARVALHAL, C. SEQUEIRA, </t>
  </si>
  <si>
    <t xml:space="preserve">G. MISKELLY, M. HEBEN, A. KUMAR, R. PENNER, M. SAILOR, N. LEWIS, C. BARNES, c. BARNEST, S. LUNT, G. MCMANIS, P. SANTANGELO, G. SHREVE, B. TUFTS, M. YOUNGQUIST, R. KAVANAGH, S. KELLOGG, R. VOGELAAR, T. WANG, R. KONDRAT, R. NEW, L. LEWIS, P. KOSKY, R. WILSON, J. BRAY, H. VAKIL, Y. PIAO, J. HAO, G. JIN, Z. NIU, G. JING, </t>
  </si>
  <si>
    <t xml:space="preserve">?. EPRI, R. EPRI, </t>
  </si>
  <si>
    <t xml:space="preserve">P. NORREYS, A. FEWS, F. BEG, A. BELL, A. DANGOR, P. LEE, M. NELSON, H. SCHMIDT, M. TATARAKIS, M. CABLE, </t>
  </si>
  <si>
    <t xml:space="preserve">A. KOLDOMASOV, </t>
  </si>
  <si>
    <t xml:space="preserve">B. CAIN, A. CHENEY, J. RIGSBEE, R. CAIN, L. MCMILLIAN, </t>
  </si>
  <si>
    <t xml:space="preserve">X. JIANG, W. KANG, C. CHEN, D. FU, </t>
  </si>
  <si>
    <t xml:space="preserve">T. CLAYTOR, P. SEEGER, R. ROHWER, D. TUGGLE, W. DOTY, D. JACKSON, M. SCHWAB, D. THOMA, D. TETER, </t>
  </si>
  <si>
    <t xml:space="preserve">R. JR., T. CHUBB, G. SCHMIDT, </t>
  </si>
  <si>
    <t xml:space="preserve">A. LICHTCHOUK, E. MOURISHEV, </t>
  </si>
  <si>
    <t xml:space="preserve">P. SONA, F. PARMIGIANI, F. BARBERIS, A. BATTAGLIA, R. BERTI, G. BUZZANCA, A. CAPELLI, D. CAPRA, M. FERRARI, L. DADDI, S. NESI, P. FRANCESCO, </t>
  </si>
  <si>
    <t xml:space="preserve">Y. SAVIN, V. SEROV, Y. SOLOV'YEV, V. RUDNEV, A. YUKHIMCHUK, </t>
  </si>
  <si>
    <t xml:space="preserve">M. OLAYO, G. CRUZ, L. BALDERAS, L. MELENDEZ, A. CHAVEZ, R. VALENCIA, E. CHAVEZ, A. FLORES, R. LOPEZ, L. MELÉNDEZ, E. CHÁVEZ, R. LÓPEZ, A. CHÁVEZ, M. BALCÁZAR, </t>
  </si>
  <si>
    <t xml:space="preserve">G. MENGOLI, M. FABRIZIO, C. MANDUCHI, G. ZANNONI, L. RICCARDI, F. VERONESI, A. BUFFA, E. MILLI, S. SALVIATO, C. CIRICILLO, M. BERNADINI, M. BERNARDINI, </t>
  </si>
  <si>
    <t xml:space="preserve">K. KAMADA, H. KINOSHITA, H. TAKAHASHI, Y. KATANO, N. OOKUBO, I. YOSHIZAWA, </t>
  </si>
  <si>
    <t xml:space="preserve">I. CHERNOV, V. GOLOVKOV, V. KOROBENKO, A. MAMONTOV, T. MELNIKOVA, Y. CHERDANTZEV, N. NIKITENKOV, N. MARKOVA, L. PUCHKAREVA, Y. KOLOBOV, T. MEL'NIKOVA, Y. CHERDANTSEV, M. KREINING, K. BAUMBAKH, A. LIDER, G. GARANIN, </t>
  </si>
  <si>
    <t xml:space="preserve">G. AGELAO, M. ROMANO, </t>
  </si>
  <si>
    <t xml:space="preserve">V. NASSISI, M. LONGO, A. CASTELLANO, M. DI GIULIO, M. DINESCU, A. CONTE, P. POMPA, </t>
  </si>
  <si>
    <t xml:space="preserve">V. ZELENSKIY, K. POLIYASHENKO, </t>
  </si>
  <si>
    <t xml:space="preserve">D. GOZZI, P. CIGNINI, L. PETRUCCI, M. TOMELLINI, G. DEMARIA, G. DE MARIA, S. FRULLANI, F. GARIBALDI, F. GHIO, M. JODICE, E. TABET, G. URCIUOLI, R. CAPUTO, G. BALDUCCI, G. GIGLI, E. CISBANI, F. CELLUCCI, F. GUILIANI, M. GRICIA, M. IODICE, M. LUCENTINI, F. SANTAVENERE, </t>
  </si>
  <si>
    <t xml:space="preserve">I. GORYACHEV, O. TRYKOV, </t>
  </si>
  <si>
    <t xml:space="preserve">K. CZAUS, M. SADOWSKI, J. ZEBROSKI, J. STANISLAVSKI, J. BARANOWSKI, J. ZEBROWSKI, L. JAKUBOWSKI, L. JAKUBOSKI, </t>
  </si>
  <si>
    <t xml:space="preserve">S. AIELLO, E. FILIPPO, G. LANZANO', A. PAGANO, M. GIULIO, D. MANNO, </t>
  </si>
  <si>
    <t xml:space="preserve">C. CANO, </t>
  </si>
  <si>
    <t xml:space="preserve">R. TALEYARKHAN, C. WEST, J. CHO, R. LAHEY, R. NIGMATULIN, R. BLOCK, </t>
  </si>
  <si>
    <t xml:space="preserve">V. KIRKINSKII, V. DREBUSHCHAK, A. KHMELNIKOV, </t>
  </si>
  <si>
    <t xml:space="preserve">R. ORIANI, J. NELSON, L. SUNG-KYUN, J. BROADHURST, J. FISHER, </t>
  </si>
  <si>
    <t xml:space="preserve">A. ROUSSETSKI, E. SAUNNIN, </t>
  </si>
  <si>
    <t xml:space="preserve">D. SHAPIRA, M. SALTMARSH, </t>
  </si>
  <si>
    <t xml:space="preserve">T. IZUMIDA, Y. OZAWA, K. OZAWA, S. IZUMI, S. UCHIDA, T. MIYAMOTO, H. YAMASHITA, H. MIYADERA, S. UNEME, K. YABUTA, H. MORI, T. OMOTE, Y. KATAYAMA, M. MATSUNAKA, T. OHISHI, T. DAIRAKU, </t>
  </si>
  <si>
    <t xml:space="preserve">Q. ZHANG, Q. GOU, Z. ZHU, B. XIO, J. LOU, F. LIU, J. S., Y. NING, H. XIE, Z. WANG, Q. GUO, J. LUO, S. YUE, C. LICAI, Z. QINGFU, G. QINGQUAN, </t>
  </si>
  <si>
    <t xml:space="preserve">M. SOLIN, </t>
  </si>
  <si>
    <t xml:space="preserve">G. KAZENNOV, A. EREMEEV, A. NIKITENKO, L. NIKITENKO, V. PONOMAREV, V. VELIKODNYJ, A. YEREMEYEV, A. KAZENNOV, </t>
  </si>
  <si>
    <t xml:space="preserve">S. FOCARDI, R. HABEL, F. PIANTELLI, V. GABBANI, V. MONTALBANO, S. VERONESI, E. CAMPARI, E. PORCU, E. TOSTI, G. FASANO, G. LORUSSO, C. STANGHINI, </t>
  </si>
  <si>
    <t xml:space="preserve">D. CIRILLO, V. IORIO, </t>
  </si>
  <si>
    <t xml:space="preserve">A. BUTT, </t>
  </si>
  <si>
    <t xml:space="preserve">S. SZPAK, P. MOSIER-BOSS, J. SMITH, S. SCHARBER, R. BOSS, P. BOSS, J. DEA, F. GORDON, C. YOUNG, </t>
  </si>
  <si>
    <t xml:space="preserve">N. TANIGUCHI, S. BABA, K. KAWAMURA, T. GAMO, H. NUMATA, R. TAKAGI, I. OHNO, S. HARUYAMA, M. BAN, </t>
  </si>
  <si>
    <t xml:space="preserve">L. SOTO, </t>
  </si>
  <si>
    <t xml:space="preserve">B. NARANJO, J. GIMZEWSKI, S. PUTTERMAN, </t>
  </si>
  <si>
    <t xml:space="preserve">Y. SINYAPKYN, D. SINYAPKYN, </t>
  </si>
  <si>
    <t xml:space="preserve">S. BARWICK, P. PRICE, W. WILLIAMS, J. PORFER, J. PORTER, A. SHIHAB-ELDIN, H. BOSSY, F. ECHEGARAY, J. NITSCHKE, S. PRUSSIN, J. RASMUSSEN, M. STOYER, N. ROBERTSON, H. SAITO, J. YURKOVIC, S. ZAKSKORN, </t>
  </si>
  <si>
    <t xml:space="preserve">W. QING-MING, R. YONG-CHU, Z. SHAO-TAO, L. DE-LI, L. XING-ZHONG, </t>
  </si>
  <si>
    <t xml:space="preserve">A. KISHIDA, Y. TERADA, T. ISHIKAWA, </t>
  </si>
  <si>
    <t xml:space="preserve">F. MUELLER, K. JOHNSON, W. MEDINA, A. MANTHEI, C. TALCOTI, E. STORMS, J. SHANER, B. FREEMAN, J. VORTHMAN, A. FOWLER, C. TALCOTT, M. IMAN, B. SCANLAN, </t>
  </si>
  <si>
    <t xml:space="preserve">G. SHANI, A. BROKMAN, C. COHEN, A. GRAYEVSKY, I. DARDIK, H. BRANOVER, A. EL-BOHER, D. GAZIT, E. GOLBREICH, E. GREENSPAN, A. KAPUSTA, B. KHACHATOROV, V. KRAKOV, S. LESIN, B. MICHAILOVITCH, T. ZILOV, M. TSIRLIN, B. KHACHATUROV, A. SHAPIRO, </t>
  </si>
  <si>
    <t xml:space="preserve">O. VOKHNIK, B. GORYACHEV, A. ZUBRILO, G. KUTZNETSOVA, Y. POPOV, S. SVERTILOV, M. GULIN, </t>
  </si>
  <si>
    <t xml:space="preserve">T. LAUTZENHEISER, D. PHELPS, T. LAUTZENHISER, M. EISNER, </t>
  </si>
  <si>
    <t xml:space="preserve">B. A., V. YU., </t>
  </si>
  <si>
    <t xml:space="preserve">G. METAXA, </t>
  </si>
  <si>
    <t xml:space="preserve">F. DAVID, J. GILES, </t>
  </si>
  <si>
    <t xml:space="preserve">V. VELIKODNY, V. GRISHIN, V. VELIKODNYI, M. BERKOVA, A. BYKOV, А. ЕRЕMЕЕV, V. SINJUK, V. VOROTILIN, Y. DOBRYNETS, V. POPOV, E. RYCHAGOV, B. TOLKUNOV, O. TSIYPENKO, V. BITYURIN, I. SAMUOLIS, L. POGORELOVA, V. BITURIN, A. DIRENKOV, I. TIMOFEEV, V. CHERNIKOV, </t>
  </si>
  <si>
    <t xml:space="preserve">J. FAUVARQUE, P. CLAUZON, G. LALLEVE, G. LE BUZIT, </t>
  </si>
  <si>
    <t xml:space="preserve">A. VLASOV, </t>
  </si>
  <si>
    <t xml:space="preserve">A. MACHIGOV, </t>
  </si>
  <si>
    <t xml:space="preserve">D. AFONICHEV, M. MURZINOVA, E. GALKIN, </t>
  </si>
  <si>
    <t xml:space="preserve">A. SIMAKIN, G. SHAFEEV, </t>
  </si>
  <si>
    <t xml:space="preserve">J. DRISCOLL, M. HORTON, L. KOWALSKIAND, P. LOHSTRETER, </t>
  </si>
  <si>
    <t xml:space="preserve">R. CANTWELL, M. MCCONNELL, O. DMITRIYEVA, G. MODDEL, </t>
  </si>
  <si>
    <t xml:space="preserve">M. LOMAEV, G. DUDKIN, B. NECHAEV, V. PADALKO, D. SOROKIN, A. YALOVETS, </t>
  </si>
  <si>
    <t xml:space="preserve">G. LEVI, </t>
  </si>
  <si>
    <t xml:space="preserve">V. EVEMENKO, Y. MALAKHOV, N. PEREVOZCHIKOV, V. SHARIKHIN, </t>
  </si>
  <si>
    <t xml:space="preserve">Y. KURILENKOV, V. TARAKANOV, S. GUSKOV, V. KARPUKHIN, V. VALYANO, </t>
  </si>
  <si>
    <t xml:space="preserve">S. JIANG, X. XU, L. ZHU, X. RUAN, B. QUI, </t>
  </si>
  <si>
    <t xml:space="preserve">Z. HONGYU, W. CHENLIN, R. YANIN, F. GUOYING, Y. HUA, Z. WEIDONG, W. DACHUN, H. MING, L. SHUZEN, H. ZHUEN, W. ZHONGDA, Y. RUNHU, L. ZHENGHAO, R. GUOXIAO, J. SONG-SHENG, L. JING-HUAI, W. JIAN-QING, W. SHAO-YONG, Z. HONG-TAO, Y. SHUN-HE, Z. YONG-GANG, Q. BU-JIA, </t>
  </si>
  <si>
    <t xml:space="preserve">M. FLEISCHMANN, S. PONS, M. HAWKINS, R. HOFFMAN, M. ANDERSON, L. LI, T. ROULETTE, J. ROULETTE, S. CHUBB, </t>
  </si>
  <si>
    <t xml:space="preserve">G. DYAKONOV, Y. SHARIKHIN, </t>
  </si>
  <si>
    <t xml:space="preserve">I. SHAKHPARONOV, V. CHICHERIN, </t>
  </si>
  <si>
    <t xml:space="preserve">K. WOLF, D. LAWSON, N. PACKHAM, J. WASS, J. SHOEMAKER, F. CHENG, A. LAWSON, R. KAINTHLA, J. BOCKRIS, O. VELEV, G. LIN, L. KABA, M. SZKLARZCYCK, M. SZKLARCZYK, D. COE, L. WHITESELL, Z. MINEVSKI, H. JABS, C. CHEIN, C. CHIEN, T. HUANG, D. LETTS, R. SUNDARSEN, L. KOWALSKI, G. LUCE, S. LITTLE, R. SLAUGHTER, D. NAGEL, F. SCHOLKMANN, </t>
  </si>
  <si>
    <t xml:space="preserve">S. TAFT, J. MARWAN, </t>
  </si>
  <si>
    <t xml:space="preserve">V. BRUDANIN, V. BYSTRITSKII, V. EGOROV, S. SHAMSUTDINOV, A. SHYSHKIN, V. STOLUPIN, I. YUTLANDOV, V. BYSTRITSKY, S. STETSENKO, V. ARTYUKHOV, A. GILEV, N. ILIEVA-SOKOLINOVA, A. KALININ, A. PEREVEZENTSEV, L. RIVKIS, Y. SEDYKH, S. SOROKIN, A. STRELKOV, V. TOKMENIN, N. KHOVANSKI, A. KOBZEV, A. KRYLOV, S. PARZHITSKII, A. FILIPPOV, F. PEN'KOV, Y. TULEUSHEV, M. FILIPOVICH, S. GAZI, I. GURAN, </t>
  </si>
  <si>
    <t xml:space="preserve">J. GAJEVIĆ, A. CVETINOVIĆ, A. LIKAR, M. LIPOGLAVŠEK, P. PELICON, T. PETROVIČ, A. ORTIZ, </t>
  </si>
  <si>
    <t xml:space="preserve">J. MATSUDA, T. MATSUMOTO, K. NAGAO, G. ADACHI, H. SAKAGUCHI, K. NEICHI, </t>
  </si>
  <si>
    <t xml:space="preserve">E. PALIBRODA, P. GLUCK, J. HADJICHRISTOS, </t>
  </si>
  <si>
    <t xml:space="preserve">A. AGAFONOV, A. BAGULYA, O. DALKAROV, M. NEGODAEV, A. OGINOV, A. RUSETSKIY, V. RYABOV, K. SHPAKOV, </t>
  </si>
  <si>
    <t xml:space="preserve">T. JOW, E. PLICHTA, C. WALKER, S. SLANE, S. GILMAN, B. ROARTY, </t>
  </si>
  <si>
    <t xml:space="preserve">R. NIGMATULLIN, R. NIGMATULLINA, </t>
  </si>
  <si>
    <t xml:space="preserve">S. SRINIVASAN, Y. KIM, O. MURPHY, C. MARTIN, A. APPLEBY, K. LEE, H. JANG, </t>
  </si>
  <si>
    <t xml:space="preserve">J. DASH, G. NOBLE, D. DIMAN, D. SILVER, P. KEEFE, L. MCNASSER, S. MIGUET, M. KLOPFENSTEIN, J. WARNER, G. GODDARD, J. FREEMAN, B. ZIMMERMANN, A. AMBADKAR, C. LEE, S. PEDERSEN, J. SOLOMON, M. ZHU, </t>
  </si>
  <si>
    <t xml:space="preserve">F. CASTILLO, J. HERRERA, J. RANGEL, M. MILANESE, R. MOROSO, J. POUZO, J. GOLZARRI, G. ESPINOSA, C. PAVEZ, F. VELOSO, J. MORENO, S. AULUCK, </t>
  </si>
  <si>
    <t xml:space="preserve">M. MILES, K. PARK, D. STILWELL, B. BUSH, G. OSTROM, J. LAGOWSKI, R. HOLLINS, R. MILES, I. PARCHAMAZAD, </t>
  </si>
  <si>
    <t xml:space="preserve">J. ROTHWELL, </t>
  </si>
  <si>
    <t xml:space="preserve">K. BUDKO, A. KORSHUNOV, </t>
  </si>
  <si>
    <t xml:space="preserve">U. MASTROMATTEO, R. AINA, A. BERTELÈ, </t>
  </si>
  <si>
    <t xml:space="preserve">A. CVETINOVIC, M. LIPOGLAVSEK, S. MARKELJ, J. VESIC, </t>
  </si>
  <si>
    <t xml:space="preserve">A. ROSSI, N. COOK, </t>
  </si>
  <si>
    <t xml:space="preserve">J. BIBERIAN, J. DELEPINE, N. ARMANET, W. SIGAUT, </t>
  </si>
  <si>
    <t xml:space="preserve">A. DIDYK, R. WISNIEWSKI, R. WIŚNIEWSKI, T. WILCZYŃSKA-KITOWSKA, T. WILCZYNSKA-KITOWSKA, R. WIŚHNEWSKI, </t>
  </si>
  <si>
    <t xml:space="preserve">J. DUFOUR, J. FOOS, J. MILLOT, X. DUFOUR, D. MURAT, J. VINKO, </t>
  </si>
  <si>
    <t xml:space="preserve">M. BUXEROLLE, J. KURKDJIAN, </t>
  </si>
  <si>
    <t xml:space="preserve">M. GUFFEY, Y. TANG, P. KING, </t>
  </si>
  <si>
    <t xml:space="preserve">K. OTA, M. KURATSUKA, K. ANDO, Y. IIDA, H. YOSHITAKE, N. KAMIYA, O. YAMAZAKI, K. YAMAKI, S. TANABE, H. KABUMOTO, N. MOTOHIRA, H. INOUE, S. MITSUSHIMA, K. IIZUMI, T. JANG, A. ISHIHARA, H. KUDOU, S. KATAOKA, Y. SATO, K. NEGISHI, </t>
  </si>
  <si>
    <t xml:space="preserve">A. KLIMOV, I. MORALEV, K. ZHIRNOV, V. KUTALALIEV, N. EVSTIGNEEV, A. GRIGORENKO, A. EFIMOV, O. RYABKOV, M. SIDORENKO, A. SOLOVIEV, </t>
  </si>
  <si>
    <t xml:space="preserve">M. VALAT, B. GREENYER, R. GREENYER, A. GOLDWATER, R. HIGGINS, </t>
  </si>
  <si>
    <t xml:space="preserve">F. CARDONE, R. MIGNANI, G. CHERUBINI, A. PETRUCCI, A. CARPINTERI, G. LACIDOGNA, A. MANUELLO, O. BORIA, A. CHIODONI, R. SANDRONE, O. BORLA, D. VENEZIANO, A. GOI, R. MALVANO, A. PALUMBO, </t>
  </si>
  <si>
    <t xml:space="preserve">K. CZERSKI, A. HUKE, A. BILLER, P. HEIDE, M. HOEFT, G. RUPRECHT, T. DORSCH, N. TARGOSZ, W. ZEBROWSKI, D. WEISSBACH, A. KILIC, M. KACZMARSKI, N. TARGOSZ-ŚLĘCZKA, K. MAASS, </t>
  </si>
  <si>
    <t xml:space="preserve">S. SEGRE, P. BATISTONI, L. BERTALOT, L. BETTINALI, M. MARTONE, A. NINNO, A. FRATTOLILLO, G. LOLLOBATTISTA, L. MARTINIS, L. MORI, S. PODDA, F. SCARAMUZZI, F. D'AMATO, A. DE NINNO, P. ZEPPA, C. PONTORIERI, F. LANZA, F. DE MARCO, V. VIOLANTE, P. DE LOGU, T. DIKONIMOS, A. LA BARBERA, A. DENINNO, S. MIGLIORI, S. SCAGLIONE, E. PARNISARI, C. RONSECCO, G. BERTOLINI, V. VOCINO, F. MARCO, A. BARBERA, D. MARCO, F. F., D. NINNO, A. A., F. FRATTOLILLO, L. BARBERA, S. SCARAMUZZI, E. GIUDICE, E. DELGIUDICE, M. PORCU, R. BORELLI, E. SANTORO, A. ROSADA, F. SARTO, A. PIZZUTO, E. DEL GINDICE, E. CASTAGNA, C. SIBILIA, S. PAOLONI, M. APICELLA, L. CAPOBIANCO, A. ROADA, R. MONTEREALI, S. ALMAVIVA, T. MAROLO, M. VINCENTI, S. MORETTI, M. BERTOLOTTI, L. D'AULERIO, G. MAZZITELLI, R. FIORE, P. DEL PRETE, T. ZILOY, D. KNIES, M. SANSOVINI, S. LECCI, A. RUFOLONI, D. KIDWELL, A. ROGERS, C. CETINA, C. CAROSELLA, A. TORRE, P. AVINO, L. DECHIARO, A. MOSER, R. GERMANO, V. TONTODONATO, A. WIDOM, Y. SRIVASTAVA, G. VITIELLO, R. FACCINI, A. PILLONI, A. POLOSA, M. ANGELONE, A. PIETROPAOLO, M. PILLON, R. BEDOGNI, A. ESPOSITO, G. PAGANO, T. MAKRIS, R. DUNCAN, A. BOHER, O. AZIZI, A. GATTA, A. LA GATTA, G. ALBERTINI, D. BASSANI, E. GUERRIERO, M. MONTI, F. RIDOLFI, F. ROSETTO, V. SALA, G. SPERA, L. JR, D. PEASE, W. ISAACSON, B. BASSIGNANA, M. MUSUMECI, T. TUDISCO, S. S., C. CAMMARATA, S. BOK, </t>
  </si>
  <si>
    <t xml:space="preserve">A. SAVRASOV, V. PROKOPENKO, E. ANDREEV, </t>
  </si>
  <si>
    <t xml:space="preserve">K. RAJEEV, D. GAUR, </t>
  </si>
  <si>
    <t xml:space="preserve">A. KOVACS, D. BROWN, F. EK, </t>
  </si>
  <si>
    <t xml:space="preserve">V. ZELENSKY, V. RYBALKO, G. TOLSTOLUTSKAJA, A. MOROZOV, V. GAMOV, A. ULYBKIN, V. VIRICH, </t>
  </si>
  <si>
    <t xml:space="preserve">L. GONG-XUAN, Z. WEN-YAN, </t>
  </si>
  <si>
    <t xml:space="preserve">A. OZERNOI, M. VERESHCHAK, I. MANAKOVA, I. KHROMUSHIN, А. OZERNOY, Z. TLEUBERGENOV, I. HROMUSHIN, </t>
  </si>
  <si>
    <t xml:space="preserve">A. SHISHKIN, V. TATUR, </t>
  </si>
  <si>
    <t xml:space="preserve">V. NEVOLIN, </t>
  </si>
  <si>
    <t xml:space="preserve">V. BOTVINOVSKY, </t>
  </si>
  <si>
    <t xml:space="preserve">K. YUM, J. LEE, G. BAHNG, S. RHEE, </t>
  </si>
  <si>
    <t xml:space="preserve">J. KASAGI, K. ISHII, M. HIRAGA, K. YOSHIHARA, T. MURAKAMI, T. YAJIMA, S. KOBAYASHI, M. OGAWA, H. YUKI, T. SATOH, T. OHTSUKI, H. YAMAZAKI, M. MUTO, K. OHNO, T. HIOKI, J. GAO, N. TAKAHASHI, S. HIBI, A. MURASE, T. MOTOHIRO, H. AZUMA, A. ITOH, N. SUGIMOTO, S. KOSAKA, S. OHSHIMA, Y. HIGUCHI, Y. HONDA, H. SHISHIDO, M. SAITO, S. MURAKAMI, </t>
  </si>
  <si>
    <t xml:space="preserve">M. SWARTZ, G. VERNER, A. FRANK, A. WEINBERG, J. TOLLESON, B. AHERN, C. HALDEMANN, </t>
  </si>
  <si>
    <t xml:space="preserve">V. VYSOTSKII, A. KORNILOVA, I. SAMOYLENKO, I. SAMOYLOYLENKO, V. BUGROV, S. REIMAN, G. ZYKOV, A. TASHIREV, V. SHEVEL, A. ODINTSOV, V. PAVLOVICH, J. KORNILOVA, A. KOLDAMSOV, H. YANG, D. MCCONNELL, A. DESYATOV, S. ADAMENKO, A. TASHYREV, N. SYSOEV, А. KORNILOVA, V. CHERNYSH, N. GAVRILOVA, A. LOTONOV, A. VASILENKO, T. KRIT, S. GAYDAMAKA, </t>
  </si>
  <si>
    <t xml:space="preserve">V. GOVORUKHA, O. TASHYREV, </t>
  </si>
  <si>
    <t xml:space="preserve">Y. ARATA, Y. ZHANG, G. REN, G. ZHU, X. DONG, D. CHEN, H. HAN, Z. QIAN, C. DAI, S. HU, M. A., C. ZHANG, J. TIAN, M. MEI, D. CAO, Y. ZHAO, B. LIU, X. REN, G. PAN, W. WU, B. MA, R. ZHOU, Z. JIANG, Q. WEI, Y. CUI, X. DENG, H. FUJITA, Q. MINGWEI, N. CAI, L. JIN, Z. WENG, B. SONG, X. ZHAO, Z. XIAO, B. DU, N. MUELLER, P. SCHOCH, H. ORHRE, A. WEI, A. OEHRE, B. SHEN, X. LU, Z. DONG, H. WANG, D. ZHOU, H. HONGYUWANG, Y. SUN, J. LIANG, T. SCHENKEL, A. PERSAUD, P. SEIDL, R. MACFADYEN, C. NELSON, W. WALDRON, J. VAY, G. DEBLONDE, B. WEN, Y. CHIANG, B. MACLEOD, Q. JI, C. BERLINGUETTE, J. MUNDAY, D. FORK, R. KONINGSTEIN, M. TREVITHICK, </t>
  </si>
  <si>
    <t xml:space="preserve">A. NIKITIN, V. NIKITIN, A. VELICHKO, T. NIKITINA, </t>
  </si>
  <si>
    <t xml:space="preserve">G. EGELY, </t>
  </si>
  <si>
    <t xml:space="preserve">G. TARASENKO, E. DEMICHEVA, </t>
  </si>
  <si>
    <t xml:space="preserve">A. SAVCHENKO, </t>
  </si>
  <si>
    <t xml:space="preserve">A. SHESTOPALOV, </t>
  </si>
  <si>
    <t xml:space="preserve">F. CELANI, V. DI STEFANO, S. PACE, S. BIANCO, A. SPALLONE, B. POLICHETTI, A. SAGGESE, L. DI LIBERATORI, P. MARINI, L. LIBERATORI, B. STELLA, F. FERRAROTTO, M. CORRADI, S. FORTUNATI, M. TULUI, F. CROCE, L. STORELLI, N. SPARVIERI, V. MILONE, P. TRIPODI, A. NUVOLI, M. ALESSIO, M. CARRADI, S. IMPROTA, A. PETROCCHI, D. DI GIOACCHINO, M. BOUTET, D. GIOCACCHINO, M. BOULET, M. DIOCIAIUTI, V. STEFANO, W. COLLIS, A. MANCINI, D. GIOACCHINO, A. BOUTET, G. CAMMAROTA, A. RIZZO, C. STREMMENOS, F. CELANIL, M. ACHILLI, C. CATTANEO, C. BUZZANCA, W. CLARKE, G. D'AGOSTARO, E. RIGHI, G. TRENTA, P. QUERCIA, C. CATENA, S. SANDRI, C. NOBILI, V. ANDRESSI, A. LORUSSO, G. BUCCOLIERI, V. ANDREASSI, F. FONTANA, L. GAMBERALE, D. GARBELLI, F. FALCIONI, M. MARCHESINI, E. NOVARO, A. MARMIGI, G. CAPPUCCIO, P. BIAGIO, D. HAMPAI, E. PURCHI, F. TODARELLO, P. DI BIAGIO, U. MARTINI, O. CALAMAI, G. CARETTO, L. FAMÀ, A. BUCCOLIERI, B. ORTENZI, F. PIASTRA, G. CARETTOM, G. ZANGARI, E. MARANO, F. MICCIULLA, S. BELLUCCI, S. PELLA, S. BARTALUCCI, S. CUPELLINI, F. MAGGIORE, A. OVIDI, G. VASSALLO, F. SANTANDREA, P. CIRILLI, A. GROTTA, S. FIORILLA, P. BOCCANERA, L. NOTARGIACOMO, C. LORENZETTI, A. CALAON, R. BURRI, P. CERREONI, G. VASSALLOZ, </t>
  </si>
  <si>
    <t xml:space="preserve">V. SHCHERBAK, R. TETERIN, </t>
  </si>
  <si>
    <t xml:space="preserve">G. FRALICK, A. DECKER, J. BLUE, J. NIEDRA, I. MYERS, R. BALDWIN, J. WRBANEK, S. WRBANEK, B. BARAMSAI, P. UGOROWSKI, C. SANDIFER, W. JENNINGS, F. VANKEULS, D. ELLIS, </t>
  </si>
  <si>
    <t>KREYSA</t>
  </si>
  <si>
    <t>MARX</t>
  </si>
  <si>
    <t>PLIETH</t>
  </si>
  <si>
    <t>RUZIC</t>
  </si>
  <si>
    <t>SCHATZ</t>
  </si>
  <si>
    <t>TAKATA</t>
  </si>
  <si>
    <t>KANEKO</t>
  </si>
  <si>
    <t>NOZAKI</t>
  </si>
  <si>
    <t>TANIMOTO</t>
  </si>
  <si>
    <t>GILLESPIE</t>
  </si>
  <si>
    <t>EHRLICH</t>
  </si>
  <si>
    <t>MART</t>
  </si>
  <si>
    <t>GALLOP</t>
  </si>
  <si>
    <t>SEGRE</t>
  </si>
  <si>
    <t>BATISTONI</t>
  </si>
  <si>
    <t>ELBEK</t>
  </si>
  <si>
    <t>PERKINS</t>
  </si>
  <si>
    <t>BENETSKII</t>
  </si>
  <si>
    <t>KLYACHKO</t>
  </si>
  <si>
    <t>ROZANTSEV</t>
  </si>
  <si>
    <t>GUGGELER</t>
  </si>
  <si>
    <t>JOST</t>
  </si>
  <si>
    <t>T'RLER</t>
  </si>
  <si>
    <t>BR'CHLE</t>
  </si>
  <si>
    <t>FOLGER</t>
  </si>
  <si>
    <t>HEBBERHER</t>
  </si>
  <si>
    <t>BRIAND</t>
  </si>
  <si>
    <t>DEWYNCK</t>
  </si>
  <si>
    <t>CHEVALLIER</t>
  </si>
  <si>
    <t>BOBIN</t>
  </si>
  <si>
    <t>PRAVDIC</t>
  </si>
  <si>
    <t>RENDIC</t>
  </si>
  <si>
    <t>VAJIC</t>
  </si>
  <si>
    <t>BOSCH</t>
  </si>
  <si>
    <t>WURDEN</t>
  </si>
  <si>
    <t>GERNHARDT</t>
  </si>
  <si>
    <t>KARGER</t>
  </si>
  <si>
    <t>PERCHERMEIER</t>
  </si>
  <si>
    <t>ZIEGLER</t>
  </si>
  <si>
    <t>ZABEL</t>
  </si>
  <si>
    <t>CUOMO</t>
  </si>
  <si>
    <t>BRUSIC</t>
  </si>
  <si>
    <t>CARGILL III</t>
  </si>
  <si>
    <t>O'SULLIVAN</t>
  </si>
  <si>
    <t>MARWICK</t>
  </si>
  <si>
    <t>SANTHANAM</t>
  </si>
  <si>
    <t>RAGARAJAN</t>
  </si>
  <si>
    <t>BRAGANZA</t>
  </si>
  <si>
    <t>HARAM</t>
  </si>
  <si>
    <t>LIMAYE</t>
  </si>
  <si>
    <t>MANDAL</t>
  </si>
  <si>
    <t>DIVISEK</t>
  </si>
  <si>
    <t>FUERST</t>
  </si>
  <si>
    <t>BALEJ</t>
  </si>
  <si>
    <t>RANGARAJAN</t>
  </si>
  <si>
    <t>BLASER</t>
  </si>
  <si>
    <t>HAAS</t>
  </si>
  <si>
    <t>PTITJEAN</t>
  </si>
  <si>
    <t>BARBERO</t>
  </si>
  <si>
    <t>BERTL</t>
  </si>
  <si>
    <t>MATHIAS</t>
  </si>
  <si>
    <t>BAUMANN</t>
  </si>
  <si>
    <t>DANIEL</t>
  </si>
  <si>
    <t>HARTMANN</t>
  </si>
  <si>
    <t>HECHTL</t>
  </si>
  <si>
    <t>ACKERBAUER</t>
  </si>
  <si>
    <t>KAMMEL</t>
  </si>
  <si>
    <t>SCRINZI</t>
  </si>
  <si>
    <t>ZMESKAL</t>
  </si>
  <si>
    <t>KOZLOWSKI</t>
  </si>
  <si>
    <t>KIPFER</t>
  </si>
  <si>
    <t>BAUR</t>
  </si>
  <si>
    <t>SIGNR</t>
  </si>
  <si>
    <t>WIELER</t>
  </si>
  <si>
    <t>ALS-NIELSEN</t>
  </si>
  <si>
    <t>ANDERSEN</t>
  </si>
  <si>
    <t>CLAUSEN</t>
  </si>
  <si>
    <t>MICHELSEN</t>
  </si>
  <si>
    <t>POULSEN</t>
  </si>
  <si>
    <t>BANAS</t>
  </si>
  <si>
    <t>CIECHANOWSKI</t>
  </si>
  <si>
    <t>DULINSKI</t>
  </si>
  <si>
    <t>KREFT</t>
  </si>
  <si>
    <t>MOLENDA</t>
  </si>
  <si>
    <t>MORSTIN</t>
  </si>
  <si>
    <t>STOKLOSA</t>
  </si>
  <si>
    <t>CHEMLA</t>
  </si>
  <si>
    <t>CHEVALET</t>
  </si>
  <si>
    <t>BURY</t>
  </si>
  <si>
    <t>BUTLER</t>
  </si>
  <si>
    <t>GINLEY</t>
  </si>
  <si>
    <t>TOPOROV</t>
  </si>
  <si>
    <t>DERYAGIN</t>
  </si>
  <si>
    <t>VARSANYI</t>
  </si>
  <si>
    <t>VERTES</t>
  </si>
  <si>
    <t>DEAK</t>
  </si>
  <si>
    <t>YAGI</t>
  </si>
  <si>
    <t>MITSUGASHIRA</t>
  </si>
  <si>
    <t>HARA</t>
  </si>
  <si>
    <t>SHIOKAWA</t>
  </si>
  <si>
    <t>HOFFMAN</t>
  </si>
  <si>
    <t>PERFETTI</t>
  </si>
  <si>
    <t>CILLOCO</t>
  </si>
  <si>
    <t>CAPOZI</t>
  </si>
  <si>
    <t>IPPOLITI</t>
  </si>
  <si>
    <t>EBERHARD</t>
  </si>
  <si>
    <t>HEERINGA</t>
  </si>
  <si>
    <t>KLAGES</t>
  </si>
  <si>
    <t>MASCHUW</t>
  </si>
  <si>
    <t>VOELKER</t>
  </si>
  <si>
    <t>ZEITNITZ</t>
  </si>
  <si>
    <t>DUDU</t>
  </si>
  <si>
    <t>MOLEA</t>
  </si>
  <si>
    <t>PASCALAU</t>
  </si>
  <si>
    <t>PITICU</t>
  </si>
  <si>
    <t>VATA</t>
  </si>
  <si>
    <t>WADA</t>
  </si>
  <si>
    <t>NISHIZAWA</t>
  </si>
  <si>
    <t>CANIZARES</t>
  </si>
  <si>
    <t>VIYOGI</t>
  </si>
  <si>
    <t>CHATTOPADHYAYA</t>
  </si>
  <si>
    <t>MAZUMDAR</t>
  </si>
  <si>
    <t>MUTHUKRISHNAN</t>
  </si>
  <si>
    <t>BANDYOPADHYAYA</t>
  </si>
  <si>
    <t>TRIVEDI</t>
  </si>
  <si>
    <t>GHOSH</t>
  </si>
  <si>
    <t>SUNDQVIST</t>
  </si>
  <si>
    <t>HAAKANSSON</t>
  </si>
  <si>
    <t>HEDIN</t>
  </si>
  <si>
    <t>BUCUR</t>
  </si>
  <si>
    <t>JOHANSSON</t>
  </si>
  <si>
    <t>WAEPPLING</t>
  </si>
  <si>
    <t>MATHEWS</t>
  </si>
  <si>
    <t>PERIASWAMI</t>
  </si>
  <si>
    <t>SRINIVAS</t>
  </si>
  <si>
    <t>GNANASEKARAN</t>
  </si>
  <si>
    <t>BABU</t>
  </si>
  <si>
    <t>RAMESH</t>
  </si>
  <si>
    <t>THIYAGARAJAN</t>
  </si>
  <si>
    <t>TENG</t>
  </si>
  <si>
    <t>SPROUSE</t>
  </si>
  <si>
    <t>BIANCO</t>
  </si>
  <si>
    <t>RUSOV</t>
  </si>
  <si>
    <t>ZELENTSOVA</t>
  </si>
  <si>
    <t>SEMENOV</t>
  </si>
  <si>
    <t>RADIN</t>
  </si>
  <si>
    <t>BABIKOVA</t>
  </si>
  <si>
    <t>KRUGLYAK</t>
  </si>
  <si>
    <t>BAURICHTER</t>
  </si>
  <si>
    <t>EYRICH</t>
  </si>
  <si>
    <t>GOEHR</t>
  </si>
  <si>
    <t>KREISCHE</t>
  </si>
  <si>
    <t>ORTNER</t>
  </si>
  <si>
    <t>ROESELER</t>
  </si>
  <si>
    <t>SCHILLER</t>
  </si>
  <si>
    <t>WEESKE</t>
  </si>
  <si>
    <t>WITTHUN</t>
  </si>
  <si>
    <t>SCHRIEDER</t>
  </si>
  <si>
    <t>WIPF</t>
  </si>
  <si>
    <t>RICHTER</t>
  </si>
  <si>
    <t>HAJDAS</t>
  </si>
  <si>
    <t>KISTRYN</t>
  </si>
  <si>
    <t>LANG</t>
  </si>
  <si>
    <t>SROMICKI</t>
  </si>
  <si>
    <t>JENNY</t>
  </si>
  <si>
    <t>WACHTER</t>
  </si>
  <si>
    <t>WIESENER</t>
  </si>
  <si>
    <t>MARTEN</t>
  </si>
  <si>
    <t>OHMS</t>
  </si>
  <si>
    <t>RAHNER</t>
  </si>
  <si>
    <t>WUESTNER</t>
  </si>
  <si>
    <t>BOTTER</t>
  </si>
  <si>
    <t>BOUCHEZ</t>
  </si>
  <si>
    <t>COLLOT</t>
  </si>
  <si>
    <t>KAJFASZ</t>
  </si>
  <si>
    <t>LEFIEVRE</t>
  </si>
  <si>
    <t>LESQUOY</t>
  </si>
  <si>
    <t>STUTZ</t>
  </si>
  <si>
    <t>TISTCHENKO</t>
  </si>
  <si>
    <t>ZYLBERAJCH</t>
  </si>
  <si>
    <t>PORTER</t>
  </si>
  <si>
    <t>BEHRISCH</t>
  </si>
  <si>
    <t>MOELLER</t>
  </si>
  <si>
    <t>SCHERZER</t>
  </si>
  <si>
    <t>SANTINI</t>
  </si>
  <si>
    <t>TORZO</t>
  </si>
  <si>
    <t>NARDELLI</t>
  </si>
  <si>
    <t>KASHY</t>
  </si>
  <si>
    <t>BAUER</t>
  </si>
  <si>
    <t>GALONSKY</t>
  </si>
  <si>
    <t>GAUDIELLO</t>
  </si>
  <si>
    <t>MAIER</t>
  </si>
  <si>
    <t>MORRISSEY</t>
  </si>
  <si>
    <t>PELAK</t>
  </si>
  <si>
    <t>TSANG</t>
  </si>
  <si>
    <t>YURKON</t>
  </si>
  <si>
    <t>POWERS</t>
  </si>
  <si>
    <t>ALBER</t>
  </si>
  <si>
    <t>BOEBEL</t>
  </si>
  <si>
    <t>SCHWARZ</t>
  </si>
  <si>
    <t>DUWE</t>
  </si>
  <si>
    <t>HILSCHER</t>
  </si>
  <si>
    <t>HOMEYER</t>
  </si>
  <si>
    <t>JAHNKE</t>
  </si>
  <si>
    <t>SPELLMEYER</t>
  </si>
  <si>
    <t>DEMANINS</t>
  </si>
  <si>
    <t>GRAZIANI</t>
  </si>
  <si>
    <t>KASPAR</t>
  </si>
  <si>
    <t>MODESTI</t>
  </si>
  <si>
    <t>RAICICH</t>
  </si>
  <si>
    <t>ROSEI</t>
  </si>
  <si>
    <t>TOMMASINI</t>
  </si>
  <si>
    <t>TROVARELLI</t>
  </si>
  <si>
    <t>CHU</t>
  </si>
  <si>
    <t>XUE</t>
  </si>
  <si>
    <t>MENG</t>
  </si>
  <si>
    <t>HOR</t>
  </si>
  <si>
    <t>SHAPOVALOV</t>
  </si>
  <si>
    <t>DERJAGUIN</t>
  </si>
  <si>
    <t>KLUEV</t>
  </si>
  <si>
    <t>WERLE</t>
  </si>
  <si>
    <t>FIEG</t>
  </si>
  <si>
    <t>LEBKUECHER</t>
  </si>
  <si>
    <t>MOESCHKE</t>
  </si>
  <si>
    <t>SMOLEŃ</t>
  </si>
  <si>
    <t>HACK</t>
  </si>
  <si>
    <t>ZILM</t>
  </si>
  <si>
    <t>SK'LD</t>
  </si>
  <si>
    <t>DIGNAN</t>
  </si>
  <si>
    <t>BRUINGTON</t>
  </si>
  <si>
    <t>BLAND</t>
  </si>
  <si>
    <t>ILIC</t>
  </si>
  <si>
    <t>RANT</t>
  </si>
  <si>
    <t>SUTEJ</t>
  </si>
  <si>
    <t>KRISTOF</t>
  </si>
  <si>
    <t>SKVARC</t>
  </si>
  <si>
    <t>KOZELJ</t>
  </si>
  <si>
    <t>NAJZER</t>
  </si>
  <si>
    <t>HUMAR</t>
  </si>
  <si>
    <t>CERCEK</t>
  </si>
  <si>
    <t>GLUMAC</t>
  </si>
  <si>
    <t>CVIKL</t>
  </si>
  <si>
    <t>FAJGELJ</t>
  </si>
  <si>
    <t>GYERGYEK</t>
  </si>
  <si>
    <t>TRKOV</t>
  </si>
  <si>
    <t>LOOSE</t>
  </si>
  <si>
    <t>PETERNELJ</t>
  </si>
  <si>
    <t>REMEC</t>
  </si>
  <si>
    <t>RAVNIK</t>
  </si>
  <si>
    <t>PESIC</t>
  </si>
  <si>
    <t>NINKOVIC</t>
  </si>
  <si>
    <t>NIKOLIC</t>
  </si>
  <si>
    <t>JOSIPOVIC</t>
  </si>
  <si>
    <t>PETKOVSKA</t>
  </si>
  <si>
    <t>BACIC</t>
  </si>
  <si>
    <t>JOW</t>
  </si>
  <si>
    <t>PLICHTA</t>
  </si>
  <si>
    <t>SLANE</t>
  </si>
  <si>
    <t>GILMAN</t>
  </si>
  <si>
    <t>LAW</t>
  </si>
  <si>
    <t>SAPJETA</t>
  </si>
  <si>
    <t>GALLAGHER</t>
  </si>
  <si>
    <t>MAROHN</t>
  </si>
  <si>
    <t>ERIDON</t>
  </si>
  <si>
    <t>SARTWELL</t>
  </si>
  <si>
    <t>CHRISEY</t>
  </si>
  <si>
    <t>SHIBATA</t>
  </si>
  <si>
    <t>IGUCHI</t>
  </si>
  <si>
    <t>FROMENT</t>
  </si>
  <si>
    <t>KEDDAM</t>
  </si>
  <si>
    <t>ABEL</t>
  </si>
  <si>
    <t>FILONENKO</t>
  </si>
  <si>
    <t>SILVERA</t>
  </si>
  <si>
    <t>MOSHARY</t>
  </si>
  <si>
    <t>BRUDANIN</t>
  </si>
  <si>
    <t>EGOROV</t>
  </si>
  <si>
    <t>SHAMSUTDINOV</t>
  </si>
  <si>
    <t>SHYSHKIN</t>
  </si>
  <si>
    <t>YUTLANDOV</t>
  </si>
  <si>
    <t>KURASAWA</t>
  </si>
  <si>
    <t>IMAMURA</t>
  </si>
  <si>
    <t>UWAMINO</t>
  </si>
  <si>
    <t>BIRGUL</t>
  </si>
  <si>
    <t>CELEBI</t>
  </si>
  <si>
    <t>OZDURAL</t>
  </si>
  <si>
    <t>PEKMEZ</t>
  </si>
  <si>
    <t>YILDIZ</t>
  </si>
  <si>
    <t>YURUM</t>
  </si>
  <si>
    <t>TURNER</t>
  </si>
  <si>
    <t>ROBERTS</t>
  </si>
  <si>
    <t>BECCHETTI</t>
  </si>
  <si>
    <t>BEN-JACOB</t>
  </si>
  <si>
    <t>GARIK</t>
  </si>
  <si>
    <t>MUSSER</t>
  </si>
  <si>
    <t>ORR</t>
  </si>
  <si>
    <t>TARLE</t>
  </si>
  <si>
    <t>TOMASCH</t>
  </si>
  <si>
    <t>HOLDER</t>
  </si>
  <si>
    <t>REDINA</t>
  </si>
  <si>
    <t>WICKER</t>
  </si>
  <si>
    <t>DE MARIA</t>
  </si>
  <si>
    <t>WIESMANN</t>
  </si>
  <si>
    <t>PERIE</t>
  </si>
  <si>
    <t>REYES</t>
  </si>
  <si>
    <t>GIBSON</t>
  </si>
  <si>
    <t>GOVIER</t>
  </si>
  <si>
    <t>JARVIS</t>
  </si>
  <si>
    <t>MILTON</t>
  </si>
  <si>
    <t>SADLER</t>
  </si>
  <si>
    <t>SENE</t>
  </si>
  <si>
    <t>SWEETMAN</t>
  </si>
  <si>
    <t>VAN BELLE</t>
  </si>
  <si>
    <t>WATSON</t>
  </si>
  <si>
    <t>ZAWODZINSKI</t>
  </si>
  <si>
    <t>TAMAYO</t>
  </si>
  <si>
    <t>RIVAS</t>
  </si>
  <si>
    <t>CELIS</t>
  </si>
  <si>
    <t>PENALOZA</t>
  </si>
  <si>
    <t>DE CASTRO</t>
  </si>
  <si>
    <t>DICKINSON</t>
  </si>
  <si>
    <t>LANGFORD</t>
  </si>
  <si>
    <t>POLICHETTI</t>
  </si>
  <si>
    <t>SAGGESE</t>
  </si>
  <si>
    <t>DI LIBERATORI</t>
  </si>
  <si>
    <t>OTTENBERGER</t>
  </si>
  <si>
    <t>WAKAO</t>
  </si>
  <si>
    <t>OZEKI</t>
  </si>
  <si>
    <t>SAWA</t>
  </si>
  <si>
    <t>NAGER</t>
  </si>
  <si>
    <t>NAERGER</t>
  </si>
  <si>
    <t>BREWER</t>
  </si>
  <si>
    <t>BONIFACE</t>
  </si>
  <si>
    <t>GRAHAM</t>
  </si>
  <si>
    <t>ARNEJA</t>
  </si>
  <si>
    <t>MCILWAIN</t>
  </si>
  <si>
    <t>ATTAS</t>
  </si>
  <si>
    <t>DUTTON</t>
  </si>
  <si>
    <t>BENNET</t>
  </si>
  <si>
    <t>BULLOCK</t>
  </si>
  <si>
    <t>SCULLY</t>
  </si>
  <si>
    <t>CHRISTENSEN</t>
  </si>
  <si>
    <t>INGERSOLL</t>
  </si>
  <si>
    <t>KNAPP</t>
  </si>
  <si>
    <t>CASEY</t>
  </si>
  <si>
    <t>TSAO</t>
  </si>
  <si>
    <t>DOBERSEK</t>
  </si>
  <si>
    <t>KRISTOV</t>
  </si>
  <si>
    <t>WOHL</t>
  </si>
  <si>
    <t>LOMOVSKII</t>
  </si>
  <si>
    <t>EREMIN</t>
  </si>
  <si>
    <t>BOLDYREV</t>
  </si>
  <si>
    <t>ALEKSAN</t>
  </si>
  <si>
    <t>AVENIER</t>
  </si>
  <si>
    <t>BAGIEU</t>
  </si>
  <si>
    <t>CAVAIGNAC</t>
  </si>
  <si>
    <t>COUSINOU</t>
  </si>
  <si>
    <t>DURAND</t>
  </si>
  <si>
    <t>FAURE</t>
  </si>
  <si>
    <t>FAVIER</t>
  </si>
  <si>
    <t>DE KERRET</t>
  </si>
  <si>
    <t>KOANG</t>
  </si>
  <si>
    <t>MALLET</t>
  </si>
  <si>
    <t>NAGY</t>
  </si>
  <si>
    <t>OBOLENSKY</t>
  </si>
  <si>
    <t>PESSARD</t>
  </si>
  <si>
    <t>PIERRE</t>
  </si>
  <si>
    <t>WUETHRICK</t>
  </si>
  <si>
    <t>SHIHAB-ELDIN</t>
  </si>
  <si>
    <t>BOSSY</t>
  </si>
  <si>
    <t>ECHEGARAY</t>
  </si>
  <si>
    <t>NITSCHKE</t>
  </si>
  <si>
    <t>PRUSSIN</t>
  </si>
  <si>
    <t>RASMUSSEN</t>
  </si>
  <si>
    <t>STOYER</t>
  </si>
  <si>
    <t>ABERDAM</t>
  </si>
  <si>
    <t>ROUAULT</t>
  </si>
  <si>
    <t>SENATEUR</t>
  </si>
  <si>
    <t>WEISS</t>
  </si>
  <si>
    <t>BALKE</t>
  </si>
  <si>
    <t>COX</t>
  </si>
  <si>
    <t>FACKLER</t>
  </si>
  <si>
    <t>MUGGE</t>
  </si>
  <si>
    <t>SOUERS</t>
  </si>
  <si>
    <t>TSUGAWA</t>
  </si>
  <si>
    <t>WHITE</t>
  </si>
  <si>
    <t>MORREY</t>
  </si>
  <si>
    <t>CAFFEE</t>
  </si>
  <si>
    <t>FARRAR IV</t>
  </si>
  <si>
    <t>HUDSON</t>
  </si>
  <si>
    <t>KURZ</t>
  </si>
  <si>
    <t>LUPTON</t>
  </si>
  <si>
    <t>RUIZ</t>
  </si>
  <si>
    <t>WACKER</t>
  </si>
  <si>
    <t>VAN VEEN</t>
  </si>
  <si>
    <t>THIEE</t>
  </si>
  <si>
    <t>DEBBE</t>
  </si>
  <si>
    <t>REILLY</t>
  </si>
  <si>
    <t>PAFFRATH</t>
  </si>
  <si>
    <t>HENDERSON</t>
  </si>
  <si>
    <t>CZERWINSKI</t>
  </si>
  <si>
    <t>HALL</t>
  </si>
  <si>
    <t>LESKO</t>
  </si>
  <si>
    <t>NORMAN</t>
  </si>
  <si>
    <t>SUR</t>
  </si>
  <si>
    <t>GOMEZ</t>
  </si>
  <si>
    <t>FOGLIO</t>
  </si>
  <si>
    <t>SANGIUST</t>
  </si>
  <si>
    <t>CAVALLOTTI</t>
  </si>
  <si>
    <t>DUCATI</t>
  </si>
  <si>
    <t>BORTIGNON</t>
  </si>
  <si>
    <t>BERNABEI</t>
  </si>
  <si>
    <t>GANNELLI</t>
  </si>
  <si>
    <t>CANTELLI</t>
  </si>
  <si>
    <t>CORDERO</t>
  </si>
  <si>
    <t>D'ANGELO</t>
  </si>
  <si>
    <t>PICOZZA</t>
  </si>
  <si>
    <t>SOIFER</t>
  </si>
  <si>
    <t>SALYUK</t>
  </si>
  <si>
    <t>SERGEEV</t>
  </si>
  <si>
    <t>KOSYAKHKOV</t>
  </si>
  <si>
    <t>CHEREPIN</t>
  </si>
  <si>
    <t>KOLOTYI</t>
  </si>
  <si>
    <t>KISURIN</t>
  </si>
  <si>
    <t>BASHKIROV</t>
  </si>
  <si>
    <t>BARANOVA</t>
  </si>
  <si>
    <t>BAZANIN</t>
  </si>
  <si>
    <t>KAZAKOVA</t>
  </si>
  <si>
    <t>SIROTYUK</t>
  </si>
  <si>
    <t>KHAVROSHKIN</t>
  </si>
  <si>
    <t>KARPOV</t>
  </si>
  <si>
    <t>MYACHIN</t>
  </si>
  <si>
    <t>POGOREL'SKII</t>
  </si>
  <si>
    <t>PALAMALAI</t>
  </si>
  <si>
    <t>AHMED</t>
  </si>
  <si>
    <t>SAMPATH</t>
  </si>
  <si>
    <t>CHINNUSAMY</t>
  </si>
  <si>
    <t>PRASAD</t>
  </si>
  <si>
    <t>KRISHNA RAO</t>
  </si>
  <si>
    <t>SREEDHARAN</t>
  </si>
  <si>
    <t>RAMAN</t>
  </si>
  <si>
    <t>BALASUBRAMANIAN</t>
  </si>
  <si>
    <t>PARMIGIANI</t>
  </si>
  <si>
    <t>BARBERIS</t>
  </si>
  <si>
    <t>BERTI</t>
  </si>
  <si>
    <t>CAPELLI</t>
  </si>
  <si>
    <t>CAPRA</t>
  </si>
  <si>
    <t>GAMO</t>
  </si>
  <si>
    <t>DAVIES</t>
  </si>
  <si>
    <t>PYLE</t>
  </si>
  <si>
    <t>SQUIER</t>
  </si>
  <si>
    <t>ALPER</t>
  </si>
  <si>
    <t>BOM</t>
  </si>
  <si>
    <t>VAN EIJK</t>
  </si>
  <si>
    <t>DE HAAN</t>
  </si>
  <si>
    <t>EATON</t>
  </si>
  <si>
    <t>SCHILLING</t>
  </si>
  <si>
    <t>GIPPNER</t>
  </si>
  <si>
    <t>SEIDEL</t>
  </si>
  <si>
    <t>STARY</t>
  </si>
  <si>
    <t>WOHLFARTH</t>
  </si>
  <si>
    <t>FRIEDMANN</t>
  </si>
  <si>
    <t>HUNDEGGER</t>
  </si>
  <si>
    <t>KIRCHMAYR</t>
  </si>
  <si>
    <t>PAVLIK</t>
  </si>
  <si>
    <t>VONACH</t>
  </si>
  <si>
    <t>WIESINGER</t>
  </si>
  <si>
    <t>WINKLER</t>
  </si>
  <si>
    <t>FOLLSTAEDT</t>
  </si>
  <si>
    <t>BECH</t>
  </si>
  <si>
    <t>HORNSHOEJ</t>
  </si>
  <si>
    <t>LAESGAARD</t>
  </si>
  <si>
    <t>RUD</t>
  </si>
  <si>
    <t>NIELSEN</t>
  </si>
  <si>
    <t>HORNSHØJ</t>
  </si>
  <si>
    <t>LÆGSGAARD</t>
  </si>
  <si>
    <t>FILIPEK</t>
  </si>
  <si>
    <t>ALESSANDRELLO</t>
  </si>
  <si>
    <t>BELLOTTI</t>
  </si>
  <si>
    <t>CATTADORI</t>
  </si>
  <si>
    <t>ANTONIONE</t>
  </si>
  <si>
    <t>BIANCHI</t>
  </si>
  <si>
    <t>RONDININI</t>
  </si>
  <si>
    <t>TORCHIO</t>
  </si>
  <si>
    <t>FIORINI</t>
  </si>
  <si>
    <t>GUILIANI</t>
  </si>
  <si>
    <t>RAGAZZI</t>
  </si>
  <si>
    <t>ZANOTTI</t>
  </si>
  <si>
    <t>GATTI</t>
  </si>
  <si>
    <t>STASSIS</t>
  </si>
  <si>
    <t>SHINAR</t>
  </si>
  <si>
    <t>GOLDMAN</t>
  </si>
  <si>
    <t>FOLKERTS</t>
  </si>
  <si>
    <t>SCHWELLENBACH</t>
  </si>
  <si>
    <t>WIDRIG</t>
  </si>
  <si>
    <t>BENESH</t>
  </si>
  <si>
    <t>VARY</t>
  </si>
  <si>
    <t>SAWATA</t>
  </si>
  <si>
    <t>COELHO</t>
  </si>
  <si>
    <t>DE PINHO</t>
  </si>
  <si>
    <t>NASCIMENTO</t>
  </si>
  <si>
    <t>WILHELMI</t>
  </si>
  <si>
    <t>SZEFLINSKI</t>
  </si>
  <si>
    <t>TARASIUK</t>
  </si>
  <si>
    <t>TUROWIECKI</t>
  </si>
  <si>
    <t>ZLOMANCZUK</t>
  </si>
  <si>
    <t>KOCSIS</t>
  </si>
  <si>
    <t>NYIKOS</t>
  </si>
  <si>
    <t>SZENTPETERY</t>
  </si>
  <si>
    <t>HORVATH</t>
  </si>
  <si>
    <t>KECSKEMETI</t>
  </si>
  <si>
    <t>LOVAS</t>
  </si>
  <si>
    <t>PAJKOSSY</t>
  </si>
  <si>
    <t>POCS</t>
  </si>
  <si>
    <t>FALLAVIER</t>
  </si>
  <si>
    <t>KEMMLER</t>
  </si>
  <si>
    <t>KIRSCH</t>
  </si>
  <si>
    <t>POIZAT</t>
  </si>
  <si>
    <t>REMILLIEUX</t>
  </si>
  <si>
    <t>REHM</t>
  </si>
  <si>
    <t>KUTSCHERA</t>
  </si>
  <si>
    <t>PERLOW</t>
  </si>
  <si>
    <t>STETSENKO</t>
  </si>
  <si>
    <t>DUECK</t>
  </si>
  <si>
    <t>CATAPANO</t>
  </si>
  <si>
    <t>HARITH</t>
  </si>
  <si>
    <t>PALLESCHI</t>
  </si>
  <si>
    <t>VASELLI</t>
  </si>
  <si>
    <t>PATINO</t>
  </si>
  <si>
    <t>CONVERTI</t>
  </si>
  <si>
    <t>WALSH</t>
  </si>
  <si>
    <t>CHENE</t>
  </si>
  <si>
    <t>BRASS</t>
  </si>
  <si>
    <t>CORRIGAN</t>
  </si>
  <si>
    <t>SCHNEIDER</t>
  </si>
  <si>
    <t>SOUTHON</t>
  </si>
  <si>
    <t>STARK</t>
  </si>
  <si>
    <t>VOGEL</t>
  </si>
  <si>
    <t>WADDINGTON</t>
  </si>
  <si>
    <t>RITLEY</t>
  </si>
  <si>
    <t>DULL</t>
  </si>
  <si>
    <t>WEBER</t>
  </si>
  <si>
    <t>CARROLL</t>
  </si>
  <si>
    <t>HURST</t>
  </si>
  <si>
    <t>ASTAKHOV</t>
  </si>
  <si>
    <t>DAVYDOV</t>
  </si>
  <si>
    <t>KATARGIN</t>
  </si>
  <si>
    <t>KAZARINOV</t>
  </si>
  <si>
    <t>KISELEVA</t>
  </si>
  <si>
    <t>KRIKSUNOV</t>
  </si>
  <si>
    <t>KUDRYAVTSEV</t>
  </si>
  <si>
    <t>LEBEDEV</t>
  </si>
  <si>
    <t>MYASOEDOV</t>
  </si>
  <si>
    <t>SHCHEGLOV</t>
  </si>
  <si>
    <t>TEPLITSKAYA</t>
  </si>
  <si>
    <t>TSIONSKII</t>
  </si>
  <si>
    <t>TATENO</t>
  </si>
  <si>
    <t>IWASHITA</t>
  </si>
  <si>
    <t>DAUWALTER</t>
  </si>
  <si>
    <t>STECYK</t>
  </si>
  <si>
    <t>ZYWOCINSKI</t>
  </si>
  <si>
    <t>TUINMAN</t>
  </si>
  <si>
    <t>VAN HOOK</t>
  </si>
  <si>
    <t>KUMAGAI</t>
  </si>
  <si>
    <t>NAKABAYASHI</t>
  </si>
  <si>
    <t>YAMAGATA</t>
  </si>
  <si>
    <t>ISOMURA</t>
  </si>
  <si>
    <t>ICHIHARA</t>
  </si>
  <si>
    <t>KIRA</t>
  </si>
  <si>
    <t>TANAHATA</t>
  </si>
  <si>
    <t>AN</t>
  </si>
  <si>
    <t>XUWU</t>
  </si>
  <si>
    <t>YUN</t>
  </si>
  <si>
    <t>JU</t>
  </si>
  <si>
    <t>PALIBRODA</t>
  </si>
  <si>
    <t>BANSAL</t>
  </si>
  <si>
    <t>KUZ'MINOV</t>
  </si>
  <si>
    <t>ARTYUKHOV</t>
  </si>
  <si>
    <t>GILEV</t>
  </si>
  <si>
    <t>ILIEVA-SOKOLINOVA</t>
  </si>
  <si>
    <t>KALININ</t>
  </si>
  <si>
    <t>SEDYKH</t>
  </si>
  <si>
    <t>STRELKOV</t>
  </si>
  <si>
    <t>TOKMENIN</t>
  </si>
  <si>
    <t>KHOVANSKI</t>
  </si>
  <si>
    <t>GENTSCH</t>
  </si>
  <si>
    <t>RAJAN</t>
  </si>
  <si>
    <t>MUDALI</t>
  </si>
  <si>
    <t>DAYAL</t>
  </si>
  <si>
    <t>RODRIGUEZ</t>
  </si>
  <si>
    <t>GORODETSKII</t>
  </si>
  <si>
    <t>POLOSUKHIN</t>
  </si>
  <si>
    <t>SULIMOV</t>
  </si>
  <si>
    <t>BYCHIN</t>
  </si>
  <si>
    <t>SANNIKOV</t>
  </si>
  <si>
    <t>KUDYAKOV</t>
  </si>
  <si>
    <t>KOCHUBEY</t>
  </si>
  <si>
    <t>BABENKO</t>
  </si>
  <si>
    <t>VARGAFTIK</t>
  </si>
  <si>
    <t>LUDWIG</t>
  </si>
  <si>
    <t>MULLER</t>
  </si>
  <si>
    <t>STIEHL</t>
  </si>
  <si>
    <t>WUSTNER</t>
  </si>
  <si>
    <t>ARZHANNIKOV</t>
  </si>
  <si>
    <t>KEZERASHVILI</t>
  </si>
  <si>
    <t>WINTER</t>
  </si>
  <si>
    <t>SEADER</t>
  </si>
  <si>
    <t>PERSHING</t>
  </si>
  <si>
    <t>KONENKOV</t>
  </si>
  <si>
    <t>SILAKOV</t>
  </si>
  <si>
    <t>MOGILCHENKO</t>
  </si>
  <si>
    <t>DONOHUE</t>
  </si>
  <si>
    <t>GROMOV</t>
  </si>
  <si>
    <t>SCHWEMMIN</t>
  </si>
  <si>
    <t>VIELSTICH</t>
  </si>
  <si>
    <t>IWASITA</t>
  </si>
  <si>
    <t>VON BUTTLAR</t>
  </si>
  <si>
    <t>FARZIN</t>
  </si>
  <si>
    <t>UEBELGUENN</t>
  </si>
  <si>
    <t>SHIRAI</t>
  </si>
  <si>
    <t>KIHARA</t>
  </si>
  <si>
    <t>SOHRIN</t>
  </si>
  <si>
    <t>LOBANOV</t>
  </si>
  <si>
    <t>ZETKIN</t>
  </si>
  <si>
    <t>KAGAN</t>
  </si>
  <si>
    <t>DEMIN</t>
  </si>
  <si>
    <t>MIL'MAN</t>
  </si>
  <si>
    <t>SYURDO</t>
  </si>
  <si>
    <t>KEESING</t>
  </si>
  <si>
    <t>GREENHOW</t>
  </si>
  <si>
    <t>COHLER</t>
  </si>
  <si>
    <t>MCQUILLAN</t>
  </si>
  <si>
    <t>SMOLEN</t>
  </si>
  <si>
    <t>OHKUBO</t>
  </si>
  <si>
    <t>YAMAKOSHI</t>
  </si>
  <si>
    <t>ASHKTORAB</t>
  </si>
  <si>
    <t>STEWART</t>
  </si>
  <si>
    <t>JAENECKE</t>
  </si>
  <si>
    <t>GUSTAFSON</t>
  </si>
  <si>
    <t>DUEWEKE</t>
  </si>
  <si>
    <t>WASSERMAN</t>
  </si>
  <si>
    <t>VUCETICH</t>
  </si>
  <si>
    <t>BOLZAN</t>
  </si>
  <si>
    <t>ARVIA</t>
  </si>
  <si>
    <t>UJIHIRA</t>
  </si>
  <si>
    <t>SOYFER</t>
  </si>
  <si>
    <t>SERGEYEV</t>
  </si>
  <si>
    <t>MORDOVIN</t>
  </si>
  <si>
    <t>ESTEVE</t>
  </si>
  <si>
    <t>SANCHEZ-CABEZA</t>
  </si>
  <si>
    <t>VOKHNIK</t>
  </si>
  <si>
    <t>ZUBRILO</t>
  </si>
  <si>
    <t>KUTZNETSOVA</t>
  </si>
  <si>
    <t>POPOV</t>
  </si>
  <si>
    <t>SVERTILOV</t>
  </si>
  <si>
    <t>CANNIZZARO</t>
  </si>
  <si>
    <t>GRECO</t>
  </si>
  <si>
    <t>RANELI</t>
  </si>
  <si>
    <t>SPITALE</t>
  </si>
  <si>
    <t>TOMARCHIO</t>
  </si>
  <si>
    <t>RAY</t>
  </si>
  <si>
    <t>SAINI</t>
  </si>
  <si>
    <t>DAS</t>
  </si>
  <si>
    <t>CHATTOPADHYAY</t>
  </si>
  <si>
    <t>PARTHASARATHY</t>
  </si>
  <si>
    <t>VENKATARAMANI</t>
  </si>
  <si>
    <t>KUTTY</t>
  </si>
  <si>
    <t>WAGH</t>
  </si>
  <si>
    <t>IYER</t>
  </si>
  <si>
    <t>OSUCH</t>
  </si>
  <si>
    <t>SAWICKI</t>
  </si>
  <si>
    <t>SZEFLINSKA</t>
  </si>
  <si>
    <t>STAROWIEYSKI</t>
  </si>
  <si>
    <t>TKACZ</t>
  </si>
  <si>
    <t>QUE</t>
  </si>
  <si>
    <t>SHA</t>
  </si>
  <si>
    <t>GOLOVKOV</t>
  </si>
  <si>
    <t>KOROBENKO</t>
  </si>
  <si>
    <t>MAMONTOV</t>
  </si>
  <si>
    <t>MELNIKOVA</t>
  </si>
  <si>
    <t>CHERDANTZEV</t>
  </si>
  <si>
    <t>GLAGOLEV</t>
  </si>
  <si>
    <t>STUKAN</t>
  </si>
  <si>
    <t>RUMYANTSEV</t>
  </si>
  <si>
    <t>SHISHKOV</t>
  </si>
  <si>
    <t>MARKOVA</t>
  </si>
  <si>
    <t>CORREA</t>
  </si>
  <si>
    <t>GERNERT</t>
  </si>
  <si>
    <t>SHAUBACH</t>
  </si>
  <si>
    <t>ANTANASIJEVIC</t>
  </si>
  <si>
    <t>LAKICEVIC</t>
  </si>
  <si>
    <t>MARIC</t>
  </si>
  <si>
    <t>ZEVIC</t>
  </si>
  <si>
    <t>ZARIC</t>
  </si>
  <si>
    <t>STROKA</t>
  </si>
  <si>
    <t>QIAN</t>
  </si>
  <si>
    <t>DAI</t>
  </si>
  <si>
    <t>HU</t>
  </si>
  <si>
    <t>KUTIKOV</t>
  </si>
  <si>
    <t>BATYRBEKOV</t>
  </si>
  <si>
    <t>ZICH</t>
  </si>
  <si>
    <t>DURACHENKO</t>
  </si>
  <si>
    <t>MALINOCHKA</t>
  </si>
  <si>
    <t>DRASNER</t>
  </si>
  <si>
    <t>NISHINA</t>
  </si>
  <si>
    <t>VALENZUELA</t>
  </si>
  <si>
    <t>KARYAKA</t>
  </si>
  <si>
    <t>KOUDANNE</t>
  </si>
  <si>
    <t>FUKADA</t>
  </si>
  <si>
    <t>FURUYA</t>
  </si>
  <si>
    <t>SAKAE</t>
  </si>
  <si>
    <t>MITSUISHI</t>
  </si>
  <si>
    <t>CHINDARKAR</t>
  </si>
  <si>
    <t>PAITHANKAR</t>
  </si>
  <si>
    <t>BHAGWAT</t>
  </si>
  <si>
    <t>IYYENGAR</t>
  </si>
  <si>
    <t>ANDRIANKIN</t>
  </si>
  <si>
    <t>AFANASEYEV</t>
  </si>
  <si>
    <t>DYUZHEV</t>
  </si>
  <si>
    <t>LOGATCHEV</t>
  </si>
  <si>
    <t>TSIRKEL'</t>
  </si>
  <si>
    <t>SHKOLNIK</t>
  </si>
  <si>
    <t>SOLIN</t>
  </si>
  <si>
    <t>METELKIN</t>
  </si>
  <si>
    <t>GIOCACCHINO</t>
  </si>
  <si>
    <t>BOULET</t>
  </si>
  <si>
    <t>KAMASAKI</t>
  </si>
  <si>
    <t>IKUTA</t>
  </si>
  <si>
    <t>GROMENKO</t>
  </si>
  <si>
    <t>KRUTOV</t>
  </si>
  <si>
    <t>LYSENKO</t>
  </si>
  <si>
    <t>CHEREPANOV</t>
  </si>
  <si>
    <t>JEONG</t>
  </si>
  <si>
    <t>HONG</t>
  </si>
  <si>
    <t>SHKEDI</t>
  </si>
  <si>
    <t>MCDONALD</t>
  </si>
  <si>
    <t>BREEN</t>
  </si>
  <si>
    <t>MAGUIRE</t>
  </si>
  <si>
    <t>VERANTH</t>
  </si>
  <si>
    <t>SALVIATO</t>
  </si>
  <si>
    <t>CIRICILLO</t>
  </si>
  <si>
    <t>ZACZEK</t>
  </si>
  <si>
    <t>CIOTTONE</t>
  </si>
  <si>
    <t>YAJIMA</t>
  </si>
  <si>
    <t>ALEKSEEV</t>
  </si>
  <si>
    <t>VASIL'EV</t>
  </si>
  <si>
    <t>RYSHKOV</t>
  </si>
  <si>
    <t>RYLOV</t>
  </si>
  <si>
    <t>STRUNNIKOV</t>
  </si>
  <si>
    <t>CEREDA</t>
  </si>
  <si>
    <t>FERRETTI</t>
  </si>
  <si>
    <t>FLORKOWSKI</t>
  </si>
  <si>
    <t>GIACOBBE</t>
  </si>
  <si>
    <t>GUSHCHIN</t>
  </si>
  <si>
    <t>POLY</t>
  </si>
  <si>
    <t>SPIGHI</t>
  </si>
  <si>
    <t>TEBUS</t>
  </si>
  <si>
    <t>VECCHI</t>
  </si>
  <si>
    <t>VEZZANI</t>
  </si>
  <si>
    <t>IVANOVITCH</t>
  </si>
  <si>
    <t>SCORLETTI</t>
  </si>
  <si>
    <t>DUGAR-ZHABON</t>
  </si>
  <si>
    <t>KIRPAL</t>
  </si>
  <si>
    <t>KNYAZEV</t>
  </si>
  <si>
    <t>MERZLYAKOV</t>
  </si>
  <si>
    <t>SHVETSOV</t>
  </si>
  <si>
    <t>SMIRNOV</t>
  </si>
  <si>
    <t>STARSHIN</t>
  </si>
  <si>
    <t>ZHURAVLEV</t>
  </si>
  <si>
    <t>SHOULDERS</t>
  </si>
  <si>
    <t>HAUG</t>
  </si>
  <si>
    <t>HOEGAASEN</t>
  </si>
  <si>
    <t>KLEMA</t>
  </si>
  <si>
    <t>ISELER</t>
  </si>
  <si>
    <t>CAMMAROTA</t>
  </si>
  <si>
    <t>STREMMENOS</t>
  </si>
  <si>
    <t>REZNIKOV</t>
  </si>
  <si>
    <t>SCHEPILOV</t>
  </si>
  <si>
    <t>USHAKOV</t>
  </si>
  <si>
    <t>KARASEV</t>
  </si>
  <si>
    <t>PRIYMAK</t>
  </si>
  <si>
    <t>CRESPO</t>
  </si>
  <si>
    <t>CARVALHAL</t>
  </si>
  <si>
    <t>SEQUEIRA</t>
  </si>
  <si>
    <t>GALSTER</t>
  </si>
  <si>
    <t>RYBALKO</t>
  </si>
  <si>
    <t>TOLSTOLUTSKAJA</t>
  </si>
  <si>
    <t>MOROZOV</t>
  </si>
  <si>
    <t>KOSTENKO</t>
  </si>
  <si>
    <t>BARASHEKOV</t>
  </si>
  <si>
    <t>POKROVSKIY</t>
  </si>
  <si>
    <t>KOLDOMASOV</t>
  </si>
  <si>
    <t>YASHIN</t>
  </si>
  <si>
    <t>MEL'NIKOVA</t>
  </si>
  <si>
    <t>KREINING</t>
  </si>
  <si>
    <t>BAUMBAKH</t>
  </si>
  <si>
    <t>LOGINOV</t>
  </si>
  <si>
    <t>SHIOE</t>
  </si>
  <si>
    <t>MONDAL</t>
  </si>
  <si>
    <t>SEROV</t>
  </si>
  <si>
    <t>SOLOV'YEV</t>
  </si>
  <si>
    <t>RUDNEV</t>
  </si>
  <si>
    <t>YUKHIMCHUK</t>
  </si>
  <si>
    <t>KUZMIN</t>
  </si>
  <si>
    <t>LIDER</t>
  </si>
  <si>
    <t>GARANIN</t>
  </si>
  <si>
    <t>LONGO</t>
  </si>
  <si>
    <t>BYCHKOV</t>
  </si>
  <si>
    <t>AGELAO</t>
  </si>
  <si>
    <t>ROMANO</t>
  </si>
  <si>
    <t>ARBUZOV</t>
  </si>
  <si>
    <t>ZEMENIK</t>
  </si>
  <si>
    <t>HOEFT</t>
  </si>
  <si>
    <t>VELIKODNY</t>
  </si>
  <si>
    <t>GRISHIN</t>
  </si>
  <si>
    <t>ZELENSKIY</t>
  </si>
  <si>
    <t>POLIYASHENKO</t>
  </si>
  <si>
    <t>GRICIA</t>
  </si>
  <si>
    <t>IODICE</t>
  </si>
  <si>
    <t>LUCENTINI</t>
  </si>
  <si>
    <t>SANTAVENERE</t>
  </si>
  <si>
    <t>UCHIYAMA</t>
  </si>
  <si>
    <t>KAWATA</t>
  </si>
  <si>
    <t>KURISAWA</t>
  </si>
  <si>
    <t>TRYKOV</t>
  </si>
  <si>
    <t>KOZLOV</t>
  </si>
  <si>
    <t>KUMANTSEVA</t>
  </si>
  <si>
    <t>MARTEMIYANOV</t>
  </si>
  <si>
    <t>SABELNIKOV</t>
  </si>
  <si>
    <t>TARASENKOV</t>
  </si>
  <si>
    <t>TURBIN</t>
  </si>
  <si>
    <t>VYRODOV</t>
  </si>
  <si>
    <t>ZIMMERMANN</t>
  </si>
  <si>
    <t>GULIAEV</t>
  </si>
  <si>
    <t>KLIKOV</t>
  </si>
  <si>
    <t>KUZEPOV</t>
  </si>
  <si>
    <t>STOLIAROV</t>
  </si>
  <si>
    <t>STEGLEVSKII</t>
  </si>
  <si>
    <t>VELIKODNYI</t>
  </si>
  <si>
    <t>GORJACHEV</t>
  </si>
  <si>
    <t>LIAKHOVETS</t>
  </si>
  <si>
    <t>KHOLODOV</t>
  </si>
  <si>
    <t>KAZENNOV</t>
  </si>
  <si>
    <t>EREMEEV</t>
  </si>
  <si>
    <t>PONOMAREV</t>
  </si>
  <si>
    <t>SHAPIRA</t>
  </si>
  <si>
    <t>SALTMARSH</t>
  </si>
  <si>
    <t>MURZINOVA</t>
  </si>
  <si>
    <t>DOROVSKOJ</t>
  </si>
  <si>
    <t>ELESIN</t>
  </si>
  <si>
    <t>STEBLEVSKIJ</t>
  </si>
  <si>
    <t>PEDERSEN</t>
  </si>
  <si>
    <t>DYAD'KIN</t>
  </si>
  <si>
    <t>VELIKODNYJ</t>
  </si>
  <si>
    <t>YEREMEYEV</t>
  </si>
  <si>
    <t>MORALEV</t>
  </si>
  <si>
    <t>ZHIRNOV</t>
  </si>
  <si>
    <t>KUTALALIEV</t>
  </si>
  <si>
    <t>NARANJO</t>
  </si>
  <si>
    <t>GIMZEWSKI</t>
  </si>
  <si>
    <t>PUTTERMAN</t>
  </si>
  <si>
    <t>BERKOVA</t>
  </si>
  <si>
    <t>BYKOV</t>
  </si>
  <si>
    <t>А.</t>
  </si>
  <si>
    <t>ЕRЕMЕЕV</t>
  </si>
  <si>
    <t>SINJUK</t>
  </si>
  <si>
    <t>STAROSTIN</t>
  </si>
  <si>
    <t>SINYAPKYN</t>
  </si>
  <si>
    <t>VOROTILIN</t>
  </si>
  <si>
    <t>DOBRYNETS</t>
  </si>
  <si>
    <t>RYCHAGOV</t>
  </si>
  <si>
    <t>TSIYPENKO</t>
  </si>
  <si>
    <t>BITYURIN</t>
  </si>
  <si>
    <t>SAMUOLIS</t>
  </si>
  <si>
    <t>POGORELOVA</t>
  </si>
  <si>
    <t>GULIN</t>
  </si>
  <si>
    <t>TARGOSZ</t>
  </si>
  <si>
    <t>YU.</t>
  </si>
  <si>
    <t>ALYOSHIN</t>
  </si>
  <si>
    <t>METAXA</t>
  </si>
  <si>
    <t>KARTYSHEV</t>
  </si>
  <si>
    <t>YANKE</t>
  </si>
  <si>
    <t>BITURIN</t>
  </si>
  <si>
    <t>DIRENKOV</t>
  </si>
  <si>
    <t>CHERNIKOV</t>
  </si>
  <si>
    <t>VLASOV</t>
  </si>
  <si>
    <t>MACHIGOV</t>
  </si>
  <si>
    <t>KASHKAROV</t>
  </si>
  <si>
    <t>LYAPIN</t>
  </si>
  <si>
    <t>VERESHKOV</t>
  </si>
  <si>
    <t>KORETSKII</t>
  </si>
  <si>
    <t>MARTEMIANOV</t>
  </si>
  <si>
    <t>EVEMENKO</t>
  </si>
  <si>
    <t>MALAKHOV</t>
  </si>
  <si>
    <t>PEREVOZCHIKOV</t>
  </si>
  <si>
    <t>SHARIKHIN</t>
  </si>
  <si>
    <t>DYAKONOV</t>
  </si>
  <si>
    <t>SHAKHPARONOV</t>
  </si>
  <si>
    <t>CHICHERIN</t>
  </si>
  <si>
    <t>NIGMATULLIN</t>
  </si>
  <si>
    <t>NIGMATULLINA</t>
  </si>
  <si>
    <t>PROKOFIEVA</t>
  </si>
  <si>
    <t>ZATALEPIN</t>
  </si>
  <si>
    <t>PIROGOV</t>
  </si>
  <si>
    <t>ERKIN</t>
  </si>
  <si>
    <t>SHCHERBAK</t>
  </si>
  <si>
    <t>OZERNOI</t>
  </si>
  <si>
    <t>VERESHCHAK</t>
  </si>
  <si>
    <t>MANAKOVA</t>
  </si>
  <si>
    <t>KHROMUSHIN</t>
  </si>
  <si>
    <t>LEONOV</t>
  </si>
  <si>
    <t>CHEPELEV</t>
  </si>
  <si>
    <t>OZERNOY</t>
  </si>
  <si>
    <t>TLEUBERGENOV</t>
  </si>
  <si>
    <t>HROMUSHIN</t>
  </si>
  <si>
    <t>SHISHKIN</t>
  </si>
  <si>
    <t>TATUR</t>
  </si>
  <si>
    <t>GODIN</t>
  </si>
  <si>
    <t>ZHIGALOV</t>
  </si>
  <si>
    <t>NEVOLIN</t>
  </si>
  <si>
    <t>TEMIRBULATOV</t>
  </si>
  <si>
    <t>POLYAKOV</t>
  </si>
  <si>
    <t>BOTVINOVSKY</t>
  </si>
  <si>
    <t>NIKITIN</t>
  </si>
  <si>
    <t>VELICHKO</t>
  </si>
  <si>
    <t>NIKITINA</t>
  </si>
  <si>
    <t>EGELY</t>
  </si>
  <si>
    <t>DEMICHEVA</t>
  </si>
  <si>
    <t>KARABANOV</t>
  </si>
  <si>
    <t>KAMPUTIN</t>
  </si>
  <si>
    <t>SAVCHENKO</t>
  </si>
  <si>
    <t>SHESTOPALOV</t>
  </si>
  <si>
    <t>ZATELEPIN</t>
  </si>
  <si>
    <t>TETERIN</t>
  </si>
  <si>
    <t>PANCHELYUGA.</t>
  </si>
  <si>
    <t>Baranov, D. S.; Baranova, O. D.</t>
  </si>
  <si>
    <t>H. Ikegami</t>
  </si>
  <si>
    <t>Urutskoev, L.; Liksonov, V. I.</t>
  </si>
  <si>
    <t>Heinrich Hora, George H. Miley, M. Ghoranneviss, B. Malekynia, N. Azizic, X. Hed</t>
  </si>
  <si>
    <t>Team id</t>
  </si>
  <si>
    <t xml:space="preserve">E. PRYAKHIN, L. URUTSHOEV, G. TRYAPITSINA, A. AKLEYEV, </t>
  </si>
  <si>
    <t xml:space="preserve">L. URUTSKOEV, V. LIKSONOV, V. BYCHKOV, Y. DONTSOV, D. FILIPPOV, A. GULIAEV, D. KLIKOV, V. KUZEPOV, V. STOLIAROV, A. STEGLEVSKII, V. DOROVSKOJ, L. ELESIN, A. STEBLEVSKIJ, G. LOCHAK, </t>
  </si>
  <si>
    <t xml:space="preserve">H. IKEGAMI, R. PETTERSSON, E. FOSCHI, T. HARTMAN, B. HÖISTAD, L. TEGNÉR, H. ESSÉN, </t>
  </si>
  <si>
    <t>AZIZIC</t>
  </si>
  <si>
    <t>HED</t>
  </si>
  <si>
    <t xml:space="preserve">W-H </t>
  </si>
  <si>
    <t xml:space="preserve">C-H </t>
  </si>
  <si>
    <t xml:space="preserve">C-D </t>
  </si>
  <si>
    <t>C-x</t>
  </si>
  <si>
    <t>Year</t>
  </si>
  <si>
    <t>Cumulative number of researchers</t>
  </si>
  <si>
    <t>New researchers</t>
  </si>
  <si>
    <t>total</t>
  </si>
  <si>
    <t>Counting of reports of experiments</t>
  </si>
  <si>
    <t>Counting of research groups reporting experiments</t>
  </si>
  <si>
    <t>1993W-D Yes</t>
  </si>
  <si>
    <t>1996Pd-DYes</t>
  </si>
  <si>
    <t>1992Pd-DYes</t>
  </si>
  <si>
    <t>1989Ti-DYes</t>
  </si>
  <si>
    <t>2009Pd-DYes</t>
  </si>
  <si>
    <t>2003Pd-DYes</t>
  </si>
  <si>
    <t>2011Cs tYes</t>
  </si>
  <si>
    <t>1990Pd-DYes</t>
  </si>
  <si>
    <t>2016Ti-DYes</t>
  </si>
  <si>
    <t>1998Pd-DNo</t>
  </si>
  <si>
    <t>2012Pd-DNo</t>
  </si>
  <si>
    <t>2016Ni-HYes</t>
  </si>
  <si>
    <t>2002Ni-HYes</t>
  </si>
  <si>
    <t>2012Pd-DYes</t>
  </si>
  <si>
    <t>1992Ti-DYes</t>
  </si>
  <si>
    <t>1991Pd-DYes</t>
  </si>
  <si>
    <t>2014Pd-DYes</t>
  </si>
  <si>
    <t>2014Ni-HYes</t>
  </si>
  <si>
    <t>2002Pd-DYes</t>
  </si>
  <si>
    <t>2009Ni-HYes</t>
  </si>
  <si>
    <t>2018Ni-HYes</t>
  </si>
  <si>
    <t>1998Ni-HYes</t>
  </si>
  <si>
    <t>2004Pd-DYes</t>
  </si>
  <si>
    <t>2014Ti-DYes</t>
  </si>
  <si>
    <t>2014U-D Yes</t>
  </si>
  <si>
    <t>1974Pd-DYes</t>
  </si>
  <si>
    <t>1996SrCeYes</t>
  </si>
  <si>
    <t>2003CaviYes</t>
  </si>
  <si>
    <t>2004Ti-DYes</t>
  </si>
  <si>
    <t>2017Pd-DYes</t>
  </si>
  <si>
    <t>2013Cs tYes</t>
  </si>
  <si>
    <t>2009PiezYes</t>
  </si>
  <si>
    <t>1989Pd-DYes</t>
  </si>
  <si>
    <t>2008Pd-DYes</t>
  </si>
  <si>
    <t>1991Ti-DNo</t>
  </si>
  <si>
    <t>2000Ti-DYes</t>
  </si>
  <si>
    <t>2018Pd-DYes</t>
  </si>
  <si>
    <t>2015Ni-HYes</t>
  </si>
  <si>
    <t>2011Pd-DYes</t>
  </si>
  <si>
    <t>2013Ni-HYes</t>
  </si>
  <si>
    <t>2013Pd-DYes</t>
  </si>
  <si>
    <t>1996OtheYes</t>
  </si>
  <si>
    <t>1995LaAlYes</t>
  </si>
  <si>
    <t>1998Pd-DYes</t>
  </si>
  <si>
    <t>1992Pd-DNo</t>
  </si>
  <si>
    <t>2007Pd-DYes</t>
  </si>
  <si>
    <t>1995Pd-DYes</t>
  </si>
  <si>
    <t>2010OtheYes</t>
  </si>
  <si>
    <t>1996Ti-DYes</t>
  </si>
  <si>
    <t>1993Pd-DYes</t>
  </si>
  <si>
    <t>1989Pd-DNo</t>
  </si>
  <si>
    <t>2011C-H Yes</t>
  </si>
  <si>
    <t>2004Pd-HYes</t>
  </si>
  <si>
    <t>2003Cs tYes</t>
  </si>
  <si>
    <t>1997Pd-DYes</t>
  </si>
  <si>
    <t>1999Pd-DYes</t>
  </si>
  <si>
    <t>2005Pd-HNo</t>
  </si>
  <si>
    <t>2000Al-DYes</t>
  </si>
  <si>
    <t>1996Ni-HYes</t>
  </si>
  <si>
    <t>2019Pd-DYes</t>
  </si>
  <si>
    <t>2005Ni-HYes</t>
  </si>
  <si>
    <t>2017Ni-HYes</t>
  </si>
  <si>
    <t>1998Pt-HYes</t>
  </si>
  <si>
    <t>1997Th-HYes</t>
  </si>
  <si>
    <t>2005W-H Yes</t>
  </si>
  <si>
    <t>1996Pd-DNo</t>
  </si>
  <si>
    <t>2000Ni-HYes</t>
  </si>
  <si>
    <t>2008BiolYes</t>
  </si>
  <si>
    <t>2003Ti-DYes</t>
  </si>
  <si>
    <t>2005Pd-DYes</t>
  </si>
  <si>
    <t>1989Ti-DNo</t>
  </si>
  <si>
    <t>2005Pd-HYes</t>
  </si>
  <si>
    <t>1998Fe-HYes</t>
  </si>
  <si>
    <t>1998Ti-HYes</t>
  </si>
  <si>
    <t>1998Nb-HYes</t>
  </si>
  <si>
    <t>1993Ni-HYes</t>
  </si>
  <si>
    <t>2016Pd-DYes</t>
  </si>
  <si>
    <t>2010Pd-DYes</t>
  </si>
  <si>
    <t>2007Ni-HYes</t>
  </si>
  <si>
    <t>2002OtheYes</t>
  </si>
  <si>
    <t>2012Ni-HYes</t>
  </si>
  <si>
    <t>1996Zr-DYes</t>
  </si>
  <si>
    <t>2011Ni-HYes</t>
  </si>
  <si>
    <t>2013PiezYes</t>
  </si>
  <si>
    <t>2015W-H Yes</t>
  </si>
  <si>
    <t>1990Ti-DYes</t>
  </si>
  <si>
    <t>2015Pd-DYes</t>
  </si>
  <si>
    <t>2009Ni-HNo</t>
  </si>
  <si>
    <t>1999Ti-DYes</t>
  </si>
  <si>
    <t>1993OtheYes</t>
  </si>
  <si>
    <t>2003Ti-HYes</t>
  </si>
  <si>
    <t>1991Ti-DYes</t>
  </si>
  <si>
    <t>2012Ni-HNo</t>
  </si>
  <si>
    <t>1991HighYes</t>
  </si>
  <si>
    <t>1994Pd-DYes</t>
  </si>
  <si>
    <t>1992Pd-DN/A</t>
  </si>
  <si>
    <t>1993SrCeYes</t>
  </si>
  <si>
    <t>2019BiolYes</t>
  </si>
  <si>
    <t>2019Ni-HYes</t>
  </si>
  <si>
    <t>1992LaNiYes</t>
  </si>
  <si>
    <t>2012W-H Yes</t>
  </si>
  <si>
    <t>2007OtheYes</t>
  </si>
  <si>
    <t>1997SrCeYes</t>
  </si>
  <si>
    <t>2005Cs tNo</t>
  </si>
  <si>
    <t>1996BiolYes</t>
  </si>
  <si>
    <t>2002W-H Yes</t>
  </si>
  <si>
    <t>1993Pd-DNo</t>
  </si>
  <si>
    <t>1999Ni-HYes</t>
  </si>
  <si>
    <t>1991OtheYes</t>
  </si>
  <si>
    <t>2013PiezNo</t>
  </si>
  <si>
    <t>1994Ni-HYes</t>
  </si>
  <si>
    <t>2012Cs tYes</t>
  </si>
  <si>
    <t>2013W-H Yes</t>
  </si>
  <si>
    <t>1993CaviYes</t>
  </si>
  <si>
    <t>2009W-H Yes</t>
  </si>
  <si>
    <t>2003Pd-HYes</t>
  </si>
  <si>
    <t>2006Ni-HYes</t>
  </si>
  <si>
    <t>1996V-D Yes</t>
  </si>
  <si>
    <t>1996Nb-DYes</t>
  </si>
  <si>
    <t>1996Ta-DYes</t>
  </si>
  <si>
    <t>1996Mo-DYes</t>
  </si>
  <si>
    <t>2004Ni-HYes</t>
  </si>
  <si>
    <t>1998C-H Yes</t>
  </si>
  <si>
    <t>2015PiezYes</t>
  </si>
  <si>
    <t>1989Zr-DNo</t>
  </si>
  <si>
    <t>2003OtheYes</t>
  </si>
  <si>
    <t>2008C-H Yes</t>
  </si>
  <si>
    <t>2008Ni-HYes</t>
  </si>
  <si>
    <t>2009OtheYes</t>
  </si>
  <si>
    <t>2004BiolYes</t>
  </si>
  <si>
    <t>1995NaW-Yes</t>
  </si>
  <si>
    <t>1996Ti-DNo</t>
  </si>
  <si>
    <t>1996C-D Yes</t>
  </si>
  <si>
    <t>1996C-H Yes</t>
  </si>
  <si>
    <t>2012Ir-HNo</t>
  </si>
  <si>
    <t>2012Ru-DNo</t>
  </si>
  <si>
    <t>2012Ru-HNo</t>
  </si>
  <si>
    <t>2016In-DYes</t>
  </si>
  <si>
    <t>2016Sn-DYes</t>
  </si>
  <si>
    <t>2016Pb-DYes</t>
  </si>
  <si>
    <t>2016Bi-DYes</t>
  </si>
  <si>
    <t>1998Ti-DYes</t>
  </si>
  <si>
    <t>1992Ni-HYes</t>
  </si>
  <si>
    <t>2008Ti-DYes</t>
  </si>
  <si>
    <t>1997Ni-HYes</t>
  </si>
  <si>
    <t>2014CaviYes</t>
  </si>
  <si>
    <t>1998OtheYes</t>
  </si>
  <si>
    <t>2000Pt-DYes</t>
  </si>
  <si>
    <t>2001U-D Yes</t>
  </si>
  <si>
    <t>2006Cs tNo</t>
  </si>
  <si>
    <t>1991Ni-HYes</t>
  </si>
  <si>
    <t>2011Li-HYes</t>
  </si>
  <si>
    <t>2016Pd-HYes</t>
  </si>
  <si>
    <t>2011BiolYes</t>
  </si>
  <si>
    <t>2014Ni-HNo</t>
  </si>
  <si>
    <t>2016Zr-Dno</t>
  </si>
  <si>
    <t>2007Ta-DYes</t>
  </si>
  <si>
    <t>2007W-D Yes</t>
  </si>
  <si>
    <t>2004OtheYes</t>
  </si>
  <si>
    <t>2015C-H Yes</t>
  </si>
  <si>
    <t>1996Au-HYes</t>
  </si>
  <si>
    <t>2016C-D Yes</t>
  </si>
  <si>
    <t>2006Pd-DYes</t>
  </si>
  <si>
    <t>2017W-H Yes</t>
  </si>
  <si>
    <t>2016Pd-DNo</t>
  </si>
  <si>
    <t>2006Cs tYes</t>
  </si>
  <si>
    <t>1996NaW-Yes</t>
  </si>
  <si>
    <t>2019CaviYes</t>
  </si>
  <si>
    <t>1993Ti-DYes</t>
  </si>
  <si>
    <t>1994Pd-DNo</t>
  </si>
  <si>
    <t>2009Cu-HYes</t>
  </si>
  <si>
    <t>2012Pd-HYes</t>
  </si>
  <si>
    <t>1990Pd-HYes</t>
  </si>
  <si>
    <t>2019Ni-HNo</t>
  </si>
  <si>
    <t>2019Pd-DNo</t>
  </si>
  <si>
    <t>2006CaviYes</t>
  </si>
  <si>
    <t>2010CaviYes</t>
  </si>
  <si>
    <t>1995SrCeYes</t>
  </si>
  <si>
    <t>1997Au-HYes</t>
  </si>
  <si>
    <t>2016OtheYes</t>
  </si>
  <si>
    <t>1997Ti-DYes</t>
  </si>
  <si>
    <t>2007W-H Yes</t>
  </si>
  <si>
    <t>1993Al-DYes</t>
  </si>
  <si>
    <t>2009Cs tYes</t>
  </si>
  <si>
    <t>1992Al-HYes</t>
  </si>
  <si>
    <t>1992Al-DYes</t>
  </si>
  <si>
    <t>2002Pd-DNo</t>
  </si>
  <si>
    <t>2005KD2PYes</t>
  </si>
  <si>
    <t>1993OtheNo</t>
  </si>
  <si>
    <t>2003U-H Yes</t>
  </si>
  <si>
    <t>1996KD2PYes</t>
  </si>
  <si>
    <t>2003Li-DYes</t>
  </si>
  <si>
    <t>2012OtheYes</t>
  </si>
  <si>
    <t>1992Fe-DYes</t>
  </si>
  <si>
    <t>1992Mo-DYes</t>
  </si>
  <si>
    <t>1992Cu-DYes</t>
  </si>
  <si>
    <t>1992Ag-DYes</t>
  </si>
  <si>
    <t>1992W-D Yes</t>
  </si>
  <si>
    <t>1992Nb-DYes</t>
  </si>
  <si>
    <t>1992Pt-DYes</t>
  </si>
  <si>
    <t>2003Ni-HYes</t>
  </si>
  <si>
    <t>2009CaviYes</t>
  </si>
  <si>
    <t>2015CaviYes</t>
  </si>
  <si>
    <t>2015Ti-DYes</t>
  </si>
  <si>
    <t>1997LiTaYes</t>
  </si>
  <si>
    <t>1991Zr-DNo</t>
  </si>
  <si>
    <t>2005CaviYes</t>
  </si>
  <si>
    <t>1997Fe-HYes</t>
  </si>
  <si>
    <t>2002Pd-HYes</t>
  </si>
  <si>
    <t>2008Li-DYes</t>
  </si>
  <si>
    <t>1996Al-DYes</t>
  </si>
  <si>
    <t>2012CaviYes</t>
  </si>
  <si>
    <t>2002Ti-DYes</t>
  </si>
  <si>
    <t>2010Ni-HYes</t>
  </si>
  <si>
    <t>1993BiolYes</t>
  </si>
  <si>
    <t>2001Pd-HYes</t>
  </si>
  <si>
    <t>1998Pt-DYes</t>
  </si>
  <si>
    <t>1998Pt-HNo</t>
  </si>
  <si>
    <t>1996Yb-DNo</t>
  </si>
  <si>
    <t>1993SmCoYes</t>
  </si>
  <si>
    <t>1991Pd-HNo</t>
  </si>
  <si>
    <t>2009Pd-DNo</t>
  </si>
  <si>
    <t>2005Ti-DYes</t>
  </si>
  <si>
    <t>2002Re-HYes</t>
  </si>
  <si>
    <t>2002Re-DYes</t>
  </si>
  <si>
    <t>2015Ni-HNo</t>
  </si>
  <si>
    <t>2002BiolYes</t>
  </si>
  <si>
    <t>2016OtheNo</t>
  </si>
  <si>
    <t>1998CaviYes</t>
  </si>
  <si>
    <t>2009Ti-DYes</t>
  </si>
  <si>
    <t>1991Pd-DNo</t>
  </si>
  <si>
    <t>1997PiezYes</t>
  </si>
  <si>
    <t>2000W-H Yes</t>
  </si>
  <si>
    <t>1998Th-HNo</t>
  </si>
  <si>
    <t>1998U-HNo</t>
  </si>
  <si>
    <t>2014Pd-HYes</t>
  </si>
  <si>
    <t>1990Pd-DNo</t>
  </si>
  <si>
    <t>2001Pd-DYes</t>
  </si>
  <si>
    <t>1994C-H Yes</t>
  </si>
  <si>
    <t>2003Li-DNo</t>
  </si>
  <si>
    <t>2009C-H Yes</t>
  </si>
  <si>
    <t>2004Pd-DNo</t>
  </si>
  <si>
    <t>1993Zr-DYes</t>
  </si>
  <si>
    <t>1993Hf-DYes</t>
  </si>
  <si>
    <t>1995KD2PYes</t>
  </si>
  <si>
    <t>1995Pd-HYes</t>
  </si>
  <si>
    <t>1997Pd-DNo</t>
  </si>
  <si>
    <t>2017Ni-HNo</t>
  </si>
  <si>
    <t>2018Hf-DYes</t>
  </si>
  <si>
    <t>2018Er-DYes</t>
  </si>
  <si>
    <t>2002U-H Yes</t>
  </si>
  <si>
    <t>2002U-D Yes</t>
  </si>
  <si>
    <t>2013OtheYes</t>
  </si>
  <si>
    <t>1996PiezYes</t>
  </si>
  <si>
    <t>1995Pd-DNo</t>
  </si>
  <si>
    <t>2015Fe-HYes</t>
  </si>
  <si>
    <t>1991In-DYes</t>
  </si>
  <si>
    <t>1992Ti-DNo</t>
  </si>
  <si>
    <t>1995Al-DYes</t>
  </si>
  <si>
    <t>1995Ni-HYes</t>
  </si>
  <si>
    <t>2008CaviYes</t>
  </si>
  <si>
    <t>1993U-H Yes</t>
  </si>
  <si>
    <t>1993Pd-HNo</t>
  </si>
  <si>
    <t>1993Ti-DNo</t>
  </si>
  <si>
    <t>2004CaviYes</t>
  </si>
  <si>
    <t>2013Cs tNo</t>
  </si>
  <si>
    <t>1998Nb-DYes</t>
  </si>
  <si>
    <t>1998Zr-DYes</t>
  </si>
  <si>
    <t>1991OtheNo</t>
  </si>
  <si>
    <t>1989Pd-DN/A</t>
  </si>
  <si>
    <t>1993Pd-HN/A</t>
  </si>
  <si>
    <t>1995Ti-DYes</t>
  </si>
  <si>
    <t>2005BiolYes</t>
  </si>
  <si>
    <t>2005Cs tYes</t>
  </si>
  <si>
    <t>2017CaviYes</t>
  </si>
  <si>
    <t>1996Ni-HNo</t>
  </si>
  <si>
    <t>2014OtheYes</t>
  </si>
  <si>
    <t>1998Th-HYes</t>
  </si>
  <si>
    <t>1996Pt-DYes</t>
  </si>
  <si>
    <t>1994Ti-DYes</t>
  </si>
  <si>
    <t>1993YBCOYes</t>
  </si>
  <si>
    <t>2016CaviYes</t>
  </si>
  <si>
    <t>2003Ta-DYes</t>
  </si>
  <si>
    <t>2003W-H Yes</t>
  </si>
  <si>
    <t>2003W-D Yes</t>
  </si>
  <si>
    <t>2003Pt-DYes</t>
  </si>
  <si>
    <t>2003Fe-DYes</t>
  </si>
  <si>
    <t>2003Fe-HYes</t>
  </si>
  <si>
    <t>2003Nb-HYes</t>
  </si>
  <si>
    <t>2003Nb-DYes</t>
  </si>
  <si>
    <t>2003Mo-DYes</t>
  </si>
  <si>
    <t>2003Mo-HYes</t>
  </si>
  <si>
    <t>2001Li-HYes</t>
  </si>
  <si>
    <t>1998W-H Yes</t>
  </si>
  <si>
    <t>2004Li-DNo</t>
  </si>
  <si>
    <t>2010Cs tNo</t>
  </si>
  <si>
    <t>2012Cs tNo</t>
  </si>
  <si>
    <t>1995C-H Yes</t>
  </si>
  <si>
    <t>1995C-D Yes</t>
  </si>
  <si>
    <t>1991YBCOYes</t>
  </si>
  <si>
    <t>1994Pd-HYes</t>
  </si>
  <si>
    <t>2012W-D Yes</t>
  </si>
  <si>
    <t>1998Fe-CYes</t>
  </si>
  <si>
    <t>2011Ti-DYes</t>
  </si>
  <si>
    <t>2007Cs tYes</t>
  </si>
  <si>
    <t>2020Pd-DYes</t>
  </si>
  <si>
    <t>2020Ni-HYes</t>
  </si>
  <si>
    <t>1990Ti-DNo</t>
  </si>
  <si>
    <t>2007Pd-HYes</t>
  </si>
  <si>
    <t>2010Pd-DNo</t>
  </si>
  <si>
    <t>2010PiezYes</t>
  </si>
  <si>
    <t>1989V-D No</t>
  </si>
  <si>
    <t>1989Ta-DNo</t>
  </si>
  <si>
    <t>2018PiezYes</t>
  </si>
  <si>
    <t>2018OtheYes</t>
  </si>
  <si>
    <t>2012PiezYes</t>
  </si>
  <si>
    <t>1992PiezYes</t>
  </si>
  <si>
    <t>2000Li-DYes</t>
  </si>
  <si>
    <t>1996Ag-DYes</t>
  </si>
  <si>
    <t>1998LaAlYes</t>
  </si>
  <si>
    <t>2005OtheNo</t>
  </si>
  <si>
    <t>2016Ni-HNo</t>
  </si>
  <si>
    <t>2006W-H Yes</t>
  </si>
  <si>
    <t>2011Ni-HNo</t>
  </si>
  <si>
    <t>1998Yb-DYes</t>
  </si>
  <si>
    <t>1993PiezYes</t>
  </si>
  <si>
    <t>2008OtheYes</t>
  </si>
  <si>
    <t>2004Al-DNo</t>
  </si>
  <si>
    <t>2004Zr-DNo</t>
  </si>
  <si>
    <t>2004Ta-DNo</t>
  </si>
  <si>
    <t>2004Li-DYes</t>
  </si>
  <si>
    <t>2004Sr-DYes</t>
  </si>
  <si>
    <t>1999OtheYes</t>
  </si>
  <si>
    <t>2002CaviYes</t>
  </si>
  <si>
    <t>2002Au-HYes</t>
  </si>
  <si>
    <t>2002Co-HYes</t>
  </si>
  <si>
    <t>2012Ti-DYes</t>
  </si>
  <si>
    <t>2003BiolYes</t>
  </si>
  <si>
    <t>2014Cs tYes</t>
  </si>
  <si>
    <t>2006OtheYes</t>
  </si>
  <si>
    <t>2002Cs tYes</t>
  </si>
  <si>
    <t>2013Ti-DYes</t>
  </si>
  <si>
    <t>2017BiolYes</t>
  </si>
  <si>
    <t>1992NaW-Yes</t>
  </si>
  <si>
    <t>2016laseNo</t>
  </si>
  <si>
    <t>2016PiezYes</t>
  </si>
  <si>
    <t>2004W-H Yes</t>
  </si>
  <si>
    <t>2005W-H No</t>
  </si>
  <si>
    <t>2020Ti-DYes</t>
  </si>
  <si>
    <t>2020Er-DYes</t>
  </si>
  <si>
    <t>2020BiolYes</t>
  </si>
  <si>
    <t>1990Ni-HYes</t>
  </si>
  <si>
    <t>2001Ti-HYes</t>
  </si>
  <si>
    <t>2001Zr-HYes</t>
  </si>
  <si>
    <t>1993W-H Yes</t>
  </si>
  <si>
    <t>2000Ti-DN/A</t>
  </si>
  <si>
    <t>2021Pd-DYes</t>
  </si>
  <si>
    <t>1992Ti-DSim</t>
  </si>
  <si>
    <t>2015B-H Yes</t>
  </si>
  <si>
    <t>2020PVRYes</t>
  </si>
  <si>
    <t>1970PVRYes</t>
  </si>
  <si>
    <t>2018PVRYes</t>
  </si>
  <si>
    <t>2021W-H Yes</t>
  </si>
  <si>
    <t>2021Ni-HYes</t>
  </si>
  <si>
    <t>2020Pd-DNo</t>
  </si>
  <si>
    <t>2019Ti-DYes</t>
  </si>
  <si>
    <t>2019Zr-DYes</t>
  </si>
  <si>
    <t>2019C-D Yes</t>
  </si>
  <si>
    <t>2017Ti-DYes</t>
  </si>
  <si>
    <t>2017C-D Yes</t>
  </si>
  <si>
    <t>2017Zr-DYes</t>
  </si>
  <si>
    <t>2015BiolYes</t>
  </si>
  <si>
    <t>2012Zr-DYes</t>
  </si>
  <si>
    <t>2011Pd-DNo</t>
  </si>
  <si>
    <t>2011Zr-DYes</t>
  </si>
  <si>
    <t>2010ExplYes</t>
  </si>
  <si>
    <t>2012U-DYes</t>
  </si>
  <si>
    <t>2008W-ThYes</t>
  </si>
  <si>
    <t>2008Mo-DYes</t>
  </si>
  <si>
    <t>2008Cu-DYes</t>
  </si>
  <si>
    <t>2007Pd-DNo</t>
  </si>
  <si>
    <t>2007CaviYes</t>
  </si>
  <si>
    <t>2005W-D Yes</t>
  </si>
  <si>
    <t>2006Li-DYes</t>
  </si>
  <si>
    <t>2006C-D No</t>
  </si>
  <si>
    <t>2006Be-DYes</t>
  </si>
  <si>
    <t>2006Al-DYes</t>
  </si>
  <si>
    <t>2006Zr-DYes</t>
  </si>
  <si>
    <t>2006Ta-DYes</t>
  </si>
  <si>
    <t>2004Al-DYes</t>
  </si>
  <si>
    <t>2004Zr-DYes</t>
  </si>
  <si>
    <t>2004Ta-DYes</t>
  </si>
  <si>
    <t>2004C-D Yes</t>
  </si>
  <si>
    <t>2002CaviNo</t>
  </si>
  <si>
    <t>2001Ti-DYes</t>
  </si>
  <si>
    <t>2001Zr-DYes</t>
  </si>
  <si>
    <t>2001Ta-DYes</t>
  </si>
  <si>
    <t>2001Al-DYes</t>
  </si>
  <si>
    <t>2001Ag-HYes</t>
  </si>
  <si>
    <t>2001CaviYes</t>
  </si>
  <si>
    <t>2000Ti-HYes</t>
  </si>
  <si>
    <t>1999FracYes</t>
  </si>
  <si>
    <t>1999BiolYes</t>
  </si>
  <si>
    <t>1998TiPdYes</t>
  </si>
  <si>
    <t>1998Ni-WYes</t>
  </si>
  <si>
    <t>1998Au-DYes</t>
  </si>
  <si>
    <t>1998Pd-HYes</t>
  </si>
  <si>
    <t>1997Ti-DNo</t>
  </si>
  <si>
    <t>1997C-D Yes</t>
  </si>
  <si>
    <t>1997Yb-DYes</t>
  </si>
  <si>
    <t>1996CaviYes</t>
  </si>
  <si>
    <t>1996Ti-TYes</t>
  </si>
  <si>
    <t>1995FracYes</t>
  </si>
  <si>
    <t>1995Nb-DYes</t>
  </si>
  <si>
    <t>1995W-D Yes</t>
  </si>
  <si>
    <t>1995V-D Yes</t>
  </si>
  <si>
    <t>1995Ni-DYes</t>
  </si>
  <si>
    <t>1995Zr-DYes</t>
  </si>
  <si>
    <t>1995Ni-HNo</t>
  </si>
  <si>
    <t>1994FracNo</t>
  </si>
  <si>
    <t>1994Ti-DNo</t>
  </si>
  <si>
    <t>1994Ni-DYes</t>
  </si>
  <si>
    <t>1994FeNiYes</t>
  </si>
  <si>
    <t>1993FracYes</t>
  </si>
  <si>
    <t>1992Ni-DYes</t>
  </si>
  <si>
    <t>1992Fe90No</t>
  </si>
  <si>
    <t>1992CaviYes</t>
  </si>
  <si>
    <t>1992FracYes</t>
  </si>
  <si>
    <t>1992Pt-DNo</t>
  </si>
  <si>
    <t>1992TiV-No</t>
  </si>
  <si>
    <t>1992FeNiNo</t>
  </si>
  <si>
    <t>1992Fe-DNo</t>
  </si>
  <si>
    <t>1992Zr-DYes</t>
  </si>
  <si>
    <t>1992Hf-DYes</t>
  </si>
  <si>
    <t>1992Ta-DYes</t>
  </si>
  <si>
    <t>1992ZircYes</t>
  </si>
  <si>
    <t>1992Ti-ZYes</t>
  </si>
  <si>
    <t>1991Pd-Dunclear</t>
  </si>
  <si>
    <t>1991CaviYes</t>
  </si>
  <si>
    <t>1990Ni-DNo</t>
  </si>
  <si>
    <t>1990Y-D No</t>
  </si>
  <si>
    <t>1990FracYes</t>
  </si>
  <si>
    <t>1990clusNo</t>
  </si>
  <si>
    <t>1990Pd-Dunclear</t>
  </si>
  <si>
    <t>1990CaviYes</t>
  </si>
  <si>
    <t>1990LaNiYes</t>
  </si>
  <si>
    <t>1990Zr-DNo</t>
  </si>
  <si>
    <t>1990FracNo</t>
  </si>
  <si>
    <t>1990Zr-DYes</t>
  </si>
  <si>
    <t>1989Nb-DNo</t>
  </si>
  <si>
    <t>1989In-DNo</t>
  </si>
  <si>
    <t>1989Fe90No</t>
  </si>
  <si>
    <t>1989SiO2Yes</t>
  </si>
  <si>
    <t>1989Ni-HNo</t>
  </si>
  <si>
    <t>2020Ni-DYes</t>
  </si>
  <si>
    <t>2020BallYes</t>
  </si>
  <si>
    <t>2018BiolYes</t>
  </si>
  <si>
    <t>2018Ti-HYes</t>
  </si>
  <si>
    <t>2012CaviNo</t>
  </si>
  <si>
    <t>2009Al-HYes</t>
  </si>
  <si>
    <t>2009Ag-HYes</t>
  </si>
  <si>
    <t>2009Fe-HYes</t>
  </si>
  <si>
    <t>2008W-H Yes</t>
  </si>
  <si>
    <t>2005Mo-HYes</t>
  </si>
  <si>
    <t>2005Fe-HYes</t>
  </si>
  <si>
    <t>2004Mn-HYes</t>
  </si>
  <si>
    <t>2003Ta-HYes</t>
  </si>
  <si>
    <t>2002Ti-DNo</t>
  </si>
  <si>
    <t>2002Ta-HYes</t>
  </si>
  <si>
    <t>2002Mo-HYes</t>
  </si>
  <si>
    <t>2002Nb-HYes</t>
  </si>
  <si>
    <t>2002Ti-HYes</t>
  </si>
  <si>
    <t>2002Pb-HYes</t>
  </si>
  <si>
    <t>2001W-H Yes</t>
  </si>
  <si>
    <t>2001Mo-HYes</t>
  </si>
  <si>
    <t>2001V-H Yes</t>
  </si>
  <si>
    <t>2001V-D Yes</t>
  </si>
  <si>
    <t>2001Pd-DNo</t>
  </si>
  <si>
    <t>2001CaviNo</t>
  </si>
  <si>
    <t>2000CaviYes</t>
  </si>
  <si>
    <t>2000Nb-HYes</t>
  </si>
  <si>
    <t>2000Ta-HYes</t>
  </si>
  <si>
    <t>2000Fe-DYes</t>
  </si>
  <si>
    <t>2000BiolYes</t>
  </si>
  <si>
    <t>1999V-H Yes</t>
  </si>
  <si>
    <t>1999V-D Yes</t>
  </si>
  <si>
    <t>1999Nb-DYes</t>
  </si>
  <si>
    <t>1999Ta-DYes</t>
  </si>
  <si>
    <t>1999Pd-DNo</t>
  </si>
  <si>
    <t>1999CaviYes</t>
  </si>
  <si>
    <t>1999Mo-HNo</t>
  </si>
  <si>
    <t>1999Ni-HNo</t>
  </si>
  <si>
    <t>1998BiolYes</t>
  </si>
  <si>
    <t>1997Nb-HYes</t>
  </si>
  <si>
    <t>1997Ti-HYes</t>
  </si>
  <si>
    <t>1997CaviYes</t>
  </si>
  <si>
    <t>1996Mo-HYes</t>
  </si>
  <si>
    <t>1996V-H No</t>
  </si>
  <si>
    <t>1996Nb-HNo</t>
  </si>
  <si>
    <t>1996Ta-HNo</t>
  </si>
  <si>
    <t>1995BiolYes</t>
  </si>
  <si>
    <t>1994Pt-HYes</t>
  </si>
  <si>
    <t>1993Nb-DYes</t>
  </si>
  <si>
    <t>1993Fe-DYes</t>
  </si>
  <si>
    <t>1993Pd-HYes</t>
  </si>
  <si>
    <t>P. KAPITZA</t>
  </si>
  <si>
    <t>V. CANUTO, S. CHITRE</t>
  </si>
  <si>
    <t>W. BOSTICK, V. NARDI, W. PRIOR</t>
  </si>
  <si>
    <t>L. BERTALOT, H. HEROLD, U. JAGER, A. MOZER, T. OPPENLANDER, M. SADOWSKI, H. SCHMIT</t>
  </si>
  <si>
    <t>Y. OYAMA, S. YAMAGUCHI, H. MAEKAWA</t>
  </si>
  <si>
    <t>G. KREYSA, G. MARX, W. PLIETH</t>
  </si>
  <si>
    <t>N. HUANG, Q. GAO, B. LIAW, B. LIEBERT</t>
  </si>
  <si>
    <t>D. RUZIC, K. SCHATZ, P. NGUYEN</t>
  </si>
  <si>
    <t>H. ZUQIA</t>
  </si>
  <si>
    <t>C. PETRILLO, F. SACCHETTI</t>
  </si>
  <si>
    <t>P. GOLUBNICHII, V. KURAKIN, A. FILONENKO, V. TSAREV, A. TSARIK</t>
  </si>
  <si>
    <t>N. TAKATA, H. KANEKO, K. NOZAKI, K. SAKUTA, M. TANIMOTO</t>
  </si>
  <si>
    <t>D. GILLESPIE, G. KAMM, A. EHRLICH, P. MART</t>
  </si>
  <si>
    <t>J. DUROCHER, D. GALLOP, C. KWOK, M. MATHUR, J. MAYER, J. MCKEE, A. MIRZAI, G. SMITH, Y. YEO</t>
  </si>
  <si>
    <t>S. SEGRE, P. BATISTONI, L. BERTALOT, L. BETTINALI, M. MARTONE</t>
  </si>
  <si>
    <t>K. WOLF, D. LAWSON, N. PACKHAM, J. WASS</t>
  </si>
  <si>
    <t>A. EHRLICH, D. GILLESPIE, G. KAMM, B. ELBEK</t>
  </si>
  <si>
    <t>T. BRAUN</t>
  </si>
  <si>
    <t>R. CAMPBELL, L. PERKINS</t>
  </si>
  <si>
    <t>S. GHOSH, H. SAIDHUKHAN, A. DHARA</t>
  </si>
  <si>
    <t>S. GHOSH, H. SADHUKHAN, A. DHARA</t>
  </si>
  <si>
    <t>D. MORRISON</t>
  </si>
  <si>
    <t>M. PRELAS</t>
  </si>
  <si>
    <t>M. YANOKURA, M. MINAMI, S. YAMAGATA, S. NAKABAYASHI, M. ARATANI, A. KIRA, I. TANIHATA</t>
  </si>
  <si>
    <t>K. YOSHIHARA, T. SEKINE, T. BRAUN</t>
  </si>
  <si>
    <t>B. BENETSKII, A. KLYACHKO, A. ROZANTSEV</t>
  </si>
  <si>
    <t>P. FANG</t>
  </si>
  <si>
    <t>G. MISKELLY, M. HEBEN, A. KUMAR, R. PENNER, M. SAILOR, N. LEWIS</t>
  </si>
  <si>
    <t>R. MOIR</t>
  </si>
  <si>
    <t>R. FISHMAN, G. MAHAN</t>
  </si>
  <si>
    <t>R. POOL</t>
  </si>
  <si>
    <t>S. KOONIN, M. NAUENBERG</t>
  </si>
  <si>
    <t>J. MCKIBBEN</t>
  </si>
  <si>
    <t>A. LEGGETT, G. BAYM</t>
  </si>
  <si>
    <t>M. GUINAN, G. CHAPLIN, R. MOIR</t>
  </si>
  <si>
    <t>J. MINTMIRE, B. DUNLAP, D. BRENNER, R. MOWREY, H. LADOUCEUR, P. SCHMIDT, C. WHITE, W. O'GRADY</t>
  </si>
  <si>
    <t>M. IKEYA, H. MIYAMARU</t>
  </si>
  <si>
    <t>C. JORGENSEN</t>
  </si>
  <si>
    <t>G. ANDERSON</t>
  </si>
  <si>
    <t>N. EDITORIAL</t>
  </si>
  <si>
    <t>E. CLAYTON</t>
  </si>
  <si>
    <t>D. NORDEMANN</t>
  </si>
  <si>
    <t>W. TROWER</t>
  </si>
  <si>
    <t>J. IRVINE, S. RILEY</t>
  </si>
  <si>
    <t>L. CRANBERG</t>
  </si>
  <si>
    <t>C. SANCHEZ, J. SEVILLA, B. ESCARPIZO, F. FERNANDEZ, J. CANIZARES</t>
  </si>
  <si>
    <t>T. GREBER, A. FISCHER, C. RHEME, S. DRISSI, J. OSTERWALDER, J. KERN, L. SCHLAPBACH</t>
  </si>
  <si>
    <t>D. LINDLEY</t>
  </si>
  <si>
    <t>M. BRIDGE, D. LLOYD, J. COEY</t>
  </si>
  <si>
    <t>R. BAILAN, J. BLAIZOT, P. BONCHE</t>
  </si>
  <si>
    <t>R. BALIAN, J. BLAIZOT, P. BONCHE</t>
  </si>
  <si>
    <t>W. SCHOMMERS, C. POLITIS</t>
  </si>
  <si>
    <t>J. KONDO</t>
  </si>
  <si>
    <t>R. PARMENTER, W. LAMB</t>
  </si>
  <si>
    <t>I. AMATO</t>
  </si>
  <si>
    <t>S. RAJAGOPALAN</t>
  </si>
  <si>
    <t>H. GUGGELER, D. JOST, A. T'RLER, P. ARMBRUSTER, W. BR'CHLE, H. FOLGER, F. HEBBERHER, S. HOFMANN</t>
  </si>
  <si>
    <t>W. FOWLER</t>
  </si>
  <si>
    <t>J. JACKSON</t>
  </si>
  <si>
    <t>L. DAVIS</t>
  </si>
  <si>
    <t>J. BRIAND, J. DEWYNCK, P. CHEVALLIER, J. BOBIN</t>
  </si>
  <si>
    <t>A. SHIBAB-ELDIN, J. RASMUSSEN, M. JUSTICE, M. STOYER</t>
  </si>
  <si>
    <t>Z. SUN, D. TOMANEK</t>
  </si>
  <si>
    <t>N. KUMAR</t>
  </si>
  <si>
    <t>F. PEAT</t>
  </si>
  <si>
    <t>J. CARPENTER</t>
  </si>
  <si>
    <t>A. MCCEVOY, C. O'SULLIVAN</t>
  </si>
  <si>
    <t>P. PAOLO</t>
  </si>
  <si>
    <t>P. PERONI</t>
  </si>
  <si>
    <t>F. PREMUDA</t>
  </si>
  <si>
    <t>K. ALEXANDER</t>
  </si>
  <si>
    <t>T. FEHN, C. SCHILLER</t>
  </si>
  <si>
    <t>C. HOROWITZ</t>
  </si>
  <si>
    <t>Z. HENIS, S. ELIEZER, A. ZIGLER</t>
  </si>
  <si>
    <t>G. BENEDEK, P. BORTIGNON</t>
  </si>
  <si>
    <t>P. LAM, R. YU</t>
  </si>
  <si>
    <t>J. AUGUSTYNSKI</t>
  </si>
  <si>
    <t>R. APAK</t>
  </si>
  <si>
    <t>R. GARWIN</t>
  </si>
  <si>
    <t>C. HARGITAI</t>
  </si>
  <si>
    <t>M. CRIBIER, M. SPIRO, J. FAVIER</t>
  </si>
  <si>
    <t>Y. OKA, S. KOSHIZUKA, S. KONDO</t>
  </si>
  <si>
    <t>H. OHASHI, T. MOROZUMI</t>
  </si>
  <si>
    <t>A. KOSYAKHKOV, V. TRILETSKII, V. CHEREPIN, S. CHICHKAN</t>
  </si>
  <si>
    <t>V. ROGERS, G. SANDQUIST, K. NIELSON</t>
  </si>
  <si>
    <t>A. HASSAM, A. DHARAMSI</t>
  </si>
  <si>
    <t>G. ROSEN</t>
  </si>
  <si>
    <t>P. TOMAS, S. BLAGUS, M. BOGOVAC, D. HODKO, M. KRCMAR, D. MILJANIC, V. PRAVDIC, D. RENDIC, M. VAJIC, M. VUKOVIC</t>
  </si>
  <si>
    <t>H. KUSS</t>
  </si>
  <si>
    <t>N. BROWN, N. JARMIE</t>
  </si>
  <si>
    <t>B. LEVI</t>
  </si>
  <si>
    <t>R. ARMSTRONG</t>
  </si>
  <si>
    <t>B. DELLEY</t>
  </si>
  <si>
    <t>R. KAINTHLA, M. SZKLARCZYK, L. KABA, G. LIN, O. VELEV, N. PACKHAM, J. WASS, J. BOCKRIS</t>
  </si>
  <si>
    <t>M. HIETSCHOLD</t>
  </si>
  <si>
    <t>A. VIJH, A. BELANGER</t>
  </si>
  <si>
    <t>H. BOSCH, G. WURDEN, J. GERNHARDT, F. KARGER, J. PERCHERMEIER</t>
  </si>
  <si>
    <t>J. ZIEGLER, T. ZABEL, J. CUOMO, V. BRUSIC, G. CARGILL III, E. O'SULLIVAN, A. MARWICK</t>
  </si>
  <si>
    <t>F. DALARD, M. ULMANN, J. AUGUSTYNSKI, P. SELVAM</t>
  </si>
  <si>
    <t>J. AUGUSTYNSKI, M. ULMANN, J. LIU</t>
  </si>
  <si>
    <t>S. RANGARAJAN</t>
  </si>
  <si>
    <t>K. SANTHANAM, J. RAGARAJAN, O. BRAGANZA, S. HARAM, N. LIMAYE, K. MANDAL</t>
  </si>
  <si>
    <t>E. KOVAL'CHUK, O. ROMANIV, Y. PAZDERSKII, E. AKSIMENT'EVA, Y. BABEI, A. KOVAL'CHUK</t>
  </si>
  <si>
    <t>L. LOHR</t>
  </si>
  <si>
    <t>A. NINNO, A. FRATTOLILLO, G. LOLLOBATTISTA, L. MARTINIS, M. MARTONE, L. MORI, S. PODDA, F. SCARAMUZZI</t>
  </si>
  <si>
    <t>D. NINNO, A. A., F. FRATTOLILLO, A. A., L. LOLLOBATTISTA, G. G., M. MARTINIS, L. L., M. MARTONE, M. M., M. MORI, L. L., P. PODDA, S. S., S. SCARAMUZZI, F. F</t>
  </si>
  <si>
    <t>J. MADDOX</t>
  </si>
  <si>
    <t>J. BALEJ, J. DIVISEK</t>
  </si>
  <si>
    <t>J. DIVISEK, L. FUERST, J. BALEJ</t>
  </si>
  <si>
    <t>K. MCDONALD</t>
  </si>
  <si>
    <t>B. SPEISER, A. RIEKER</t>
  </si>
  <si>
    <t>A. BURROWS</t>
  </si>
  <si>
    <t>S. FENG</t>
  </si>
  <si>
    <t>S. LO</t>
  </si>
  <si>
    <t>D. CARSTENS, W. DAVID</t>
  </si>
  <si>
    <t>G. SHANI, C. COHEN, A. GRAYEVSKY, A. BROKMAN</t>
  </si>
  <si>
    <t>D. ABRIOLA, E. ACHTERBERG, M. DAVIDSON, M. DEBRAY, M. ETCHEGOYEN, N. FAZZINI, J. NIELLO, A. FERRERO, A. FILEVICH, M. GALIA, R. GARAVAGLIA, G. B., R. GETTAR, S. GIL, H. GRAHMANN, H. HUCK, A. JECH, A. KREINER, A. MACCHIAVELLI, J. MAGALLANES, E. MAQUEDA, G. MARTI, A. PACHECO, M. PERCZ, C. POMAR, M. RAMIREZ, M. SCASSERA</t>
  </si>
  <si>
    <t>K. SANTHANAM, J. RANGARAJAN, K. MANDAL, S. HARAM</t>
  </si>
  <si>
    <t>J. BLASER, O. HAAS, C. PTITJEAN, C. BARBERO, W. BERTL, K. LOU, M. MATHIAS, P. BAUMANN, H. DANIEL, J. HARTMANN, E. HECHTL, P. ACKERBAUER, P. KAMMEL, A. SCRINZI, H. ZMESKAL, T. KOZLOWSKI, R. KIPFER, H. BAUR, P. SIGNR, R. WIELER</t>
  </si>
  <si>
    <t>L. ZAHM, A. KLEIN, S. BINNEY, J. REYES, J. HIGGINBOTHAM, A. ROBINSON, M. DANIELS</t>
  </si>
  <si>
    <t>C. WU, Y. YAO, C. WANG, E. LIN</t>
  </si>
  <si>
    <t>S. GOTTESFELD, R. ANDERSON, E. LEONARD, T. SPRINGER, D. BAKER, T. ZAWODZINSKI, R. BOLTON, K. BUTTERFIELD, F. GARZON, C. GOULDING, M. JOHNSON</t>
  </si>
  <si>
    <t>J. ALS-NIELSEN, N. ANDERSEN, K. CLAUSEN, P. MICHELSEN, F. POULSEN</t>
  </si>
  <si>
    <t>J. GITTUS, J. BOCKRIS</t>
  </si>
  <si>
    <t>L. PAULING</t>
  </si>
  <si>
    <t>R. RYAN, E. GARCIA, J. DICKINSON, S. SCHMIDT, M. FOWLER, J. WILHELMY, A. VOTER, S. AGNEW, B. SWANSON</t>
  </si>
  <si>
    <t>O. ROESSLER, J. BECKER, M. HOFFMANN, W. NADLER</t>
  </si>
  <si>
    <t>T. BRESSANI, E. DEL GIUDICE, G. PREPARATA</t>
  </si>
  <si>
    <t>T. KAUSHIK, M. SRINIVASAN, A. SHYAM</t>
  </si>
  <si>
    <t>H. WENZL</t>
  </si>
  <si>
    <t>I. GOODWIN</t>
  </si>
  <si>
    <t>R. SEITZ</t>
  </si>
  <si>
    <t>K. SZALEWICZ, J. MORGAN, H. MONKHURST</t>
  </si>
  <si>
    <t>C. BENESH, J. VARY</t>
  </si>
  <si>
    <t>K. SASTRY</t>
  </si>
  <si>
    <t>L. PICASSO</t>
  </si>
  <si>
    <t>D. BAILEY</t>
  </si>
  <si>
    <t>J. BANAS, M. CIECHANOWSKI, M. DULINSKI, A. KREFT, J. MOLENDA, K. MORSTIN, A. STOKLOSA, J. WOZNIAK</t>
  </si>
  <si>
    <t>V. CUNNANE, R. SCANNELL, D. SCHIFFRIN</t>
  </si>
  <si>
    <t>M. CHEMLA, J. CHEVALET, R. BURY</t>
  </si>
  <si>
    <t>M. MARINELLI, G. MORPURGO, S. VITALE, G. OLCESE</t>
  </si>
  <si>
    <t>O. CHRISTENSEN, P. DITLEVSEN, K. JACOBSEN, P. STOLTZ, O. NIELSEN, J. NORSKOV</t>
  </si>
  <si>
    <t>M. BUTLER, D. GINLEY, J. SCHIRBER, R. EWING</t>
  </si>
  <si>
    <t>J. SCHNEIDER</t>
  </si>
  <si>
    <t>R. POOL, M. CRAWFORD</t>
  </si>
  <si>
    <t>L. NYGREN, R. LEISURE</t>
  </si>
  <si>
    <t>X. WANG, S. LOUIE, M. COHEN</t>
  </si>
  <si>
    <t>B. HOFFMANN, H. BAUMANN, F. RAUCH</t>
  </si>
  <si>
    <t>K. JOHNSON, D. CLOUGHERTY</t>
  </si>
  <si>
    <t>J. KENNY, R. SCHULTZ</t>
  </si>
  <si>
    <t>N. BALABANOV</t>
  </si>
  <si>
    <t>P. PETELENZ</t>
  </si>
  <si>
    <t>T. TALLEY</t>
  </si>
  <si>
    <t>A. LIPSON, V. KLYUEV, Y. TOPOROV, B. DERYAGIN, D. SAKOV</t>
  </si>
  <si>
    <t>E. BATALLA, E. ZWARTZ, B. JUDD</t>
  </si>
  <si>
    <t>I. SHIMAMURA</t>
  </si>
  <si>
    <t>R. GAJEWSKI</t>
  </si>
  <si>
    <t>E. KUZMANN, M. VARSANYI, L. KORECZ, A. VERTES, T. MASUMOTO, F. DEAK, A. KISS, L. KISS</t>
  </si>
  <si>
    <t>S. MYERS, P. RICHARDS, W. WAMPLER, F. BESENBACHER</t>
  </si>
  <si>
    <t>J. COHEN, J. DAVIES</t>
  </si>
  <si>
    <t>T. OHTA</t>
  </si>
  <si>
    <t>O. LOMOVSKII, A. EREMIN, V. BOLDYREV</t>
  </si>
  <si>
    <t>V. ROGERS, G. SANDQUIST</t>
  </si>
  <si>
    <t>D. OHMS, D. RAHNER, K. WIESENER</t>
  </si>
  <si>
    <t>S. ZHU, J. LEE, G. ROBINSON</t>
  </si>
  <si>
    <t>J. GOEDKOOP</t>
  </si>
  <si>
    <t>R. ANDREANI</t>
  </si>
  <si>
    <t>J. RAFELSKI, M. GAJDA, D. HARLEY, S. JONES</t>
  </si>
  <si>
    <t>S. RATKJE, B. HAFSKJOLD</t>
  </si>
  <si>
    <t>G. CHULICK, Y. KIM, R. RICE</t>
  </si>
  <si>
    <t>J. ZAK</t>
  </si>
  <si>
    <t>S. MALHOTRA, M. KRISHNAN, H. SADHUKHAN</t>
  </si>
  <si>
    <t>R. CHIDAMBARAM, V. SAHNI</t>
  </si>
  <si>
    <t>R. PETRASSO, X. CHEN, K. WENZEL, R. PARKER, C. LI, C. FIORE</t>
  </si>
  <si>
    <t>M. YAGI, T. MITSUGASHIRA, I. SATOH, M. HARA, Y. SHIOKAWA, K. INOUE, K. MASUMOTO, S. SUZUKI</t>
  </si>
  <si>
    <t>M. YAGI, Y. SHIOKAWA, S. SUZUKI, M. HARA, I. SATOH, K. MASUMOTO, T. MITSUGASHIRA</t>
  </si>
  <si>
    <t>M. FLEISCHMANN, S. PONS, M. HAWKINS, R. HOFFMAN</t>
  </si>
  <si>
    <t>V. GOLDANSKII, F. DALIDCHIK</t>
  </si>
  <si>
    <t>L. PRATT, J. ECKERT</t>
  </si>
  <si>
    <t>L. CHATTERJEE</t>
  </si>
  <si>
    <t>P. NORDLANDER, J. NOERSKOV, F. BESENBACHER, S. MYERS</t>
  </si>
  <si>
    <t>F. LIU, B. RAO, S. KHANNA, P. JENA</t>
  </si>
  <si>
    <t>R. EWING, M. BUTLER, J. SCHIRBER, D. GINLEY</t>
  </si>
  <si>
    <t>A. LIPSON, A. SAKOV, V. KLYUEV, B. DERYAGIN, Y. TOPOROV</t>
  </si>
  <si>
    <t>P. PERFETTI, F. CILLOCO, R. FELICI, M. CAPOZI, A. IPPOLITI</t>
  </si>
  <si>
    <t>T. MIZUNO, T. AKIMOTO, N. SATO</t>
  </si>
  <si>
    <t>V. EBERHARD, W. HEERINGA, H. KLAGES, R. MASCHUW, G. VOELKER, B. ZEITNITZ</t>
  </si>
  <si>
    <t>V. ZELENTSOV</t>
  </si>
  <si>
    <t>T. GOLD</t>
  </si>
  <si>
    <t>R. EPRI</t>
  </si>
  <si>
    <t>D. DUDU, M. MOLEA, I. PASCALAU, I. PITICU, I. VATA</t>
  </si>
  <si>
    <t>B. CROWLEY</t>
  </si>
  <si>
    <t>N. WADA, K. NISHIZAWA</t>
  </si>
  <si>
    <t>A. BERKEM</t>
  </si>
  <si>
    <t>M. YAROSLAVSKII</t>
  </si>
  <si>
    <t>D. MUELLER, L. GRISHAM</t>
  </si>
  <si>
    <t>T. GREENLAND</t>
  </si>
  <si>
    <t>B. SINHA, Y. VIYOGI, S. CHATTOPADHYAYA</t>
  </si>
  <si>
    <t>L. VAIMAN, A. VALIEV, A. KETKO, E. KISELEVA, B. SKORODUMOV, V. ULANOV, I. YATSEVICH</t>
  </si>
  <si>
    <t>B. SINHA, Y. VIYOGI, S. CHATTOPADHYAYA, M. MAZUMDAR, G. MURTHY, G. MUTHUKRISHNAN, T. BANDYOPADHYAYA, M. TRIVEDI, D. GHOSH, D. SRIVASTAVA, P. SEN</t>
  </si>
  <si>
    <t>T. MEBRAHTU, J. RODRIGUEZ, M. BOTHWELL, I. CHENG, D. LAWSON, J. MCBRIDE, C. MARTIN, M. SORIAGA</t>
  </si>
  <si>
    <t>M. APOSTOL, I. DOROBANTU</t>
  </si>
  <si>
    <t>P. GOLUBNICHIĬ, V. KURAKIN, A. FILONENKO, V. TSAREV, A. TSARIK</t>
  </si>
  <si>
    <t>A. LIPSON, V. KLYUEV, B. DERYAGIN, Y. TOPOROV, D. SAKOV</t>
  </si>
  <si>
    <t>R. MAZITOV</t>
  </si>
  <si>
    <t>M. SZKLARCZYK, R. KAINTHLA, J. BOCKRIS</t>
  </si>
  <si>
    <t>A. LEE, T. KALOTAS</t>
  </si>
  <si>
    <t>S. FUJITA</t>
  </si>
  <si>
    <t>B. SUNDQVIST, P. HAAKANSSON, A. HEDIN, R. BUCUR, B. JOHANSSON, R. WAEPPLING</t>
  </si>
  <si>
    <t>J. MCNALLY</t>
  </si>
  <si>
    <t>M. RAGHEB, G. MILEY</t>
  </si>
  <si>
    <t>C. MATHEWS, G. PERIASWAMI, K. SRINIVAS, T. GNANASEKARAN, S. BABU, C. RAMESH, B. THIYAGARAJAN</t>
  </si>
  <si>
    <t>G. HORANYI</t>
  </si>
  <si>
    <t>I. LANGMUIR</t>
  </si>
  <si>
    <t>A. KARASEVSKII, D. MATYUSHOV, A. GORODYSKII</t>
  </si>
  <si>
    <t>A. DAVYDOV</t>
  </si>
  <si>
    <t>S. TIMASHEV</t>
  </si>
  <si>
    <t>K. LANGANKE</t>
  </si>
  <si>
    <t>A. GU, R. TENG, M. MILLER, W. SPROUSE</t>
  </si>
  <si>
    <t>F. CELANI, V. DI STEFANO, S. PACE, S. BIANCO</t>
  </si>
  <si>
    <t>Y. TAKAHASHI</t>
  </si>
  <si>
    <t>J. SCHULTZE, U. KOENIG, A. HOCHFELD, C. VAN CALKER, W. KIES</t>
  </si>
  <si>
    <t>S. JR., W. M</t>
  </si>
  <si>
    <t>V. RUSOV, T. ZELENTSOVA, M. SEMENOV, I. RADIN, Y. BABIKOVA, Y. KRUGLYAK</t>
  </si>
  <si>
    <t>B. DASANNACHARYA, K. RAO</t>
  </si>
  <si>
    <t>r. ERAB</t>
  </si>
  <si>
    <t>X. YAN, S. TSAI, S. GUO, Z. ZHANG</t>
  </si>
  <si>
    <t>G. SHAW, M. SHIN, R. BLAND, L. FONDA, H. MATIS, H. PUGH, R. SLANSKY</t>
  </si>
  <si>
    <t>K. LANGANKE, H. ASSENBAUM, C. ROLFS</t>
  </si>
  <si>
    <t>M. VASELLI, M. HARITH, V. PALLESCHI, G. SALVETTI, D. SINGH</t>
  </si>
  <si>
    <t>N. ARISTA, A. GRAS-MARTI, R. BARAGIOLA</t>
  </si>
  <si>
    <t>J. SCHIRBER, M. BUTLER, D. GINLEY, R. EWING</t>
  </si>
  <si>
    <t>A. BAURICHTER, W. EYRICH, M. FRANK, H. GOEHR, W. KREISCHE, H. ORTNER, B. ROESELER, C. SCHILLER, G. WEESKE, W. WITTHUN</t>
  </si>
  <si>
    <t>G. SCHRIEDER, H. WIPF, A. RICHTER</t>
  </si>
  <si>
    <t>W. HAJDAS, S. KISTRYN, J. LANG, J. SROMICKI, B. JENNY, P. WACHTER</t>
  </si>
  <si>
    <t>D. SEELIGER, K. WIESENER, A. MEISTER, H. MARTEN, D. OHMS, D. RAHNER, R. SCHWIERZ, P. WUESTNER</t>
  </si>
  <si>
    <t>F. BOTTER, J. BOUCHEZ, J. COLLOT, E. KAJFASZ, B. LEFIEVRE, E. LESQUOY, A. STUTZ, S. TISTCHENKO, S. ZYLBERAJCH</t>
  </si>
  <si>
    <t>P. PRICE, S. BARWICK, W. WILLIAMS, J. PORTER</t>
  </si>
  <si>
    <t>R. BEHRISCH, W. MOELLER, J. ROTH, B. SCHERZER</t>
  </si>
  <si>
    <t>L. BRUSCHI, M. SANTINI, G. TORZO, G. NARDELLI</t>
  </si>
  <si>
    <t>E. KASHY, W. BAUER, Y. CHEN, A. GALONSKY, J. GAUDIELLO, M. MAIER, D. MORRISSEY, R. PELAK, M. TSANG, J. YURKON</t>
  </si>
  <si>
    <t>S. BLAGUS, M. BOGOVAC, D. HODKO, M. KRCMAR, D. MILJANIC, P. TOMAS, M. VAJIC, M. VUKOVIC</t>
  </si>
  <si>
    <t>G. KAMM, A. EHRLICH, D. GILLESPIE, W. POWERS</t>
  </si>
  <si>
    <t>D. ALBER, O. BOEBEL, C. SCHWARZ, H. DUWE, D. HILSCHER, H. HOMEYER, U. JAHNKE, B. SPELLMEYER</t>
  </si>
  <si>
    <t>F. DEMANINS, M. GRAZIANI, J. KASPAR, S. MODESTI, F. RAICICH, R. ROSEI, F. TOMMASINI, A. TROVARELLI</t>
  </si>
  <si>
    <t>C. CHU, Y. XUE, R. MENG, P. HOR, Z. HUANG, L. GAO</t>
  </si>
  <si>
    <t>K. ROSS, S. BENNINGTON</t>
  </si>
  <si>
    <t>M. KEDDAM</t>
  </si>
  <si>
    <t>R. BALESCU</t>
  </si>
  <si>
    <t>A. BRUGGEMAN, M. LOOS, C. VAN DER POORTEN, R. CRAPS, R. LEYSEN, F. POORTMANS, G. VERSTAPPEN, M. SNYKERS</t>
  </si>
  <si>
    <t>P. ABEN, W. BURGERS</t>
  </si>
  <si>
    <t>V. SHAPOVALOV</t>
  </si>
  <si>
    <t>R. PARK</t>
  </si>
  <si>
    <t>S. GERSTEIN</t>
  </si>
  <si>
    <t>Y. KIM, R. RICE, G. CHULICK</t>
  </si>
  <si>
    <t>W. COTTINGHAM, D. GREENWOOD</t>
  </si>
  <si>
    <t>J. LEWINS</t>
  </si>
  <si>
    <t>A. SCALIA</t>
  </si>
  <si>
    <t>Y. PARK, C. YOON, M. YOON, J. KIM</t>
  </si>
  <si>
    <t>S. VAIDYA, Y. MAYYA</t>
  </si>
  <si>
    <t>F. PARMIGIANI, P. SONA</t>
  </si>
  <si>
    <t>L. TURNER</t>
  </si>
  <si>
    <t>B. DERJAGUIN, A. LIPSON, V. KLUEV, D. SAKOV, Y. TOPOROV</t>
  </si>
  <si>
    <t>V. ZAKHAROVA, G. KOTEL'NIKOV</t>
  </si>
  <si>
    <t>Z. SLANINA</t>
  </si>
  <si>
    <t>H. WERLE, G. FIEG, J. LEBKUECHER, M. MOESCHKE</t>
  </si>
  <si>
    <t>E. BECKER</t>
  </si>
  <si>
    <t>C. TALCOTT, E. STORMS, R. JALBERT, N. HOFFMAN, M. DAVID</t>
  </si>
  <si>
    <t>V. CAPEK, J. CZECH</t>
  </si>
  <si>
    <t>C. WALLING, J. SIMONS</t>
  </si>
  <si>
    <t>D. KLEPACKI, Y. KIM, R. BRANDENBURG</t>
  </si>
  <si>
    <t>C. JOYCE</t>
  </si>
  <si>
    <t>M. GAI, S. RUGARI, R. FRANCE, B. LUND, Z. ZHAO, A. DAVENPORT, H. ISAACS, K. LYNN</t>
  </si>
  <si>
    <t>S. RUGARI, M. GAI, B. LUND, S. SMOLEŃ, Z. ZHAO, S. JONES, J. HACK, K. ZILM, K. LYNN</t>
  </si>
  <si>
    <t>R. BUSSARD</t>
  </si>
  <si>
    <t>N. HACKERMAN</t>
  </si>
  <si>
    <t>D. THOMPSON</t>
  </si>
  <si>
    <t>U. SKIBBE, G. NEUE</t>
  </si>
  <si>
    <t>E. RITTNER, A. MEULENBERG</t>
  </si>
  <si>
    <t>F. WAGNER, T. MOYLAN, M. HAYDEN, U. NAERGER, J. BOOTH</t>
  </si>
  <si>
    <t>G. HUNTER, G. POND, J. WERTH, E. BALKO</t>
  </si>
  <si>
    <t>J. DAVIES</t>
  </si>
  <si>
    <t>T. DROEGE</t>
  </si>
  <si>
    <t>L. BRACCI, G. FIORENTINI, G. MEZZORANI</t>
  </si>
  <si>
    <t>G. BONAZZOLA, T. BRESSANI, D. CALVO, A. FELICIELLO, P. GIANOTTI, S. MARCELLO, M. AGNELLO, F. IAZZI</t>
  </si>
  <si>
    <t>S. SEGRE, S. ATZENI, S. BRIGUGLIO, F. ROMANELLI</t>
  </si>
  <si>
    <t>R. MILLS, J. FARRELL</t>
  </si>
  <si>
    <t>D. LEWIS, K. SK'LD</t>
  </si>
  <si>
    <t>V. PALESCHI, M. HARITH, G. SALVETTI, D. SINGH, M. VASELLI</t>
  </si>
  <si>
    <t>G. NIMTZ, P. MARQUARDT</t>
  </si>
  <si>
    <t>M. BOWMAN</t>
  </si>
  <si>
    <t>J. BOCKRIS, G. LIN, N. PACKHAM</t>
  </si>
  <si>
    <t>K. RITLEY, H. WIESMANN, P. DULL, K. LYNN, M. WEBER</t>
  </si>
  <si>
    <t>T. DIGNAN, M. BRUINGTON, R. JOHNSON, R. BLAND</t>
  </si>
  <si>
    <t>R. ILIC, J. RANT, T. SUTEJ, E. KRISTOF, J. SKVARC, M. KOZELJ, M. NAJZER, M. HUMAR, M. CERCEK, B. GLUMAC, B. CVIKL, A. FAJGELJ, T. GYERGYEK, A. TRKOV, A. LOOSE, J. PETERNELJ, I. REMEC, M. RAVNIK</t>
  </si>
  <si>
    <t>T. BROWN</t>
  </si>
  <si>
    <t>R. EWING, M. BUTLER, D. GINLEY, J. SCHIRBER</t>
  </si>
  <si>
    <t>S. DEGWEKAR, M. SRINIVASAN</t>
  </si>
  <si>
    <t>F. MUGUET, M. BASSEZ-MUGUET</t>
  </si>
  <si>
    <t>D. COX, P. FAYET, R. BRICKMAN, M. HAHN, A. KALDOR</t>
  </si>
  <si>
    <t>J. MCBREEN</t>
  </si>
  <si>
    <t>R. DAGANI</t>
  </si>
  <si>
    <t>H. MARCUS</t>
  </si>
  <si>
    <t>M. RABINOWITZ, D. WORLEDGE</t>
  </si>
  <si>
    <t>D. CARSTENS</t>
  </si>
  <si>
    <t>A. SASAKI</t>
  </si>
  <si>
    <t>J. MATSUDA, T. MATSUMOTO, K. NAGAO</t>
  </si>
  <si>
    <t>A. ANTONOV, B. BENETSKII, V. GINODMAN, L. ZHERIKHINA, A. KLYACHKO, E. KONOBEEVSKII, M. MORDOVSKOI, V. POPOV, A. ROZANTSEV, A. TSKHOVREBOV</t>
  </si>
  <si>
    <t>S. MILJANIC, N. JEVTIC, S. PESIC, M. NINKOVIC, D. NIKOLIC, M. JOSIPOVIC, L. PETKOVSKA, S. BACIC</t>
  </si>
  <si>
    <t>R. DAVIDONIS, G. DUSKESAS, R. KALINAUSKAS, K. MAKARINUNAS, J. PETRAUSKAS, V. REMEISKIS, B. RUZELE</t>
  </si>
  <si>
    <t>C. TALCOTT, E. STORMS</t>
  </si>
  <si>
    <t>G. TAKAHARU, J. NIIKURA, N. TANIGUCHI, K. HATOH, K. ADACHI</t>
  </si>
  <si>
    <t>M. CASE, R. BOEHM</t>
  </si>
  <si>
    <t>L. JENSEN, K. MORTENSEN</t>
  </si>
  <si>
    <t>S. JONES, D. DECKER, H. TOLLEY</t>
  </si>
  <si>
    <t>S. FREEDMAN, D. KRAKAUER</t>
  </si>
  <si>
    <t>V. POKROPIVNII, V. OGORODNIKOV</t>
  </si>
  <si>
    <t>V. POKROPIVNYI, V. OGORODNIKOV</t>
  </si>
  <si>
    <t>K. WHALEY</t>
  </si>
  <si>
    <t>H. HAGE</t>
  </si>
  <si>
    <t>S. KOONIN, M. MUKERJEE</t>
  </si>
  <si>
    <t>E. LOUIS, F. MOSCARDO, E. SAN-FABIAN, J. PEREZ-JORDA</t>
  </si>
  <si>
    <t>R. HOWALD</t>
  </si>
  <si>
    <t>T. JOW, E. PLICHTA, C. WALKER, S. SLANE, S. GILMAN</t>
  </si>
  <si>
    <t>J. FLEMING, H. LAW, J. SAPJETA, P. GALLAGHER, W. MAROHN</t>
  </si>
  <si>
    <t>G. CHAMBERS, J. ERIDON, K. GRABOWSKI, B. SARTWELL, D. CHRISEY</t>
  </si>
  <si>
    <t>A. COHN, M. RABINOWITZ</t>
  </si>
  <si>
    <t>R. BEUHLER, G. FRIEDLANDER, L. FRIEDMAN</t>
  </si>
  <si>
    <t>P. ECHENIQUE, J. MANSON, R. RITCHIE</t>
  </si>
  <si>
    <t>H. ARNIKAR</t>
  </si>
  <si>
    <t>A. ABUTAHA</t>
  </si>
  <si>
    <t>J. SOBKOWSKI</t>
  </si>
  <si>
    <t>M. NAKAZAWA, T. SHIBATA, T. IGUCHI, T. AKIMOTO, N. NIIMURA, Y. OYAMA, O. AIZAWA</t>
  </si>
  <si>
    <t>D. ANDERSON, J. BOCKRIS</t>
  </si>
  <si>
    <t>P. SKERRETT</t>
  </si>
  <si>
    <t>G. TAUBES</t>
  </si>
  <si>
    <t>T. LIN, C. LIU</t>
  </si>
  <si>
    <t>M. JAENDEL</t>
  </si>
  <si>
    <t>M. JANDEL</t>
  </si>
  <si>
    <t>J. BRIAND, G. BAN, M. FROMENT, M. KEDDAM, F. ABEL</t>
  </si>
  <si>
    <t>D. BRITZ</t>
  </si>
  <si>
    <t>E. LORENZINI, P. TARTARINI, M. TRENTIN</t>
  </si>
  <si>
    <t>M. AULT</t>
  </si>
  <si>
    <t>J. BYUNG</t>
  </si>
  <si>
    <t>I. PASEKA, J. VONDRAK</t>
  </si>
  <si>
    <t>A. YAGUE</t>
  </si>
  <si>
    <t>G. CHULICK, R. RICE, Y. KIM, M. RABINOWITZ</t>
  </si>
  <si>
    <t>V. SAHNI</t>
  </si>
  <si>
    <t>M. KIM, M. PARK</t>
  </si>
  <si>
    <t>J. DURUP</t>
  </si>
  <si>
    <t>F. MAS, J. PANIAGUA, J. PUY, J. SALVADOR, E. VILASECA</t>
  </si>
  <si>
    <t>J. MORGAN</t>
  </si>
  <si>
    <t>R. ANDERSON, S. JONES</t>
  </si>
  <si>
    <t>L. LIEVROUW</t>
  </si>
  <si>
    <t>P. GOLUBNICHII, G. MERZON, A. FILONENKO, V. TSAREV, A. TSARIK</t>
  </si>
  <si>
    <t>G. FEDOROVICH</t>
  </si>
  <si>
    <t>M. DANOS</t>
  </si>
  <si>
    <t>W. ZAKOWICZ, J. RAFELSKI</t>
  </si>
  <si>
    <t>J. XU, M. MANGHNANI, N. HUANG, Q. GAO</t>
  </si>
  <si>
    <t>R. EAGLETON, R. BUSH</t>
  </si>
  <si>
    <t>I. SILVERA, E. MOSHARY</t>
  </si>
  <si>
    <t>P. ADLER, R. SCHULTE, H. MARGOLIN</t>
  </si>
  <si>
    <t>G. COLLINS, J. WALKER, J. NORBURY</t>
  </si>
  <si>
    <t>H. HAGI</t>
  </si>
  <si>
    <t>V. KOMAROV, O. MELSHEIMER, A. POPOVA PU</t>
  </si>
  <si>
    <t>V. BRUDANIN, V. BYSTRITSKII, V. EGOROV, S. SHAMSUTDINOV, A. SHYSHKIN, V. STOLUPIN, I. YUTLANDOV</t>
  </si>
  <si>
    <t>N. HUANG</t>
  </si>
  <si>
    <t>O. CHRISTENSEN, P. STOLTZE, K. JACOBSEN, J. NORSKOV</t>
  </si>
  <si>
    <t>M. KITAJIMA, K. NAKAMURA, M. FUJITSUKA</t>
  </si>
  <si>
    <t>D. STILWELL, K. PARK, M. MILES</t>
  </si>
  <si>
    <t>N. OYAMA, T. OHSAKA, O. HATOZAKI, Y. KURASAWA, N. YAMAMOTO, S. KASAHARA, N. OHTA, Y. IMAI, Y. OYAMA, T. NAKAMURA, T. SHIBATA, M. IMAMURA, Y. UWAMINO, S. SHIBATA</t>
  </si>
  <si>
    <t>J. IV, G. POWELL, D. HUTCHINSON</t>
  </si>
  <si>
    <t>G. LIN, R. KAINTHLA, N. PACKHAM, J. BOCKRIS</t>
  </si>
  <si>
    <t>O. BIRGUL, S. CELEBI, A. OZDURAL, K. PEKMEZ, A. YILDIZ, Y. YURUM</t>
  </si>
  <si>
    <t>J. JORNE</t>
  </si>
  <si>
    <t>G. COLLINS, G. MCGHEE, S. SHROPSHIRE, H. JANG, J. FAN, R. SCHUHMANN</t>
  </si>
  <si>
    <t>B. LIAW, P. TAO, P. TURNER, B. LIEBERT</t>
  </si>
  <si>
    <t>D. ROBERTS, F. BECCHETTI, E. BEN-JACOB, P. GARIK, J. MUSSER, B. ORR, G. TARLE, A. TOMASCH, J. HOLDER, D. REDINA, B. HEUSER, G. WICKER</t>
  </si>
  <si>
    <t>P. ROCK, W. FINK, D. MCQUARRIE, D. VOLMAN, Y. HUNG</t>
  </si>
  <si>
    <t>V. MERWE, P. T</t>
  </si>
  <si>
    <t>G. SANDQUIST, V. ROGERS</t>
  </si>
  <si>
    <t>J. HALLEY, J. VALLES</t>
  </si>
  <si>
    <t>D. GOZZI, P. CIGNINI, L. PETRUCCI, M. TOMELLINI, G. DE MARIA, S. FRULLANI, F. GARIBALDI, F. GHIO, M. JODICE</t>
  </si>
  <si>
    <t>H. WIESMANN</t>
  </si>
  <si>
    <t>B. DERJAGUIN, V. KLUEV, A. LIPSON, Y. TOPOROV</t>
  </si>
  <si>
    <t>T. GUR, M. SCHREIBER, G. LUCIER, J. FERRANTE, R. HUGGINS</t>
  </si>
  <si>
    <t>V. ZELENSKII, V. BOZHKO, V. GOLOVNYA, S. OLEINIK</t>
  </si>
  <si>
    <t>M. CHEMLA, J. CHEVALET, R. BURY, M. PERIE</t>
  </si>
  <si>
    <t>J. WERTH, G. HUNTER, P. R., E. BALKO</t>
  </si>
  <si>
    <t>L. ZAHM, A. KLEIN, S. BINNEY, J. REYES, J. HIGGINBOTHAM, A. ROBINSON</t>
  </si>
  <si>
    <t>G. MCCRACKEN, M. BAILEY, S. CROFT, D. FINDLAY, A. GIBSON, R. GOVIER, O. JARVIS, H. MILTON, B. POWELL, G. SADLER, M. SENE, D. SWEETMAN, P. VAN BELLE, H. WATSON</t>
  </si>
  <si>
    <t>A. GU, R. TENG, M. MILLER, J. SPROUSE</t>
  </si>
  <si>
    <t>S. GOTTESFELD, R. ANDERSON, D. BAKER, R. BOLTON, K. BUTTERFIELD, F. GARZON, C. GOULDING, M. JOHNSON, E. LEONARD, T. SPRINGER, T. ZAWODZINSKI</t>
  </si>
  <si>
    <t>J. TAMAYO, J. RIVAS, B. CELIS, F. GARCIA, O. PENALOZA</t>
  </si>
  <si>
    <t>V. ZELENSKII, V. RYBALKO, A. MOROZOV, G. TOLSTOLUTSKAYA, V. KULISH, S. PISTRYAK, I. MARTYNOV</t>
  </si>
  <si>
    <t>A. BERTIN, M. BRUSCHI, M. CAPPONI, S. DE CASTRO, U. MARCONI, C. MORONI, M. PICCININI, N. SEMPRINI-CESARI, A. TROMBINI, A. VITALE, A. ZOCCOLI, J. CZIRR, G. JENSEN, S. JONES, E. PALMER</t>
  </si>
  <si>
    <t>G. HERRMANN</t>
  </si>
  <si>
    <t>M. ALTAISKII, S. ARTEKHA, B. BARTS, V. BAR'YAKHTAR, S. MOISEEV</t>
  </si>
  <si>
    <t>J. DICKINSON, L. JENSEN, S. LANGFORD, R. RYAN, E. GARCIA</t>
  </si>
  <si>
    <t>L. SOBOTKA, P. WINTER</t>
  </si>
  <si>
    <t>F. CELANI, A. SPALLONE, S. PACE, B. POLICHETTI, A. SAGGESE, L. DI LIBERATORI, V. DI STEFANO, P. MARINI</t>
  </si>
  <si>
    <t>K. SOHLBERG, K. SZALEWICZ</t>
  </si>
  <si>
    <t>J. ROTH, R. BEHRISCH, W. MOELLER, W. OTTENBERGER</t>
  </si>
  <si>
    <t>S. WAKAO, K. OZEKI, H. SAWA</t>
  </si>
  <si>
    <t>A. LIPSON, V. KLYUEV, Y. TOPOROV, B. DERYAGIN</t>
  </si>
  <si>
    <t>O. VELEV, R. KAINTHLA</t>
  </si>
  <si>
    <t>S. GUTHRIE</t>
  </si>
  <si>
    <t>G. ABELL, L. MATSON, R. STEINMEYER, R. BOWMAN JR., B. OLIVER</t>
  </si>
  <si>
    <t>U. NAGER, M. HAYDEN, J. BOOTH, W. HARDY, L. WHITEHEAD, J. CAROLAN, D. BALZARINI, E. WISHNOW, C. BLAKE</t>
  </si>
  <si>
    <t>M. HAYDEN, U. NAERGER, J. BOOTH, L. WHITEHEAD, W. HARDY, J. CAROLAN, E. WISHNOW, D. BALZARINI, J. BREWER, C. BLAKE</t>
  </si>
  <si>
    <t>R. EWING</t>
  </si>
  <si>
    <t>J. RAFELSKI, M. SAWICKI, M. GAJDA, D. HARLEY</t>
  </si>
  <si>
    <t>K. OGURO</t>
  </si>
  <si>
    <t>D. MCCRACKEN, J. PAQUETTE, H. BONIFACE, W. GRAHAM, R. JOHNSON, N. BRIDEN, W. CROSS, A. ARNEJA, D. TENNANT, M. LONE, W. BUYERS, K. CHAMBERS, A. MCILWAIN, E. ATTAS, R. DUTTON</t>
  </si>
  <si>
    <t>N. YAMAMOTO, T. OHSAKA, T. TERASHIMA, N. OYAMA</t>
  </si>
  <si>
    <t>T. TAJIMA, H. IYETOMI, S. ICHIMARU</t>
  </si>
  <si>
    <t>D. HUTCHINSON, C. BENNET, R. RICHARDS, J. BULLOCK, G. POWELL</t>
  </si>
  <si>
    <t>S. BENNINGTON, M. BENHAM, P. STONADGE, J. FAIRCLOUGH, D. ROSS</t>
  </si>
  <si>
    <t>T. YAMAMOTO, T. OKA, R. TANIGUCHI</t>
  </si>
  <si>
    <t>S. WEI, A. ZUNGER</t>
  </si>
  <si>
    <t>F. BESENBACHER, N. BECH, J. NOERSKOV, S. MYERS, P. NORDLANDER</t>
  </si>
  <si>
    <t>Y. BAZHUTOV, G. VERESHKOV, R. KUZ'MIN, A. FROLOV</t>
  </si>
  <si>
    <t>T. GUILINGER, M. KELLY, J. SCULLY, T. CHRISTENSEN, D. INGERSOLL, J. KNAPP, R. EWING, W. CASEY, S. TSAO</t>
  </si>
  <si>
    <t>D. TRAN, D. TRAN, T. TRUONG, T. PHI, V. TRAN</t>
  </si>
  <si>
    <t>R. ILIC, J. RANT, T. SUTEJ, M. DOBERSEK, E. KRISTOV, J. SKVARC, M. KOZELJ</t>
  </si>
  <si>
    <t>B. WOHL</t>
  </si>
  <si>
    <t>J. BRIAND</t>
  </si>
  <si>
    <t>J. BOCKRIS, D. HODKO</t>
  </si>
  <si>
    <t>F. WAANDERS, J. SMIT</t>
  </si>
  <si>
    <t>J. BRIAND, M. FROMENT</t>
  </si>
  <si>
    <t>M. MASSARON, F. LAMPERTI</t>
  </si>
  <si>
    <t>C. STEINERT</t>
  </si>
  <si>
    <t>J. BRIND</t>
  </si>
  <si>
    <t>J. ANDERSON, J. BOCKRIS, D. WORLEDGE, G. TAUBES</t>
  </si>
  <si>
    <t>C. WHITE, B. DUNLAP, D. BRENNER, R. MOWREY, J. MINTMIRE</t>
  </si>
  <si>
    <t>R. ALEKSAN, M. AVENIER, G. BAGIEU, J. BOUCHEZ, J. CAVAIGNAC, J. COLLOT, M. COUSINOU, Y. DECLAIS, Y. DUFOUR, R. DURAND, R. FAURE, J. FAVIER, E. KAJFASZ, H. DE KERRET, D. KOANG, B. LEFIEVRE, E. LESQUOY, J. MALLET, E. NAGY, M. OBOLENSKY, H. PESSARD, F. PIERRE, A. STUTZ, J. WUETHRICK</t>
  </si>
  <si>
    <t>J. PORTER, A. SHIHAB-ELDIN, H. BOSSY, F. ECHEGARAY, J. NITSCHKE, S. PRUSSIN, J. RASMUSSEN, M. STOYER</t>
  </si>
  <si>
    <t>D. ABERDAM, M. AVENIER, G. BAGIEU, J. BOUCHEZ, J. CAVAIGNAC, J. COLLOT, R. DURAND, R. FAURE, J. FAVIER, E. KAJFASZ, D. KOANG, B. LEFIEVRE, E. LESQUOY, H. PESSARD, A. ROUAULT, J. SENATEUR, A. STUTZ, F. WEISS</t>
  </si>
  <si>
    <t>B. BALKE, L. COX, O. FACKLER, M. MUGGE, P. SOUERS, R. TSUGAWA, R. WHITE</t>
  </si>
  <si>
    <t>M. SALAMON, M. WRENN, H. BERGESON, K. CRAWFORD, W. DELANEY, C. HENDERSON, Y. LI, J. RUSHO, G. SANDQUIST, S. SELTZER</t>
  </si>
  <si>
    <t>B. DUNLAP, D. BRENNER, R. MOWREY, J. MINTMIRE, C. WHITE</t>
  </si>
  <si>
    <t>A. KOSYAKHKOV, S. TRILETSKII, V. CHEREPIN, S. CHICHKAN</t>
  </si>
  <si>
    <t>T. IGUCHI</t>
  </si>
  <si>
    <t>L. GRAESJO, M. SEO</t>
  </si>
  <si>
    <t>J. MORREY, M. CAFFEE, H. FARRAR IV, N. HOFFMAN, G. HUDSON, R. JONES, M. KURZ, J. LUPTON, B. OLIVER, B. RUIZ, J. WACKER, A. VAN VEEN</t>
  </si>
  <si>
    <t>M. CHEN, S. STEADMAN, M. GAUDREAU, S. LUCKHARDT, R. PARKER, D. ALBAGLI, V. CAMMARATA, M. SCHLOH, M. WRIGHTON, K. KWOK, C. THIEE, D. LOWENSTEIN, R. DEBBE, J. REILLY</t>
  </si>
  <si>
    <t>V. GANN, V. POKHODYASHCHII</t>
  </si>
  <si>
    <t>S. PONS, M. FLEISCHMANN, C. WALLING, J. SIMONS</t>
  </si>
  <si>
    <t>M. BITTNER, A. MEISTER, D. OHMS, E. PAFFRATH, D. RAHNER, R. SCHWIERZ, D. SEELIGER, K. WIESENER, P. WUESTNER</t>
  </si>
  <si>
    <t>J. RANT, R. ILIC, J. SKVARC, T. SUTEJ, M. BUDNAR, U. MIKLAVZIC</t>
  </si>
  <si>
    <t>J. DAVIES, J. COHEN</t>
  </si>
  <si>
    <t>R. HENDERSON, K. CZERWINSKI, H. HALL, K. LESKO, E. NORMAN, B. SUR, D. HOFFMAN</t>
  </si>
  <si>
    <t>D. ROLISON, P. TRZASKOMA</t>
  </si>
  <si>
    <t>A. FISHER</t>
  </si>
  <si>
    <t>K. WOLF, N. PACKHAM, D. LAWSON, J. SHOEMAKER, F. CHENG, J. WASS</t>
  </si>
  <si>
    <t>B. GOVOROV, V. GRYAZNOV, N. EREMIN, A. KARAVANOV, N. ROSHAN, A. TULINOV, I. TYAPKIN</t>
  </si>
  <si>
    <t>S. FUKADA, S. FURUYA, Y. MATSUMOTO, K. ISHIBASHI, N. MITSUISHI</t>
  </si>
  <si>
    <t>J. GRANADA, R. MAYER, P. FLORIDO, V. GILLETTE, S. GOMEZ</t>
  </si>
  <si>
    <t>P. FOGLIO, V. SANGIUST, P. CAVALLOTTI, U. DUCATI, P. BORTIGNON</t>
  </si>
  <si>
    <t>A. PARA, U. DUCATI, V. SANGIUST, P. CAVALLOTTI, P. BORTIGNON</t>
  </si>
  <si>
    <t>R. BERNABEI, G. GANNELLI, R. CANTELLI, ?. CORDERO, S. D'ANGELO, N. IUCCI, P. PICOZZA, G. VILLORESI</t>
  </si>
  <si>
    <t>T. PARISH, R. PERRY, W. WILSON</t>
  </si>
  <si>
    <t>V. SOIFER, V. GORYACHEV, A. SALYUK, F. SERGEEV</t>
  </si>
  <si>
    <t>A. KOSYAKHKOV, V. CHEREPIN, V. KOLOTYI, K. KISURIN</t>
  </si>
  <si>
    <t>W. GREINER, A. SANDULESCU</t>
  </si>
  <si>
    <t>M. BUSCH</t>
  </si>
  <si>
    <t>D. GOZZI, P. CIGNINI, L. PETRUCCI, M. TOMELLINI, G. DE MARIA, S. FRULLANI, F. GARIBALDI, F. GHIO, M. JODICE, E. TABET</t>
  </si>
  <si>
    <t>M. BELLINI, L. CASETTI, M. ROSA-CLOT</t>
  </si>
  <si>
    <t>G. HALE, R. SMITH, T. TALLEY</t>
  </si>
  <si>
    <t>Y. YAO, C. WANG, E. LIN, J. WU</t>
  </si>
  <si>
    <t>C. YANG, C. LIANG, T. PERNG, L. YUAN, C. WANG, C. WANG</t>
  </si>
  <si>
    <t>Y. BASHKIROV, R. BARANOVA, B. BAZANIN, V. KAZAKOVA</t>
  </si>
  <si>
    <t>A. LIPSON, V. KLYUEV, B. DERYAGIN, Y. TOPOROV, M. SIROTYUK, O. KHAVROSHKIN, D. SAKOV</t>
  </si>
  <si>
    <t>B. SPINRAD</t>
  </si>
  <si>
    <t>F. YANG</t>
  </si>
  <si>
    <t>G. LIN, R. KAINTHLA, N. PACKHAM, O. VELEV, J. BOCKRIS</t>
  </si>
  <si>
    <t>S. ANGHAIE, P. FROELICH, H. MONKHURST</t>
  </si>
  <si>
    <t>A. OLEMSKOJ, E. TOROPOV</t>
  </si>
  <si>
    <t>K. BABU, N. LALLA, R. PANDEY, R. TIWARI, O. SRIVASTAVA</t>
  </si>
  <si>
    <t>O. SRIVASTAVA, K. BABU, N. LALLA, R. TIWARI</t>
  </si>
  <si>
    <t>M. TOMELLINI, D. GOZZI</t>
  </si>
  <si>
    <t>A. KULAKOV, E. ORLENKO, A. RUMYANTSEV</t>
  </si>
  <si>
    <t>L. LEWIS, P. KOSKY, N. LEWIS</t>
  </si>
  <si>
    <t>P. FAYET, A. KALDOR, D. COX</t>
  </si>
  <si>
    <t>C. TALCOTT</t>
  </si>
  <si>
    <t>L. MURR</t>
  </si>
  <si>
    <t>Z. LIU, K. XIE, S. QI, J. CAO, N. LI, X. YU, Z. LIN</t>
  </si>
  <si>
    <t>D. SEELIGER</t>
  </si>
  <si>
    <t>H. HORA, L. CICCHITELLI, G. MILEY, M. RAGHEB, A. SCHARMANN, W. SCHEID</t>
  </si>
  <si>
    <t>J. RUSSELL</t>
  </si>
  <si>
    <t>M. AZBEL</t>
  </si>
  <si>
    <t>I. CHAPNIK</t>
  </si>
  <si>
    <t>N. WADA</t>
  </si>
  <si>
    <t>Q. GOU, Z. ZHU, Q. ZHANG</t>
  </si>
  <si>
    <t>L. BOYA</t>
  </si>
  <si>
    <t>P. FRODL, O. ROESSLER, M. HOFFMANN, F. WAHL</t>
  </si>
  <si>
    <t>S. KARPOV, Y. KOVAL'CHUK, V. MYACHIN, Y. POGOREL'SKII</t>
  </si>
  <si>
    <t>V. DUVIDZON, A. PAUTKIN, V. SINTSOV, V. SMILGA, A. TEREBILOV, A. TIMOKHIN, D. SHAFRANOV</t>
  </si>
  <si>
    <t>A. BARUT</t>
  </si>
  <si>
    <t>A. PALAMALAI, A. AHMED, M. SAMPATH, A. CHINNUSAMY, G. PRASAD, K. KRISHNA RAO, O. SREEDHARAN, V. RAMAN, G. BALASUBRAMANIAN</t>
  </si>
  <si>
    <t>C. SCOTT, E. GREENBAUM, G. MICHAELS, J. MROCHEK, E. NEWMAN, M. PETEK, T. SCOTT</t>
  </si>
  <si>
    <t>P. SONA, F. PARMIGIANI, F. BARBERIS, A. BATTAGLIA, R. BERTI, G. BUZZANCA, A. CAPELLI, D. CAPRA, M. FERRARI</t>
  </si>
  <si>
    <t>S. KOGASHI</t>
  </si>
  <si>
    <t>N. OYAMA, N. YAMAMOTO, O. HATOZAKI, T. OHSAKA</t>
  </si>
  <si>
    <t>B. KAY, K. LYKKE, R. BUSS</t>
  </si>
  <si>
    <t>H. KAWAI</t>
  </si>
  <si>
    <t>T. KIMURA</t>
  </si>
  <si>
    <t>E. SIMANEK</t>
  </si>
  <si>
    <t>K. NISHIZAWA</t>
  </si>
  <si>
    <t>S. ICHIMARU, S. OGATA, A. NAKANO</t>
  </si>
  <si>
    <t>R. MUKHOPADHYAY, B. DASANNACHARYA, D. NANDAN, A. SINGH, R. IYER</t>
  </si>
  <si>
    <t>P. GOLUBNICHII, E. KOVAL'CHUK, G. MERZON, A. FILONENKO, V. TSAREV, A. TSARIK</t>
  </si>
  <si>
    <t>M. BALDO, R. PUCCI, P. BORTIGNON</t>
  </si>
  <si>
    <t>R. WANG</t>
  </si>
  <si>
    <t>R. SAVINELL, H. BURNEY JR.</t>
  </si>
  <si>
    <t>N. TANIGUCHI, S. BABA, K. KAWAMURA, T. GAMO</t>
  </si>
  <si>
    <t>R. MCFEE</t>
  </si>
  <si>
    <t>V. TSAREV, D. WORLEDGE</t>
  </si>
  <si>
    <t>S. BARWICK, P. PRICE, W. WILLIAMS, J. PORTER</t>
  </si>
  <si>
    <t>J. DAVIES, G. PYLE, G. SQUIER, A. BERTIN, M. BRUSCHI, M. PICCININI, A. VITALE, A. ZOCCOLI, S. JONES, B. ALPER, V. BOM, C. VAN EIJK, H. DE HAAN, D. CRASTON, C. JONES, D. WILLIAMS, D. ANDERSON, G. EATON</t>
  </si>
  <si>
    <t>K. SCHILLING, P. GIPPNER, W. SEIDEL, F. STARY, D. WOHLFARTH</t>
  </si>
  <si>
    <t>H. FRIEDMANN, P. HUNDEGGER, H. KIRCHMAYR, A. PAVLIK, H. VONACH, G. WIESINGER, G. WINKLER</t>
  </si>
  <si>
    <t>S. MYERS, D. FOLLSTAEDT, J. SCHIRBER, P. RICHARDS</t>
  </si>
  <si>
    <t>F. BESENBACHER, N. BECH, P. HORNSHOEJ, E. LAESGAARD, N. RUD</t>
  </si>
  <si>
    <t>F. BESENBACHER, B. NIELSEN, P. HORNSHØJ, E. LÆGSGAARD, N. RUD</t>
  </si>
  <si>
    <t>B. BARANOWSKI, S. FILIPEK, M. SZUSTAKOWSKI, J. FARNY, W. WORYNA</t>
  </si>
  <si>
    <t>A. ALESSANDRELLO, E. BELLOTTI, C. CATTADORI, C. ANTONIONE, G. BIANCHI, S. RONDININI, S. TORCHIO, E. FIORINI, A. GUILIANI, S. RAGAZZI, L. ZANOTTI, C. GATTI</t>
  </si>
  <si>
    <t>J. HILL, C. STASSIS, J. SHINAR, A. GOLDMAN, R. FOLKERTS, D. SCHWELLENBACH, D. PETERSON, C. WIDRIG, M. PORTER, C. BENESH, J. VARY</t>
  </si>
  <si>
    <t>N. SAITO, K. SAKUTA, S. SAWATA, M. TANIMOTO, N. TAKATA</t>
  </si>
  <si>
    <t>P. PRICE</t>
  </si>
  <si>
    <t>P. COELHO, R. SAXENA, S. MORATO, I. GOLDMAN, A. DE PINHO, I. NASCIMENTO</t>
  </si>
  <si>
    <t>Z. WILHELMI, Z. SZEFLINSKI, J. TARASIUK, A. TUROWIECKI, J. ZLOMANCZUK</t>
  </si>
  <si>
    <t>M. KOCSIS, L. NYIKOS, I. SZENTPETERY, D. HORVATH, J. KECSKEMETI, A. LOVAS, T. PAJKOSSY, L. POCS</t>
  </si>
  <si>
    <t>P. RICE-EVANS, H. EVANS</t>
  </si>
  <si>
    <t>J. FALLAVIER, J. KEMMLER, R. KIRSCH, J. POIZAT, J. REMILLIEUX, J. THOMAS</t>
  </si>
  <si>
    <t>K. REHM, W. KUTSCHERA, G. PERLOW</t>
  </si>
  <si>
    <t>V. BRUDANIN, V. BYSTRITSKY, V. EGOROV, S. STETSENKO, I. YUTLANDOV</t>
  </si>
  <si>
    <t>A. TAKAHASHI, T. TAKEUCHI, T. IIDA, H. WATANABE</t>
  </si>
  <si>
    <t>J. MORGAN, H. MONKHURST</t>
  </si>
  <si>
    <t>E. ATTAS, K. CHAMBERS, W. DUECK, R. DUTTON, A. MCILWAIN</t>
  </si>
  <si>
    <t>T. CLAYTOR, D. TUGGLE, P. SEEGER, H. MENLOVE, R. ROHWER, W. DOTY</t>
  </si>
  <si>
    <t>D. TUGGLE, T. CLAYTOR, H. MENLOVE, L. CATAPANO</t>
  </si>
  <si>
    <t>C. HUANG, M. RABINOWITZ</t>
  </si>
  <si>
    <t>V. BUSHUEV, V. GINODMAN, L. ZHERIKHINA, S. KUZNETSOV, Y. LAPUSHKIN, I. MATVIYENKO, A. NIKITENKO, A. PEREKRESTENKO, N. SAPOSHNIKOV, S. TOLOKONNIKOV, A. TSKHOVREBOV</t>
  </si>
  <si>
    <t>J. HARB, W. PITT, H. TOLLEY</t>
  </si>
  <si>
    <t>S. ICHIMARU, A. NAKANO, S. OGATA, S. TANAKA, H. IYETOMI, T. TAJIMA</t>
  </si>
  <si>
    <t>A. LAWSON, J. CONANT, C. TALCOTT, M. DAVID, J. VANINETTI, J. GOLDSTONE, A. WILLIAMS, R. ROOF, R. VON DREELE</t>
  </si>
  <si>
    <t>H. EGGERS, J. RAFELSKI</t>
  </si>
  <si>
    <t>A. BUDNIKOV, P. DANILOV, G. KARTAMYSHEV, N. KATRICH, V. SEMINOZHENKO</t>
  </si>
  <si>
    <t>M. ULMANN, J. LIU, J. AUGUSTYNSKI, F. MELI, L. SCHLAPBACH</t>
  </si>
  <si>
    <t>M. SORIAGA</t>
  </si>
  <si>
    <t>H. HORA, G. MILEY, M. RAGHEB, A. SCHARMANN</t>
  </si>
  <si>
    <t>J. BLENCOE, M. NANEY, D. WESOLOWSKI, F. PEREY</t>
  </si>
  <si>
    <t>K. RITLEY, P. DULL, M. WEBER, M. CARROLL, J. HURST, K. LYNN</t>
  </si>
  <si>
    <t>W. WOLFER</t>
  </si>
  <si>
    <t>L. CHU, D. LU</t>
  </si>
  <si>
    <t>C. NCFI</t>
  </si>
  <si>
    <t>A. BELOV, V. KUSIK, Y. RYABOV</t>
  </si>
  <si>
    <t>J. WABER, T. ELIFRITZ</t>
  </si>
  <si>
    <t>S. JIN, Y. DING, Y. LIU, B. WU, D. YAO</t>
  </si>
  <si>
    <t>P. SONA, M. FERRARI</t>
  </si>
  <si>
    <t>G. POWELL, I. BULLOCK, R. HALLMAN, P. HORTON, D. HUTCHINSON</t>
  </si>
  <si>
    <t>D. KENDALL</t>
  </si>
  <si>
    <t>R. RICE, G. CHULIK, Y. KIM, J. YOON</t>
  </si>
  <si>
    <t>R. RICE, G. CHULICK, Y. KIM, J. YOON</t>
  </si>
  <si>
    <t>c. ENECO</t>
  </si>
  <si>
    <t>M. HARITH, V. PALLESCHI, A. SALVETTI, G. SALVETTI, D. SINGH, M. VASELLI</t>
  </si>
  <si>
    <t>M. MILES, R. MILES</t>
  </si>
  <si>
    <t>J. GRANADA, R. MAYER, G. GUIDO, P. FLORIDO, A. LARRETEGUY, V. GILLETTE, N. PATINO, J. CONVERTI, S. GOMEZ</t>
  </si>
  <si>
    <t>J. KNAPP, T. GUILINGER, M. KELLY, B. DOYLE, D. WALSH, S. TSAO</t>
  </si>
  <si>
    <t>S. KONISHI</t>
  </si>
  <si>
    <t>R. MIDDLETON, J. KLEIN, D. FINK</t>
  </si>
  <si>
    <t>J. CHENE, A. BRASS</t>
  </si>
  <si>
    <t>D. CORRIGAN, E. SCHNEIDER</t>
  </si>
  <si>
    <t>R. WALTERS, M. LEE</t>
  </si>
  <si>
    <t>N. SHOHOJI</t>
  </si>
  <si>
    <t>J. SOUTHON, J. STARK, J. VOGEL, J. WADDINGTON</t>
  </si>
  <si>
    <t>G. CHAMBERS, J. ERIDON, K. GRABOWSKI</t>
  </si>
  <si>
    <t>M. ALBERG, L. WILETS, J. REHR, J. MUSTRE DE LEON</t>
  </si>
  <si>
    <t>M. NAKAZAWA</t>
  </si>
  <si>
    <t>P. GOLUBNICHII, A. FILONENKO, V. TSAREV, A. TSARIK, V. CHECHIN</t>
  </si>
  <si>
    <t>Y. OYAMA</t>
  </si>
  <si>
    <t>D. DINI</t>
  </si>
  <si>
    <t>S. TESCH</t>
  </si>
  <si>
    <t>A. DONNE, A. OOMENS</t>
  </si>
  <si>
    <t>B. LEWENSTEIN, W. BAUR</t>
  </si>
  <si>
    <t>J. YANG</t>
  </si>
  <si>
    <t>K. RITLEY, K. LYNN, P. DULL, M. WEBER, M. CARROLL, J. HURST</t>
  </si>
  <si>
    <t>D. SEELIGER, A. MEISTER</t>
  </si>
  <si>
    <t>D. TOMANEK, Z. SUN, S. LOUIE</t>
  </si>
  <si>
    <t>H. ONO, S. TAKAHASHI, H. MORISAKI, K. YAZAWA</t>
  </si>
  <si>
    <t>N. KRAPIVNYI, Y. KLESHNYA, ?. SOBORNITSKII</t>
  </si>
  <si>
    <t>I. ASTAKHOV, A. DAVYDOV, N. KATARGIN, V. KAZARINOV, I. KISELEVA, L. KRIKSUNOV, D. KUDRYAVTSEV, I. LEBEDEV, B. MYASOEDOV, O. SHCHEGLOV, G. TEPLITSKAYA, V. TSIONSKII</t>
  </si>
  <si>
    <t>H. TATENO, Y. IWASHITA</t>
  </si>
  <si>
    <t>S. MOO, C. CHAKRABARTY, S. LEE</t>
  </si>
  <si>
    <t>K. KUMAR, I. HWANG, R. BALLINGER, C. DAUWALTER, A. STECYK</t>
  </si>
  <si>
    <t>A. ZYWOCINSKI, H. LI, A. TUINMAN, P. CAMPBELL, J. CHAMBERS, W. VAN HOOK</t>
  </si>
  <si>
    <t>S. JIN, F. ZHANG, D. YAO, Q. WANG, B. WU, Y. FENG, M. CHEN</t>
  </si>
  <si>
    <t>H. TERAZAWA</t>
  </si>
  <si>
    <t>H. KUMAGAI, S. NAKABAYASHI, S. YAMAGATA, S. ISOMURA, T. ICHIHARA, K. YOSHIDA, T. SUZUKI, K. TAKAHASHI, A. KIRA, I. TANAHATA</t>
  </si>
  <si>
    <t>O. PETRII, G. TSIRLINA, E. SIMONOV, V. SAFONOV, E. LAPSHINA</t>
  </si>
  <si>
    <t>T. FLANAGAN, W. LUO, J. CLEWLEY</t>
  </si>
  <si>
    <t>X. AN, H. YAN, B. HAN, D. GUO, D. XIE, Q. ZHU, R. HU</t>
  </si>
  <si>
    <t>A. XUWU, H. YAN, B. HAN, D. GUO, D. XIE, Q. ZHU, R. HU, X. AN</t>
  </si>
  <si>
    <t>K. YUN, J. JU, B. CHO, W. CHO, S. PARK</t>
  </si>
  <si>
    <t>S. CHU, B. SHEN</t>
  </si>
  <si>
    <t>V. KAZARINOV, I. ASTAKHOV, G. TEPLITSKAYA, I. KISELEVA, A. DAVYDOV, N. NEKRASOVA, D. KUDRYAVTSEV, T. ZHUKOVA</t>
  </si>
  <si>
    <t>Y. KIM, M. RABINOWITZ, Y. BAE, G. CHULICK, R. RICE</t>
  </si>
  <si>
    <t>G. BYLINSKY</t>
  </si>
  <si>
    <t>F. CLOSE</t>
  </si>
  <si>
    <t>F. TURANCIOL</t>
  </si>
  <si>
    <t>H. RAFELSKI, D. HARLEY, G. SHIN, J. RAFELSKI</t>
  </si>
  <si>
    <t>R. KUEHNE</t>
  </si>
  <si>
    <t>L. REES</t>
  </si>
  <si>
    <t>E. PALIBRODA, P. GLUCK</t>
  </si>
  <si>
    <t>V. NEFEDOV</t>
  </si>
  <si>
    <t>F. MAYER</t>
  </si>
  <si>
    <t>A. BARD</t>
  </si>
  <si>
    <t>A. VARAKSIN, A. ZHIVODEROV, N. BONDARENKO, V. SHIPITSIN</t>
  </si>
  <si>
    <t>R. ROUT, A. SHYAM, M. SRINIVASAN, A. BANSAL</t>
  </si>
  <si>
    <t>P. GOLUBNICHII, V. KUZ'MINOV, G. MERZON, B. PRITICHENKO, A. FILONENKO, V. TSAREV, A. TSARIK</t>
  </si>
  <si>
    <t>V. ARTYUKHOV, V. BYSTRITSKY, A. GILEV, N. ILIEVA-SOKOLINOVA, A. KALININ, A. PEREVEZENTSEV, L. RIVKIS, Y. SEDYKH, S. SOROKIN, V. STOLUPIN, A. STRELKOV, V. TOKMENIN, N. KHOVANSKI</t>
  </si>
  <si>
    <t>C. WHITE, D. BRENNER, R. MOWREY, J. MINTMIRE</t>
  </si>
  <si>
    <t>H. GENTSCH</t>
  </si>
  <si>
    <t>C. TAYLOR</t>
  </si>
  <si>
    <t>P. JULIN, L. BURSILL</t>
  </si>
  <si>
    <t>G. OLOFSSON, I. WADSOE, L. EBERSON</t>
  </si>
  <si>
    <t>T. SATO, M. OKAMOTO, P. KIM, Y. FUJII, O. AIZAWA</t>
  </si>
  <si>
    <t>R. BEUHLER, Y. CHU, G. FRIEDLANDER, L. FRIEDMAN, W. KUNNMANN</t>
  </si>
  <si>
    <t>A. KIMURA, H. BIRNBAUM</t>
  </si>
  <si>
    <t>E. KIKUCHI, K. NOMURA, N. NOGAWA, H. SAITO, K. ITOH, H. NIIKURA, M. MURABAYASHI</t>
  </si>
  <si>
    <t>W. SHUNJIN</t>
  </si>
  <si>
    <t>S. SZPAK, C. GABRIEL, J. SMITH, R. NOWAK</t>
  </si>
  <si>
    <t>J. ROSAMILIA, J. ABYS, B. MILLER</t>
  </si>
  <si>
    <t>G. CALI, G. BERRY, M. BOTHWELL, M. SORIAGA</t>
  </si>
  <si>
    <t>R. SALVAREZZA, M. MONTEMAYOR, E. FATAS, A. ARVIA</t>
  </si>
  <si>
    <t>K. RAJAN, U. MUDALI, R. DAYAL, P. RODRIGUEZ</t>
  </si>
  <si>
    <t>A. SWITENDICK</t>
  </si>
  <si>
    <t>J. KENNY</t>
  </si>
  <si>
    <t>A. NINNO, F. SCARAMUZZI, C. PONTORIERI, P. ZEPPA</t>
  </si>
  <si>
    <t>V. GORODETSKII, B. POLOSUKHIN, E. SULIMOV, P. NOVIKOV, V. BYCHIN</t>
  </si>
  <si>
    <t>V. SANNIKOV, V. GORODETSKII, E. SULIMOV, B. POLOSUKHIN, V. KUDYAKOV</t>
  </si>
  <si>
    <t>D. KOCHUBEY, V. BABENKO, M. VARGAFTIK, M. I.</t>
  </si>
  <si>
    <t>R. MENDES</t>
  </si>
  <si>
    <t>M. DANOS, V. BELYAEV</t>
  </si>
  <si>
    <t>G. CHAMBAUD, B. LEVY, J. ESTEVE</t>
  </si>
  <si>
    <t>M. BITTNER, G. LUDWIG, A. MEISTER, J. MULLER, D. OHMS, E. PAFFRATH, D. RAHNER, R. SCHWIERZ, D. SEELIGER, P. STIEHL, K. WIESENER, P. WUSTNER</t>
  </si>
  <si>
    <t>G. QIN, Q. PENG, J. FU, L. ZHANG, B. ZHANG</t>
  </si>
  <si>
    <t>T. OHMORI, K. SAKAMAKI, K. HASHIMOTO, A. FUJISHIMA</t>
  </si>
  <si>
    <t>Y. BAE, D. LORENTS, S. YOUNG</t>
  </si>
  <si>
    <t>M. MARTYNOV, A. MEL'DIANOV, A. CHEPOVSKII</t>
  </si>
  <si>
    <t>A. ARZHANNIKOV, G. KEZERASHVILI</t>
  </si>
  <si>
    <t>A. RILEY, R. WINTER, J. SEADER, D. PERSHING</t>
  </si>
  <si>
    <t>B. PIPPARD</t>
  </si>
  <si>
    <t>B. MOIZHES</t>
  </si>
  <si>
    <t>P. JUNG</t>
  </si>
  <si>
    <t>D. ROTEGARD</t>
  </si>
  <si>
    <t>V. TSAREV, P. GOLUBNICHII</t>
  </si>
  <si>
    <t>D. CHRZAN, W. WOLFER</t>
  </si>
  <si>
    <t>E. PENNISI</t>
  </si>
  <si>
    <t>G. ANUFRIEV, B. BOLTENKOV</t>
  </si>
  <si>
    <t>T. AOYAMA, C. MORI, A. URITANI, T. MATSUI, K. NAITO</t>
  </si>
  <si>
    <t>J. LOWTHER</t>
  </si>
  <si>
    <t>C. CHANG, J. WU, Y. YAO, C. WANG, E. LIN</t>
  </si>
  <si>
    <t>P. SEARSON</t>
  </si>
  <si>
    <t>T. YAMAMOTO, R. TANIGUCHI, T. OKA, K. KAWABATA</t>
  </si>
  <si>
    <t>K. TSUCHIYA, Y. OHASHI, K. OHASHI, M. FUKUCHI</t>
  </si>
  <si>
    <t>J. YOU, F. CHENG, F. CHENG, F. HUANG</t>
  </si>
  <si>
    <t>R. NCFI</t>
  </si>
  <si>
    <t>N. KONENKOV, S. SILAKOV, G. MOGILCHENKO</t>
  </si>
  <si>
    <t>D. DONOHUE, M. PETEK</t>
  </si>
  <si>
    <t>I. BELTYUKOV, N. BONDARENKO, A. JANELIDZE, M. GAPANOV, K. GRIBANOV, S. KONDRATOV, A. MALTSEV, P. NOVIKOV, S. TSVETKOV, V. ZAKHAROV</t>
  </si>
  <si>
    <t>R. HASIGUTI</t>
  </si>
  <si>
    <t>R. ZHU, X. WANG, F. LU, L. LUO, J. HE, D. DING, H. MENLOVE</t>
  </si>
  <si>
    <t>R. ZHU, X. WANG, F. LU, D. DING, J. HE, H. LIU, J. JIANG, G. CHEN, Y. YUAN, L. YANG, Z. CHEN, H. MENLOVE</t>
  </si>
  <si>
    <t>S. GOODS, S. GUTHRIE</t>
  </si>
  <si>
    <t>R. TAKAGI, H. NUMATA, I. OHNO, K. KAWAMURA, S. HARUYAMA</t>
  </si>
  <si>
    <t>W. SEIFRITZ</t>
  </si>
  <si>
    <t>L. CHATTERJEE, A. CHAKRABARTY, G. DAS</t>
  </si>
  <si>
    <t>J. DIENES</t>
  </si>
  <si>
    <t>S. VAIDYA</t>
  </si>
  <si>
    <t>A. LIPSON, D. SAKOV, Y. TOPOROV, V. GROMOV, B. DERYAGIN</t>
  </si>
  <si>
    <t>V. DMITRENKO, I. DRYAPACHENKO, M. SOKOLOV</t>
  </si>
  <si>
    <t>E. TACHIKAWA</t>
  </si>
  <si>
    <t>K. SHOULDERS</t>
  </si>
  <si>
    <t>B. BOWER</t>
  </si>
  <si>
    <t>W. QIU, Q. DONG, F. GAN</t>
  </si>
  <si>
    <t>Y. KRASNOSHCHEKOV, L. LARIONOV, V. MAKOVEI, E. AFURYSHEV, G. SYRENKOV</t>
  </si>
  <si>
    <t>N. HAWKINS</t>
  </si>
  <si>
    <t>W. ZAKOWICZ</t>
  </si>
  <si>
    <t>A. RIEKER, B. SPEISER, K. MANGOLD, M. HANACK</t>
  </si>
  <si>
    <t>S. DONG, K. WANG, Y. FENG, L. CHANG, C. LUO, R. HU, P. ZHOU, D. MO, Y. ZHU, C. SONG, Y. CHEN, M. YAO, C. REN, Q. CHEN, X. LI</t>
  </si>
  <si>
    <t>V. ZELENSKII, V. RYBALKO, A. MOROZOV, S. PISTRYAK, G. TOLSTOLUTSKAYA, V. KULISH</t>
  </si>
  <si>
    <t>N. OYAMA, O. HATOZAKI</t>
  </si>
  <si>
    <t>B. LEWENSTEIN</t>
  </si>
  <si>
    <t>S. GUPTA, J. JACOBS</t>
  </si>
  <si>
    <t>P. GOLUBNICHII, F. KAYUMOV, G. MERZON, O. PETRII, V. TSAREV, G. TSIRLINA</t>
  </si>
  <si>
    <t>D. CORRIGAN, B. SCHWEMMIN, E. SCHNEIDER</t>
  </si>
  <si>
    <t>K. THOMASSEN</t>
  </si>
  <si>
    <t>R. LINFORD</t>
  </si>
  <si>
    <t>A. LIPSON, B. LYAKHOV, B. DERYAGIN, V. KUDRYAVTSEV, Y. TOPOROV, V. KLYUEV, M. KOLOBOV, D. SAKOV</t>
  </si>
  <si>
    <t>A. LIPSON, V. KUZNETSOV, B. DERYAGIN</t>
  </si>
  <si>
    <t>W. VIELSTICH, T. IWASITA, H. VON BUTTLAR, K. FARZIN, K. UEBELGUENN</t>
  </si>
  <si>
    <t>Y. KIM, G. CHULICK, R. RICE, M. RABINOWITZ, Y. BAE</t>
  </si>
  <si>
    <t>J. SEVILLA, F. FERNANDEZ, B. ESCARPIZO, C. SANCHEZ</t>
  </si>
  <si>
    <t>O. SHIRAI, S. KIHARA, Y. SOHRIN, M. MATSUI</t>
  </si>
  <si>
    <t>D. LEWIS</t>
  </si>
  <si>
    <t>V. ZELENSKII, V. RYBALKO</t>
  </si>
  <si>
    <t>V. LOBANOV, A. ZETKIN, G. KAGAN, V. DEMIN, I. MIL'MAN, A. SYURDO</t>
  </si>
  <si>
    <t>Y. BAZHUTOV, A. KUZNETSOV, T. SUROVA, Y. CHERTOV</t>
  </si>
  <si>
    <t>L. CHATTERJEE, G. DAS</t>
  </si>
  <si>
    <t>S. MYERS, P. RICHARDS, D. FOLLSTAEDT, J. SCHIRBER</t>
  </si>
  <si>
    <t>G. POWELL, R. LASSER, J. KIRKPATRICK, J. CONANT</t>
  </si>
  <si>
    <t>G. POWELL, J. KIRKPATRICK</t>
  </si>
  <si>
    <t>G. POWELL, J. KIRKPATRICK, J. CONANT</t>
  </si>
  <si>
    <t>A. CZERWINSKI, R. MARASSI, S. ZAMPONI</t>
  </si>
  <si>
    <t>W. ADKISSON</t>
  </si>
  <si>
    <t>V. WELBORN</t>
  </si>
  <si>
    <t>Y. KIM, M. RABINOWITZ, G. CHULICK, R. RICE</t>
  </si>
  <si>
    <t>G. SHEN, S. LI, W. JING, Q. SUI, Z. LI, Z. YANG</t>
  </si>
  <si>
    <t>J. ZHANG</t>
  </si>
  <si>
    <t>G. MENGOLI, M. FABRIZIO, C. MANDUCHI, G. ZANNONI, L. RICCARDI, F. VERONESI, A. BUFFA</t>
  </si>
  <si>
    <t>T. FLANAGAN, W. OATES</t>
  </si>
  <si>
    <t>S. BHARADWAJ, A. KERKAR, S. TRIPATHI, S. DHARWADKAR</t>
  </si>
  <si>
    <t>S. JIN, Y. DING, B. WU, Y. LIU, D. YAO</t>
  </si>
  <si>
    <t>Y. KIM, R. RICE, G. CHULIK</t>
  </si>
  <si>
    <t>C. SIF</t>
  </si>
  <si>
    <t>R. ILIC, J. RANT</t>
  </si>
  <si>
    <t>B. WU, S. JIN, F. SHANG, D. YAO, Y. DING, J. YAO, P. YAO</t>
  </si>
  <si>
    <t>S. WEBER, F. LIU, S. KHANNA, B. RAO, P. JENA</t>
  </si>
  <si>
    <t>T. TAKEDA</t>
  </si>
  <si>
    <t>N. GIORDANO, A. ARICO, V. ANTONUCCI</t>
  </si>
  <si>
    <t>R. KEESING, R. GREENHOW, M. COHLER, A. MCQUILLAN</t>
  </si>
  <si>
    <t>G. DRAGAN</t>
  </si>
  <si>
    <t>F. LANZA, E. PARNISARI, C. RONSECCO</t>
  </si>
  <si>
    <t>J. QUICK, T. HINKLEY, G. REIMER, C. HEDGE</t>
  </si>
  <si>
    <t>T. MIZUNO, T. AKIMOTO, K. AZUMI, N. SATO</t>
  </si>
  <si>
    <t>I. KLOTZ, J. KATZ</t>
  </si>
  <si>
    <t>S. RUGARI, R. FRANCE, B. LUND, S. SMOLEN, Z. ZHAO, M. GAI, K. LYNN</t>
  </si>
  <si>
    <t>D. LAWSON, M. TIERNEY, I. CHENG, L. VAN DYKE, M. ESPENSCHEID, C. MARTIN</t>
  </si>
  <si>
    <t>S. MARTIN</t>
  </si>
  <si>
    <t>Y. YOSHIDA, Y. ARADONO, T. HIRABAYASHI</t>
  </si>
  <si>
    <t>T. HIRABAYASHI, Y. YOSHIDA, Y. ARADONO</t>
  </si>
  <si>
    <t>R. CLARK</t>
  </si>
  <si>
    <t>A. BOUDARD, M. GARCON, S. PLATCHKOV</t>
  </si>
  <si>
    <t>D. NINNO, A. A., V. VIOLANTE, V. V</t>
  </si>
  <si>
    <t>G. ADACHI, H. SAKAGUCHI, K. NAGAO</t>
  </si>
  <si>
    <t>T. SHIBATA, M. IMAMURA, S. SHIBATA, Y. UWAMINO, T. OHKUBO, S. SATOH, K. YAMAKOSHI, N. OYAMA, T. OHSAKA, N. YAMAMOTO, O. HATOZAKI, N. NIIMURA</t>
  </si>
  <si>
    <t>Z. TIAN</t>
  </si>
  <si>
    <t>R. SIODA, T. FAHIDY</t>
  </si>
  <si>
    <t>D. SUN, Y. LEI, Y. CHEN, J. WU, Q. WANG, X. LU</t>
  </si>
  <si>
    <t>Y. MA, H. YANG, X. DAI</t>
  </si>
  <si>
    <t>C. CEROFOLINI, A. PARA</t>
  </si>
  <si>
    <t>A. RILEY, J. SEADER, D. PERSHING</t>
  </si>
  <si>
    <t>M. SHAHEEN, M. RAGHEB</t>
  </si>
  <si>
    <t>P. KITCHER</t>
  </si>
  <si>
    <t>A. ZYWOCINSKI, H. LI, P. CAMPBELL, J. CHAMBERS, W. VAN HOOK</t>
  </si>
  <si>
    <t>D. ROUSSEAU</t>
  </si>
  <si>
    <t>S. SZPAK, P. MOSIER-BOSS, S. SCHARBER</t>
  </si>
  <si>
    <t>K. CEDZYNSKA, F. WILL</t>
  </si>
  <si>
    <t>M. MILES, C. JONES</t>
  </si>
  <si>
    <t>J. HUIZENGA</t>
  </si>
  <si>
    <t>R. BEHRISCH</t>
  </si>
  <si>
    <t>S. BRYAN, J. GIBSON</t>
  </si>
  <si>
    <t>J. MCALLISTER</t>
  </si>
  <si>
    <t>L. CHU, S. WANG</t>
  </si>
  <si>
    <t>A. LAWSON, J. CONANT, R. ROBERTSON, R. ROHWER, V. YOUNG, C. TALCOTT</t>
  </si>
  <si>
    <t>D. ROBERTS, F. BECCHETTI, K. ASHKTORAB, D. STEWART, J. JAENECKE, H. GUSTAFSON, M. DUEWEKE</t>
  </si>
  <si>
    <t>A. WASSERMAN</t>
  </si>
  <si>
    <t>F. GROENLUND</t>
  </si>
  <si>
    <t>O. CRAWFORD</t>
  </si>
  <si>
    <t>A. TAKAHASHI, T. IIDA, T. TAKEUCHI, A. MEGA</t>
  </si>
  <si>
    <t>R. BRIGHTSEN, E. MALLOVE</t>
  </si>
  <si>
    <t>R. MELLICAN</t>
  </si>
  <si>
    <t>L. GARCIA, A. R., V. VUCETICH, H. H., B. BOLZAN, A. E., A. ARVIA, A. J</t>
  </si>
  <si>
    <t>A. ARZHANNIKOV, G. KEZERASHVILI, A. MILOV</t>
  </si>
  <si>
    <t>M. ENYO, P. BISWAS</t>
  </si>
  <si>
    <t>Y. FUKAI, H. SUGIMOTO</t>
  </si>
  <si>
    <t>A. LIPSON, B. DERYAGIN, V. KLYUEV, Y. TOPOROV, M. SIROTYUK, O. KHAVROSHKIN, D. SAKOV</t>
  </si>
  <si>
    <t>M. GARFINKLE</t>
  </si>
  <si>
    <t>T. NAGASAKI, R. YAMADA, H. OHNO</t>
  </si>
  <si>
    <t>I. BELTJUKOV, N. BONDARENKO, A. DZHANELIDZE, M. GAPANOV, K. GRIBANOV, S. KONDRATOV, A. MAL'TSEV, P. NOVIKOV, S. TSVETKOV, V. ZAHAROV</t>
  </si>
  <si>
    <t>J. KAWARABAYASHI, H. TAKAHASHI, T. IGUCHI, M. NAKAZAWA</t>
  </si>
  <si>
    <t>E. KUZMANN, M. VARSANYI, L. KORECZ, A. VERTES, T. MASUMOTO, Y. UJIHIRA, A. KISS, L. KISS</t>
  </si>
  <si>
    <t>V. SOYFER, V. GORYACHEV, A. SALYUK, A. SERGEYEV</t>
  </si>
  <si>
    <t>A. LIPSON, D. SAKOV, V. KALININ, B. DERYAGIN</t>
  </si>
  <si>
    <t>I. GERLOVIN, R. BARANOVA, P. BARANOV</t>
  </si>
  <si>
    <t>L. BORBELY, P. DOLESCHALL</t>
  </si>
  <si>
    <t>A. LIPSON, V. KLUEV, V. MORDOVIN, D. SAKOV, B. DERJAGUIN, Y. TOPOROV</t>
  </si>
  <si>
    <t>V. TSAREV, V. CHECHIN</t>
  </si>
  <si>
    <t>T. PINCH</t>
  </si>
  <si>
    <t>A. LIPSON, B. LYAKHOV, B. DERYAGIN, D. SAKOV</t>
  </si>
  <si>
    <t>M. TANAKA, G. IWATA</t>
  </si>
  <si>
    <t>W. QIU, Q. DONG, F. GAN, S. WANG</t>
  </si>
  <si>
    <t>M. SEO, M. AOMI</t>
  </si>
  <si>
    <t>D. BUEHLER</t>
  </si>
  <si>
    <t>E. BRILLAS, J. ESTEVE, G. SARDIN, J. CASADO, X. DOMENECH, J. SANCHEZ-CABEZA</t>
  </si>
  <si>
    <t>R. MILLS</t>
  </si>
  <si>
    <t>B. CLARKE, R. CLARKE</t>
  </si>
  <si>
    <t>O. VOKHNIK, B. GORYACHEV, A. ZUBRILO, G. KUTZNETSOVA, Y. POPOV, S. SVERTILOV</t>
  </si>
  <si>
    <t>F. CANNIZZARO, G. GRECO, M. RANELI, M. SPITALE, E. TOMARCHIO</t>
  </si>
  <si>
    <t>L. LASON, M. PRZYTULA, R. WOJTKIEWICZ, J. BACZYNSKI, J. BAUER</t>
  </si>
  <si>
    <t>C. BERTULANI, L. CANTO</t>
  </si>
  <si>
    <t>D. LYNCH, S. RICK, M. GOMEZ, B. SPATH, J. DOLL, L. PRATT</t>
  </si>
  <si>
    <t>Q. DONG, W. QIU, F. GAN, N. CAI</t>
  </si>
  <si>
    <t>T. ISHIDA</t>
  </si>
  <si>
    <t>G. MAIZZA, K. NAKAMURA, M. FUJITSUKA, M. KITAJIMA</t>
  </si>
  <si>
    <t>A. CZERWINSKI, R. MARASSI</t>
  </si>
  <si>
    <t>M. RAY, R. SAINI, D. DAS, G. CHATTOPADHYAY, R. PARTHASARATHY, S. GARG, R. VENKATARAMANI, B. SEN, T. IYENGAR, K. KUTTY, D. WAGH, H. BAJPAI, C. IYER</t>
  </si>
  <si>
    <t>G. POWELL</t>
  </si>
  <si>
    <t>J. MCKEE, G. SMITH, J. DUROCHER, H. JOHNSTON, M. MATHUR, J. MAYER, A. MIRZAI, Y. YEO, A. HEMPEL, H. HNATIUK, S. KING</t>
  </si>
  <si>
    <t>T. GIERYN</t>
  </si>
  <si>
    <t>A. LIPSON, V. KUTSNETSOV, D. SAKOV, B. DERYAGIN</t>
  </si>
  <si>
    <t>A. LIPSON, V. KUZNETSOV, D. SAKOV, B. DERYAGIN</t>
  </si>
  <si>
    <t>B. BARTS, D. BARTS, A. GRINENKO</t>
  </si>
  <si>
    <t>B. CONWAY, J. WOJTOWICZ</t>
  </si>
  <si>
    <t>C. CHIEN, T. HUANG</t>
  </si>
  <si>
    <t>Z. SZEFLINSKI, M. KOZLOWSKI, S. OSUCH, P. SAWICKI, G. SZEFLINSKA, Z. WILHELMI, K. STAROWIEYSKI, M. TKACZ</t>
  </si>
  <si>
    <t>T. BRESSANI, G. PREPARATA</t>
  </si>
  <si>
    <t>T. SHIRAKAWA, M. CHIBA, M. FUJII, K. SUEKI, S. MIYAMOTO, Y. NAKAMITSU, H. TORIUMI, T. UEHARA, H. MIURA, T. WATANABE, K. FUKUSHIMA, T. HIROSE, T. SEIMIYA, H. NAKAHARA</t>
  </si>
  <si>
    <t>K. AZUMI, S. ISHIGURO, T. MIZUNO, M. SEO</t>
  </si>
  <si>
    <t>K. WOLF</t>
  </si>
  <si>
    <t>J. FARRELL, R. MILLS, W. GOOD</t>
  </si>
  <si>
    <t>L. BURKE, J. CASEY</t>
  </si>
  <si>
    <t>D. SUN, Y. LEI, J. WU, Q. WANG, R. WANG</t>
  </si>
  <si>
    <t>S. ZHU, X. XIAO, T. LU, Q. CHEN, Z. QUE, J. LIU, H. XIE, R. SHA, F. LIU, H. SUN</t>
  </si>
  <si>
    <t>M. MCKUBRE, S. CROUCH-BAKER, S. SMEDLEY, F. TANZELLA</t>
  </si>
  <si>
    <t>B. LYAKHOV, A. LIPSON, D. SAKOV</t>
  </si>
  <si>
    <t>B. LYAKHOV, A. LIPSON, D. SAKOV, A. YAVICH</t>
  </si>
  <si>
    <t>L. BERTALOT, F. MARCO, A. NINNO, R. FELICI, A. BARBERA, F. SCARAMUZZI, V. VIOLANTE</t>
  </si>
  <si>
    <t>V. POKROPIVNII</t>
  </si>
  <si>
    <t>G. CEROFOLINI, A. PARA</t>
  </si>
  <si>
    <t>B. GAMMON</t>
  </si>
  <si>
    <t>M. MARCUS</t>
  </si>
  <si>
    <t>I. CHERNOV, V. GOLOVKOV, V. KOROBENKO, A. MAMONTOV, T. MELNIKOVA, Y. CHERDANTZEV</t>
  </si>
  <si>
    <t>A. LIPSON, D. SAKOV, E. SAUNIN, V. KALININ, M. KOLOVOV, B. DERYAGIN, A. KHODYAKOV</t>
  </si>
  <si>
    <t>V. ROMODANOV, V. SAVIN, S. KORNEEV</t>
  </si>
  <si>
    <t>S. JIANG, G. YANG, S. WANG</t>
  </si>
  <si>
    <t>V. DEMIDENKO, V. SIMAKOV</t>
  </si>
  <si>
    <t>V. ROMODANOV, V. SAVIN, S. KORNEEV, A. GLAGOLEV, Y. SKURATNIK</t>
  </si>
  <si>
    <t>F. ZHANG, S. JIN</t>
  </si>
  <si>
    <t>Y. DING, B. LIAW</t>
  </si>
  <si>
    <t>L. CHATTERJEE, S. MANDAL, A. CHAKRABARTY</t>
  </si>
  <si>
    <t>V. ZELENSKY, I. NEKLYUDOV, A. SHKILKO, R. POLYASHENKO, V. BORISOV</t>
  </si>
  <si>
    <t>Y. BAZHUTOV, V. KORETSKY, A. KUZNETSOV, D. BARANOV, Y. SKURATNIK, N. KHOKHLOV</t>
  </si>
  <si>
    <t>R. LIBOFF</t>
  </si>
  <si>
    <t>D. DAS, M. RAY</t>
  </si>
  <si>
    <t>P. STUKAN, Y. RUMYANTSEV, A. SHISHKOV</t>
  </si>
  <si>
    <t>A. LIPSON, D. SAKOV, B. LYAKHOV, B. DERYAGIN</t>
  </si>
  <si>
    <t>A. LIPSON, B. LYAKHOV, E. SAUNIN, B. DERYAGIN, Y. TOPOROV, V. KLYUEV, D. SAKOV</t>
  </si>
  <si>
    <t>G. CEROFOLINI, G. BOARA, S. AGOSTEO, A. PARA</t>
  </si>
  <si>
    <t>N. NIKITENKOV, I. CHERNOV, N. MARKOVA</t>
  </si>
  <si>
    <t>D. BARANOV, Y. BAZHUTOV, V. KORETSKY</t>
  </si>
  <si>
    <t>R. KRAKOWSKI, C. BATHKE, R. MILLER, K. WERLEY</t>
  </si>
  <si>
    <t>F. LEWIS, S. MCGEE, R. MCNICHOLL</t>
  </si>
  <si>
    <t>F. CECIL, H. LIU, J. YAN</t>
  </si>
  <si>
    <t>P. CORREA, A. CORREA</t>
  </si>
  <si>
    <t>T. FREDERICO, J. DE GROOTE, J. HORNOS, M. HUSSEIN</t>
  </si>
  <si>
    <t>S. TSVETKOV, N. BONDARENKO, I. BEL'TYUKOV, A. VARAKSIN, A. ZHIVODEROV</t>
  </si>
  <si>
    <t>N. GERNERT, R. SHAUBACH</t>
  </si>
  <si>
    <t>R. MAYER, N. PATINO, P. FLORIDO, S. GOMEZ, J. GRANADA, V. GILLETTE</t>
  </si>
  <si>
    <t>D. WANG, S. CHEN, Y. LI, R. LIU, M. WANG, Y. FU, X. ZHANG, W. ZHANG</t>
  </si>
  <si>
    <t>K. MATSUI</t>
  </si>
  <si>
    <t>H. UCHIKAWA, T. OKAZAKI, K. SATO</t>
  </si>
  <si>
    <t>M. BITTNER, A. MEISTER, D. SEELIGER, R. SCHWIERZ, P. WUESTNER</t>
  </si>
  <si>
    <t>Y. BAZHUTOV, A. KRIVOSHEIN, Y. SKURATNIK, N. KHOKHLOV, Y. CHERTOV</t>
  </si>
  <si>
    <t>V. KALININ</t>
  </si>
  <si>
    <t>A. LIPSON, D. SAKOV, E. SAUNIN, B. DERYAGIN</t>
  </si>
  <si>
    <t>D. HODKO, J. BOCKRIS</t>
  </si>
  <si>
    <t>Y. TISENKO</t>
  </si>
  <si>
    <t>R. ANTANASIJEVIC, I. LAKICEVIC, Z. MARIC, D. ZEVIC, A. ZARIC, J. VIGIER</t>
  </si>
  <si>
    <t>M. KOBAYASHI</t>
  </si>
  <si>
    <t>K. OTA, H. YOSHITAKE, N. KAMIYA</t>
  </si>
  <si>
    <t>I. SAVVATIMOVA, A. KARABUT, Y. KUCHEROV</t>
  </si>
  <si>
    <t>H. ASPDEN</t>
  </si>
  <si>
    <t>A. STROKA, B. BARANOWSKI, S. FILIPEK</t>
  </si>
  <si>
    <t>G. BOUCHER, F. COLLINS, R. MATLOCK</t>
  </si>
  <si>
    <t>S. OKABE</t>
  </si>
  <si>
    <t>A. PARK</t>
  </si>
  <si>
    <t>X. CHEN, J. YANG</t>
  </si>
  <si>
    <t>J. HE, Y. ZHANG, G. REN, G. ZHU, Z. QIAN, X. DONG, C. DAI, S. HU, L. WANG, S. YI</t>
  </si>
  <si>
    <t>G. MENGOLI, M. FABRIZIO, C. MANDUCHI, G. ZANNONI</t>
  </si>
  <si>
    <t>C. DILLON, B. KENNEDY, M. ELCOMBE</t>
  </si>
  <si>
    <t>V. ANTONOV, T. ANTONOVA, I. BELASH, E. PONYATOVSKY, V. RASHUPKIN</t>
  </si>
  <si>
    <t>P. THOMPKINS, C. BYRD</t>
  </si>
  <si>
    <t>R. KEESING, A. GADD</t>
  </si>
  <si>
    <t>B. LIAW, Q. GAO</t>
  </si>
  <si>
    <t>R. ROUT, A. SHYAM, M. SRINIVASAN, M. KRISHNAN</t>
  </si>
  <si>
    <t>V. ROMODANOV, V. SAVIN, Y. SKURATNIK, V. ELKSNIN</t>
  </si>
  <si>
    <t>K. YI, D. JIANG, X. QIAN, J. LIN, Y. YE</t>
  </si>
  <si>
    <t>J. YANG, D. CHEN, G. ZHOU, Q. WU, J. HUANG, L. TANG, X. CHENG, D. XIE, L. GU</t>
  </si>
  <si>
    <t>S. SZPAK, P. MOSIER-BOSS, C. GABRIEL</t>
  </si>
  <si>
    <t>A. BASTEEV, L. NECHIPORENKO</t>
  </si>
  <si>
    <t>S. PYUN, C. LIM, K. KIM</t>
  </si>
  <si>
    <t>M. MCKUBRE, S. CROUCH-BAKER, A. HAUSER, N. JEVTIC, S. SMEDLEY, F. TANZELLA</t>
  </si>
  <si>
    <t>N. HOFFMAN</t>
  </si>
  <si>
    <t>M. MILES, B. BUSH, D. STILWELL</t>
  </si>
  <si>
    <t>R. BRIGHTSON</t>
  </si>
  <si>
    <t>V. FILIMONOV, V. LISHNEVSKII</t>
  </si>
  <si>
    <t>J. WABER, M. DE LLANO</t>
  </si>
  <si>
    <t>E. MALLOVE, A. CLARKE, R. GODDARD, H. OBERTH, ?. KONSTANTIN, E. TSIOLKOVSKII</t>
  </si>
  <si>
    <t>R. RICE, Y. KIM</t>
  </si>
  <si>
    <t>V. KAPALI, M. GANESAN, M. KULANDAINATHAN, A. MIDEEN, K. SARANGAPANI, V. BALARAMACHANDRAN, S. IYER, B. MUTHURAMALINGAM</t>
  </si>
  <si>
    <t>T. ITO, T. KURSAWA, T. YAGUCHI</t>
  </si>
  <si>
    <t>V. CHECHIN, V. TSAREV, M. RABINOWITZ, Y. KIM</t>
  </si>
  <si>
    <t>K. KUNIMATSU</t>
  </si>
  <si>
    <t>F. CELANI, A. SPALLONE, P. TRIPODI, A. PETROCCHI, D. DI GIOACCHINO, M. BOUTET, P. MARINI, V. DI STEFANO</t>
  </si>
  <si>
    <t>J. HE, Y. ZHANG, G. ZHU, X. CHEN, H. HAN, L. WANG, S. YI, S. JIN</t>
  </si>
  <si>
    <t>S. JIN, F. ZHANG, Y. LIU, W. SHI, W. OU, S. LIU, X. LIU</t>
  </si>
  <si>
    <t>J. FERNANDEZ, F. CUEVAS, C. SANCHEZ</t>
  </si>
  <si>
    <t>I. ASTAKHOV, V. KAZARINOV, L. REZNIKOVA, G. TEPLITSKAYA</t>
  </si>
  <si>
    <t>R. MILLS, W. GOOD, R. SHAUBACH</t>
  </si>
  <si>
    <t>Y. CHEN, S. CAI</t>
  </si>
  <si>
    <t>A. KUTIKOV, G. FEDOROVICH</t>
  </si>
  <si>
    <t>J. BOCKRIS, R. SUNDARESAN</t>
  </si>
  <si>
    <t>G. MILEY, H. HORA, E. BATYRBEKOV, R. ZICH</t>
  </si>
  <si>
    <t>B. BARANOWSKI, S. FILIPEK, W. RACZYNSKI</t>
  </si>
  <si>
    <t>C. CHEN, J. WU</t>
  </si>
  <si>
    <t>T. GREEN, T. QUICKENDEN</t>
  </si>
  <si>
    <t>E. KOVAL'CHUK, O. YANCHUK, O. RESHETNYAK</t>
  </si>
  <si>
    <t>A. DURACHENKO, E. MALINOCHKA</t>
  </si>
  <si>
    <t>G. MILEY, E. BATYRBEKOV, H. HORA, J. PATEL, J. TOMPKINS, R. ZICH</t>
  </si>
  <si>
    <t>S. BLAGUS, M. BOGOVAC, A. DRASNER, M. VUKOVIC</t>
  </si>
  <si>
    <t>D. SULLIVAN</t>
  </si>
  <si>
    <t>R. EAGLETON</t>
  </si>
  <si>
    <t>B. MIAO</t>
  </si>
  <si>
    <t>J. CHAMPION</t>
  </si>
  <si>
    <t>R. MILTON</t>
  </si>
  <si>
    <t>Y. FUKAI, N. OKUMA</t>
  </si>
  <si>
    <t>C. ILLER</t>
  </si>
  <si>
    <t>Y. BAZHUTOV, V. KORETSKY, A. KUZNETSOV, A. KRIVOSHEIN, Y. SKURATNIK, N. KHOKHLOV, Y. POTAPOV</t>
  </si>
  <si>
    <t>P. GRANT, R. WHIPPLE, A. ALCARAZ, J. HAAS, B. ANDRESEN</t>
  </si>
  <si>
    <t>A. MATSUZAKI, T. NISHINA, I. UCHIDA</t>
  </si>
  <si>
    <t>A. CZERWINSKI</t>
  </si>
  <si>
    <t>C. YU, Y. CHANG</t>
  </si>
  <si>
    <t>J. BAIRD</t>
  </si>
  <si>
    <t>K. JOHNSON</t>
  </si>
  <si>
    <t>B. BROWN</t>
  </si>
  <si>
    <t>G. FEDOROVICH, S. VALENZUELA, V. DOUGAR-JABON, V. KARYAKA, B. KONDRATOV, G. KOUDANNE, N. SAMSONENKO</t>
  </si>
  <si>
    <t>S. FUKADA, S. FURUYA, T. SAKAE, N. MITSUISHI</t>
  </si>
  <si>
    <t>R. LIU, D. WANG, S. CHEN, Y. LI, Y. FU, X. ZHANG, W. ZHANG</t>
  </si>
  <si>
    <t>J. PATTERSON</t>
  </si>
  <si>
    <t>B. LIAW</t>
  </si>
  <si>
    <t>S. MORIOKA</t>
  </si>
  <si>
    <t>A. FABRIKANT, M. MEEROVICH</t>
  </si>
  <si>
    <t>A. CHINDARKAR, A. PAITHANKAR, A. BHAGWAT, G. NAIK, S. IYYENGAR, M. SRINIVASAN</t>
  </si>
  <si>
    <t>A. FROLOV, V. SMITH</t>
  </si>
  <si>
    <t>B. DERYAGIN, E. ANDRIANKIN, A. KUTIKOV, A. LIPSON, D. SAKOV, G. FEDOROVICH</t>
  </si>
  <si>
    <t>V. CHECHIN, V. TSAREV</t>
  </si>
  <si>
    <t>V. AFANASEYEV, G. DYUZHEV, A. LOGATCHEV, B. TSIRKEL', S. SHKOLNIK, N. KAZARINOV, L. SOLIN</t>
  </si>
  <si>
    <t>B. DERYAGIN, E. ANDRIANKIN, A. LIPSON, E. METELKIN, D. SAKOV, G. FEDOROVICH</t>
  </si>
  <si>
    <t>K. KALIEV, V. FILIMONOV, E. GOLIKOV</t>
  </si>
  <si>
    <t>D. GOODSTEIN</t>
  </si>
  <si>
    <t>M. FLEISCHMANN, S. PONS, G. PREPARATA</t>
  </si>
  <si>
    <t>B. ANDRESEN, R. WHIPPLE, A. ALCARAZ, J. HAAS, P. GRANT</t>
  </si>
  <si>
    <t>B. BUSH, M. MILES</t>
  </si>
  <si>
    <t>F. CELANI, A. SPALLONE, P. TRIPODI, A. PETROCCHI, D. GIOCACCHINO, M. BOULET, M. DIOCIAIUTI, P. MARINI, V. STEFANO, W. COLLIS</t>
  </si>
  <si>
    <t>N. ASAMI, K. MATSUI</t>
  </si>
  <si>
    <t>D. MUKHERJEE, A. WORDSWORTH</t>
  </si>
  <si>
    <t>Y. NAKAMITSU, M. CHIBA, K. FUKUSHIMA, T. HIROSE, K. KUBO, M. FUJII, H. NAKAHARA, T. SEIMIYA, K. SUEKI, M. KATADA, N. BABA, S. KAMASAKI, S. IKUTA, K. ENDO, T. SHIRAKAWA</t>
  </si>
  <si>
    <t>P. GOLUBNICHIY, V. GROMENKO, Y. KRUTOV, N. LYSENKO</t>
  </si>
  <si>
    <t>M. BRUSCHI, U. MARCONI, A. ZOCCOLI</t>
  </si>
  <si>
    <t>Y. CHANG, C. YU</t>
  </si>
  <si>
    <t>F. DAVID</t>
  </si>
  <si>
    <t>V. KHOKHLOV, E. FILATOV, A. SAMGIN, V. ANDREEV, S. TSVETKOV, A. CHEREPANOV</t>
  </si>
  <si>
    <t>J. STRACKAN</t>
  </si>
  <si>
    <t>K. NOMURA, E. AKIBA</t>
  </si>
  <si>
    <t>V. ROMODANOV, V. SAVIN</t>
  </si>
  <si>
    <t>A. LIPSON, I. BARDISHEV, D. SAKOV</t>
  </si>
  <si>
    <t>E. CONTE</t>
  </si>
  <si>
    <t>B. STELLA, F. CELANI, M. CORRADI, F. FERRAROTTO, N. IUCCI, V. MILONE, A. SPALLONE, G. VILLORESI</t>
  </si>
  <si>
    <t>R. KUEHNE, R. SIODA</t>
  </si>
  <si>
    <t>H. AN, E. JEONG, J. HONG, Y. LEE</t>
  </si>
  <si>
    <t>R. BRIGHTSEN</t>
  </si>
  <si>
    <t>P. GRANT</t>
  </si>
  <si>
    <t>J. ROTH</t>
  </si>
  <si>
    <t>Z. SHKEDI, R. MCDONALD, J. BREEN, S. MAGUIRE, J. VERANTH</t>
  </si>
  <si>
    <t>P. HOLST-HANSEN, D. BRITZ</t>
  </si>
  <si>
    <t>R. STRINGHAM, R. GEORGE</t>
  </si>
  <si>
    <t>S. SCHMIDT</t>
  </si>
  <si>
    <t>R. ANTANASIJEVIC, D. KONJEVIC, Z. MARIC, D. SEVIC, J. VIGIER, A. ZARIC</t>
  </si>
  <si>
    <t>L. SAPOGIN, I. KULIKOV</t>
  </si>
  <si>
    <t>P. GRANT, R. WHIPPLE, B. ANDRESEN</t>
  </si>
  <si>
    <t>L. HANSEN, S. JONES, J. THORNE, D. SHELTON, S. TAYLOR, E. STORMS</t>
  </si>
  <si>
    <t>T. IIDA</t>
  </si>
  <si>
    <t>T. LIDA</t>
  </si>
  <si>
    <t>C. HU, T. WEN</t>
  </si>
  <si>
    <t>C. MANDUCHI, S. SALVIATO, C. CIRICILLO, E. MILLI, G. ZANNONI, G. MENGOLI, M. FABRIZIO</t>
  </si>
  <si>
    <t>C. ZACZEK</t>
  </si>
  <si>
    <t>R. KOPECEK</t>
  </si>
  <si>
    <t>G. BELLANGER</t>
  </si>
  <si>
    <t>G. FEDOROVICH, S. VALENZUELA, V. DOUGAR-JABON, V. KARIAKA, B. KONDRATOV, N. SAMSONENKO</t>
  </si>
  <si>
    <t>B. WERJEFELT</t>
  </si>
  <si>
    <t>S. JONES, L. HANSEN</t>
  </si>
  <si>
    <t>V. VYSOTSKII, A. KORNILOVA, I. SAMOYLENKO</t>
  </si>
  <si>
    <t>V. NONINSKI, J. CIOTTONE, P. WHITE</t>
  </si>
  <si>
    <t>J. JONES, L. HANSEN, S. JONES, D. SHELTON, J. THORNE</t>
  </si>
  <si>
    <t>R. MILLS, W. GOOD</t>
  </si>
  <si>
    <t>K. KUNIMATSU, F. HASEGAWA, N. FURUYA</t>
  </si>
  <si>
    <t>A. LIPSON, D. SAKOV, B. LYAKHOV, E. SAUNIN, B. DERYAGIN</t>
  </si>
  <si>
    <t>G. CHAMBERS, G. HUBLER, Y. KUCHEROV</t>
  </si>
  <si>
    <t>O. YAMAZAKI, H. YOSHITAKE, N. KAMIYA, K. OTA</t>
  </si>
  <si>
    <t>R. FELICI, L. BERTALOT, A. DE NINNO, A. LA BARBERA, V. VIOLANTE</t>
  </si>
  <si>
    <t>A. LIPSON, D. SAKOV, E. SAUNIN</t>
  </si>
  <si>
    <t>J. BOCKRIS, R. BUSH, G. LIN, R. MONTI</t>
  </si>
  <si>
    <t>M. CHIBA, T. SHIRAKAWA, M. FUJII, T. IKEBE, S. YAMAOKA, K. SUEKI, H. NAKAHARA, T. HIROSE</t>
  </si>
  <si>
    <t>J. KASAGI, T. MURAKAMI, T. YAJIMA, S. KOBAYASHI, M. OGAWA</t>
  </si>
  <si>
    <t>B. AHERN, K. JOHNSON, H. CLARK JR.</t>
  </si>
  <si>
    <t>A. TAKAHASHI, T. IIDA, H. MIYAMARU, M. FUKUHARA</t>
  </si>
  <si>
    <t>E. FATEEV</t>
  </si>
  <si>
    <t>Z. ZHANG, X. SUN, W. ZHOU, L. ZHANG, B. LI, M. WANG, B. YAN, F. TAN</t>
  </si>
  <si>
    <t>D. WANG, S. CHEN, Y. LI, M. WANG, Y. FU</t>
  </si>
  <si>
    <t>G. LIN, J. BHARDWA, J. BOCKRIS</t>
  </si>
  <si>
    <t>P. GRANT, R. WHIPPLE, F. BAZAN, J. BRUNK, K. WONG, R. RUSSO, B. ANDRESEN</t>
  </si>
  <si>
    <t>S. PUTTERMAN</t>
  </si>
  <si>
    <t>A. CZERWINSKI, G. MARUSZCZAK, M. ZELAZOWSKA, M. LANCUCKA, R. MARASSI, S. ZAMPONI</t>
  </si>
  <si>
    <t>Q. ZHANG, Q. GOU, Z. ZHU, J. LUO, F. LIU, J. SUN, B. MIAO, A. YE, X. CHENG</t>
  </si>
  <si>
    <t>A. LIPSON, B. LYAKHOV, V. KUZNETSOV, T. IVANOVA, B. DERYAGIN</t>
  </si>
  <si>
    <t>E. SHANLEY</t>
  </si>
  <si>
    <t>N. FIMIN, V. CHUYANOV</t>
  </si>
  <si>
    <t>Y. SAKAMOTO, F. CHEN, M. URA, T. FLANAGAN</t>
  </si>
  <si>
    <t>T. FLANAGAN, H. NOH</t>
  </si>
  <si>
    <t>B. THACKER, J. STRATMAN</t>
  </si>
  <si>
    <t>V. ALEKSEEV, V. VASIL'EV, V. ROMODANOV, Y. RYSHKOV, S. RYLOV, V. SAVIN, Y. SKURATNIK, V. STRUNNIKOV</t>
  </si>
  <si>
    <t>Y. BAZHUTOV, V. KORETSKY, A. KUZNETSOV, Y. POTAPOV</t>
  </si>
  <si>
    <t>S. CHEN, D. WANG, G. CUI, M. WANG, Y. FU, X. ZHANG, W. ZHANG</t>
  </si>
  <si>
    <t>A. SMILGA, V. SMILGA</t>
  </si>
  <si>
    <t>A. BERTIN, M. BRUSCHI, V. BYSTRITSKY, M. CAPPONI, S. DE CASTRO, B. CEREDA, A. FERRETTI, T. FLORKOWSKI, D. GALLI, B. GIACOBBE, V. GUSHCHIN, U. MARCONI, I. MASSA, C. MORONI, M. PICCININI, M. POLY, L. RIVKIS, V. SAKHAROV, N. SEMPRINI-CESARI, R. SPIGHI, V. STOLUPIN, V. TEBUS, S. VECCHI, A. VEZZANI, M. VILLA, A. VITALE, J. WOZNIAK, G. ZAVATTINI, A. ZOCCOLI</t>
  </si>
  <si>
    <t>B. MERRIMAN, P. BURCHARD</t>
  </si>
  <si>
    <t>C. ELLISON, J. MAHAFFEY</t>
  </si>
  <si>
    <t>T. YANG, S. PYUN</t>
  </si>
  <si>
    <t>K. KONASHI, H. KAYANO, M. TESHIGAWARA</t>
  </si>
  <si>
    <t>H. KOZIMA, K. HIROE, M. NOMURA, M. OHTA</t>
  </si>
  <si>
    <t>T. MIZUNO, K. KUROKAWA, T. AKIMOTO, M. KITAICHI, K. INODA, K. AZUMI, S. SHIMOKAWA, T. OHMORI, M. ENYO</t>
  </si>
  <si>
    <t>S. JIN, H. FOX</t>
  </si>
  <si>
    <t>J. GRUBER</t>
  </si>
  <si>
    <t>G. II, W. R</t>
  </si>
  <si>
    <t>W. GOOD</t>
  </si>
  <si>
    <t>K. RAO, S. CHAPLOT</t>
  </si>
  <si>
    <t>V. SUGAKOV</t>
  </si>
  <si>
    <t>C. TOUMEY</t>
  </si>
  <si>
    <t>J. YANG, L. TANG, X. CHEN</t>
  </si>
  <si>
    <t>H. KITAMURA, S. ICHIMARU</t>
  </si>
  <si>
    <t>R. STUKAN, Y. RUMYANTSEV</t>
  </si>
  <si>
    <t>A. BHADKAMKAR, H. FOX</t>
  </si>
  <si>
    <t>X. LI, W. YUE, G. HUANG, S. HANG, L. GAO, M. LIU, F. BU</t>
  </si>
  <si>
    <t>R. KOPECEK, J. DASH</t>
  </si>
  <si>
    <t>O. YAMAZAKI, Y. WATANABE, H. YOSHITAKE, N. KAMIYA, K. OTA</t>
  </si>
  <si>
    <t>A. KITAMURA, T. SAITOH, H. ITOH</t>
  </si>
  <si>
    <t>K. IVANOVITCH</t>
  </si>
  <si>
    <t>G. PREPARATA, M. SCORLETTI, M. VERPELLI</t>
  </si>
  <si>
    <t>T. GREEN, D. BRITZ</t>
  </si>
  <si>
    <t>S. ISAGAWA</t>
  </si>
  <si>
    <t>A. CAU</t>
  </si>
  <si>
    <t>A. BERTIN, M. BRUSCHI, V. BYSTRITSKY, M. CAPPONI, S. DE CASTRO, B. CEREDA, V. DUGAR-ZHABON, A. FERRETTI, D. GALLI, B. GIACOBBE, V. KIRPAL, A. KNYAZEV, I. KRAVCHENKO, U. MARCONI, I. MASSA, S. MERZLYAKOV, C. MORONI, M. PICCININI, M. POLY, L. RIVKIS, N. SAMSONENKO, N. SEMPRINI-CESARI, V. SHVETSOV, V. SIDOROV, V. SMIRNOV, S. SOROKIN, R. SPIGHI, E. STARSHIN, V. STOLUPIN, A. STRELKOV, S. VECCHI, A. VEZZANI, M. VILLA, A. VITALE, J. WOZNIAK, G. ZAVATTINI, N. ZHURAVLEV, A. ZOCCOLI</t>
  </si>
  <si>
    <t>K. SHOULDERS, S. SHOULDERS</t>
  </si>
  <si>
    <t>N. SAMSONENKO, D. TAHTI, F. NDAHAYO</t>
  </si>
  <si>
    <t>P. KHRAMTSOV, O. MARTYNENKO</t>
  </si>
  <si>
    <t>R. GEORGE</t>
  </si>
  <si>
    <t>D. MARCO, F. F., D. NINNO, A. A., F. FRATTOLILLO, A. A., L. BARBERA, A. A., S. SCARAMUZZI, F. F., V. VIOLANTE, V. V</t>
  </si>
  <si>
    <t>E. KENNEL</t>
  </si>
  <si>
    <t>N. FIMIN</t>
  </si>
  <si>
    <t>P. EVANS</t>
  </si>
  <si>
    <t>F. CELANI, A. SPALLONE, P. TRIPODI, A. PETROCCHI, D. DI GIOACCHINO, A. BOUTET</t>
  </si>
  <si>
    <t>Z. SHKEDI</t>
  </si>
  <si>
    <t>E. CHOI, H. EJIRI, H. OHSUMI, T. KISHIMOTO</t>
  </si>
  <si>
    <t>A. DENINNO, A. LA BARBERA, V. VIOLANTE</t>
  </si>
  <si>
    <t>V. BUSHUEV, V. GENODMAN, L. JERIKHINA, S. KUZNETSOV, Y. LAPUSHKIN, I. MATVIYENKO, A. NIKITENKO, A. PEREKRESTENKO, N. SAPOSHNIKOV, S. TOLOKONNIKOV, A. TZKHOVREBOV</t>
  </si>
  <si>
    <t>A. HAUG, H. HOEGAASEN</t>
  </si>
  <si>
    <t>E. KLEMA, G. ISELER</t>
  </si>
  <si>
    <t>V. BASHKO, V. VIT'KO, I. GONCHAROV, V. ZELENSKII, G. KOVALENKO, S. KRIVORUCHKO, Y. RANYUK, I. TARASOV</t>
  </si>
  <si>
    <t>R. GEORGE, R. STRINGHAM</t>
  </si>
  <si>
    <t>H. HORA, J. PATTERSON</t>
  </si>
  <si>
    <t>A. WARK, S. CROUCH-BAKER, M. MCKUBRE, F. TANZELLA</t>
  </si>
  <si>
    <t>D. LI</t>
  </si>
  <si>
    <t>S. CHEN, C. WAN, E. LIU, S. CHU, C. LIANG</t>
  </si>
  <si>
    <t>F. LIU</t>
  </si>
  <si>
    <t>Q. ZHANG, Q. GOU, Z. ZHU, F. LIU, J. LUO, Y. SUN</t>
  </si>
  <si>
    <t>R. NEDO</t>
  </si>
  <si>
    <t>B. CHEN, M. GOMEZ, J. DOLL, D. FREEMAN</t>
  </si>
  <si>
    <t>X. WANG, P. TANG, W. ZHANG, H. LIU, Z. CHEN, Z. LI, C. ZHOU, R. ZHU, D. DING</t>
  </si>
  <si>
    <t>T. BEARDEN</t>
  </si>
  <si>
    <t>G. CAMMAROTA, W. COLLIS, A. RIZZO, C. STREMMENOS</t>
  </si>
  <si>
    <t>P. BAILEY, H. FOX</t>
  </si>
  <si>
    <t>D. SHELTON</t>
  </si>
  <si>
    <t>D. SHELTON, L. HANSEN, J. THORNE, S. JONES</t>
  </si>
  <si>
    <t>U. STUHR, T. STRIFFLER, H. WIPF, H. NATTER, B. WETTMAN, S. JANSSEN, R. HEMPELMANN, H. HAHN</t>
  </si>
  <si>
    <t>H. KOZIMA, S. WATANABE, K. HIROE, M. NOMURA, K. KAKI</t>
  </si>
  <si>
    <t>Z. ZHANG, F. LIU, M. LIU, Z. WANG, F. ZHONG, F. WU</t>
  </si>
  <si>
    <t>X. SONG, J. LIU</t>
  </si>
  <si>
    <t>A. DRAGIC, Z. MARIC</t>
  </si>
  <si>
    <t>A. POZWOLSKI</t>
  </si>
  <si>
    <t>A. NEDOSPASOV, E. MUDETSKAYA</t>
  </si>
  <si>
    <t>H. YUKI, T. SATOH, T. OHTSUKI</t>
  </si>
  <si>
    <t>A. NINNO, A. BARBERA, V. BIOLANTE</t>
  </si>
  <si>
    <t>P. POYSER, M. KEMALI, D. ROSS</t>
  </si>
  <si>
    <t>V. DOUGAR-JABON, V. KARYAKA, B. KONDRATOV, D. REZNIKOV, N. SAMSONENKO, V. SCHEPILOV</t>
  </si>
  <si>
    <t>J. FERNANDEZ, F. CUEVAS, M. ALGUERO</t>
  </si>
  <si>
    <t>K. KUROIWA, Y. OHTSU, G. TOCHITANI, H. FUJITA</t>
  </si>
  <si>
    <t>E. NOWICKA, R. DUS</t>
  </si>
  <si>
    <t>B. GREEN</t>
  </si>
  <si>
    <t>H. BIRNBAUM, C. BUCKLEY, F. ZEIDES, E. SIROIS, P. ROZENAK, S. SPOONER, J. LIN</t>
  </si>
  <si>
    <t>H. NATTER, B. WETTMANN, B. HEISEL, R. HEMPELMANN</t>
  </si>
  <si>
    <t>I. YAMASHITA, H. TANAKA, H. TAKESHITA, N. KURIYAMA, T. SAKAI, I. UEHARA</t>
  </si>
  <si>
    <t>A. CZERWINSKI, M. CZAUDERNA, G. MARUSZCZAK, I. KIERSZTYN, R. MARASSI, S. ZAMPONI</t>
  </si>
  <si>
    <t>H. NUMATA, M. FUKUHARA</t>
  </si>
  <si>
    <t>T. YUHARA, H. FUTAMI</t>
  </si>
  <si>
    <t>A. LIPSON, V. KUZNETSOV, T. IVANOVA, E. SAUNIN, S. USHAKOV</t>
  </si>
  <si>
    <t>X. LI, C. LI, Y. DENG, Y. HUANG, W. YU</t>
  </si>
  <si>
    <t>Y. ARATA, C. ZHANG</t>
  </si>
  <si>
    <t>Y. BAZHUTOV, B. KARASEV</t>
  </si>
  <si>
    <t>V. DOUGAR-JABON, V. KARYAKA, B. KONDRATOV, D. REZNIKOV, N. SAMSONENKO</t>
  </si>
  <si>
    <t>X. LI, G. QIAO, X. HAN, L. KONG, S. ZHENG</t>
  </si>
  <si>
    <t>A. BIRIS, R. BUCUR, P. GHETE, E. INDREA, D. LUPU</t>
  </si>
  <si>
    <t>L. BERLOUIS, P. HALL, A. MACKINNON, A. WARK, D. MANUELLI, V. GERVAIS, J. ROBERTSON</t>
  </si>
  <si>
    <t>T. FLANAGAN, D. WANG, H. NOH</t>
  </si>
  <si>
    <t>W. ZHANG, X. ZHANG, H. LI</t>
  </si>
  <si>
    <t>G. MENGOLI, M. BERNARDINI, N. COMISSO, C. MANDUCHI, G. ZANNONI</t>
  </si>
  <si>
    <t>Y. SAKAMOTO, K. OHIRA, M. KOKUBU, T. FLANAGAN</t>
  </si>
  <si>
    <t>M. YAMAGUCHI, I. YAMAMOTO, F. ISHIKAWA, T. GOTO, S. MIURA</t>
  </si>
  <si>
    <t>I. SAVVATIMOVA, S. PRIYMAK</t>
  </si>
  <si>
    <t>T. UDOVIC, J. RUSH, T. FANAGAN, H. NOH, Y. ANDERSSON</t>
  </si>
  <si>
    <t>M. SCHAFFER</t>
  </si>
  <si>
    <t>W. ZHANG, X. ZHANG</t>
  </si>
  <si>
    <t>L. HANSEN, S. JONES, D. SHELTON</t>
  </si>
  <si>
    <t>P. GRANT, D. CHAMBERS, L. GRACE, D. PHINNEY, I. HUTCHEON</t>
  </si>
  <si>
    <t>D. BARANOV</t>
  </si>
  <si>
    <t>S. JONES, L. HANSEN, D. SHELTON</t>
  </si>
  <si>
    <t>C. CRESPO, R. CARVALHAL, C. SEQUEIRA</t>
  </si>
  <si>
    <t>H. YUKI, J. KASAGI, A. LIPSON, T. OHTSUKI, T. BABA, T. NODA, B. LYAKHOV, N. ASAMI</t>
  </si>
  <si>
    <t>A. TAKAHASHI, K. MARUTA, K. OCHIAI, H. MIYAMARU, T. IIDA</t>
  </si>
  <si>
    <t>H. KOZIMA, K. KAKI, M. OHTA</t>
  </si>
  <si>
    <t>D. JAKSCH, C. BRUDER, J. CIRAC, C. GARDINER, P. ZOLLER</t>
  </si>
  <si>
    <t>A. DENINNO, A. FRATTOLILLO, V. VIOLANTE, F. SCARAMUZZI</t>
  </si>
  <si>
    <t>T. MIZUNO, T. AKIMOTO, T. OHMORI, M. ENYO</t>
  </si>
  <si>
    <t>G. ROBINSON</t>
  </si>
  <si>
    <t>B. BUSH</t>
  </si>
  <si>
    <t>J. KASAGI, H. YUKI, T. BABA, T. NODA, J. TAGUCHI, W. GALSTER</t>
  </si>
  <si>
    <t>Y. SKURATNIK, N. KHOKHLOV, A. POKROVSKY</t>
  </si>
  <si>
    <t>D. CHICEA, D. LUPU, I. CHEREGI</t>
  </si>
  <si>
    <t>R. ALIAGA-ROSSEL, P. CHOI</t>
  </si>
  <si>
    <t>L. CHEN, X. QIU, S. SONG</t>
  </si>
  <si>
    <t>V. ZELENSKY, V. RYBALKO, G. TOLSTOLUTSKAJA, A. MOROZOV</t>
  </si>
  <si>
    <t>R. BLANCHARD</t>
  </si>
  <si>
    <t>Q. GOU</t>
  </si>
  <si>
    <t>V. ROMODANOV, V. SAVIN, Y. SKURATNIK, B. KOSTENKO, V. BARASHEKOV, M. YURIEV, A. POKROVSKIY</t>
  </si>
  <si>
    <t>K. KANDASMY, F. LEWIS, S. MCKEE</t>
  </si>
  <si>
    <t>E. SKELTON, P. HAGANS, S. QADRI, D. DOMINGUEZ, A. EHRLICH, J. HU</t>
  </si>
  <si>
    <t>V. VIOLANTE, A. TORRE, G. DATTOLI</t>
  </si>
  <si>
    <t>A. DENINNO, M. ANTISARI, C. GIANGIORDANO</t>
  </si>
  <si>
    <t>R. BOSCOLI</t>
  </si>
  <si>
    <t>H. YAMADA, T. FUJIWARA</t>
  </si>
  <si>
    <t>H. HORA, G. MILEY</t>
  </si>
  <si>
    <t>D. EVAN, S. SZPAK</t>
  </si>
  <si>
    <t>A. KOLDOMASOV</t>
  </si>
  <si>
    <t>H. JOSEPHS</t>
  </si>
  <si>
    <t>K. ENGVILD</t>
  </si>
  <si>
    <t>T. OHMORI, T. MIZUNO, K. KUROKAWA, M. ENYO</t>
  </si>
  <si>
    <t>Y. BAZHUTOV, S. YASHIN</t>
  </si>
  <si>
    <t>H. SUGAI, M. TANASE, M. YAHAGI</t>
  </si>
  <si>
    <t>K. SASAKI</t>
  </si>
  <si>
    <t>J. KASAGI, H. YUKI, T. BABA, T. NODA, T. OHTSUKI, A. LIPSON</t>
  </si>
  <si>
    <t>Q. ZHANG, F. LIU, Y. SUN, L. CHENG, X. ZHOU, X. CHENG</t>
  </si>
  <si>
    <t>H. KOZIMA, M. FUJII, K. ARAI</t>
  </si>
  <si>
    <t>F. CELANI</t>
  </si>
  <si>
    <t>W. ZHANG, X. ZHANG, X. ZHAO</t>
  </si>
  <si>
    <t>I. CHERNOV, T. MEL'NIKOVA, Y. CHERDANTSEV, M. KREINING, K. BAUMBAKH</t>
  </si>
  <si>
    <t>Z. ZHANG, Z. Z.</t>
  </si>
  <si>
    <t>R. JR., T. CHUBB, G. SCHMIDT</t>
  </si>
  <si>
    <t>H. KOZIMA, M. OHTA, M. FUJII, K. ARAI, H. KUDOH, K. KAKI</t>
  </si>
  <si>
    <t>Y. SUN, Q. YANG, Q. ZHANG</t>
  </si>
  <si>
    <t>A. BUCHACHENKO</t>
  </si>
  <si>
    <t>G. PRELAZZI, M. CERBONI, G. LEOFANTI</t>
  </si>
  <si>
    <t>A. BUCHACHENKO, V. CHAIKOVSKII</t>
  </si>
  <si>
    <t>A. TAKAHASHI, K. MARUTA, K. OCHIAI, H. MIYAMARU</t>
  </si>
  <si>
    <t>D. MALAKOFF</t>
  </si>
  <si>
    <t>W. ZHANG, Z. ZHANG</t>
  </si>
  <si>
    <t>V. ROMODANOV, A. POKROVSKY</t>
  </si>
  <si>
    <t>V. DOUGAR-JABON, V. KARYAKA, B. KONDRATOV, A. LOGINOV, D. REZNIKOV, N. SAMSONENKO, V. SCHEPILOV</t>
  </si>
  <si>
    <t>C. STREMMENOS</t>
  </si>
  <si>
    <t>M. SWARTZ, G. VERNER, A. FRANK, H. FOX</t>
  </si>
  <si>
    <t>P. ALBERS, R. BURMEISTER, K. SEIBOLD, G. PRESCHER, S. PARKER, D. ROSS</t>
  </si>
  <si>
    <t>X. LI, C. LI, H. HUANG</t>
  </si>
  <si>
    <t>Y. SHIOE, N. MONDAL, M. CHIBA, T. HIROSE, M. FUJII, H. NAKAHARA, K. SUEKI, T. SHIRAKAWA, M. UTSUMI</t>
  </si>
  <si>
    <t>D. VOSS</t>
  </si>
  <si>
    <t>W. ZHANG, Z. ZHANG, X. ZHANG, F. WU</t>
  </si>
  <si>
    <t>A. ARZHANNIKOV, G. KEZERASHVILI, È. KRUGLYAKO</t>
  </si>
  <si>
    <t>Y. SAVIN, V. SEROV, Y. SOLOV'YEV, V. RUDNEV, A. YUKHIMCHUK</t>
  </si>
  <si>
    <t>A. POKROVSKY, Y. SKURATNIK, N. KHOKHLOV</t>
  </si>
  <si>
    <t>H. HORA, G. MILEY, J. KELLY, G. SALVAGGI, A. TATE, F. OSMAN, R. CASTILLO</t>
  </si>
  <si>
    <t>Q. ZHANG, F. KIU, Y. SUN, L. CHEN, Q. YANG</t>
  </si>
  <si>
    <t>H. OH</t>
  </si>
  <si>
    <t>J. XIAO, P. LI</t>
  </si>
  <si>
    <t>K. SINHA, D. ALBRIGHT</t>
  </si>
  <si>
    <t>R. KUZMIN, P. REVOKANOV, B. SHVILKIN</t>
  </si>
  <si>
    <t>A. KENDL</t>
  </si>
  <si>
    <t>A. DENINNO, A. FRANTTOLILLO, A. RIZZO, F. SCARAMUZZI, C. ALESSANDRINI</t>
  </si>
  <si>
    <t>M. COLA, E. DEL GINDICE, A. DE NINNO, G. PREPARATA</t>
  </si>
  <si>
    <t>A. KARABUT, A. LIPSON, A. ROUSSETSKI</t>
  </si>
  <si>
    <t>R. HUGGINS, W. NIX</t>
  </si>
  <si>
    <t>H. TOKI, K. SUGIMOTO</t>
  </si>
  <si>
    <t>A. SHAMOO</t>
  </si>
  <si>
    <t>W. ZHANG, X. ZHANG, Z. ZHANG</t>
  </si>
  <si>
    <t>I. CHERNOV, Y. CHERDANTZEV, A. LIDER, G. GARANIN</t>
  </si>
  <si>
    <t>L. URUTSKOEV, V. LIKSONOV</t>
  </si>
  <si>
    <t>V. NASSISI, M. LONGO</t>
  </si>
  <si>
    <t>L. URUTSKOEV, V. BYCHKOV, Y. DONTSOV, V. LIKSONOV</t>
  </si>
  <si>
    <t>H. KOZIMA, K. YOSHIMOTO, K. ARAI</t>
  </si>
  <si>
    <t>G. AGELAO, M. ROMANO</t>
  </si>
  <si>
    <t>T. WANG, Z. WANG, J. CHEN, G. JIN, Y. PIAO</t>
  </si>
  <si>
    <t>R. VANVEEN</t>
  </si>
  <si>
    <t>E. DELGIUDICE, A. DE NINNO, A. FRATTOLILLO, G. PREPARATA, F. SCARAMUZZI, P. TRIPODI</t>
  </si>
  <si>
    <t>H. KOZIMA, K. ARAI</t>
  </si>
  <si>
    <t>R. KUZMIN</t>
  </si>
  <si>
    <t>A. DRAGIC, Z. MARIC, J. VIGIER</t>
  </si>
  <si>
    <t>Y. BAZHUTOV, D. BARANOV</t>
  </si>
  <si>
    <t>M. GURRATH, T. KURETZKY, H. BOEHM, L. OKHOPKOVA, A. LISITSYN, V. LIKHOLOBOV</t>
  </si>
  <si>
    <t>V. KUZNETSOV, G. MISHINSKY, V. ARBUZOV, V. ZEMENIK</t>
  </si>
  <si>
    <t>R. BASS, S. GLEESON</t>
  </si>
  <si>
    <t>C. UPADHYAY</t>
  </si>
  <si>
    <t>A. SHYAM</t>
  </si>
  <si>
    <t>X. LI, J. TIAN, M. MEI, C. LI</t>
  </si>
  <si>
    <t>P. TRIPODI, M. MCKUBRE, F. TANZELLA, P. HONNOR, D. DI GIOACCHINO, F. CELANI, V. VIOLANTE</t>
  </si>
  <si>
    <t>E. DELGIUDICE, A. DE NINNO, A. FRANTTOLILLO, G. PREPARATA, F. SCARAMUZZI, A. BULFONE, M. COLA, C. GIANNETTI</t>
  </si>
  <si>
    <t>H. KOZIMA, K. ARAI, K. YOSHIMOTO</t>
  </si>
  <si>
    <t>D. KRAFT</t>
  </si>
  <si>
    <t>J. FEUGEAS</t>
  </si>
  <si>
    <t>K. CZERSKI, A. HUKE, A. BILLER, P. HEIDE, M. HOEFT, G. RUPRECHT</t>
  </si>
  <si>
    <t>V. KARIAKA, D. REZNIKOV, N. SAMSONENKO</t>
  </si>
  <si>
    <t>V. VELIKODNY, V. GRISHIN</t>
  </si>
  <si>
    <t>V. ZELENSKIY, K. POLIYASHENKO</t>
  </si>
  <si>
    <t>N. NISHIMIYA, T. KISHI, T. MIZUSHIMA, A. MATSUMOTO, K. TSUTSUMI</t>
  </si>
  <si>
    <t>R. MILLS, B. DHANDAPANI, M. NANSTEEL, J. HE, A. VOIGT</t>
  </si>
  <si>
    <t>B. GOLOBORODSKY, V. OVCHINNIKOV, V. SEMIONKIN</t>
  </si>
  <si>
    <t>E. CISBANI, G. URCIUOLI, S. FRULLANI, F. GARIBALDI, F. GUILIANI, D. GOZZI, M. GRICIA, M. IODICE, M. LUCENTINI, F. SANTAVENERE</t>
  </si>
  <si>
    <t>A. BYCHKOV, V. BYCHKOV, I. TIMOFEEV</t>
  </si>
  <si>
    <t>H. SCHMIDT</t>
  </si>
  <si>
    <t>T. VALONE</t>
  </si>
  <si>
    <t>F. CARDONE, R. MIGNANI</t>
  </si>
  <si>
    <t>H. KOZIMA, M. OHTA, M. FUJII, K. ARAI, H. KUDOH</t>
  </si>
  <si>
    <t>H. YAMADA, K. UCHIYAMA, N. KAWATA, Y. KURISAWA, M. NAKAMURA</t>
  </si>
  <si>
    <t>I. GORYACHEV, O. TRYKOV</t>
  </si>
  <si>
    <t>B. CLARKE, B. OLIVER, M. MCKUBRE, F. TANZELLA, P. TRIPODI</t>
  </si>
  <si>
    <t>Y. BAZHUTOV, Y. KOZLOV, Y. KUMANTSEVA, V. MARTEMIYANOV, A. SABELNIKOV, V. TARASENKOV, E. TURBIN, V. VYRODOV</t>
  </si>
  <si>
    <t>V. ROMODANOV, N. KHOKHLOV</t>
  </si>
  <si>
    <t>V. VIOLANTE, A. TORRE, G. SELVAGGI, G. MILEY</t>
  </si>
  <si>
    <t>V. ROMODANOV, Y. SKURATNIK</t>
  </si>
  <si>
    <t>D. RILEY, M. MCLAUGHLIN</t>
  </si>
  <si>
    <t>K. CZAUS, M. SADOWSKI, J. ZEBROSKI</t>
  </si>
  <si>
    <t>J. STANISLAVSKI, J. BARANOWSKI, M. SADOWSKI, J. ZEBROWSKI</t>
  </si>
  <si>
    <t>J. BARANOWSKI, L. JAKUBOWSKI, M. SADOWSKI, J. ZEBROWSKI</t>
  </si>
  <si>
    <t>L. JAKUBOSKI, M. SADOWSKI, J. ZEBROWSKI</t>
  </si>
  <si>
    <t>J. DASH, J. FREEMAN, B. ZIMMERMANN</t>
  </si>
  <si>
    <t>R. TALEYARKHAN, R. BLOCK, C. WEST, R. LAHEY</t>
  </si>
  <si>
    <t>R. MILLS, P. RAY, B. DHANDAPANI, R. MAYO, J. HE</t>
  </si>
  <si>
    <t>X. LI, X. REN, B. LIU</t>
  </si>
  <si>
    <t>U. SCHULTE</t>
  </si>
  <si>
    <t>R. TALEYARKHAN, C. WEST, J. CHO, R. LAHEY, R. NIGMATULIN, R. BLOCK</t>
  </si>
  <si>
    <t>C. BEAUDETTE</t>
  </si>
  <si>
    <t>L. URUTSKOEV, D. FILIPPOV, A. GULIAEV, D. KLIKOV, V. KUZEPOV, V. STOLIAROV, A. STEGLEVSKII</t>
  </si>
  <si>
    <t>A. NINNO, A. FRATTOLILLO, A. RIZZO, E. GIUDICE, G. PREPARATA</t>
  </si>
  <si>
    <t>V. VELIKODNYI, V. GRISHIN</t>
  </si>
  <si>
    <t>I. GORJACHEV, V. KARYAKA, A. LOGINOV, V. LIAKHOVETS, N. SAMSONENKO, V. SCHEPILOV, L. KHOLODOV</t>
  </si>
  <si>
    <t>G. KAZENNOV, A. EREMEEV, A. NIKITENKO, L. NIKITENKO, V. PONOMAREV</t>
  </si>
  <si>
    <t>S. YAMAURA, K. SASAMORI, H. KIMURA, A. INOUE, Y. ZHANG, Y. ARATA</t>
  </si>
  <si>
    <t>Y. ARATA, H. FUJITA, Y. ZHANG</t>
  </si>
  <si>
    <t>M. JAMINON</t>
  </si>
  <si>
    <t>E. DELGIUDICE, A. DE NINNO, M. FLEISCHMANN, A. FRATTOLILLO, G. MENGOLI</t>
  </si>
  <si>
    <t>N. LUO, G. MILEY, A. LIPSON</t>
  </si>
  <si>
    <t>D. SHAPIRA, M. SALTMARSH</t>
  </si>
  <si>
    <t>A. VLASSOV</t>
  </si>
  <si>
    <t>E. DELGIUDICE, A. DE NINNO, A. FRATTOLILLO, M. PORCU, A. RIZZO</t>
  </si>
  <si>
    <t>G. MILEY, C. CASTANO, A. LIPSON, S. KIM, N. LUO</t>
  </si>
  <si>
    <t>W. CLARKE</t>
  </si>
  <si>
    <t>W. CLARKE, B. OLIVER</t>
  </si>
  <si>
    <t>Y. ISOBE, S. UNEME, K. YABUTA, Y. KATAYAMA, H. MORI, T. OMOTE, S. UEDA, K. OCHIAI, H. MIYAMARU, A. TAKAHASHI</t>
  </si>
  <si>
    <t>V. BYCHKOV, A. BYCHKOV, D. BYCHKOV</t>
  </si>
  <si>
    <t>R. MILLS, P. RAY</t>
  </si>
  <si>
    <t>Y. DIDENKO, K. SUSLICK</t>
  </si>
  <si>
    <t>P. MOSIER-BOSS, S. CHUBB, M. FLEISCHMANN, M. IMAM, M. MILES, S. SZPAK</t>
  </si>
  <si>
    <t>P. MOSIER-BOSS, M. FLEISCHMANN</t>
  </si>
  <si>
    <t>Z. M, A. K, S. M, H. M, S. M, H. S, W. A</t>
  </si>
  <si>
    <t>P. SILVA, M. FAVRE</t>
  </si>
  <si>
    <t>A. DENINNO, A. FRATTOLILLO, A. RIZZO, E. DEL GINDICE</t>
  </si>
  <si>
    <t>E. DELGIUDICE, A. DE NINNO</t>
  </si>
  <si>
    <t>N. SHABANOVA, G. SHABANOV</t>
  </si>
  <si>
    <t>A. AMBADKAR, J. DASH</t>
  </si>
  <si>
    <t>M. SOLIN</t>
  </si>
  <si>
    <t>D. AFONICHEV, M. MURZINOVA</t>
  </si>
  <si>
    <t>G. MILEY, A. LIPSON, A. KARABUT</t>
  </si>
  <si>
    <t>A. NIKITIN, V. BYCHKOV, T. NIKITINA, A. VELICHKO</t>
  </si>
  <si>
    <t>V. DOROVSKOJ, L. ELESIN, A. STEBLEVSKIJ, V. STOLIAROV, L. URUTSKOEV, D. FILIPPOV</t>
  </si>
  <si>
    <t>L. CRUM</t>
  </si>
  <si>
    <t>V. VYSOTSKII, A. TASHIREV, V. SHEVEL, A. KORNILOVA</t>
  </si>
  <si>
    <t>J. DASH, C. LEE, S. PEDERSEN</t>
  </si>
  <si>
    <t>E. LERNER</t>
  </si>
  <si>
    <t>F. CASTILLO, J. HERRERA, J. RANGEL, M. MILANESE, R. MOROSO, J. POUZO, J. GOLZARRI, G. ESPINOSA</t>
  </si>
  <si>
    <t>M. ZAKAULLAH, A. WAHEED, S. AHMAD, Z. SHAISTA, S. HUSSAIN</t>
  </si>
  <si>
    <t>S. HUSSAIN, S. AHMAD, M. KHAN, M. ZAKAULLAH, A. WAHEED</t>
  </si>
  <si>
    <t>R. DOE</t>
  </si>
  <si>
    <t>G. MILEY, N. LUO, A. LIPSON, A. KARABUT</t>
  </si>
  <si>
    <t>V. BYCHKOV, A. NIKITIN</t>
  </si>
  <si>
    <t>Y. BAZHUTOV, S. BAZHUTOVA, A. DYAD'KIN, V. NEKRASOV, V. SHARKOV</t>
  </si>
  <si>
    <t>S. KRIVIT, N. WINOCUR</t>
  </si>
  <si>
    <t>H. LIETZ</t>
  </si>
  <si>
    <t>A. EGOROV, S. STEPANOV, G. SHABANOV</t>
  </si>
  <si>
    <t>T. FEDER</t>
  </si>
  <si>
    <t>W. ZHANG, M. HOU, H. WANG, Y. FU</t>
  </si>
  <si>
    <t>R. NIGMATULIN, R. TALEYARKHAN, R. LAHEY</t>
  </si>
  <si>
    <t>V. VELIKODNYJ, A. YEREMEYEV, A. KAZENNOV, L. NIKITENKO</t>
  </si>
  <si>
    <t>S. DEAN</t>
  </si>
  <si>
    <t>C. COWLEY, W. BIDELMAN, S. HUBRIG, G. MATHYS, D. BORD</t>
  </si>
  <si>
    <t>r. AUTHOR</t>
  </si>
  <si>
    <t>H. BAUER</t>
  </si>
  <si>
    <t>K. CZERSKI, A. HUKE, P. HEIDE, G. RUPRECHT</t>
  </si>
  <si>
    <t>A. LIPSON, V. KUZNETSOV, G. MILEY</t>
  </si>
  <si>
    <t>I. GORJACHEV, V. KARYAKA, D. REZNIKOV, N. SAMSONENKO, A. STEBLEVSKY, L. KHOLODOV, V. SCHEPILOV</t>
  </si>
  <si>
    <t>M. HAINES, P. LEPELL, C. COVERDALE, C. DEENEY, p. FRANCIA</t>
  </si>
  <si>
    <t>V. KUNIN, L. FUROV</t>
  </si>
  <si>
    <t>V. BYCHKOV</t>
  </si>
  <si>
    <t>Y. XU, A. BUTT</t>
  </si>
  <si>
    <t>D. WANG, X. ZHANG</t>
  </si>
  <si>
    <t>A. VLASOV</t>
  </si>
  <si>
    <t>G. SHABANOV, O. ZHEREBTSOV, B. SOKOLOVSKY</t>
  </si>
  <si>
    <t>T. PASSELL, T. BENSON</t>
  </si>
  <si>
    <t>E. ACKERMANN</t>
  </si>
  <si>
    <t>A. KLIMOV, I. MORALEV, K. ZHIRNOV, V. KUTALALIEV</t>
  </si>
  <si>
    <t>G. SHABANOV, B. SOKOLOVSKIY</t>
  </si>
  <si>
    <t>L. SOTO</t>
  </si>
  <si>
    <t>Y. BAZHUTOV, V. VELIKODNY, V. GRISHIN, A. EREMEEV, E. PLETNIKOV, A. RUMYANTSEV, Y. SAPOZHNIKOV, N. KHOKHLOV</t>
  </si>
  <si>
    <t>B. NARANJO, J. GIMZEWSKI, S. PUTTERMAN</t>
  </si>
  <si>
    <t>D. FLANNIGAN, K. SUSLICK</t>
  </si>
  <si>
    <t>A. EGOROV, S. STEPANOV</t>
  </si>
  <si>
    <t>M. APICELLA, H. BRANOVER, E. CASTAGNA, I. DARDIK, A. EL-BOHER, S. LESIN, G. MAZZITELLI, M. MCKUBRE, F. SARTO, C. SIBILIA, E. SANTORO, F. TANZELLA, V. VIOLANTE, T. ZILOV</t>
  </si>
  <si>
    <t>L. KOWALSKI, S. LITTLE, G. LUCE, R. SLAUGHTER</t>
  </si>
  <si>
    <t>F. OSMAN, H. HORA, X. LI, G. MILEY, J. KELLY</t>
  </si>
  <si>
    <t>R. LENR-CANR</t>
  </si>
  <si>
    <t>R. NIGMATULIN, I. AKHATOV, A. TOPOLNIKOV, R. BOLOTNOVA, N. VAKHITOVA, R. LAHEY, R. TALEYARKHAN</t>
  </si>
  <si>
    <t>J. COREY</t>
  </si>
  <si>
    <t>V. ROMODANOV, Y. SAPOZHNIKOV, E. PLETNIKOV</t>
  </si>
  <si>
    <t>R. JONES</t>
  </si>
  <si>
    <t>G. MILEY, G. NARNE, T. WOO</t>
  </si>
  <si>
    <t>X. JIANG, X. ZHOU, C. LIU, L. WANG, Z. ZHANG</t>
  </si>
  <si>
    <t>G. SHABANOV, A. KRIVSHICH, B. SOKOLOVSKY, O. ZHEREBTSOV</t>
  </si>
  <si>
    <t>D. BYCHKOV, V. BYCHKOV</t>
  </si>
  <si>
    <t>A. VLASOV, S. KOLESNIKOV</t>
  </si>
  <si>
    <t>J. BROWN</t>
  </si>
  <si>
    <t>A. LIPSON</t>
  </si>
  <si>
    <t>B. RODIONOV, M. NEMTZOV, A. ZAITZEV</t>
  </si>
  <si>
    <t>V. KUZNETSOV, G. MISHINSKY</t>
  </si>
  <si>
    <t>G. SHABANOV, A. KRIVSHICH, B. SOKOLOVSKY</t>
  </si>
  <si>
    <t>R. NREL</t>
  </si>
  <si>
    <t>A. HUKE, K. CZERSKI, T. DORSCH, A. BILLER, P. HEIDE, G. RUPRECHT</t>
  </si>
  <si>
    <t>S. KRIVIT, B. DAVISS</t>
  </si>
  <si>
    <t>M. BERKOVA, A. BYKOV, V. VELIKODNY, V. GRISHIN, А. ЕRЕMЕЕV, V. SINJUK</t>
  </si>
  <si>
    <t>Y. BAZHUTOV, Y. KOZLOV, V. MARTEMIYANOV, E. PLETNIKOV, A. SABELNIKOV, V. STAROSTIN, V. TARASENKOV, E. TURBIN, V. VYRODOV</t>
  </si>
  <si>
    <t>Y. SINYAPKYN, D. SINYAPKYN</t>
  </si>
  <si>
    <t>M. BERKOVA, A. BYKOV, V. VELIKODNY, V. VOROTILIN, V. GRISHIN, Y. DOBRYNETS, А. ЕRЕMЕЕV, L. NIKITENKO, V. POPOV, E. RYCHAGOV, B. TOLKUNOV, O. TSIYPENKO</t>
  </si>
  <si>
    <t>V. VELIKODNY, V. GRISHIN, А. ДАВЫДОВ, А. ЕRЕMЕЕV, L. NIKITENKO</t>
  </si>
  <si>
    <t>R. LAHEY, R. TALEYARKHAN, R. NIGMATULIN, I. AKHATOV</t>
  </si>
  <si>
    <t>Y. ARACHI, S. EMURA, A. OMURA, M. NUNOGAKI, T. ASAI, S. YAMAURA, A. INOUE, Y. ARATA</t>
  </si>
  <si>
    <t>A. WIDOM, L. LARSEN</t>
  </si>
  <si>
    <t>G. HUBLER</t>
  </si>
  <si>
    <t>J. WRBANEK, G. FRALICK, S. WRBANEK</t>
  </si>
  <si>
    <t>G. MILEY, H. HORA, A. LIPSON, N. LUO, J. SHRESTHA</t>
  </si>
  <si>
    <t>V. TARASENKO</t>
  </si>
  <si>
    <t>J. TIAN, L. JIN, B. SHEN, Q. WANG, J. DASH</t>
  </si>
  <si>
    <t>J. HE</t>
  </si>
  <si>
    <t>P. MOSIER-BOSS, S. SZPAK, F. GORDON, L. FORSLEY, G. PHILLIPS</t>
  </si>
  <si>
    <t>H. KOJIMA, W. ZHANG, J. DASH</t>
  </si>
  <si>
    <t>c. ISCMNS</t>
  </si>
  <si>
    <t>P. MOSIER-BOSS, S. SZPAK, F. GORDON</t>
  </si>
  <si>
    <t>J. DASH, D. SILVER</t>
  </si>
  <si>
    <t>R. CANTWELL</t>
  </si>
  <si>
    <t>V. BITYURIN, A. BYKOV, V. VELIKODNY, I. SAMUOLIS, L. POGORELOVA, V. POPOV</t>
  </si>
  <si>
    <t>J. MARWAN, S. KRIVIT</t>
  </si>
  <si>
    <t>E. SHELDON</t>
  </si>
  <si>
    <t>V. VELIKODNYI, V. GRISHIN, M. GULIN, Y. POPOV</t>
  </si>
  <si>
    <t>K. JAYARAMAN</t>
  </si>
  <si>
    <t>X. LI, B. LIU, Q. WEI</t>
  </si>
  <si>
    <t>A. KLIMOV, D. GAVRITENKOV, I. MORALEV, B. TOLKUNOV</t>
  </si>
  <si>
    <t>A. HUKE, K. CZERSKI, P. HEIDE, G. RUPRECHT, N. TARGOSZ, W. ZEBROWSKI</t>
  </si>
  <si>
    <t>G. SHCHELKUNOV, A. NIKITIN, V. BYCHKOV, T. NIKITINA, A. VELICHKO, A. VASILIEV</t>
  </si>
  <si>
    <t>A. NINNO, E. GIUDICE, A. FRATTOLILLO</t>
  </si>
  <si>
    <t>A. MURTAZIN, I. SHELKUNOV</t>
  </si>
  <si>
    <t>B. A., V. YU., P. V</t>
  </si>
  <si>
    <t>Y. BAZHUTOV, V. ALYOSHIN, Y. KOZLOV, V. MARTEMIYANOV, A. SABELNIKOV, V. STAROSTIN, V. TARASENKOV, E. TURBIN</t>
  </si>
  <si>
    <t>G. SHABANOV, A. KRIVSHICH, B. SOKOLOVSKIY, O. ZHEREBTSOV</t>
  </si>
  <si>
    <t>A. VERSTEEGH, K. BEHRINGER, U. FANTZ, G. FUSSMANN, B. JÜTTNER, S. NOACK</t>
  </si>
  <si>
    <t>Y. BAZHUTOV, Y. SAPOZHNIKOV, C. TRETYAKOVA</t>
  </si>
  <si>
    <t>D. BARANOV, O. BARANOVA</t>
  </si>
  <si>
    <t>H. HORA, G. MILEY, K. PHILBERTH</t>
  </si>
  <si>
    <t>G. METAXA</t>
  </si>
  <si>
    <t>J. ROTHWELL, M. MELICH</t>
  </si>
  <si>
    <t>Y. BAZHUTOV, M. BERKOVA, V. KARTYSHEV, V. STAROSTIN, V. YANKE</t>
  </si>
  <si>
    <t>G. MISHINSKY</t>
  </si>
  <si>
    <t>M. MCKUBRE, F. TANZELLA, V. VIOLANTE</t>
  </si>
  <si>
    <t>M. BERKOVA, V. BITURIN, A. BYKOV, V. VELIKODNY, V. VOROTILIN, V. GRISHIN, A. DIRENKOV, L. NIKITENKO, A. EREMEEV, B. TOLKUNOV, I. TIMOFEEV, V. CHERNIKOV</t>
  </si>
  <si>
    <t>Y. SRIVASTAVA, A. WIDOM, L. LARSEN</t>
  </si>
  <si>
    <t>R. ENEA</t>
  </si>
  <si>
    <t>G. SHABANOV, A. KRIVSHICH, O. ZHEREBTSOV, B. SOKOLOVSKIY</t>
  </si>
  <si>
    <t>A. ALKATRIB, D. NAGEL</t>
  </si>
  <si>
    <t>V. BYCHKOV, A. AMIROV</t>
  </si>
  <si>
    <t>Y. BAZHUTOV, M. BERKOVA, V. MARTEMIYANOV, A. SABELNIKOV, V. TARASENKOV, E. TURBIN</t>
  </si>
  <si>
    <t>G. POWNALL</t>
  </si>
  <si>
    <t>T. YAMAZAKI,  . SATO,  . ITOH</t>
  </si>
  <si>
    <t>J. DASH, Q. WANG, D. SILVER</t>
  </si>
  <si>
    <t>A. LIPSON, I. CHERNOV, A. ROUSSETSKI, Y. CHERDANTSEV, A. TSIVADZE, B. LYAKHOV, E. SAUNIN, M. MELICH</t>
  </si>
  <si>
    <t>N. LAWANDY</t>
  </si>
  <si>
    <t>H. KOZIMA, T. MIZUNO</t>
  </si>
  <si>
    <t>I. OLIKHOV, G. SHELKUNOV</t>
  </si>
  <si>
    <t>T. YEH, M. WEN, C. TZENG, D. SHANG, C. YEH, K. WU, Y. KUO, W. HOU</t>
  </si>
  <si>
    <t>A. MACHIGOV</t>
  </si>
  <si>
    <t>V. VIOLANTE, F. SARTO</t>
  </si>
  <si>
    <t>H. HORA, N. GHAHRAMANI, G. MILEY, M. GHANAATIAN, M. HOOSHMAND, K. PHILBERTH, F. OSMAN</t>
  </si>
  <si>
    <t>R. TALEYARKHAN, C. WEST, R. LAHEY, R. NIGMATULIN, R. BLOCK, J. CHO, Y. XU</t>
  </si>
  <si>
    <t>B. BARNHART, P. MCDANIEL, P. MOSIER-BOSS, M. MCKUBRE, L. FORSLEY, L. DECHIARO</t>
  </si>
  <si>
    <t>P. TRIPODI, N. ARMANET, V. ASARISI, A. AVVEDUTO, A. MARMIGI, J. BIBERIAN, J. VINKO</t>
  </si>
  <si>
    <t>P. TRIPODI, N. ARMANET, V. ASARISI, A. AVVEDUTO, A. MARMIGI, J. VINKO, J. BIBERIAN</t>
  </si>
  <si>
    <t>V. BUSHLANOV</t>
  </si>
  <si>
    <t>J. MARWAN, M. MCKUBRE, F. TANZELLA, P. HAGELSTEIN, M. MILES, M. SWARTZ, E. STORMS, Y. IWAMURA, P. MOSIER-BOSS, L. FORSLEY</t>
  </si>
  <si>
    <t>Y. BAZHUTOV, L. KASHKAROV, G. LYAPIN, V. POPOV, A. RUMYANTSEV, Y. SAPOZHNIKOV</t>
  </si>
  <si>
    <t>H. HORA, G. MILEY, M. GHORANNEVISS, B. MALEKYNIA, N. AZIZIC, X. HED</t>
  </si>
  <si>
    <t>S. PIANTELLI, L. BERGOMI, T. GHIDINI, F. PIANTELLI</t>
  </si>
  <si>
    <t>A. AMIROV, V. BYCHKOV</t>
  </si>
  <si>
    <t>Y. BAZHUTOV, V. GRISHIN, G. LYAPIN, A. SABELNIKOV, E. TURBIN</t>
  </si>
  <si>
    <t>D. NAGEL, M. MELICH, R. JOHNSON, S. CHUBB, J. ROTHWELL</t>
  </si>
  <si>
    <t>I. CHERNOV, V. LARIONOV, A. LIPSON, Y. TJURIN</t>
  </si>
  <si>
    <t>L. URUTSKOEV, D. FILIPPOV, A. RUKHADZE, V. BYSTROV, Y. DONTSOV, V. PARBUZIN, A. STEBLEVSKY</t>
  </si>
  <si>
    <t>S. POPOVA</t>
  </si>
  <si>
    <t>G. SHABANOV, A. KRIVSHICH, B. SOKOLOVSKY, O. ZHEREBTSOV, G. GAVRILOV</t>
  </si>
  <si>
    <t>M. KANINSKI, S. MIULOVIC, G. TASIC, A. MAKSIC, V. NIKOLIC</t>
  </si>
  <si>
    <t>S. BACCHI</t>
  </si>
  <si>
    <t>I. DEFKALION</t>
  </si>
  <si>
    <t>D. NINNO, A. A</t>
  </si>
  <si>
    <t>G. GAZZONI</t>
  </si>
  <si>
    <t>A. KITAMURA, Y. MIYOSHI, H. SAKOH, A. TANIIKE</t>
  </si>
  <si>
    <t>M. SRINIVASAN, L. KRISHNAN</t>
  </si>
  <si>
    <t>A. SIMAKIN, G. SHAFEEV</t>
  </si>
  <si>
    <t>Y. BAZHUTOV, G. VERESHKOV, A. PARKHOMOV</t>
  </si>
  <si>
    <t>T. WOO, S. NOH</t>
  </si>
  <si>
    <t>G. FRALICK, J. WRBANEK, S. WRBANEK, J. NIEDRA</t>
  </si>
  <si>
    <t>J. ZAWODNY</t>
  </si>
  <si>
    <t>M. LOMAEV, G. DUDKIN, B. NECHAEV, V. PADALKO, D. SOROKIN, V. TARASENKO, A. YALOVETS</t>
  </si>
  <si>
    <t>Y. BAZHUTOV, V. KORETSKII, V. MARTEMIANOV, A. PARKHOMOV, A. SABELNIKOV, V. TARASENKOV, E. TURBIN</t>
  </si>
  <si>
    <t>Y. BAZHUTOV, O. EGOROV, L. KASHKAROV</t>
  </si>
  <si>
    <t>M. VILLA</t>
  </si>
  <si>
    <t>A. TAKAHASHI, A. KITAMURA, Y. MIYOSHI, H. SAKOH, A. TANIIKE, R. SETO, Y. FUJITA</t>
  </si>
  <si>
    <t>Y. BAZHUTOV, E. BELOUSOVA, V. KORETSKII, A. PARKHOMOV, A. SABLIN-YAVORSKY, Y. SAPOZHNIKOV</t>
  </si>
  <si>
    <t>K. GRABOWSKI, D. KNIES, M. MELICH, A. MOSER, D. NAGEL</t>
  </si>
  <si>
    <t>M. MACY</t>
  </si>
  <si>
    <t>T. ASAMI</t>
  </si>
  <si>
    <t>F. CELANI, M. NAKAMURA, G. ZANGARI, A. SPALLONE, A. NUVOLI, E. PURCHI, E. MARANO, B. ORTENZI, E. RIGHI, G. TRENTA, F. MICCIULLA, S. BELLUCCI</t>
  </si>
  <si>
    <t>G. LEVI, D. BIANCHINI, C. LEONARDI, H. ESSEN, S. KULLANDER, A. ROSSI, S. FOCARDI</t>
  </si>
  <si>
    <t>V. EVEMENKO, Y. MALAKHOV, N. PEREVOZCHIKOV, V. SHARIKHIN</t>
  </si>
  <si>
    <t>Y. KURILENKOV, V. TARAKANOV, S. GUSKOV, V. KARPUKHIN, V. VALYANO</t>
  </si>
  <si>
    <t>F. PIANTELLI</t>
  </si>
  <si>
    <t>S. JIANG, X. XU, L. ZHU, S. GU, X. RUAN, M. HE, B. QUI</t>
  </si>
  <si>
    <t>D. DOMINGUEZ, D. KIDWELL, G. HUBLER, S. CHENG, M. IMAM, K. GRABOWSKI, D. KNIES, L. DECHIARO, A. MOSER, J. HE, V. VIOLANTE</t>
  </si>
  <si>
    <t>R. PIKE</t>
  </si>
  <si>
    <t>F. TANZELLA, J. BAO, M. MCKUBRE</t>
  </si>
  <si>
    <t>E. TSYGANOV</t>
  </si>
  <si>
    <t>F. PETRESCU</t>
  </si>
  <si>
    <t>O. DMITRIYEVA, R. CANTWELL, D. MCCONNELL, G. MODDEL</t>
  </si>
  <si>
    <t>B. AHERN</t>
  </si>
  <si>
    <t>Y. BAZHUTOV, A. GERASIMOVA, V. KORETSKY, V. MARTEMIANOV, A. PARKHOMOV, V. TARASENKOV</t>
  </si>
  <si>
    <t>M. FLEISCHMANN, S. SZPAK, P. MOSIER-BOSS, F. GORDON, J. DEA, M. MILES, S. CHUBB</t>
  </si>
  <si>
    <t>G. DYAKONOV, Y. SHARIKHIN</t>
  </si>
  <si>
    <t>О. HARCHENKO</t>
  </si>
  <si>
    <t>V. KOPEIKIN</t>
  </si>
  <si>
    <t>T. HINO, Y. YAMAUCHI, Y. KIMURA, K. NISHIMURA, Y. UEDA</t>
  </si>
  <si>
    <t>I. SHAKHPARONOV</t>
  </si>
  <si>
    <t>I. SHAKHPARONOV, V. CHICHERIN</t>
  </si>
  <si>
    <t>Y. BAZHUTOV, E. BELOUSOVA, V. KORETSKY, A. PARKHOMOV, A. SABLIN-YAVORSKY, Y. SAPOZHNIKOV</t>
  </si>
  <si>
    <t>D. BUSHNELL</t>
  </si>
  <si>
    <t>J. DUNN</t>
  </si>
  <si>
    <t>N. CHAUVIN</t>
  </si>
  <si>
    <t>S. PIANTELLI, A. MEIARINI, L. CIAMPOLI, F. CHELLINI, F. PIANTELLI</t>
  </si>
  <si>
    <t>V. BYCHKOV, D. VAULIN</t>
  </si>
  <si>
    <t>Y. BAZHUTOV, A. GERASIMOVA, L. KASHKAROV, A. PARKHOMOV</t>
  </si>
  <si>
    <t>J. MAXWELL, T. GRIMSHAW</t>
  </si>
  <si>
    <t>L. POPA-SIMIL</t>
  </si>
  <si>
    <t>T. CLAYTOR, M. FOWLER, D. TUGGLE, R. CANTWELL, M. MCCONNELL</t>
  </si>
  <si>
    <t>R. CANTWELL, D. MCCONNELL, T. CLAYTOR</t>
  </si>
  <si>
    <t>L. KASHKAROV, S. STOVBUN, A. ZANIN, A. MIKHAILOV</t>
  </si>
  <si>
    <t>T. ASAMI, N. SANO</t>
  </si>
  <si>
    <t>C. PETERSON</t>
  </si>
  <si>
    <t>V. VYSOTSKII, А. KORNILOVA</t>
  </si>
  <si>
    <t>V. BYSTRITSKY, A. KOBZEV, A. KRYLOV, S. PARZHITSKII, A. FILIPPOV, G. DUDKIN, B. NECHAEV, V. PADALKO, F. PEN'KOV, Y. TULEUSHEV, M. FILIPOVICH, V. BYSTRITSKII, S. GAZI, I. GURAN</t>
  </si>
  <si>
    <t>A. TAKAHASHI, A. KITAMURA, R. SETO, Y. FUJITA, H. SAKOH, Y. MIYOSHI, A. TANIIKE, Y. FURUYAMA, T. MUROTA, T. TAHARA</t>
  </si>
  <si>
    <t>A. NIKITIN, T. NIKITINA, A. VELICHKO</t>
  </si>
  <si>
    <t>Y. BAZHUTOV, A. GERASIMOVA, V. EVMENENKO, V. KORETSKY, A. PARKHOMOV, Y. SAPOZHNIKOV</t>
  </si>
  <si>
    <t>Y. BAZHUTOV, A. GERASIMOVA</t>
  </si>
  <si>
    <t>F. CELANI, G. VASSALLO, E. PURCHI, A. NUVOLI, A. SPALLONE, M. NAKAMURA, E. MARANO, B. ORTENZI, S. PELLA, A. OVIDI, S. BARTALUCCI, E. RIGHI, G. TRENTA, F. SANTANDREA, P. CIRILLI, A. GROTTA</t>
  </si>
  <si>
    <t>F. CELANI, E. MARANO, A. NUVOLI, E. PURCHI, M. NAKAMURA, S. PELLA, B. ORTENZI, E. RIGHI, G. TRENTA, S. BARTALUCCI, A. OVIDI, G. ZANGARI, F. MICCIULLA, S. BELLUCCI, G. VASSALLO</t>
  </si>
  <si>
    <t>V. ZELENSKY</t>
  </si>
  <si>
    <t>V. BYCHKOV, V. ABAKUMOV, A. BIKMUKHAMETOVA</t>
  </si>
  <si>
    <t>E. TSYGANOV, V. GOLOVATYUK, M. BAVIZHEV, S. DABAGOV</t>
  </si>
  <si>
    <t>A. PROSVIRNOV</t>
  </si>
  <si>
    <t>B. S., B. D</t>
  </si>
  <si>
    <t>R. NIGMATULLIN, R. NIGMATULLINA</t>
  </si>
  <si>
    <t>T. GRIMSHAW, S. CONCEZZI, L. WENZEL, B. GLASS</t>
  </si>
  <si>
    <t>A. MEULENBERG, A. SINHA</t>
  </si>
  <si>
    <t>V. BYCHKOV, A. GRYAZNOV, V. NIZOVTSEV</t>
  </si>
  <si>
    <t>F. CELANI, E. MARANO, A. SPALLONE, A. NUVOLI, E. PURCHI, K. NAKAMURA, B. ORTENZI, S. PELLA, E. RIGHI, G. TRENTA, S. BARTALUCCI, G. ZANGARI, F. MICCIULLA, S. BELLUCCI</t>
  </si>
  <si>
    <t>J. ELLSWORTH, S. FALABELLA, V. TANG, A. SCHMIDT, G. GUETHLEIN, S. HAWKINS, B. RUSNAK</t>
  </si>
  <si>
    <t>D. PLETCHER, Z. TIAN, D. WILLIAMS</t>
  </si>
  <si>
    <t>Y. BAZHUTOV, A. GERASIMOVA, V. KORETSKY, V. MARTEMIANOV, A. PARKHOMOV, T. PROKOFIEVA, V. TARASENKOV</t>
  </si>
  <si>
    <t>X. WANG, B. SHEN, L. JIN, X. ZHAO, H. WANG, X. LU, L. LI, J. TIAN</t>
  </si>
  <si>
    <t>B. SHEN, X. WANG, W. ZHANG, L. JIN, X. ZHAO, D. ZHOU, X. LU, L. LI, J. TIAN</t>
  </si>
  <si>
    <t>X. LU, B. SHEN, X. ZHAO, L. JIN, J. TIAN</t>
  </si>
  <si>
    <t>Y. BAZHUTOV, A. GERASIMOVA, V. KORETSKY, A. PARKHOMOV</t>
  </si>
  <si>
    <t>L. SOTO, C. PAVEZ, F. CASTILLO, F. VELOSO, J. MORENO, S. AULUCK</t>
  </si>
  <si>
    <t>A. VLASOV, S. ZHIMOLOSKIN, S. POTASHEVSKY</t>
  </si>
  <si>
    <t>V. BYCHKOV, V. CHERNIKOV, A. OSOKIN, I. STEPANOV, A. STEPANOV, D. VAULIN</t>
  </si>
  <si>
    <t>S. TIMASHEV, A. SIMAKIN, G. SHAFEEV</t>
  </si>
  <si>
    <t>V. PANCHELYUGA, M. PANCHELYUGA</t>
  </si>
  <si>
    <t>Y. BAZHUTOV, A. GERASIMOVA, V. KORETSKY, A. PIROGOV</t>
  </si>
  <si>
    <t>J. BIBERIAN, I. PARCHAMAZAD, M. MILES</t>
  </si>
  <si>
    <t>A. KALCHENKO, R. KUZ'MIN</t>
  </si>
  <si>
    <t>H. YOSHINO, E. IGARI, T. MIZUNO</t>
  </si>
  <si>
    <t>A. KLIMOV, N. EVSTIGNEEV</t>
  </si>
  <si>
    <t>V. VYSOTSKII, A. KORNILOVA, V. CHERNYSH, N. GAVRILOVA, A. LOTONOV</t>
  </si>
  <si>
    <t>D. KNIES, R. CANTWELL, O. DMITRIYEVA, S. HAMM, M. MCCONNELL</t>
  </si>
  <si>
    <t>T. VEZIROGLU</t>
  </si>
  <si>
    <t>D. BARANOV, V. ZATALEPIN</t>
  </si>
  <si>
    <t>V. VYSOTSKII, M. VYSOTSKII</t>
  </si>
  <si>
    <t>E. TSYGANOV, M. BAVIZHEV, M. BURYAKOV, S. DABAGOV, V. GOLOVATYUK, S. LOBASTOV</t>
  </si>
  <si>
    <t>T. CLARKE</t>
  </si>
  <si>
    <t>P. MOSIER-BOSS, L. FORSLEY, F. GORDON, D. LETTS, D. CRAVENS, M. MILES, M. SWARTZ, J. DASH, F. TANZELLA, P. HAGELSTEIN, M. MCKUBRE, J. BAO</t>
  </si>
  <si>
    <t>D. CRAVENS, M. SWARTZ, B. AHERN</t>
  </si>
  <si>
    <t>Z. DONG, C. LIANG, X. LI</t>
  </si>
  <si>
    <t>I. LAZAREV</t>
  </si>
  <si>
    <t>M. PLAKHOVA, T. ROGOVA, A. LYAPINA</t>
  </si>
  <si>
    <t>M. SWARTZ, G. VERNER, J. TOLLESON, P. HAGELSTEIN</t>
  </si>
  <si>
    <t>S. HAMM, O. DMITRIYEVA, D. KNIES, R. CANTWELL, M. MCCONNELL</t>
  </si>
  <si>
    <t>Y. BAZHUTOV, A. GERASIMOVA, A. ERKIN, V. MARTEMIANOV, T. PROKOFIEVA, V. TARASENKOV</t>
  </si>
  <si>
    <t>M. IVANOV</t>
  </si>
  <si>
    <t>Y. BAZHUTOV, A. GERASIMOVA, P. ZAKHAROV, G. LYAPIN</t>
  </si>
  <si>
    <t>V. VIOLANTE, E. CASTAGNA, S. LECCI, F. SARTO, M. SANSOVINI, T. MAKRIS, A. TORRE, D. KNIES, D. KIDWELL, K. GRABOWSKI, D. DOMINGUEZ, G. HUBLER, R. DUNCAN, A. EL-BOHER, O. AZIZI, M. MCKUBRE, A. LA GATTA</t>
  </si>
  <si>
    <t>A. MEULENBERG</t>
  </si>
  <si>
    <t>A. CHISTOLINOV</t>
  </si>
  <si>
    <t>H. HORA, G. KORN, L. GIUFFRIDA, D. MARGARONE, A. PICCIOTTO, J. KRASA, K. JUNGWIRTH, J. ULLSCHMIED, P. LALOUSIS, S. ELIEZER, G. MILEY, S. MOUSTAIZIS, G. MOUROU</t>
  </si>
  <si>
    <t>M. IVANOV, V. MAMAEV</t>
  </si>
  <si>
    <t>O. DMITRIYEVA, M. MCCONNELL, E. GOULET, R. CANTWELL</t>
  </si>
  <si>
    <t>M. VALAT, R. HUNT, R. GREENYER</t>
  </si>
  <si>
    <t>V. KIRKINSKII, A. KHMELNIKOV</t>
  </si>
  <si>
    <t>A. SINHA</t>
  </si>
  <si>
    <t>O. DMITRIYEVA, R. CANTWELL, D. MCCONNELL</t>
  </si>
  <si>
    <t>R. WIŚNIEWSKI, A. DIDYK, T. WILCZYŃSKA-KITOWSKA</t>
  </si>
  <si>
    <t>A. NIKITIN, V. BUSHLANOV, A. VELICHKO, T. NIKITINA, A. STEPANOV</t>
  </si>
  <si>
    <t>V. VYSOTSKII, A. KORNILOVA, A. VASILENKO</t>
  </si>
  <si>
    <t>D. KIDWELL, D. DOMINGUEZ, K. GRABOWSKI, L. JR</t>
  </si>
  <si>
    <t>V. BYCHKOV, V. NIZOVTSEV, A. TOROPOV</t>
  </si>
  <si>
    <t>A. DIDYK, R. WIŚNIEWSKI, T. WILCZYNSKA-KITOWSKA</t>
  </si>
  <si>
    <t>V. BYCHKOV, A. BIKMUKHAMETOVA, A. ABAKUMOV</t>
  </si>
  <si>
    <t>A. CARPINTERI_XF_XF_XF_XF_XF_X_, A. MANUELLO, D. VENEZIANO, N. COOK</t>
  </si>
  <si>
    <t>c. ICCF</t>
  </si>
  <si>
    <t>M. SRINIVASAN, A. MEULENBERG</t>
  </si>
  <si>
    <t>O. AZIZI, A. EL-BOHER, J. HE, G. HUBLER, D. PEASE, W. ISAACSON, V. VIOLANTE, S. GANGOPADHYAY</t>
  </si>
  <si>
    <t>A. LOMAX</t>
  </si>
  <si>
    <t>K. ALABIN, S. ANDREEV, A. PARKHOMOV</t>
  </si>
  <si>
    <t>V. VIOLANTE, E. CASTAGNA, S. LECCI, F. SARTO, M. SANSOVINI, A. TORRE, A. LA GATTA, R. DUNCAN, G. HUBLER, A. EL-BOHER, O. AZIZI, D. PEASE, D. KNIES, M. MCKUBRE</t>
  </si>
  <si>
    <t>O. DMITRIYEVA, D. KNIES, S. HAMM, R. CANTWELL, M. MCCONNELL</t>
  </si>
  <si>
    <t>C. LIANG, Z. DONG, X. LI</t>
  </si>
  <si>
    <t>G. HUBLER, A. EL-BOHER, O. AZIZI, D. PEASE, J. HE, W. ISAACSON, S. GANGOPADHYAY, V. VIOLANTE</t>
  </si>
  <si>
    <t>V. SHCHERBAK</t>
  </si>
  <si>
    <t>A. KITAMURA</t>
  </si>
  <si>
    <t>G. VERNER, M. SWARTZ, P. HAGELSTEIN</t>
  </si>
  <si>
    <t>M. NOSKOVA, E. TYUSHKINA</t>
  </si>
  <si>
    <t>S. ZAROMB</t>
  </si>
  <si>
    <t>S. MATYUSHENKO, E. SILYANOV</t>
  </si>
  <si>
    <t>A. OZERNOI, M. VERESHCHAK, I. MANAKOVA, I. KHROMUSHIN</t>
  </si>
  <si>
    <t>S. OLAFSSON, L. HOLMLID</t>
  </si>
  <si>
    <t>P. MOSIER-BOSS, L. FORSLEY, A. ROUSSETSKI, A. LIPSON, F. TANZELLA, E. SAUNIN, M. MCKUBRE, B. EARLE, D. ZHOU</t>
  </si>
  <si>
    <t>P. MOSIER-BOSS, L. FORSLEY, P. MCDANIEL</t>
  </si>
  <si>
    <t>A. MANUELLO, R. MALVANO, O. BORLA, A. PALUMBO, A. CARPINTERI</t>
  </si>
  <si>
    <t>D. NINNO, A. A., B. BASSIGNANA, A. A., M. MUSUMECI, F. F., T. TUDISCO, S. S., C. CAMMARATA, G. G</t>
  </si>
  <si>
    <t>?. 王傑</t>
  </si>
  <si>
    <t>T. ASAMI, G. GIORGI, K. YAMASHITA, P. BALANZONI</t>
  </si>
  <si>
    <t>T. TCHOUASO, M. MODESTE</t>
  </si>
  <si>
    <t>A. PARKHOMOV, K. ALABIN, S. ANDREEV, S. ZABAVIN, A. SOBOLEV, T. TIMERBULATOV</t>
  </si>
  <si>
    <t>E. LERNER, S. HASSAN, I. KARAMITSOS, F. ROESSEL</t>
  </si>
  <si>
    <t>X. LI, Z. DONG, C. LIANG, Y. FU, B. LIU, G. HUANG, S. ZHENG, S. CHEN</t>
  </si>
  <si>
    <t>A. BAGULYA, O. DALKAROV, M. NEGODAEV, A. RUSETSKII, V. TSEHOSH, B. LYAKHOV, E. SAUNIN, A. BOLOTOKOV, Y. TULEUSHEV</t>
  </si>
  <si>
    <t>E. BEITING</t>
  </si>
  <si>
    <t>E. OKUYAMA</t>
  </si>
  <si>
    <t>V. KIRKINSKII</t>
  </si>
  <si>
    <t>A. PARKHOMOV, S. ZABAVIN, T. TIMERBULATOV, A. SOBOLEV, K. ALABIN, S. ANDREEV</t>
  </si>
  <si>
    <t>V. BYCHKOV, A. BIKMUKHAMETOVA, D. SAFRONENKOV, A. NIKITIN</t>
  </si>
  <si>
    <t>Y. BAZHUTOV, A. GERASIMOVA, P. ZAKHAROV, A. PIROGOV, А. KLIMOV, N. BELOV, B. TOLKUNOV</t>
  </si>
  <si>
    <t>Y. BAZHUTOV, A. GERASIMOVA, P. ZAKHAROV, V. KORETSKY, S. LEONOV, V. MARTEMIANOV, V. TARASENKOV, V. CHEPELEV</t>
  </si>
  <si>
    <t>M. VERESHCHAK, I. MANAKOVA, А. OZERNOY, Z. TLEUBERGENOV, I. HROMUSHIN</t>
  </si>
  <si>
    <t>A. KLIMOV, N. BELOV, B. TOLKUNOV</t>
  </si>
  <si>
    <t>H. HAMA</t>
  </si>
  <si>
    <t>K. HANAWA</t>
  </si>
  <si>
    <t>A. VIDALES, S. OMANOVIC</t>
  </si>
  <si>
    <t>A. SHISHKIN, V. TATUR</t>
  </si>
  <si>
    <t>S. GODIN, V. KUDRYASHOV</t>
  </si>
  <si>
    <t>N. BELOV, I. ZAVERSHINSKII, A. KLIMOV, N. MOLEVICH, D. PORFIRIEV, B. TOLKUNOV</t>
  </si>
  <si>
    <t>F. TANZELLA</t>
  </si>
  <si>
    <t>R. HIGGINS, D. LETTS</t>
  </si>
  <si>
    <t>A. PARKHOMOV, V. ZHIGALOV, S. ZABAVIN, A. SOBOLEV, T. TIMERBULATOV</t>
  </si>
  <si>
    <t>V. NEVOLIN</t>
  </si>
  <si>
    <t>A. BIKMUKHAMETOVA, V. ABAKUMOV, V. BYCHKOV, D. SAFRONENKOV</t>
  </si>
  <si>
    <t>N. BELOV, A. KLIMOV, V. TEMIRBULATOV, L. POLYAKOV, B. TOLKUNOV, ?. STEPANOV</t>
  </si>
  <si>
    <t>N. BELOV, A. GERASIMOVA, S. GODIN, A. KLIMOV, V. TEMIRBULATOV, B. TOLKUNOV</t>
  </si>
  <si>
    <t>D. BARANOV, V. ZATELEPIN</t>
  </si>
  <si>
    <t>V. ZHIGALOV, S. ZABAVIN, A. PARKHOMOV, A. SOBOLEV, T. TIMERBULATOV</t>
  </si>
  <si>
    <t>A. KLIMOV, P. KAZANSKII, N. BELOV, B. TOLKUNOV, I. ZAVERSHINSKII, N. MOLEVICH</t>
  </si>
  <si>
    <t>V. BOTVINOVSKY</t>
  </si>
  <si>
    <t>F. TANZELLA, R. GODES, R. GEORGE</t>
  </si>
  <si>
    <t>H. BLLOSHMI</t>
  </si>
  <si>
    <t>C. PAGE</t>
  </si>
  <si>
    <t>F. CELANI, C. LORENZETTI, G. VASSALLO, E. PURCHI, S. FIORILLA, S. CUPELLINI, M. NAKAMURA, P. BOCCANERA, R. BURRI, P. CERREONI, A. SPALLONE</t>
  </si>
  <si>
    <t>J. WALLACE, M. WALLACE</t>
  </si>
  <si>
    <t>T. CIARLARIELLO</t>
  </si>
  <si>
    <t>O. DALKAROV, M. NEGODAEV, A. RUSETSKII, B. LYAKHOV, V. TSEHOSH, E. SAUNIN, A. BOLOTOKOV, I. KUDRIASHOV, N. FAMINA</t>
  </si>
  <si>
    <t>S. KATINSKY, D. NAGEL</t>
  </si>
  <si>
    <t>O. DALKAROV, M. NEGODAEV, A. RUSETSKII, V. TSECHOSH, B. LYAKHOV, E. SAUNIN, A. BOLOTOKOV, I. KUDRYASHOV</t>
  </si>
  <si>
    <t>A. NIKITIN, V. NIKITIN, A. VELICHKO, T. NIKITINA</t>
  </si>
  <si>
    <t>G. EGELY</t>
  </si>
  <si>
    <t>G. TARASENKO, E. DEMICHEVA</t>
  </si>
  <si>
    <t>L. JAITNER</t>
  </si>
  <si>
    <t>J. IGARASHI, K. KIIDA</t>
  </si>
  <si>
    <t>B. RODIONOV</t>
  </si>
  <si>
    <t>A. NIKITIN</t>
  </si>
  <si>
    <t>V. CHEPELEV</t>
  </si>
  <si>
    <t>A. NADEZHDIN</t>
  </si>
  <si>
    <t>A. PARKHOMOV, R. KARABANOV, I. KAMPUTIN</t>
  </si>
  <si>
    <t>A. SAVCHENKO</t>
  </si>
  <si>
    <t>A. SHESTOPALOV</t>
  </si>
  <si>
    <t>A. SHESTOPALOV, A. KUSHELEV</t>
  </si>
  <si>
    <t>M. YU</t>
  </si>
  <si>
    <t>N. GALUSHKIN, N. YAZVINSKAYA, D. GALUSHKIN</t>
  </si>
  <si>
    <t>Y. EVDOKIMOV, K. GLADNEV</t>
  </si>
  <si>
    <t>R. TETERIN, V. SHCHERBAK</t>
  </si>
  <si>
    <t>G. SAVINKOV</t>
  </si>
  <si>
    <t>E. GUBAREV</t>
  </si>
  <si>
    <t>D. BARANOV, V. ZATELEPIN, V. PANCHELYUGA., S. L</t>
  </si>
  <si>
    <t>J. JOSE, C. JAWAHAR</t>
  </si>
  <si>
    <t>s. DNB</t>
  </si>
  <si>
    <t>U. SESHAVATHARAM, S. LAKSHMINARAYANA</t>
  </si>
  <si>
    <t>B. SHEN, H. YANG, X. WANG, L. JIN, J. TIAN</t>
  </si>
  <si>
    <t>F. CELANI, C. LORENZETTI, G. VASSALLO, E. PURCHI, S. FIORILLA, S. CUPELLINI, M. NAKAMURA, P. CERREONI, R. BURRI, P. BOCCANERA, A. SPALLONE, E. MARANO</t>
  </si>
  <si>
    <t>Important: says Andrei Lipson worked on KD (2) PdO (4) and received excess neutrons when a small source of neutrons was placed next to this system. He supplied deuterium there, heated the sample, and neutrons of very large values ​​were recorded. The presence of oxygen in the “deuterium-solid” systems is also necessary. This condition is required. In our first papers, we noticed that if you add some air to deuterium, then the neutron yield increases dramatically 300 times. There is 1869,5 times less neutrons than excess heat, found a gamma ray decay with half life of 13,2 days. This is evidence of the role of oxides</t>
  </si>
  <si>
    <t>The present work shows that the possible number of nuclear reactions in condensed matter media (YARKS) at low energies that occur without the formation of a composite nucleus is very limited. Obtaining nuclear heat, controlled by the rate of generation of tritium from the most affordable, so far, reaction D + D -&gt; P + T, requires sufficiently high energies, high current densities, certain target materials, its temperature and plasma gas pressures. Extrapolation of values of current density necessary to achieve balance of energies from YARKS is presented. It is shown that in order to achieve the balance of energies, the minimum current density of deuterium ions per target of niobium should be about 10e6 A / cm2, which excludes the possibility of using stationary discharges. The article considers the existence of various types of discharge and discusses the difficulties of fulfilling the necessary conditions for the interaction of plasma with the target of the prus: ensuring the balance velocities of the YARKS.</t>
  </si>
  <si>
    <t>This paper presents the results of studies on the effectiveness of nuclear reactions in condensed matter (YARKS) for the generation of tritium on a device using a 3et pinch, originally used for thermonuclear research. A sufficiently high efficiency of YARKS was obtained when using Zet-pinch and the rate of tritium generation in experiments reached 1.5.I0. at/s.cm2(in general(1-5)•10e15 at/s). The principal possibility of achieving the energy balance for YARKS with tritium generation in the coming years is shown.</t>
  </si>
  <si>
    <t>REGULARLY REPRODUCED RADIATION EFFECTS DURING ELECTROLYSIS WITH A GAS DISCHARGE</t>
  </si>
  <si>
    <t>Regularly reproduced results of experiments on the generation of radiation in the process of electrolysis with a gas discharge are presented. At maximum, the intensity of the generated radiation reached values more than an order of magnitude higher than the background level, and its statistical security - ~ 100σ. Registration was carried out using the radiometer SRP-88 with a scintillation detector NaI (threshold ~ 40 keV) and a dosimeter "Pine" with Gas Geiger meters. Platinum (Pt) or gold (Au) were used as the anode, and various metals (Ni, Ti, Cu, Fe, etc.) were used as the cathode. There were 2 types of activity, both of an instantaneous nature or short-lived radiation (&lt;10 seconds), and of long-lived radiation that persists after the power is turned off and the discharge and electrolysis is stopped.</t>
  </si>
  <si>
    <t>Counter per type</t>
  </si>
  <si>
    <t>General counter</t>
  </si>
  <si>
    <t>General</t>
  </si>
  <si>
    <t>Total groups</t>
  </si>
  <si>
    <t>Types of experiment</t>
  </si>
  <si>
    <t>A continuing effort was described that uses ion beams and ion implantation to understand the
interaction of hydrogen isotopes with defects in metal lattices, such as in palladium. The theory
used to understand the experimental data is one in which the host is replaced by an effective
medium of jellium, an electron gas. In particular, much about hydrogen-metal interactions can
be understood in tenns of an embedding energy that depends on the interstitial electron density
and on a less significant tenn that depends on the degree of filling of the d band in the metal.
Experimentally, deuterium was implanted at low temperatures (at energies of -15 keY),
then the crystal was bombarded with 750-keV 3He ions, which allows probing the deuterium
within the first half-micron of the surface. The interaction of the implanted deuterium with both
lattice defects and He bubbles/voids in single crystals of Pd were described. The bubbles were
found to trap D with a binding enthalpy of 0.31 eV relative to the solution site. Implantation-
damage-trapped D, however, had three different binding enthalpies, 0.31, 0.23, and 0.15 eV.
These were attributed respectively to vacancy clusters, monovacancies with low D occupancy,
and monovacancies with high D occupancy. Each Pd vacancy can accommodate up to 6 D
atoms. At low temperature (25 K), D occupies octahedral interstitial sites; at 100 K, D becomes
trapped by vacancies; and at 200 K, just before depopulation from the vacancy is initiated,
60% of the D is at near-tetrahedral sites and the remaining 40% is deposited 0.3 A from the
octahedral site and toward the vacancy. Besenbacher commented that he felt the chance of
having two deuteron nuclei close together, say in the same octahedral site, was zero.</t>
  </si>
  <si>
    <t>A search was conducted for neutrons, protons, tritons, 3He ions, gamma rays, and ion-induced X rays from deuterium-deuterium (D-D) fusion in cast (36-g), annealed (4-g), and cold-rolled (16-g) palladium specimens and a palladium hydrogen thermal valve (11 g) electrochemically charged with deuterium. The palladium cathodes were charged in an electrolytic cell [0.1 M LiOD (99.8% deuterium), platinum anode] at a current density of 25 mA/cm2 from 20 to 140 h. One unique aspect of the experiment was the radiation detection system, consisting of a CR-39 track-etch detector, bare for proton detection (sensitivity limit 4.8 × 10−2 fusion/s), combined with a polyethylene fast neutron radiator (0.95 fusion/s), a boron thermal neutron radiator (26 fusion/s), a BD-100 bubble damage polymer detector (5.2 fusion/s), an array of six 3He proportional counters (126 fusion/s), a CaF2 thermoluminescent dosimeter (11.4 fusion/s), and a germanium semiconductor spectrometer (17 fusion/s). The D-D fusion rate in cast, annealed, and cold-rolled palladium is &lt;3 × 10−22, &lt;7.8 × 10−21 and &lt;1.2 × 10−21 (D-Dn) fusion/D-D pair·s−1, respectively. In the palladium hydrogen thermal valve, this value was &lt;1.1 × 10−23 (D-Dp) fusion/D-D pair·s−1 and &lt;2.3 × 10−22 (D-Dn) fusion/DD pair·s−1.</t>
  </si>
  <si>
    <t>https://ieeexplore.ieee.org/document/661957</t>
  </si>
  <si>
    <t>Low-energy nuclear fusion reactions in solids: Experiments</t>
  </si>
  <si>
    <t>https://doi.org/10.1002/er.6356</t>
  </si>
  <si>
    <t>Dimiter Alexandrov</t>
  </si>
  <si>
    <t>Replicable experimental results about low-energy nuclear fusion reactions based on initially reacting deuterium nuclei giving cold nuclear fusion synthesis of helium (both isotopes 3He and 4He) and energy release as final products are reported in this article. These final products are results of interaction of deuterium with the solids in experimental system including two specimens: molybdenum metal and palladium nanowires. Experimental proofs about cold nuclear fusion synthesis of both 3He and 4He are provided. It reported a correlation between concentration of the generated helium and the measured temperature of the sample holder. It is found that the concentrations of both 3He and 4He increase with increase of the kinetic energies of the interacting deuterium nuclei and also with increase of the temperature of the sample holder.</t>
  </si>
  <si>
    <t>Pd-D, Mo-D</t>
  </si>
  <si>
    <t>International Journal of  Energy Research 2021; 45: 12234– 12246</t>
  </si>
  <si>
    <t>https://www.jstor.org/stable/24216606   https://web.archive.org/web/20170721101357/http://www.currentscience.ac.in/Volumes/108/04/0574.pdf</t>
  </si>
  <si>
    <t>https://doi.org/10.2307/24216607     https://web.archive.org/web/20180920122014/http://www.currentscience.ac.in/Volumes/108/04/0578.pdf</t>
  </si>
  <si>
    <t>https://www.jstor.org/stable/24216608    https://web.archive.org/web/20160402204456/http://www.currentscience.ac.in/Volumes/108/04/0582.pdf</t>
  </si>
  <si>
    <t>https://www.currentscience.ac.in/Volumes/108/04/0585.pdf     https://web.archive.org/web/20160402205000/http://www.currentscience.ac.in/Volumes/108/04/0585.pdf</t>
  </si>
  <si>
    <t>https://www.currentscience.ac.in/Volumes/108/04/0589.pdf   https://web.archive.org/web/20160402202522/http://www.currentscience.ac.in/Volumes/108/04/0589.pdf</t>
  </si>
  <si>
    <t>https://doi.org/10.18520/CS%2FV108%2FI4%2F595-600   https://web.archive.org/web/20170708112548/http://www.currentscience.ac.in/Volumes/108/04/0595.pdf</t>
  </si>
  <si>
    <t>https://web.archive.org/web/20160402202406/http://www.currentscience.ac.in/Volumes/108/04/0601.pdf</t>
  </si>
  <si>
    <t>https://doi.org/10.18520/CS%2FV108%2FI4%2F608-613    https://web.archive.org/web/20160616235408/http://www.currentscience.ac.in/Volumes/108/04/0608.pdf</t>
  </si>
  <si>
    <t>https://www.currentscience.ac.in/Volumes/108/04/0614.pdf https://doi.org/10.18520/CS%2FV108%2FI4%2F614-618   https://web.archive.org/web/20160623151008/http://www.currentscience.ac.in/Volumes/108/04/0614.pdf</t>
  </si>
  <si>
    <t>https://web.archive.org/web/20160405062200/http://www.currentscience.ac.in/Volumes/108/04/0619.pdf</t>
  </si>
  <si>
    <t>https://web.archive.org/web/20160402201600/http://www.currentscience.ac.in/Volumes/108/04/0624.pdf</t>
  </si>
  <si>
    <t>https://web.archive.org/web/20180920115129/http://www.currentscience.ac.in/Volumes/108/04/0628.pdf</t>
  </si>
  <si>
    <t>https://web.archive.org/web/20160910163651/http://www.currentscience.ac.in/Volumes/108/04/0633.pdf</t>
  </si>
  <si>
    <t>CURRENT SCIENCE, VOL. 108, NO. 4, 25 FEBRUARY 2015</t>
  </si>
  <si>
    <t>https://www.currentscience.ac.in/Volumes/108/04/0646.pdf  https://web.archive.org/web/20160804150214/http://www.currentscience.ac.in/Volumes/108/04/0646.pdf</t>
  </si>
  <si>
    <t>https://www.currentscience.ac.in/Volumes/108/04/0655.pdf   https://web.archive.org/web/20170331131618/http://www.currentscience.ac.in/Volumes/108/04/0655.pdf</t>
  </si>
  <si>
    <t>https://brillouinenergy.com/newwebsite/wp-content/uploads/2018/11/Condensed-matter-nuclear-reaction-products-observed-in-PdD-co-deposition-experiments.pdf   https://web.archive.org/web/20160402202802/http://www.currentscience.ac.in/Volumes/108/04/0656.pdf</t>
  </si>
  <si>
    <t>Tritium Analysis in Palladium with an Open System Analytic Procedure</t>
  </si>
  <si>
    <t>https://www.lenr-canr.org/acrobat/NCFIinvestigat.pdf</t>
  </si>
  <si>
    <t>Closed-System Analysis of  Tritium in Palladium</t>
  </si>
  <si>
    <t>INVESTIGATION OF  COLD  FUSION  PHENOMENA IN  DEUTERATED METALS - Final  Report - Volume  I, 1-65</t>
  </si>
  <si>
    <t>INVESTIGATION OF  COLD  FUSION  PHENOMENA IN  DEUTERATED METALS - Final  Report - Volume  I, 1-80</t>
  </si>
  <si>
    <t>Cold Fusion Studies in a High-pressure Sealed Cell</t>
  </si>
  <si>
    <t>F.G. Will, M.-C. Yang</t>
  </si>
  <si>
    <t>K. Cedzynska, F. G. Will</t>
  </si>
  <si>
    <t>INVESTIGATION OF  COLD  FUSION  PHENOMENA IN  DEUTERATED METALS - Final  Report - Volume  I, 1-94</t>
  </si>
  <si>
    <t>Tritium and Neutron Generation in Palladium Cathodes with High Deuterium Loading</t>
  </si>
  <si>
    <t>F. G. Will, K. Cedzynska, D. C.  Linton</t>
  </si>
  <si>
    <t>INVESTIGATION OF  COLD  FUSION  PHENOMENA IN  DEUTERATED METALS - Final  Report - Volume  I, 1-131</t>
  </si>
  <si>
    <t>Deuterium-Gas Phase Reactions on Palladium</t>
  </si>
  <si>
    <t>J. R. Peterson</t>
  </si>
  <si>
    <t>INVESTIGATION OF  COLD  FUSION  PHENOMENA IN  DEUTERATED METALS - Final  Report - Volume  I, 1-151</t>
  </si>
  <si>
    <t>Calorimetric  Measurements during Electrochemical Loading  of Deuterium  in Palladium and Palladium Alloys</t>
  </si>
  <si>
    <t>INVESTIGATION OF  COLD  FUSION  PHENOMENA IN  DEUTERATED METALS - Final  Report - Volume  I, 1-185</t>
  </si>
  <si>
    <t>Sivaraman Guruswamy, R. K.  Rajamani, J. Li, M. E. Wadsworth</t>
  </si>
  <si>
    <t>Excess Heat Estimation with the Kalman Filter</t>
  </si>
  <si>
    <t>R. K. Rajamani, F. Bourgeois</t>
  </si>
  <si>
    <t>INVESTIGATION OF  COLD  FUSION  PHENOMENA IN  DEUTERATED METALS - Final  Report - Volume  I, 1-263</t>
  </si>
  <si>
    <t>Explosive Compaction of Electrode Materials and Metal Deuteride</t>
  </si>
  <si>
    <t>INVESTIGATION OF  COLD  FUSION  PHENOMENA IN  DEUTERATED METALS - Final  Report - Volume  I, 1-277</t>
  </si>
  <si>
    <t>Sivaraman Guruswamy, M. McCarter, M. E. Wadsworth</t>
  </si>
  <si>
    <t>Measurement of  D/Pd Ratio using Dilatometry and Factors Influencing the Deuterium Loading Level</t>
  </si>
  <si>
    <t>Sivaraman Guruswamy, J.  Li, N. Karattup</t>
  </si>
  <si>
    <t>INVESTIGATION OF  COLD  FUSION  PHENOMENA IN  DEUTERATED METALS - Final  Report - Volume  I, 1-292</t>
  </si>
  <si>
    <t>Ultrasonic Energy Effects on  Palladium Electrodes in Cold  Fusion Cells</t>
  </si>
  <si>
    <t>INVESTIGATION OF  COLD  FUSION  PHENOMENA IN  DEUTERATED METALS - Final  Report - Volume  I, 1-310</t>
  </si>
  <si>
    <t>L. Anderson, W. Tuntawaroon</t>
  </si>
  <si>
    <t>Nuclear Measurements on Deuterium-Loaded Palladium and Titanium</t>
  </si>
  <si>
    <t>H. E. Bergeson, S. C.  Barrowes, K. C.  Crawford, X.-M.  Du, L. Knight, Y.-Q.  Li,  F. Lotfi, G.  M.  Sandquist, S.-X. Wang, J.  West</t>
  </si>
  <si>
    <t>INVESTIGATION OF  COLD  FUSION  PHENOMENA IN  DEUTERATED METALS - Final  Report - Volume  I, 1-324</t>
  </si>
  <si>
    <t>A. M. Riley, R. M. Winter, J. D. Seader, D. W. Pershing</t>
  </si>
  <si>
    <t>https://www.lenr-canr.org/acrobat/NCFIinvestigata.pdf</t>
  </si>
  <si>
    <t>INVESTIGATION OF COLD FUSION PHENOMENA IN DEUTERATED METALS - Final Report - Volume  II, 2-1</t>
  </si>
  <si>
    <t>Seebeck Calorimetry</t>
  </si>
  <si>
    <t>A. M. Riley, J. Cook, R. M. Winter, J. D. Seader, D. W. Pershing</t>
  </si>
  <si>
    <t>INVESTIGATION OF COLD FUSION PHENOMENA IN DEUTERATED METALS - Final Report - Volume  II, 2-85</t>
  </si>
  <si>
    <t>Measurement of Absorption of Deuterium in Palladium During Electrolysis of Heavy Water</t>
  </si>
  <si>
    <t>A. M. Riley, J. D. Seader, D. W. Pershing, D. C. Linton, S. Shimizu</t>
  </si>
  <si>
    <t>INVESTIGATION OF COLD FUSION PHENOMENA IN DEUTERATED METALS - Final Report - Volume  II, 2-123</t>
  </si>
  <si>
    <t>Heat Conduction Calorimeters for Electrolysis of Heavy Water at Low Power Input</t>
  </si>
  <si>
    <t>A. M. Riley, J. D. Seader, D. W. Pershing, J. Cook</t>
  </si>
  <si>
    <t>INVESTIGATION OF COLD FUSION PHENOMENA IN DEUTERATED METALS - Final Report - Volume  II, 2-194</t>
  </si>
  <si>
    <t>Development Of An Improved Heat-Flow Calorimeter</t>
  </si>
  <si>
    <t>INVESTIGATION OF COLD FUSION PHENOMENA IN DEUTERATED METALS - Final Report - Volume  II, 2-226</t>
  </si>
  <si>
    <t>A. M. Riley, J. D. Seader, D. W. Pershing, T. Williams and D.C. Linton</t>
  </si>
  <si>
    <t>Determination of Critical Cold Fusion Parameters by Measuring Excess Tritium From Small-Cell Electrolysis Experiments</t>
  </si>
  <si>
    <t>INVESTIGATION OF COLD FUSION PHENOMENA IN DEUTERATED METALS - Final Report - Volume  II, 2-241</t>
  </si>
  <si>
    <t>A. M. Riley, J. D. Seader and D. W. Pershing</t>
  </si>
  <si>
    <t>Search for Neutron Emission from Deuterated Palladium at Low Temperatures</t>
  </si>
  <si>
    <t>INVESTIGATION OF COLD FUSION PHENOMENA IN DEUTERATED METALS - Final Report - Volume  II, 2-248</t>
  </si>
  <si>
    <t>High Pressure Liquid Cell Development</t>
  </si>
  <si>
    <t>B. F. Boehm, M. Case, T. Chen, X. Li and B. Lloyd</t>
  </si>
  <si>
    <t>INVESTIGATION OF COLD FUSION PHENOMENA IN DEUTERATED METALS - Final Report - Volume  II, 2-253</t>
  </si>
  <si>
    <t>In 45  palladium samples,  produced by three different  manufacturers in various 
lots  and  sizes,  we  found  no  evidence for  tritium  contamination.  Within the maximum 
error of  our experiments, that is 3 DPM/ml, the palladium samples gave tritium counts 
identical to the background of 26 DPM/ml.  The major factors leading to possible errors 
in applying  this technique  are  discussed. Falsely  high  readings may  be  caused  by 
chemiIuminescence, photoluminescence, colored  soIutions, and chemical reactions. 
But  such false  high readings were  not  obtained when  automatic quench control and 
other  standard precautions were  employed. On the other hand, falsely low readings 
can  result  from  the  escape  of  dissolved  tritium  gas. Closed  system  analytical 
procedures are, therefore, preferred.</t>
  </si>
  <si>
    <t>K. Cedzynska, S. C. Barrowes, H. E. Bergeson, L. C. Knight, F. G. Will</t>
  </si>
  <si>
    <t xml:space="preserve">We  have  developed  a  closed-system  procedure  for  the  analysis  of  tritium  in 
palladium which  has a sensitivity and accuracy of  5x1 07  tritium  atoms, corresponding 
to one tritium atom per 10e13 palladium atoms for a typical 0.1 g   palladium sample.  The 
technique  involves palladium dissolution  in acid, distillation  of  the tritiated water  and 
catalytic  oxidation  of  tritium  gas  to  tritiated  water,  followed  by  liquid  scintillation 
counting. This  technique  is not  subject  to  false  tritium  findings  from  a  variety  of 
chemical  factors  or  environmental  influences  which  may  affect  the  results  of  open- 
system  analytical  procedures. We  have  applied  the  closed-system  procedure  to 
nearly 100 as-manufactured palladium wire samples of  various lots and sizes from two 
different  sources. None of  these  samples show  any  tritium contamination  within  our 
detection  limit  of  5x10e7 tritium  atoms. By  comparison,  others,  employing  an  open- 
system  procedure,  have  reported tritium  contamination  in as-manufactured palladium 
10,000 times  larger than our values. </t>
  </si>
  <si>
    <t>A  novel  electrochemical  cell  has  been  designed  and  employed  in  a  high- 
pressure sealed vessel, featuring continuous and automatic loading ratio 
determination,  fast temperature  response  and  no  oxygen  evolution. This  cell design 
avoids  several  of  the  difficulties  encountered  in  standard  cell  designs. Maximum 
deuterium to  palladium loading ratios of up to .84 and .93 were  obtained for  deuterium 
and  hydrogen,  respectively. The  cell  design  allows  power  measurements  with  a 
sensitivity  of  .56 milliwatts, corresponding to a temperature  sensitivity  of  .02ºC. In one 
long-term experiment,  we  have  found small,  but  definite,  tritium  generation  in the  Pd 
electrode  and anomalous temperature  excursions that are, very tentatively, interpreted 
as excess power excursions of  up to  30 per cent.</t>
  </si>
  <si>
    <t>Tritium generation  in palladium cathodes,  highly loaded with deuterium during 
electrolysis  of  deuterated  sulfuric  acid  is described. Tritium  generation  has  been 
observed on  four  out  of  four  such  highly  loaded  cathodes. No  tritium  has  been 
observed in four  ordinary  sulfuric  acid control cells  operated  simultaneously. Total 
tritium  analysis is performed on all cells before and after each experiment. Evidence 
is  also  presented  for neutron  generation  from  all  four  D2SO4 cells. A single 
anomalous heat excursion in one of  the cells is mentioned as a tentative result.</t>
  </si>
  <si>
    <t>An  attempt  was  made  to  produce  anomalous  nuclear  events  in  gas  phase 
deuterium  loaded  palladium. Stimulation  was  achieved  by  applying  a  high  voltage 
a.c.  potential  across  two  Pd  electrodes. In  some  cases  electrode  cleaning  was 
performed  by  using  a  similar  high  voltage  discharge  under  vacuum. In  others, 
electrode  pre-treatments  of aqua  regia  etch  or electrolytic  palladization  were 
performed. 
Of  twenty  valid  experiments  with  palladium,  nine  or  ten  exhibited  elevated 
levels of  neutrons  and/or  tritium,  representing  a  success  rate  of  about  50%.  These 
experiments and possible explanations will  be discussed.</t>
  </si>
  <si>
    <t>Hot spots, tritium, neutrons, low reproducibility</t>
  </si>
  <si>
    <t>The  results of  over 40  separate experiments on the  electrochemical  loading of 
palladium cathodes  with deuterium  are  summarized. Extensive  calorimetric 
measurements were  made for these electrochemical cells.  These  results cover an 18 
month  period  during  which  time  a variety  of  parameters  were  considered. Initially, 
experiments were  carried out  using  single  wall  quartz  cells  with  high  heat  transfer 
(HHT) constants  suitable for  resolution of  rapid thermal changes. Large temperature 
increases  were  observed  on  several  occasions. Cell  design  was  subsequently 
changed to  double  walled  cells to  increase cell sensitivity for  detection  of  medium to 
low level heat transfer  (MHT).  Some of the  key variables investigated were electrode 
preparation  procedures, electrode composition, electrolyte composition, cell operating 
temperatures,  cathode  poisoning,  current pulsing  and  introduction  of transient 
conditions.  The HHT cells had cell constants in the range of  2.5-5 watts/"C. Except for 
two  of  the  early  temperature  excursion  events  in  HHT  cells,  all  heat  bursts  were 
explainable  on  the  basis  of  intermittent  recombination  behavior  resulting  in  thermal 
transients. The  double  walled  cells  had cell  constants  between  0.5-0.7  watts/"C. 
Excess  heat  below  approximately  5%  would  be  within  experimental error  for  these 
cells. No evidence of excess heat above the  level of  300 mW at 6-10 watt  input levels 
were  observed. A  third series of tests  were  run on  Fleischmann-Pons (FP) low  heat 
transfer (LHT) cells having cell constants in the range of  6x10-10 WK-4 (0.1-0.2 WK-1 in 
the temperature  range of  interest, if  heat transfer  is assumed to vary  linearly with cell 
temperature). Data were analyzed using a Kalman Filter Analytical Method.  One cell 
experienced "boil off" of  the  electrolyte. A  light water  cell, operated in series with the 
heavy  water  cell,  did  not  experience  the  "boil  off  event". Analysis  of  the  thermal 
behavior of these  FP cells is presented.  The  rapid heat excursion with "boil off" can be 
explained  solely  on  the  basis  of  the  heat  balance. The  radiation  heat  transfer 
coefficient was  measured separately  in a  FP  light water  cell. Apparent  excess  heat 
below  2  or  3  percent  can  be  explained on  the  basis  of  cell chemistry,  for  example 
partial recombination. All tests  results using  FP cells were  within the  1 to 2  percent 
range  in these  experiments. Therefore,  excess  heat  generation  in FP cells was  not 
verified.</t>
  </si>
  <si>
    <t xml:space="preserve">The  Kalman filter  algorithm was very  suitable for the  analysis of  excess heat in 
electrolytic  cells. Due to the very  nature of the algorithm  it can be used on-line and all 
the  more off-line. Either it can be used to evaluate the radiation coefficient in H20 cells 
or  excess  heat  in  D20 cells. The filter  was  used in the  analysis  of  a  number of  cell 
data provided by other  researchers  of  the  National Cold Fusion Institute. The  excess 
heat values were  in agreement with values determined by optimization programs. </t>
  </si>
  <si>
    <t>The  objective  of  this  investigation  was  to  produce  electrode  materials,  with 
unique  composition/microstructures for cold  fusion experiments, by  explosive 
compaction. Compaction  of  metal  powders,  deuteride  powders  and  metal  matrix 
composites  to  cylindrical  rod  by  contact  explosive  charge  was  studied. Materials 
compacted  included  Pd,  Pd-Ti,  PdDx, Au-Pd-Pt  and  NiTi,  metal  matrix  composite 
materials  such  as  TiAI-Sic. Compaction  of  the  powders,  packed  in  a  copper  tube 
positioned  centrally  in  a  shaped  vessel  assembly  containing  perchlorate-aluminum- 
based liquid explosive, was  performed inside a large explosive chamber in the  IRECO 
explosives laboratory at the University of Utah. Limited microstructural 
characterization  was  performed  using  optical  and  scanning  electron  microscopy. 
Attempts  to  look  for  possible  nuclear  products  due  to  piezonuclear  fusion  during 
explosive  compaction  of  deuterides  of  Pd and  Ti  is  described. However,  no  clear 
evidence  of  nuclear  reactions  was  observed  in the  limited  experiments  performed. 
Additional  experiments  using  larger  explosives  charges  and  improved experimental 
arrangement in increasing the  efficient absorption of  neutrons, i f   any,  in activation foil 
detectors are required.</t>
  </si>
  <si>
    <t>Metallurgical changes that  occur  in  palladium  electrodes  after  short  and  long 
term  loading with  deuterium  are  summarized. Changes  in  microstructure,  hardness, 
surface condition and  mechanical integrity are described. Factors that  limit D loading 
of  Pd above a critical D/Pd ratio at which all octahedral positions in Pd are occupied by 
D atoms are discussed as this may  be a precondition to achieve nuclear fusion in solid 
state. In-situ measurements of  D/Pd ratio using dilatometry technique  under different 
conditions  of electrolyte,  current density, cathodic overvoltage and  electrode 
composition are  presented. Results indicate achieving D/Pd &gt; 1 is difficult  and D/Pd 
ratios measured lie between 0.7 to 0.97.</t>
  </si>
  <si>
    <t>The  objective  of this  project  was  to  determine i f    ultrasonic  treatment  of 
palladium  electrodes  could enhance  their  ability  to  take  deuterium  into  their  lattice 
where  nuclear  reactions could take  place. A  secondary objective  was  to  determine  if 
compositional  changes  actually  took  place  in  the  electrodes  and  if  so  what  the 
changes  were.  These  objectives  were  not  achieved  although  it  was  determined that 
ultrasound did influence the cell temperature and power level.</t>
  </si>
  <si>
    <t>1h ultrasound per day improved excess heat</t>
  </si>
  <si>
    <t>Nuclear detection capabilities  have  been built  up and  many cells observed for 
nuclear  radiations  or  byproducts. The  most  firm  positive result  has been significant 
tritium  production  in at  least five  different  types  of  experiments. Significant  neutron 
bursts have also been found in three types of  experiments.  No significant excesses of 
gamma rays or  x-rays  have  been found. Significant progress was  also  made toward 
setting up a charged-particle experiment and establishing an  underground laboratory, 
where  higher quality  measurements would be possible.</t>
  </si>
  <si>
    <t>Small  but  significant  numbers  of neutron  bursts  have  been  found  in  gas discharge experiments, in gas loading experiments, and in high-loading electrochemical cell experiments.</t>
  </si>
  <si>
    <t>In  an  attempt  to  observe  the  production  of  excess  heat  by  the  Pons  and 
Fleischmann  effect,  0.1 M  LiOD  in  heavy  water  at near-ambient  conditions  of 
temperature  and  pressure,  was  electrolyzed  with as-received  Jo h nson-Matt hey 
palladium  cathodes  and  platinum  gauze  anodes  in  six  different  water-jacketed 
calorimeter  cells. A seventh  cell used an electrolyte  of  0.1  M LiOD in  heavy water to 
which  D2SO4  was  added to  lower the  pH  to  1.7.  All  cells  used external  catalytic 
recombination  of  the  D2  and 0 2  produced, except cell 5, which was  a closed cell with 
internal  catalytic  recombination. Current  density  varied  from  40  to  550  mA/cm2 for 
cells  1  to  6, and was  as  high at  1600 for  cell  7. The  palladium  cathodes were  all 45 
mm long, and were 4mm  in diameter for cells  1  and 3 to 6; 6.35 mm in diameter for cell 
2; and  1 -mm diameter wire  for  cell  7. Duration  of  cell  operation  was from  20  to  103 
days. A  computerized  data  interface  facilitated  the  recording  and  processing of  all 
data. Net  input  power,  Qjoule,  to  the  cells  was  determined from  the  product  of  the 
measured cell  voltage  and  measured  cell  current,  corrected  i f   necessary  for  the 
thermoneutral  voltage. Output  power,  Qout, was  determined from  measure-ments of 
the  flow  rate  and  temperature  rise  of  cooling  water  flowing  through the  cell jacket. 
Although  no calibration  of  the  cells  was  necessary,  because only  well-known  energy 
balances  were  needed  to  process  the  data,  the  energy  balance  was  verified  by 
measuring  the  power  output  from  an  immersed  resistance  heater  in the  absence  of 
electrolysis  and by electrolyzing  light water. At  conditions  where  a  near  steady-state  was  maintained  and coolant  flow  rate 
and coolant  temperature  rise were  sufficiently  high to  achieve  an accuracy of  +7% for 
the  ratio of  Qout/Qjoule, this  ratio was  observed to  be  l.OfO.l, except  during  an eight- 
day period for cell 5 when , for a cell current density  of  approximately 290 mA/cm2 and 
an  electrolyte  temperature  of  29-34  C,  an  apparent, anomalous  heat  production 
occurred,  varying  from  9  to  28%  +7%,  for  an  average  of  17%. The  cause  of  this 
apparent excess  heat  is  not  known,  but  it  ceased  when  the  current  density  was 
ramped up to  550  mA/cm2,  causing  the  electrolyte  temperature  to  increase  to  80C 
over the  next  seven days of cell operation. During the  production  of  apparent excess 
heat in cell 5, tritium concentration  of the electrolyte was observed to increase by 20%, but this  increase  is many  orders  of  magnitude too  small  to  account  for  the  apparent 
excess heat  produced. During  the  course  of  the  investigation, a  number  of  ways  to  improve  the 
operation  and  accuracy  of  water-jacketed  cells  based  on  flow  calorimetry  were developed and  implemented.</t>
  </si>
  <si>
    <t xml:space="preserve">In  an  attempt  to  observe  the  production  of  excess  heat  by  the  Pons  and 
Fleischmann effect,  under the  modified conditions  of  Oriani,  et  ai.,  0.1  M LiOD  (with 
added  D2SO4 to  bring the  pH to  1.7)  in  heavy  water  at  near-ambient conditions  of 
temperature  and  pressure,  was  electrolyzed  with  palladium  cathodes  and platinum- 
gauze  anodes  in closed  cells  containing  a  recombination  catalyst. Each  cell  was 
installed  in turn  in a  Seebeck  calorimeter,  which  was  estimated  to  be  capable  of 
observing  excess  heat to an  accuracy  of  +2-3% at power input  levels of  one  watt  or 
higher. Two  of five experiments were carried  out under  the  same  current-time 
conditions  as  reported  by  Oriani  et  al,  who  observed  in  less  than  three  days  of 
operation,  up to 27%  excess  heat using an  open cell with  external  recombination. In 
the  experiments reported here,  no  excess  heat was  observed for  electrolysis  of  these 
acid  electrolytes,  but  this  may  have  been  due  to  the  unusually  high  measured  cell 
voltages, which  caused  electrolyte  temperatures  to  exceed  60  C. Experiment 
durations  were  relatively  short  (less than  100 hours)  and  no  measurable increase in 
tritium content  of  the electrolyte was observed. Atomic  ratios,  D/Pd, were observed to 
be greater than one. Two  additional  experiments were  run with  basic  electrolytes  of  0.1  M  LiOD in 
heavy  water  for  long time  durations  of  33  and 74 days. Again,  no  excess  heat  was 
observed. </t>
  </si>
  <si>
    <t>Example of negative result using teflon cells</t>
  </si>
  <si>
    <t>Ever since  the  announcement  of  cold fusion  by  Pons and Fleischmann,  it  has 
been claimed that  an atomic  loading  ratio of  D/Pd in the  palladium cathode of  greater 
than  one  is  necessary. Because  of  our  success  in  developing  closed  cells  with 
internal  recombination,  it was  possible  to develop  a volumetric  technique  for  making 
the  loading  measurement  during  and without  disturbing  electrolysis. Application  of 
the technique  is even possible  during a calorimetric  experiment. At  the  beginning  of 
an  experiment, the water  level in a  primary  buret  connected to  the  headspace  of  the 
cell,  is lowered so that  it  has an empty volume  of  50  ml. A  vacuum  pump is used to 
evacuate the  air from the cell and the  buret. After  attaining  a vacuum  of  27  inches of 
Hg, deuterium  gas is admitted to the cell and the  buret at  atmospheric  pressure. This 
procedure  of  evacuation  followed  by filling  is  repeated a  second time  to  ensure that 
the  gaseous  environment  in the  cell  and  buret  is essentially  100% deuterium.  The 
experiment  is then initiated  by switching  on the flow  of  electrical current. Initially,  most 
of  the deuterium  produced by electrolysis at the  cathode  is absorbed by the  palladium 
cathode. Thus,  oxygen  produced  at  the  anode  reacts  with  the  deuterium  gas 
previously  charged to the  cell. Therefore,  with  time  the  amount  of  gas  in the  buret 
decreases. As  the  experiment proceeds,  this  volume  decrease in  the  buret  is 
periodically  measured. Immediately  prior to the measurement, the  pressure in the cell 
is equilibrated with the atmosphere. During the experiment, atmospheric  pressure and 
the  air temperature  in the vicinity  of  the  buret  are  constantly  measured. Cell current 
and voltage  are  recorded  every  time  a  buret  volume  measurement  is  made. The 
system  is regularly  tested  for  leaks  by  moving  the  second  adjustable  buret  and 
pressurizing  the  cell. By  initially  backfilling  the  gas  space  with  deuterium  gas,  a 
suggestion  made  by  Professor  Cheves  Walling  of  the  Chemistry  Department,  an 
accuracy  of  better than  5% has  been achieved. A  total  of  62 experiments were  run 
under  this  procedure  covering  a  wide  range  of  variables,  including: Pd-cathode 
diameter,  source,  and surface treatment;  electrolyte composition  (acid and base); and 
current density  (4 to 300 mNcm2). Except for  12 experiments, the atomic loading ratio 
of  D/Pd was  below  1.0,  and typically  in the  range  of  0.65 to 0.85. The steady-state 
loading  ratio  did  not  vary  systematically  with  any  of  the  variables,  but  the  rate  of 
loading did depend upon the current  density  up to a threshold value. In those cases 
where the  ratio exceeded one, other tests at the same or similar conditions gave  ratios 
below  one. Thus,  it is not  known why  some  ratios attained  or  exceeded one. Within experiment  error,  no  increase in tritium  level above  background was  observed in any 
of  the  loading experiments.</t>
  </si>
  <si>
    <t>The  use  of  heat-conduction calorimeters,  which  utilize  a thermo-electric device 
to  monitor  the  heat  output,  was  studied  for  the  electrolysis  of  heavy  water  with  a 
palladium  cathode at  relatively  low  power inputs of  less than two watts. Experiments 
were  run with  both a  paired calorimeter  arrangement  designed  by Hart  Scientific  and 
singly  operated calorimeters. Calibrations  of  the  calorimeters,  made with  both  light- 
water  electrolysis  and  internal  resistance  heaters,  were  in excellent  agreement and 
were  linear  and almost  independent  of  temperature  over  a 20C  temperature  range. 
Results  of  computerized  experiments  gave  energy  balances  in the  range  of  97 to 
loo%, with  somewhat  better agreement  being  obtained with  paired cell,  which  could 
better account for fluctuations  in the environment. In a 31 -day experiment,  anomalous 
excess  heat  of  up to  10% was  observed  during  an  event  that  lasted  about  100 
minutes. However,  this  event  was  not  accompanied  by  any  excess  tritium  over 
background. Heat conduction calorimeters  appear to  be excellent  devices  for  power 
input levels of  up to a few watts.</t>
  </si>
  <si>
    <t>An  improved heat-flow calorimeter  for  cold fusion studies  was  developed and 
calibrated with a resistance heater for two different electrolyte levels. Heat generated 
in the cell is caused to flow through an inner aluminum  sleeve that surrounds the cell, 
through insulation, and then to  an outer aluminum  block that  is immersed in a water 
bath. By  measuring temperatures in the aluminum  sleeve and block with thermistors, 
the  rate of  heat flow can be  determined as  the  product of  the  temperature  difference 
between the sleeve and the  block and a cell constant determined by calibration. The 
cell constant  was  found  to  be  almost  independent  of  the  electrolyte  level. Further 
experiments  under  heavy-water  electrolysis  and  with  internal  recombination  are 
needed, together with a computer  model, to determine if the dynamic  response of the 
calorimeter  is adequate to  permit  detection  of  small  amounts  of  anomalous excess 
heat.</t>
  </si>
  <si>
    <t xml:space="preserve">The  effect  of  current  density,  bath temperature,  and palladium  cathode surface 
treatment  on  the  production  of  tritium  was  studied  for  30  experiments  in  small 
electrolytic  cells. Each cell  contained  20  ml  of  0.1  M  LiOD. Experiment  durations 
averaged one  month. In  no experiment  was  any  excess tritium,  above  background, 
observed. </t>
  </si>
  <si>
    <t>A  preliminary  electrolysis  experiment  at  -77 C  was  conducted  for  a  12-hour 
period in an attempt to detect production of  neutrons.  The electrolyte was  10% D,SO, 
in absolute ethanol with  a deuterated OD group. The cathode was  a 1-mm diameter 
palladium  wire,  3  cm long,  and the  anode  was  platinum-coated  niobium gauze. No 
neutrons above  background were  observed  using  a  GeLi  detector,  which  detects y 
from  neutron capture by light water.</t>
  </si>
  <si>
    <t>Limits On The Emission Of Neutrons, y-Rays, Electrons And Protons From Pons/Fleischmann Electrolytic Cells</t>
  </si>
  <si>
    <t>https://www.lenr-canr.org/acrobat/NCFIinvestigatb.pdf</t>
  </si>
  <si>
    <t>INVESTIGATION OF COLD FUSION PHENOMENA IN DEUTERATED METALS - Final Report - Volume  II, 3-112</t>
  </si>
  <si>
    <t xml:space="preserve">Emissions of y-rays from the  cold-fusion  cells  used by  Pons and  Fleischmann 
were  monitored in Pons'  laboratory at the  University of  Utah  by  Nal detectors nearly 
continuously  over  a  five-week  period.  No  evidence  of  fusion  activity  was  observed 
above power limits varying  between 10-12 and 10-6 W  for the known fusion  reactions. 
In addition, neutron-track detectors indicated an integrated upper limit of 
approximately  1 emitted neutron per second from any  of the cold-fusion cells  over  a 
period of  67 hours. </t>
  </si>
  <si>
    <t>http://lenr-canr.org/acrobat/KarabutABexperimentb.pdf     http://iscmns.org/asti06/Karabut2.pdf   
https://www.researchgate.net/publication/242703565_Experimental_Research_on_05_-_10_keV_High-Energy_Process_Resulting_from_H2_and_D2_Ions_Flux_Interaction_with_Cathode_Solid_in_Electric_Discharge</t>
  </si>
  <si>
    <t>Storms, Edmund</t>
  </si>
  <si>
    <t>http://www.lenr-canr.org/acrobat/StormsEthenatureoa.pdf</t>
  </si>
  <si>
    <t xml:space="preserve"> Infinite Energy</t>
  </si>
  <si>
    <t>Traces of Ball Lightnings in Apparatus</t>
  </si>
  <si>
    <t>Lewis, Edward H.</t>
  </si>
  <si>
    <t>http://www.lenr-canr.org/acrobat/LewisEtracesofba.pdf</t>
  </si>
  <si>
    <t>Unconventional Electromagnetics and Plasmas, 1&amp;2, 89-97</t>
  </si>
  <si>
    <t>The Transmutation of Hydrogen to Helium &amp; Neon</t>
  </si>
  <si>
    <t>W. Ramsay, J. Thomson, N. Collie, H. Patterson, I. Masson</t>
  </si>
  <si>
    <t>https://www.alchemywebsite.com/nelson2_6.html</t>
  </si>
  <si>
    <t>Adept Alchemy by Robert A. Nelson. Part II. Chapter 6. The Transmutation of Hydrogen to Helium and Neon.</t>
  </si>
  <si>
    <t>Interesting survey of reports of transmutations in cathodic rays in the beginning of 20th century</t>
  </si>
  <si>
    <t>Mechanism of Artificial Ball Lightning Generation by Undirected Möbius Strip Circuit</t>
  </si>
  <si>
    <t>Schakhparonov, I. M., Evstigneev, N. M.</t>
  </si>
  <si>
    <t>http://www.belres.ru/data/documents/big012.pdf</t>
  </si>
  <si>
    <t>Proceedings ‘12th International Symposium on Ball Lightning’ and ‘5th International Symposium on Unconventional Plasmas’,</t>
  </si>
  <si>
    <t>Interaction of Hydrogen Atoms and Ions with Erosive Metal Clusters in Heterogeneous Plasmoid</t>
  </si>
  <si>
    <t>http://www.iscmns.org/work12/KlimovAinteractionof.pdf</t>
  </si>
  <si>
    <t>12th IWAHLM, Italy</t>
  </si>
  <si>
    <t>Internal structure of electron beam filament</t>
  </si>
  <si>
    <t xml:space="preserve"> Nardi, V.; Bostick, Winston H.; Fenglas, J.; and Prior, W.</t>
  </si>
  <si>
    <t>Physical Review A, vol. 22, pp. 2211-2217</t>
  </si>
  <si>
    <t>https://sci-hub.tw/10.1103/PhysRevA.22.2211</t>
  </si>
  <si>
    <t>http://www.infinite-energy.com/images/pdfs/GraneauIE13-14.pdf</t>
  </si>
  <si>
    <t xml:space="preserve">Graneau, Peter </t>
  </si>
  <si>
    <t>The amazing discovery of Cold Fog Explosions - Extracting Intermolecular Bond Energy From Water</t>
  </si>
  <si>
    <t>Proceedings of the Fourth International Symposium on New Energy</t>
  </si>
  <si>
    <t>Shows a ball lightning in a exploding water experiment</t>
  </si>
  <si>
    <t>Tracks of magnetic monopoles</t>
  </si>
  <si>
    <t>Daviau, Claude; Fargue, Daniel; Priem, Didier; Racineux, Gulliaume</t>
  </si>
  <si>
    <t>Annales de la Fondation Louis de Broglie, Volume 38</t>
  </si>
  <si>
    <t>http://aflb.ensmp.fr/AFLB-381/aflb381m778.pdf</t>
  </si>
  <si>
    <t>The sequence of processes in the ecton cycle of a vacuum arc</t>
  </si>
  <si>
    <t>Mesyats, Gennady A. and Mesyats, V.</t>
  </si>
  <si>
    <t xml:space="preserve"> https://www.researchgate.net/publication/329212025_The_sequence_of_processes_in_the_ecton_cycle_of_a_vacuum_arc</t>
  </si>
  <si>
    <t>Journal of Physics Conferences Series 1115 022020</t>
  </si>
  <si>
    <t>Soft X-Ray Production in Spark Discharges in Hydrogen, Nitrogen, Air, Argon and Xenon Gase</t>
  </si>
  <si>
    <t>Va’vra, J.; Maly, J. A.; Va’vra, P. M.</t>
  </si>
  <si>
    <t>https://www.slac.stanford.edu/pubs/slacpubs/7500/slac-pub-7683.pdf</t>
  </si>
  <si>
    <t>SLAC-PUB-7683, Nuclear Instruments and Methods in Physics Research Section A: Accelerators, Spectrometers, Detectors and Associated Equipment, Volume 418, Issues 2–3, 1 December 1998, Pages 405-419</t>
  </si>
  <si>
    <t>Plasma points and radiative collapse in vacuum sparks</t>
  </si>
  <si>
    <t>Journal of Applied Physics 69(10): R21 - R44,</t>
  </si>
  <si>
    <t>Koshelev, K. N.; Pereira, N. R.</t>
  </si>
  <si>
    <t>https://www.researchgate.net/publication/224546528_Plasma_points_and_radiative_collapse_in_vacuum_sparks</t>
  </si>
  <si>
    <t>The Electrical Conductivity of an Ionized Gas</t>
  </si>
  <si>
    <t>Cohen, Robert S.; Spitzer, Lyman; McR. Routly, Paul</t>
  </si>
  <si>
    <t xml:space="preserve">http://ayuba.fr/pdf/spitzer1950.pdf </t>
  </si>
  <si>
    <t>Physical Review. 80 (2): 230-238</t>
  </si>
  <si>
    <t>Vachaev, Anatoly</t>
  </si>
  <si>
    <t>Energoniva Reactor</t>
  </si>
  <si>
    <t>https://www.lenr-forum.com/forum/thread/4802-energoniva-a-water-plasma-transmutation-technology-from-
russia/</t>
  </si>
  <si>
    <t>Galina Pavlova</t>
  </si>
  <si>
    <t>LENR forum</t>
  </si>
  <si>
    <t xml:space="preserve">TECHNOLOGY DEVELOPMENT OF BASES PRODUCING METALS FROM PLASMA STATE OF WATER AND MINERAL SYSTEMS </t>
  </si>
  <si>
    <t>http://www.aetherwavetheory.info/images/physics/overunity/energoniva/disertace_en.htm</t>
  </si>
  <si>
    <t xml:space="preserve">THESIS, for the degree of candidate of technical sciences, Magnitogorsk 1997 </t>
  </si>
  <si>
    <t>V. F. Zelensky</t>
  </si>
  <si>
    <t>NUCLEAR PHYSICS AND ELEMENTARY PARTICLES</t>
  </si>
  <si>
    <t>Energoniva reactor</t>
  </si>
  <si>
    <t>Video Recording of Long-Lived Plasmoids near Objects Exposed to Remote and Direct Effects of High-Current Pinch Discharges</t>
  </si>
  <si>
    <t xml:space="preserve">Technical Physics Vol. 64, No. 4, pp. 465–469, Pleiades Publishing, Ltd., </t>
  </si>
  <si>
    <t>http://sci-hub.tw/10.1134/S1063784219040066</t>
  </si>
  <si>
    <t>Bogdanovich, B. Yu.</t>
  </si>
  <si>
    <t>Formation and role of filaments in high-current discharges of the pinch type</t>
  </si>
  <si>
    <t>Sadowski, M. J.</t>
  </si>
  <si>
    <t>https://www.researchgate.net/publication/225885113_Formation_and_role_of_filaments_in_high-current_discharges_of_the_pinch_type</t>
  </si>
  <si>
    <t>Czechoslovak Journal of Physics,</t>
  </si>
  <si>
    <t>Possible detection of tachyon monopoles in photographic emulsion</t>
  </si>
  <si>
    <t>Survey about strange radiation</t>
  </si>
  <si>
    <t>Keith A. Fredericks</t>
  </si>
  <si>
    <t>https://restframe.com/downloads/tachyon_monopoles.pdf</t>
  </si>
  <si>
    <t>Certain experiments using photographic emulsions show unique particle tracks suggesting detection of magnetically charged particles with faster-than-light velocities. Particle kinetic energy is estimated from energy deposition and momentum is estimated from track curvature in magnetic fields. On a kinetic energy versus momentum graph, measured values for sample tracks fall in the v&gt;c region. Track curvature is parabolic, which is a signature for monopoles. The plane of curvature suggests electrically charged tachyons detected as slower-than-light monopoles. Particle mass and velocity were estimated. Further study is suggested to broaden this search.</t>
  </si>
  <si>
    <t>http://www.lenr-canr.org/acrobat/MileyGHnucleartra.pdf   http://www.newenergytimes.com/v2/library/1996/1996MileyG-XMT-ThinFilmNickel.pdf</t>
  </si>
  <si>
    <t>https://www.lenr-canr.org/acrobat/MileyGHnucleartra.pdf   http://www.newenergytimes.com/v2/library/1996/1996MileyG-XMT-ThinFilmNickel.pdf</t>
  </si>
  <si>
    <t>S. GURUSWAMY, R. RAJAMANI, J. LI, M. WADSWORTH</t>
  </si>
  <si>
    <t>R. RAJAMANI, F. BOURGEOIS</t>
  </si>
  <si>
    <t>S. GURUSWAMY, M. MCCARTER, M. WADSWORTH</t>
  </si>
  <si>
    <t>S. GURUSWAMY, J. LI, N. KARATTUP</t>
  </si>
  <si>
    <t>L. ANDERSON, W. TUNTAWAROON</t>
  </si>
  <si>
    <t>H. BERGESON, S. BARROWES, K. CRAWFORD, X. DU, L. KNIGHT, Y. LI, F. LOTFI, G. SANDQUIST, S. WANG, J. WEST</t>
  </si>
  <si>
    <t>A. RILEY, J. COOK, R. WINTER, J. SEADER, D. PERSHING</t>
  </si>
  <si>
    <t>A. RILEY, J. SEADER, D. PERSHING, D. LINTON, S. SHIMIZU</t>
  </si>
  <si>
    <t>A. RILEY, J. SEADER, D. PERSHING, J. COOK</t>
  </si>
  <si>
    <t>A. RILEY, J. SEADER, D. PERSHING, T. WILLIAMS, D. LINTON</t>
  </si>
  <si>
    <t>B. BOEHM, M. CASE, T. CHEN, X. LI, B. LLOYD</t>
  </si>
  <si>
    <t>W. RAMSAY, J. THOMSON, N. COLLIE, H. PATTERSON, I. MASSON</t>
  </si>
  <si>
    <t>I. SCHAKHPARONOV, N. EVSTIGNEEV</t>
  </si>
  <si>
    <t>V. NARDI, W. BOSTICK, J. FENGLAS, W. PRIOR</t>
  </si>
  <si>
    <t>P. GRANEAU</t>
  </si>
  <si>
    <t>C. DAVIAU, D. FARGUE, D. PRIEM, G. RACINEUX</t>
  </si>
  <si>
    <t>G. MESYATS, V. MESYATS</t>
  </si>
  <si>
    <t>J. VA'VRA, J. MALY, P. VA'VRA</t>
  </si>
  <si>
    <t>K. KOSHELEV, N. PEREIRA</t>
  </si>
  <si>
    <t>R. COHEN, L. SPITZER, P. MCR. ROUTLY</t>
  </si>
  <si>
    <t>A. VACHAEV</t>
  </si>
  <si>
    <t>G. PAVLOVA</t>
  </si>
  <si>
    <t>B. BOGDANOVICH</t>
  </si>
  <si>
    <t>M. SADOWSKI</t>
  </si>
  <si>
    <t>K. FREDERICKS</t>
  </si>
  <si>
    <t>By a large volume liquid scintillation detector and some other neutron and γ-ray detectors the radiation obtainedby the electrolysis of heavy water with a palladium cathode was measured. An indication is found for a weak generation of fast neutrons (0.1 s−1 of about 2.5 MeV).</t>
  </si>
  <si>
    <t>Heterogeneous nucleation of D2 bubbles at the surface of the cathode is suggested as the cause of difficulties encountered in the reproduction of electrolytic cold fusion experiments. In some experiments, active nucleation centers are present only intermittently leading to a temporary increase in the chemical potential of deuterium in the cathode up to the homogeneous nucleation limit, which is ∼1.2 eV higher. The increased effective mass of electrons, expressed in the electronic specific heat and in the De Haas Van Alphen effect, is considered as a possible cause of cold nuclear fusion, along with the stronger heavy fermion effects directly observed at low temperatures, but localizability of these states remains a problem. Breakdown of the charge invariance of internucleonic forces at very low center-of-mass energies of the order of 1 eV applicable to this form of (non-µ-mesonic) coldfusion, leads to preferential tunneling of neutrons into nearby deuterons, which is suggested as an explanation for the conspicuous absence of neutrons and 3He.</t>
  </si>
  <si>
    <t xml:space="preserve">P. Prati, G. Ricco, M. Taiuti, C. Boragno, R. Eggenhoffner &amp; U. Valbusa </t>
  </si>
  <si>
    <t>https://link.springer.com/article/10.1007%2FBF02826034</t>
  </si>
  <si>
    <t>Il Nuovo Cimento A (1965-1970) volume 105, pages 293–299 (1992)</t>
  </si>
  <si>
    <t>We present the results of recent measurements, performed in Genoa with a novel neutron detector, on some titanium-deuterium systems. In spite of the good detector sensitivity, better than the one claimed by Jones and co-workers, no neutron emission was found.</t>
  </si>
  <si>
    <t>Li-D chemical reaction</t>
  </si>
  <si>
    <t>source: Tech. Phys. Lett., vol: 21, pages: 231, issue: 3</t>
  </si>
  <si>
    <t>EPRI, report</t>
  </si>
  <si>
    <t>S. I. Zaichkina1, A. R. Dyukina1, M. M. Potselueva1, S. S. Sorokina1, D. P. Laryushkin1, H. P. Tiras1, S. E. Nefedova1, A.V. Lapshin1, M. S. Panchelyuga1, V. A. Panchelyuga1, D. S. Baranov2, V. N. Zatelepin</t>
  </si>
  <si>
    <t>S. X. Zheng*, G. S. Huang, Z. M. Dong, C. L. Liang, B. Liu, S. Chen, J. Tian, X. Z. Li</t>
  </si>
  <si>
    <t xml:space="preserve">Klimov, Anatoly I., Belov, N., Tolkunov, B., Chistolinov, A. </t>
  </si>
  <si>
    <t>S. ZAICHKINA, A. DYUKINA, M. POTSELUEVA, S. SOROKINA, D. LARYUSHKIN, H. TIRAS, S. NEFEDOVA, A. LAPSHIN, M. PANCHELYUGA, V. PANCHELYUGA, D. BARANOV, V. ZATELEPIN</t>
  </si>
  <si>
    <t>S. ZHENG, G. HUANG, Z. DONG, C. LIANG, B. LIU, S. CHEN, J. TIAN, X. LI</t>
  </si>
  <si>
    <t>A. KLIMOV, N. BELOV, B. TOLKUNOV, A. CHISTOLINOV</t>
  </si>
  <si>
    <t>P. PRATI, G. RICCO, M. TAIUTI, C. BORAGNO, R. EGGENHOFFNER, U. VALBUSA</t>
  </si>
  <si>
    <t>A null balance calorimeter has been
designed for the measurement of anomalous
heat in electrolytic cells containing
deuterium and palladium. Early
measurements indicate an accuracy of less
than 1% of the total energy processed
through the calorimeter. Anomalous heat
has been observed at the 4% level for
palladium cathodes, or 4w per cc.
Measurements have been made of cathode
material resistance change and cathode gas
absorption during electrolysis. Cell
voltage variations over time have been
correlated with cell gas evolution.
Attempts have been made to correlate
radiation with cell activity.</t>
  </si>
  <si>
    <t>Study of the Electric Explosion of Titanium Foils in Uranium Salts</t>
  </si>
  <si>
    <t>https://www.scirp.org/(S(i43dyn45teexjx455qlt3d2q))/journal/paperinformation.aspx?paperid=3315</t>
  </si>
  <si>
    <t>Leonid I. Urutskoev, Dmitry V. Filippov</t>
  </si>
  <si>
    <t>The results of experiments on electroexplosion titanic foil in water solutions of salts of uranium are presented in this paper. It is shown, that as a result of electroexplosion occurs appreciable (to 20%) distortion of an initial isotope parity of uranium. In the most solution parts, observable isotope distortion occurs in favour of enrichment by 235U. At the moment of electroexplosion it was not observed an appreciable stream of the neutrons. By means of Cs label and by methods by α, β, γ-spectrometry and mass-spectrometry it have been shown, that isotope distortion occurs at the expense of non-uniform “disappearance” of both isotopes from a solution. The isotope distortion leads to infringement of the 234Th secular equilibrium in the uranyl solution. The equilibrium infringement between the 234Th and 234mPa, i.e. within the proper thorium decay chain, was observed also. The assumption about that the effects are caused of low-energy nuclear reactions at the moment of electroexplosion is suggested.</t>
  </si>
  <si>
    <t>Journal of Modern Physics &gt; Vol.1 No.4, October 2010</t>
  </si>
  <si>
    <t>found neutron bursts like Jones level</t>
  </si>
  <si>
    <t>found about 40% more neutrons in Pd-D than Pd-H in submarine</t>
  </si>
  <si>
    <t>We present the results of recent measurements, performed in Genoa
with a novel neutron detector, on some titanium-deuterium systems. In
spite of the good detector sensitivity, better of the one claimed by
Jones and co-workers, no neutron emission was found.</t>
  </si>
  <si>
    <t>This paper proposes a "shuttle mechanism" in the hydride-containing
molten salts under severe charging conditions. Our previous work
reported that the use of elevated-temperature deuteride-containing
molten salts promises great potential for charging deuterium into metals
for excess heat generation. Substantial excess heat was measured occasionally
but was difficult to reproduce, which reduced the prospect of
this technology. We believe an understanding of the reaction mechanism
is critical for reproducibility. The proposed "shuttle mechanism" is based on the interpretation
of the polarization behavior for various cell operating conditions. An
attempt has been made to understand the reaction(s) responsible for the
excess heat generation in spite of the complexity of the electrochernistry
of this molten-salt system compared to heavy-water electrolysis. We
examined the oxidation potentials reported in the literature and compared
with results obtained from polarization techniques.</t>
  </si>
  <si>
    <t>Pt, Nb, W, Cu, Mo, Ag or Fe  (D)</t>
  </si>
  <si>
    <t>Stable and high yield of neutron had been measured repeatedly in the glow
discharge process of the flowing rare deuterium gas in a Deuterium/ Metal system
consisted of Pt, Nb, W, Cu, Mo, Ag or Fe with D respectively.
A layer of metal film which was deposited on the inner surface of glass reaction
bulb in the glow discharge process and insulated from electrodes played
key action on inducing anomalous effects repeatedly. Neutrons had been measured
by activation detector ( llSin, 193 Ir) and recoil proton neutron
spectrometer; there was a continued spectrum in the energy range from 0.5Mev
to l lMev; The average neutron energy was 3.55Mev; different heights of peak
appeared at (0.5-1.0)Mev, (3.0-3.5)Mev, (5.0-5.5)Mev, (8.0-8.5)Mev
(9.0-9.5)Mev and (10.0-10.5)Mev; but the neutrons of (2.0-2.5)Mev interesting
to people appeared in a valley of the energy sp&lt;;etrum and their yield was
only 7-8% of the total yield of neutrons. The highest yield of neutron appeared
in D / Pt system, the lowest appeared in D / Fe system, the highest average
yield of neutron was 8.3 x 103n / s in D / Nb system (observed time 470min.),
the yield of neutron burst was (0.26-6.2) x 106n / s(time interval O. l s).
Intense gamma-ray emission had been detected at same time, the average
activity was 3.1 x 104Bq {detected time 175min.). There was a continued gamma
spectrum in the energy range from tens Kev to&gt; 20Mev, different heights of
peak appeared at tens Kev (poi n. t a..) , 3. Lj Mev ( h) and S'-i Mev(C) The
peaks of energy&gt;7Mev were not quite certain.
The similar experiments were conducted many times with hydrogen or
helium gas instead of deuterium but no neutron over background was detected.</t>
  </si>
  <si>
    <t>important: it seems the cavity became a resonant cavity after being deposited with metal film, enabling the occurrence of larger charge clusters</t>
  </si>
  <si>
    <t>Three different non-tokamak fusion mechanisms are examined, involving plasma filaments formed from gaseous, liquid or solid deuterium. Results from previous experiments, in which up to 10e12 neutrons were produced, point to non-thermal fusion mechanisms. The role of electrodynamic forces, including those predicted by Ampère's force law, are investigated as the possible mechanism of ion acceleration.</t>
  </si>
  <si>
    <t>Various recently reported "break even" in different types of "cold fusion"
experiments have a common physical origin if one assumes that one should add, in
dense states, the action of magnetic interactions of oriented nuclear spins to the
usual Coulomb forces. In that case one is led to predict a) the existence of new
"tight" quantum molecular states (associated to new "tight" Bohr orbits) which
correspond to the emission of X--ray lines and excess energy b) the associated
apparition of a certain amount of nuclear fusion reactions due to those magnetic
interactions and enhanced tunneling by strong electron concentrations. They
appear in the form of neutron (or γ) bursts and various types of "ashes" of
particular nuclear fusion reactions in electrolysis, glow discharge, capillary
devices, resonance sonoluminescence and plasma discharge experiments. They
both contribute to observable energy excess in amounts which vary which chosen
set-ups.
To explore this assumption two experiments are presented here i.e.
1) discharge experiments in plasma focus and "capillary fusion" devices (i.e.
nuclear fusion) of 108 neutrons/burst 2) X-ray measurements in deuterium plasma
focus which confirm the existence of new Bohr orbits.</t>
  </si>
  <si>
    <t>The claims of Mizuno and collaborators, and the earlier claims of Biberian and Forrat, that
excess thermal power can be developed by proton-conducting oxides held in deuterium gas at elevated
temperatures are important because thermal power generated at high temperatures can be converted to
other forms of power with greater Carnot efficiency than thermal power at lower temperatures.
Therefore, a Seebeck calorimeter operating at 400°C was constructed to attempt to verify these claims.
This calorimeter, whose operation is independent of the spatial distribution of power sources and of
the thermal conductivity of the gas, is described.
The calorimeter was used with specimens of nominal composition SrCeo.9 Y o.osNbo.02O2.97
supplied by Dr. T. Mizuno. Two of these specimens produced positive deviations from the
calibration curve by more than four standard deviations so that thermal power was produced that was
greater than the d.c. power of alternating polarity supplied to the specimen. In several episodes
excess power was produced without supplying any d.c. power.
Verification of the claims has been achieved. It remains to increase the reproducibility and the
power output of the technique, as well as to achieve understanding of the underlying mechanism of
the phenomenon.</t>
  </si>
  <si>
    <t>The principles that underlie the Erzion Model of catalytic nuclear transmutation are described. The
Erzion Model permits the main anomalous features of Cold Fusion to be readily interpreted. Ball Lightning
and some other anomalous geophysical phenomena are interpreted in terms of this
model. The fundamental and applied problems resolved with Erzion Model are indicated.</t>
  </si>
  <si>
    <t>Mo-H glow discharge (yes), W-H glow discharge (No), Nb-H glow discharge (No)</t>
  </si>
  <si>
    <t>OPEN http://lenr-canr.org/acrobat/Roussetskiapplicatio.pdf</t>
  </si>
  <si>
    <t xml:space="preserve">The results of application of CR-39 plastic track detector in Cold Fusion experiments are 
presented. According to the calibration, this detector registered not only dd-fusion reaction 
products, but also dT ones. The procedures for identifying different particles of dd and dT-
reaction are recommended. According to these procedures the possible levels of dd and dT-
reactions in different experiments have been estimated.  </t>
  </si>
  <si>
    <t>OPEN http://lenr-canr.org/acrobat/AfonichevDascendingd.pdf</t>
  </si>
  <si>
    <t>Recently performed Mizuno-type experiments confirmed generation of excess heat but
not at the rate reported in ref. 2 (Sotchi -ICCF13). The main reason for the discrepancy is now
clear; the bandwidth of our Unigor wattmeter, used in old experiments, was insufficient for
correcting measurements of highly fluctuating electric energies</t>
  </si>
  <si>
    <t>A new mass-flow calorimetry system has been installed to investigate the excess-power phenomena at elevated temperatures with
an increased amount of the sample. Calibration runs using alumina powder has revealed very good stability with very high heat
recovery rate. The first trial runs with a silica-included Cu_x0001_Ni nano-composite sample containing 4 g of Ni mixed with 200 g of
Al2O3 showed an anomalous increase in temperature of the sample, which could imply a long-lasting excess power of 5 W/g-Ni.</t>
  </si>
  <si>
    <t>Conclusions: Summing up the overall result of the studies, it should be noted the most significant points characteristic of all experiments: 1. There is an increase in the content in the samples of such elements as Mn, Fе, Ni, Co, Zp. These elements represent a group of relatively light, similar in mass metals. This increase is especially noticeable for Mn, which is confirmed by different research methods. 
2. In the samples there are "extraneous" elements, such as Na, Al, K, Si, Ca, Cl. These elements also make up a group of metals (excluding Cl). Another group of "extraneous" elements with a relatively small spread in mass are such metals as Mo, Ag, In, Sn, Sb. As "extraneous" elements in some samples there are heavy metals - РЬ, Ta-npobaNº415. 
3. The absolute number of atoms of elements that appeared in the samples after electric bursts is in the range of 10e15 + 10e18 pcs.
4. In some samples, there is a distortion of the natural isotopic composition of titanium by reducing the percentage of 48Ti. 
5. A great impact on the elemental and isotopic composition of samples has an environment in which the electric burst occurs. The experiments used water, hydrogen peroxide, glycerin. 
6. No radioactive radiation was observed in any sample. 
The general conclusion of the results of the test experiments is that in the experiments of L.I. Urutskoev, the effect of cold transmutation of elements is observed, which is not explained by the known mechanisms of merging the original nuclei with overcoming the Coulomb barrier. 
In conclusion, the authors want to express their gratitude to Dr. Urutskoev L.I. for the opportunity to conduct verification experiments on its installation, Belov A.G., Gustova M.V., Tyurin D.A. and Sevastyanov V.A. for assistance in analyzing samples, as well as acad.RAS Myasoedov B.F. and Acad. RAS Mikhailov V.N for useful discussions, comments and the opportunity to make a report at the seminar.</t>
  </si>
  <si>
    <t>The report draws attention to the fact that when hydrogen or its isotopes are saturated with metals in electrolise or gas discharge in the surface dielectric film, pores and micro heterogeneities are formed, within which a potential difference arises (in several keV) and which provides an additional countercurrent accelerator mechanism for the passage (dd) or (dt) of reactions in microvolumes of structured condensed media.</t>
  </si>
  <si>
    <t>Results of experiments on observation of neutron emission from deuterated ferroelectrics Li Ta O, and DTGS during their repolarization and thermocyclization</t>
  </si>
  <si>
    <t>The best result was for polarization reversal</t>
  </si>
  <si>
    <t>Fe-D</t>
  </si>
  <si>
    <t>Ag-D</t>
  </si>
  <si>
    <t>Mo-D</t>
  </si>
  <si>
    <t>Cu-D</t>
  </si>
  <si>
    <t>W-D</t>
  </si>
  <si>
    <t>Mo-H glow discharge (yes)</t>
  </si>
  <si>
    <t>W-H glow discharge (No)</t>
  </si>
  <si>
    <t>Nb-H glow discharge (No)</t>
  </si>
  <si>
    <t>https://www.researchgate.net/publication/256228699_Examination_of_nuclear_measurement_conditions_in_cold_fusion_experiments</t>
  </si>
  <si>
    <t>http://www.newenergytimes.com/v2/library/1989/1989Blagus-Search-For-Upper-Limit-ICENES5.pdf</t>
  </si>
  <si>
    <t>https://doi.org/10.1007/BF02627587    https://ur.booksc.eu/book/7041340/079536</t>
  </si>
  <si>
    <t>We  have  measured  neutron  emissions  from  cylin- 
ders  of pressurized  D2  gas  mixed  with  various  forms of 
Ti  metal  chips  and  sponge.  For  some  of  the  cases,  the 
Ti was  coated  with  a  surface  layer of Pd.  The  gas pres- 
sure  ranged  from  7-50  atm,  and  the  Ti  loadings  ranged 
from  10-200g. 
The  neutrons  were  measured  using  high  efficiency 
(21-34%)  cavity-type detectors containing 6-18 3He tubes. 
Random  neutron emissions  were  observed  as  well  as 
time-correlated  neutron  bursts. The  time  spread  in  an 
individual  burst  was  less  than  100  microsseconds. 
The  neutron  emission  for some  of the  samples was 
observed after the  cylinder had  cooled to  liquid  nitrogen 
temperature and was warming to room temperature.  The 
bursts occurred  about 40  minutes  into  the warm-up phase, 
and  the  random  emission  occurred  for  at  least  19  hours 
after  the  sample  reached  room  temperature.  This  cycle 
could  only be repeated  a  few times before  neutron  emis- 
sion  ceased. 
The  neutron  emission  rates  were  very  low  and  the 
19-hour  random  emission  rate  was  0 . 0 5 - 0 . 2    n/s.  How- 
ever,  this  yield  was  still  10.4 sigma  above  the  background. 
The  instantaneous neutron  bursts  were  more  dramatic 
with  yields  several  orders  of  magnitude  above  the  co- 
incidence  background  rates.</t>
  </si>
  <si>
    <t>https://doi.org/10.1007/BF00727727  https://www.academia.edu/24616170/Unique_features_of_hydrogen_in_palladium_metal_lattice_hints_for_discussing_the_possible_occurrence_of_cold_nuclear_fusion</t>
  </si>
  <si>
    <t>Enhanced pyroelectric crystal D–D nuclear fusion using tungsten nanorods</t>
  </si>
  <si>
    <t>Nano Today 4(3):227-234</t>
  </si>
  <si>
    <t>http://dx.doi.org/10.1016/j.nantod.2009.04.004</t>
  </si>
  <si>
    <t>Donald J. Gillich, Ranganath Teki, Travis Z. Fullem, Andrew Kovanen, Ezekiel Blain, Douglas B.Chrisey, Toh-Ming Lu, Yaron Danon</t>
  </si>
  <si>
    <t>A plasma focus discharge experiment with various gases that produced electron beam filaments of micrometre size width was performed. Plastic targets for the beams produced a variety of ring-shaped markings, tunnels, and pits. Plasmoids like ball lightning were involved in cold fusion reactions. The electron beam filaments were actually individual objects traveling very fast so as to show up as a blur when photographed using slower equipment. Microscopic study of markings found in electrodes and other materials associated with transmutation were typical of those of plasmoids.</t>
  </si>
  <si>
    <t>It is in vol. 40, Number 1, in letters to editor. https://www.ans.org/pubs/journals/fst/volume-40/#number1. Important: evidence of nuclear reactions caused by strange radiation (plasmoids like in dense plasma focus)</t>
  </si>
  <si>
    <t>L. URUTSKOEV, D. FILIPPOV</t>
  </si>
  <si>
    <t>D. GILLICH, R. TEKI, T. FULLEM, A. KOVANEN, E. BLAIN, D. CHRISEY, T. LU, Y. DANON</t>
  </si>
  <si>
    <t xml:space="preserve">D. ABRIOLA, E. ACHTERBERG, M. DAVIDSON, M. DEBRAY, M. ETCHEGOYEN, N. FAZZINI, J. NIELLO, A. FERRERO, A. FILEVICH, M. GALIA, R. GARAVAGLIA, G. B., R. GETTAR, S. GIL, H. GRAHMANN, H. HUCK, A. JECH, A. KREINER, A. MACCHIAVELLI, J. MAGALLANES, E. MAQUEDA, G. MARTI, A. PACHECO, M. PERCZ, C. POMAR, M. RAMIREZ, M. SCASSERA, </t>
  </si>
  <si>
    <t xml:space="preserve">N. GODSHALL, E. ROTH, M. KELLY, T. GUILINGER, R. EWING, M. BUTLER, D. GINLEY, J. SCHIRBER, S. MYERS, D. FOLLSTEADT, P. RICHARDS, F. BESENBACHER, B. BECHNIELSEN, P. NORLANDER, J. NORSKOV, J. SCULLY, T. CHRISTENSEN, D. INGERSOLL, J. KNAPP, W. CASEY, S. TSAO, D. FOLLSTAEDT, B. DOYLE, D. WALSH, N. BECH, P. HORNSHOEJ, E. LAESGAARD, N. RUD, B. NIELSEN, P. HORNSHØJ, E. LÆGSGAARD, </t>
  </si>
  <si>
    <t xml:space="preserve">T. LIN, C. LIU, </t>
  </si>
  <si>
    <t xml:space="preserve">D. ALBAGLI, V. CAMMARATA, R. CROOKS, M. SCHLOH, M. WRIGHTON, X. CHEN, C. FIORE, M. GAUDREAU, D. GWINN, P. LINSAY, S. LUCKHARDT, R. PARKER, R. PETRASSO, K. WENZEL, R. BALLINGER, A. HWAN, M. CHEN, S. STEADMAN, S. LUCKHART, M. ALBAGLI, V. DEBBET, D. LOWENSTEIN, I. HWANG, C. LI, K. KWOK, C. THIEE, R. DEBBE, J. REILLY, K. KUMAR, C. DAUWALTER, A. STECYK, </t>
  </si>
  <si>
    <t xml:space="preserve">Y. YAO, C. WANG, E. LIN, C. CHANG, </t>
  </si>
  <si>
    <t xml:space="preserve">A. ZYWOCINSKI, A. TUINMAN, P. CAMPBELL, J. CHAMBERS, W. VAN HOOK, </t>
  </si>
  <si>
    <t xml:space="preserve">S. GURUSWAMY, M. WADSWORTH, R. RAJAMANI, F. BOURGEOIS, M. MCCARTER, </t>
  </si>
  <si>
    <t xml:space="preserve">L. ANDERSON, W. TUNTAWAROON, </t>
  </si>
  <si>
    <t xml:space="preserve">A. RILEY, R. WINTER, J. SEADER, D. PERSHING, J. COOK, T. WILLIAMS, </t>
  </si>
  <si>
    <t xml:space="preserve">H. HSUAN, D. MANOS, S. COHEN, S. COWLEY, R. MOTLEY, A. ROQUEMORE, T. SAITO, J. TIMBERLAKE, W. AYERS, T. BENNETT, M. BITTER, F. CECIL, J. CUTHBERTSON, J. DONG, H. DYLLA, J. EVANS, H. FURTH, L. GRISHAM, H. HENDEL, K. HILL, R. KULSRUD, D. MEADE, S. MEDLEY, D. MUELLER, E. NIESCHMIDT, R. SHOEMAKER, J. THOMAS, D. FERG, T. FURTAK, C. MADER, J. MCNEIL, D. WILLIAMSON, J. FALLAVIER, J. KEMMLER, R. KIRSCH, J. POIZAT, J. REMILLIEUX, S. TAKAMA, S. SUKENBU, </t>
  </si>
  <si>
    <t xml:space="preserve">S. JIN, F. ZHANG, D. YAO, B. WU, H. FOX, P. BAILEY, J. HURTAK, </t>
  </si>
  <si>
    <t xml:space="preserve">G. PAVLOVA, </t>
  </si>
  <si>
    <t xml:space="preserve">M. FUJII, M. CHIBA, K. FUKUSHIMA, M. KATADA, T. HIROSE, K. KUBO, H. MIURA, S. MIYAMOTO, H. NAKAHARA, Y. NAKAMITSU, T. SEIMIYA, T. SHIRAKAWA, K. SUEKI, H. TORIUMI, T. UEHARA, T. WATANABE, H. IWAI, K. KOBAYASHI, T. KOBAYASHI, M. YANOKURA, M. ARATANI, T. IKEBE, S. YAMAOKA, M. UTSUMI, N. BABA, S. KAMASAKI, S. IKUTA, K. ENDO, Y. FUJIMOTO, Y. HAYAMI, Y. HAYASHI, T. NOBUHARA, N. SEKINO, T. YOKOYAMA, T. YONEKURA, Y. SHIOE, N. MONDAL, </t>
  </si>
  <si>
    <t xml:space="preserve">R. ROUT, M. SRINIVASAN, A. SHYAM, M. KRISHNAN, S. MALHOTRA, D. GAONKAR, S. SIKKA, V. CHITRA, T. IYENGAR, P. IYENGAR, V. NAGVENKAR, H. SADHUKHAN, S. DEGWEKAR, L. KULKARNI, M. NAYAR, S. MITRA, P. RAGHUNATHAN, T. RADHAKRISHNAN, R. SUNDARESAN, J. ARUNACHALAM, V. RAJU, R. KALYANARAMAN, S. GANGADHARAN, B. SEN, T. MURTHY, G. VENKATESWARAN, P. MOORTHY, K. VENKATESWARLU, S. GUHA, B. YUVARAJU, T. DATTA, M. PANAJKAR, K. RAO, K. KISHORE, P. RAJ, P. SURYANARAYANA, A. SATHYAMOORTHY, T. JOSEPH, H. BOSE, L. PRABHU, S. SANKARNARAYANAN, R. SHETIYA, N. VEERARAGHAVAN, P. JOSHI, K. SHARMA, S. SANKARANARAYANAN, V. SHRIKHANDE, K. MITTAL, S. MISRA, M. LAL, P. RAO, T. KAUSHIK, A. BANSAL, A. GARG, T. SANKARANARAYANAN, M. BAJPAI, H. RAMAMURTHY, U. MUKHERJEE, Y. NAIK, M. RAY, R. SAINI, D. DAS, G. CHATTOPADHYAY, R. PARTHASARATHY, S. GARG, R. VENKATARAMANI, K. KUTTY, D. WAGH, H. BAJPAI, C. IYER, P. ADI BABU, M. SANKARANARAYANAN, D. GUPTA, A. HAUSER, M. WILLIAMS, S. WING, M. MALY-SCHREIBER, P. SEARSON, J. PRONKO, D. KOHLER, A. CHINDARKAR, A. PAITHANKAR, A. BHAGWAT, G. NAIK, S. IYYENGAR, T. SANKARNARAYANAN, E. CERRON-ZEBALLOS, I. CROTTY, D. HATZIFOTIADOU, J. VALVERDE, A. ZICHICHI, G. NAME, J. PATTERSON, J. NIX, G. NARNE, G. SELVAGGI, A. TATE, M. OKUNIEWSKI, D. CHICEA, H. HORN, D. LUPU, D. STOICESCU, </t>
  </si>
  <si>
    <t xml:space="preserve">R. KUZMIN, </t>
  </si>
  <si>
    <t xml:space="preserve">E. YAMAGUCHI, T. NISHIOKA, H. SUGIURA, N. TANAKA, T. NYUI, H. MONMA, H. ONODERA, H. SUZUKI, N. SUZUKI, T. USHIROZAWA, </t>
  </si>
  <si>
    <t xml:space="preserve">A. KARABUT, Y. KUCHEROV, I. SAVVATIMOVA, S. KOLOMEYCHENKO, V. KOROLEV, A. SENCHUKOV, S. PRIYMAK, S. FRANTZ, E. WEIS, H. KOZIMA, S. FRANZ, D. GAVRITENKOV, V. MUROMTSEV, V. PLATONOV, B. RODIONOV, G. SAVVATIMOV, E. KARABUT, </t>
  </si>
  <si>
    <t xml:space="preserve">K. KUNIMATSU, N. HASEGAWA, A. KUBOTA, N. IMAI, M. ISHIKAWA, H. AKITA, Y. TSUCHIDA, M. KOBAYASHI, T. OHI, T. TERASAWA, N. HAYAKAWA, Y. YAMAMOTO, T. NAKATA, M. NAGAHAMA, A. TANIIKE, M. MIYAMOTO, Y. AWA, N. KUBOTA, Y. TANIIKE, Y. FURUYAMA, A. TAMIIKE, T. MINARI, S. AWANO, R. NISHIO, T. HIRAO, A. TANIKE, R. SATOH, T. YAMAGUCHI, T. NOHMI, A. SASAKI, </t>
  </si>
  <si>
    <t xml:space="preserve">E. KASHY, W. BAUER, Y. CHEN, A. GALONSKY, J. GAUDIELLO, M. MAIER, D. MORRISSEY, R. PELAK, M. TSANG, J. YURKON, S. DONG, K. WANG, Y. FENG, L. CHANG, C. LUO, P. ZHOU, Y. ZHU, C. SONG, M. YAO, C. REN, Q. CHEN, X. LI, S. WANG, Q. LIN, X. WU, W. LI, L. ZHOU, K. TAZIMA, P. HOU, T. KANG, N. HAWKINS, S. YI, X. QI, L. WANG, Q. ZU, K. CRAWFORD, X. DU, L. KNIGHT, F. LOTFI, G. SANDQUIST, J. WEST, M. SALAMON, M. WRENN, W. DELANEY, C. HENDERSON, J. RUSHO, S. SELTZER, S. ZHU, X. XIAO, T. LU, Z. QUE, J. LIU, R. SHA, H. SUN, Z. GOU, J. ZHU, F. LOU, B. MIAO, A. YE, G. WANG, H. NONAKA, A. DOHI, H. HIRAHARA, A. CHIBA, G. QIAO, X. HAN, L. KONG, S. ZHENG, Q. CAI, D. GILLICH, R. TEKI, T. FULLEM, A. KOVANEN, E. BLAIN, Y. DANON, </t>
  </si>
  <si>
    <t xml:space="preserve">H. YAMADA, N. SUGAYA, T. KAMIOKA, M. MATSUKAWA, T. FUJIWARA, K. NOTO, S. NARITA, I. INAMURA, M. NAKAI, K. IWASAKI, M. BABA, K. UCHIYAMA, N. KAWATA, Y. KURISAWA, M. NAKAMURA, M. SAKURABA, Y. FUKUDA, H. NAGAI, T. TAKAHASHI, S. HIYAMA, J. NARUMI, A. TAGUCHI, M. SASAKI, M. KAWASHIMA, R. MORIYA, N. OIKAWA, G. HOSOKAWA, R. OMI, T. KAMIHIRA, M. ISHAK, </t>
  </si>
  <si>
    <t xml:space="preserve">Y. IWAMURA, T. ITOH, I. TOYODA, N. GOTOH, A. KITAMURA, T. SAITOH, H. ITOH, M. SAKANO, H. SAKATA, S. SAKAI, S. KURIBAYASHI, N. YAMAZAKI, S. TERADA, D. SEKIBA, H. YONEMURA, K. FUKUTANI, S. TSURUGA, </t>
  </si>
  <si>
    <t xml:space="preserve">A. TAKAHASHI, T. TAKEUCHI, T. IIDA, M. WATANABE, H. WATANABE, A. MEGA, S. YOSHIDA, F. MAEKAWA, H. SUGIMOTO, H. MIYAMARU, M. FUKUHARA, H. MIYAZAKI, Y. SUEYOSHI, ?. SUNARNO, J. DATEMICHI, Y. CHIMI, T. INOKUCHI, T. IKEGAWA, N. KAJI, Y. NITTA, M. TANIGUCHI, K. OCHIAI, N. BEPPU, K. MARUTA, H. FUKUOKA, K. YASUDA, Y. ISOBE, S. UEDA, Y. HIGASHIYAMA, T. HIGASHIYAMA, Y. SASAKI, R. SETO, Y. FUJITA, Y. MIYOSHI, K. KITAMURA, A. SETO, Y. YAMAGUCHI, H. SAKOH, T. TAHARA, T. MUROTA, N. WANTAPON, K. TAKAKURA, H. IMAJI, K. NOBE, E. HOTTA, </t>
  </si>
  <si>
    <t xml:space="preserve">M. SHAHEEN, M. RAGHEB, G. MILEY, H. HORA, J. KELLY, E. BATYRBEKOV, J. PATEL, J. TOMPKINS, R. ZICH, P. SHRESTHA, M. GHORANNEVISS, B. MALEKYNIA, N. AZIZIC, X. HED, X. YANG, E. ZIEHM, T. PATEL, B. STUNKARD, A. OUSOUF, G. KORN, L. GIUFFRIDA, D. MARGARONE, A. PICCIOTTO, J. KRASA, K. JUNGWIRTH, J. ULLSCHMIED, P. LALOUSIS, S. ELIEZER, S. MOUSTAIZIS, G. MOUROU, </t>
  </si>
  <si>
    <t xml:space="preserve">A. BELZNER, U. BISCHLER, S. CROUCH-BAKER, T. GUR, G. LUCIER, M. SCHREIBER, R. HUGGINS, T. GÜR, J. FERRANTE, J. CHAO, M. MCKUBRE, R. ROCHA-FILHO, S. SMEDLEY, F. TANZELLA, B. CHEXAL, T. PASSELL, J. SANTUCCI, P. HAGELSTEIN, R. STRINGHAM, J. CHANDLER, R. GEORGE, R. RAYMOND, T. BENSON, K. WALLACE, P. ORONDO, J. BAO, R. GODES, L. WRIGHT, R. GOLDBAUM, R. HERRERA, C. EVELEIGH, F. METZLER, </t>
  </si>
  <si>
    <t xml:space="preserve">T. MIZUNO, T. AKIMOTO, N. SATO, M. NAKAZAWA, T. SHIBATA, T. IGUCHI, N. NIIMURA, Y. OYAMA, O. AIZAWA, N. OYAMA, T. OHSAKA, O. HATOZAKI, Y. KURASAWA, N. YAMAMOTO, S. KASAHARA, N. OHTA, Y. IMAI, T. NAKAMURA, M. IMAMURA, Y. UWAMINO, S. SHIBATA, T. SATO, M. OKAMOTO, P. KIM, Y. FUJII, M. TAKAHASHI, M. NAKADA, T. KUSUNOKI, O. KAMOTO, T. OHKUBO, S. SATOH, K. YAMAKOSHI, O. ODAWARA, K. WATANABE, Y. FUKAI, O. KONNO, K. AZUMI, M. ENYO, T. TERASHIMA, T. TATSUMA, T. OHMORI, R. NOTOYA, Y. NOYA, T. OHNISHI, H. OGAWA, Y. YOSHINAGA, M. AIDA, M. SUMI, T. SENJUH, N. ASAMI, T. SAKAI, T. SHIGEMITSU, M. KITAICHI, K. KUROKAWA, K. INODA, S. SHIMOKAWA, T. ONO, M. OZAKI, S. TSUKIYAMA, H. KAMIMURA, S. MIYASHITA, K. JUROKAWA, S. SIMOKAWA, H. MINAGAWA, T. YORITA, Y. AOKI, Y. NODASAKA, K. IINUMA, S. SASAKI, T. KUBOZONO, A. ARAPI, R. ITO, M. ITAGAKI, D. KATO, T. OMORI, M. YAMAMURA, K. HIMORO, D. CHUNG, F. SESFTEL, Y. TORIYABE, A. TAKADA, D. TAKAHASHI, Y. WAGATSUMA, S. TANIGUCHI, S. SHIMADU, T. ODASHIMA, N. TESHIMA, S. USHIROZAWA, S. KURIHARA, M. HIGASHIZAWA, H. SAWADA, D. SATO, K. IIDA, H. OHATA, H. NANAO, S. SAWADA, Y. OSHIMA, H. YOKOKAWA, H. AIZAWA, K. MITA, Y. TAKAHASHI, Y. ABE, Y. SHIDA, Y. SUZUKI, T. KUROHA, T. MIHARA, K. TSUCHIYA, H. ARIKAWA, S. SASABE, H. SASAKI, H. OUGIDA, A. TAMURA, H. BABA, H. UNO, D. MIZUKAMI, E. YOSHIDA, H. YOSHINO, E. IGARI, S. KIKUCHI, T. NEJO, M. ENDO, </t>
  </si>
  <si>
    <t xml:space="preserve">S. JONES, A. BERTIN, M. BRUSCHI, M. CAPPONI, S. DECASTRO, U. MARCONI, C. MORONI, M. PICCININI, N. SEMPRINI-CESARI, A. TROMBINI, A. VITALE, A. ZOCCOLL, J. CZIRR, G. JENSEN, E. PALMER, S. CASTRO, C. MARONI, A. ZOCCOLI, H. MENLOVE, M. FOWLER, E. GARCIA, A. MAYER, M. MILLER, R. RYAN, D. DECKER, J. THORNE, S. TAYLOR, J. RAFELSKI, A. GU, R. TENG, W. SPROUSE, E. GARCÍA, S. RUGARI, M. GAI, B. LUND, S. SMOLEŃ, Z. ZHAO, J. HACK, K. ZILM, K. LYNN, R. FRANCE, A. DAVENPORT, H. ISAACS, M. PRELAS, F. BOODY, W. GALLAHER, E. LEAL, D. MENCIN, J. SPROUSE, S. DE CASTRO, J. DICKINSON, L. JENSEN, S. LANGFORD, M. PACIOTTI, J. DAVIES, G. PYLE, G. SQUIER, B. ALPER, V. BOM, C. VAN EIJK, H. DE HAAN, D. ANDERSON, G. EATON, L. CATAPANO, H. JIANYU, Z. RONGBAO, W. XIAOZHONG, L. FENG, L. LONGJUN, L. HENGJUN, J. JINCAI, T. BAOSHENG, C. GUOAN, Y. YUAN, D. BAITING, Y. LIUCHENG, Q. SHENGZHONG, Y. GUOAN, G. HUA, D. DAZHAO, D. BENNION, D. BUEHLER, R. HUNTER, D. TOLLEY, J. WANG, S. AFFATATO, D. BULGARELLI, I. D'ANTONE, D. GALLI, I. MASSA, M. MORGANTI, M. POLI, N. SEMPRINI‐CESARI, M. VILLA, G. ZAVATTINI, R. ZHU, X. WANG, F. LU, L. LUO, J. HE, D. DING, H. LIU, J. JIANG, G. CHEN, L. YANG, Z. CHEN, T. BARTLETT, H. MALTRUD, O. RIVERA, D. BEDDINGFIELD, C. GALOVICH, S. ASHER, K. RITLEY, P. DULL, M. WEBER, M. CARROLL, J. HURST, S. SMOLEN, G. FAN, G. HUANG, H. ZHOU, Z. HAN, Z. WU, H. LONG, S. SUN, R. XIE, X. ZHANG, W. ZHANG, D. WANG, D. FAN, J. GAN, B. CHEN, L. ZHANG, S. DOING, H. HUANG, X. SHEN, N. HUANG, S. LIU, W. YIN, Z. TANG, Z. ZHOU, B. QI, Y. YANG, D. JONES, D. SHELDEN, Q. MA, W. YU, D. SHELTON, J. JONES, L. HANSEN, G. CUI, X. SUN, W. ZHOU, W. YUE, M. LIU, F. BU, M. BRUSKI, A. VEZZIANI, S. VECHCHI, Y. VOZNYAK, B. CEREDA, A. FERRETTI, T. FLORKOWSKI, B. GIACOBBE, V. GUSHCHIN, M. POLY, V. SAKHAROV, R. SPIGHI, V. TEBUS, S. VECCHI, A. VEZZANI, S. HANG, V. DUGAR-ZHABON, V. KIRPAL, A. KNYAZEV, I. KRAVCHENKO, S. MERZLYAKOV, V. SHVETSOV, V. SIDOROV, V. SMIRNOV, E. STARSHIN, N. ZHURAVLEV, W. YING, H. TANG, Z. LI, G. SHEN, P. TANG, C. ZHOU, V. GREBENYUK, S. PARZHITSKI, F. PENKOV, T. BULGAKOV, G. MESYATS, A. SINEBRYUKHOV, B. SINEBRYUKHOV, S. CHAIKOVSKY, A. LUCHINSKY, N. RATAKHIN, A. TOOR, M. FILIPOWICZ, A. GULA, E. LACKI, E. GULA, F. ZHONG, F. WU, Y. DENG, Y. HUANG, Q. WU, S. LEI, M. ZHONG, B. DHANDAPANI, M. NANSTEEL, A. VOIGT, F. KEENEY, A. JOHNSON, M. SCOTT, J. ELLSWORTH, W. HELGESTON, M. ROMER, R. SMITH, Z. CHANG, Y. LU, H. KOJIMA, S. FALABELLA, V. TANG, A. SCHMIDT, G. GUETHLEIN, S. HAWKINS, B. RUSNAK, E. LUKOSI, J. SHIM, H. KASIWATTANAWUT, C. WEAVER, C. MATHAI, S. GANGOPADHYAY, K. PREECE, S. WU, Q. ZHAO, Y. PANG, X. XIAN-LINYANG, J. SHIMN, J. HURAN, B. NECHAYEV, A. PHILIPPOV, P. IVANOV, D. CHUMAKOV, A. NURKIN, V. VARLACHEV, E. ZHAKANBAEV, </t>
  </si>
  <si>
    <t xml:space="preserve">K. NAGAMINE, T. MATSIJZAKI, K. ISHIDA, S. SAKAMOTO, Y. WATANABE, M. IWASAKI, H. MIYAKE, K. NISHIYANA, H. KURIHARA, E. TORIKAI, T. SUZUKI, S. ISAGAWA, K. KONDO, H. KUMAGAI, S. NAKABAYASHI, S. YAMAGATA, S. ISOMURA, T. ICHIHARA, K. YOSHIDA, K. TAKAHASHI, A. KIRA, I. TANAHATA, Y. KANADA, Y. KANDA, T. YOKOSE, T. HATANO, M. UCHIMURA, S. SUGITOMO, M. KISHIDA, H. MATSUNE, Y. MATSUDA, S. SUMITOMO, Y. MORI, H. IDO, A. HATTORI, J. HACHISUKA, K. NAITOH, Y. WAKE, Y. NARIDOMI, A. KAMEI, </t>
  </si>
  <si>
    <t xml:space="preserve">A. LIPSON, V. KLYUEV, Y. TOPOROV, B. DERYAGIN, D. SAKOV, A. SAKOV, B. DERJAGUIN, V. KLUEV, M. SIROTYUK, O. KHAVROSHKIN, V. GROMOV, B. LYAKHOV, V. KUDRYAVTSEV, M. KOLOBOV, V. KALININ, V. MORDOVIN, E. SAUNIN, I. BARDYSHEV, E. ANDRIANKIN, A. KUTIKOV, G. FEDOROVICH, E. METELKIN, S. VALENZUELA, V. DOUGAR-JABON, V. KARYAKA, B. KONDRATOV, G. KOUDANNE, N. SAMSONENKO, V. KUZNETSOV, T. IVANOVA, V. KARIAKA, V. NIKITSKY, N. NEVEZHIN, V. KORDUKEVICH, A. TITENKOV, S. USHAKOV, V. JABON, D. REZNIKOV, V. SCHEPILOV, T. BABA, T. NODA, N. KASAJIMA, J. TAGUCHI, W. GALSTER, K. MATSUI, R. SHIMADA, A. LOGINOV, G. MISHINSKY, V. ARBUZOV, V. ZEMENIK, C. CASTANO, S. KIM, N. LUO, T. WOO, I. GORJACHEV, V. LIAKHOVETS, L. KHOLODOV, V. ANDREANOV, A. STEBLEVSKY, A. RUSETSKII, B. EARLE, J. SHRESTHA, Y. CHARDANTSEV, V. SOKHOREVA, V. MIRONCHIK, A. TSIVADZE, A. RUKHADZE, V. BYSTROV, V. PARBUZIN, A. CHUBENKO, V. RALCHENKO, V. TSEHOSH, A. BOLOTOKOV, I. KUDRIASHOV, N. FAMINA, V. TSECHOSH, I. KUDRYASHOV, A. PANCHISHIN, M. VYSOTSKYY, </t>
  </si>
  <si>
    <t xml:space="preserve">V. ROMODANOV, V. SAVIN, S. KORNEEV, A. GLAGOLEV, Y. SKURATNIK, Y. BAZHUTOV, Y. CHERTOV, A. KRIVOSHEIN, N. KHOKHLOV, D. BARANOV, N. KHOKHOV, V. KORETSKY, A. KUZNETSOV, N. SUKOVATKIN, Y. PLETS, G. POHIL, E. SAKHAROV, V. ELKSNIN, Y. POTAPOV, V. ALEKSEEV, V. VASIL'EV, Y. RYSHKOV, S. RYLOV, V. STRUNNIKOV, V. MAJOROV, M. YURIEV, B. KARASEV, A. POKROVSKY, B. KOSTENKO, V. BARASHEKOV, A. POKROVSKIY, S. YASHIN, Y. KOZLOV, Y. KUMANTSEVA, V. MARTEMIYANOV, A. SABELNIKOV, V. TARASENKOV, E. TURBIN, V. VYRODOV, S. BAZHUTOVA, A. DYADKIN, V. NEKRASOV, V. SHARKOV, A. DYAD'KIN, E. PLETNIKOV, A. RUMYANTSEV, Y. SAPOZHNIKOV, V. STAROSTIN, V. ALYOSHIN, O. BARANOVA, V. KARTYSHEV, V. YANKE, L. KASHKAROV, G. LYAPIN, G. VERESHKOV, A. PARKHOMOV, V. KORETSKII, V. MARTEMIANOV, O. EGOROV, E. BELOUSOVA, A. SABLIN-YAVORSKY, A. GERASIMOVA, V. EVMENENKO, T. PROKOFIEVA, V. ZATALEPIN, A. PIROGOV, A. ERKIN, P. ZAKHAROV, K. ALABIN, S. ANDREEV, V. KORETSKIY, D. VOITENKO, G. ASTAPENKO, A. BIRYKOV, A. MARKOLIYA, S. ZABAVIN, A. SOBOLEV, T. TIMERBULATOV, А. KLIMOV, N. BELOV, S. LEONOV, V. CHEPELEV, A. CHISTOLINOV, I. ZAVERSHINSKII, N. MOLEVICH, D. PORFIRIEV, V. ZHIGALOV, V. TEMIRBULATOV, L. POLYAKOV, ?. STEPANOV, S. GODIN, P. KAZANSKII, V. KUDRYASHOV, R. KARABANOV, I. KAMPUTIN, V. ZATELEPIN, V. PANCHELYUGA., S. ZAICHKINA, A. DYUKINA, M. POTSELUEVA, S. SOROKINA, D. LARYUSHKIN, H. TIRAS, S. NEFEDOVA, A. LAPSHIN, M. PANCHELYUGA, </t>
  </si>
  <si>
    <t xml:space="preserve">J. JORNE, E. GRANITE, L. FORSLEY, R. AUGUST, J. KHIM, F. MIS, G. PHILLIPS, M. MOREY, J. TINSLEY, J. HURLEY, B. STEINETZ, T. BENYO, V. PINES, M. PINES, P. WESTMEYER, A. CHAIT, M. BECKS, R. MARTIN, R. HENDRICKS, N. PENNEY, A. MARSOLAIS, T. KAMM, P. SMITH, </t>
  </si>
  <si>
    <t>ABRIOLA</t>
  </si>
  <si>
    <t>ACHTERBERG</t>
  </si>
  <si>
    <t>DAVIDSON</t>
  </si>
  <si>
    <t>DEBRAY</t>
  </si>
  <si>
    <t>ETCHEGOYEN</t>
  </si>
  <si>
    <t>FAZZINI</t>
  </si>
  <si>
    <t>NIELLO</t>
  </si>
  <si>
    <t>FERRERO</t>
  </si>
  <si>
    <t>FILEVICH</t>
  </si>
  <si>
    <t>GALIA</t>
  </si>
  <si>
    <t>GARAVAGLIA</t>
  </si>
  <si>
    <t>GETTAR</t>
  </si>
  <si>
    <t>GIL</t>
  </si>
  <si>
    <t>GRAHMANN</t>
  </si>
  <si>
    <t>HUCK</t>
  </si>
  <si>
    <t>JECH</t>
  </si>
  <si>
    <t>KREINER</t>
  </si>
  <si>
    <t>MACCHIAVELLI</t>
  </si>
  <si>
    <t>MAGALLANES</t>
  </si>
  <si>
    <t>MAQUEDA</t>
  </si>
  <si>
    <t>MARTI</t>
  </si>
  <si>
    <t>PACHECO</t>
  </si>
  <si>
    <t>PERCZ</t>
  </si>
  <si>
    <t>POMAR</t>
  </si>
  <si>
    <t>RAMIREZ</t>
  </si>
  <si>
    <t>SCASSERA</t>
  </si>
  <si>
    <t>RAJAMANI</t>
  </si>
  <si>
    <t>BOURGEOIS</t>
  </si>
  <si>
    <t>MCCARTER</t>
  </si>
  <si>
    <t>TUNTAWAROON</t>
  </si>
  <si>
    <t>CRAWFORD</t>
  </si>
  <si>
    <t>KNIGHT</t>
  </si>
  <si>
    <t>LOTFI</t>
  </si>
  <si>
    <t>SANDQUIST</t>
  </si>
  <si>
    <t>SALAMON</t>
  </si>
  <si>
    <t>WRENN</t>
  </si>
  <si>
    <t>DELANEY</t>
  </si>
  <si>
    <t>RUSHO</t>
  </si>
  <si>
    <t>SELTZER</t>
  </si>
  <si>
    <t>PAVLOVA</t>
  </si>
  <si>
    <t>NANSTEEL</t>
  </si>
  <si>
    <t>VOIGT</t>
  </si>
  <si>
    <t>GILLICH</t>
  </si>
  <si>
    <t>TEKI</t>
  </si>
  <si>
    <t>FULLEM</t>
  </si>
  <si>
    <t>KOVANEN</t>
  </si>
  <si>
    <t>BLAIN</t>
  </si>
  <si>
    <t>DANON</t>
  </si>
  <si>
    <t>CHISTOLINOV</t>
  </si>
  <si>
    <t>ZAICHKINA</t>
  </si>
  <si>
    <t>DYUKINA</t>
  </si>
  <si>
    <t>POTSELUEVA</t>
  </si>
  <si>
    <t>SOROKINA</t>
  </si>
  <si>
    <t>LARYUSHKIN</t>
  </si>
  <si>
    <t>TIRAS</t>
  </si>
  <si>
    <t>NEFEDOVA</t>
  </si>
  <si>
    <t>LAPSHIN</t>
  </si>
  <si>
    <t>PANCHELYUGA</t>
  </si>
  <si>
    <t>success in Ni-H</t>
  </si>
  <si>
    <t>teams failing Ni-H</t>
  </si>
  <si>
    <t>success in W-H</t>
  </si>
  <si>
    <t>failure in W-H</t>
  </si>
  <si>
    <t>all in W-H</t>
  </si>
  <si>
    <t>nº 5253</t>
  </si>
  <si>
    <t>check: 0</t>
  </si>
  <si>
    <t>W. HILLIG</t>
  </si>
  <si>
    <t>Rep?</t>
  </si>
  <si>
    <t>This sheet is the base for graphics</t>
  </si>
  <si>
    <t>The macros were removed, so this version has only values</t>
  </si>
  <si>
    <t>ultra Important: shows neutron correlation with background</t>
  </si>
  <si>
    <t>Ultra important: neutrons are multiplied one order in Pd-D at 0,7 loading</t>
  </si>
  <si>
    <t>Ultra important: neutron irradiation affect neutron generation in Pd-D, hot neutrons being better than thermal (confirming Celani experiment). Error in this paper: D has smaller neutron capture cross section than H, not the contrary</t>
  </si>
  <si>
    <t>ultra important: demonstrate relation of neutron emission with background neutrons</t>
  </si>
  <si>
    <t>ultra important: neutron irradiation from Cf-252 source (180n/s in 4pi sterradian, 2.3MeV, wit CH moderator) increased sample emission of neutrons 300 times (confirming Celani experiment). Error in this paper: D has smaller neutron capture cross section than H, not the contrary</t>
  </si>
  <si>
    <t>ultra important: change in nuclear cross-sections due deuterium load</t>
  </si>
  <si>
    <t>ultra important: shows two experiments where there are diurnal variations in excess heat</t>
  </si>
  <si>
    <t>Ultra important: E-Cat</t>
  </si>
  <si>
    <t>ultra important: similar to Ni-H systems. Fe may replace Ni</t>
  </si>
  <si>
    <t>ultra important: evidence that LiAlD4 + Pd makes nuclear reactions</t>
  </si>
  <si>
    <t>ultra important: reverse engineering of E-Cat, did not confirm such power level</t>
  </si>
  <si>
    <t>ultra important: temperature range little studied</t>
  </si>
  <si>
    <t>http://lenr-canr.org/acrobat/FreireLOpreliminar.pdf</t>
  </si>
  <si>
    <t>https://ars.els-cdn.com/content/image/1-s2.0-S1572665721008973-mmc1.xlsx</t>
  </si>
  <si>
    <r>
      <t xml:space="preserve">This is the database from Freire, Freire, L.O. and D.A. de Andrade, </t>
    </r>
    <r>
      <rPr>
        <i/>
        <sz val="11"/>
        <color rgb="FF000000"/>
        <rFont val="Calibri"/>
        <family val="2"/>
      </rPr>
      <t>Preliminary survey on cold fusion: It’s not pathological science and may require revision of nuclear theory</t>
    </r>
    <r>
      <rPr>
        <sz val="11"/>
        <color rgb="FF000000"/>
        <rFont val="Calibri"/>
        <family val="2"/>
      </rPr>
      <t xml:space="preserve">. Journal of Electroanalytical Chemistry, 2021. 903: p. 115871. </t>
    </r>
  </si>
  <si>
    <t>This file was downloaded from: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</si>
</sst>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quot; &quot;;&quot;(&quot;#,##0.00&quot;)&quot;;&quot;-&quot;#&quot; &quot;;&quot; &quot;@&quot; &quot;"/>
  </numFmts>
  <fonts count="32">
    <font>
      <sz val="11"/>
      <color rgb="FF000000"/>
      <name val="Calibri"/>
      <family val="2"/>
    </font>
    <font>
      <sz val="10"/>
      <color rgb="FF000000"/>
      <name val="Arial"/>
      <family val="2"/>
    </font>
    <font>
      <u/>
      <sz val="11"/>
      <color rgb="FF0563C1"/>
      <name val="Calibri"/>
      <family val="2"/>
    </font>
    <font>
      <u/>
      <sz val="10"/>
      <color rgb="FF0000EE"/>
      <name val="Calibri"/>
      <family val="2"/>
    </font>
    <font>
      <sz val="11"/>
      <color rgb="FF000000"/>
      <name val="Arial1"/>
    </font>
    <font>
      <sz val="12"/>
      <color rgb="FF000000"/>
      <name val="Calibri"/>
      <family val="2"/>
    </font>
    <font>
      <sz val="10"/>
      <color rgb="FF000000"/>
      <name val="Arial Unicode MS"/>
    </font>
    <font>
      <sz val="15"/>
      <color rgb="FF000000"/>
      <name val="Times New Roman"/>
      <family val="1"/>
    </font>
    <font>
      <sz val="10"/>
      <color rgb="FF000000"/>
      <name val="Times New Roman"/>
      <family val="1"/>
    </font>
    <font>
      <sz val="12"/>
      <color rgb="FF000000"/>
      <name val="Times New Roman"/>
      <family val="1"/>
    </font>
    <font>
      <sz val="12"/>
      <color rgb="FF000000"/>
      <name val="Arial"/>
      <family val="2"/>
    </font>
    <font>
      <sz val="11"/>
      <color rgb="FF000000"/>
      <name val="Arial"/>
      <family val="2"/>
    </font>
    <font>
      <sz val="10"/>
      <color rgb="FF000000"/>
      <name val="Times New Roman1"/>
    </font>
    <font>
      <sz val="11"/>
      <color rgb="FF000000"/>
      <name val="Times New Roman2"/>
    </font>
    <font>
      <sz val="10"/>
      <color rgb="FF000000"/>
      <name val="Times New Roman2"/>
    </font>
    <font>
      <sz val="13"/>
      <color rgb="FF000000"/>
      <name val="Times New Roman21"/>
    </font>
    <font>
      <i/>
      <sz val="11"/>
      <color rgb="FF000000"/>
      <name val="Calibri"/>
      <family val="2"/>
    </font>
    <font>
      <sz val="9"/>
      <color rgb="FF000000"/>
      <name val="Times New Roman1"/>
    </font>
    <font>
      <sz val="12"/>
      <color rgb="FF000000"/>
      <name val="Times New Roman21"/>
    </font>
    <font>
      <sz val="6"/>
      <color rgb="FF4C4C4C"/>
      <name val="Ubuntu"/>
      <family val="2"/>
    </font>
    <font>
      <sz val="11"/>
      <color rgb="FF000000"/>
      <name val="Times New Roman1"/>
    </font>
    <font>
      <sz val="12"/>
      <color rgb="FF000000"/>
      <name val="Times New Roman1"/>
    </font>
    <font>
      <sz val="14"/>
      <color rgb="FF000000"/>
      <name val="Times New Roman21"/>
    </font>
    <font>
      <sz val="8"/>
      <color rgb="FF000000"/>
      <name val="Arial"/>
      <family val="2"/>
    </font>
    <font>
      <sz val="11"/>
      <color rgb="FF000000"/>
      <name val="Verdana"/>
      <family val="2"/>
    </font>
    <font>
      <b/>
      <sz val="13"/>
      <color rgb="FF000000"/>
      <name val="Calibri"/>
      <family val="2"/>
    </font>
    <font>
      <sz val="10"/>
      <color rgb="FF000000"/>
      <name val="Times New Roman21"/>
    </font>
    <font>
      <sz val="6"/>
      <color rgb="FF4C4C4C"/>
      <name val="Ubuntu1"/>
    </font>
    <font>
      <sz val="11"/>
      <color rgb="FF000000"/>
      <name val="Arial2"/>
    </font>
    <font>
      <sz val="11"/>
      <color rgb="FF4C4C4C"/>
      <name val="Arial2"/>
    </font>
    <font>
      <sz val="6"/>
      <color rgb="FF4C4C4C"/>
      <name val="Ubuntu2"/>
    </font>
    <font>
      <sz val="8"/>
      <name val="Calibri"/>
      <family val="2"/>
    </font>
  </fonts>
  <fills count="3">
    <fill>
      <patternFill patternType="none"/>
    </fill>
    <fill>
      <patternFill patternType="gray125"/>
    </fill>
    <fill>
      <patternFill patternType="solid">
        <fgColor rgb="FFFFFF00"/>
        <bgColor rgb="FFFFFF00"/>
      </patternFill>
    </fill>
  </fills>
  <borders count="1">
    <border>
      <left/>
      <right/>
      <top/>
      <bottom/>
      <diagonal/>
    </border>
  </borders>
  <cellStyleXfs count="4">
    <xf numFmtId="0" fontId="0" fillId="0" borderId="0"/>
    <xf numFmtId="164" fontId="1" fillId="0" borderId="0" applyBorder="0" applyProtection="0"/>
    <xf numFmtId="0" fontId="2" fillId="0" borderId="0" applyNumberFormat="0" applyBorder="0" applyProtection="0"/>
    <xf numFmtId="0" fontId="3" fillId="0" borderId="0" applyNumberFormat="0" applyBorder="0" applyProtection="0"/>
  </cellStyleXfs>
  <cellXfs count="50">
    <xf numFmtId="0" fontId="0" fillId="0" borderId="0" xfId="0"/>
    <xf numFmtId="0" fontId="0" fillId="0" borderId="0" xfId="2" applyFont="1" applyProtection="1"/>
    <xf numFmtId="0" fontId="0" fillId="0" borderId="0" xfId="2" applyFont="1" applyAlignment="1" applyProtection="1">
      <alignment wrapText="1"/>
    </xf>
    <xf numFmtId="0" fontId="3" fillId="0" borderId="0" xfId="3" applyProtection="1"/>
    <xf numFmtId="0" fontId="0" fillId="0" borderId="0" xfId="0" applyAlignment="1">
      <alignment wrapText="1"/>
    </xf>
    <xf numFmtId="0" fontId="2" fillId="0" borderId="0" xfId="2" applyProtection="1"/>
    <xf numFmtId="0" fontId="0" fillId="0" borderId="0" xfId="0" applyAlignment="1">
      <alignment vertical="center" wrapText="1"/>
    </xf>
    <xf numFmtId="0" fontId="4" fillId="0" borderId="0" xfId="0" applyFont="1" applyAlignment="1">
      <alignment wrapText="1"/>
    </xf>
    <xf numFmtId="0" fontId="4" fillId="0" borderId="0" xfId="0" applyFont="1" applyAlignment="1">
      <alignment vertical="center" wrapText="1"/>
    </xf>
    <xf numFmtId="0" fontId="5" fillId="0" borderId="0" xfId="0" applyFont="1"/>
    <xf numFmtId="0" fontId="6" fillId="0" borderId="0" xfId="0" applyFont="1" applyAlignment="1">
      <alignment vertical="center"/>
    </xf>
    <xf numFmtId="0" fontId="7" fillId="0" borderId="0" xfId="0" applyFont="1"/>
    <xf numFmtId="0" fontId="8" fillId="0" borderId="0" xfId="0" applyFont="1"/>
    <xf numFmtId="0" fontId="9" fillId="0" borderId="0" xfId="0" applyFont="1"/>
    <xf numFmtId="0" fontId="2" fillId="0" borderId="0" xfId="2" applyAlignment="1" applyProtection="1">
      <alignment wrapText="1"/>
    </xf>
    <xf numFmtId="0" fontId="0" fillId="0" borderId="0" xfId="0" applyAlignment="1">
      <alignment horizontal="center" vertical="center"/>
    </xf>
    <xf numFmtId="0" fontId="0" fillId="0" borderId="0" xfId="0" applyAlignment="1">
      <alignment vertical="center"/>
    </xf>
    <xf numFmtId="0" fontId="10" fillId="0" borderId="0" xfId="0" applyFont="1"/>
    <xf numFmtId="0" fontId="11" fillId="0" borderId="0" xfId="0" applyFont="1"/>
    <xf numFmtId="0" fontId="2" fillId="0" borderId="0" xfId="2" applyAlignment="1" applyProtection="1">
      <alignment vertical="center"/>
    </xf>
    <xf numFmtId="0" fontId="11" fillId="0" borderId="0" xfId="0" applyFont="1" applyAlignment="1">
      <alignment wrapText="1"/>
    </xf>
    <xf numFmtId="0" fontId="12" fillId="0" borderId="0" xfId="0" applyFont="1"/>
    <xf numFmtId="0" fontId="13" fillId="0" borderId="0" xfId="0" applyFont="1" applyAlignment="1">
      <alignment wrapText="1"/>
    </xf>
    <xf numFmtId="0" fontId="14" fillId="0" borderId="0" xfId="0" applyFont="1" applyAlignment="1">
      <alignment wrapText="1"/>
    </xf>
    <xf numFmtId="0" fontId="1" fillId="0" borderId="0" xfId="0" applyFont="1" applyAlignment="1">
      <alignment wrapText="1"/>
    </xf>
    <xf numFmtId="0" fontId="2" fillId="0" borderId="0" xfId="2" applyAlignment="1" applyProtection="1">
      <alignment vertical="center" wrapText="1"/>
    </xf>
    <xf numFmtId="0" fontId="0" fillId="0" borderId="0" xfId="0" applyAlignment="1">
      <alignment horizontal="left" vertical="center" wrapText="1"/>
    </xf>
    <xf numFmtId="0" fontId="15" fillId="0" borderId="0" xfId="0" applyFont="1"/>
    <xf numFmtId="0" fontId="16" fillId="0" borderId="0" xfId="0" applyFont="1"/>
    <xf numFmtId="0" fontId="0" fillId="2" borderId="0" xfId="0" applyFill="1" applyAlignment="1">
      <alignment vertical="center"/>
    </xf>
    <xf numFmtId="0" fontId="17" fillId="0" borderId="0" xfId="0" applyFont="1"/>
    <xf numFmtId="0" fontId="1" fillId="0" borderId="0" xfId="0" applyFont="1"/>
    <xf numFmtId="0" fontId="18" fillId="0" borderId="0" xfId="0" applyFont="1"/>
    <xf numFmtId="0" fontId="19" fillId="0" borderId="0" xfId="0" applyFont="1"/>
    <xf numFmtId="0" fontId="0" fillId="2" borderId="0" xfId="0" applyFill="1"/>
    <xf numFmtId="0" fontId="20" fillId="0" borderId="0" xfId="0" applyFont="1"/>
    <xf numFmtId="0" fontId="21" fillId="0" borderId="0" xfId="0" applyFont="1"/>
    <xf numFmtId="0" fontId="22" fillId="0" borderId="0" xfId="0" applyFont="1"/>
    <xf numFmtId="0" fontId="10" fillId="0" borderId="0" xfId="0" applyFont="1" applyAlignment="1">
      <alignment wrapText="1"/>
    </xf>
    <xf numFmtId="0" fontId="23" fillId="0" borderId="0" xfId="0" applyFont="1"/>
    <xf numFmtId="0" fontId="24" fillId="0" borderId="0" xfId="0" applyFont="1"/>
    <xf numFmtId="0" fontId="3" fillId="0" borderId="0" xfId="3" applyAlignment="1" applyProtection="1">
      <alignment wrapText="1"/>
    </xf>
    <xf numFmtId="0" fontId="25" fillId="0" borderId="0" xfId="0" applyFont="1" applyAlignment="1">
      <alignment vertical="center"/>
    </xf>
    <xf numFmtId="0" fontId="26" fillId="0" borderId="0" xfId="0" applyFont="1"/>
    <xf numFmtId="0" fontId="27" fillId="0" borderId="0" xfId="2" applyFont="1" applyProtection="1"/>
    <xf numFmtId="0" fontId="28" fillId="0" borderId="0" xfId="2" applyFont="1" applyProtection="1"/>
    <xf numFmtId="0" fontId="29" fillId="0" borderId="0" xfId="2" applyFont="1" applyProtection="1"/>
    <xf numFmtId="0" fontId="30" fillId="0" borderId="0" xfId="2" applyFont="1" applyProtection="1"/>
    <xf numFmtId="0" fontId="3" fillId="0" borderId="0" xfId="3"/>
    <xf numFmtId="0" fontId="0" fillId="0" borderId="0" xfId="0" applyAlignment="1">
      <alignment horizontal="center"/>
    </xf>
  </cellXfs>
  <cellStyles count="4">
    <cellStyle name="Currency" xfId="1" builtinId="4" customBuiltin="1"/>
    <cellStyle name="Explanatory Text" xfId="2" builtinId="53" customBuiltin="1"/>
    <cellStyle name="Hyperlink" xfId="3" xr:uid="{00000000-0005-0000-0000-000002000000}"/>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chartsheet" Target="chartsheets/sheet6.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chartsheet" Target="chartsheets/sheet5.xml"/><Relationship Id="rId17" Type="http://schemas.openxmlformats.org/officeDocument/2006/relationships/chartsheet" Target="chartsheets/sheet10.xml"/><Relationship Id="rId2" Type="http://schemas.openxmlformats.org/officeDocument/2006/relationships/worksheet" Target="worksheets/sheet2.xml"/><Relationship Id="rId16" Type="http://schemas.openxmlformats.org/officeDocument/2006/relationships/chartsheet" Target="chartsheets/sheet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4.xml"/><Relationship Id="rId5" Type="http://schemas.openxmlformats.org/officeDocument/2006/relationships/worksheet" Target="worksheets/sheet5.xml"/><Relationship Id="rId15" Type="http://schemas.openxmlformats.org/officeDocument/2006/relationships/chartsheet" Target="chartsheets/sheet8.xml"/><Relationship Id="rId10" Type="http://schemas.openxmlformats.org/officeDocument/2006/relationships/chartsheet" Target="chartsheets/sheet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chartsheet" Target="chartsheets/sheet7.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3514543310290052"/>
                  <c:y val="-0.3620366220308292"/>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analysis!$U$4:$U$35</c:f>
              <c:numCache>
                <c:formatCode>General</c:formatCode>
                <c:ptCount val="32"/>
                <c:pt idx="0">
                  <c:v>29</c:v>
                </c:pt>
                <c:pt idx="1">
                  <c:v>47</c:v>
                </c:pt>
                <c:pt idx="2">
                  <c:v>48</c:v>
                </c:pt>
                <c:pt idx="3">
                  <c:v>37</c:v>
                </c:pt>
                <c:pt idx="4">
                  <c:v>38</c:v>
                </c:pt>
                <c:pt idx="5">
                  <c:v>20</c:v>
                </c:pt>
                <c:pt idx="6">
                  <c:v>24</c:v>
                </c:pt>
                <c:pt idx="7">
                  <c:v>34</c:v>
                </c:pt>
                <c:pt idx="8">
                  <c:v>17</c:v>
                </c:pt>
                <c:pt idx="9">
                  <c:v>31</c:v>
                </c:pt>
                <c:pt idx="10">
                  <c:v>12</c:v>
                </c:pt>
                <c:pt idx="11">
                  <c:v>17</c:v>
                </c:pt>
                <c:pt idx="12">
                  <c:v>7</c:v>
                </c:pt>
                <c:pt idx="13">
                  <c:v>19</c:v>
                </c:pt>
                <c:pt idx="14">
                  <c:v>20</c:v>
                </c:pt>
                <c:pt idx="15">
                  <c:v>14</c:v>
                </c:pt>
                <c:pt idx="16">
                  <c:v>13</c:v>
                </c:pt>
                <c:pt idx="17">
                  <c:v>6</c:v>
                </c:pt>
                <c:pt idx="18">
                  <c:v>15</c:v>
                </c:pt>
                <c:pt idx="19">
                  <c:v>19</c:v>
                </c:pt>
                <c:pt idx="20">
                  <c:v>20</c:v>
                </c:pt>
                <c:pt idx="21">
                  <c:v>7</c:v>
                </c:pt>
                <c:pt idx="22">
                  <c:v>15</c:v>
                </c:pt>
                <c:pt idx="23">
                  <c:v>16</c:v>
                </c:pt>
                <c:pt idx="24">
                  <c:v>7</c:v>
                </c:pt>
                <c:pt idx="25">
                  <c:v>19</c:v>
                </c:pt>
                <c:pt idx="26">
                  <c:v>9</c:v>
                </c:pt>
                <c:pt idx="27">
                  <c:v>8</c:v>
                </c:pt>
                <c:pt idx="28">
                  <c:v>11</c:v>
                </c:pt>
                <c:pt idx="29">
                  <c:v>7</c:v>
                </c:pt>
                <c:pt idx="30">
                  <c:v>9</c:v>
                </c:pt>
                <c:pt idx="31">
                  <c:v>5</c:v>
                </c:pt>
              </c:numCache>
            </c:numRef>
          </c:val>
          <c:extLst>
            <c:ext xmlns:c16="http://schemas.microsoft.com/office/drawing/2014/chart" uri="{C3380CC4-5D6E-409C-BE32-E72D297353CC}">
              <c16:uniqueId val="{00000001-0F39-430D-9D43-34155F6D7AF4}"/>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analysis!$V$4:$V$35</c:f>
              <c:numCache>
                <c:formatCode>General</c:formatCode>
                <c:ptCount val="32"/>
                <c:pt idx="0">
                  <c:v>47</c:v>
                </c:pt>
                <c:pt idx="1">
                  <c:v>39</c:v>
                </c:pt>
                <c:pt idx="2">
                  <c:v>18</c:v>
                </c:pt>
                <c:pt idx="3">
                  <c:v>8</c:v>
                </c:pt>
                <c:pt idx="4">
                  <c:v>7</c:v>
                </c:pt>
                <c:pt idx="5">
                  <c:v>3</c:v>
                </c:pt>
                <c:pt idx="6">
                  <c:v>5</c:v>
                </c:pt>
                <c:pt idx="7">
                  <c:v>9</c:v>
                </c:pt>
                <c:pt idx="8">
                  <c:v>2</c:v>
                </c:pt>
                <c:pt idx="9">
                  <c:v>3</c:v>
                </c:pt>
                <c:pt idx="10">
                  <c:v>1</c:v>
                </c:pt>
                <c:pt idx="11">
                  <c:v>0</c:v>
                </c:pt>
                <c:pt idx="12">
                  <c:v>1</c:v>
                </c:pt>
                <c:pt idx="13">
                  <c:v>1</c:v>
                </c:pt>
                <c:pt idx="14">
                  <c:v>0</c:v>
                </c:pt>
                <c:pt idx="15">
                  <c:v>2</c:v>
                </c:pt>
                <c:pt idx="16">
                  <c:v>0</c:v>
                </c:pt>
                <c:pt idx="17">
                  <c:v>0</c:v>
                </c:pt>
                <c:pt idx="18">
                  <c:v>2</c:v>
                </c:pt>
                <c:pt idx="19">
                  <c:v>0</c:v>
                </c:pt>
                <c:pt idx="20">
                  <c:v>1</c:v>
                </c:pt>
                <c:pt idx="21">
                  <c:v>2</c:v>
                </c:pt>
                <c:pt idx="22">
                  <c:v>1</c:v>
                </c:pt>
                <c:pt idx="23">
                  <c:v>2</c:v>
                </c:pt>
                <c:pt idx="24">
                  <c:v>0</c:v>
                </c:pt>
                <c:pt idx="25">
                  <c:v>0</c:v>
                </c:pt>
                <c:pt idx="26">
                  <c:v>0</c:v>
                </c:pt>
                <c:pt idx="27">
                  <c:v>1</c:v>
                </c:pt>
                <c:pt idx="28">
                  <c:v>0</c:v>
                </c:pt>
                <c:pt idx="29">
                  <c:v>0</c:v>
                </c:pt>
                <c:pt idx="30">
                  <c:v>1</c:v>
                </c:pt>
                <c:pt idx="31">
                  <c:v>1</c:v>
                </c:pt>
              </c:numCache>
            </c:numRef>
          </c:val>
          <c:extLst>
            <c:ext xmlns:c16="http://schemas.microsoft.com/office/drawing/2014/chart" uri="{C3380CC4-5D6E-409C-BE32-E72D297353CC}">
              <c16:uniqueId val="{00000002-0F39-430D-9D43-34155F6D7AF4}"/>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Types of experiments</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20449553300800283"/>
                  <c:y val="-0.31212361798298721"/>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analysis!$AT$4:$AT$35</c:f>
              <c:numCache>
                <c:formatCode>General</c:formatCode>
                <c:ptCount val="32"/>
                <c:pt idx="0">
                  <c:v>18</c:v>
                </c:pt>
                <c:pt idx="1">
                  <c:v>24</c:v>
                </c:pt>
                <c:pt idx="2">
                  <c:v>24</c:v>
                </c:pt>
                <c:pt idx="3">
                  <c:v>49</c:v>
                </c:pt>
                <c:pt idx="4">
                  <c:v>30</c:v>
                </c:pt>
                <c:pt idx="5">
                  <c:v>20</c:v>
                </c:pt>
                <c:pt idx="6">
                  <c:v>30</c:v>
                </c:pt>
                <c:pt idx="7">
                  <c:v>45</c:v>
                </c:pt>
                <c:pt idx="8">
                  <c:v>25</c:v>
                </c:pt>
                <c:pt idx="9">
                  <c:v>37</c:v>
                </c:pt>
                <c:pt idx="10">
                  <c:v>24</c:v>
                </c:pt>
                <c:pt idx="11">
                  <c:v>26</c:v>
                </c:pt>
                <c:pt idx="12">
                  <c:v>22</c:v>
                </c:pt>
                <c:pt idx="13">
                  <c:v>29</c:v>
                </c:pt>
                <c:pt idx="14">
                  <c:v>31</c:v>
                </c:pt>
                <c:pt idx="15">
                  <c:v>32</c:v>
                </c:pt>
                <c:pt idx="16">
                  <c:v>21</c:v>
                </c:pt>
                <c:pt idx="17">
                  <c:v>16</c:v>
                </c:pt>
                <c:pt idx="18">
                  <c:v>14</c:v>
                </c:pt>
                <c:pt idx="19">
                  <c:v>16</c:v>
                </c:pt>
                <c:pt idx="20">
                  <c:v>21</c:v>
                </c:pt>
                <c:pt idx="21">
                  <c:v>13</c:v>
                </c:pt>
                <c:pt idx="22">
                  <c:v>15</c:v>
                </c:pt>
                <c:pt idx="23">
                  <c:v>28</c:v>
                </c:pt>
                <c:pt idx="24">
                  <c:v>13</c:v>
                </c:pt>
                <c:pt idx="25">
                  <c:v>18</c:v>
                </c:pt>
                <c:pt idx="26">
                  <c:v>19</c:v>
                </c:pt>
                <c:pt idx="27">
                  <c:v>17</c:v>
                </c:pt>
                <c:pt idx="28">
                  <c:v>16</c:v>
                </c:pt>
                <c:pt idx="29">
                  <c:v>13</c:v>
                </c:pt>
                <c:pt idx="30">
                  <c:v>13</c:v>
                </c:pt>
                <c:pt idx="31">
                  <c:v>14</c:v>
                </c:pt>
              </c:numCache>
            </c:numRef>
          </c:val>
          <c:extLst>
            <c:ext xmlns:c16="http://schemas.microsoft.com/office/drawing/2014/chart" uri="{C3380CC4-5D6E-409C-BE32-E72D297353CC}">
              <c16:uniqueId val="{00000001-7CD3-431F-B356-BD75148D093D}"/>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21046081242889322"/>
                  <c:y val="-0.23830186062185543"/>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analysis!$W$4:$W$35</c:f>
              <c:numCache>
                <c:formatCode>General</c:formatCode>
                <c:ptCount val="32"/>
                <c:pt idx="0">
                  <c:v>12</c:v>
                </c:pt>
                <c:pt idx="1">
                  <c:v>13</c:v>
                </c:pt>
                <c:pt idx="2">
                  <c:v>19</c:v>
                </c:pt>
                <c:pt idx="3">
                  <c:v>8</c:v>
                </c:pt>
                <c:pt idx="4">
                  <c:v>5</c:v>
                </c:pt>
                <c:pt idx="5">
                  <c:v>7</c:v>
                </c:pt>
                <c:pt idx="6">
                  <c:v>3</c:v>
                </c:pt>
                <c:pt idx="7">
                  <c:v>7</c:v>
                </c:pt>
                <c:pt idx="8">
                  <c:v>3</c:v>
                </c:pt>
                <c:pt idx="9">
                  <c:v>8</c:v>
                </c:pt>
                <c:pt idx="10">
                  <c:v>5</c:v>
                </c:pt>
                <c:pt idx="11">
                  <c:v>7</c:v>
                </c:pt>
                <c:pt idx="12">
                  <c:v>1</c:v>
                </c:pt>
                <c:pt idx="13">
                  <c:v>4</c:v>
                </c:pt>
                <c:pt idx="14">
                  <c:v>6</c:v>
                </c:pt>
                <c:pt idx="15">
                  <c:v>2</c:v>
                </c:pt>
                <c:pt idx="16">
                  <c:v>2</c:v>
                </c:pt>
                <c:pt idx="17">
                  <c:v>0</c:v>
                </c:pt>
                <c:pt idx="18">
                  <c:v>0</c:v>
                </c:pt>
                <c:pt idx="19">
                  <c:v>2</c:v>
                </c:pt>
                <c:pt idx="20">
                  <c:v>2</c:v>
                </c:pt>
                <c:pt idx="21">
                  <c:v>0</c:v>
                </c:pt>
                <c:pt idx="22">
                  <c:v>1</c:v>
                </c:pt>
                <c:pt idx="23">
                  <c:v>3</c:v>
                </c:pt>
                <c:pt idx="24">
                  <c:v>1</c:v>
                </c:pt>
                <c:pt idx="25">
                  <c:v>2</c:v>
                </c:pt>
                <c:pt idx="26">
                  <c:v>1</c:v>
                </c:pt>
                <c:pt idx="27">
                  <c:v>2</c:v>
                </c:pt>
                <c:pt idx="28">
                  <c:v>1</c:v>
                </c:pt>
                <c:pt idx="29">
                  <c:v>0</c:v>
                </c:pt>
                <c:pt idx="30">
                  <c:v>1</c:v>
                </c:pt>
                <c:pt idx="31">
                  <c:v>3</c:v>
                </c:pt>
              </c:numCache>
            </c:numRef>
          </c:val>
          <c:extLst>
            <c:ext xmlns:c16="http://schemas.microsoft.com/office/drawing/2014/chart" uri="{C3380CC4-5D6E-409C-BE32-E72D297353CC}">
              <c16:uniqueId val="{00000001-6AD7-4E98-9E70-63E6E851EBD6}"/>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analysis!$X$4:$X$35</c:f>
              <c:numCache>
                <c:formatCode>General</c:formatCode>
                <c:ptCount val="32"/>
                <c:pt idx="0">
                  <c:v>20</c:v>
                </c:pt>
                <c:pt idx="1">
                  <c:v>20</c:v>
                </c:pt>
                <c:pt idx="2">
                  <c:v>7</c:v>
                </c:pt>
                <c:pt idx="3">
                  <c:v>4</c:v>
                </c:pt>
                <c:pt idx="4">
                  <c:v>2</c:v>
                </c:pt>
                <c:pt idx="5">
                  <c:v>1</c:v>
                </c:pt>
                <c:pt idx="6">
                  <c:v>0</c:v>
                </c:pt>
                <c:pt idx="7">
                  <c:v>4</c:v>
                </c:pt>
                <c:pt idx="8">
                  <c:v>1</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6AD7-4E98-9E70-63E6E851EBD6}"/>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26555109245691622"/>
                  <c:y val="4.7350075175115998E-3"/>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analysis!$Y$4:$Y$35</c:f>
              <c:numCache>
                <c:formatCode>General</c:formatCode>
                <c:ptCount val="32"/>
                <c:pt idx="0">
                  <c:v>0</c:v>
                </c:pt>
                <c:pt idx="1">
                  <c:v>1</c:v>
                </c:pt>
                <c:pt idx="2">
                  <c:v>1</c:v>
                </c:pt>
                <c:pt idx="3">
                  <c:v>5</c:v>
                </c:pt>
                <c:pt idx="4">
                  <c:v>8</c:v>
                </c:pt>
                <c:pt idx="5">
                  <c:v>4</c:v>
                </c:pt>
                <c:pt idx="6">
                  <c:v>3</c:v>
                </c:pt>
                <c:pt idx="7">
                  <c:v>6</c:v>
                </c:pt>
                <c:pt idx="8">
                  <c:v>2</c:v>
                </c:pt>
                <c:pt idx="9">
                  <c:v>7</c:v>
                </c:pt>
                <c:pt idx="10">
                  <c:v>4</c:v>
                </c:pt>
                <c:pt idx="11">
                  <c:v>3</c:v>
                </c:pt>
                <c:pt idx="12">
                  <c:v>1</c:v>
                </c:pt>
                <c:pt idx="13">
                  <c:v>6</c:v>
                </c:pt>
                <c:pt idx="14">
                  <c:v>1</c:v>
                </c:pt>
                <c:pt idx="15">
                  <c:v>5</c:v>
                </c:pt>
                <c:pt idx="16">
                  <c:v>5</c:v>
                </c:pt>
                <c:pt idx="17">
                  <c:v>2</c:v>
                </c:pt>
                <c:pt idx="18">
                  <c:v>3</c:v>
                </c:pt>
                <c:pt idx="19">
                  <c:v>4</c:v>
                </c:pt>
                <c:pt idx="20">
                  <c:v>3</c:v>
                </c:pt>
                <c:pt idx="21">
                  <c:v>4</c:v>
                </c:pt>
                <c:pt idx="22">
                  <c:v>8</c:v>
                </c:pt>
                <c:pt idx="23">
                  <c:v>9</c:v>
                </c:pt>
                <c:pt idx="24">
                  <c:v>8</c:v>
                </c:pt>
                <c:pt idx="25">
                  <c:v>10</c:v>
                </c:pt>
                <c:pt idx="26">
                  <c:v>14</c:v>
                </c:pt>
                <c:pt idx="27">
                  <c:v>6</c:v>
                </c:pt>
                <c:pt idx="28">
                  <c:v>9</c:v>
                </c:pt>
                <c:pt idx="29">
                  <c:v>7</c:v>
                </c:pt>
                <c:pt idx="30">
                  <c:v>8</c:v>
                </c:pt>
                <c:pt idx="31">
                  <c:v>7</c:v>
                </c:pt>
              </c:numCache>
            </c:numRef>
          </c:val>
          <c:extLst>
            <c:ext xmlns:c16="http://schemas.microsoft.com/office/drawing/2014/chart" uri="{C3380CC4-5D6E-409C-BE32-E72D297353CC}">
              <c16:uniqueId val="{00000001-0D18-4930-B180-039B5897AD6D}"/>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analysis!$Z$4:$Z$35</c:f>
              <c:numCache>
                <c:formatCode>General</c:formatCode>
                <c:ptCount val="32"/>
                <c:pt idx="0">
                  <c:v>1</c:v>
                </c:pt>
                <c:pt idx="1">
                  <c:v>0</c:v>
                </c:pt>
                <c:pt idx="2">
                  <c:v>0</c:v>
                </c:pt>
                <c:pt idx="3">
                  <c:v>0</c:v>
                </c:pt>
                <c:pt idx="4">
                  <c:v>0</c:v>
                </c:pt>
                <c:pt idx="5">
                  <c:v>0</c:v>
                </c:pt>
                <c:pt idx="6">
                  <c:v>2</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1</c:v>
                </c:pt>
                <c:pt idx="23">
                  <c:v>3</c:v>
                </c:pt>
                <c:pt idx="24">
                  <c:v>0</c:v>
                </c:pt>
                <c:pt idx="25">
                  <c:v>1</c:v>
                </c:pt>
                <c:pt idx="26">
                  <c:v>3</c:v>
                </c:pt>
                <c:pt idx="27">
                  <c:v>1</c:v>
                </c:pt>
                <c:pt idx="28">
                  <c:v>2</c:v>
                </c:pt>
                <c:pt idx="29">
                  <c:v>0</c:v>
                </c:pt>
                <c:pt idx="30">
                  <c:v>1</c:v>
                </c:pt>
                <c:pt idx="31">
                  <c:v>0</c:v>
                </c:pt>
              </c:numCache>
            </c:numRef>
          </c:val>
          <c:extLst>
            <c:ext xmlns:c16="http://schemas.microsoft.com/office/drawing/2014/chart" uri="{C3380CC4-5D6E-409C-BE32-E72D297353CC}">
              <c16:uniqueId val="{00000002-0D18-4930-B180-039B5897AD6D}"/>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5.8584472256125272E-2"/>
                  <c:y val="-0.1939462383922646"/>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analysis!$AA$4:$AA$35</c:f>
              <c:numCache>
                <c:formatCode>General</c:formatCode>
                <c:ptCount val="32"/>
                <c:pt idx="0">
                  <c:v>0</c:v>
                </c:pt>
                <c:pt idx="1">
                  <c:v>0</c:v>
                </c:pt>
                <c:pt idx="2">
                  <c:v>0</c:v>
                </c:pt>
                <c:pt idx="3">
                  <c:v>0</c:v>
                </c:pt>
                <c:pt idx="4">
                  <c:v>1</c:v>
                </c:pt>
                <c:pt idx="5">
                  <c:v>0</c:v>
                </c:pt>
                <c:pt idx="6">
                  <c:v>0</c:v>
                </c:pt>
                <c:pt idx="7">
                  <c:v>0</c:v>
                </c:pt>
                <c:pt idx="8">
                  <c:v>0</c:v>
                </c:pt>
                <c:pt idx="9">
                  <c:v>1</c:v>
                </c:pt>
                <c:pt idx="10">
                  <c:v>0</c:v>
                </c:pt>
                <c:pt idx="11">
                  <c:v>1</c:v>
                </c:pt>
                <c:pt idx="12">
                  <c:v>1</c:v>
                </c:pt>
                <c:pt idx="13">
                  <c:v>3</c:v>
                </c:pt>
                <c:pt idx="14">
                  <c:v>2</c:v>
                </c:pt>
                <c:pt idx="15">
                  <c:v>1</c:v>
                </c:pt>
                <c:pt idx="16">
                  <c:v>1</c:v>
                </c:pt>
                <c:pt idx="17">
                  <c:v>1</c:v>
                </c:pt>
                <c:pt idx="18">
                  <c:v>2</c:v>
                </c:pt>
                <c:pt idx="19">
                  <c:v>1</c:v>
                </c:pt>
                <c:pt idx="20">
                  <c:v>2</c:v>
                </c:pt>
                <c:pt idx="21">
                  <c:v>0</c:v>
                </c:pt>
                <c:pt idx="22">
                  <c:v>0</c:v>
                </c:pt>
                <c:pt idx="23">
                  <c:v>1</c:v>
                </c:pt>
                <c:pt idx="24">
                  <c:v>1</c:v>
                </c:pt>
                <c:pt idx="25">
                  <c:v>0</c:v>
                </c:pt>
                <c:pt idx="26">
                  <c:v>1</c:v>
                </c:pt>
                <c:pt idx="27">
                  <c:v>0</c:v>
                </c:pt>
                <c:pt idx="28">
                  <c:v>1</c:v>
                </c:pt>
                <c:pt idx="29">
                  <c:v>0</c:v>
                </c:pt>
                <c:pt idx="30">
                  <c:v>0</c:v>
                </c:pt>
                <c:pt idx="31">
                  <c:v>0</c:v>
                </c:pt>
              </c:numCache>
            </c:numRef>
          </c:val>
          <c:extLst>
            <c:ext xmlns:c16="http://schemas.microsoft.com/office/drawing/2014/chart" uri="{C3380CC4-5D6E-409C-BE32-E72D297353CC}">
              <c16:uniqueId val="{00000001-33D3-4CCD-8BD0-17DC816F1AA5}"/>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analysis!$AB$4:$AB$35</c:f>
              <c:numCache>
                <c:formatCode>General</c:formatCode>
                <c:ptCount val="32"/>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33D3-4CCD-8BD0-17DC816F1AA5}"/>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2454700396868075"/>
                  <c:y val="-0.26650583550512069"/>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analysis!$AG$4:$AG$35</c:f>
              <c:numCache>
                <c:formatCode>General</c:formatCode>
                <c:ptCount val="32"/>
                <c:pt idx="0">
                  <c:v>0</c:v>
                </c:pt>
                <c:pt idx="1">
                  <c:v>1</c:v>
                </c:pt>
                <c:pt idx="2">
                  <c:v>1</c:v>
                </c:pt>
                <c:pt idx="3">
                  <c:v>1</c:v>
                </c:pt>
                <c:pt idx="4">
                  <c:v>2</c:v>
                </c:pt>
                <c:pt idx="5">
                  <c:v>0</c:v>
                </c:pt>
                <c:pt idx="6">
                  <c:v>0</c:v>
                </c:pt>
                <c:pt idx="7">
                  <c:v>4</c:v>
                </c:pt>
                <c:pt idx="8">
                  <c:v>1</c:v>
                </c:pt>
                <c:pt idx="9">
                  <c:v>4</c:v>
                </c:pt>
                <c:pt idx="10">
                  <c:v>1</c:v>
                </c:pt>
                <c:pt idx="11">
                  <c:v>1</c:v>
                </c:pt>
                <c:pt idx="12">
                  <c:v>1</c:v>
                </c:pt>
                <c:pt idx="13">
                  <c:v>3</c:v>
                </c:pt>
                <c:pt idx="14">
                  <c:v>2</c:v>
                </c:pt>
                <c:pt idx="15">
                  <c:v>2</c:v>
                </c:pt>
                <c:pt idx="16">
                  <c:v>3</c:v>
                </c:pt>
                <c:pt idx="17">
                  <c:v>2</c:v>
                </c:pt>
                <c:pt idx="18">
                  <c:v>2</c:v>
                </c:pt>
                <c:pt idx="19">
                  <c:v>3</c:v>
                </c:pt>
                <c:pt idx="20">
                  <c:v>2</c:v>
                </c:pt>
                <c:pt idx="21">
                  <c:v>1</c:v>
                </c:pt>
                <c:pt idx="22">
                  <c:v>0</c:v>
                </c:pt>
                <c:pt idx="23">
                  <c:v>3</c:v>
                </c:pt>
                <c:pt idx="24">
                  <c:v>0</c:v>
                </c:pt>
                <c:pt idx="25">
                  <c:v>1</c:v>
                </c:pt>
                <c:pt idx="26">
                  <c:v>2</c:v>
                </c:pt>
                <c:pt idx="27">
                  <c:v>2</c:v>
                </c:pt>
                <c:pt idx="28">
                  <c:v>1</c:v>
                </c:pt>
                <c:pt idx="29">
                  <c:v>0</c:v>
                </c:pt>
                <c:pt idx="30">
                  <c:v>2</c:v>
                </c:pt>
                <c:pt idx="31">
                  <c:v>0</c:v>
                </c:pt>
              </c:numCache>
            </c:numRef>
          </c:val>
          <c:extLst>
            <c:ext xmlns:c16="http://schemas.microsoft.com/office/drawing/2014/chart" uri="{C3380CC4-5D6E-409C-BE32-E72D297353CC}">
              <c16:uniqueId val="{00000001-44E6-42E0-988F-EE1A6C8547AF}"/>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analysis!$AH$4:$AH$35</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44E6-42E0-988F-EE1A6C8547AF}"/>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15845488126453794"/>
                  <c:y val="-0.10022893337131678"/>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analysis!$AC$4:$AC$35</c:f>
              <c:numCache>
                <c:formatCode>General</c:formatCode>
                <c:ptCount val="32"/>
                <c:pt idx="0">
                  <c:v>0</c:v>
                </c:pt>
                <c:pt idx="1">
                  <c:v>0</c:v>
                </c:pt>
                <c:pt idx="2">
                  <c:v>0</c:v>
                </c:pt>
                <c:pt idx="3">
                  <c:v>0</c:v>
                </c:pt>
                <c:pt idx="4">
                  <c:v>1</c:v>
                </c:pt>
                <c:pt idx="5">
                  <c:v>0</c:v>
                </c:pt>
                <c:pt idx="6">
                  <c:v>1</c:v>
                </c:pt>
                <c:pt idx="7">
                  <c:v>1</c:v>
                </c:pt>
                <c:pt idx="8">
                  <c:v>0</c:v>
                </c:pt>
                <c:pt idx="9">
                  <c:v>1</c:v>
                </c:pt>
                <c:pt idx="10">
                  <c:v>1</c:v>
                </c:pt>
                <c:pt idx="11">
                  <c:v>1</c:v>
                </c:pt>
                <c:pt idx="12">
                  <c:v>0</c:v>
                </c:pt>
                <c:pt idx="13">
                  <c:v>1</c:v>
                </c:pt>
                <c:pt idx="14">
                  <c:v>1</c:v>
                </c:pt>
                <c:pt idx="15">
                  <c:v>3</c:v>
                </c:pt>
                <c:pt idx="16">
                  <c:v>1</c:v>
                </c:pt>
                <c:pt idx="17">
                  <c:v>0</c:v>
                </c:pt>
                <c:pt idx="18">
                  <c:v>0</c:v>
                </c:pt>
                <c:pt idx="19">
                  <c:v>1</c:v>
                </c:pt>
                <c:pt idx="20">
                  <c:v>0</c:v>
                </c:pt>
                <c:pt idx="21">
                  <c:v>0</c:v>
                </c:pt>
                <c:pt idx="22">
                  <c:v>1</c:v>
                </c:pt>
                <c:pt idx="23">
                  <c:v>0</c:v>
                </c:pt>
                <c:pt idx="24">
                  <c:v>0</c:v>
                </c:pt>
                <c:pt idx="25">
                  <c:v>0</c:v>
                </c:pt>
                <c:pt idx="26">
                  <c:v>1</c:v>
                </c:pt>
                <c:pt idx="27">
                  <c:v>0</c:v>
                </c:pt>
                <c:pt idx="28">
                  <c:v>2</c:v>
                </c:pt>
                <c:pt idx="29">
                  <c:v>1</c:v>
                </c:pt>
                <c:pt idx="30">
                  <c:v>4</c:v>
                </c:pt>
                <c:pt idx="31">
                  <c:v>2</c:v>
                </c:pt>
              </c:numCache>
            </c:numRef>
          </c:val>
          <c:extLst>
            <c:ext xmlns:c16="http://schemas.microsoft.com/office/drawing/2014/chart" uri="{C3380CC4-5D6E-409C-BE32-E72D297353CC}">
              <c16:uniqueId val="{00000001-95A5-4D5D-8A7E-E40FFB458A5C}"/>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analysis!$AD$4:$AD$35</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95A5-4D5D-8A7E-E40FFB458A5C}"/>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33101038647627917"/>
                  <c:y val="-0.22578051281138728"/>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[1]analysis!$B$4:$B$35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analysis!$AO$4:$AO$35</c:f>
              <c:numCache>
                <c:formatCode>General</c:formatCode>
                <c:ptCount val="32"/>
                <c:pt idx="0">
                  <c:v>0</c:v>
                </c:pt>
                <c:pt idx="1">
                  <c:v>0</c:v>
                </c:pt>
                <c:pt idx="2">
                  <c:v>0</c:v>
                </c:pt>
                <c:pt idx="3">
                  <c:v>0</c:v>
                </c:pt>
                <c:pt idx="4">
                  <c:v>0</c:v>
                </c:pt>
                <c:pt idx="5">
                  <c:v>3</c:v>
                </c:pt>
                <c:pt idx="6">
                  <c:v>2</c:v>
                </c:pt>
                <c:pt idx="7">
                  <c:v>3</c:v>
                </c:pt>
                <c:pt idx="8">
                  <c:v>1</c:v>
                </c:pt>
                <c:pt idx="9">
                  <c:v>2</c:v>
                </c:pt>
                <c:pt idx="10">
                  <c:v>0</c:v>
                </c:pt>
                <c:pt idx="11">
                  <c:v>0</c:v>
                </c:pt>
                <c:pt idx="12">
                  <c:v>0</c:v>
                </c:pt>
                <c:pt idx="13">
                  <c:v>0</c:v>
                </c:pt>
                <c:pt idx="14">
                  <c:v>0</c:v>
                </c:pt>
                <c:pt idx="15">
                  <c:v>1</c:v>
                </c:pt>
                <c:pt idx="16">
                  <c:v>0</c:v>
                </c:pt>
                <c:pt idx="17">
                  <c:v>0</c:v>
                </c:pt>
                <c:pt idx="18">
                  <c:v>0</c:v>
                </c:pt>
                <c:pt idx="19">
                  <c:v>1</c:v>
                </c:pt>
                <c:pt idx="20">
                  <c:v>1</c:v>
                </c:pt>
                <c:pt idx="21">
                  <c:v>0</c:v>
                </c:pt>
                <c:pt idx="22">
                  <c:v>1</c:v>
                </c:pt>
                <c:pt idx="23">
                  <c:v>0</c:v>
                </c:pt>
                <c:pt idx="24">
                  <c:v>0</c:v>
                </c:pt>
                <c:pt idx="25">
                  <c:v>0</c:v>
                </c:pt>
                <c:pt idx="26">
                  <c:v>2</c:v>
                </c:pt>
                <c:pt idx="27">
                  <c:v>1</c:v>
                </c:pt>
                <c:pt idx="28">
                  <c:v>1</c:v>
                </c:pt>
                <c:pt idx="29">
                  <c:v>0</c:v>
                </c:pt>
                <c:pt idx="30">
                  <c:v>1</c:v>
                </c:pt>
                <c:pt idx="31">
                  <c:v>0</c:v>
                </c:pt>
              </c:numCache>
            </c:numRef>
          </c:val>
          <c:extLst>
            <c:ext xmlns:c16="http://schemas.microsoft.com/office/drawing/2014/chart" uri="{C3380CC4-5D6E-409C-BE32-E72D297353CC}">
              <c16:uniqueId val="{00000001-6FD1-44D1-9D8C-F43D38B415B4}"/>
            </c:ext>
          </c:extLst>
        </c:ser>
        <c:ser>
          <c:idx val="1"/>
          <c:order val="1"/>
          <c:tx>
            <c:v>Unsuccessful</c:v>
          </c:tx>
          <c:spPr>
            <a:solidFill>
              <a:srgbClr val="C00000"/>
            </a:solidFill>
            <a:ln>
              <a:noFill/>
            </a:ln>
            <a:effectLst/>
          </c:spPr>
          <c:invertIfNegative val="0"/>
          <c:cat>
            <c:numRef>
              <c:f>[1]analysis!$B$4:$B$35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analysis!$AP$4:$AP$35</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6FD1-44D1-9D8C-F43D38B415B4}"/>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9197383599066189"/>
          <c:y val="9.4628288857644072E-2"/>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35819569928136324"/>
                  <c:y val="-3.3897518752469623E-2"/>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analysis!$AE$4:$AE$35</c:f>
              <c:numCache>
                <c:formatCode>General</c:formatCode>
                <c:ptCount val="32"/>
                <c:pt idx="0">
                  <c:v>0</c:v>
                </c:pt>
                <c:pt idx="1">
                  <c:v>0</c:v>
                </c:pt>
                <c:pt idx="2">
                  <c:v>0</c:v>
                </c:pt>
                <c:pt idx="3">
                  <c:v>1</c:v>
                </c:pt>
                <c:pt idx="4">
                  <c:v>1</c:v>
                </c:pt>
                <c:pt idx="5">
                  <c:v>0</c:v>
                </c:pt>
                <c:pt idx="6">
                  <c:v>0</c:v>
                </c:pt>
                <c:pt idx="7">
                  <c:v>1</c:v>
                </c:pt>
                <c:pt idx="8">
                  <c:v>1</c:v>
                </c:pt>
                <c:pt idx="9">
                  <c:v>0</c:v>
                </c:pt>
                <c:pt idx="10">
                  <c:v>0</c:v>
                </c:pt>
                <c:pt idx="11">
                  <c:v>0</c:v>
                </c:pt>
                <c:pt idx="12">
                  <c:v>0</c:v>
                </c:pt>
                <c:pt idx="13">
                  <c:v>0</c:v>
                </c:pt>
                <c:pt idx="14">
                  <c:v>0</c:v>
                </c:pt>
                <c:pt idx="15">
                  <c:v>0</c:v>
                </c:pt>
                <c:pt idx="16">
                  <c:v>0</c:v>
                </c:pt>
                <c:pt idx="17">
                  <c:v>0</c:v>
                </c:pt>
                <c:pt idx="18">
                  <c:v>0</c:v>
                </c:pt>
                <c:pt idx="19">
                  <c:v>0</c:v>
                </c:pt>
                <c:pt idx="20">
                  <c:v>1</c:v>
                </c:pt>
                <c:pt idx="21">
                  <c:v>1</c:v>
                </c:pt>
                <c:pt idx="22">
                  <c:v>0</c:v>
                </c:pt>
                <c:pt idx="23">
                  <c:v>1</c:v>
                </c:pt>
                <c:pt idx="24">
                  <c:v>1</c:v>
                </c:pt>
                <c:pt idx="25">
                  <c:v>0</c:v>
                </c:pt>
                <c:pt idx="26">
                  <c:v>1</c:v>
                </c:pt>
                <c:pt idx="27">
                  <c:v>1</c:v>
                </c:pt>
                <c:pt idx="28">
                  <c:v>0</c:v>
                </c:pt>
                <c:pt idx="29">
                  <c:v>1</c:v>
                </c:pt>
                <c:pt idx="30">
                  <c:v>0</c:v>
                </c:pt>
                <c:pt idx="31">
                  <c:v>0</c:v>
                </c:pt>
              </c:numCache>
            </c:numRef>
          </c:val>
          <c:extLst>
            <c:ext xmlns:c16="http://schemas.microsoft.com/office/drawing/2014/chart" uri="{C3380CC4-5D6E-409C-BE32-E72D297353CC}">
              <c16:uniqueId val="{00000001-71AF-4DB2-9268-0D1832EC7740}"/>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analysis!$AF$4:$AF$35</c:f>
              <c:numCache>
                <c:formatCode>General</c:formatCode>
                <c:ptCount val="32"/>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71AF-4DB2-9268-0D1832EC7740}"/>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9197383599066189"/>
          <c:y val="9.4628288857644072E-2"/>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Successful</c:v>
          </c:tx>
          <c:spPr>
            <a:pattFill prst="dkDnDiag">
              <a:fgClr>
                <a:schemeClr val="accent6">
                  <a:lumMod val="75000"/>
                </a:schemeClr>
              </a:fgClr>
              <a:bgClr>
                <a:schemeClr val="bg1"/>
              </a:bgClr>
            </a:pattFill>
            <a:ln>
              <a:noFill/>
            </a:ln>
            <a:effectLst/>
          </c:spPr>
          <c:invertIfNegative val="0"/>
          <c:trendline>
            <c:spPr>
              <a:ln w="19050" cap="rnd">
                <a:solidFill>
                  <a:schemeClr val="accent1"/>
                </a:solidFill>
                <a:prstDash val="sysDot"/>
              </a:ln>
              <a:effectLst/>
            </c:spPr>
            <c:trendlineType val="linear"/>
            <c:dispRSqr val="1"/>
            <c:dispEq val="1"/>
            <c:trendlineLbl>
              <c:layout>
                <c:manualLayout>
                  <c:x val="-0.33383014120399118"/>
                  <c:y val="-0.29991193159294821"/>
                </c:manualLayout>
              </c:layout>
              <c:numFmt formatCode="General"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rendlineLbl>
          </c:trendline>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analysis!$AQ$4:$AQ$35</c:f>
              <c:numCache>
                <c:formatCode>General</c:formatCode>
                <c:ptCount val="32"/>
                <c:pt idx="0">
                  <c:v>33</c:v>
                </c:pt>
                <c:pt idx="1">
                  <c:v>55</c:v>
                </c:pt>
                <c:pt idx="2">
                  <c:v>56</c:v>
                </c:pt>
                <c:pt idx="3">
                  <c:v>45</c:v>
                </c:pt>
                <c:pt idx="4">
                  <c:v>52</c:v>
                </c:pt>
                <c:pt idx="5">
                  <c:v>32</c:v>
                </c:pt>
                <c:pt idx="6">
                  <c:v>32</c:v>
                </c:pt>
                <c:pt idx="7">
                  <c:v>48</c:v>
                </c:pt>
                <c:pt idx="8">
                  <c:v>25</c:v>
                </c:pt>
                <c:pt idx="9">
                  <c:v>42</c:v>
                </c:pt>
                <c:pt idx="10">
                  <c:v>23</c:v>
                </c:pt>
                <c:pt idx="11">
                  <c:v>30</c:v>
                </c:pt>
                <c:pt idx="12">
                  <c:v>17</c:v>
                </c:pt>
                <c:pt idx="13">
                  <c:v>28</c:v>
                </c:pt>
                <c:pt idx="14">
                  <c:v>29</c:v>
                </c:pt>
                <c:pt idx="15">
                  <c:v>24</c:v>
                </c:pt>
                <c:pt idx="16">
                  <c:v>24</c:v>
                </c:pt>
                <c:pt idx="17">
                  <c:v>12</c:v>
                </c:pt>
                <c:pt idx="18">
                  <c:v>21</c:v>
                </c:pt>
                <c:pt idx="19">
                  <c:v>29</c:v>
                </c:pt>
                <c:pt idx="20">
                  <c:v>29</c:v>
                </c:pt>
                <c:pt idx="21">
                  <c:v>13</c:v>
                </c:pt>
                <c:pt idx="22">
                  <c:v>24</c:v>
                </c:pt>
                <c:pt idx="23">
                  <c:v>29</c:v>
                </c:pt>
                <c:pt idx="24">
                  <c:v>19</c:v>
                </c:pt>
                <c:pt idx="25">
                  <c:v>25</c:v>
                </c:pt>
                <c:pt idx="26">
                  <c:v>27</c:v>
                </c:pt>
                <c:pt idx="27">
                  <c:v>19</c:v>
                </c:pt>
                <c:pt idx="28">
                  <c:v>20</c:v>
                </c:pt>
                <c:pt idx="29">
                  <c:v>15</c:v>
                </c:pt>
                <c:pt idx="30">
                  <c:v>18</c:v>
                </c:pt>
                <c:pt idx="31">
                  <c:v>22</c:v>
                </c:pt>
              </c:numCache>
            </c:numRef>
          </c:val>
          <c:extLst>
            <c:ext xmlns:c16="http://schemas.microsoft.com/office/drawing/2014/chart" uri="{C3380CC4-5D6E-409C-BE32-E72D297353CC}">
              <c16:uniqueId val="{00000001-5810-414F-B7A3-42FC14E39342}"/>
            </c:ext>
          </c:extLst>
        </c:ser>
        <c:ser>
          <c:idx val="1"/>
          <c:order val="1"/>
          <c:tx>
            <c:v>Unsuccessful</c:v>
          </c:tx>
          <c:spPr>
            <a:solidFill>
              <a:srgbClr val="C00000"/>
            </a:solidFill>
            <a:ln>
              <a:noFill/>
            </a:ln>
            <a:effectLst/>
          </c:spPr>
          <c:invertIfNegative val="0"/>
          <c:cat>
            <c:numRef>
              <c:f>analysis!$B$4:$B$35</c:f>
              <c:numCache>
                <c:formatCode>General</c:formatCode>
                <c:ptCount val="32"/>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numCache>
            </c:numRef>
          </c:cat>
          <c:val>
            <c:numRef>
              <c:f>analysis!$AR$4:$AR$35</c:f>
              <c:numCache>
                <c:formatCode>General</c:formatCode>
                <c:ptCount val="32"/>
                <c:pt idx="0">
                  <c:v>52</c:v>
                </c:pt>
                <c:pt idx="1">
                  <c:v>50</c:v>
                </c:pt>
                <c:pt idx="2">
                  <c:v>25</c:v>
                </c:pt>
                <c:pt idx="3">
                  <c:v>12</c:v>
                </c:pt>
                <c:pt idx="4">
                  <c:v>10</c:v>
                </c:pt>
                <c:pt idx="5">
                  <c:v>4</c:v>
                </c:pt>
                <c:pt idx="6">
                  <c:v>7</c:v>
                </c:pt>
                <c:pt idx="7">
                  <c:v>14</c:v>
                </c:pt>
                <c:pt idx="8">
                  <c:v>5</c:v>
                </c:pt>
                <c:pt idx="9">
                  <c:v>5</c:v>
                </c:pt>
                <c:pt idx="10">
                  <c:v>2</c:v>
                </c:pt>
                <c:pt idx="11">
                  <c:v>0</c:v>
                </c:pt>
                <c:pt idx="12">
                  <c:v>2</c:v>
                </c:pt>
                <c:pt idx="13">
                  <c:v>3</c:v>
                </c:pt>
                <c:pt idx="14">
                  <c:v>1</c:v>
                </c:pt>
                <c:pt idx="15">
                  <c:v>2</c:v>
                </c:pt>
                <c:pt idx="16">
                  <c:v>4</c:v>
                </c:pt>
                <c:pt idx="17">
                  <c:v>3</c:v>
                </c:pt>
                <c:pt idx="18">
                  <c:v>2</c:v>
                </c:pt>
                <c:pt idx="19">
                  <c:v>0</c:v>
                </c:pt>
                <c:pt idx="20">
                  <c:v>1</c:v>
                </c:pt>
                <c:pt idx="21">
                  <c:v>2</c:v>
                </c:pt>
                <c:pt idx="22">
                  <c:v>2</c:v>
                </c:pt>
                <c:pt idx="23">
                  <c:v>5</c:v>
                </c:pt>
                <c:pt idx="24">
                  <c:v>2</c:v>
                </c:pt>
                <c:pt idx="25">
                  <c:v>1</c:v>
                </c:pt>
                <c:pt idx="26">
                  <c:v>3</c:v>
                </c:pt>
                <c:pt idx="27">
                  <c:v>3</c:v>
                </c:pt>
                <c:pt idx="28">
                  <c:v>2</c:v>
                </c:pt>
                <c:pt idx="29">
                  <c:v>0</c:v>
                </c:pt>
                <c:pt idx="30">
                  <c:v>1</c:v>
                </c:pt>
                <c:pt idx="31">
                  <c:v>1</c:v>
                </c:pt>
              </c:numCache>
            </c:numRef>
          </c:val>
          <c:extLst>
            <c:ext xmlns:c16="http://schemas.microsoft.com/office/drawing/2014/chart" uri="{C3380CC4-5D6E-409C-BE32-E72D297353CC}">
              <c16:uniqueId val="{00000002-5810-414F-B7A3-42FC14E39342}"/>
            </c:ext>
          </c:extLst>
        </c:ser>
        <c:dLbls>
          <c:showLegendKey val="0"/>
          <c:showVal val="0"/>
          <c:showCatName val="0"/>
          <c:showSerName val="0"/>
          <c:showPercent val="0"/>
          <c:showBubbleSize val="0"/>
        </c:dLbls>
        <c:gapWidth val="219"/>
        <c:overlap val="-27"/>
        <c:axId val="110272016"/>
        <c:axId val="110286160"/>
      </c:barChart>
      <c:catAx>
        <c:axId val="11027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86160"/>
        <c:crosses val="autoZero"/>
        <c:auto val="1"/>
        <c:lblAlgn val="ctr"/>
        <c:lblOffset val="100"/>
        <c:noMultiLvlLbl val="0"/>
      </c:catAx>
      <c:valAx>
        <c:axId val="11028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0272016"/>
        <c:crosses val="autoZero"/>
        <c:crossBetween val="between"/>
      </c:valAx>
      <c:spPr>
        <a:noFill/>
        <a:ln>
          <a:noFill/>
        </a:ln>
        <a:effectLst/>
      </c:spPr>
    </c:plotArea>
    <c:legend>
      <c:legendPos val="b"/>
      <c:layout>
        <c:manualLayout>
          <c:xMode val="edge"/>
          <c:yMode val="edge"/>
          <c:x val="0.57502289422827646"/>
          <c:y val="0.12930493428384229"/>
          <c:w val="0.29732637862925332"/>
          <c:h val="0.12591141141165199"/>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effectLst>
                <a:outerShdw blurRad="50800" dist="50800" dir="5400000" sx="1000" sy="1000" algn="ctr" rotWithShape="0">
                  <a:srgbClr val="000000">
                    <a:alpha val="43137"/>
                  </a:srgbClr>
                </a:outerShdw>
              </a:effectLst>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Gráfico1"/>
  <sheetViews>
    <sheetView zoomScale="121" workbookViewId="0" zoomToFit="1"/>
  </sheetViews>
  <pageMargins left="0.511811024" right="0.511811024" top="0.78740157499999996" bottom="0.78740157499999996" header="0.31496062000000002" footer="0.31496062000000002"/>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5821E0-BF8C-4D4A-875C-FAB0702FBAAC}">
  <sheetPr codeName="Gráfico5"/>
  <sheetViews>
    <sheetView zoomScale="121" workbookViewId="0" zoomToFit="1"/>
  </sheetViews>
  <pageMargins left="0.511811024" right="0.511811024" top="0.78740157499999996" bottom="0.78740157499999996" header="0.31496062000000002" footer="0.31496062000000002"/>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Gráfico3"/>
  <sheetViews>
    <sheetView zoomScale="121" workbookViewId="0" zoomToFit="1"/>
  </sheetViews>
  <pageMargins left="0.511811024" right="0.511811024" top="0.78740157499999996" bottom="0.78740157499999996" header="0.31496062000000002" footer="0.31496062000000002"/>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Gráfico2"/>
  <sheetViews>
    <sheetView workbookViewId="0" zoomToFit="1"/>
  </sheetViews>
  <pageMargins left="0.511811024" right="0.511811024" top="0.78740157499999996" bottom="0.78740157499999996" header="0.31496062000000002" footer="0.31496062000000002"/>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Gráfico7"/>
  <sheetViews>
    <sheetView workbookViewId="0" zoomToFit="1"/>
  </sheetViews>
  <pageMargins left="0.511811024" right="0.511811024" top="0.78740157499999996" bottom="0.78740157499999996" header="0.31496062000000002" footer="0.31496062000000002"/>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áfico9"/>
  <sheetViews>
    <sheetView zoomScale="121" workbookViewId="0" zoomToFit="1"/>
  </sheetViews>
  <pageMargins left="0.511811024" right="0.511811024" top="0.78740157499999996" bottom="0.78740157499999996" header="0.31496062000000002" footer="0.31496062000000002"/>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Gráfico8"/>
  <sheetViews>
    <sheetView workbookViewId="0" zoomToFit="1"/>
  </sheetViews>
  <pageMargins left="0.511811024" right="0.511811024" top="0.78740157499999996" bottom="0.78740157499999996" header="0.31496062000000002" footer="0.31496062000000002"/>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Gráfico11"/>
  <sheetViews>
    <sheetView workbookViewId="0" zoomToFit="1"/>
  </sheetViews>
  <pageMargins left="0.511811024" right="0.511811024" top="0.78740157499999996" bottom="0.78740157499999996" header="0.31496062000000002" footer="0.31496062000000002"/>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Gráfico10"/>
  <sheetViews>
    <sheetView workbookViewId="0" zoomToFit="1"/>
  </sheetViews>
  <pageMargins left="0.511811024" right="0.511811024" top="0.78740157499999996" bottom="0.78740157499999996" header="0.31496062000000002" footer="0.31496062000000002"/>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7BC3713-F88F-4D45-9CAD-4D6108AD7920}">
  <sheetPr codeName="Gráfico4"/>
  <sheetViews>
    <sheetView workbookViewId="0" zoomToFit="1"/>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66963" cy="6297521"/>
    <xdr:graphicFrame macro="">
      <xdr:nvGraphicFramePr>
        <xdr:cNvPr id="2" name="Chart 1">
          <a:extLst>
            <a:ext uri="{FF2B5EF4-FFF2-40B4-BE49-F238E27FC236}">
              <a16:creationId xmlns:a16="http://schemas.microsoft.com/office/drawing/2014/main" id="{1FF4B7F3-3EA0-41B4-8248-1C6BAB2308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66963" cy="6297521"/>
    <xdr:graphicFrame macro="">
      <xdr:nvGraphicFramePr>
        <xdr:cNvPr id="2" name="Chart 1">
          <a:extLst>
            <a:ext uri="{FF2B5EF4-FFF2-40B4-BE49-F238E27FC236}">
              <a16:creationId xmlns:a16="http://schemas.microsoft.com/office/drawing/2014/main" id="{949B68CE-81FB-47B7-8BFB-5AA59D97E8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6963" cy="6297521"/>
    <xdr:graphicFrame macro="">
      <xdr:nvGraphicFramePr>
        <xdr:cNvPr id="2" name="Chart 1">
          <a:extLst>
            <a:ext uri="{FF2B5EF4-FFF2-40B4-BE49-F238E27FC236}">
              <a16:creationId xmlns:a16="http://schemas.microsoft.com/office/drawing/2014/main" id="{44B0C722-6938-4B4D-B05B-5DA5A7C7BC1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47A266D3-B3FE-4CEC-8B05-10F5A6072A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8C41E45F-F3F7-4BB9-A3D8-65380199CF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6963" cy="6297521"/>
    <xdr:graphicFrame macro="">
      <xdr:nvGraphicFramePr>
        <xdr:cNvPr id="2" name="Chart 1">
          <a:extLst>
            <a:ext uri="{FF2B5EF4-FFF2-40B4-BE49-F238E27FC236}">
              <a16:creationId xmlns:a16="http://schemas.microsoft.com/office/drawing/2014/main" id="{65A8B792-B5A5-475C-8875-B597DC7663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9142A21C-8876-40BC-AE75-313AFE06188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F754029A-4E37-4D7E-BFE1-6124C1593E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17942D9E-6F1C-405A-AC2D-A16B6B98B16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47206" cy="6293971"/>
    <xdr:graphicFrame macro="">
      <xdr:nvGraphicFramePr>
        <xdr:cNvPr id="2" name="Chart 1">
          <a:extLst>
            <a:ext uri="{FF2B5EF4-FFF2-40B4-BE49-F238E27FC236}">
              <a16:creationId xmlns:a16="http://schemas.microsoft.com/office/drawing/2014/main" id="{D7860812-FB71-4B13-9CD6-A4F30CF05F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nte&#250;do%20de%20usu&#225;rio\meus%20documentos%20organizados\IPEN\artigo%20-%20hybrid%20fission-fusion%20MSR\review%20of%20works%20of%20cold%20fusion_v18_LENR%20librar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sheetName val="Pd-D"/>
      <sheetName val="Ni-H"/>
      <sheetName val="Ti-D"/>
      <sheetName val="W-H"/>
      <sheetName val="biol"/>
      <sheetName val="cavi"/>
      <sheetName val="piez"/>
      <sheetName val="C-x"/>
      <sheetName val="analysis"/>
      <sheetName val="review_method"/>
      <sheetName val="LENR_library"/>
      <sheetName val="works2"/>
      <sheetName val="works_export"/>
      <sheetName val="experiments"/>
      <sheetName val="type"/>
      <sheetName val="BOM"/>
      <sheetName val="Pd-D-articles"/>
      <sheetName val="Ti-D-articles"/>
      <sheetName val="Ni-H-articles"/>
      <sheetName val="Teams"/>
      <sheetName val="relations"/>
      <sheetName val="Criter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B4">
            <v>1989</v>
          </cell>
        </row>
        <row r="5">
          <cell r="B5">
            <v>1990</v>
          </cell>
        </row>
        <row r="6">
          <cell r="B6">
            <v>1991</v>
          </cell>
        </row>
        <row r="7">
          <cell r="B7">
            <v>1992</v>
          </cell>
        </row>
        <row r="8">
          <cell r="B8">
            <v>1993</v>
          </cell>
        </row>
        <row r="9">
          <cell r="B9">
            <v>1994</v>
          </cell>
        </row>
        <row r="10">
          <cell r="B10">
            <v>1995</v>
          </cell>
        </row>
        <row r="11">
          <cell r="B11">
            <v>1996</v>
          </cell>
        </row>
        <row r="12">
          <cell r="B12">
            <v>1997</v>
          </cell>
        </row>
        <row r="13">
          <cell r="B13">
            <v>1998</v>
          </cell>
        </row>
        <row r="14">
          <cell r="B14">
            <v>1999</v>
          </cell>
        </row>
        <row r="15">
          <cell r="B15">
            <v>2000</v>
          </cell>
        </row>
        <row r="16">
          <cell r="B16">
            <v>2001</v>
          </cell>
        </row>
        <row r="17">
          <cell r="B17">
            <v>2002</v>
          </cell>
        </row>
        <row r="18">
          <cell r="B18">
            <v>2003</v>
          </cell>
        </row>
        <row r="19">
          <cell r="B19">
            <v>2004</v>
          </cell>
        </row>
        <row r="20">
          <cell r="B20">
            <v>2005</v>
          </cell>
        </row>
        <row r="21">
          <cell r="B21">
            <v>2006</v>
          </cell>
        </row>
        <row r="22">
          <cell r="B22">
            <v>2007</v>
          </cell>
        </row>
        <row r="23">
          <cell r="B23">
            <v>2008</v>
          </cell>
        </row>
        <row r="24">
          <cell r="B24">
            <v>2009</v>
          </cell>
        </row>
        <row r="25">
          <cell r="B25">
            <v>2010</v>
          </cell>
        </row>
        <row r="26">
          <cell r="B26">
            <v>2011</v>
          </cell>
        </row>
        <row r="27">
          <cell r="B27">
            <v>2012</v>
          </cell>
        </row>
        <row r="28">
          <cell r="B28">
            <v>2013</v>
          </cell>
        </row>
        <row r="29">
          <cell r="B29">
            <v>2014</v>
          </cell>
        </row>
        <row r="30">
          <cell r="B30">
            <v>2015</v>
          </cell>
        </row>
        <row r="31">
          <cell r="B31">
            <v>2016</v>
          </cell>
        </row>
        <row r="32">
          <cell r="B32">
            <v>2017</v>
          </cell>
        </row>
        <row r="33">
          <cell r="B33">
            <v>2018</v>
          </cell>
        </row>
        <row r="34">
          <cell r="B34">
            <v>2019</v>
          </cell>
        </row>
        <row r="35">
          <cell r="B35">
            <v>2020</v>
          </cell>
        </row>
      </sheetData>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0" displayName="__Anonymous_Sheet_DB__0" ref="A4:L4975" totalsRowShown="0">
  <autoFilter ref="A4:L4975" xr:uid="{00000000-0009-0000-0100-000001000000}"/>
  <sortState xmlns:xlrd2="http://schemas.microsoft.com/office/spreadsheetml/2017/richdata2" ref="A6:L4975">
    <sortCondition descending="1" ref="E5:E4975"/>
  </sortState>
  <tableColumns count="12">
    <tableColumn id="1" xr3:uid="{00000000-0010-0000-0000-000001000000}" name="Authors"/>
    <tableColumn id="2" xr3:uid="{00000000-0010-0000-0000-000002000000}" name="title"/>
    <tableColumn id="3" xr3:uid="{00000000-0010-0000-0000-000003000000}" name="url"/>
    <tableColumn id="4" xr3:uid="{00000000-0010-0000-0000-000004000000}" name="place"/>
    <tableColumn id="5" xr3:uid="{00000000-0010-0000-0000-000005000000}" name="year"/>
    <tableColumn id="6" xr3:uid="{00000000-0010-0000-0000-000006000000}" name="abstract"/>
    <tableColumn id="7" xr3:uid="{00000000-0010-0000-0000-000007000000}" name="type"/>
    <tableColumn id="10" xr3:uid="{00000000-0010-0000-0000-00000A000000}" name="Exp.?"/>
    <tableColumn id="11" xr3:uid="{00000000-0010-0000-0000-00000B000000}" name="Success"/>
    <tableColumn id="12" xr3:uid="{00000000-0010-0000-0000-00000C000000}" name="Comments"/>
    <tableColumn id="13" xr3:uid="{00000000-0010-0000-0000-00000D000000}" name="Background Neutron/hour"/>
    <tableColumn id="14" xr3:uid="{00000000-0010-0000-0000-00000E000000}" name="System"/>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www.researchgate.net/publication/282984864_Progress_towards_understanding_anomalous_heat_effect_in_metal_deuterides" TargetMode="External"/><Relationship Id="rId170" Type="http://schemas.openxmlformats.org/officeDocument/2006/relationships/hyperlink" Target="https://applphys.orion-ir.ru/appl-00/00-4/00-4-14e.htm" TargetMode="External"/><Relationship Id="rId268" Type="http://schemas.openxmlformats.org/officeDocument/2006/relationships/hyperlink" Target="https://doi.org/10.13182/FST96-A30775" TargetMode="External"/><Relationship Id="rId475" Type="http://schemas.openxmlformats.org/officeDocument/2006/relationships/hyperlink" Target="https://doi.org/10.13182/FST92-A29710" TargetMode="External"/><Relationship Id="rId682" Type="http://schemas.openxmlformats.org/officeDocument/2006/relationships/hyperlink" Target="http://dx.doi.org/10.2320/jinstmet1952.53.8_753" TargetMode="External"/><Relationship Id="rId128" Type="http://schemas.openxmlformats.org/officeDocument/2006/relationships/hyperlink" Target="http://www.newenergytimes.com/v2/library/2002/2002Li-NuclearPhysicsForNuclearFusion.pdf" TargetMode="External"/><Relationship Id="rId335" Type="http://schemas.openxmlformats.org/officeDocument/2006/relationships/hyperlink" Target="https://in.booksc.eu/dl/25253380/e7ebc4" TargetMode="External"/><Relationship Id="rId542" Type="http://schemas.openxmlformats.org/officeDocument/2006/relationships/hyperlink" Target="https://journals.co.za/doi/pdf/10.10520/AJA00382353_9378" TargetMode="External"/><Relationship Id="rId987" Type="http://schemas.openxmlformats.org/officeDocument/2006/relationships/hyperlink" Target="https://www.lenr-canr.org/acrobat/EPRInsfepriwor.pdf" TargetMode="External"/><Relationship Id="rId1172" Type="http://schemas.openxmlformats.org/officeDocument/2006/relationships/hyperlink" Target="https://yadi.sk/d/Or3NSBmwzY4uu" TargetMode="External"/><Relationship Id="rId402" Type="http://schemas.openxmlformats.org/officeDocument/2006/relationships/hyperlink" Target="https://doi.org/10.1209/0295-5075%2F24%2F4%2F012" TargetMode="External"/><Relationship Id="rId847" Type="http://schemas.openxmlformats.org/officeDocument/2006/relationships/hyperlink" Target="https://www.ias.ac.in/article/fulltext/jcsc/102/02/0173-0176" TargetMode="External"/><Relationship Id="rId1032" Type="http://schemas.openxmlformats.org/officeDocument/2006/relationships/hyperlink" Target="https://disk.yandex.ru/i/jhQH0VlH7MC7Hg" TargetMode="External"/><Relationship Id="rId707" Type="http://schemas.openxmlformats.org/officeDocument/2006/relationships/hyperlink" Target="https://doi.org/10.1088/0256-307X%2F7%2F1%2F008" TargetMode="External"/><Relationship Id="rId914" Type="http://schemas.openxmlformats.org/officeDocument/2006/relationships/hyperlink" Target="http://www.fulviofrisone.com/attachments/article/358/Calculated%20fusion%20rates%20in%20isotopic%20and.pdf" TargetMode="External"/><Relationship Id="rId43" Type="http://schemas.openxmlformats.org/officeDocument/2006/relationships/hyperlink" Target="https://www.researchgate.net/publication/282789891_New_in_Cold_Nuclear_Fusion" TargetMode="External"/><Relationship Id="rId192" Type="http://schemas.openxmlformats.org/officeDocument/2006/relationships/hyperlink" Target="https://doi.org/10.11804/NuclPhysRev.16.02.095" TargetMode="External"/><Relationship Id="rId497" Type="http://schemas.openxmlformats.org/officeDocument/2006/relationships/hyperlink" Target="https://www.tandfonline.com/doi/abs/10.13182/FST91-A29673" TargetMode="External"/><Relationship Id="rId357" Type="http://schemas.openxmlformats.org/officeDocument/2006/relationships/hyperlink" Target="https://doi.org/10.1007/BF02730953" TargetMode="External"/><Relationship Id="rId217" Type="http://schemas.openxmlformats.org/officeDocument/2006/relationships/hyperlink" Target="https://doi.org/10.1103/PHYSREVB.58.14775" TargetMode="External"/><Relationship Id="rId564" Type="http://schemas.openxmlformats.org/officeDocument/2006/relationships/hyperlink" Target="https://iopscience.iop.org/article/10.1088/0953-4075/24/7/006/meta" TargetMode="External"/><Relationship Id="rId771" Type="http://schemas.openxmlformats.org/officeDocument/2006/relationships/hyperlink" Target="https://doi.org/10.1038/343542A0" TargetMode="External"/><Relationship Id="rId869" Type="http://schemas.openxmlformats.org/officeDocument/2006/relationships/hyperlink" Target="https://doi.org/10.1103/PhysRevB.40.1993" TargetMode="External"/><Relationship Id="rId424" Type="http://schemas.openxmlformats.org/officeDocument/2006/relationships/hyperlink" Target="http://faculty.tamuc.edu/cbertulani/cab/papers/NPA539_1992_163.pdf" TargetMode="External"/><Relationship Id="rId631" Type="http://schemas.openxmlformats.org/officeDocument/2006/relationships/hyperlink" Target="https://doi.org/10.1111/j.1600-0498.1990.tb00732.x" TargetMode="External"/><Relationship Id="rId729" Type="http://schemas.openxmlformats.org/officeDocument/2006/relationships/hyperlink" Target="https://doi.org/10.1007/BF02172359" TargetMode="External"/><Relationship Id="rId1054" Type="http://schemas.openxmlformats.org/officeDocument/2006/relationships/hyperlink" Target="https://disk.yandex.ru/i/5p4Kt-E7qlzj4A" TargetMode="External"/><Relationship Id="rId936" Type="http://schemas.openxmlformats.org/officeDocument/2006/relationships/hyperlink" Target="https://doi.org/10.1103/PhysRevB.39.7611" TargetMode="External"/><Relationship Id="rId1121" Type="http://schemas.openxmlformats.org/officeDocument/2006/relationships/hyperlink" Target="https://disk.yandex.ru/d/3aY8-flE4wOeQ" TargetMode="External"/><Relationship Id="rId65" Type="http://schemas.openxmlformats.org/officeDocument/2006/relationships/hyperlink" Target="https://doi.org/10.1080/15435075.2011.588768" TargetMode="External"/><Relationship Id="rId281" Type="http://schemas.openxmlformats.org/officeDocument/2006/relationships/hyperlink" Target="https://doi.org/10.11804/NuclPhysRev.12.03.058" TargetMode="External"/><Relationship Id="rId141" Type="http://schemas.openxmlformats.org/officeDocument/2006/relationships/hyperlink" Target="http://pubsapp.acs.org/subscribe/archive/ci/31/i10/html/10vp.html?" TargetMode="External"/><Relationship Id="rId379" Type="http://schemas.openxmlformats.org/officeDocument/2006/relationships/hyperlink" Target="https://doi.org/10.1016/0375-9601%2893%2990489-M" TargetMode="External"/><Relationship Id="rId586" Type="http://schemas.openxmlformats.org/officeDocument/2006/relationships/hyperlink" Target="https://doi.org/10.1007/BF02457296" TargetMode="External"/><Relationship Id="rId793" Type="http://schemas.openxmlformats.org/officeDocument/2006/relationships/hyperlink" Target="https://doi.org/10.1007/BF01059255" TargetMode="External"/><Relationship Id="rId7" Type="http://schemas.openxmlformats.org/officeDocument/2006/relationships/hyperlink" Target="http://dx.doi.org/10.13140/RG.2.2.23247.74403" TargetMode="External"/><Relationship Id="rId239" Type="http://schemas.openxmlformats.org/officeDocument/2006/relationships/hyperlink" Target="https://doi.org/10.1016/S0925-8388%2896%2903062-9" TargetMode="External"/><Relationship Id="rId446" Type="http://schemas.openxmlformats.org/officeDocument/2006/relationships/hyperlink" Target="https://doi.org/10.13182/FST92-A29739" TargetMode="External"/><Relationship Id="rId653" Type="http://schemas.openxmlformats.org/officeDocument/2006/relationships/hyperlink" Target="https://doi.org/10.1557/JMR.1990.0109" TargetMode="External"/><Relationship Id="rId1076" Type="http://schemas.openxmlformats.org/officeDocument/2006/relationships/hyperlink" Target="https://disk.yandex.ru/i/_D1gLhj-jGB3g" TargetMode="External"/><Relationship Id="rId306" Type="http://schemas.openxmlformats.org/officeDocument/2006/relationships/hyperlink" Target="https://doi.org/10.13182/FST95-A30435" TargetMode="External"/><Relationship Id="rId860" Type="http://schemas.openxmlformats.org/officeDocument/2006/relationships/hyperlink" Target="https://www.readcube.com/articles/10.1016%2F0370-2693%2889%2990456-5" TargetMode="External"/><Relationship Id="rId958" Type="http://schemas.openxmlformats.org/officeDocument/2006/relationships/hyperlink" Target="https://www.jstor.org/stable/24092971" TargetMode="External"/><Relationship Id="rId1143" Type="http://schemas.openxmlformats.org/officeDocument/2006/relationships/hyperlink" Target="https://disk.yandex.ru/d/yom09gqGzY5kw" TargetMode="External"/><Relationship Id="rId87" Type="http://schemas.openxmlformats.org/officeDocument/2006/relationships/hyperlink" Target="https://doi.org/10.1109/PPPS.2007.4346142" TargetMode="External"/><Relationship Id="rId513" Type="http://schemas.openxmlformats.org/officeDocument/2006/relationships/hyperlink" Target="https://doi.org/10.1086/169627" TargetMode="External"/><Relationship Id="rId720" Type="http://schemas.openxmlformats.org/officeDocument/2006/relationships/hyperlink" Target="https://doi.org/10.13182/FST90-A29227" TargetMode="External"/><Relationship Id="rId818" Type="http://schemas.openxmlformats.org/officeDocument/2006/relationships/hyperlink" Target="https://doi.org/10.1246/nikkashi.1990.992" TargetMode="External"/><Relationship Id="rId1003" Type="http://schemas.openxmlformats.org/officeDocument/2006/relationships/hyperlink" Target="https://www.researchgate.net/publication/13250072_Electrochemical_experiments_in_cold_nuclear_fusion" TargetMode="External"/><Relationship Id="rId14" Type="http://schemas.openxmlformats.org/officeDocument/2006/relationships/hyperlink" Target="https://doi.org/10.13182/FST91-A29373" TargetMode="External"/><Relationship Id="rId163" Type="http://schemas.openxmlformats.org/officeDocument/2006/relationships/hyperlink" Target="https://doi.org/10.13182/FST00-A132" TargetMode="External"/><Relationship Id="rId370" Type="http://schemas.openxmlformats.org/officeDocument/2006/relationships/hyperlink" Target="https://doi.org/10.13182/FST94-A30269" TargetMode="External"/><Relationship Id="rId230" Type="http://schemas.openxmlformats.org/officeDocument/2006/relationships/hyperlink" Target="https://doi.org/10.1016/S0022-0728%2896%2904938-8" TargetMode="External"/><Relationship Id="rId468" Type="http://schemas.openxmlformats.org/officeDocument/2006/relationships/hyperlink" Target="https://doi.org/10.1007/BF02047119" TargetMode="External"/><Relationship Id="rId675" Type="http://schemas.openxmlformats.org/officeDocument/2006/relationships/hyperlink" Target="http://dx.doi.org/10.1016/0022-0728(90)87245-F" TargetMode="External"/><Relationship Id="rId882" Type="http://schemas.openxmlformats.org/officeDocument/2006/relationships/hyperlink" Target="https://doi.org/10.1016/0038-1098(89)90524-3" TargetMode="External"/><Relationship Id="rId1098" Type="http://schemas.openxmlformats.org/officeDocument/2006/relationships/hyperlink" Target="https://disk.yandex.ru/d/0SCYyyV04wQQq" TargetMode="External"/><Relationship Id="rId328" Type="http://schemas.openxmlformats.org/officeDocument/2006/relationships/hyperlink" Target="http://www.iscmns.org/FIC/CFSB.pdf" TargetMode="External"/><Relationship Id="rId535" Type="http://schemas.openxmlformats.org/officeDocument/2006/relationships/hyperlink" Target="http://dx.doi.org/10.1016/0013-4686(91)85342-5" TargetMode="External"/><Relationship Id="rId742" Type="http://schemas.openxmlformats.org/officeDocument/2006/relationships/hyperlink" Target="https://doi.org/10.1007/BF02627577" TargetMode="External"/><Relationship Id="rId1165" Type="http://schemas.openxmlformats.org/officeDocument/2006/relationships/hyperlink" Target="https://yadi.sk/d/Or3NSBmwzY4uu" TargetMode="External"/><Relationship Id="rId602" Type="http://schemas.openxmlformats.org/officeDocument/2006/relationships/hyperlink" Target="https://doi.org/10.1103/PhysRevB.43.7293" TargetMode="External"/><Relationship Id="rId1025" Type="http://schemas.openxmlformats.org/officeDocument/2006/relationships/hyperlink" Target="http://www.mathnet.ru/php/archive.phtml?wshow=paper&amp;jrnid=pjtf&amp;paperid=3518&amp;option_lang=eng" TargetMode="External"/><Relationship Id="rId907" Type="http://schemas.openxmlformats.org/officeDocument/2006/relationships/hyperlink" Target="https://www.worldscientific.com/doi/pdf/10.1142/S0217984989001254?casa_token=oo3hUL3TcBsAAAAA:FSClzv3j9d56RzUSpiMTDJSgcDuic0eX3gFqYbn_lXF8JPKFc4MlmwxNDo91v96hj2-mg3-TO7Y" TargetMode="External"/><Relationship Id="rId36" Type="http://schemas.openxmlformats.org/officeDocument/2006/relationships/hyperlink" Target="https://doi.org/10.18520/CS%2FV108%2FI4%2F595-600" TargetMode="External"/><Relationship Id="rId185" Type="http://schemas.openxmlformats.org/officeDocument/2006/relationships/hyperlink" Target="https://www.google.com/url?sa=t&amp;rct=j&amp;q=&amp;esrc=s&amp;source=web&amp;cd=&amp;cad=rja&amp;uact=8&amp;ved=2ahUKEwi1-t2ztd7yAhVhA9QKHfxCB5YQFnoECAYQAQ&amp;url=https%3A%2F%2Fwww.researchgate.net%2Fpublication%2F237490316_Transmutation_of_Metal_at_Low_Energy_in_a_Confined_Plasma_in_Water&amp;usg=AOvVaw2cA9LHwoBGu3vEu8uD3Egr" TargetMode="External"/><Relationship Id="rId392" Type="http://schemas.openxmlformats.org/officeDocument/2006/relationships/hyperlink" Target="https://doi.org/10.1088/0256-307X%2F10%2F11%2F004" TargetMode="External"/><Relationship Id="rId697" Type="http://schemas.openxmlformats.org/officeDocument/2006/relationships/hyperlink" Target="https://doi.org/10.2172/6894897" TargetMode="External"/><Relationship Id="rId252" Type="http://schemas.openxmlformats.org/officeDocument/2006/relationships/hyperlink" Target="https://doi.org/10.1016/0022-0728(96)04589-5" TargetMode="External"/><Relationship Id="rId112" Type="http://schemas.openxmlformats.org/officeDocument/2006/relationships/hyperlink" Target="http://lenr-canr.org/acrobat/ChubbSRframeworkf.pdf" TargetMode="External"/><Relationship Id="rId557" Type="http://schemas.openxmlformats.org/officeDocument/2006/relationships/hyperlink" Target="https://doi.org/10.1016/0022-5088(91)90214-O" TargetMode="External"/><Relationship Id="rId764" Type="http://schemas.openxmlformats.org/officeDocument/2006/relationships/hyperlink" Target="https://doi.org/10.1007/BF01588283" TargetMode="External"/><Relationship Id="rId971" Type="http://schemas.openxmlformats.org/officeDocument/2006/relationships/hyperlink" Target="https://doi.org/10.1126/science.244.4907.904-c" TargetMode="External"/><Relationship Id="rId417" Type="http://schemas.openxmlformats.org/officeDocument/2006/relationships/hyperlink" Target="https://doi.org/10.1007/bf00562030" TargetMode="External"/><Relationship Id="rId624" Type="http://schemas.openxmlformats.org/officeDocument/2006/relationships/hyperlink" Target="https://journals.aps.org/prl/abstract/10.1103/PhysRevLett.63.1292" TargetMode="External"/><Relationship Id="rId831" Type="http://schemas.openxmlformats.org/officeDocument/2006/relationships/hyperlink" Target="https://doi.org/10.1016/0038-1098%2890%2990431-A" TargetMode="External"/><Relationship Id="rId1047" Type="http://schemas.openxmlformats.org/officeDocument/2006/relationships/hyperlink" Target="https://disk.yandex.ru/i/5p4Kt-E7qlzj4A" TargetMode="External"/><Relationship Id="rId929" Type="http://schemas.openxmlformats.org/officeDocument/2006/relationships/hyperlink" Target="https://doi.org/10.1016/0022-0728%2889%2980268-2" TargetMode="External"/><Relationship Id="rId1114" Type="http://schemas.openxmlformats.org/officeDocument/2006/relationships/hyperlink" Target="https://disk.yandex.ru/d/tWW2wNvE4wQQE" TargetMode="External"/><Relationship Id="rId58" Type="http://schemas.openxmlformats.org/officeDocument/2006/relationships/hyperlink" Target="https://doi.org/10.1063/1.4759166" TargetMode="External"/><Relationship Id="rId274" Type="http://schemas.openxmlformats.org/officeDocument/2006/relationships/hyperlink" Target="https://doi.org/10.1016/0375-9601%2896%2900451-3" TargetMode="External"/><Relationship Id="rId481" Type="http://schemas.openxmlformats.org/officeDocument/2006/relationships/hyperlink" Target="https://doi.org/10.1016/0168-9002%2892%2990065-C" TargetMode="External"/><Relationship Id="rId134" Type="http://schemas.openxmlformats.org/officeDocument/2006/relationships/hyperlink" Target="https://doi.org/10.1103/PHYSREVLETT.89.104302" TargetMode="External"/><Relationship Id="rId579" Type="http://schemas.openxmlformats.org/officeDocument/2006/relationships/hyperlink" Target="https://doi.org/10.13182/FST91-A29348" TargetMode="External"/><Relationship Id="rId786" Type="http://schemas.openxmlformats.org/officeDocument/2006/relationships/hyperlink" Target="https://doi.org/10.1007/BF01588284" TargetMode="External"/><Relationship Id="rId993" Type="http://schemas.openxmlformats.org/officeDocument/2006/relationships/hyperlink" Target="https://doi.org/10.1007/BF02455300" TargetMode="External"/><Relationship Id="rId341" Type="http://schemas.openxmlformats.org/officeDocument/2006/relationships/hyperlink" Target="https://doi.org/10.13182/FST94-A30256" TargetMode="External"/><Relationship Id="rId439" Type="http://schemas.openxmlformats.org/officeDocument/2006/relationships/hyperlink" Target="https://doi.org/10.1029/GM067p0373" TargetMode="External"/><Relationship Id="rId646" Type="http://schemas.openxmlformats.org/officeDocument/2006/relationships/hyperlink" Target="https://iopscience.iop.org/article/10.1088/0253-6102/13/1/33/meta" TargetMode="External"/><Relationship Id="rId1069" Type="http://schemas.openxmlformats.org/officeDocument/2006/relationships/hyperlink" Target="https://disk.yandex.ru/i/_D1gLhj-jGB3g" TargetMode="External"/><Relationship Id="rId201" Type="http://schemas.openxmlformats.org/officeDocument/2006/relationships/hyperlink" Target="https://doi.org/10.13182/FST98-A61" TargetMode="External"/><Relationship Id="rId285" Type="http://schemas.openxmlformats.org/officeDocument/2006/relationships/hyperlink" Target="https://doi.org/10.1063/1.1145505" TargetMode="External"/><Relationship Id="rId506" Type="http://schemas.openxmlformats.org/officeDocument/2006/relationships/hyperlink" Target="https://ur.booksc.eu/book/45555687/ec21f8" TargetMode="External"/><Relationship Id="rId853" Type="http://schemas.openxmlformats.org/officeDocument/2006/relationships/hyperlink" Target="https://doi.org/10.1016/0038-1098(89)90201-9" TargetMode="External"/><Relationship Id="rId1136" Type="http://schemas.openxmlformats.org/officeDocument/2006/relationships/hyperlink" Target="https://disk.yandex.ru/d/yom09gqGzY5kw" TargetMode="External"/><Relationship Id="rId492" Type="http://schemas.openxmlformats.org/officeDocument/2006/relationships/hyperlink" Target="https://doi.org/10.1016/0375-9601(91)90714-J" TargetMode="External"/><Relationship Id="rId713" Type="http://schemas.openxmlformats.org/officeDocument/2006/relationships/hyperlink" Target="https://iopscience.iop.org/article/10.1149/1.2086969/meta" TargetMode="External"/><Relationship Id="rId797" Type="http://schemas.openxmlformats.org/officeDocument/2006/relationships/hyperlink" Target="https://link.springer.com/article/10.1007%2FBF02627576" TargetMode="External"/><Relationship Id="rId920" Type="http://schemas.openxmlformats.org/officeDocument/2006/relationships/hyperlink" Target="http://dx.doi.org/10.1007/BF02813053" TargetMode="External"/><Relationship Id="rId145" Type="http://schemas.openxmlformats.org/officeDocument/2006/relationships/hyperlink" Target="https://doi.org/10.1016/S0360-3199%2801%2900027-1" TargetMode="External"/><Relationship Id="rId352" Type="http://schemas.openxmlformats.org/officeDocument/2006/relationships/hyperlink" Target="https://doi.org/10.2514/6.1994-4164" TargetMode="External"/><Relationship Id="rId212" Type="http://schemas.openxmlformats.org/officeDocument/2006/relationships/hyperlink" Target="http://www.lenr-canr.org/acrobat/MilesMnedofinalr.pdf" TargetMode="External"/><Relationship Id="rId657" Type="http://schemas.openxmlformats.org/officeDocument/2006/relationships/hyperlink" Target="https://doi.org/10.1103/PhysRevLett.64.1413" TargetMode="External"/><Relationship Id="rId864" Type="http://schemas.openxmlformats.org/officeDocument/2006/relationships/hyperlink" Target="https://iopscience.iop.org/article/10.1209/0295-5075/10/4/004" TargetMode="External"/><Relationship Id="rId296" Type="http://schemas.openxmlformats.org/officeDocument/2006/relationships/hyperlink" Target="https://doi.org/10.1021/j100018a032" TargetMode="External"/><Relationship Id="rId517" Type="http://schemas.openxmlformats.org/officeDocument/2006/relationships/hyperlink" Target="https://doi.org/10.13182/FST91-A11946961" TargetMode="External"/><Relationship Id="rId724" Type="http://schemas.openxmlformats.org/officeDocument/2006/relationships/hyperlink" Target="https://doi.org/10.1007/BF01588265" TargetMode="External"/><Relationship Id="rId931" Type="http://schemas.openxmlformats.org/officeDocument/2006/relationships/hyperlink" Target="http://astro1.panet.utoledo.edu/~mheben/PDF/analysis_published_calorimetric_evidence_m_heben_(1989)_sci.pdf" TargetMode="External"/><Relationship Id="rId1147" Type="http://schemas.openxmlformats.org/officeDocument/2006/relationships/hyperlink" Target="https://disk.yandex.ru/d/yom09gqGzY5kw" TargetMode="External"/><Relationship Id="rId60" Type="http://schemas.openxmlformats.org/officeDocument/2006/relationships/hyperlink" Target="http://dx.doi.org/10.13140/RG.2.1.1798.2163" TargetMode="External"/><Relationship Id="rId156" Type="http://schemas.openxmlformats.org/officeDocument/2006/relationships/hyperlink" Target="https://doi.org/10.1016/S0008-6223(00)00026-9" TargetMode="External"/><Relationship Id="rId363" Type="http://schemas.openxmlformats.org/officeDocument/2006/relationships/hyperlink" Target="https://lilley.io/uploads/Schwinger-ProgressReport-1991-InfEnergy.pdf" TargetMode="External"/><Relationship Id="rId570" Type="http://schemas.openxmlformats.org/officeDocument/2006/relationships/hyperlink" Target="https://inis.iaea.org/search/search.aspx?orig_q=RN:23040543" TargetMode="External"/><Relationship Id="rId1007" Type="http://schemas.openxmlformats.org/officeDocument/2006/relationships/hyperlink" Target="https://doi.org/10.1109/FUSION.1989.102185" TargetMode="External"/><Relationship Id="rId223" Type="http://schemas.openxmlformats.org/officeDocument/2006/relationships/hyperlink" Target="https://www.jstage.jst.go.jp/article/pjab1977/73/4/73_4_62/_article/-char/en" TargetMode="External"/><Relationship Id="rId430" Type="http://schemas.openxmlformats.org/officeDocument/2006/relationships/hyperlink" Target="https://doi.org/10.13182/FST92-A30069" TargetMode="External"/><Relationship Id="rId668" Type="http://schemas.openxmlformats.org/officeDocument/2006/relationships/hyperlink" Target="https://www.degruyter.com/document/doi/10.1515/zna-1990-0529/html" TargetMode="External"/><Relationship Id="rId875" Type="http://schemas.openxmlformats.org/officeDocument/2006/relationships/hyperlink" Target="https://iopscience.iop.org/article/10.1209/0295-5075/10/4/011" TargetMode="External"/><Relationship Id="rId1060" Type="http://schemas.openxmlformats.org/officeDocument/2006/relationships/hyperlink" Target="https://docviewer.yandex.ru/view/0/?page=21&amp;*=Kue8aNa0qZ4R9EGnnhI%2BxUqy57B7InVybCI6InlhLWRpc2stcHVibGljOi8vUlN2SjJqZzRRQUVUUllvRk1CQnZxVE14TlV5TW5jTytlN2Nabkc1WlBVdz06L9CR0LDQttGD0YLQvtCyLTIgKNCg0LXQty7QrdC60YHQvy7QvdCwINCU0LXQvNC%2B0L3RgdGC0YAu0YPRgdGCLtCk0LDQui3QlNCc0KLQoS5wZGYiLCJ0aXRsZSI6ItCR0LDQttGD0YLQvtCyLTIgKNCg0LXQty7QrdC60YHQvy7QvdCwINCU0LXQvNC%2B0L3RgdGC0YAu0YPRgdGCLtCk0LDQui3QlNCc0KLQoS5wZGYiLCJub2lmcmFtZSI6ZmFsc2UsInVpZCI6IjAiLCJ0cyI6MTYzMTUyNzQxMzUwMCwieXUiOiIzNDM0NDUwOTIxNjI3OTQ3ODMzIn0%3D" TargetMode="External"/><Relationship Id="rId18" Type="http://schemas.openxmlformats.org/officeDocument/2006/relationships/hyperlink" Target="https://doi.org/10.1007/978-3-319-21611-9_22" TargetMode="External"/><Relationship Id="rId528" Type="http://schemas.openxmlformats.org/officeDocument/2006/relationships/hyperlink" Target="https://doi.org/10.13182/FST91-A29327" TargetMode="External"/><Relationship Id="rId735" Type="http://schemas.openxmlformats.org/officeDocument/2006/relationships/hyperlink" Target="https://doi.org/10.1088/0256-307X%2F7%2F3%2F008" TargetMode="External"/><Relationship Id="rId942" Type="http://schemas.openxmlformats.org/officeDocument/2006/relationships/hyperlink" Target="https://doi.org/10.1007/BF02455298" TargetMode="External"/><Relationship Id="rId1158" Type="http://schemas.openxmlformats.org/officeDocument/2006/relationships/hyperlink" Target="https://disk.yandex.ru/d/yom09gqGzY5kw" TargetMode="External"/><Relationship Id="rId167" Type="http://schemas.openxmlformats.org/officeDocument/2006/relationships/hyperlink" Target="http://lenr-canr.org/acrobat/ShamooAEeditorial.pdf" TargetMode="External"/><Relationship Id="rId374" Type="http://schemas.openxmlformats.org/officeDocument/2006/relationships/hyperlink" Target="http://www.iscmns.org/FIC/CFSB.pdf" TargetMode="External"/><Relationship Id="rId581" Type="http://schemas.openxmlformats.org/officeDocument/2006/relationships/hyperlink" Target="https://www.osti.gov/etdeweb/biblio/5817486" TargetMode="External"/><Relationship Id="rId1018" Type="http://schemas.openxmlformats.org/officeDocument/2006/relationships/hyperlink" Target="https://theworld.com/~mica/Swartz-ImportanceOOP.PDF" TargetMode="External"/><Relationship Id="rId71" Type="http://schemas.openxmlformats.org/officeDocument/2006/relationships/hyperlink" Target="https://doi.org/10.1007/s00114-009-0537-6" TargetMode="External"/><Relationship Id="rId234" Type="http://schemas.openxmlformats.org/officeDocument/2006/relationships/hyperlink" Target="https://doi.org/10.13182/FST97-A30833" TargetMode="External"/><Relationship Id="rId679" Type="http://schemas.openxmlformats.org/officeDocument/2006/relationships/hyperlink" Target="http://dx.doi.org/10.1038/scientificamerican0390-58" TargetMode="External"/><Relationship Id="rId802" Type="http://schemas.openxmlformats.org/officeDocument/2006/relationships/hyperlink" Target="https://doi.org/10.1016/0378-4371%2891%2990107-N" TargetMode="External"/><Relationship Id="rId886" Type="http://schemas.openxmlformats.org/officeDocument/2006/relationships/hyperlink" Target="https://www.newenergytimes.com/v2/inthenews/1989/19890420NATURE-ConsensusStillElusive.shtml" TargetMode="External"/><Relationship Id="rId2" Type="http://schemas.openxmlformats.org/officeDocument/2006/relationships/hyperlink" Target="https://doi.org/10.1016/B978-0-12-815944-6.00008-7" TargetMode="External"/><Relationship Id="rId29" Type="http://schemas.openxmlformats.org/officeDocument/2006/relationships/hyperlink" Target="https://www.currentscience.ac.in/Volumes/108/04/0559.pdf" TargetMode="External"/><Relationship Id="rId441" Type="http://schemas.openxmlformats.org/officeDocument/2006/relationships/hyperlink" Target="https://cd2cca5c-1355-400b-b46a-ef59bd2d40af.filesusr.com/ugd/4b25f4_43df097a125c4dbdab1bf320bc4b0267.pdf" TargetMode="External"/><Relationship Id="rId539" Type="http://schemas.openxmlformats.org/officeDocument/2006/relationships/hyperlink" Target="http://lenr-canr.org/acrobat/SIFthescience.pdf" TargetMode="External"/><Relationship Id="rId746" Type="http://schemas.openxmlformats.org/officeDocument/2006/relationships/hyperlink" Target="https://doi.org/10.1063/1.40701" TargetMode="External"/><Relationship Id="rId1071" Type="http://schemas.openxmlformats.org/officeDocument/2006/relationships/hyperlink" Target="https://disk.yandex.ru/i/_D1gLhj-jGB3g" TargetMode="External"/><Relationship Id="rId1169" Type="http://schemas.openxmlformats.org/officeDocument/2006/relationships/hyperlink" Target="https://yadi.sk/d/Or3NSBmwzY4uu" TargetMode="External"/><Relationship Id="rId178" Type="http://schemas.openxmlformats.org/officeDocument/2006/relationships/hyperlink" Target="https://doi.org/10.1209/EPL%2FI1999-00283-5" TargetMode="External"/><Relationship Id="rId301" Type="http://schemas.openxmlformats.org/officeDocument/2006/relationships/hyperlink" Target="https://doi.org/10.13182/FST95-A30350" TargetMode="External"/><Relationship Id="rId953" Type="http://schemas.openxmlformats.org/officeDocument/2006/relationships/hyperlink" Target="https://doi.org/10.1103/PHYSREVB.39.13170" TargetMode="External"/><Relationship Id="rId1029" Type="http://schemas.openxmlformats.org/officeDocument/2006/relationships/hyperlink" Target="https://www.researchgate.net/profile/Dieter-Seeliger/publication/349710745_Recollecting_the_early_exploration_of_nuclear_reactions_in_condensed_matter_carried_out_in_Dresden/links/603dfd6da6fdcc9c7808318f/Recollecting-the-early-exploration-of-nuclear-reactions-in-condensed-matter-carried-out-in-Dresden.pdf" TargetMode="External"/><Relationship Id="rId82" Type="http://schemas.openxmlformats.org/officeDocument/2006/relationships/hyperlink" Target="https://doi.org/10.1007/S11467-007-0005-8" TargetMode="External"/><Relationship Id="rId385" Type="http://schemas.openxmlformats.org/officeDocument/2006/relationships/hyperlink" Target="https://doi.org/10.1016/0022-0728(93)80374-Q" TargetMode="External"/><Relationship Id="rId592" Type="http://schemas.openxmlformats.org/officeDocument/2006/relationships/hyperlink" Target="https://doi.org/10.1016/S0022-5088(06)80048-2" TargetMode="External"/><Relationship Id="rId606" Type="http://schemas.openxmlformats.org/officeDocument/2006/relationships/hyperlink" Target="https://ur.booksc.eu/dl/67038659/986f19" TargetMode="External"/><Relationship Id="rId813" Type="http://schemas.openxmlformats.org/officeDocument/2006/relationships/hyperlink" Target="https://doi.org/10.13182/FST90-A29240" TargetMode="External"/><Relationship Id="rId245" Type="http://schemas.openxmlformats.org/officeDocument/2006/relationships/hyperlink" Target="http://www.padrak.com/ine/PPC97.html" TargetMode="External"/><Relationship Id="rId452" Type="http://schemas.openxmlformats.org/officeDocument/2006/relationships/hyperlink" Target="https://www.researchgate.net/publication/241619248_Spectroscopic_studies_of_surface_and_subsurface_hydrogenmetal_systems" TargetMode="External"/><Relationship Id="rId897" Type="http://schemas.openxmlformats.org/officeDocument/2006/relationships/hyperlink" Target="http://dx.doi.org/10.1007/BF02164554" TargetMode="External"/><Relationship Id="rId1082" Type="http://schemas.openxmlformats.org/officeDocument/2006/relationships/hyperlink" Target="https://disk.yandex.ru/i/zxL1F2X1No-KhQ" TargetMode="External"/><Relationship Id="rId105" Type="http://schemas.openxmlformats.org/officeDocument/2006/relationships/hyperlink" Target="https://doi.org/10.1142/9789812772985_0030" TargetMode="External"/><Relationship Id="rId312" Type="http://schemas.openxmlformats.org/officeDocument/2006/relationships/hyperlink" Target="https://doi.org/10.13182/FST95-A30436" TargetMode="External"/><Relationship Id="rId757" Type="http://schemas.openxmlformats.org/officeDocument/2006/relationships/hyperlink" Target="https://doi.org/10.1007/BF01059240" TargetMode="External"/><Relationship Id="rId964" Type="http://schemas.openxmlformats.org/officeDocument/2006/relationships/hyperlink" Target="https://doi.org/10.13182/FST89-A29158" TargetMode="External"/><Relationship Id="rId93" Type="http://schemas.openxmlformats.org/officeDocument/2006/relationships/hyperlink" Target="http://lenr-canr.org/acrobat/LewisEmicroscopi.pdf" TargetMode="External"/><Relationship Id="rId189" Type="http://schemas.openxmlformats.org/officeDocument/2006/relationships/hyperlink" Target="https://doi.org/10.1016/S0375-9601%2899%2900158-9" TargetMode="External"/><Relationship Id="rId396" Type="http://schemas.openxmlformats.org/officeDocument/2006/relationships/hyperlink" Target="https://doi.org/10.1142/S021798499300165X" TargetMode="External"/><Relationship Id="rId617" Type="http://schemas.openxmlformats.org/officeDocument/2006/relationships/hyperlink" Target="https://link.springer.com/article/10.1007/BF01294293" TargetMode="External"/><Relationship Id="rId824" Type="http://schemas.openxmlformats.org/officeDocument/2006/relationships/hyperlink" Target="https://doi.org/10.13182/FST90-A29203" TargetMode="External"/><Relationship Id="rId256" Type="http://schemas.openxmlformats.org/officeDocument/2006/relationships/hyperlink" Target="https://doi.org/10.13182/FST96-A30723" TargetMode="External"/><Relationship Id="rId463" Type="http://schemas.openxmlformats.org/officeDocument/2006/relationships/hyperlink" Target="https://doi.org/10.4028/WWW.SCIENTIFIC.NET%2FMSF.105-110.1961" TargetMode="External"/><Relationship Id="rId670" Type="http://schemas.openxmlformats.org/officeDocument/2006/relationships/hyperlink" Target="http://dx.doi.org/10.1016/0370-2693(90)92040-P" TargetMode="External"/><Relationship Id="rId1093" Type="http://schemas.openxmlformats.org/officeDocument/2006/relationships/hyperlink" Target="https://disk.yandex.ru/i/zxL1F2X1No-KhQ" TargetMode="External"/><Relationship Id="rId1107" Type="http://schemas.openxmlformats.org/officeDocument/2006/relationships/hyperlink" Target="https://disk.yandex.ru/d/0SCYyyV04wQQq" TargetMode="External"/><Relationship Id="rId116" Type="http://schemas.openxmlformats.org/officeDocument/2006/relationships/hyperlink" Target="https://doi.org/10.1243%2F0957650041562208" TargetMode="External"/><Relationship Id="rId323" Type="http://schemas.openxmlformats.org/officeDocument/2006/relationships/hyperlink" Target="https://www.degruyter.com/document/doi/10.1524/zpch.1999.211.Part_1.047/pdf" TargetMode="External"/><Relationship Id="rId530" Type="http://schemas.openxmlformats.org/officeDocument/2006/relationships/hyperlink" Target="https://doi.org/10.1016/0956-7151%2891%2990308-N" TargetMode="External"/><Relationship Id="rId768" Type="http://schemas.openxmlformats.org/officeDocument/2006/relationships/hyperlink" Target="https://doi.org/10.1126/SCIENCE.244.4908.1039" TargetMode="External"/><Relationship Id="rId975" Type="http://schemas.openxmlformats.org/officeDocument/2006/relationships/hyperlink" Target="https://doi.org/10.1016/0013-4686%2889%2985025-X" TargetMode="External"/><Relationship Id="rId1160" Type="http://schemas.openxmlformats.org/officeDocument/2006/relationships/hyperlink" Target="https://disk.yandex.ru/d/yom09gqGzY5kw" TargetMode="External"/><Relationship Id="rId20" Type="http://schemas.openxmlformats.org/officeDocument/2006/relationships/hyperlink" Target="http://vixra.org/pdf/1611.0161v1.pdf" TargetMode="External"/><Relationship Id="rId628" Type="http://schemas.openxmlformats.org/officeDocument/2006/relationships/hyperlink" Target="https://iopscience.iop.org/article/10.1088/0954-3899/16/1/012" TargetMode="External"/><Relationship Id="rId835" Type="http://schemas.openxmlformats.org/officeDocument/2006/relationships/hyperlink" Target="http://dx.doi.org/10.1063/1.40704" TargetMode="External"/><Relationship Id="rId267" Type="http://schemas.openxmlformats.org/officeDocument/2006/relationships/hyperlink" Target="https://doi.org/10.1016/0375-9601%2896%2900532-4" TargetMode="External"/><Relationship Id="rId474" Type="http://schemas.openxmlformats.org/officeDocument/2006/relationships/hyperlink" Target="https://doi.org/10.3327/JNST.29.1129" TargetMode="External"/><Relationship Id="rId1020" Type="http://schemas.openxmlformats.org/officeDocument/2006/relationships/hyperlink" Target="http://www.mathnet.ru/links/0c537db81569e8f6b234cbb6b80cd463/pjtf3201.pdf" TargetMode="External"/><Relationship Id="rId1118" Type="http://schemas.openxmlformats.org/officeDocument/2006/relationships/hyperlink" Target="https://disk.yandex.ru/d/tWW2wNvE4wQQE" TargetMode="External"/><Relationship Id="rId127" Type="http://schemas.openxmlformats.org/officeDocument/2006/relationships/hyperlink" Target="https://doi.org/10.1209/EPL%2FI2002-00661-Y" TargetMode="External"/><Relationship Id="rId681" Type="http://schemas.openxmlformats.org/officeDocument/2006/relationships/hyperlink" Target="https://doi.org/10.1007/BF01059246" TargetMode="External"/><Relationship Id="rId779" Type="http://schemas.openxmlformats.org/officeDocument/2006/relationships/hyperlink" Target="https://doi.org/10.13182/FST90-A29241" TargetMode="External"/><Relationship Id="rId902" Type="http://schemas.openxmlformats.org/officeDocument/2006/relationships/hyperlink" Target="https://doi.org/10.1007/BF02164555" TargetMode="External"/><Relationship Id="rId986" Type="http://schemas.openxmlformats.org/officeDocument/2006/relationships/hyperlink" Target="https://doi.org/10.3327/JNST.26.558" TargetMode="External"/><Relationship Id="rId31" Type="http://schemas.openxmlformats.org/officeDocument/2006/relationships/hyperlink" Target="https://www.jstor.org/stable/24216606" TargetMode="External"/><Relationship Id="rId334" Type="http://schemas.openxmlformats.org/officeDocument/2006/relationships/hyperlink" Target="https://doi.org/10.13182/FST94-A30240" TargetMode="External"/><Relationship Id="rId541" Type="http://schemas.openxmlformats.org/officeDocument/2006/relationships/hyperlink" Target="https://www.researchgate.net/publication/253035058_A_study_of_neutron_emission_from_a_deuterium-saturated_TiFe_alloy_at_room_temperature" TargetMode="External"/><Relationship Id="rId639" Type="http://schemas.openxmlformats.org/officeDocument/2006/relationships/hyperlink" Target="https://doi.org/10.1007/bf02164195" TargetMode="External"/><Relationship Id="rId1171" Type="http://schemas.openxmlformats.org/officeDocument/2006/relationships/hyperlink" Target="https://yadi.sk/d/Or3NSBmwzY4uu" TargetMode="External"/><Relationship Id="rId180" Type="http://schemas.openxmlformats.org/officeDocument/2006/relationships/hyperlink" Target="https://doi.org/10.1023/A%3A1021485221050" TargetMode="External"/><Relationship Id="rId278" Type="http://schemas.openxmlformats.org/officeDocument/2006/relationships/hyperlink" Target="https://doi.org/10.13182/FST96-A30774" TargetMode="External"/><Relationship Id="rId401" Type="http://schemas.openxmlformats.org/officeDocument/2006/relationships/hyperlink" Target="https://www.researchgate.net/publication/259027916_Generation_of_nuclear_fusion_products_by_the_combined_action_of_cavitation_and_electrolysis_of_a_titanium_surface_in_deuterated_electrolytes" TargetMode="External"/><Relationship Id="rId846" Type="http://schemas.openxmlformats.org/officeDocument/2006/relationships/hyperlink" Target="https://inis.iaea.org/collection/NCLCollectionStore/_Public/21/085/21085646.pdf" TargetMode="External"/><Relationship Id="rId1031" Type="http://schemas.openxmlformats.org/officeDocument/2006/relationships/hyperlink" Target="https://disk.yandex.ru/i/jhQH0VlH7MC7Hg" TargetMode="External"/><Relationship Id="rId1129" Type="http://schemas.openxmlformats.org/officeDocument/2006/relationships/hyperlink" Target="https://disk.yandex.ru/d/3aY8-flE4wOeQ" TargetMode="External"/><Relationship Id="rId485" Type="http://schemas.openxmlformats.org/officeDocument/2006/relationships/hyperlink" Target="https://www.tandfonline.com/doi/abs/10.13182/FST91-A29674" TargetMode="External"/><Relationship Id="rId692" Type="http://schemas.openxmlformats.org/officeDocument/2006/relationships/hyperlink" Target="https://doi.org/10.1007/BF01059247" TargetMode="External"/><Relationship Id="rId706" Type="http://schemas.openxmlformats.org/officeDocument/2006/relationships/hyperlink" Target="https://doi.org/10.1063/1.40718" TargetMode="External"/><Relationship Id="rId913" Type="http://schemas.openxmlformats.org/officeDocument/2006/relationships/hyperlink" Target="https://doi.org/10.1143/JPSJ.58.1869" TargetMode="External"/><Relationship Id="rId42" Type="http://schemas.openxmlformats.org/officeDocument/2006/relationships/hyperlink" Target="https://doi.org/10.1016/j.nimb.2015.01.039" TargetMode="External"/><Relationship Id="rId138" Type="http://schemas.openxmlformats.org/officeDocument/2006/relationships/hyperlink" Target="https://doi.org/10.13182/FST01-A190" TargetMode="External"/><Relationship Id="rId345"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552" Type="http://schemas.openxmlformats.org/officeDocument/2006/relationships/hyperlink" Target="https://inis.iaea.org/search/search.aspx?orig_q=RN:23038090" TargetMode="External"/><Relationship Id="rId997" Type="http://schemas.openxmlformats.org/officeDocument/2006/relationships/hyperlink" Target="https://inis.iaea.org/collection/NCLCollectionStore/_Public/21/041/21041113.pdf?r=1" TargetMode="External"/><Relationship Id="rId1182" Type="http://schemas.openxmlformats.org/officeDocument/2006/relationships/hyperlink" Target="https://doi.org/10.1016/J.MATPR.2021.05.128" TargetMode="External"/><Relationship Id="rId191" Type="http://schemas.openxmlformats.org/officeDocument/2006/relationships/hyperlink" Target="https://doi.org/10.1016/S0360-3199%2898%2900129-3" TargetMode="External"/><Relationship Id="rId205" Type="http://schemas.openxmlformats.org/officeDocument/2006/relationships/hyperlink" Target="https://doi.org/10.5188/IJSMER.6.60" TargetMode="External"/><Relationship Id="rId412" Type="http://schemas.openxmlformats.org/officeDocument/2006/relationships/hyperlink" Target="https://doi.org/10.1016/0306-4549%2893%2990104-W" TargetMode="External"/><Relationship Id="rId857" Type="http://schemas.openxmlformats.org/officeDocument/2006/relationships/hyperlink" Target="https://journals.aps.org/prc/abstract/10.1103/PhysRevC.40.R495" TargetMode="External"/><Relationship Id="rId1042" Type="http://schemas.openxmlformats.org/officeDocument/2006/relationships/hyperlink" Target="https://disk.yandex.ru/i/J52GJzqJ7lC0iA" TargetMode="External"/><Relationship Id="rId289" Type="http://schemas.openxmlformats.org/officeDocument/2006/relationships/hyperlink" Target="http://dx.doi.org/10.1016/0022-0728(94)03608-6" TargetMode="External"/><Relationship Id="rId496" Type="http://schemas.openxmlformats.org/officeDocument/2006/relationships/hyperlink" Target="https://www.tandfonline.com/doi/abs/10.13182/FST91-A29395" TargetMode="External"/><Relationship Id="rId717" Type="http://schemas.openxmlformats.org/officeDocument/2006/relationships/hyperlink" Target="https://www.amazon.com/Hydrogen-Energy-Process-VIII-U-S/dp/B000TUCLIU" TargetMode="External"/><Relationship Id="rId924" Type="http://schemas.openxmlformats.org/officeDocument/2006/relationships/hyperlink" Target="http://jetpletters.ru/ps/1122/article_16992.shtml" TargetMode="External"/><Relationship Id="rId53" Type="http://schemas.openxmlformats.org/officeDocument/2006/relationships/hyperlink" Target="https://vant.kipt.kharkov.ua/ARTICLE/VANT_2013_3/article_2013_3_76.pdf" TargetMode="External"/><Relationship Id="rId149" Type="http://schemas.openxmlformats.org/officeDocument/2006/relationships/hyperlink" Target="https://ui.adsabs.harvard.edu/abs/2001APS..APRS13008V/abstract" TargetMode="External"/><Relationship Id="rId356" Type="http://schemas.openxmlformats.org/officeDocument/2006/relationships/hyperlink" Target="https://doi.org/10.13182/FST94-A30239" TargetMode="External"/><Relationship Id="rId563" Type="http://schemas.openxmlformats.org/officeDocument/2006/relationships/hyperlink" Target="https://doi.org/10.1016/0031-9201%2891%2990159-F" TargetMode="External"/><Relationship Id="rId770" Type="http://schemas.openxmlformats.org/officeDocument/2006/relationships/hyperlink" Target="https://doi.org/10.1007/BF01059256" TargetMode="External"/><Relationship Id="rId216" Type="http://schemas.openxmlformats.org/officeDocument/2006/relationships/hyperlink" Target="https://doi.org/10.13182/FST98-A58" TargetMode="External"/><Relationship Id="rId423" Type="http://schemas.openxmlformats.org/officeDocument/2006/relationships/hyperlink" Target="https://doi.org/10.2183/pjab.66.33" TargetMode="External"/><Relationship Id="rId868" Type="http://schemas.openxmlformats.org/officeDocument/2006/relationships/hyperlink" Target="https://lib-extopc.kek.jp/preprints/PDF/1990/9001/9001381.pdf" TargetMode="External"/><Relationship Id="rId1053" Type="http://schemas.openxmlformats.org/officeDocument/2006/relationships/hyperlink" Target="https://disk.yandex.ru/i/5p4Kt-E7qlzj4A" TargetMode="External"/><Relationship Id="rId630" Type="http://schemas.openxmlformats.org/officeDocument/2006/relationships/hyperlink" Target="https://doi.org/10.1016/0375-9601(90)90677-G" TargetMode="External"/><Relationship Id="rId728" Type="http://schemas.openxmlformats.org/officeDocument/2006/relationships/hyperlink" Target="http://dx.doi.org/10.1154/S0376030800019820" TargetMode="External"/><Relationship Id="rId935" Type="http://schemas.openxmlformats.org/officeDocument/2006/relationships/hyperlink" Target="https://doi.org/10.1103/PhysRevB.40.1990" TargetMode="External"/><Relationship Id="rId64" Type="http://schemas.openxmlformats.org/officeDocument/2006/relationships/hyperlink" Target="http://lenr-canr.org/acrobat/GrabowskiKrobustperf.pdf" TargetMode="External"/><Relationship Id="rId367" Type="http://schemas.openxmlformats.org/officeDocument/2006/relationships/hyperlink" Target="https://doi.org/10.1177/016224399401900302" TargetMode="External"/><Relationship Id="rId574" Type="http://schemas.openxmlformats.org/officeDocument/2006/relationships/hyperlink" Target="https://doi.org/10.1016/0306-4549%2891%2990015-P" TargetMode="External"/><Relationship Id="rId1120" Type="http://schemas.openxmlformats.org/officeDocument/2006/relationships/hyperlink" Target="https://disk.yandex.ru/d/3aY8-flE4wOeQ" TargetMode="External"/><Relationship Id="rId227" Type="http://schemas.openxmlformats.org/officeDocument/2006/relationships/hyperlink" Target="https://doi.org/10.13182/FST97-A30822" TargetMode="External"/><Relationship Id="rId781" Type="http://schemas.openxmlformats.org/officeDocument/2006/relationships/hyperlink" Target="https://www.amazon.com/Hydrogen-Energy-Process-VIII-U-S/dp/B000TUCLIU" TargetMode="External"/><Relationship Id="rId879" Type="http://schemas.openxmlformats.org/officeDocument/2006/relationships/hyperlink" Target="http://dx.doi.org/10.1139/p89-114" TargetMode="External"/><Relationship Id="rId434" Type="http://schemas.openxmlformats.org/officeDocument/2006/relationships/hyperlink" Target="https://doi.org/10.1016/0022-0728(92)80089-M" TargetMode="External"/><Relationship Id="rId641" Type="http://schemas.openxmlformats.org/officeDocument/2006/relationships/hyperlink" Target="https://doi.org/10.1016/0022-0728(90)85093-K" TargetMode="External"/><Relationship Id="rId739" Type="http://schemas.openxmlformats.org/officeDocument/2006/relationships/hyperlink" Target="https://doi.org/10.5796/kogyobutsurikagaku.58.147" TargetMode="External"/><Relationship Id="rId1064" Type="http://schemas.openxmlformats.org/officeDocument/2006/relationships/hyperlink" Target="https://docviewer.yandex.ru/view/0/?page=8&amp;*=RVsDqdGrpILQq6R93jLDYinPDFt7InVybCI6InlhLWRpc2stcHVibGljOi8vUlN2SjJqZzRRQUVUUllvRk1CQnZxVE14TlV5TW5jTytlN2Nabkc1WlBVdz06L9Cf0YDQvtCz0YDQsNC80LzQsCDQuCDQotC10LfQuNGB0Ysg0KDQmtCl0KLQr9C40KjQnC0yMi5wZGYiLCJ0aXRsZSI6ItCf0YDQvtCz0YDQsNC80LzQsCDQuCDQotC10LfQuNGB0Ysg0KDQmtCl0KLQr9C40KjQnC0yMi5wZGYiLCJub2lmcmFtZSI6ZmFsc2UsInVpZCI6IjAiLCJ0cyI6MTYzMTUzNTc0OTc0OSwieXUiOiIzNDM0NDUwOTIxNjI3OTQ3ODMzIn0%3D" TargetMode="External"/><Relationship Id="rId280" Type="http://schemas.openxmlformats.org/officeDocument/2006/relationships/hyperlink" Target="https://doi.org/10.13182/FST95-A30348" TargetMode="External"/><Relationship Id="rId501" Type="http://schemas.openxmlformats.org/officeDocument/2006/relationships/hyperlink" Target="https://doi.org/10.13182/FST91-A29370" TargetMode="External"/><Relationship Id="rId946" Type="http://schemas.openxmlformats.org/officeDocument/2006/relationships/hyperlink" Target="https://doi.org/10.1209/0295-5075%2F10%2F1%2F003" TargetMode="External"/><Relationship Id="rId1131" Type="http://schemas.openxmlformats.org/officeDocument/2006/relationships/hyperlink" Target="https://disk.yandex.ru/d/yom09gqGzY5kw" TargetMode="External"/><Relationship Id="rId75" Type="http://schemas.openxmlformats.org/officeDocument/2006/relationships/hyperlink" Target="http://lenr-canr.org/acrobat/ChubbSRresonantel.pdf" TargetMode="External"/><Relationship Id="rId140" Type="http://schemas.openxmlformats.org/officeDocument/2006/relationships/hyperlink" Target="https://doi.org/10.13182/FST01-A167" TargetMode="External"/><Relationship Id="rId378" Type="http://schemas.openxmlformats.org/officeDocument/2006/relationships/hyperlink" Target="https://www.lenr-canr.org/acrobat/EPRIproceedingc.pdf" TargetMode="External"/><Relationship Id="rId585" Type="http://schemas.openxmlformats.org/officeDocument/2006/relationships/hyperlink" Target="https://www.osti.gov/etdeweb/biblio/5817486" TargetMode="External"/><Relationship Id="rId792" Type="http://schemas.openxmlformats.org/officeDocument/2006/relationships/hyperlink" Target="https://doi.org/10.1038/344401A0" TargetMode="External"/><Relationship Id="rId806" Type="http://schemas.openxmlformats.org/officeDocument/2006/relationships/hyperlink" Target="https://doi.org/10.13182/FST90-A29207" TargetMode="External"/><Relationship Id="rId6" Type="http://schemas.openxmlformats.org/officeDocument/2006/relationships/hyperlink" Target="http://lenr-canr.org/acrobat/MilesMelectrochee.pdf" TargetMode="External"/><Relationship Id="rId238" Type="http://schemas.openxmlformats.org/officeDocument/2006/relationships/hyperlink" Target="http://dx.doi.org/10.1016/S0040-6031(97)00160-3" TargetMode="External"/><Relationship Id="rId445" Type="http://schemas.openxmlformats.org/officeDocument/2006/relationships/hyperlink" Target="https://doi.org/10.13182/FST92-A29739" TargetMode="External"/><Relationship Id="rId652" Type="http://schemas.openxmlformats.org/officeDocument/2006/relationships/hyperlink" Target="https://doi.org/10.1016/0921-4526(90)90350-4" TargetMode="External"/><Relationship Id="rId1075" Type="http://schemas.openxmlformats.org/officeDocument/2006/relationships/hyperlink" Target="https://disk.yandex.ru/i/_D1gLhj-jGB3g" TargetMode="External"/><Relationship Id="rId291" Type="http://schemas.openxmlformats.org/officeDocument/2006/relationships/hyperlink" Target="https://doi.org/10.1007/BF02041930" TargetMode="External"/><Relationship Id="rId305" Type="http://schemas.openxmlformats.org/officeDocument/2006/relationships/hyperlink" Target="https://doi.org/10.1016/0022-0728%2895%2904097-8" TargetMode="External"/><Relationship Id="rId512" Type="http://schemas.openxmlformats.org/officeDocument/2006/relationships/hyperlink" Target="https://doi.org/10.13182/FST91-A29347" TargetMode="External"/><Relationship Id="rId957" Type="http://schemas.openxmlformats.org/officeDocument/2006/relationships/hyperlink" Target="https://doi.org/10.13182/FST89-A29155" TargetMode="External"/><Relationship Id="rId1142" Type="http://schemas.openxmlformats.org/officeDocument/2006/relationships/hyperlink" Target="https://disk.yandex.ru/d/yom09gqGzY5kw" TargetMode="External"/><Relationship Id="rId86" Type="http://schemas.openxmlformats.org/officeDocument/2006/relationships/hyperlink" Target="https://www.researchgate.net/publication/287441841_Phenomelogical_model_of_low_energy_element_transmutation_and_element_distribution_in_transmutation_products" TargetMode="External"/><Relationship Id="rId151" Type="http://schemas.openxmlformats.org/officeDocument/2006/relationships/hyperlink" Target="https://doi.org/10.13182/FST01-A166" TargetMode="External"/><Relationship Id="rId389" Type="http://schemas.openxmlformats.org/officeDocument/2006/relationships/hyperlink" Target="http://newenergytimes.com/v2/library/1993/1993GarwinR-SRI-Report.pdf" TargetMode="External"/><Relationship Id="rId596" Type="http://schemas.openxmlformats.org/officeDocument/2006/relationships/hyperlink" Target="https://doi.org/10.1016/0022-0728%2891%2985127-B" TargetMode="External"/><Relationship Id="rId817" Type="http://schemas.openxmlformats.org/officeDocument/2006/relationships/hyperlink" Target="http://www.ibiblio.org/pub/academic/physics/Cold-fusion/cnf-pap" TargetMode="External"/><Relationship Id="rId1002" Type="http://schemas.openxmlformats.org/officeDocument/2006/relationships/hyperlink" Target="http://dx.doi.org/10.1016/S0009-2614(89)87069-1" TargetMode="External"/><Relationship Id="rId249" Type="http://schemas.openxmlformats.org/officeDocument/2006/relationships/hyperlink" Target="http://lenr-canr.org/acrobat/BockrisJtwozonesof.pdf" TargetMode="External"/><Relationship Id="rId456" Type="http://schemas.openxmlformats.org/officeDocument/2006/relationships/hyperlink" Target="https://doi.org/10.1016/0168-583X%2892%2995850-Q" TargetMode="External"/><Relationship Id="rId663" Type="http://schemas.openxmlformats.org/officeDocument/2006/relationships/hyperlink" Target="https://doi.org/10.1007/BF01588290" TargetMode="External"/><Relationship Id="rId870" Type="http://schemas.openxmlformats.org/officeDocument/2006/relationships/hyperlink" Target="https://doi.org/10.1142/S0217984989001187" TargetMode="External"/><Relationship Id="rId1086" Type="http://schemas.openxmlformats.org/officeDocument/2006/relationships/hyperlink" Target="https://disk.yandex.ru/i/zxL1F2X1No-KhQ" TargetMode="External"/><Relationship Id="rId13" Type="http://schemas.openxmlformats.org/officeDocument/2006/relationships/hyperlink" Target="http://lenr-canr.org/acrobat/BeitingEinvestigat.pdf" TargetMode="External"/><Relationship Id="rId109" Type="http://schemas.openxmlformats.org/officeDocument/2006/relationships/hyperlink" Target="http://dx.doi.org/10.1134/1.1995801" TargetMode="External"/><Relationship Id="rId316" Type="http://schemas.openxmlformats.org/officeDocument/2006/relationships/hyperlink" Target="https://doi.org/10.13182/FST95-A30363" TargetMode="External"/><Relationship Id="rId523" Type="http://schemas.openxmlformats.org/officeDocument/2006/relationships/hyperlink" Target="https://doi.org/10.1142/S0217732391002657" TargetMode="External"/><Relationship Id="rId968" Type="http://schemas.openxmlformats.org/officeDocument/2006/relationships/hyperlink" Target="https://www.sciencedirect.com/science/article/abs/pii/0038109889907084" TargetMode="External"/><Relationship Id="rId1153" Type="http://schemas.openxmlformats.org/officeDocument/2006/relationships/hyperlink" Target="https://disk.yandex.ru/d/yom09gqGzY5kw" TargetMode="External"/><Relationship Id="rId97" Type="http://schemas.openxmlformats.org/officeDocument/2006/relationships/hyperlink" Target="https://sciencedocbox.com/94769168-Physics/Cold-fusion-a-journalistic-investigation.html" TargetMode="External"/><Relationship Id="rId730" Type="http://schemas.openxmlformats.org/officeDocument/2006/relationships/hyperlink" Target="https://doi.org/10.1016/0022-0728(90)87151-9" TargetMode="External"/><Relationship Id="rId828" Type="http://schemas.openxmlformats.org/officeDocument/2006/relationships/hyperlink" Target="https://doi.org/10.1016/1044-5803%2891%2990059-D" TargetMode="External"/><Relationship Id="rId1013" Type="http://schemas.openxmlformats.org/officeDocument/2006/relationships/hyperlink" Target="https://www.researchgate.net/publication/255812001_A_REALISTIC_EXAMINATION_OF_COLD_FUSION_CLAIMS_24_YEARS_LATER" TargetMode="External"/><Relationship Id="rId162" Type="http://schemas.openxmlformats.org/officeDocument/2006/relationships/hyperlink" Target="https://bruceleeeowe.wordpress.com/weird-sciences-home-page/secret-projects/free-energy/the-cold-fusion-miracle-was-no-mistake/" TargetMode="External"/><Relationship Id="rId467" Type="http://schemas.openxmlformats.org/officeDocument/2006/relationships/hyperlink" Target="https://doi.org/10.1149/1.2069344" TargetMode="External"/><Relationship Id="rId1097" Type="http://schemas.openxmlformats.org/officeDocument/2006/relationships/hyperlink" Target="https://disk.yandex.ru/d/0SCYyyV04wQQq" TargetMode="External"/><Relationship Id="rId674" Type="http://schemas.openxmlformats.org/officeDocument/2006/relationships/hyperlink" Target="http://dx.doi.org/10.1007/BF02902625" TargetMode="External"/><Relationship Id="rId881" Type="http://schemas.openxmlformats.org/officeDocument/2006/relationships/hyperlink" Target="https://doi.org/10.13182/FST89-A29135" TargetMode="External"/><Relationship Id="rId979" Type="http://schemas.openxmlformats.org/officeDocument/2006/relationships/hyperlink" Target="http://jetpletters.ru/ps/1126/article_17056.pdf" TargetMode="External"/><Relationship Id="rId24" Type="http://schemas.openxmlformats.org/officeDocument/2006/relationships/hyperlink" Target="http://lenr-canr.org/acrobat/HammSelectroche.pdf" TargetMode="External"/><Relationship Id="rId327" Type="http://schemas.openxmlformats.org/officeDocument/2006/relationships/hyperlink" Target="http://www.iscmns.org/FIC/CFSB.pdf" TargetMode="External"/><Relationship Id="rId534" Type="http://schemas.openxmlformats.org/officeDocument/2006/relationships/hyperlink" Target="https://doi.org/10.13182/FST91-A29328" TargetMode="External"/><Relationship Id="rId741" Type="http://schemas.openxmlformats.org/officeDocument/2006/relationships/hyperlink" Target="https://doi.org/10.1016/0022-0728%2890%2980008-T" TargetMode="External"/><Relationship Id="rId839" Type="http://schemas.openxmlformats.org/officeDocument/2006/relationships/hyperlink" Target="https://doi.org/10.1016/S0022-5088%2806%2980049-4" TargetMode="External"/><Relationship Id="rId1164" Type="http://schemas.openxmlformats.org/officeDocument/2006/relationships/hyperlink" Target="https://yadi.sk/d/Or3NSBmwzY4uu" TargetMode="External"/><Relationship Id="rId173" Type="http://schemas.openxmlformats.org/officeDocument/2006/relationships/hyperlink" Target="https://doi.org/10.2183/pjab.75.76" TargetMode="External"/><Relationship Id="rId380" Type="http://schemas.openxmlformats.org/officeDocument/2006/relationships/hyperlink" Target="https://doi.org/10.1016/0022-0728(93)80082-S" TargetMode="External"/><Relationship Id="rId601" Type="http://schemas.openxmlformats.org/officeDocument/2006/relationships/hyperlink" Target="https://doi.org/10.1016/S0022-5088%2806%2980049-4" TargetMode="External"/><Relationship Id="rId1024" Type="http://schemas.openxmlformats.org/officeDocument/2006/relationships/hyperlink" Target="https://www.aetherometry.com/Patents/US5502354A1.pdf" TargetMode="External"/><Relationship Id="rId240" Type="http://schemas.openxmlformats.org/officeDocument/2006/relationships/hyperlink" Target="https://doi.org/10.1016/S0925-8388%2896%2902887-3" TargetMode="External"/><Relationship Id="rId478" Type="http://schemas.openxmlformats.org/officeDocument/2006/relationships/hyperlink" Target="https://doi.org/10.13182/FST92-A29737" TargetMode="External"/><Relationship Id="rId685" Type="http://schemas.openxmlformats.org/officeDocument/2006/relationships/hyperlink" Target="http://dx.doi.org/10.1103/PhysRevB.41.6072" TargetMode="External"/><Relationship Id="rId892" Type="http://schemas.openxmlformats.org/officeDocument/2006/relationships/hyperlink" Target="https://physicstoday.scitation.org/doi/10.1063/1.2811241" TargetMode="External"/><Relationship Id="rId906" Type="http://schemas.openxmlformats.org/officeDocument/2006/relationships/hyperlink" Target="https://doi.org/10.1038/339345b0" TargetMode="External"/><Relationship Id="rId35" Type="http://schemas.openxmlformats.org/officeDocument/2006/relationships/hyperlink" Target="https://doi.org/10.18520/CS%2FV108%2FI4%2F535-539" TargetMode="External"/><Relationship Id="rId100" Type="http://schemas.openxmlformats.org/officeDocument/2006/relationships/hyperlink" Target="http://dx.doi.org/10.1142/9789812701510_0057" TargetMode="External"/><Relationship Id="rId338" Type="http://schemas.openxmlformats.org/officeDocument/2006/relationships/hyperlink" Target="https://www.jstor.org/stable/41212118" TargetMode="External"/><Relationship Id="rId545" Type="http://schemas.openxmlformats.org/officeDocument/2006/relationships/hyperlink" Target="https://doi.org/10.13182/FST91-A29399" TargetMode="External"/><Relationship Id="rId752" Type="http://schemas.openxmlformats.org/officeDocument/2006/relationships/hyperlink" Target="https://doi.org/10.13182/FST90-A29260" TargetMode="External"/><Relationship Id="rId1175" Type="http://schemas.openxmlformats.org/officeDocument/2006/relationships/hyperlink" Target="https://disk.yandex.ru/d/OKhb3PglzY3qE" TargetMode="External"/><Relationship Id="rId184" Type="http://schemas.openxmlformats.org/officeDocument/2006/relationships/hyperlink" Target="https://doi.org/10.1016/S0924-0136(98)00424-5" TargetMode="External"/><Relationship Id="rId391" Type="http://schemas.openxmlformats.org/officeDocument/2006/relationships/hyperlink" Target="https://doi.org/10.1016/0375-9601(93)90202-B" TargetMode="External"/><Relationship Id="rId405" Type="http://schemas.openxmlformats.org/officeDocument/2006/relationships/hyperlink" Target="https://doi.org/10.1016/0168-9002%2893%2991055-R" TargetMode="External"/><Relationship Id="rId612" Type="http://schemas.openxmlformats.org/officeDocument/2006/relationships/hyperlink" Target="https://www.nature.com/articles/344390a0.pdf" TargetMode="External"/><Relationship Id="rId1035" Type="http://schemas.openxmlformats.org/officeDocument/2006/relationships/hyperlink" Target="http://www.unconv-science.org/pdf/e3/parkhomov-en.pdf" TargetMode="External"/><Relationship Id="rId251" Type="http://schemas.openxmlformats.org/officeDocument/2006/relationships/hyperlink" Target="https://doi.org/10.13182/FST96-A30665" TargetMode="External"/><Relationship Id="rId489" Type="http://schemas.openxmlformats.org/officeDocument/2006/relationships/hyperlink" Target="https://www.tandfonline.com/doi/abs/10.13182/FST91-A29367?journalCode=ufst19" TargetMode="External"/><Relationship Id="rId696" Type="http://schemas.openxmlformats.org/officeDocument/2006/relationships/hyperlink" Target="https://doi.org/10.1142/S0217984990000726" TargetMode="External"/><Relationship Id="rId917" Type="http://schemas.openxmlformats.org/officeDocument/2006/relationships/hyperlink" Target="https://doi.org/10.1007/BF02163548" TargetMode="External"/><Relationship Id="rId1102" Type="http://schemas.openxmlformats.org/officeDocument/2006/relationships/hyperlink" Target="https://disk.yandex.ru/d/0SCYyyV04wQQq" TargetMode="External"/><Relationship Id="rId46" Type="http://schemas.openxmlformats.org/officeDocument/2006/relationships/hyperlink" Target="http://lenr-canr.org/acrobat/YoshinoHreplicable.pdf" TargetMode="External"/><Relationship Id="rId349" Type="http://schemas.openxmlformats.org/officeDocument/2006/relationships/hyperlink" Target="https://doi.org/10.1007/BF02780710" TargetMode="External"/><Relationship Id="rId556" Type="http://schemas.openxmlformats.org/officeDocument/2006/relationships/hyperlink" Target="https://doi.org/10.2307/3975356" TargetMode="External"/><Relationship Id="rId763" Type="http://schemas.openxmlformats.org/officeDocument/2006/relationships/hyperlink" Target="https://doi.org/10.13182/FST90-A29238" TargetMode="External"/><Relationship Id="rId1186" Type="http://schemas.openxmlformats.org/officeDocument/2006/relationships/table" Target="../tables/table1.xml"/><Relationship Id="rId111" Type="http://schemas.openxmlformats.org/officeDocument/2006/relationships/hyperlink" Target="https://newenergytimes.com/v2/library/2004/2004Arata-FormationOfSolidDeuteriumB.pdf" TargetMode="External"/><Relationship Id="rId195" Type="http://schemas.openxmlformats.org/officeDocument/2006/relationships/hyperlink" Target="http://caod.oriprobe.com/articles/1961832/mai_chong_da_dian_liu_huan_jing_xia_chao_re_xian_xiang_shi_yan_yan_jiu.htm" TargetMode="External"/><Relationship Id="rId209" Type="http://schemas.openxmlformats.org/officeDocument/2006/relationships/hyperlink" Target="https://doi.org/10.5188/IJSMER.6.68" TargetMode="External"/><Relationship Id="rId416" Type="http://schemas.openxmlformats.org/officeDocument/2006/relationships/hyperlink" Target="https://www.technology.matthey.com/wp-content/uploads/pdf/pmr-v37-i1-014-016.pdf" TargetMode="External"/><Relationship Id="rId970" Type="http://schemas.openxmlformats.org/officeDocument/2006/relationships/hyperlink" Target="https://inis.iaea.org/search/search.aspx?orig_q=RN:21062050" TargetMode="External"/><Relationship Id="rId1046" Type="http://schemas.openxmlformats.org/officeDocument/2006/relationships/hyperlink" Target="https://disk.yandex.ru/i/J52GJzqJ7lC0iA" TargetMode="External"/><Relationship Id="rId623" Type="http://schemas.openxmlformats.org/officeDocument/2006/relationships/hyperlink" Target="https://link.springer.com/article/10.1007%2FBF01059239" TargetMode="External"/><Relationship Id="rId830" Type="http://schemas.openxmlformats.org/officeDocument/2006/relationships/hyperlink" Target="https://doi.org/10.1007/BF01588264" TargetMode="External"/><Relationship Id="rId928" Type="http://schemas.openxmlformats.org/officeDocument/2006/relationships/hyperlink" Target="https://www.nature.com/articles/340015a0.pdf" TargetMode="External"/><Relationship Id="rId57" Type="http://schemas.openxmlformats.org/officeDocument/2006/relationships/hyperlink" Target="https://doi.org/10.1088/0256-307X%2F29%2F11%2F112501" TargetMode="External"/><Relationship Id="rId262" Type="http://schemas.openxmlformats.org/officeDocument/2006/relationships/hyperlink" Target="https://kindai.repo.nii.ac.jp/?action=pages_view_main&amp;active_action=repository_view_main_item_detail&amp;item_id=6093&amp;item_no=1&amp;page_id=13&amp;block_id=21" TargetMode="External"/><Relationship Id="rId567" Type="http://schemas.openxmlformats.org/officeDocument/2006/relationships/hyperlink" Target="https://doi.org/10.13182/FST91-A29330" TargetMode="External"/><Relationship Id="rId1113" Type="http://schemas.openxmlformats.org/officeDocument/2006/relationships/hyperlink" Target="https://disk.yandex.ru/d/tWW2wNvE4wQQE" TargetMode="External"/><Relationship Id="rId122" Type="http://schemas.openxmlformats.org/officeDocument/2006/relationships/hyperlink" Target="https://doi.org/10.1016/S0360-3199(02)00172-6" TargetMode="External"/><Relationship Id="rId774" Type="http://schemas.openxmlformats.org/officeDocument/2006/relationships/hyperlink" Target="https://doi.org/10.1142/S0217984990000830" TargetMode="External"/><Relationship Id="rId981" Type="http://schemas.openxmlformats.org/officeDocument/2006/relationships/hyperlink" Target="https://inis.iaea.org/search/search.aspx?orig_q=RN:21060581" TargetMode="External"/><Relationship Id="rId1057" Type="http://schemas.openxmlformats.org/officeDocument/2006/relationships/hyperlink" Target="https://disk.yandex.ru/i/5p4Kt-E7qlzj4A" TargetMode="External"/><Relationship Id="rId427" Type="http://schemas.openxmlformats.org/officeDocument/2006/relationships/hyperlink" Target="https://doi.org/10.1016/0013-4686%2892%2985006-7" TargetMode="External"/><Relationship Id="rId634" Type="http://schemas.openxmlformats.org/officeDocument/2006/relationships/hyperlink" Target="https://doi.org/10.1016/0375-9601(90)90477-6" TargetMode="External"/><Relationship Id="rId841" Type="http://schemas.openxmlformats.org/officeDocument/2006/relationships/hyperlink" Target="https://doi.org/10.1007/BF00727725" TargetMode="External"/><Relationship Id="rId273" Type="http://schemas.openxmlformats.org/officeDocument/2006/relationships/hyperlink" Target="https://doi.org/10.13182/FST96-A30728" TargetMode="External"/><Relationship Id="rId480" Type="http://schemas.openxmlformats.org/officeDocument/2006/relationships/hyperlink" Target="http://dx.doi.org/10.1016/0040-6031(92)85026-R" TargetMode="External"/><Relationship Id="rId701" Type="http://schemas.openxmlformats.org/officeDocument/2006/relationships/hyperlink" Target="https://doi.org/10.13182/FST90-A29233" TargetMode="External"/><Relationship Id="rId939" Type="http://schemas.openxmlformats.org/officeDocument/2006/relationships/hyperlink" Target="https://doi.org/10.13182/FST89-A29159" TargetMode="External"/><Relationship Id="rId1124" Type="http://schemas.openxmlformats.org/officeDocument/2006/relationships/hyperlink" Target="https://disk.yandex.ru/d/3aY8-flE4wOeQ" TargetMode="External"/><Relationship Id="rId68" Type="http://schemas.openxmlformats.org/officeDocument/2006/relationships/hyperlink" Target="https://vixra.org/pdf/1103.0129v1.pdf" TargetMode="External"/><Relationship Id="rId133" Type="http://schemas.openxmlformats.org/officeDocument/2006/relationships/hyperlink" Target="https://doi.org/10.1109/TPS.2003.812340" TargetMode="External"/><Relationship Id="rId340" Type="http://schemas.openxmlformats.org/officeDocument/2006/relationships/hyperlink" Target="https://doi.org/10.1016/0022-0728(93)03067-Y" TargetMode="External"/><Relationship Id="rId578" Type="http://schemas.openxmlformats.org/officeDocument/2006/relationships/hyperlink" Target="https://doi.org/10.1016/0956-7151%2891%2990067-B" TargetMode="External"/><Relationship Id="rId785" Type="http://schemas.openxmlformats.org/officeDocument/2006/relationships/hyperlink" Target="https://doi.org/10.1016/0022-0728%2890%2980068-H" TargetMode="External"/><Relationship Id="rId992" Type="http://schemas.openxmlformats.org/officeDocument/2006/relationships/hyperlink" Target="https://doi.org/10.1007/BF02845760" TargetMode="External"/><Relationship Id="rId200" Type="http://schemas.openxmlformats.org/officeDocument/2006/relationships/hyperlink" Target="https://www.fulviofrisone.com/attachments/article/12/18.pdf" TargetMode="External"/><Relationship Id="rId438" Type="http://schemas.openxmlformats.org/officeDocument/2006/relationships/hyperlink" Target="https://doi.org/10.1007/bf02039930" TargetMode="External"/><Relationship Id="rId645" Type="http://schemas.openxmlformats.org/officeDocument/2006/relationships/hyperlink" Target="https://doi.org/10.1103/PhysRevB.41.12413" TargetMode="External"/><Relationship Id="rId852" Type="http://schemas.openxmlformats.org/officeDocument/2006/relationships/hyperlink" Target="https://lib-extopc.kek.jp/preprints/PDF/1989/8905/8905080.pdf" TargetMode="External"/><Relationship Id="rId1068" Type="http://schemas.openxmlformats.org/officeDocument/2006/relationships/hyperlink" Target="https://disk.yandex.ru/i/_D1gLhj-jGB3g" TargetMode="External"/><Relationship Id="rId284" Type="http://schemas.openxmlformats.org/officeDocument/2006/relationships/hyperlink" Target="https://www.researchgate.net/publication/233980764_Possibilities_for_establishing_the_mechanism_of_neutron_generation_in_deuterated_materials_under_mechanical_loading" TargetMode="External"/><Relationship Id="rId491" Type="http://schemas.openxmlformats.org/officeDocument/2006/relationships/hyperlink" Target="https://doi.org/10.13182/FST91-A29662" TargetMode="External"/><Relationship Id="rId505" Type="http://schemas.openxmlformats.org/officeDocument/2006/relationships/hyperlink" Target="https://doi.org/10.1016/0022-5088%2891%2990427-6" TargetMode="External"/><Relationship Id="rId712" Type="http://schemas.openxmlformats.org/officeDocument/2006/relationships/hyperlink" Target="https://iopscience.iop.org/article/10.1149/1.2086434/meta" TargetMode="External"/><Relationship Id="rId1135" Type="http://schemas.openxmlformats.org/officeDocument/2006/relationships/hyperlink" Target="https://disk.yandex.ru/d/yom09gqGzY5kw" TargetMode="External"/><Relationship Id="rId79" Type="http://schemas.openxmlformats.org/officeDocument/2006/relationships/hyperlink" Target="https://iopscience.iop.org/article/10.1088/0963-0252/17/2/024014" TargetMode="External"/><Relationship Id="rId144" Type="http://schemas.openxmlformats.org/officeDocument/2006/relationships/hyperlink" Target="https://doi.org/10.1016/S0920-3796%2802%2900002-9" TargetMode="External"/><Relationship Id="rId589" Type="http://schemas.openxmlformats.org/officeDocument/2006/relationships/hyperlink" Target="https://doi.org/10.1080/03637759109376238" TargetMode="External"/><Relationship Id="rId796" Type="http://schemas.openxmlformats.org/officeDocument/2006/relationships/hyperlink" Target="https://doi.org/10.1007/BF01437184" TargetMode="External"/><Relationship Id="rId351" Type="http://schemas.openxmlformats.org/officeDocument/2006/relationships/hyperlink" Target="https://www.jstage.jst.go.jp/article/sfj1989/45/9/45_9_956/_pdf/-char/en" TargetMode="External"/><Relationship Id="rId449" Type="http://schemas.openxmlformats.org/officeDocument/2006/relationships/hyperlink" Target="http://dx.doi.org/10.1016/0925-8388(92)90742-R" TargetMode="External"/><Relationship Id="rId656" Type="http://schemas.openxmlformats.org/officeDocument/2006/relationships/hyperlink" Target="https://doi.org/10.1007/BF01059257" TargetMode="External"/><Relationship Id="rId863" Type="http://schemas.openxmlformats.org/officeDocument/2006/relationships/hyperlink" Target="https://doi.org/10.1038/340105b0" TargetMode="External"/><Relationship Id="rId1079" Type="http://schemas.openxmlformats.org/officeDocument/2006/relationships/hyperlink" Target="https://disk.yandex.ru/i/_D1gLhj-jGB3g" TargetMode="External"/><Relationship Id="rId211" Type="http://schemas.openxmlformats.org/officeDocument/2006/relationships/hyperlink" Target="http://caod.oriprobe.com/articles/1961831/dian_zi__li_zi_shu_fu_tai_ji_qi_yin_fa_he_ju_bian_.htm" TargetMode="External"/><Relationship Id="rId295" Type="http://schemas.openxmlformats.org/officeDocument/2006/relationships/hyperlink" Target="https://doi.org/10.1021/j100018a033" TargetMode="External"/><Relationship Id="rId309" Type="http://schemas.openxmlformats.org/officeDocument/2006/relationships/hyperlink" Target="https://doi.org/10.1038/SCIENTIFICAMERICAN0295-46" TargetMode="External"/><Relationship Id="rId516" Type="http://schemas.openxmlformats.org/officeDocument/2006/relationships/hyperlink" Target="https://doi.org/10.1016/1359-0189%2891%2990278-P" TargetMode="External"/><Relationship Id="rId1146" Type="http://schemas.openxmlformats.org/officeDocument/2006/relationships/hyperlink" Target="https://disk.yandex.ru/d/yom09gqGzY5kw" TargetMode="External"/><Relationship Id="rId723" Type="http://schemas.openxmlformats.org/officeDocument/2006/relationships/hyperlink" Target="https://doi.org/10.1016/0038-1098%2890%2990363-G" TargetMode="External"/><Relationship Id="rId930" Type="http://schemas.openxmlformats.org/officeDocument/2006/relationships/hyperlink" Target="https://doi.org/10.1016/0375-9601%2889%2990802-5" TargetMode="External"/><Relationship Id="rId1006" Type="http://schemas.openxmlformats.org/officeDocument/2006/relationships/hyperlink" Target="https://www.osti.gov/servlets/purl/5706361" TargetMode="External"/><Relationship Id="rId155" Type="http://schemas.openxmlformats.org/officeDocument/2006/relationships/hyperlink" Target="https://doi.org/10.1063/1.1306903" TargetMode="External"/><Relationship Id="rId362"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22" Type="http://schemas.openxmlformats.org/officeDocument/2006/relationships/hyperlink" Target="https://doi.org/10.1016/B978-1-85573-801-0.50038-8" TargetMode="External"/><Relationship Id="rId667" Type="http://schemas.openxmlformats.org/officeDocument/2006/relationships/hyperlink" Target="https://www.degruyter.com/document/doi/10.1515/kern-1990-550311/html" TargetMode="External"/><Relationship Id="rId874" Type="http://schemas.openxmlformats.org/officeDocument/2006/relationships/hyperlink" Target="https://doi.org/10.1016/0022-0728(89)85058-2" TargetMode="External"/><Relationship Id="rId17" Type="http://schemas.openxmlformats.org/officeDocument/2006/relationships/hyperlink" Target="https://www.iieta.org/download/file/fid/5446" TargetMode="External"/><Relationship Id="rId527" Type="http://schemas.openxmlformats.org/officeDocument/2006/relationships/hyperlink" Target="https://doi.org/10.1142/S021773239100097X" TargetMode="External"/><Relationship Id="rId734" Type="http://schemas.openxmlformats.org/officeDocument/2006/relationships/hyperlink" Target="http://lenr-canr.org/acrobat/LindleyDtheembarra.pdf" TargetMode="External"/><Relationship Id="rId941" Type="http://schemas.openxmlformats.org/officeDocument/2006/relationships/hyperlink" Target="http://europepmc.org/backend/ptpmcrender.fcgi?accid=PMC298337&amp;blobtype=pdf" TargetMode="External"/><Relationship Id="rId1157" Type="http://schemas.openxmlformats.org/officeDocument/2006/relationships/hyperlink" Target="https://disk.yandex.ru/d/yom09gqGzY5kw" TargetMode="External"/><Relationship Id="rId70" Type="http://schemas.openxmlformats.org/officeDocument/2006/relationships/hyperlink" Target="https://doi.org/10.1021/bk-2009-1029.ch010" TargetMode="External"/><Relationship Id="rId166" Type="http://schemas.openxmlformats.org/officeDocument/2006/relationships/hyperlink" Target="http://nopr.niscair.res.in/bitstream/123456789/26745/1/IJPAP%2038(3)%20155-157.pdf" TargetMode="External"/><Relationship Id="rId373" Type="http://schemas.openxmlformats.org/officeDocument/2006/relationships/hyperlink" Target="http://www.iscmns.org/FIC/CFSB.pdf" TargetMode="External"/><Relationship Id="rId580" Type="http://schemas.openxmlformats.org/officeDocument/2006/relationships/hyperlink" Target="https://doi.org/10.1007/BF03156096" TargetMode="External"/><Relationship Id="rId801" Type="http://schemas.openxmlformats.org/officeDocument/2006/relationships/hyperlink" Target="https://doi.org/10.1103/PHYSREVB.42.9143" TargetMode="External"/><Relationship Id="rId1017" Type="http://schemas.openxmlformats.org/officeDocument/2006/relationships/hyperlink" Target="https://patentimages.storage.googleapis.com/45/e2/e1/ec02b228921cc2/US5672259.pdf" TargetMode="External"/><Relationship Id="rId1" Type="http://schemas.openxmlformats.org/officeDocument/2006/relationships/hyperlink" Target="https://doi.org/10.1088/1755-1315%2F772%2F1%2F012038" TargetMode="External"/><Relationship Id="rId233" Type="http://schemas.openxmlformats.org/officeDocument/2006/relationships/hyperlink" Target="https://doi.org/10.1016/S0925-8388(96)03048-4" TargetMode="External"/><Relationship Id="rId440" Type="http://schemas.openxmlformats.org/officeDocument/2006/relationships/hyperlink" Target="https://doi.org/10.13182/FST92-A30066" TargetMode="External"/><Relationship Id="rId678" Type="http://schemas.openxmlformats.org/officeDocument/2006/relationships/hyperlink" Target="http://dx.doi.org/10.1088/0953-4075/23/10/011" TargetMode="External"/><Relationship Id="rId885" Type="http://schemas.openxmlformats.org/officeDocument/2006/relationships/hyperlink" Target="https://doi.org/10.1002/pssb.2221560143" TargetMode="External"/><Relationship Id="rId1070" Type="http://schemas.openxmlformats.org/officeDocument/2006/relationships/hyperlink" Target="https://disk.yandex.ru/i/_D1gLhj-jGB3g" TargetMode="External"/><Relationship Id="rId28" Type="http://schemas.openxmlformats.org/officeDocument/2006/relationships/hyperlink" Target="https://www.currentscience.ac.in/Volumes/108/04/0655.pdf" TargetMode="External"/><Relationship Id="rId300" Type="http://schemas.openxmlformats.org/officeDocument/2006/relationships/hyperlink" Target="https://www.semanticscholar.org/paper/THE-NATURE-OF-EXCESS-ENERGY-LIBERATED-IN-A-PD%2FPDO-Lipson-Lyakhov/b8b949a80c37a6e78dc89e0f48e4a05a4baf947f" TargetMode="External"/><Relationship Id="rId538" Type="http://schemas.openxmlformats.org/officeDocument/2006/relationships/hyperlink" Target="https://doi.org/10.1016/0022-0728%2891%2987060-H" TargetMode="External"/><Relationship Id="rId745" Type="http://schemas.openxmlformats.org/officeDocument/2006/relationships/hyperlink" Target="https://doi.org/10.1016/0168-9002%2890%2990738-R" TargetMode="External"/><Relationship Id="rId952" Type="http://schemas.openxmlformats.org/officeDocument/2006/relationships/hyperlink" Target="https://doi.org/10.1126/SCIENCE.246.4927.206" TargetMode="External"/><Relationship Id="rId1168" Type="http://schemas.openxmlformats.org/officeDocument/2006/relationships/hyperlink" Target="https://yadi.sk/d/Or3NSBmwzY4uu" TargetMode="External"/><Relationship Id="rId81" Type="http://schemas.openxmlformats.org/officeDocument/2006/relationships/hyperlink" Target="https://www.yumpu.com/en/document/read/50657536/report-on-electrolysis-experiments-at-energetics-technologies" TargetMode="External"/><Relationship Id="rId177" Type="http://schemas.openxmlformats.org/officeDocument/2006/relationships/hyperlink" Target="https://doi.org/10.13182/FST99-A114" TargetMode="External"/><Relationship Id="rId384" Type="http://schemas.openxmlformats.org/officeDocument/2006/relationships/hyperlink" Target="https://www.lenr-canr.org/acrobat/EPRIproceedingc.pdf" TargetMode="External"/><Relationship Id="rId591" Type="http://schemas.openxmlformats.org/officeDocument/2006/relationships/hyperlink" Target="https://doi.org/10.1103/PHYSREVB.43.4699" TargetMode="External"/><Relationship Id="rId605" Type="http://schemas.openxmlformats.org/officeDocument/2006/relationships/hyperlink" Target="https://doi.org/10.1088/0253-6102%2F16%2F4%2F439" TargetMode="External"/><Relationship Id="rId812" Type="http://schemas.openxmlformats.org/officeDocument/2006/relationships/hyperlink" Target="https://doi.org/10.1007/BF01059252" TargetMode="External"/><Relationship Id="rId1028" Type="http://schemas.openxmlformats.org/officeDocument/2006/relationships/hyperlink" Target="https://doi.org/10.3327/jnst.25.419" TargetMode="External"/><Relationship Id="rId244" Type="http://schemas.openxmlformats.org/officeDocument/2006/relationships/hyperlink" Target="https://doi.org/10.1007/BF01979552" TargetMode="External"/><Relationship Id="rId689" Type="http://schemas.openxmlformats.org/officeDocument/2006/relationships/hyperlink" Target="https://doi.org/10.1007/BF02627581" TargetMode="External"/><Relationship Id="rId896" Type="http://schemas.openxmlformats.org/officeDocument/2006/relationships/hyperlink" Target="https://doi.org/10.1016/0375-9474(89)90689-1" TargetMode="External"/><Relationship Id="rId1081" Type="http://schemas.openxmlformats.org/officeDocument/2006/relationships/hyperlink" Target="https://disk.yandex.ru/i/zxL1F2X1No-KhQ" TargetMode="External"/><Relationship Id="rId39" Type="http://schemas.openxmlformats.org/officeDocument/2006/relationships/hyperlink" Target="https://doi.org/10.18520/CS%2FV108%2FI4%2F608-613" TargetMode="External"/><Relationship Id="rId451" Type="http://schemas.openxmlformats.org/officeDocument/2006/relationships/hyperlink" Target="https://ur.booksc.eu/book/12604954/7ab096" TargetMode="External"/><Relationship Id="rId549" Type="http://schemas.openxmlformats.org/officeDocument/2006/relationships/hyperlink" Target="https://doi.org/10.1070/PU1991V034N12ABEH002520" TargetMode="External"/><Relationship Id="rId756" Type="http://schemas.openxmlformats.org/officeDocument/2006/relationships/hyperlink" Target="https://doi.org/10.1016/0956-716X%2890%2990242-9" TargetMode="External"/><Relationship Id="rId1179" Type="http://schemas.openxmlformats.org/officeDocument/2006/relationships/hyperlink" Target="https://disk.yandex.ru/d/OKhb3PglzY3qE" TargetMode="External"/><Relationship Id="rId104" Type="http://schemas.openxmlformats.org/officeDocument/2006/relationships/hyperlink" Target="https://doi.org/10.1063/1.2104556" TargetMode="External"/><Relationship Id="rId188" Type="http://schemas.openxmlformats.org/officeDocument/2006/relationships/hyperlink" Target="http://freel.tech/charge-clusters/publications/shoulders/2%20-%20Charge%20Clusters%20In%20Action%20(Ken%20Shoulders).pdf" TargetMode="External"/><Relationship Id="rId311" Type="http://schemas.openxmlformats.org/officeDocument/2006/relationships/hyperlink" Target="https://doi.org/10.1002/BBPC.19950990605" TargetMode="External"/><Relationship Id="rId395" Type="http://schemas.openxmlformats.org/officeDocument/2006/relationships/hyperlink" Target="https://doi.org/10.1088/0953-8984%2F5%2F43%2F003" TargetMode="External"/><Relationship Id="rId409" Type="http://schemas.openxmlformats.org/officeDocument/2006/relationships/hyperlink" Target="https://doi.org/10.1016/0969-8078%2893%2990007-Q" TargetMode="External"/><Relationship Id="rId963" Type="http://schemas.openxmlformats.org/officeDocument/2006/relationships/hyperlink" Target="http://www.degruyter.com/downloadpdf/j/zna.1989.44.issue-4/zna-1989-0415/zna-1989-0415.xml" TargetMode="External"/><Relationship Id="rId1039" Type="http://schemas.openxmlformats.org/officeDocument/2006/relationships/hyperlink" Target="https://disk.yandex.ru/i/J52GJzqJ7lC0iA" TargetMode="External"/><Relationship Id="rId92" Type="http://schemas.openxmlformats.org/officeDocument/2006/relationships/hyperlink" Target="https://doi.org/10.1016/S0065-2717%2806%2939001-6" TargetMode="External"/><Relationship Id="rId616" Type="http://schemas.openxmlformats.org/officeDocument/2006/relationships/hyperlink" Target="https://ur.booksc.eu/book/6397803/763b7c" TargetMode="External"/><Relationship Id="rId823" Type="http://schemas.openxmlformats.org/officeDocument/2006/relationships/hyperlink" Target="https://doi.org/10.1016/0022-0728(90)85078-J" TargetMode="External"/><Relationship Id="rId255" Type="http://schemas.openxmlformats.org/officeDocument/2006/relationships/hyperlink" Target="https://doi.org/10.13182/FST96-A30658" TargetMode="External"/><Relationship Id="rId462" Type="http://schemas.openxmlformats.org/officeDocument/2006/relationships/hyperlink" Target="https://doi.org/10.1103/PHYSREVB.45.4505" TargetMode="External"/><Relationship Id="rId1092" Type="http://schemas.openxmlformats.org/officeDocument/2006/relationships/hyperlink" Target="https://disk.yandex.ru/i/zxL1F2X1No-KhQ" TargetMode="External"/><Relationship Id="rId1106" Type="http://schemas.openxmlformats.org/officeDocument/2006/relationships/hyperlink" Target="https://disk.yandex.ru/d/0SCYyyV04wQQq" TargetMode="External"/><Relationship Id="rId115" Type="http://schemas.openxmlformats.org/officeDocument/2006/relationships/hyperlink" Target="https://doi.org/10.1007/s10894-005-5596-x" TargetMode="External"/><Relationship Id="rId322"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767" Type="http://schemas.openxmlformats.org/officeDocument/2006/relationships/hyperlink" Target="https://doi.org/10.1126/SCIENCE.248.4961.1301" TargetMode="External"/><Relationship Id="rId974" Type="http://schemas.openxmlformats.org/officeDocument/2006/relationships/hyperlink" Target="https://doi.org/10.13182/FST89-A29128" TargetMode="External"/><Relationship Id="rId199" Type="http://schemas.openxmlformats.org/officeDocument/2006/relationships/hyperlink" Target="http://lenr-canr.org/acrobat/EPRIdevelopmen.pdf" TargetMode="External"/><Relationship Id="rId627" Type="http://schemas.openxmlformats.org/officeDocument/2006/relationships/hyperlink" Target="https://doi.org/10.1016/0168-9002(90)90740-W" TargetMode="External"/><Relationship Id="rId834" Type="http://schemas.openxmlformats.org/officeDocument/2006/relationships/hyperlink" Target="https://doi.org/10.13182/FST90-A39903" TargetMode="External"/><Relationship Id="rId266" Type="http://schemas.openxmlformats.org/officeDocument/2006/relationships/hyperlink" Target="https://doi.org/10.1088/0953-8984%2F8%2F18%2F015" TargetMode="External"/><Relationship Id="rId473" Type="http://schemas.openxmlformats.org/officeDocument/2006/relationships/hyperlink" Target="http://citeseerx.ist.psu.edu/viewdoc/download?doi=10.1.1.380.888&amp;rep=rep1&amp;type=pdf" TargetMode="External"/><Relationship Id="rId680" Type="http://schemas.openxmlformats.org/officeDocument/2006/relationships/hyperlink" Target="https://doi.org/10.1007/BF01059251" TargetMode="External"/><Relationship Id="rId901" Type="http://schemas.openxmlformats.org/officeDocument/2006/relationships/hyperlink" Target="https://doi.org/10.1016/0013-4686%2889%2987127-0" TargetMode="External"/><Relationship Id="rId1117" Type="http://schemas.openxmlformats.org/officeDocument/2006/relationships/hyperlink" Target="https://disk.yandex.ru/d/tWW2wNvE4wQQE" TargetMode="External"/><Relationship Id="rId30" Type="http://schemas.openxmlformats.org/officeDocument/2006/relationships/hyperlink" Target="https://www.currentscience.ac.in/Volumes/108/04/0519.pdf" TargetMode="External"/><Relationship Id="rId126" Type="http://schemas.openxmlformats.org/officeDocument/2006/relationships/hyperlink" Target="https://www.nature.com/articles/nature00895" TargetMode="External"/><Relationship Id="rId333" Type="http://schemas.openxmlformats.org/officeDocument/2006/relationships/hyperlink" Target="https://doi.org/10.13182/FST94-A30315" TargetMode="External"/><Relationship Id="rId540" Type="http://schemas.openxmlformats.org/officeDocument/2006/relationships/hyperlink" Target="https://doi.org/10.1016/0022-0728(91)87075-F" TargetMode="External"/><Relationship Id="rId778" Type="http://schemas.openxmlformats.org/officeDocument/2006/relationships/hyperlink" Target="https://doi.org/10.1103/PHYSREVC.41.45" TargetMode="External"/><Relationship Id="rId985" Type="http://schemas.openxmlformats.org/officeDocument/2006/relationships/hyperlink" Target="https://doi.org/10.1103/PHYSREVA.40.2824" TargetMode="External"/><Relationship Id="rId1170" Type="http://schemas.openxmlformats.org/officeDocument/2006/relationships/hyperlink" Target="https://yadi.sk/d/Or3NSBmwzY4uu" TargetMode="External"/><Relationship Id="rId638" Type="http://schemas.openxmlformats.org/officeDocument/2006/relationships/hyperlink" Target="https://doi.org/10.1103/PhysRevB.41.5388" TargetMode="External"/><Relationship Id="rId845" Type="http://schemas.openxmlformats.org/officeDocument/2006/relationships/hyperlink" Target="http://dx.doi.org/10.1016/0375-9601(90)90141-A" TargetMode="External"/><Relationship Id="rId1030" Type="http://schemas.openxmlformats.org/officeDocument/2006/relationships/hyperlink" Target="https://doi.org/10.1016/j.matpr.2021.05.128" TargetMode="External"/><Relationship Id="rId277" Type="http://schemas.openxmlformats.org/officeDocument/2006/relationships/hyperlink" Target="https://doi.org/10.1016/0022-0728%2896%2904666-9" TargetMode="External"/><Relationship Id="rId400" Type="http://schemas.openxmlformats.org/officeDocument/2006/relationships/hyperlink" Target="https://doi.org/10.1016/0375-9601%2893%2990146-Q" TargetMode="External"/><Relationship Id="rId484" Type="http://schemas.openxmlformats.org/officeDocument/2006/relationships/hyperlink" Target="https://www.fulviofrisone.com/attachments/article/375/Evidence%20for%20the%20Production%20of%20d-d%20Fusion%20Neutrons%20During....pdf" TargetMode="External"/><Relationship Id="rId705" Type="http://schemas.openxmlformats.org/officeDocument/2006/relationships/hyperlink" Target="https://doi.org/10.1007/BF01588272" TargetMode="External"/><Relationship Id="rId1128" Type="http://schemas.openxmlformats.org/officeDocument/2006/relationships/hyperlink" Target="https://disk.yandex.ru/d/3aY8-flE4wOeQ" TargetMode="External"/><Relationship Id="rId137" Type="http://schemas.openxmlformats.org/officeDocument/2006/relationships/hyperlink" Target="http://lenr-canr.org/acrobat/CisbaniEneutrondet.pdf" TargetMode="External"/><Relationship Id="rId344" Type="http://schemas.openxmlformats.org/officeDocument/2006/relationships/hyperlink" Target="http://www.cqvip.com/qk/86894x/199402/1005017415.html" TargetMode="External"/><Relationship Id="rId691" Type="http://schemas.openxmlformats.org/officeDocument/2006/relationships/hyperlink" Target="https://doi.org/10.1002/anie.199004811" TargetMode="External"/><Relationship Id="rId789" Type="http://schemas.openxmlformats.org/officeDocument/2006/relationships/hyperlink" Target="https://iopscience.iop.org/article/10.1088/0029-5515/30/3/006/meta" TargetMode="External"/><Relationship Id="rId912" Type="http://schemas.openxmlformats.org/officeDocument/2006/relationships/hyperlink" Target="https://doi.org/10.1142/S021773239100097X" TargetMode="External"/><Relationship Id="rId996" Type="http://schemas.openxmlformats.org/officeDocument/2006/relationships/hyperlink" Target="https://doi.org/10.13182/FST89-A29132" TargetMode="External"/><Relationship Id="rId41" Type="http://schemas.openxmlformats.org/officeDocument/2006/relationships/hyperlink" Target="http://www.davidpublisher.com/Public/uploads/Contribute/563c62fa81304.pdf" TargetMode="External"/><Relationship Id="rId551" Type="http://schemas.openxmlformats.org/officeDocument/2006/relationships/hyperlink" Target="http://lenr-canr.org/acrobat/NCFIinvestigata.pdf" TargetMode="External"/><Relationship Id="rId649" Type="http://schemas.openxmlformats.org/officeDocument/2006/relationships/hyperlink" Target="http://www.fulviofrisone.com/attachments/article/375/Coulomb-Assisted%20Cold%20Fusion%20in%20Solids.pdf" TargetMode="External"/><Relationship Id="rId856" Type="http://schemas.openxmlformats.org/officeDocument/2006/relationships/hyperlink" Target="https://link.springer.com/article/10.1007/BF02459026" TargetMode="External"/><Relationship Id="rId1181" Type="http://schemas.openxmlformats.org/officeDocument/2006/relationships/hyperlink" Target="https://disk.yandex.ru/d/OKhb3PglzY3qE" TargetMode="External"/><Relationship Id="rId190" Type="http://schemas.openxmlformats.org/officeDocument/2006/relationships/hyperlink" Target="https://doi.org/10.13182/FST99-A86" TargetMode="External"/><Relationship Id="rId204" Type="http://schemas.openxmlformats.org/officeDocument/2006/relationships/hyperlink" Target="http://dx.doi.org/10.1023/A:1022804021656" TargetMode="External"/><Relationship Id="rId288" Type="http://schemas.openxmlformats.org/officeDocument/2006/relationships/hyperlink" Target="http://dx.doi.org/10.1016/0022-0728(94)03607-5" TargetMode="External"/><Relationship Id="rId411" Type="http://schemas.openxmlformats.org/officeDocument/2006/relationships/hyperlink" Target="https://inis.iaea.org/search/search.aspx?orig_q=RN:25016605" TargetMode="External"/><Relationship Id="rId509" Type="http://schemas.openxmlformats.org/officeDocument/2006/relationships/hyperlink" Target="http://jetpletters.ru/ps/1147/article_17369.pdf" TargetMode="External"/><Relationship Id="rId1041" Type="http://schemas.openxmlformats.org/officeDocument/2006/relationships/hyperlink" Target="https://disk.yandex.ru/i/J52GJzqJ7lC0iA" TargetMode="External"/><Relationship Id="rId1139" Type="http://schemas.openxmlformats.org/officeDocument/2006/relationships/hyperlink" Target="https://disk.yandex.ru/d/yom09gqGzY5kw" TargetMode="External"/><Relationship Id="rId495" Type="http://schemas.openxmlformats.org/officeDocument/2006/relationships/hyperlink" Target="https://doi.org/10.1016/0022-0728(91)87047-8" TargetMode="External"/><Relationship Id="rId716" Type="http://schemas.openxmlformats.org/officeDocument/2006/relationships/hyperlink" Target="https://doi.org/10.1007/BF01588286" TargetMode="External"/><Relationship Id="rId923" Type="http://schemas.openxmlformats.org/officeDocument/2006/relationships/hyperlink" Target="https://doi.org/10.1063/1.2811042" TargetMode="External"/><Relationship Id="rId52" Type="http://schemas.openxmlformats.org/officeDocument/2006/relationships/hyperlink" Target="https://doi.org/10.1134/S0036024414110168" TargetMode="External"/><Relationship Id="rId148" Type="http://schemas.openxmlformats.org/officeDocument/2006/relationships/hyperlink" Target="https://www.lenr-canr.org/acrobat/StormsEwaystoinit.pdf" TargetMode="External"/><Relationship Id="rId355" Type="http://schemas.openxmlformats.org/officeDocument/2006/relationships/hyperlink" Target="https://www.researchgate.net/publication/294861914_Electrolytic_cell_with_multilayer_thin-film_electrodes" TargetMode="External"/><Relationship Id="rId562" Type="http://schemas.openxmlformats.org/officeDocument/2006/relationships/hyperlink" Target="https://doi.org/10.7498/aps.40.943" TargetMode="External"/><Relationship Id="rId215" Type="http://schemas.openxmlformats.org/officeDocument/2006/relationships/hyperlink" Target="https://doi.org/10.13182/FST98-A37" TargetMode="External"/><Relationship Id="rId422" Type="http://schemas.openxmlformats.org/officeDocument/2006/relationships/hyperlink" Target="https://doi.org/10.1360/SB1993-38-9-718" TargetMode="External"/><Relationship Id="rId867" Type="http://schemas.openxmlformats.org/officeDocument/2006/relationships/hyperlink" Target="https://link.springer.com/article/10.1007/BF01598458" TargetMode="External"/><Relationship Id="rId1052" Type="http://schemas.openxmlformats.org/officeDocument/2006/relationships/hyperlink" Target="https://disk.yandex.ru/i/5p4Kt-E7qlzj4A" TargetMode="External"/><Relationship Id="rId299" Type="http://schemas.openxmlformats.org/officeDocument/2006/relationships/hyperlink" Target="https://www.researchgate.net/publication/241223151_Generation_of_the_products_of_DD_nuclear_fusion_in_high-temperature_superconductors_YBa2Cu3O7_-_delta_Dy_near_the_superconducting_phase_transition" TargetMode="External"/><Relationship Id="rId727" Type="http://schemas.openxmlformats.org/officeDocument/2006/relationships/hyperlink" Target="https://www.researchgate.net/publication/348382545_TO_THE_QUESTION_OF_THE_PHYSICAL_MECHANISM_OF_SO-CALLED_COLD_NUCLEAR_SYNTHESIS" TargetMode="External"/><Relationship Id="rId934" Type="http://schemas.openxmlformats.org/officeDocument/2006/relationships/hyperlink" Target="https://doi.org/10.1016/0022-3115%2889%2990502-3" TargetMode="External"/><Relationship Id="rId63" Type="http://schemas.openxmlformats.org/officeDocument/2006/relationships/hyperlink" Target="http://lenr-canr.org/acrobat/CelaniFsviluppodi.pdf" TargetMode="External"/><Relationship Id="rId159" Type="http://schemas.openxmlformats.org/officeDocument/2006/relationships/hyperlink" Target="https://www.academia.edu/48822708/Tritium_and_4He_data_by_Chien_et_al_confirmed_the_cold_fusion_phenomenon" TargetMode="External"/><Relationship Id="rId366" Type="http://schemas.openxmlformats.org/officeDocument/2006/relationships/hyperlink" Target="http://www.lenr-canr.org/acrobat/StormsEwaystoinit.pdf" TargetMode="External"/><Relationship Id="rId573" Type="http://schemas.openxmlformats.org/officeDocument/2006/relationships/hyperlink" Target="https://doi.org/10.1016/0306-4549%2891%2990065-6" TargetMode="External"/><Relationship Id="rId780" Type="http://schemas.openxmlformats.org/officeDocument/2006/relationships/hyperlink" Target="https://doi.org/10.1088/0143-0807%2F11%2F4%2F113" TargetMode="External"/><Relationship Id="rId226" Type="http://schemas.openxmlformats.org/officeDocument/2006/relationships/hyperlink" Target="https://doi.org/10.1016/0013-4686(96)00169-7" TargetMode="External"/><Relationship Id="rId433" Type="http://schemas.openxmlformats.org/officeDocument/2006/relationships/hyperlink" Target="https://doi.org/10.1016/0022-0728(92)80516-7" TargetMode="External"/><Relationship Id="rId878" Type="http://schemas.openxmlformats.org/officeDocument/2006/relationships/hyperlink" Target="https://www.sciencedirect.com/science/article/abs/pii/002207289085126P" TargetMode="External"/><Relationship Id="rId1063" Type="http://schemas.openxmlformats.org/officeDocument/2006/relationships/hyperlink" Target="https://docviewer.yandex.ru/view/0/?page=1&amp;*=voUIRy6gf%2Bjo1WR%2BSvTMf7dGZfd7InVybCI6InlhLWRpc2stcHVibGljOi8vUlN2SjJqZzRRQUVUUllvRk1CQnZxVE14TlV5TW5jTytlN2Nabkc1WlBVdz06L9Cf0YDQtdC30LXQvdGC0LDRhtC40Y8g0L3QsCDQoNCa0KXQotCvINC4INCo0Jwg0JrQsNC%2B0LvRjNGH0LXQvdC6LnBkZiIsInRpdGxlIjoi0J%2FRgNC10LfQtdC90YLQsNGG0LjRjyDQvdCwINCg0JrQpdCi0K8g0Lgg0KjQnCDQmtCw0L7Qu9GM0YfQtdC90LoucGRmIiwibm9pZnJhbWUiOmZhbHNlLCJ1aWQiOiIwIiwidHMiOjE2MzE1MzAzNDkzOTQsInl1IjoiMzQzNDQ1MDkyMTYyNzk0NzgzMyJ9" TargetMode="External"/><Relationship Id="rId640" Type="http://schemas.openxmlformats.org/officeDocument/2006/relationships/hyperlink" Target="https://doi.org/10.1063/1.40686" TargetMode="External"/><Relationship Id="rId738" Type="http://schemas.openxmlformats.org/officeDocument/2006/relationships/hyperlink" Target="https://doi.org/10.13182/FST90-A29258" TargetMode="External"/><Relationship Id="rId945" Type="http://schemas.openxmlformats.org/officeDocument/2006/relationships/hyperlink" Target="https://www-internal.psfc.mit.edu/research/hedp/Home%20Page/Papers/Petrasso_Nature.pdf" TargetMode="External"/><Relationship Id="rId74" Type="http://schemas.openxmlformats.org/officeDocument/2006/relationships/hyperlink" Target="https://www.researchgate.net/project/Cold-Fusion-Phenomenon" TargetMode="External"/><Relationship Id="rId377" Type="http://schemas.openxmlformats.org/officeDocument/2006/relationships/hyperlink" Target="https://apps.dtic.mil/sti/pdfs/ADA274935.pdf" TargetMode="External"/><Relationship Id="rId500" Type="http://schemas.openxmlformats.org/officeDocument/2006/relationships/hyperlink" Target="https://doi.org/10.13182/FST91-A29695" TargetMode="External"/><Relationship Id="rId584" Type="http://schemas.openxmlformats.org/officeDocument/2006/relationships/hyperlink" Target="https://repository.kulib.kyoto-u.ac.jp/dspace/bitstream/2433/77419/1/chd069_5-6_550.pdf" TargetMode="External"/><Relationship Id="rId805" Type="http://schemas.openxmlformats.org/officeDocument/2006/relationships/hyperlink" Target="https://doi.org/10.1016/0375-9601%2890%2990142-B" TargetMode="External"/><Relationship Id="rId1130" Type="http://schemas.openxmlformats.org/officeDocument/2006/relationships/hyperlink" Target="https://disk.yandex.ru/d/yom09gqGzY5kw" TargetMode="External"/><Relationship Id="rId5" Type="http://schemas.openxmlformats.org/officeDocument/2006/relationships/hyperlink" Target="http://lenr-canr.org/acrobat/BlloshmiHcoldfusion.pdf" TargetMode="External"/><Relationship Id="rId237" Type="http://schemas.openxmlformats.org/officeDocument/2006/relationships/hyperlink" Target="https://doi.org/10.1016/S0925-8388(96)02998-2" TargetMode="External"/><Relationship Id="rId791" Type="http://schemas.openxmlformats.org/officeDocument/2006/relationships/hyperlink" Target="https://inis.iaea.org/search/search.aspx?orig_q=RN:22033321" TargetMode="External"/><Relationship Id="rId889" Type="http://schemas.openxmlformats.org/officeDocument/2006/relationships/hyperlink" Target="http://dx.doi.org/10.13182/FST89-A29117" TargetMode="External"/><Relationship Id="rId1074" Type="http://schemas.openxmlformats.org/officeDocument/2006/relationships/hyperlink" Target="https://disk.yandex.ru/i/_D1gLhj-jGB3g" TargetMode="External"/><Relationship Id="rId444" Type="http://schemas.openxmlformats.org/officeDocument/2006/relationships/hyperlink" Target="https://www.share-international.org/archives/Science-tech/sci_chcoldfusion.htm" TargetMode="External"/><Relationship Id="rId651" Type="http://schemas.openxmlformats.org/officeDocument/2006/relationships/hyperlink" Target="https://ur.booksc.org/dl/8576114/ec64c8" TargetMode="External"/><Relationship Id="rId749" Type="http://schemas.openxmlformats.org/officeDocument/2006/relationships/hyperlink" Target="https://doi.org/10.1016/0022-0728%2890%2987246-G" TargetMode="External"/><Relationship Id="rId290" Type="http://schemas.openxmlformats.org/officeDocument/2006/relationships/hyperlink" Target="https://doi.org/10.1520/JFS13754J" TargetMode="External"/><Relationship Id="rId304" Type="http://schemas.openxmlformats.org/officeDocument/2006/relationships/hyperlink" Target="https://eprints.lib.hokudai.ac.jp/dspace/bitstream/2115/42456/1/175_73-86.pdf" TargetMode="External"/><Relationship Id="rId388" Type="http://schemas.openxmlformats.org/officeDocument/2006/relationships/hyperlink" Target="https://doi.org/10.13182/FST93-A30164" TargetMode="External"/><Relationship Id="rId511" Type="http://schemas.openxmlformats.org/officeDocument/2006/relationships/hyperlink" Target="https://www.researchgate.net/publication/294624507_Neutron_and_gamma_-_quant_emission_from_palladium_during_its_saturation_by_deuterium_in_gaseous_phase" TargetMode="External"/><Relationship Id="rId609" Type="http://schemas.openxmlformats.org/officeDocument/2006/relationships/hyperlink" Target="https://inis.iaea.org/search/searchsinglerecord.aspx?recordsFor=SingleRecord&amp;RN=23021170" TargetMode="External"/><Relationship Id="rId956" Type="http://schemas.openxmlformats.org/officeDocument/2006/relationships/hyperlink" Target="https://doi.org/10.1109/MPER.1989.4310350" TargetMode="External"/><Relationship Id="rId1141" Type="http://schemas.openxmlformats.org/officeDocument/2006/relationships/hyperlink" Target="https://disk.yandex.ru/d/yom09gqGzY5kw" TargetMode="External"/><Relationship Id="rId85" Type="http://schemas.openxmlformats.org/officeDocument/2006/relationships/hyperlink" Target="https://ntrs.nasa.gov/api/citations/20070034926/downloads/20070034926.pdf" TargetMode="External"/><Relationship Id="rId150" Type="http://schemas.openxmlformats.org/officeDocument/2006/relationships/hyperlink" Target="https://doi.org/10.13182/FST01-A168" TargetMode="External"/><Relationship Id="rId595" Type="http://schemas.openxmlformats.org/officeDocument/2006/relationships/hyperlink" Target="https://doi.org/10.13182/FST91-A29663" TargetMode="External"/><Relationship Id="rId816" Type="http://schemas.openxmlformats.org/officeDocument/2006/relationships/hyperlink" Target="https://doi.org/10.1007/BF01588276" TargetMode="External"/><Relationship Id="rId1001" Type="http://schemas.openxmlformats.org/officeDocument/2006/relationships/hyperlink" Target="https://doi.org/10.1007/BF02162461" TargetMode="External"/><Relationship Id="rId248" Type="http://schemas.openxmlformats.org/officeDocument/2006/relationships/hyperlink" Target="https://www.lenr-forum.com/attachment/4202-jne1n4-62-68-electron-charge-cluster-sparking-in-aqueous-solutions-pdf/" TargetMode="External"/><Relationship Id="rId455" Type="http://schemas.openxmlformats.org/officeDocument/2006/relationships/hyperlink" Target="https://doi.org/10.13182/FST92-A30088" TargetMode="External"/><Relationship Id="rId662" Type="http://schemas.openxmlformats.org/officeDocument/2006/relationships/hyperlink" Target="http://dx.doi.org/10.1063/1.458472" TargetMode="External"/><Relationship Id="rId1085" Type="http://schemas.openxmlformats.org/officeDocument/2006/relationships/hyperlink" Target="https://disk.yandex.ru/i/zxL1F2X1No-KhQ" TargetMode="External"/><Relationship Id="rId12" Type="http://schemas.openxmlformats.org/officeDocument/2006/relationships/hyperlink" Target="https://brillouinenergy.com/newwebsite/wp-content/uploads/2018/12/SRI_Technical_Report.pdf" TargetMode="External"/><Relationship Id="rId108" Type="http://schemas.openxmlformats.org/officeDocument/2006/relationships/hyperlink" Target="https://doi.org/10.1038/nature03575" TargetMode="External"/><Relationship Id="rId315" Type="http://schemas.openxmlformats.org/officeDocument/2006/relationships/hyperlink" Target="https://doi.org/10.1177%2F1050651995009004001" TargetMode="External"/><Relationship Id="rId522" Type="http://schemas.openxmlformats.org/officeDocument/2006/relationships/hyperlink" Target="https://doi.org/10.13182/FST91-A29396" TargetMode="External"/><Relationship Id="rId967" Type="http://schemas.openxmlformats.org/officeDocument/2006/relationships/hyperlink" Target="https://doi.org/10.13182/FST89-A29157" TargetMode="External"/><Relationship Id="rId1152" Type="http://schemas.openxmlformats.org/officeDocument/2006/relationships/hyperlink" Target="https://disk.yandex.ru/d/yom09gqGzY5kw" TargetMode="External"/><Relationship Id="rId96" Type="http://schemas.openxmlformats.org/officeDocument/2006/relationships/hyperlink" Target="http://newenergytimes.com/v2/library/2005/2005FlanniganD-SuslickK-PlasmaFormation.pdf" TargetMode="External"/><Relationship Id="rId161" Type="http://schemas.openxmlformats.org/officeDocument/2006/relationships/hyperlink" Target="http://www.newenergytimes.com/v2/library/2000/2000Li-Sub-BarrierFusion.pdf" TargetMode="External"/><Relationship Id="rId399" Type="http://schemas.openxmlformats.org/officeDocument/2006/relationships/hyperlink" Target="https://doi.org/10.13182/FST93-A30123" TargetMode="External"/><Relationship Id="rId827" Type="http://schemas.openxmlformats.org/officeDocument/2006/relationships/hyperlink" Target="https://doi.org/10.1016/0022-0728%2890%2985030-9" TargetMode="External"/><Relationship Id="rId1012" Type="http://schemas.openxmlformats.org/officeDocument/2006/relationships/hyperlink" Target="http://www.mathnet.ru/links/cbd5f3414e598b6d0fa39b8853050c7f/ufn7480.pdf" TargetMode="External"/><Relationship Id="rId259" Type="http://schemas.openxmlformats.org/officeDocument/2006/relationships/hyperlink" Target="http://www.kozima-cfrl.com/Papers/paperr/paperr43.pdf" TargetMode="External"/><Relationship Id="rId466" Type="http://schemas.openxmlformats.org/officeDocument/2006/relationships/hyperlink" Target="https://doi.org/10.1149/1.2069409" TargetMode="External"/><Relationship Id="rId673" Type="http://schemas.openxmlformats.org/officeDocument/2006/relationships/hyperlink" Target="http://dx.doi.org/10.1007/BF01059237" TargetMode="External"/><Relationship Id="rId880" Type="http://schemas.openxmlformats.org/officeDocument/2006/relationships/hyperlink" Target="https://doi.org/10.13182/FST89-A29118" TargetMode="External"/><Relationship Id="rId1096" Type="http://schemas.openxmlformats.org/officeDocument/2006/relationships/hyperlink" Target="https://disk.yandex.ru/d/0SCYyyV04wQQq" TargetMode="External"/><Relationship Id="rId23" Type="http://schemas.openxmlformats.org/officeDocument/2006/relationships/hyperlink" Target="https://www.currentscience.ac.in/Volumes/108/04/0594.pdf" TargetMode="External"/><Relationship Id="rId119" Type="http://schemas.openxmlformats.org/officeDocument/2006/relationships/hyperlink" Target="https://doi.org/10.2514/6.2004-2449" TargetMode="External"/><Relationship Id="rId326" Type="http://schemas.openxmlformats.org/officeDocument/2006/relationships/hyperlink" Target="http://www.iscmns.org/FIC/CFSB.pdf" TargetMode="External"/><Relationship Id="rId533" Type="http://schemas.openxmlformats.org/officeDocument/2006/relationships/hyperlink" Target="http://dx.doi.org/10.1143/JPSJ.60.2594" TargetMode="External"/><Relationship Id="rId978" Type="http://schemas.openxmlformats.org/officeDocument/2006/relationships/hyperlink" Target="https://doi.org/10.1016/0038-1098(89)90878-8" TargetMode="External"/><Relationship Id="rId1163" Type="http://schemas.openxmlformats.org/officeDocument/2006/relationships/hyperlink" Target="https://disk.yandex.ru/d/yom09gqGzY5kw" TargetMode="External"/><Relationship Id="rId740" Type="http://schemas.openxmlformats.org/officeDocument/2006/relationships/hyperlink" Target="https://doi.org/10.1080/10420159008213043" TargetMode="External"/><Relationship Id="rId838" Type="http://schemas.openxmlformats.org/officeDocument/2006/relationships/hyperlink" Target="http://lenr-canr.org/acrobat/YamaguchiEcoldfusion.pdf" TargetMode="External"/><Relationship Id="rId1023" Type="http://schemas.openxmlformats.org/officeDocument/2006/relationships/hyperlink" Target="https://www.aetherometry.com/publications/free/LS1-07.pdf" TargetMode="External"/><Relationship Id="rId172" Type="http://schemas.openxmlformats.org/officeDocument/2006/relationships/hyperlink" Target="https://www.jstage.jst.go.jp/article/pjab1977/75/4/75_4_71/_pdf" TargetMode="External"/><Relationship Id="rId477" Type="http://schemas.openxmlformats.org/officeDocument/2006/relationships/hyperlink" Target="https://doi.org/10.13182/FST92-A29707" TargetMode="External"/><Relationship Id="rId600" Type="http://schemas.openxmlformats.org/officeDocument/2006/relationships/hyperlink" Target="https://doi.org/10.1016/0040-6031%2891%2980450-W" TargetMode="External"/><Relationship Id="rId684" Type="http://schemas.openxmlformats.org/officeDocument/2006/relationships/hyperlink" Target="http://dx.doi.org/10.1007/BF02627583" TargetMode="External"/><Relationship Id="rId337" Type="http://schemas.openxmlformats.org/officeDocument/2006/relationships/hyperlink" Target="https://doi.org/10.1016/0925-8388(94)90095-7" TargetMode="External"/><Relationship Id="rId891" Type="http://schemas.openxmlformats.org/officeDocument/2006/relationships/hyperlink" Target="https://ur.booksc.eu/dl/10501447/772fcd" TargetMode="External"/><Relationship Id="rId905" Type="http://schemas.openxmlformats.org/officeDocument/2006/relationships/hyperlink" Target="https://inis.iaea.org/collection/NCLCollectionStore/_Public/21/060/21060560.pdf" TargetMode="External"/><Relationship Id="rId989" Type="http://schemas.openxmlformats.org/officeDocument/2006/relationships/hyperlink" Target="https://doi.org/10.1063/1.2811168" TargetMode="External"/><Relationship Id="rId34" Type="http://schemas.openxmlformats.org/officeDocument/2006/relationships/hyperlink" Target="https://doi.org/10.18520/CS%2FV108%2FI4%2F516-518" TargetMode="External"/><Relationship Id="rId544" Type="http://schemas.openxmlformats.org/officeDocument/2006/relationships/hyperlink" Target="https://doi.org/10.13182/FST91-A29350" TargetMode="External"/><Relationship Id="rId751" Type="http://schemas.openxmlformats.org/officeDocument/2006/relationships/hyperlink" Target="https://doi.org/10.1103/PHYSREVA.42.5175" TargetMode="External"/><Relationship Id="rId849" Type="http://schemas.openxmlformats.org/officeDocument/2006/relationships/hyperlink" Target="https://www.researchgate.net/publication/13387229_Screening_effects_in_nuclear_fusion_of_hydrogen_isotopes_in_dense_media" TargetMode="External"/><Relationship Id="rId1174" Type="http://schemas.openxmlformats.org/officeDocument/2006/relationships/hyperlink" Target="https://disk.yandex.ru/d/OKhb3PglzY3qE" TargetMode="External"/><Relationship Id="rId183" Type="http://schemas.openxmlformats.org/officeDocument/2006/relationships/hyperlink" Target="https://doi.org/10.1126/science.284.5418.1252" TargetMode="External"/><Relationship Id="rId390" Type="http://schemas.openxmlformats.org/officeDocument/2006/relationships/hyperlink" Target="http://dx.doi.org/10.13182/FST93-A30180" TargetMode="External"/><Relationship Id="rId404" Type="http://schemas.openxmlformats.org/officeDocument/2006/relationships/hyperlink" Target="https://doi.org/10.13182/FST93-A30209" TargetMode="External"/><Relationship Id="rId611" Type="http://schemas.openxmlformats.org/officeDocument/2006/relationships/hyperlink" Target="https://link.springer.com/article/10.1007/BF02820307" TargetMode="External"/><Relationship Id="rId1034" Type="http://schemas.openxmlformats.org/officeDocument/2006/relationships/hyperlink" Target="http://en.rensit.ru/vypuski/article/372/13(1)45-58e.pdf" TargetMode="External"/><Relationship Id="rId250" Type="http://schemas.openxmlformats.org/officeDocument/2006/relationships/hyperlink" Target="https://citeseerx.ist.psu.edu/viewdoc/download?doi=10.1.1.577.1767&amp;rep=rep1&amp;type=pdf" TargetMode="External"/><Relationship Id="rId488" Type="http://schemas.openxmlformats.org/officeDocument/2006/relationships/hyperlink" Target="https://www.academia.edu/28589667/Parameter_correlations_in_cold_fusion_measurements" TargetMode="External"/><Relationship Id="rId695" Type="http://schemas.openxmlformats.org/officeDocument/2006/relationships/hyperlink" Target="https://doi.org/10.1016/0364-5916%2890%2990034-W" TargetMode="External"/><Relationship Id="rId709" Type="http://schemas.openxmlformats.org/officeDocument/2006/relationships/hyperlink" Target="http://dx.doi.org/10.1007/BF02627585" TargetMode="External"/><Relationship Id="rId916" Type="http://schemas.openxmlformats.org/officeDocument/2006/relationships/hyperlink" Target="https://www.jstor.org/stable/24094728" TargetMode="External"/><Relationship Id="rId1101" Type="http://schemas.openxmlformats.org/officeDocument/2006/relationships/hyperlink" Target="https://disk.yandex.ru/d/0SCYyyV04wQQq" TargetMode="External"/><Relationship Id="rId45" Type="http://schemas.openxmlformats.org/officeDocument/2006/relationships/hyperlink" Target="http://lenr-canr.org/acrobat/BiberianJPpossiblero.pdf" TargetMode="External"/><Relationship Id="rId110" Type="http://schemas.openxmlformats.org/officeDocument/2006/relationships/hyperlink" Target="http://freel.tech/charge-clusters/publications/others/3%20-%20Macroscopic%20separation%20of%20charges%20in%20a%20pulsed%20electric%20discharge.pdf" TargetMode="External"/><Relationship Id="rId348" Type="http://schemas.openxmlformats.org/officeDocument/2006/relationships/hyperlink" Target="https://doi.org/10.13182/FST94-A30254" TargetMode="External"/><Relationship Id="rId555" Type="http://schemas.openxmlformats.org/officeDocument/2006/relationships/hyperlink" Target="https://doi.org/10.1007/BF02162673" TargetMode="External"/><Relationship Id="rId762" Type="http://schemas.openxmlformats.org/officeDocument/2006/relationships/hyperlink" Target="https://doi.org/10.1016/0375-9601%2890%2990815-6" TargetMode="External"/><Relationship Id="rId1185" Type="http://schemas.openxmlformats.org/officeDocument/2006/relationships/printerSettings" Target="../printerSettings/printerSettings1.bin"/><Relationship Id="rId194" Type="http://schemas.openxmlformats.org/officeDocument/2006/relationships/hyperlink" Target="https://doi.org/10.1007/978-94-011-4479-7_197" TargetMode="External"/><Relationship Id="rId208" Type="http://schemas.openxmlformats.org/officeDocument/2006/relationships/hyperlink" Target="https://doi.org/10.1016/0257-8972%2888%2990060-6" TargetMode="External"/><Relationship Id="rId415" Type="http://schemas.openxmlformats.org/officeDocument/2006/relationships/hyperlink" Target="https://doi.org/10.11470/oubutsu1932.62.707" TargetMode="External"/><Relationship Id="rId622" Type="http://schemas.openxmlformats.org/officeDocument/2006/relationships/hyperlink" Target="https://link.springer.com/article/10.1007%2FBF02627586" TargetMode="External"/><Relationship Id="rId1045" Type="http://schemas.openxmlformats.org/officeDocument/2006/relationships/hyperlink" Target="https://disk.yandex.ru/i/J52GJzqJ7lC0iA" TargetMode="External"/><Relationship Id="rId261" Type="http://schemas.openxmlformats.org/officeDocument/2006/relationships/hyperlink" Target="https://doi.org/10.1142/S0217984996001280" TargetMode="External"/><Relationship Id="rId499" Type="http://schemas.openxmlformats.org/officeDocument/2006/relationships/hyperlink" Target="https://doi.org/10.13182/FST91-A29678" TargetMode="External"/><Relationship Id="rId927" Type="http://schemas.openxmlformats.org/officeDocument/2006/relationships/hyperlink" Target="https://doi.org/10.1021/J100349A002" TargetMode="External"/><Relationship Id="rId1112" Type="http://schemas.openxmlformats.org/officeDocument/2006/relationships/hyperlink" Target="https://disk.yandex.ru/d/tWW2wNvE4wQQE" TargetMode="External"/><Relationship Id="rId56" Type="http://schemas.openxmlformats.org/officeDocument/2006/relationships/hyperlink" Target="http://lenr-canr.org/acrobat/BiberianJPjcondensedg.pdf" TargetMode="External"/><Relationship Id="rId359" Type="http://schemas.openxmlformats.org/officeDocument/2006/relationships/hyperlink" Target="https://doi.org/10.1007/BF02813076" TargetMode="External"/><Relationship Id="rId566" Type="http://schemas.openxmlformats.org/officeDocument/2006/relationships/hyperlink" Target="https://doi.org/10.1515/znb-1991-0826" TargetMode="External"/><Relationship Id="rId773" Type="http://schemas.openxmlformats.org/officeDocument/2006/relationships/hyperlink" Target="https://doi.org/10.1142/S0217984990000301" TargetMode="External"/><Relationship Id="rId121" Type="http://schemas.openxmlformats.org/officeDocument/2006/relationships/hyperlink" Target="https://www.researchgate.net/publication/237334377_The_influence_of_strange_radiation_on_Mossbauer_spectrum_of_Fe_57_in_metallic_foils" TargetMode="External"/><Relationship Id="rId219" Type="http://schemas.openxmlformats.org/officeDocument/2006/relationships/hyperlink" Target="https://doi.org/10.1016/S0022-3115%2898%2900014-2" TargetMode="External"/><Relationship Id="rId426" Type="http://schemas.openxmlformats.org/officeDocument/2006/relationships/hyperlink" Target="https://link.springer.com/article/10.1007/BF02457393" TargetMode="External"/><Relationship Id="rId633" Type="http://schemas.openxmlformats.org/officeDocument/2006/relationships/hyperlink" Target="https://doi.org/10.1016/0375-9601(90)90969-U" TargetMode="External"/><Relationship Id="rId980" Type="http://schemas.openxmlformats.org/officeDocument/2006/relationships/hyperlink" Target="https://escholarship.org/content/qt4k33d13m/qt4k33d13m.pdf?t=p0jv61" TargetMode="External"/><Relationship Id="rId1056" Type="http://schemas.openxmlformats.org/officeDocument/2006/relationships/hyperlink" Target="https://disk.yandex.ru/i/5p4Kt-E7qlzj4A" TargetMode="External"/><Relationship Id="rId840" Type="http://schemas.openxmlformats.org/officeDocument/2006/relationships/hyperlink" Target="https://doi.org/10.1016/0022-0728%2890%2987266-M" TargetMode="External"/><Relationship Id="rId938" Type="http://schemas.openxmlformats.org/officeDocument/2006/relationships/hyperlink" Target="https://doi.org/10.1380/jsssj.10.896" TargetMode="External"/><Relationship Id="rId67" Type="http://schemas.openxmlformats.org/officeDocument/2006/relationships/hyperlink" Target="http://www.kozima-cfrl.com/Papers/paperr/paperr28.pdf" TargetMode="External"/><Relationship Id="rId272" Type="http://schemas.openxmlformats.org/officeDocument/2006/relationships/hyperlink" Target="https://doi.org/10.1088/0963-6625%2F5%2F2%2F003" TargetMode="External"/><Relationship Id="rId577" Type="http://schemas.openxmlformats.org/officeDocument/2006/relationships/hyperlink" Target="https://doi.org/10.13182/FST91-A29368" TargetMode="External"/><Relationship Id="rId700" Type="http://schemas.openxmlformats.org/officeDocument/2006/relationships/hyperlink" Target="https://doi.org/10.13182/FST90-A29286" TargetMode="External"/><Relationship Id="rId1123" Type="http://schemas.openxmlformats.org/officeDocument/2006/relationships/hyperlink" Target="https://disk.yandex.ru/d/3aY8-flE4wOeQ" TargetMode="External"/><Relationship Id="rId132" Type="http://schemas.openxmlformats.org/officeDocument/2006/relationships/hyperlink" Target="https://doi.org/10.1016/s0360-3199%2801%2900144-6" TargetMode="External"/><Relationship Id="rId784" Type="http://schemas.openxmlformats.org/officeDocument/2006/relationships/hyperlink" Target="https://doi.org/10.1103/PHYSREVC.42.R1809" TargetMode="External"/><Relationship Id="rId991" Type="http://schemas.openxmlformats.org/officeDocument/2006/relationships/hyperlink" Target="https://doi.org/10.1143/JJAP.28.L2258" TargetMode="External"/><Relationship Id="rId1067" Type="http://schemas.openxmlformats.org/officeDocument/2006/relationships/hyperlink" Target="https://disk.yandex.ru/i/_D1gLhj-jGB3g" TargetMode="External"/><Relationship Id="rId437" Type="http://schemas.openxmlformats.org/officeDocument/2006/relationships/hyperlink" Target="https://doi.org/10.1016/0375-9601(92)90694-H" TargetMode="External"/><Relationship Id="rId644" Type="http://schemas.openxmlformats.org/officeDocument/2006/relationships/hyperlink" Target="https://arxiv.org/pdf/physics/0306009.pdf" TargetMode="External"/><Relationship Id="rId851" Type="http://schemas.openxmlformats.org/officeDocument/2006/relationships/hyperlink" Target="https://hal.archives-ouvertes.fr/jpa-00211061/document" TargetMode="External"/><Relationship Id="rId283" Type="http://schemas.openxmlformats.org/officeDocument/2006/relationships/hyperlink" Target="https://doi.org/10.1016/0022-0728(94)03791-Z" TargetMode="External"/><Relationship Id="rId490" Type="http://schemas.openxmlformats.org/officeDocument/2006/relationships/hyperlink" Target="https://doi.org/10.1016/0022-0728(91)80047-T" TargetMode="External"/><Relationship Id="rId504" Type="http://schemas.openxmlformats.org/officeDocument/2006/relationships/hyperlink" Target="https://doi.org/10.1016/0022-5088(91)90431-3" TargetMode="External"/><Relationship Id="rId711" Type="http://schemas.openxmlformats.org/officeDocument/2006/relationships/hyperlink" Target="https://doi.org/10.13182/FST90-A29289" TargetMode="External"/><Relationship Id="rId949" Type="http://schemas.openxmlformats.org/officeDocument/2006/relationships/hyperlink" Target="https://doi.org/10.1126/SCIENCE.244.4902.284" TargetMode="External"/><Relationship Id="rId1134" Type="http://schemas.openxmlformats.org/officeDocument/2006/relationships/hyperlink" Target="https://disk.yandex.ru/d/yom09gqGzY5kw" TargetMode="External"/><Relationship Id="rId78" Type="http://schemas.openxmlformats.org/officeDocument/2006/relationships/hyperlink" Target="http://lenr-canr.org/acrobat/StormsEhowtocausea.pdf" TargetMode="External"/><Relationship Id="rId143" Type="http://schemas.openxmlformats.org/officeDocument/2006/relationships/hyperlink" Target="https://www.newenergytimes.com/v2/library/2001/2001HemingG-ColdFusionInSearchOfInfiniteEnergy.pdf" TargetMode="External"/><Relationship Id="rId350" Type="http://schemas.openxmlformats.org/officeDocument/2006/relationships/hyperlink" Target="https://doi.org/10.13182/FST94-A30318" TargetMode="External"/><Relationship Id="rId588" Type="http://schemas.openxmlformats.org/officeDocument/2006/relationships/hyperlink" Target="https://doi.org/10.13182/FST91-A29352" TargetMode="External"/><Relationship Id="rId795" Type="http://schemas.openxmlformats.org/officeDocument/2006/relationships/hyperlink" Target="https://doi.org/10.1007/BF01904156" TargetMode="External"/><Relationship Id="rId809" Type="http://schemas.openxmlformats.org/officeDocument/2006/relationships/hyperlink" Target="https://doi.org/10.13182/FST90-A39901" TargetMode="External"/><Relationship Id="rId9" Type="http://schemas.openxmlformats.org/officeDocument/2006/relationships/hyperlink" Target="https://doi.org/10.1134/s1063779619060066" TargetMode="External"/><Relationship Id="rId210" Type="http://schemas.openxmlformats.org/officeDocument/2006/relationships/hyperlink" Target="https://doi.org/10.13182/FST98-A15" TargetMode="External"/><Relationship Id="rId448" Type="http://schemas.openxmlformats.org/officeDocument/2006/relationships/hyperlink" Target="https://doi.org/10.1007/BF02397349" TargetMode="External"/><Relationship Id="rId655" Type="http://schemas.openxmlformats.org/officeDocument/2006/relationships/hyperlink" Target="https://doi.org/10.1103/PhysRevB.41.9683" TargetMode="External"/><Relationship Id="rId862" Type="http://schemas.openxmlformats.org/officeDocument/2006/relationships/hyperlink" Target="https://doi.org/10.1016/0168-9002(89)90231-3" TargetMode="External"/><Relationship Id="rId1078" Type="http://schemas.openxmlformats.org/officeDocument/2006/relationships/hyperlink" Target="https://disk.yandex.ru/i/_D1gLhj-jGB3g" TargetMode="External"/><Relationship Id="rId294" Type="http://schemas.openxmlformats.org/officeDocument/2006/relationships/hyperlink" Target="https://iopscience.iop.org/article/10.1149/1.2048585/meta" TargetMode="External"/><Relationship Id="rId308" Type="http://schemas.openxmlformats.org/officeDocument/2006/relationships/hyperlink" Target="https://citeseerx.ist.psu.edu/viewdoc/download?doi=10.1.1.685.6399&amp;rep=rep1&amp;type=pdf" TargetMode="External"/><Relationship Id="rId515" Type="http://schemas.openxmlformats.org/officeDocument/2006/relationships/hyperlink" Target="https://doi.org/10" TargetMode="External"/><Relationship Id="rId722" Type="http://schemas.openxmlformats.org/officeDocument/2006/relationships/hyperlink" Target="https://doi.org/10.3327/JNST.27.1147" TargetMode="External"/><Relationship Id="rId1145" Type="http://schemas.openxmlformats.org/officeDocument/2006/relationships/hyperlink" Target="https://disk.yandex.ru/d/yom09gqGzY5kw" TargetMode="External"/><Relationship Id="rId89" Type="http://schemas.openxmlformats.org/officeDocument/2006/relationships/hyperlink" Target="http://lenr-canr.org/acrobat/CelaniFtowardtheu.pdf" TargetMode="External"/><Relationship Id="rId154" Type="http://schemas.openxmlformats.org/officeDocument/2006/relationships/hyperlink" Target="http://dx.doi.org/10.1016/S0375-9601(99)00812-9" TargetMode="External"/><Relationship Id="rId361"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599" Type="http://schemas.openxmlformats.org/officeDocument/2006/relationships/hyperlink" Target="http://www.gjstx-e.cn/" TargetMode="External"/><Relationship Id="rId1005" Type="http://schemas.openxmlformats.org/officeDocument/2006/relationships/hyperlink" Target="https://inspirehep.net/literature/280352" TargetMode="External"/><Relationship Id="rId459" Type="http://schemas.openxmlformats.org/officeDocument/2006/relationships/hyperlink" Target="https://doi.org/10.1016/0022-3115%2893%2990392-C" TargetMode="External"/><Relationship Id="rId666" Type="http://schemas.openxmlformats.org/officeDocument/2006/relationships/hyperlink" Target="https://www.nature.com/articles/343703a0.pdf" TargetMode="External"/><Relationship Id="rId873" Type="http://schemas.openxmlformats.org/officeDocument/2006/relationships/hyperlink" Target="https://doi.org/10.1016/0022-0728(89)80110-X" TargetMode="External"/><Relationship Id="rId1089" Type="http://schemas.openxmlformats.org/officeDocument/2006/relationships/hyperlink" Target="https://disk.yandex.ru/i/zxL1F2X1No-KhQ" TargetMode="External"/><Relationship Id="rId16" Type="http://schemas.openxmlformats.org/officeDocument/2006/relationships/hyperlink" Target="https://doi.org/10.1134/S1027451017010232" TargetMode="External"/><Relationship Id="rId221" Type="http://schemas.openxmlformats.org/officeDocument/2006/relationships/hyperlink" Target="http://dx.doi.org/10.5188/ijsmer.6.14" TargetMode="External"/><Relationship Id="rId319" Type="http://schemas.openxmlformats.org/officeDocument/2006/relationships/hyperlink" Target="https://pdxscholar.library.pdx.edu/cgi/viewcontent.cgi?article=6095&amp;context=open_access_etds" TargetMode="External"/><Relationship Id="rId526" Type="http://schemas.openxmlformats.org/officeDocument/2006/relationships/hyperlink" Target="https://doi.org/10.1142/S0217732391001093" TargetMode="External"/><Relationship Id="rId1156" Type="http://schemas.openxmlformats.org/officeDocument/2006/relationships/hyperlink" Target="https://disk.yandex.ru/d/yom09gqGzY5kw" TargetMode="External"/><Relationship Id="rId733" Type="http://schemas.openxmlformats.org/officeDocument/2006/relationships/hyperlink" Target="https://www.sciencedirect.com/science/article/abs/pii/0360319980900014" TargetMode="External"/><Relationship Id="rId940" Type="http://schemas.openxmlformats.org/officeDocument/2006/relationships/hyperlink" Target="https://doi.org/10.13182/FST89-A29160" TargetMode="External"/><Relationship Id="rId1016" Type="http://schemas.openxmlformats.org/officeDocument/2006/relationships/hyperlink" Target="https://patentimages.storage.googleapis.com/49/2b/64/301cebe48e880c/US5628886.pdf" TargetMode="External"/><Relationship Id="rId165" Type="http://schemas.openxmlformats.org/officeDocument/2006/relationships/hyperlink" Target="https://doi.org/10.13182/FST00-A143" TargetMode="External"/><Relationship Id="rId372" Type="http://schemas.openxmlformats.org/officeDocument/2006/relationships/hyperlink" Target="http://www.iscmns.org/FIC/CFSB.pdf" TargetMode="External"/><Relationship Id="rId677" Type="http://schemas.openxmlformats.org/officeDocument/2006/relationships/hyperlink" Target="https://doi.org/10.1080/18811248.1990.9731174" TargetMode="External"/><Relationship Id="rId800" Type="http://schemas.openxmlformats.org/officeDocument/2006/relationships/hyperlink" Target="https://doi.org/10.1007/BF00727727" TargetMode="External"/><Relationship Id="rId232" Type="http://schemas.openxmlformats.org/officeDocument/2006/relationships/hyperlink" Target="https://doi.org/10.1016/S0925-8388%2896%2902922-2" TargetMode="External"/><Relationship Id="rId884" Type="http://schemas.openxmlformats.org/officeDocument/2006/relationships/hyperlink" Target="https://www.nature.com/articles/339345a0.pdf" TargetMode="External"/><Relationship Id="rId27" Type="http://schemas.openxmlformats.org/officeDocument/2006/relationships/hyperlink" Target="https://www.currentscience.ac.in/Volumes/108/04/0589.pdf" TargetMode="External"/><Relationship Id="rId537" Type="http://schemas.openxmlformats.org/officeDocument/2006/relationships/hyperlink" Target="https://doi.org/10.1007/bf02042161" TargetMode="External"/><Relationship Id="rId744" Type="http://schemas.openxmlformats.org/officeDocument/2006/relationships/hyperlink" Target="https://doi.org/10.1007/BF02627587" TargetMode="External"/><Relationship Id="rId951" Type="http://schemas.openxmlformats.org/officeDocument/2006/relationships/hyperlink" Target="https://doi.org/10.1126/SCIENCE.245.4925.1448" TargetMode="External"/><Relationship Id="rId1167" Type="http://schemas.openxmlformats.org/officeDocument/2006/relationships/hyperlink" Target="https://yadi.sk/d/Or3NSBmwzY4uu" TargetMode="External"/><Relationship Id="rId80" Type="http://schemas.openxmlformats.org/officeDocument/2006/relationships/hyperlink" Target="http://lenr-canr.org/acrobat/CantwellRupdateonre.pdf" TargetMode="External"/><Relationship Id="rId176" Type="http://schemas.openxmlformats.org/officeDocument/2006/relationships/hyperlink" Target="https://www.researchgate.net/publication/259493556_On_the_Ni-H_system" TargetMode="External"/><Relationship Id="rId383" Type="http://schemas.openxmlformats.org/officeDocument/2006/relationships/hyperlink" Target="https://doi.org/10.1103/PhysRevC.47.1178" TargetMode="External"/><Relationship Id="rId590" Type="http://schemas.openxmlformats.org/officeDocument/2006/relationships/hyperlink" Target="https://doi.org/10.1143/JPSJ.60.1848" TargetMode="External"/><Relationship Id="rId604" Type="http://schemas.openxmlformats.org/officeDocument/2006/relationships/hyperlink" Target="https://doi.org/10.13182/FST91-A29326" TargetMode="External"/><Relationship Id="rId811" Type="http://schemas.openxmlformats.org/officeDocument/2006/relationships/hyperlink" Target="https://doi.org/10.13182/FST90-A29181" TargetMode="External"/><Relationship Id="rId1027" Type="http://schemas.openxmlformats.org/officeDocument/2006/relationships/hyperlink" Target="https://doi.org/10.3327/jaesj.32.114" TargetMode="External"/><Relationship Id="rId243" Type="http://schemas.openxmlformats.org/officeDocument/2006/relationships/hyperlink" Target="https://doi.org/10.1016/S0925-8388%2896%2902925-8" TargetMode="External"/><Relationship Id="rId450" Type="http://schemas.openxmlformats.org/officeDocument/2006/relationships/hyperlink" Target="https://doi.org/10.1016/0375-9601%2892%2990872-J" TargetMode="External"/><Relationship Id="rId688" Type="http://schemas.openxmlformats.org/officeDocument/2006/relationships/hyperlink" Target="https://doi.org/10.13182/FST90-A29205" TargetMode="External"/><Relationship Id="rId895" Type="http://schemas.openxmlformats.org/officeDocument/2006/relationships/hyperlink" Target="https://doi.org/10.13182/FST89-A29156" TargetMode="External"/><Relationship Id="rId909" Type="http://schemas.openxmlformats.org/officeDocument/2006/relationships/hyperlink" Target="https://doi.org/10.13182/FST89-A29134" TargetMode="External"/><Relationship Id="rId1080" Type="http://schemas.openxmlformats.org/officeDocument/2006/relationships/hyperlink" Target="https://disk.yandex.ru/i/zxL1F2X1No-KhQ" TargetMode="External"/><Relationship Id="rId38" Type="http://schemas.openxmlformats.org/officeDocument/2006/relationships/hyperlink" Target="https://www.currentscience.ac.in/Volumes/108/04/0524.pdf" TargetMode="External"/><Relationship Id="rId103" Type="http://schemas.openxmlformats.org/officeDocument/2006/relationships/hyperlink" Target="https://doi.org/10.1142/9789812772985_0020" TargetMode="External"/><Relationship Id="rId310" Type="http://schemas.openxmlformats.org/officeDocument/2006/relationships/hyperlink" Target="https://doi.org/10.13182/FST95-A30388" TargetMode="External"/><Relationship Id="rId548" Type="http://schemas.openxmlformats.org/officeDocument/2006/relationships/hyperlink" Target="https://doi.org/10.1063/1.40701" TargetMode="External"/><Relationship Id="rId755" Type="http://schemas.openxmlformats.org/officeDocument/2006/relationships/hyperlink" Target="https://doi.org/10.1016/0038-1098%2890%2990912-U" TargetMode="External"/><Relationship Id="rId962" Type="http://schemas.openxmlformats.org/officeDocument/2006/relationships/hyperlink" Target="https://doi.org/10.1103/PHYSREVB.40.7966" TargetMode="External"/><Relationship Id="rId1178" Type="http://schemas.openxmlformats.org/officeDocument/2006/relationships/hyperlink" Target="https://disk.yandex.ru/d/OKhb3PglzY3qE" TargetMode="External"/><Relationship Id="rId91" Type="http://schemas.openxmlformats.org/officeDocument/2006/relationships/hyperlink" Target="https://doi.org/10.1140/EPJA%2FI2006-08-028-3" TargetMode="External"/><Relationship Id="rId187" Type="http://schemas.openxmlformats.org/officeDocument/2006/relationships/hyperlink" Target="https://doi.org/10.1007/BF03035912" TargetMode="External"/><Relationship Id="rId394" Type="http://schemas.openxmlformats.org/officeDocument/2006/relationships/hyperlink" Target="https://doi.org/10.1103/RevModPhys.65.255" TargetMode="External"/><Relationship Id="rId408" Type="http://schemas.openxmlformats.org/officeDocument/2006/relationships/hyperlink" Target="https://doi.org/10.13182/FST93-A30207" TargetMode="External"/><Relationship Id="rId615" Type="http://schemas.openxmlformats.org/officeDocument/2006/relationships/hyperlink" Target="https://doi.org/10.1016/0360-3199(90)90079-E" TargetMode="External"/><Relationship Id="rId822" Type="http://schemas.openxmlformats.org/officeDocument/2006/relationships/hyperlink" Target="http://newenergytimes.com/v2/archives/fic/F/F199009.PDF" TargetMode="External"/><Relationship Id="rId1038" Type="http://schemas.openxmlformats.org/officeDocument/2006/relationships/hyperlink" Target="https://disk.yandex.ru/i/J52GJzqJ7lC0iA" TargetMode="External"/><Relationship Id="rId254" Type="http://schemas.openxmlformats.org/officeDocument/2006/relationships/hyperlink" Target="https://citeseerx.ist.psu.edu/viewdoc/download?doi=10.1.1.466.3984&amp;rep=rep1&amp;type=pdf" TargetMode="External"/><Relationship Id="rId699" Type="http://schemas.openxmlformats.org/officeDocument/2006/relationships/hyperlink" Target="https://www.sciencedirect.com/science/article/abs/pii/135901899090006J?via%3Dihub" TargetMode="External"/><Relationship Id="rId1091" Type="http://schemas.openxmlformats.org/officeDocument/2006/relationships/hyperlink" Target="https://disk.yandex.ru/i/zxL1F2X1No-KhQ" TargetMode="External"/><Relationship Id="rId1105" Type="http://schemas.openxmlformats.org/officeDocument/2006/relationships/hyperlink" Target="https://disk.yandex.ru/d/0SCYyyV04wQQq" TargetMode="External"/><Relationship Id="rId49" Type="http://schemas.openxmlformats.org/officeDocument/2006/relationships/hyperlink" Target="https://doi.org/10.4028/www.scientific.net/AMR.977.300" TargetMode="External"/><Relationship Id="rId114" Type="http://schemas.openxmlformats.org/officeDocument/2006/relationships/hyperlink" Target="https://www.aanda.org/articles/aa/abs/2004/21/aa0726/aa0726.html" TargetMode="External"/><Relationship Id="rId461" Type="http://schemas.openxmlformats.org/officeDocument/2006/relationships/hyperlink" Target="https://doi.org/10.1007/BF02799091" TargetMode="External"/><Relationship Id="rId559" Type="http://schemas.openxmlformats.org/officeDocument/2006/relationships/hyperlink" Target="https://doi.org/10.1016/0022-5088%2891%2990214-O" TargetMode="External"/><Relationship Id="rId766" Type="http://schemas.openxmlformats.org/officeDocument/2006/relationships/hyperlink" Target="https://doi.org/10.13182/FST90-A29201" TargetMode="External"/><Relationship Id="rId198" Type="http://schemas.openxmlformats.org/officeDocument/2006/relationships/hyperlink" Target="https://doi.org/10.13182/FST98-A69" TargetMode="External"/><Relationship Id="rId321" Type="http://schemas.openxmlformats.org/officeDocument/2006/relationships/hyperlink" Target="https://doi.org/10.15760/etd.6927" TargetMode="External"/><Relationship Id="rId419" Type="http://schemas.openxmlformats.org/officeDocument/2006/relationships/hyperlink" Target="https://inis.iaea.org/search/search.aspx?orig_q=RN:25050811" TargetMode="External"/><Relationship Id="rId626" Type="http://schemas.openxmlformats.org/officeDocument/2006/relationships/hyperlink" Target="https://link.springer.com/article/10.1007%2FBF02627579" TargetMode="External"/><Relationship Id="rId973" Type="http://schemas.openxmlformats.org/officeDocument/2006/relationships/hyperlink" Target="https://doi.org/10.13182/FST89-A29133" TargetMode="External"/><Relationship Id="rId1049" Type="http://schemas.openxmlformats.org/officeDocument/2006/relationships/hyperlink" Target="https://disk.yandex.ru/i/5p4Kt-E7qlzj4A" TargetMode="External"/><Relationship Id="rId833" Type="http://schemas.openxmlformats.org/officeDocument/2006/relationships/hyperlink" Target="https://doi.org/10.1007/BF01059258" TargetMode="External"/><Relationship Id="rId1116" Type="http://schemas.openxmlformats.org/officeDocument/2006/relationships/hyperlink" Target="https://disk.yandex.ru/d/tWW2wNvE4wQQE" TargetMode="External"/><Relationship Id="rId265" Type="http://schemas.openxmlformats.org/officeDocument/2006/relationships/hyperlink" Target="https://doi.org/10.13182/FST96-A30738" TargetMode="External"/><Relationship Id="rId472" Type="http://schemas.openxmlformats.org/officeDocument/2006/relationships/hyperlink" Target="https://doi.org/10.13182/FST92-A30113" TargetMode="External"/><Relationship Id="rId900" Type="http://schemas.openxmlformats.org/officeDocument/2006/relationships/hyperlink" Target="https://doi.org/10.1016/0168-583X%2886%2990322-8" TargetMode="External"/><Relationship Id="rId125" Type="http://schemas.openxmlformats.org/officeDocument/2006/relationships/hyperlink" Target="http://dx.doi.org/10.1117/12.504400" TargetMode="External"/><Relationship Id="rId332" Type="http://schemas.openxmlformats.org/officeDocument/2006/relationships/hyperlink" Target="https://doi.org/10.1016/0013-4686(94)80082-0" TargetMode="External"/><Relationship Id="rId777" Type="http://schemas.openxmlformats.org/officeDocument/2006/relationships/hyperlink" Target="https://doi.org/10.1007/BF01059238" TargetMode="External"/><Relationship Id="rId984" Type="http://schemas.openxmlformats.org/officeDocument/2006/relationships/hyperlink" Target="https://doi.org/10.1088/0031-8949%2F40%2F3%2F007" TargetMode="External"/><Relationship Id="rId637" Type="http://schemas.openxmlformats.org/officeDocument/2006/relationships/hyperlink" Target="https://doi.org/10.1007/BF01059244" TargetMode="External"/><Relationship Id="rId844" Type="http://schemas.openxmlformats.org/officeDocument/2006/relationships/hyperlink" Target="http://dx.doi.org/10.1007/BF01588279" TargetMode="External"/><Relationship Id="rId276" Type="http://schemas.openxmlformats.org/officeDocument/2006/relationships/hyperlink" Target="https://www.researchgate.net/publication/293631777_Carbon_production_on_palladium_point_electrode_with_neutron_burst_under_DC_glow_discharge_in_pressurized_deuterium_gas" TargetMode="External"/><Relationship Id="rId483" Type="http://schemas.openxmlformats.org/officeDocument/2006/relationships/hyperlink" Target="https://www.sciencedirect.com/science/article/abs/pii/001346869185098R" TargetMode="External"/><Relationship Id="rId690" Type="http://schemas.openxmlformats.org/officeDocument/2006/relationships/hyperlink" Target="https://doi.org/10.1007/BF01588282" TargetMode="External"/><Relationship Id="rId704" Type="http://schemas.openxmlformats.org/officeDocument/2006/relationships/hyperlink" Target="https://doi.org/10.13182/FST90-A29225" TargetMode="External"/><Relationship Id="rId911" Type="http://schemas.openxmlformats.org/officeDocument/2006/relationships/hyperlink" Target="https://www.lenr-canr.org/acrobat/EPRInsfepriwor.pdf" TargetMode="External"/><Relationship Id="rId1127" Type="http://schemas.openxmlformats.org/officeDocument/2006/relationships/hyperlink" Target="https://disk.yandex.ru/d/3aY8-flE4wOeQ" TargetMode="External"/><Relationship Id="rId40" Type="http://schemas.openxmlformats.org/officeDocument/2006/relationships/hyperlink" Target="https://www.infona.pl/resource/bwmeta1.element.springer-doi-10_1134-S1027451015060087" TargetMode="External"/><Relationship Id="rId136" Type="http://schemas.openxmlformats.org/officeDocument/2006/relationships/hyperlink" Target="https://doi.org/10.1557/JMR.2002.0198" TargetMode="External"/><Relationship Id="rId343" Type="http://schemas.openxmlformats.org/officeDocument/2006/relationships/hyperlink" Target="https://www.amazon.com/Beginners-Hadronic-Centennial-Commemoration-Chemistry/dp/0949357154" TargetMode="External"/><Relationship Id="rId550" Type="http://schemas.openxmlformats.org/officeDocument/2006/relationships/hyperlink" Target="https://doi.org/10.1103/PHYSREVB.43.9503" TargetMode="External"/><Relationship Id="rId788" Type="http://schemas.openxmlformats.org/officeDocument/2006/relationships/hyperlink" Target="https://doi.org/10.1016/0022-0728%2890%2980013-V" TargetMode="External"/><Relationship Id="rId995" Type="http://schemas.openxmlformats.org/officeDocument/2006/relationships/hyperlink" Target="https://doi.org/10.1103/PHYSREVB.40.5822" TargetMode="External"/><Relationship Id="rId1180" Type="http://schemas.openxmlformats.org/officeDocument/2006/relationships/hyperlink" Target="https://disk.yandex.ru/d/OKhb3PglzY3qE" TargetMode="External"/><Relationship Id="rId203" Type="http://schemas.openxmlformats.org/officeDocument/2006/relationships/hyperlink" Target="https://ur.booksc.eu/dl/4221685/4c7c5f" TargetMode="External"/><Relationship Id="rId648" Type="http://schemas.openxmlformats.org/officeDocument/2006/relationships/hyperlink" Target="https://link.springer.com/article/10.1007/BF00765311" TargetMode="External"/><Relationship Id="rId855" Type="http://schemas.openxmlformats.org/officeDocument/2006/relationships/hyperlink" Target="https://www.researchgate.net/publication/231007646_Search_for_fusion_reactions_between_deuterium_atoms_implanted_into_titanium" TargetMode="External"/><Relationship Id="rId1040" Type="http://schemas.openxmlformats.org/officeDocument/2006/relationships/hyperlink" Target="https://disk.yandex.ru/i/J52GJzqJ7lC0iA" TargetMode="External"/><Relationship Id="rId287" Type="http://schemas.openxmlformats.org/officeDocument/2006/relationships/hyperlink" Target="http://lenr-canr.org/acrobat/PonsSproceeding.pdf" TargetMode="External"/><Relationship Id="rId410" Type="http://schemas.openxmlformats.org/officeDocument/2006/relationships/hyperlink" Target="https://doi.org/10.1016/0009-2614%2893%2990144-P" TargetMode="External"/><Relationship Id="rId494" Type="http://schemas.openxmlformats.org/officeDocument/2006/relationships/hyperlink" Target="https://ur.booksc.eu/dl/2225936/b50c35" TargetMode="External"/><Relationship Id="rId508" Type="http://schemas.openxmlformats.org/officeDocument/2006/relationships/hyperlink" Target="http://dx.doi.org/10.13182/FST91-A29648" TargetMode="External"/><Relationship Id="rId715" Type="http://schemas.openxmlformats.org/officeDocument/2006/relationships/hyperlink" Target="http://mi.mathnet.ru/eng/pjtf3158" TargetMode="External"/><Relationship Id="rId922" Type="http://schemas.openxmlformats.org/officeDocument/2006/relationships/hyperlink" Target="http://dx.doi.org/10.1038/340045a0" TargetMode="External"/><Relationship Id="rId1138" Type="http://schemas.openxmlformats.org/officeDocument/2006/relationships/hyperlink" Target="https://disk.yandex.ru/d/yom09gqGzY5kw" TargetMode="External"/><Relationship Id="rId147" Type="http://schemas.openxmlformats.org/officeDocument/2006/relationships/hyperlink" Target="http://freel.tech/charge-clusters/publications/shoulders/3%20-%20permittivity%20transitions.pdf" TargetMode="External"/><Relationship Id="rId354" Type="http://schemas.openxmlformats.org/officeDocument/2006/relationships/hyperlink" Target="https://in.booksc.eu/dl/28421438/937687" TargetMode="External"/><Relationship Id="rId799" Type="http://schemas.openxmlformats.org/officeDocument/2006/relationships/hyperlink" Target="https://doi.org/10.1209/0295-5075%2F11%2F3%2F003" TargetMode="External"/><Relationship Id="rId51" Type="http://schemas.openxmlformats.org/officeDocument/2006/relationships/hyperlink" Target="https://doi.org/10.4028/www.scientific.net%2FAMM.521.591" TargetMode="External"/><Relationship Id="rId561" Type="http://schemas.openxmlformats.org/officeDocument/2006/relationships/hyperlink" Target="https://doi.org/10.1007/BF02784502" TargetMode="External"/><Relationship Id="rId659" Type="http://schemas.openxmlformats.org/officeDocument/2006/relationships/hyperlink" Target="https://doi.org/10.1007/BF01588281" TargetMode="External"/><Relationship Id="rId866" Type="http://schemas.openxmlformats.org/officeDocument/2006/relationships/hyperlink" Target="https://doi.org/10.13182/FST89-A29130" TargetMode="External"/><Relationship Id="rId214" Type="http://schemas.openxmlformats.org/officeDocument/2006/relationships/hyperlink" Target="https://doi.org/10.5188/ijsmer.6.26" TargetMode="External"/><Relationship Id="rId298" Type="http://schemas.openxmlformats.org/officeDocument/2006/relationships/hyperlink" Target="https://doi.org/10.1177%2F030631295025003001" TargetMode="External"/><Relationship Id="rId421" Type="http://schemas.openxmlformats.org/officeDocument/2006/relationships/hyperlink" Target="https://inis.iaea.org/search/search.aspx?orig_q=RN:25013344" TargetMode="External"/><Relationship Id="rId519" Type="http://schemas.openxmlformats.org/officeDocument/2006/relationships/hyperlink" Target="https://doi.org/10.1016/0022-4596%2891%2990314-8" TargetMode="External"/><Relationship Id="rId1051" Type="http://schemas.openxmlformats.org/officeDocument/2006/relationships/hyperlink" Target="https://disk.yandex.ru/i/5p4Kt-E7qlzj4A" TargetMode="External"/><Relationship Id="rId1149" Type="http://schemas.openxmlformats.org/officeDocument/2006/relationships/hyperlink" Target="https://disk.yandex.ru/d/yom09gqGzY5kw" TargetMode="External"/><Relationship Id="rId158" Type="http://schemas.openxmlformats.org/officeDocument/2006/relationships/hyperlink" Target="https://doi.org/10.13182/FST00-A131" TargetMode="External"/><Relationship Id="rId726" Type="http://schemas.openxmlformats.org/officeDocument/2006/relationships/hyperlink" Target="https://doi.org/10.1515/zna-1990-0530" TargetMode="External"/><Relationship Id="rId933" Type="http://schemas.openxmlformats.org/officeDocument/2006/relationships/hyperlink" Target="https://doi.org/10.13182/FST89-A29129" TargetMode="External"/><Relationship Id="rId1009" Type="http://schemas.openxmlformats.org/officeDocument/2006/relationships/hyperlink" Target="https://doi.org/10.1016/0022-5088(83)90395-8" TargetMode="External"/><Relationship Id="rId62" Type="http://schemas.openxmlformats.org/officeDocument/2006/relationships/hyperlink" Target="http://lenr-canr.org/acrobat/BiberianJPjcondensedd.pdf" TargetMode="External"/><Relationship Id="rId365"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572" Type="http://schemas.openxmlformats.org/officeDocument/2006/relationships/hyperlink" Target="https://doi.org/10.1103/PHYSREVC.43.1298" TargetMode="External"/><Relationship Id="rId225" Type="http://schemas.openxmlformats.org/officeDocument/2006/relationships/hyperlink" Target="https://doi.org/10.13182/FST97-A19909" TargetMode="External"/><Relationship Id="rId432" Type="http://schemas.openxmlformats.org/officeDocument/2006/relationships/hyperlink" Target="https://doi.org/10.13182/FST92-A29738" TargetMode="External"/><Relationship Id="rId877" Type="http://schemas.openxmlformats.org/officeDocument/2006/relationships/hyperlink" Target="https://www.nature.com/articles/341492a0.pdf" TargetMode="External"/><Relationship Id="rId1062" Type="http://schemas.openxmlformats.org/officeDocument/2006/relationships/hyperlink" Target="https://docviewer.yandex.ru/view/0/?page=25&amp;*=bHc51qwl1YALIyYPnapmGILZMlV7InVybCI6InlhLWRpc2stcHVibGljOi8vUlN2SjJqZzRRQUVUUllvRk1CQnZxVE14TlV5TW5jTytlN2Nabkc1WlBVdz06L9Cf0YDQtdC30LXQvdGCLiDQk9C10YDQsNGBLtCg0JrQpdCi0K8tMjIuLiAoMikucGRmIiwidGl0bGUiOiLQn9GA0LXQt9C10L3Rgi4g0JPQtdGA0LDRgS7QoNCa0KXQotCvLTIyLi4gKDIpLnBkZiIsIm5vaWZyYW1lIjpmYWxzZSwidWlkIjoiMCIsInRzIjoxNjMxNTI5MzYyMDIzLCJ5dSI6IjM0MzQ0NTA5MjE2Mjc5NDc4MzMifQ%3D%3D" TargetMode="External"/><Relationship Id="rId737" Type="http://schemas.openxmlformats.org/officeDocument/2006/relationships/hyperlink" Target="https://doi.org/10.13182/FST90-A29308" TargetMode="External"/><Relationship Id="rId944" Type="http://schemas.openxmlformats.org/officeDocument/2006/relationships/hyperlink" Target="https://inis.iaea.org/search/search.aspx?orig_q=RN:23056290" TargetMode="External"/><Relationship Id="rId73" Type="http://schemas.openxmlformats.org/officeDocument/2006/relationships/hyperlink" Target="https://www.researchgate.net/publication/241250411_Investigation_of_the_Cold_Fusion_Phenomenon_in_the_Surface_Region_of_Hydrogen_Non-occlusive_Metal_Catalysts_W_Pt_and_Au" TargetMode="External"/><Relationship Id="rId169" Type="http://schemas.openxmlformats.org/officeDocument/2006/relationships/hyperlink" Target="https://doi.org/10.1016/S0375-9601%2800%2900654-X" TargetMode="External"/><Relationship Id="rId376" Type="http://schemas.openxmlformats.org/officeDocument/2006/relationships/hyperlink" Target="http://www.iscmns.org/FIC/CFSB.pdf" TargetMode="External"/><Relationship Id="rId583" Type="http://schemas.openxmlformats.org/officeDocument/2006/relationships/hyperlink" Target="https://doi.org/10.7538/yzk.1991.25.06.0093" TargetMode="External"/><Relationship Id="rId790" Type="http://schemas.openxmlformats.org/officeDocument/2006/relationships/hyperlink" Target="https://doi.org/10.1016/0306-4549%2890%2990043-D" TargetMode="External"/><Relationship Id="rId804" Type="http://schemas.openxmlformats.org/officeDocument/2006/relationships/hyperlink" Target="https://www.nature.com/articles/343601a0" TargetMode="External"/><Relationship Id="rId4" Type="http://schemas.openxmlformats.org/officeDocument/2006/relationships/hyperlink" Target="http://dx.doi.org/10.13140/RG.2.2.22085.47846" TargetMode="External"/><Relationship Id="rId236" Type="http://schemas.openxmlformats.org/officeDocument/2006/relationships/hyperlink" Target="https://doi.org/10.13182/FST97-A30832" TargetMode="External"/><Relationship Id="rId443" Type="http://schemas.openxmlformats.org/officeDocument/2006/relationships/hyperlink" Target="http://dx.doi.org/10.1007/BF02109121" TargetMode="External"/><Relationship Id="rId650" Type="http://schemas.openxmlformats.org/officeDocument/2006/relationships/hyperlink" Target="https://ur.booksc.eu/dl/12677075/287673" TargetMode="External"/><Relationship Id="rId888" Type="http://schemas.openxmlformats.org/officeDocument/2006/relationships/hyperlink" Target="https://doi.org/10.1007/BF02845759" TargetMode="External"/><Relationship Id="rId1073" Type="http://schemas.openxmlformats.org/officeDocument/2006/relationships/hyperlink" Target="https://disk.yandex.ru/i/_D1gLhj-jGB3g" TargetMode="External"/><Relationship Id="rId303" Type="http://schemas.openxmlformats.org/officeDocument/2006/relationships/hyperlink" Target="https://eprints.lib.hokudai.ac.jp/dspace/bitstream/2115/38060/1/19(2)_201-224.pdf" TargetMode="External"/><Relationship Id="rId748" Type="http://schemas.openxmlformats.org/officeDocument/2006/relationships/hyperlink" Target="https://doi.org/10.1016/0022-0728%2890%2985032-Z" TargetMode="External"/><Relationship Id="rId955" Type="http://schemas.openxmlformats.org/officeDocument/2006/relationships/hyperlink" Target="https://zenodo.org/record/1233870/files/article.pdf" TargetMode="External"/><Relationship Id="rId1140" Type="http://schemas.openxmlformats.org/officeDocument/2006/relationships/hyperlink" Target="https://disk.yandex.ru/d/yom09gqGzY5kw" TargetMode="External"/><Relationship Id="rId84" Type="http://schemas.openxmlformats.org/officeDocument/2006/relationships/hyperlink" Target="http://lenr-canr.org/acrobat/ISCMNSproceeding.pdf" TargetMode="External"/><Relationship Id="rId387" Type="http://schemas.openxmlformats.org/officeDocument/2006/relationships/hyperlink" Target="http://sbfisica.org.br/bjp/download/v23/v23a09.pdf" TargetMode="External"/><Relationship Id="rId510" Type="http://schemas.openxmlformats.org/officeDocument/2006/relationships/hyperlink" Target="https://doi.org/10.1016/0956-716X(92)90284-L" TargetMode="External"/><Relationship Id="rId594" Type="http://schemas.openxmlformats.org/officeDocument/2006/relationships/hyperlink" Target="https://doi.org/10.1063/1.859799" TargetMode="External"/><Relationship Id="rId608" Type="http://schemas.openxmlformats.org/officeDocument/2006/relationships/hyperlink" Target="https://inis.iaea.org/collection/NCLCollectionStore/_Public/23/073/23073486.pdf" TargetMode="External"/><Relationship Id="rId815" Type="http://schemas.openxmlformats.org/officeDocument/2006/relationships/hyperlink" Target="https://doi.org/10.1063/1.40703" TargetMode="External"/><Relationship Id="rId247" Type="http://schemas.openxmlformats.org/officeDocument/2006/relationships/hyperlink" Target="https://www.jstage.jst.go.jp/article/pjab1977/72/9/72_9_179/_pdf/-char/en" TargetMode="External"/><Relationship Id="rId899" Type="http://schemas.openxmlformats.org/officeDocument/2006/relationships/hyperlink" Target="https://iopscience.iop.org/article/10.1088/0954-3899/15/10/005/pdf" TargetMode="External"/><Relationship Id="rId1000" Type="http://schemas.openxmlformats.org/officeDocument/2006/relationships/hyperlink" Target="https://doi.org/10.1246/CL.1989.2197" TargetMode="External"/><Relationship Id="rId1084" Type="http://schemas.openxmlformats.org/officeDocument/2006/relationships/hyperlink" Target="https://disk.yandex.ru/i/zxL1F2X1No-KhQ" TargetMode="External"/><Relationship Id="rId107" Type="http://schemas.openxmlformats.org/officeDocument/2006/relationships/hyperlink" Target="https://doi.org/10.1142/9789812701510_0018" TargetMode="External"/><Relationship Id="rId454" Type="http://schemas.openxmlformats.org/officeDocument/2006/relationships/hyperlink" Target="https://doi.org/10.13182/FST92-A30111" TargetMode="External"/><Relationship Id="rId661" Type="http://schemas.openxmlformats.org/officeDocument/2006/relationships/hyperlink" Target="https://doi.org/10.1103/PhysRevLett.65.621" TargetMode="External"/><Relationship Id="rId759" Type="http://schemas.openxmlformats.org/officeDocument/2006/relationships/hyperlink" Target="https://doi.org/10.13182/FST90-A29288" TargetMode="External"/><Relationship Id="rId966" Type="http://schemas.openxmlformats.org/officeDocument/2006/relationships/hyperlink" Target="https://doi.org/10.1063/1.456772" TargetMode="External"/><Relationship Id="rId11" Type="http://schemas.openxmlformats.org/officeDocument/2006/relationships/hyperlink" Target="https://doi.org/10.1134/S1063778819050065" TargetMode="External"/><Relationship Id="rId314" Type="http://schemas.openxmlformats.org/officeDocument/2006/relationships/hyperlink" Target="https://doi.org/10.13182/FST95-A30351" TargetMode="External"/><Relationship Id="rId398" Type="http://schemas.openxmlformats.org/officeDocument/2006/relationships/hyperlink" Target="https://doi.org/10.1016/S0167-2738(96)00470-5" TargetMode="External"/><Relationship Id="rId521" Type="http://schemas.openxmlformats.org/officeDocument/2006/relationships/hyperlink" Target="https://doi.org/10.13182/FST91-A29372" TargetMode="External"/><Relationship Id="rId619" Type="http://schemas.openxmlformats.org/officeDocument/2006/relationships/hyperlink" Target="https://ur.booksc.eu/book/2748143/8f29c6" TargetMode="External"/><Relationship Id="rId1151" Type="http://schemas.openxmlformats.org/officeDocument/2006/relationships/hyperlink" Target="https://disk.yandex.ru/d/yom09gqGzY5kw" TargetMode="External"/><Relationship Id="rId95" Type="http://schemas.openxmlformats.org/officeDocument/2006/relationships/hyperlink" Target="http://newenergytimes.com/v2/library/2005/2005CravensDSearchForRadiation.pdf" TargetMode="External"/><Relationship Id="rId160" Type="http://schemas.openxmlformats.org/officeDocument/2006/relationships/hyperlink" Target="http://dx.doi.org/10.1016/S0360-3199(99)00067-1" TargetMode="External"/><Relationship Id="rId826" Type="http://schemas.openxmlformats.org/officeDocument/2006/relationships/hyperlink" Target="https://doi.org/10.1063/1.40725" TargetMode="External"/><Relationship Id="rId1011" Type="http://schemas.openxmlformats.org/officeDocument/2006/relationships/hyperlink" Target="https://arxiv.org/ftp/arxiv/papers/0911/0911.5495.pdf" TargetMode="External"/><Relationship Id="rId1109" Type="http://schemas.openxmlformats.org/officeDocument/2006/relationships/hyperlink" Target="https://disk.yandex.ru/d/0SCYyyV04wQQq" TargetMode="External"/><Relationship Id="rId258" Type="http://schemas.openxmlformats.org/officeDocument/2006/relationships/hyperlink" Target="https://doi.org/10.13182/FST96-A30724" TargetMode="External"/><Relationship Id="rId465" Type="http://schemas.openxmlformats.org/officeDocument/2006/relationships/hyperlink" Target="https://doi.org/10.13182/FST92-A30099" TargetMode="External"/><Relationship Id="rId672" Type="http://schemas.openxmlformats.org/officeDocument/2006/relationships/hyperlink" Target="https://doi.org/10.1007/BF01059245" TargetMode="External"/><Relationship Id="rId1095" Type="http://schemas.openxmlformats.org/officeDocument/2006/relationships/hyperlink" Target="https://disk.yandex.ru/d/0SCYyyV04wQQq" TargetMode="External"/><Relationship Id="rId22" Type="http://schemas.openxmlformats.org/officeDocument/2006/relationships/hyperlink" Target="https://www.jstor.org/stable/24216608" TargetMode="External"/><Relationship Id="rId118" Type="http://schemas.openxmlformats.org/officeDocument/2006/relationships/hyperlink" Target="https://link.springer.com/article/10.1134/1.1760872" TargetMode="External"/><Relationship Id="rId325" Type="http://schemas.openxmlformats.org/officeDocument/2006/relationships/hyperlink" Target="https://www.tandfonline.com/doi/abs/10.13182/FST94-A30303" TargetMode="External"/><Relationship Id="rId532" Type="http://schemas.openxmlformats.org/officeDocument/2006/relationships/hyperlink" Target="https://doi.org/10.1016/0304-5102(91)85024-V" TargetMode="External"/><Relationship Id="rId977" Type="http://schemas.openxmlformats.org/officeDocument/2006/relationships/hyperlink" Target="https://www.nature.com/articles/339185a0.pdf" TargetMode="External"/><Relationship Id="rId1162" Type="http://schemas.openxmlformats.org/officeDocument/2006/relationships/hyperlink" Target="https://disk.yandex.ru/d/yom09gqGzY5kw" TargetMode="External"/><Relationship Id="rId171" Type="http://schemas.openxmlformats.org/officeDocument/2006/relationships/hyperlink" Target="https://doi.org/10.13182/FST00-A130" TargetMode="External"/><Relationship Id="rId837" Type="http://schemas.openxmlformats.org/officeDocument/2006/relationships/hyperlink" Target="https://www.amazon.com/Hydrogen-Energy-Process-VIII-U-S/dp/B000TUCLIU" TargetMode="External"/><Relationship Id="rId1022" Type="http://schemas.openxmlformats.org/officeDocument/2006/relationships/hyperlink" Target="https://doi.org/10.1016/j.ijhydene.2011.02.046" TargetMode="External"/><Relationship Id="rId269" Type="http://schemas.openxmlformats.org/officeDocument/2006/relationships/hyperlink" Target="https://www.lenr-forum.com/attachment/4120-observations-on-the-role-of-charge-clusters-in-nuclear-cluster-reactions-nev-clu/" TargetMode="External"/><Relationship Id="rId476" Type="http://schemas.openxmlformats.org/officeDocument/2006/relationships/hyperlink" Target="https://doi.org/10.1070/PU1992V035N10ABEH002270" TargetMode="External"/><Relationship Id="rId683" Type="http://schemas.openxmlformats.org/officeDocument/2006/relationships/hyperlink" Target="http://dx.doi.org/10.2320/matertrans1989.31.954" TargetMode="External"/><Relationship Id="rId890" Type="http://schemas.openxmlformats.org/officeDocument/2006/relationships/hyperlink" Target="http://dx.doi.org/10.1038/339105b0" TargetMode="External"/><Relationship Id="rId904" Type="http://schemas.openxmlformats.org/officeDocument/2006/relationships/hyperlink" Target="https://doi.org/10.1038/339515a0" TargetMode="External"/><Relationship Id="rId33" Type="http://schemas.openxmlformats.org/officeDocument/2006/relationships/hyperlink" Target="https://brillouinenergy.com/newwebsite/wp-content/uploads/2018/11/Condensed-matter-nuclear-reaction-products-observed-in-PdD-co-deposition-experiments.pdf" TargetMode="External"/><Relationship Id="rId129" Type="http://schemas.openxmlformats.org/officeDocument/2006/relationships/hyperlink" Target="https://doi.org/10.1115/ICONE10-22148" TargetMode="External"/><Relationship Id="rId336" Type="http://schemas.openxmlformats.org/officeDocument/2006/relationships/hyperlink" Target="https://www.researchgate.net/publication/223145506_On_stimulated_nuclear_fusion_in_the_cold_generalized_DT_hydrides_of_fissionable_elements" TargetMode="External"/><Relationship Id="rId543" Type="http://schemas.openxmlformats.org/officeDocument/2006/relationships/hyperlink" Target="https://doi.org/10.1177/107769909106800119" TargetMode="External"/><Relationship Id="rId988" Type="http://schemas.openxmlformats.org/officeDocument/2006/relationships/hyperlink" Target="https://doi.org/10.1063/1.2811074" TargetMode="External"/><Relationship Id="rId1173" Type="http://schemas.openxmlformats.org/officeDocument/2006/relationships/hyperlink" Target="https://yadi.sk/d/Or3NSBmwzY4uu" TargetMode="External"/><Relationship Id="rId182" Type="http://schemas.openxmlformats.org/officeDocument/2006/relationships/hyperlink" Target="https://doi.org/10.1063/1.57722" TargetMode="External"/><Relationship Id="rId403" Type="http://schemas.openxmlformats.org/officeDocument/2006/relationships/hyperlink" Target="https://doi.org/10.13182/FST93-A30125" TargetMode="External"/><Relationship Id="rId750" Type="http://schemas.openxmlformats.org/officeDocument/2006/relationships/hyperlink" Target="https://doi.org/10.13182/FST90-A29305" TargetMode="External"/><Relationship Id="rId848" Type="http://schemas.openxmlformats.org/officeDocument/2006/relationships/hyperlink" Target="https://doi.org/10.1585/jspf1958.62.398" TargetMode="External"/><Relationship Id="rId1033" Type="http://schemas.openxmlformats.org/officeDocument/2006/relationships/hyperlink" Target="https://disk.yandex.ru/i/jhQH0VlH7MC7Hg" TargetMode="External"/><Relationship Id="rId487" Type="http://schemas.openxmlformats.org/officeDocument/2006/relationships/hyperlink" Target="https://ur.booksc.eu/book/12630831/31134e" TargetMode="External"/><Relationship Id="rId610" Type="http://schemas.openxmlformats.org/officeDocument/2006/relationships/hyperlink" Target="https://doi.org/10.1016/B978-0-444-88825-9.50026-0" TargetMode="External"/><Relationship Id="rId694" Type="http://schemas.openxmlformats.org/officeDocument/2006/relationships/hyperlink" Target="http://dx.doi.org/10.1007/BF02450904" TargetMode="External"/><Relationship Id="rId708" Type="http://schemas.openxmlformats.org/officeDocument/2006/relationships/hyperlink" Target="http://dx.doi.org/10.1063/1.40708" TargetMode="External"/><Relationship Id="rId915" Type="http://schemas.openxmlformats.org/officeDocument/2006/relationships/hyperlink" Target="https://doi.org/10.1016/0022-0728(89)85087-9" TargetMode="External"/><Relationship Id="rId347" Type="http://schemas.openxmlformats.org/officeDocument/2006/relationships/hyperlink" Target="http://dx.doi.org/10.1016/0022-0728(93)02947-G" TargetMode="External"/><Relationship Id="rId999" Type="http://schemas.openxmlformats.org/officeDocument/2006/relationships/hyperlink" Target="https://doi.org/10.1007/BF02168348" TargetMode="External"/><Relationship Id="rId1100" Type="http://schemas.openxmlformats.org/officeDocument/2006/relationships/hyperlink" Target="https://disk.yandex.ru/d/0SCYyyV04wQQq" TargetMode="External"/><Relationship Id="rId1184" Type="http://schemas.openxmlformats.org/officeDocument/2006/relationships/hyperlink" Target="https://www.researchgate.net/publication/253816682_Cold_Fusion_of_Deuterium_in_Metallic_Lattices" TargetMode="External"/><Relationship Id="rId44" Type="http://schemas.openxmlformats.org/officeDocument/2006/relationships/hyperlink" Target="https://www.wiley.com/en-us/Developments+in+Electrochemistry%3A+Science+Inspired+by+Martin+Fleischmann-p-9781118694435" TargetMode="External"/><Relationship Id="rId554" Type="http://schemas.openxmlformats.org/officeDocument/2006/relationships/hyperlink" Target="https://doi.org/10.1016/S0021-9614%2805%2980062-X" TargetMode="External"/><Relationship Id="rId761" Type="http://schemas.openxmlformats.org/officeDocument/2006/relationships/hyperlink" Target="https://inis.iaea.org/search/search.aspx?orig_q=RN:22054328" TargetMode="External"/><Relationship Id="rId859" Type="http://schemas.openxmlformats.org/officeDocument/2006/relationships/hyperlink" Target="https://lib-extopc.kek.jp/preprints/PDF/1989/8909/8909430.pdf" TargetMode="External"/><Relationship Id="rId193" Type="http://schemas.openxmlformats.org/officeDocument/2006/relationships/hyperlink" Target="https://vixra.org/pdf/1901.0248v1.pdf" TargetMode="External"/><Relationship Id="rId207" Type="http://schemas.openxmlformats.org/officeDocument/2006/relationships/hyperlink" Target="https://doi.org/10.1021/jp962038x" TargetMode="External"/><Relationship Id="rId414" Type="http://schemas.openxmlformats.org/officeDocument/2006/relationships/hyperlink" Target="https://doi.org/10.1360/YA1993-36-12-1501" TargetMode="External"/><Relationship Id="rId498" Type="http://schemas.openxmlformats.org/officeDocument/2006/relationships/hyperlink" Target="https://pubs.acs.org/doi/pdf/10.1021/ac00007a017" TargetMode="External"/><Relationship Id="rId621" Type="http://schemas.openxmlformats.org/officeDocument/2006/relationships/hyperlink" Target="https://ur.booksc.eu/book/19015830/ec31d6" TargetMode="External"/><Relationship Id="rId1044" Type="http://schemas.openxmlformats.org/officeDocument/2006/relationships/hyperlink" Target="https://disk.yandex.ru/i/J52GJzqJ7lC0iA" TargetMode="External"/><Relationship Id="rId260" Type="http://schemas.openxmlformats.org/officeDocument/2006/relationships/hyperlink" Target="https://doi.org/10.4139/SFJ.47.218" TargetMode="External"/><Relationship Id="rId719" Type="http://schemas.openxmlformats.org/officeDocument/2006/relationships/hyperlink" Target="https://doi.org/10.1007/BF01588273" TargetMode="External"/><Relationship Id="rId926" Type="http://schemas.openxmlformats.org/officeDocument/2006/relationships/hyperlink" Target="https://doi.org/10.1142/S0217984989001849" TargetMode="External"/><Relationship Id="rId1111" Type="http://schemas.openxmlformats.org/officeDocument/2006/relationships/hyperlink" Target="https://disk.yandex.ru/d/tWW2wNvE4wQQE" TargetMode="External"/><Relationship Id="rId55" Type="http://schemas.openxmlformats.org/officeDocument/2006/relationships/hyperlink" Target="http://lenr-canr.org/acrobat/Dmitriyevacontrolofe.pdf" TargetMode="External"/><Relationship Id="rId120" Type="http://schemas.openxmlformats.org/officeDocument/2006/relationships/hyperlink" Target="https://iopscience.iop.org/article/10.1070/PU2004v047n01ABEH001691/pdf" TargetMode="External"/><Relationship Id="rId358" Type="http://schemas.openxmlformats.org/officeDocument/2006/relationships/hyperlink" Target="https://www.researchgate.net/publication/294871477_Review_of_progress_in_cold_fusion" TargetMode="External"/><Relationship Id="rId565" Type="http://schemas.openxmlformats.org/officeDocument/2006/relationships/hyperlink" Target="https://doi.org/10.13182/FST91-A29647" TargetMode="External"/><Relationship Id="rId772" Type="http://schemas.openxmlformats.org/officeDocument/2006/relationships/hyperlink" Target="https://doi.org/10.1063/1.40722" TargetMode="External"/><Relationship Id="rId218" Type="http://schemas.openxmlformats.org/officeDocument/2006/relationships/hyperlink" Target="http://ieeexplore.ieee.org/stamp/stamp.jsp?tp=&amp;arnumber=765029" TargetMode="External"/><Relationship Id="rId425" Type="http://schemas.openxmlformats.org/officeDocument/2006/relationships/hyperlink" Target="https://doi.org/10.1016/0360-3199(92)90187-2" TargetMode="External"/><Relationship Id="rId632" Type="http://schemas.openxmlformats.org/officeDocument/2006/relationships/hyperlink" Target="https://doi.org/10.1016/0375-9601(90)90968-T" TargetMode="External"/><Relationship Id="rId1055" Type="http://schemas.openxmlformats.org/officeDocument/2006/relationships/hyperlink" Target="https://disk.yandex.ru/i/5p4Kt-E7qlzj4A" TargetMode="External"/><Relationship Id="rId271" Type="http://schemas.openxmlformats.org/officeDocument/2006/relationships/hyperlink" Target="https://theworld.com/~mica/Swartz-Calib-ImprovCalc(1996).pdf" TargetMode="External"/><Relationship Id="rId937" Type="http://schemas.openxmlformats.org/officeDocument/2006/relationships/hyperlink" Target="https://www.tandfonline.com/doi/pdf/10.1080/18811248.1989.9734374" TargetMode="External"/><Relationship Id="rId1122" Type="http://schemas.openxmlformats.org/officeDocument/2006/relationships/hyperlink" Target="https://disk.yandex.ru/d/3aY8-flE4wOeQ" TargetMode="External"/><Relationship Id="rId66" Type="http://schemas.openxmlformats.org/officeDocument/2006/relationships/hyperlink" Target="https://doi.org/10.1134/S1063785011070261" TargetMode="External"/><Relationship Id="rId131" Type="http://schemas.openxmlformats.org/officeDocument/2006/relationships/hyperlink" Target="https://doi.org/10.1016/S0360-3199%2801%2900145-8" TargetMode="External"/><Relationship Id="rId369" Type="http://schemas.openxmlformats.org/officeDocument/2006/relationships/hyperlink" Target="https://doi.org/10.1007/BF00558706" TargetMode="External"/><Relationship Id="rId576" Type="http://schemas.openxmlformats.org/officeDocument/2006/relationships/hyperlink" Target="https://www.elibrary.ru/item.asp?id=12719898" TargetMode="External"/><Relationship Id="rId783" Type="http://schemas.openxmlformats.org/officeDocument/2006/relationships/hyperlink" Target="https://doi.org/10.1007/BF01588266" TargetMode="External"/><Relationship Id="rId990" Type="http://schemas.openxmlformats.org/officeDocument/2006/relationships/hyperlink" Target="https://doi.org/10.1007/BF02845760" TargetMode="External"/><Relationship Id="rId229" Type="http://schemas.openxmlformats.org/officeDocument/2006/relationships/hyperlink" Target="http://dx.doi.org/10.1016/S0375-9601(96)00924-3" TargetMode="External"/><Relationship Id="rId436" Type="http://schemas.openxmlformats.org/officeDocument/2006/relationships/hyperlink" Target="https://doi.org/10.1016/0022-0728%2892%2980250-8" TargetMode="External"/><Relationship Id="rId643" Type="http://schemas.openxmlformats.org/officeDocument/2006/relationships/hyperlink" Target="https://doi.org/10.1016/0022-0728(90)87097-4" TargetMode="External"/><Relationship Id="rId1066" Type="http://schemas.openxmlformats.org/officeDocument/2006/relationships/hyperlink" Target="https://disk.yandex.ru/i/_D1gLhj-jGB3g" TargetMode="External"/><Relationship Id="rId850" Type="http://schemas.openxmlformats.org/officeDocument/2006/relationships/hyperlink" Target="https://ur.booksc.eu/book/2224858/429999" TargetMode="External"/><Relationship Id="rId948" Type="http://schemas.openxmlformats.org/officeDocument/2006/relationships/hyperlink" Target="https://doi.org/10.1126/SCIENCE.244.4900.27" TargetMode="External"/><Relationship Id="rId1133" Type="http://schemas.openxmlformats.org/officeDocument/2006/relationships/hyperlink" Target="https://disk.yandex.ru/d/yom09gqGzY5kw" TargetMode="External"/><Relationship Id="rId77" Type="http://schemas.openxmlformats.org/officeDocument/2006/relationships/hyperlink" Target="https://doi.org/10.1080/00107510802465229" TargetMode="External"/><Relationship Id="rId282" Type="http://schemas.openxmlformats.org/officeDocument/2006/relationships/hyperlink" Target="https://link.springer.com/content/pdf/10.1007%2FBF02820749.pdf" TargetMode="External"/><Relationship Id="rId503" Type="http://schemas.openxmlformats.org/officeDocument/2006/relationships/hyperlink" Target="https://doi.org/10.1146/annurev.ms.21.080191.001413" TargetMode="External"/><Relationship Id="rId587" Type="http://schemas.openxmlformats.org/officeDocument/2006/relationships/hyperlink" Target="https://doi.org/10.1016/S0022-5088(06)80047-0" TargetMode="External"/><Relationship Id="rId710" Type="http://schemas.openxmlformats.org/officeDocument/2006/relationships/hyperlink" Target="https://doi.org/10.1063/1.40695" TargetMode="External"/><Relationship Id="rId808" Type="http://schemas.openxmlformats.org/officeDocument/2006/relationships/hyperlink" Target="https://doi.org/10.1103/PHYSREVC.41.R1899" TargetMode="External"/><Relationship Id="rId8" Type="http://schemas.openxmlformats.org/officeDocument/2006/relationships/hyperlink" Target="https://arxiv.org/ftp/arxiv/papers/1905/1905.03400.pdf" TargetMode="External"/><Relationship Id="rId142" Type="http://schemas.openxmlformats.org/officeDocument/2006/relationships/hyperlink" Target="https://www.researchgate.net/publication/255141694_Long-Range_Effects_in_the_FePdaAu_Alloy_Under_Ion_Bombardment" TargetMode="External"/><Relationship Id="rId447" Type="http://schemas.openxmlformats.org/officeDocument/2006/relationships/hyperlink" Target="https://doi.org/10.1016/0257-8972(92)90252-6" TargetMode="External"/><Relationship Id="rId794" Type="http://schemas.openxmlformats.org/officeDocument/2006/relationships/hyperlink" Target="https://doi.org/10.1149/1.2086216" TargetMode="External"/><Relationship Id="rId1077" Type="http://schemas.openxmlformats.org/officeDocument/2006/relationships/hyperlink" Target="https://disk.yandex.ru/i/_D1gLhj-jGB3g" TargetMode="External"/><Relationship Id="rId654" Type="http://schemas.openxmlformats.org/officeDocument/2006/relationships/hyperlink" Target="https://link.springer.com/article/10.1007%2FBF01588280" TargetMode="External"/><Relationship Id="rId861" Type="http://schemas.openxmlformats.org/officeDocument/2006/relationships/hyperlink" Target="https://link.springer.com/article/10.1007/BF02844877" TargetMode="External"/><Relationship Id="rId959" Type="http://schemas.openxmlformats.org/officeDocument/2006/relationships/hyperlink" Target="https://inis.iaea.org/search/search.aspx?orig_q=RN:21060578" TargetMode="External"/><Relationship Id="rId293" Type="http://schemas.openxmlformats.org/officeDocument/2006/relationships/hyperlink" Target="https://doi.org/10.1016/0022-0728%2895%2903845-8" TargetMode="External"/><Relationship Id="rId307" Type="http://schemas.openxmlformats.org/officeDocument/2006/relationships/hyperlink" Target="https://citeseerx.ist.psu.edu/viewdoc/download?doi=10.1.1.596.4258&amp;rep=rep1&amp;type=pdf" TargetMode="External"/><Relationship Id="rId514" Type="http://schemas.openxmlformats.org/officeDocument/2006/relationships/hyperlink" Target="http://dx.doi.org/10.1557/PROC-210-317" TargetMode="External"/><Relationship Id="rId721" Type="http://schemas.openxmlformats.org/officeDocument/2006/relationships/hyperlink" Target="https://doi.org/10.13182/FST90-A29263" TargetMode="External"/><Relationship Id="rId1144" Type="http://schemas.openxmlformats.org/officeDocument/2006/relationships/hyperlink" Target="https://disk.yandex.ru/d/yom09gqGzY5kw" TargetMode="External"/><Relationship Id="rId88" Type="http://schemas.openxmlformats.org/officeDocument/2006/relationships/hyperlink" Target="https://arxiv.org/pdf/cond-mat/0608292" TargetMode="External"/><Relationship Id="rId153" Type="http://schemas.openxmlformats.org/officeDocument/2006/relationships/hyperlink" Target="http://lenr-canr.org/acrobat/BockrisJaccountabi.pdf" TargetMode="External"/><Relationship Id="rId360" Type="http://schemas.openxmlformats.org/officeDocument/2006/relationships/hyperlink" Target="https://doi.org/10.1016/0925-8388%2894%2990727-7" TargetMode="External"/><Relationship Id="rId598" Type="http://schemas.openxmlformats.org/officeDocument/2006/relationships/hyperlink" Target="https://doi.org/10.1300/J122v11n03_05" TargetMode="External"/><Relationship Id="rId819" Type="http://schemas.openxmlformats.org/officeDocument/2006/relationships/hyperlink" Target="https://www.technology.matthey.com/wp-content/uploads/pdf/pmr-v34-i3-136-141.pdf" TargetMode="External"/><Relationship Id="rId1004" Type="http://schemas.openxmlformats.org/officeDocument/2006/relationships/hyperlink" Target="https://doi.org/10.1016/0038-1098(89)90108-7" TargetMode="External"/><Relationship Id="rId220" Type="http://schemas.openxmlformats.org/officeDocument/2006/relationships/hyperlink" Target="https://doi.org/10.13182/FST98-A62" TargetMode="External"/><Relationship Id="rId458" Type="http://schemas.openxmlformats.org/officeDocument/2006/relationships/hyperlink" Target="https://inis.iaea.org/search/search.aspx?orig_q=RN:23088805" TargetMode="External"/><Relationship Id="rId665" Type="http://schemas.openxmlformats.org/officeDocument/2006/relationships/hyperlink" Target="https://doi.org/10.1063/1.40687" TargetMode="External"/><Relationship Id="rId872" Type="http://schemas.openxmlformats.org/officeDocument/2006/relationships/hyperlink" Target="https://doi.org/10.1016/0370-2693(89)90545-5" TargetMode="External"/><Relationship Id="rId1088" Type="http://schemas.openxmlformats.org/officeDocument/2006/relationships/hyperlink" Target="https://disk.yandex.ru/i/zxL1F2X1No-KhQ" TargetMode="External"/><Relationship Id="rId15" Type="http://schemas.openxmlformats.org/officeDocument/2006/relationships/hyperlink" Target="https://mospace.umsystem.edu/xmlui/handle/10355/66746" TargetMode="External"/><Relationship Id="rId318" Type="http://schemas.openxmlformats.org/officeDocument/2006/relationships/hyperlink" Target="https://doi.org/10.1016/0022-0728%2895%2903944-C" TargetMode="External"/><Relationship Id="rId525" Type="http://schemas.openxmlformats.org/officeDocument/2006/relationships/hyperlink" Target="https://doi.org/10.1142/S0217984991000502" TargetMode="External"/><Relationship Id="rId732" Type="http://schemas.openxmlformats.org/officeDocument/2006/relationships/hyperlink" Target="https://link.springer.com/content/pdf/10.1007/BF01588285.pdf" TargetMode="External"/><Relationship Id="rId1155" Type="http://schemas.openxmlformats.org/officeDocument/2006/relationships/hyperlink" Target="https://disk.yandex.ru/d/yom09gqGzY5kw" TargetMode="External"/><Relationship Id="rId99" Type="http://schemas.openxmlformats.org/officeDocument/2006/relationships/hyperlink" Target="http://www.ianano.org/Presentation-ICNT2005/Krivit-Cold%20Fusion.pdf" TargetMode="External"/><Relationship Id="rId164" Type="http://schemas.openxmlformats.org/officeDocument/2006/relationships/hyperlink" Target="https://doi.org/10.13182/FST00-A138" TargetMode="External"/><Relationship Id="rId371" Type="http://schemas.openxmlformats.org/officeDocument/2006/relationships/hyperlink" Target="http://www.iscmns.org/FIC/CFSB.pdf" TargetMode="External"/><Relationship Id="rId1015" Type="http://schemas.openxmlformats.org/officeDocument/2006/relationships/hyperlink" Target="https://patentimages.storage.googleapis.com/30/6c/8d/6c55c82eddfd94/US5616219.pdf" TargetMode="External"/><Relationship Id="rId469" Type="http://schemas.openxmlformats.org/officeDocument/2006/relationships/hyperlink" Target="https://doi.org/10.1016/0168-9002%2892%2990919-U" TargetMode="External"/><Relationship Id="rId676" Type="http://schemas.openxmlformats.org/officeDocument/2006/relationships/hyperlink" Target="http://dx.doi.org/10.3327/jnst.27.379" TargetMode="External"/><Relationship Id="rId883" Type="http://schemas.openxmlformats.org/officeDocument/2006/relationships/hyperlink" Target="https://doi.org/10.1103/PhysRevB.40.11493" TargetMode="External"/><Relationship Id="rId1099" Type="http://schemas.openxmlformats.org/officeDocument/2006/relationships/hyperlink" Target="https://disk.yandex.ru/d/0SCYyyV04wQQq" TargetMode="External"/><Relationship Id="rId26" Type="http://schemas.openxmlformats.org/officeDocument/2006/relationships/hyperlink" Target="https://doi.org/10.18520/CS%2FV108%2FI4%2F628-632" TargetMode="External"/><Relationship Id="rId231" Type="http://schemas.openxmlformats.org/officeDocument/2006/relationships/hyperlink" Target="https://doi.org/10.1134/1.1258836" TargetMode="External"/><Relationship Id="rId329" Type="http://schemas.openxmlformats.org/officeDocument/2006/relationships/hyperlink" Target="http://www.iscmns.org/FIC/CFSB.pdf" TargetMode="External"/><Relationship Id="rId536" Type="http://schemas.openxmlformats.org/officeDocument/2006/relationships/hyperlink" Target="https://doi.org/10.1177%2F107554709101300105" TargetMode="External"/><Relationship Id="rId1166" Type="http://schemas.openxmlformats.org/officeDocument/2006/relationships/hyperlink" Target="https://yadi.sk/d/Or3NSBmwzY4uu" TargetMode="External"/><Relationship Id="rId175" Type="http://schemas.openxmlformats.org/officeDocument/2006/relationships/hyperlink" Target="https://link.springer.com/article/10.1007%2FBF03035872" TargetMode="External"/><Relationship Id="rId743" Type="http://schemas.openxmlformats.org/officeDocument/2006/relationships/hyperlink" Target="https://doi.org/10.1088/0022-3727%2F23%2F5%2F001" TargetMode="External"/><Relationship Id="rId950" Type="http://schemas.openxmlformats.org/officeDocument/2006/relationships/hyperlink" Target="https://doi.org/10.1126/SCIENCE.244.4903.420" TargetMode="External"/><Relationship Id="rId1026" Type="http://schemas.openxmlformats.org/officeDocument/2006/relationships/hyperlink" Target="https://doi.org/10.1585/jspf1958.68.360" TargetMode="External"/><Relationship Id="rId382" Type="http://schemas.openxmlformats.org/officeDocument/2006/relationships/hyperlink" Target="https://doi.org/10.13182/FST93-A30165" TargetMode="External"/><Relationship Id="rId603" Type="http://schemas.openxmlformats.org/officeDocument/2006/relationships/hyperlink" Target="https://doi.org/10.1016/0022-0728%2891%2985237-J" TargetMode="External"/><Relationship Id="rId687" Type="http://schemas.openxmlformats.org/officeDocument/2006/relationships/hyperlink" Target="https://doi.org/10.13182/FST90-A29261" TargetMode="External"/><Relationship Id="rId810" Type="http://schemas.openxmlformats.org/officeDocument/2006/relationships/hyperlink" Target="https://www.amazon.com/Hydrogen-Energy-Process-VIII-U-S/dp/B000TUCLIU" TargetMode="External"/><Relationship Id="rId908" Type="http://schemas.openxmlformats.org/officeDocument/2006/relationships/hyperlink" Target="https://doi.org/10.1016/0360-3199%2889%2990015-3" TargetMode="External"/><Relationship Id="rId242" Type="http://schemas.openxmlformats.org/officeDocument/2006/relationships/hyperlink" Target="https://doi.org/10.1016/S0925-8388%2896%2903025-3" TargetMode="External"/><Relationship Id="rId894" Type="http://schemas.openxmlformats.org/officeDocument/2006/relationships/hyperlink" Target="http://dx.doi.org/10.1088/2058-7058/2/5/16" TargetMode="External"/><Relationship Id="rId1177" Type="http://schemas.openxmlformats.org/officeDocument/2006/relationships/hyperlink" Target="https://disk.yandex.ru/d/OKhb3PglzY3qE" TargetMode="External"/><Relationship Id="rId37" Type="http://schemas.openxmlformats.org/officeDocument/2006/relationships/hyperlink" Target="https://www.currentscience.ac.in/Volumes/108/04/0514.pdf" TargetMode="External"/><Relationship Id="rId102" Type="http://schemas.openxmlformats.org/officeDocument/2006/relationships/hyperlink" Target="http://newenergytimes.com/v2/library/2005/2005MileyG-UseOfCombinedNAAandSIMS.pdf" TargetMode="External"/><Relationship Id="rId547" Type="http://schemas.openxmlformats.org/officeDocument/2006/relationships/hyperlink" Target="https://doi.org/10.1016/0022-0728(91)85511-M" TargetMode="External"/><Relationship Id="rId754" Type="http://schemas.openxmlformats.org/officeDocument/2006/relationships/hyperlink" Target="https://doi.org/10.1007/BF01588267" TargetMode="External"/><Relationship Id="rId961" Type="http://schemas.openxmlformats.org/officeDocument/2006/relationships/hyperlink" Target="https://doi.org/10.13182/FST90-A29241" TargetMode="External"/><Relationship Id="rId90" Type="http://schemas.openxmlformats.org/officeDocument/2006/relationships/hyperlink" Target="https://link.springer.com/content/pdf/10.1140/epja/i2006-08-012-y.pdf" TargetMode="External"/><Relationship Id="rId186" Type="http://schemas.openxmlformats.org/officeDocument/2006/relationships/hyperlink" Target="https://doi.org/10.1006/jcat.1998.2271" TargetMode="External"/><Relationship Id="rId393" Type="http://schemas.openxmlformats.org/officeDocument/2006/relationships/hyperlink" Target="https://ur.booksc.eu/dl/2227827/f74e43" TargetMode="External"/><Relationship Id="rId407" Type="http://schemas.openxmlformats.org/officeDocument/2006/relationships/hyperlink" Target="https://doi.org/10.1380/JSSSJ.14.570" TargetMode="External"/><Relationship Id="rId614" Type="http://schemas.openxmlformats.org/officeDocument/2006/relationships/hyperlink" Target="https://doi.org/10.1103/PhysRevC.42.30" TargetMode="External"/><Relationship Id="rId821" Type="http://schemas.openxmlformats.org/officeDocument/2006/relationships/hyperlink" Target="https://inis.iaea.org/search/search.aspx?orig_q=RN:26004026" TargetMode="External"/><Relationship Id="rId1037" Type="http://schemas.openxmlformats.org/officeDocument/2006/relationships/hyperlink" Target="https://disk.yandex.ru/i/J52GJzqJ7lC0iA" TargetMode="External"/><Relationship Id="rId253" Type="http://schemas.openxmlformats.org/officeDocument/2006/relationships/hyperlink" Target="https://doi.org/10.1016/0042-207X%2896%2900007-3" TargetMode="External"/><Relationship Id="rId460" Type="http://schemas.openxmlformats.org/officeDocument/2006/relationships/hyperlink" Target="https://doi.org/10.1177/0306312792022003003" TargetMode="External"/><Relationship Id="rId698" Type="http://schemas.openxmlformats.org/officeDocument/2006/relationships/hyperlink" Target="https://doi.org/10.1143/JPSJ.59.1333" TargetMode="External"/><Relationship Id="rId919" Type="http://schemas.openxmlformats.org/officeDocument/2006/relationships/hyperlink" Target="https://doi.org/10.1007/BF01294522" TargetMode="External"/><Relationship Id="rId1090" Type="http://schemas.openxmlformats.org/officeDocument/2006/relationships/hyperlink" Target="https://disk.yandex.ru/i/zxL1F2X1No-KhQ" TargetMode="External"/><Relationship Id="rId1104" Type="http://schemas.openxmlformats.org/officeDocument/2006/relationships/hyperlink" Target="https://disk.yandex.ru/d/0SCYyyV04wQQq" TargetMode="External"/><Relationship Id="rId48" Type="http://schemas.openxmlformats.org/officeDocument/2006/relationships/hyperlink" Target="https://doi.org/10.4172/2090-5009.1000113" TargetMode="External"/><Relationship Id="rId113" Type="http://schemas.openxmlformats.org/officeDocument/2006/relationships/hyperlink" Target="http://lenr-canr.org/acrobat/CirilloDtransmutat.pdf" TargetMode="External"/><Relationship Id="rId320" Type="http://schemas.openxmlformats.org/officeDocument/2006/relationships/hyperlink" Target="https://pdxscholar.library.pdx.edu/open_access_etds/5051/" TargetMode="External"/><Relationship Id="rId558" Type="http://schemas.openxmlformats.org/officeDocument/2006/relationships/hyperlink" Target="https://doi.org/10.1103/PhysRevB.43.6968" TargetMode="External"/><Relationship Id="rId765" Type="http://schemas.openxmlformats.org/officeDocument/2006/relationships/hyperlink" Target="https://inis.iaea.org/search/search.aspx?orig_q=RN:22048916" TargetMode="External"/><Relationship Id="rId972" Type="http://schemas.openxmlformats.org/officeDocument/2006/relationships/hyperlink" Target="https://doi.org/10.1007/BF02844871" TargetMode="External"/><Relationship Id="rId197" Type="http://schemas.openxmlformats.org/officeDocument/2006/relationships/hyperlink" Target="http://www.hadronicpress.com/HJVOL/ISSIndex.php?VOL=21&amp;Issue=4" TargetMode="External"/><Relationship Id="rId418" Type="http://schemas.openxmlformats.org/officeDocument/2006/relationships/hyperlink" Target="https://doi.org/10.1007/bf00562031" TargetMode="External"/><Relationship Id="rId625" Type="http://schemas.openxmlformats.org/officeDocument/2006/relationships/hyperlink" Target="https://doi.org/10.13182/FST90-A29237" TargetMode="External"/><Relationship Id="rId832" Type="http://schemas.openxmlformats.org/officeDocument/2006/relationships/hyperlink" Target="https://doi.org/10.1103/PHYSREVB.41.3473" TargetMode="External"/><Relationship Id="rId1048" Type="http://schemas.openxmlformats.org/officeDocument/2006/relationships/hyperlink" Target="https://disk.yandex.ru/i/5p4Kt-E7qlzj4A" TargetMode="External"/><Relationship Id="rId264" Type="http://schemas.openxmlformats.org/officeDocument/2006/relationships/hyperlink" Target="https://doi.org/10.1016/0022-0728%2896%2904588-3" TargetMode="External"/><Relationship Id="rId471" Type="http://schemas.openxmlformats.org/officeDocument/2006/relationships/hyperlink" Target="http://dx.doi.org/10.1016/0883-2889(92)90224-3" TargetMode="External"/><Relationship Id="rId1115" Type="http://schemas.openxmlformats.org/officeDocument/2006/relationships/hyperlink" Target="https://disk.yandex.ru/d/tWW2wNvE4wQQE" TargetMode="External"/><Relationship Id="rId59" Type="http://schemas.openxmlformats.org/officeDocument/2006/relationships/hyperlink" Target="http://wwwinfo.jinr.ru/publish/Preprints/2012/034(E15-2012-34).pdf" TargetMode="External"/><Relationship Id="rId124" Type="http://schemas.openxmlformats.org/officeDocument/2006/relationships/hyperlink" Target="https://www.newscientist.com/article/mg17723875-200-lost-in-limbo/" TargetMode="External"/><Relationship Id="rId569" Type="http://schemas.openxmlformats.org/officeDocument/2006/relationships/hyperlink" Target="https://doi.org/10.1016/0013-4686%2891%2985110-S" TargetMode="External"/><Relationship Id="rId776" Type="http://schemas.openxmlformats.org/officeDocument/2006/relationships/hyperlink" Target="https://doi.org/10.1007/BF01588274" TargetMode="External"/><Relationship Id="rId983" Type="http://schemas.openxmlformats.org/officeDocument/2006/relationships/hyperlink" Target="https://doi.org/10.13182/FST89-A29161" TargetMode="External"/><Relationship Id="rId331" Type="http://schemas.openxmlformats.org/officeDocument/2006/relationships/hyperlink" Target="https://www.researchgate.net/publication/297118762_Observation_of_anomalous_emission_of_high_energy_1_MeV_charged_particles_when_5_keV_protons_impinge_on_palladium_and_titanium_foils" TargetMode="External"/><Relationship Id="rId429" Type="http://schemas.openxmlformats.org/officeDocument/2006/relationships/hyperlink" Target="https://doi.org/10.13182/FST92-A30065" TargetMode="External"/><Relationship Id="rId636" Type="http://schemas.openxmlformats.org/officeDocument/2006/relationships/hyperlink" Target="https://doi.org/10.13182/FST90-A29208" TargetMode="External"/><Relationship Id="rId1059" Type="http://schemas.openxmlformats.org/officeDocument/2006/relationships/hyperlink" Target="https://docviewer.yandex.ru/view/0/?*=kc5jMya14eTiDqk8mRCqdmSQi9R7InVybCI6InlhLWRpc2stcHVibGljOi8vUlN2SjJqZzRRQUVUUllvRk1CQnZxVE14TlV5TW5jTytlN2Nabkc1WlBVdz06L9CR0LDQttGD0YLQvtCyLTEgKNCf0L7QuNGB0Log0Y3RgNC30LjQvtC90L7QsikucGRmIiwidGl0bGUiOiLQkdCw0LbRg9GC0L7Qsi0xICjQn9C%2B0LjRgdC6INGN0YDQt9C40L7QvdC%2B0LIpLnBkZiIsIm5vaWZyYW1lIjpmYWxzZSwidWlkIjoiMCIsInRzIjoxNjMxNTI3MDk4NjkyLCJ5dSI6IjM0MzQ0NTA5MjE2Mjc5NDc4MzMifQ%3D%3D" TargetMode="External"/><Relationship Id="rId843" Type="http://schemas.openxmlformats.org/officeDocument/2006/relationships/hyperlink" Target="https://doi.org/10.1063/1.40726" TargetMode="External"/><Relationship Id="rId1126" Type="http://schemas.openxmlformats.org/officeDocument/2006/relationships/hyperlink" Target="https://disk.yandex.ru/d/3aY8-flE4wOeQ" TargetMode="External"/><Relationship Id="rId275" Type="http://schemas.openxmlformats.org/officeDocument/2006/relationships/hyperlink" Target="https://doi.org/10.1016/S0022-0728%2896%2904767-5" TargetMode="External"/><Relationship Id="rId482" Type="http://schemas.openxmlformats.org/officeDocument/2006/relationships/hyperlink" Target="https://inis.iaea.org/search/searchsinglerecord.aspx?recordsFor=SingleRecord&amp;RN=23051749" TargetMode="External"/><Relationship Id="rId703" Type="http://schemas.openxmlformats.org/officeDocument/2006/relationships/hyperlink" Target="https://doi.org/10.13182/FST90-A29225" TargetMode="External"/><Relationship Id="rId910" Type="http://schemas.openxmlformats.org/officeDocument/2006/relationships/hyperlink" Target="https://doi.org/10.1007/978-1-4615-3804-2_41" TargetMode="External"/><Relationship Id="rId135" Type="http://schemas.openxmlformats.org/officeDocument/2006/relationships/hyperlink" Target="http://jcfrs.org/file/jcf4-proceedings.pdf" TargetMode="External"/><Relationship Id="rId342" Type="http://schemas.openxmlformats.org/officeDocument/2006/relationships/hyperlink" Target="https://ur.booksc.eu/dl/12242062/734d93" TargetMode="External"/><Relationship Id="rId787" Type="http://schemas.openxmlformats.org/officeDocument/2006/relationships/hyperlink" Target="https://doi.org/10.13182/FST89-A29158" TargetMode="External"/><Relationship Id="rId994" Type="http://schemas.openxmlformats.org/officeDocument/2006/relationships/hyperlink" Target="https://doi.org/10.1016/0360-3199%2886%2990079-0" TargetMode="External"/><Relationship Id="rId202" Type="http://schemas.openxmlformats.org/officeDocument/2006/relationships/hyperlink" Target="https://doi.org/10.1063/1.882423" TargetMode="External"/><Relationship Id="rId647" Type="http://schemas.openxmlformats.org/officeDocument/2006/relationships/hyperlink" Target="https://doi.org/10.1016/0022-0728(90)87051-K" TargetMode="External"/><Relationship Id="rId854" Type="http://schemas.openxmlformats.org/officeDocument/2006/relationships/hyperlink" Target="https://www.readcube.com/articles/10.1007%2Fbf01323481" TargetMode="External"/><Relationship Id="rId286" Type="http://schemas.openxmlformats.org/officeDocument/2006/relationships/hyperlink" Target="https://www.researchgate.net/publication/276348480_Thermodynamics_and_Hysteresis_for_Hydrogen_Solution_and_Hydride_Formation_in_Pd-Ni_Alloys" TargetMode="External"/><Relationship Id="rId493" Type="http://schemas.openxmlformats.org/officeDocument/2006/relationships/hyperlink" Target="https://doi.org/10.1016/0360-3199%2891%2990102-O" TargetMode="External"/><Relationship Id="rId507" Type="http://schemas.openxmlformats.org/officeDocument/2006/relationships/hyperlink" Target="http://dx.doi.org/10.1002/bbpc.19910951019" TargetMode="External"/><Relationship Id="rId714" Type="http://schemas.openxmlformats.org/officeDocument/2006/relationships/hyperlink" Target="https://inis.iaea.org/collection/NCLCollectionStore/_Public/24/052/24052883.pdf?r=1" TargetMode="External"/><Relationship Id="rId921" Type="http://schemas.openxmlformats.org/officeDocument/2006/relationships/hyperlink" Target="http://dx.doi.org/10.1103/PhysRevLett.63.191" TargetMode="External"/><Relationship Id="rId1137" Type="http://schemas.openxmlformats.org/officeDocument/2006/relationships/hyperlink" Target="https://disk.yandex.ru/d/yom09gqGzY5kw" TargetMode="External"/><Relationship Id="rId50" Type="http://schemas.openxmlformats.org/officeDocument/2006/relationships/hyperlink" Target="https://doi.org/10.4028/www.scientific.net/AMM.687-691.874" TargetMode="External"/><Relationship Id="rId146" Type="http://schemas.openxmlformats.org/officeDocument/2006/relationships/hyperlink" Target="https://doi.org/10.1016/S0925-8388(01)00921-5" TargetMode="External"/><Relationship Id="rId353" Type="http://schemas.openxmlformats.org/officeDocument/2006/relationships/hyperlink" Target="https://en.cnki.com.cn/Article_en/CJFDTotal-XBSF401.008.htm" TargetMode="External"/><Relationship Id="rId560" Type="http://schemas.openxmlformats.org/officeDocument/2006/relationships/hyperlink" Target="https://doi.org/10.13182/FST91-A29645" TargetMode="External"/><Relationship Id="rId798" Type="http://schemas.openxmlformats.org/officeDocument/2006/relationships/hyperlink" Target="https://doi.org/10.13182/FST90-A29235" TargetMode="External"/><Relationship Id="rId213" Type="http://schemas.openxmlformats.org/officeDocument/2006/relationships/hyperlink" Target="https://doi.org/10.1016/S0969-806X%2897%2900230-2" TargetMode="External"/><Relationship Id="rId420" Type="http://schemas.openxmlformats.org/officeDocument/2006/relationships/hyperlink" Target="https://doi.org/10.11470/oubutsu1932.62.712" TargetMode="External"/><Relationship Id="rId658" Type="http://schemas.openxmlformats.org/officeDocument/2006/relationships/hyperlink" Target="https://doi.org/10.1142/S0217751X91000599" TargetMode="External"/><Relationship Id="rId865" Type="http://schemas.openxmlformats.org/officeDocument/2006/relationships/hyperlink" Target="https://doi.org/10.13182/FST89-A29131" TargetMode="External"/><Relationship Id="rId1050" Type="http://schemas.openxmlformats.org/officeDocument/2006/relationships/hyperlink" Target="https://disk.yandex.ru/i/5p4Kt-E7qlzj4A" TargetMode="External"/><Relationship Id="rId297" Type="http://schemas.openxmlformats.org/officeDocument/2006/relationships/hyperlink" Target="https://doi.org/10.1007/BF02730852" TargetMode="External"/><Relationship Id="rId518" Type="http://schemas.openxmlformats.org/officeDocument/2006/relationships/hyperlink" Target="http://dx.doi.org/10.13182/FST91-A29371" TargetMode="External"/><Relationship Id="rId725" Type="http://schemas.openxmlformats.org/officeDocument/2006/relationships/hyperlink" Target="http://dx.doi.org/10.1007/BF02165073" TargetMode="External"/><Relationship Id="rId932" Type="http://schemas.openxmlformats.org/officeDocument/2006/relationships/hyperlink" Target="https://doi.org/10.1088/2058-7058%2F2%2F5%2F17" TargetMode="External"/><Relationship Id="rId1148" Type="http://schemas.openxmlformats.org/officeDocument/2006/relationships/hyperlink" Target="https://disk.yandex.ru/d/yom09gqGzY5kw" TargetMode="External"/><Relationship Id="rId157" Type="http://schemas.openxmlformats.org/officeDocument/2006/relationships/hyperlink" Target="https://doi.org/10.1023/A%3A1022835028518" TargetMode="External"/><Relationship Id="rId364" Type="http://schemas.openxmlformats.org/officeDocument/2006/relationships/hyperlink" Target="http://www.researchtrends.net/tia/abstract.asp?in=2&amp;vn=3&amp;tid=19&amp;aid=4544&amp;pub=1994&amp;type=3" TargetMode="External"/><Relationship Id="rId1008" Type="http://schemas.openxmlformats.org/officeDocument/2006/relationships/hyperlink" Target="https://inis.iaea.org/search/searchsinglerecord.aspx?recordsFor=SingleRecord&amp;RN=21012990" TargetMode="External"/><Relationship Id="rId61" Type="http://schemas.openxmlformats.org/officeDocument/2006/relationships/hyperlink" Target="https://arxiv.org/pdf/1209.2407.pdf" TargetMode="External"/><Relationship Id="rId571" Type="http://schemas.openxmlformats.org/officeDocument/2006/relationships/hyperlink" Target="http://lenr-canr.org/acrobat/RoutRKcopiouslow.pdf" TargetMode="External"/><Relationship Id="rId669" Type="http://schemas.openxmlformats.org/officeDocument/2006/relationships/hyperlink" Target="https://doi.org/10.1007/BF02627590" TargetMode="External"/><Relationship Id="rId876" Type="http://schemas.openxmlformats.org/officeDocument/2006/relationships/hyperlink" Target="https://doi.org/10.1016/0038-1098(89)90535-8" TargetMode="External"/><Relationship Id="rId19" Type="http://schemas.openxmlformats.org/officeDocument/2006/relationships/hyperlink" Target="https://www.researchgate.net/publication/310536783_Microwave_Induced_Elemental_Transmutation_in_Compact_Flourescent_Lamps" TargetMode="External"/><Relationship Id="rId224" Type="http://schemas.openxmlformats.org/officeDocument/2006/relationships/hyperlink" Target="http://dx.doi.org/10.1016/S0925-8388(96)02883-6" TargetMode="External"/><Relationship Id="rId431" Type="http://schemas.openxmlformats.org/officeDocument/2006/relationships/hyperlink" Target="https://doi.org/10.13182/FST92-A30098" TargetMode="External"/><Relationship Id="rId529" Type="http://schemas.openxmlformats.org/officeDocument/2006/relationships/hyperlink" Target="https://doi.org/10.1016/0009-2614%2891%2980020-X" TargetMode="External"/><Relationship Id="rId736" Type="http://schemas.openxmlformats.org/officeDocument/2006/relationships/hyperlink" Target="https://doi.org/10.1103/PhysRevB.42.4996" TargetMode="External"/><Relationship Id="rId1061" Type="http://schemas.openxmlformats.org/officeDocument/2006/relationships/hyperlink" Target="https://docviewer.yandex.ru/view/0/?page=1&amp;*=S3rT3CM%2B%2BVNfi9e%2FJfSuxT5n6E97InVybCI6InlhLWRpc2stcHVibGljOi8vUlN2SjJqZzRRQUVUUllvRk1CQnZxVE14TlV5TW5jTytlN2Nabkc1WlBVdz06L9CR0YvRh9C60L7Qsk9ic2Vydl8yMDE1LnBkZiIsInRpdGxlIjoi0JHRi9GH0LrQvtCyT2JzZXJ2XzIwMTUucGRmIiwibm9pZnJhbWUiOmZhbHNlLCJ1aWQiOiIwIiwidHMiOjE2MzE1MjgwNjYwOTYsInl1IjoiMzQzNDQ1MDkyMTYyNzk0NzgzMyJ9" TargetMode="External"/><Relationship Id="rId1159" Type="http://schemas.openxmlformats.org/officeDocument/2006/relationships/hyperlink" Target="https://disk.yandex.ru/d/yom09gqGzY5kw" TargetMode="External"/><Relationship Id="rId168" Type="http://schemas.openxmlformats.org/officeDocument/2006/relationships/hyperlink" Target="http://www.lenr-canr.org/acrobat/StormsEacriticale.pdf" TargetMode="External"/><Relationship Id="rId943" Type="http://schemas.openxmlformats.org/officeDocument/2006/relationships/hyperlink" Target="https://doi.org/10.1007/BF02455299" TargetMode="External"/><Relationship Id="rId1019" Type="http://schemas.openxmlformats.org/officeDocument/2006/relationships/hyperlink" Target="https://www.ripublication.com/ijoms18/ijomsv13n3_02.pdf" TargetMode="External"/><Relationship Id="rId72" Type="http://schemas.openxmlformats.org/officeDocument/2006/relationships/hyperlink" Target="http://newenergytimes.com/v2/library/2009/2009PownallGrant-ThesisDemarcatingScienceColdFusion.pdf" TargetMode="External"/><Relationship Id="rId375" Type="http://schemas.openxmlformats.org/officeDocument/2006/relationships/hyperlink" Target="http://www.iscmns.org/FIC/CFSB.pdf" TargetMode="External"/><Relationship Id="rId582" Type="http://schemas.openxmlformats.org/officeDocument/2006/relationships/hyperlink" Target="https://doi.org/10.13182/FST91-A29329" TargetMode="External"/><Relationship Id="rId803" Type="http://schemas.openxmlformats.org/officeDocument/2006/relationships/hyperlink" Target="https://doi.org/10.1016/0166-6622%2890%2980026-Z" TargetMode="External"/><Relationship Id="rId3" Type="http://schemas.openxmlformats.org/officeDocument/2006/relationships/hyperlink" Target="https://doi.org/10.1016/j.jelechem.2020.114237" TargetMode="External"/><Relationship Id="rId235" Type="http://schemas.openxmlformats.org/officeDocument/2006/relationships/hyperlink" Target="https://doi.org/10.1016/S0925-8388%2896%2903078-2" TargetMode="External"/><Relationship Id="rId442" Type="http://schemas.openxmlformats.org/officeDocument/2006/relationships/hyperlink" Target="https://doi.org/10.13182/FST92-A29706" TargetMode="External"/><Relationship Id="rId887" Type="http://schemas.openxmlformats.org/officeDocument/2006/relationships/hyperlink" Target="https://www.fulviofrisone.com/attachments/article/358/The%20critical%20test%20and.pdf" TargetMode="External"/><Relationship Id="rId1072" Type="http://schemas.openxmlformats.org/officeDocument/2006/relationships/hyperlink" Target="https://disk.yandex.ru/i/_D1gLhj-jGB3g" TargetMode="External"/><Relationship Id="rId302" Type="http://schemas.openxmlformats.org/officeDocument/2006/relationships/hyperlink" Target="http://dx.doi.org/10.1007/BF02820743" TargetMode="External"/><Relationship Id="rId747" Type="http://schemas.openxmlformats.org/officeDocument/2006/relationships/hyperlink" Target="https://doi.org/10.1016/0168-583X%2890%2990619-6" TargetMode="External"/><Relationship Id="rId954" Type="http://schemas.openxmlformats.org/officeDocument/2006/relationships/hyperlink" Target="https://doi.org/10.13182/FST89-A29154" TargetMode="External"/><Relationship Id="rId83" Type="http://schemas.openxmlformats.org/officeDocument/2006/relationships/hyperlink" Target="https://doi.org/10.1016/J.SURFCOAT.2006.03.062" TargetMode="External"/><Relationship Id="rId179" Type="http://schemas.openxmlformats.org/officeDocument/2006/relationships/hyperlink" Target="https://doi.org/10.13182/FST99-A113" TargetMode="External"/><Relationship Id="rId386" Type="http://schemas.openxmlformats.org/officeDocument/2006/relationships/hyperlink" Target="https://doi.org/10.13182/FST93-A30137" TargetMode="External"/><Relationship Id="rId593" Type="http://schemas.openxmlformats.org/officeDocument/2006/relationships/hyperlink" Target="https://doi.org/10.13182/FST91-A11946963" TargetMode="External"/><Relationship Id="rId607" Type="http://schemas.openxmlformats.org/officeDocument/2006/relationships/hyperlink" Target="https://ur.booksc.eu/dl/2226500/b11030" TargetMode="External"/><Relationship Id="rId814" Type="http://schemas.openxmlformats.org/officeDocument/2006/relationships/hyperlink" Target="https://doi.org/10.1016/0375-9601%2890%2990130-G" TargetMode="External"/><Relationship Id="rId246" Type="http://schemas.openxmlformats.org/officeDocument/2006/relationships/hyperlink" Target="https://www.researchgate.net/publication/252218923_A_study_of_claims_of_nuclear_products_and_excess_heat_in_cold_fusion_research" TargetMode="External"/><Relationship Id="rId453" Type="http://schemas.openxmlformats.org/officeDocument/2006/relationships/hyperlink" Target="https://doi.org/10.13182/FST92-A29740" TargetMode="External"/><Relationship Id="rId660" Type="http://schemas.openxmlformats.org/officeDocument/2006/relationships/hyperlink" Target="https://doi.org/10.1109/23.57360" TargetMode="External"/><Relationship Id="rId898" Type="http://schemas.openxmlformats.org/officeDocument/2006/relationships/hyperlink" Target="https://doi.org/10.1103/PhysRevA.40.6689" TargetMode="External"/><Relationship Id="rId1083" Type="http://schemas.openxmlformats.org/officeDocument/2006/relationships/hyperlink" Target="https://disk.yandex.ru/i/zxL1F2X1No-KhQ" TargetMode="External"/><Relationship Id="rId106" Type="http://schemas.openxmlformats.org/officeDocument/2006/relationships/hyperlink" Target="https://doi.org/10.1016/J.NUCENGDES.2005.02.021" TargetMode="External"/><Relationship Id="rId313" Type="http://schemas.openxmlformats.org/officeDocument/2006/relationships/hyperlink" Target="https://doi.org/10.1016/0168-9002%2894%2901147-8" TargetMode="External"/><Relationship Id="rId758" Type="http://schemas.openxmlformats.org/officeDocument/2006/relationships/hyperlink" Target="https://doi.org/10.1063/1.1141161" TargetMode="External"/><Relationship Id="rId965" Type="http://schemas.openxmlformats.org/officeDocument/2006/relationships/hyperlink" Target="https://doi.org/10.13182/FST89-A29116" TargetMode="External"/><Relationship Id="rId1150" Type="http://schemas.openxmlformats.org/officeDocument/2006/relationships/hyperlink" Target="https://disk.yandex.ru/d/yom09gqGzY5kw" TargetMode="External"/><Relationship Id="rId10" Type="http://schemas.openxmlformats.org/officeDocument/2006/relationships/hyperlink" Target="https://doi.org/10.1134/S1027451019020241" TargetMode="External"/><Relationship Id="rId94" Type="http://schemas.openxmlformats.org/officeDocument/2006/relationships/hyperlink" Target="http://nucat-energy.com/wp-content/uploads/2019/10/IE-69.pdf" TargetMode="External"/><Relationship Id="rId397" Type="http://schemas.openxmlformats.org/officeDocument/2006/relationships/hyperlink" Target="https://doi.org/10.1524/zpch.1993.179.Part_1_2.063" TargetMode="External"/><Relationship Id="rId520" Type="http://schemas.openxmlformats.org/officeDocument/2006/relationships/hyperlink" Target="https://doi.org/10.13182/FST91-A11946962" TargetMode="External"/><Relationship Id="rId618" Type="http://schemas.openxmlformats.org/officeDocument/2006/relationships/hyperlink" Target="https://doi.org/10.1007/BF02627589" TargetMode="External"/><Relationship Id="rId825" Type="http://schemas.openxmlformats.org/officeDocument/2006/relationships/hyperlink" Target="https://doi.org/10.13182/FST90-A29307" TargetMode="External"/><Relationship Id="rId257" Type="http://schemas.openxmlformats.org/officeDocument/2006/relationships/hyperlink" Target="https://doi.org/10.13182/FST96-A30768" TargetMode="External"/><Relationship Id="rId464" Type="http://schemas.openxmlformats.org/officeDocument/2006/relationships/hyperlink" Target="https://doi.org/10.1016/0375-9601(92)90695-I" TargetMode="External"/><Relationship Id="rId1010" Type="http://schemas.openxmlformats.org/officeDocument/2006/relationships/hyperlink" Target="http://jetpletters.ru/ps/1819/article_27796.pdf" TargetMode="External"/><Relationship Id="rId1094" Type="http://schemas.openxmlformats.org/officeDocument/2006/relationships/hyperlink" Target="https://disk.yandex.ru/d/0SCYyyV04wQQq" TargetMode="External"/><Relationship Id="rId1108" Type="http://schemas.openxmlformats.org/officeDocument/2006/relationships/hyperlink" Target="https://disk.yandex.ru/d/0SCYyyV04wQQq" TargetMode="External"/><Relationship Id="rId117" Type="http://schemas.openxmlformats.org/officeDocument/2006/relationships/hyperlink" Target="https://doi.org/10.1142/9789812774354_0008" TargetMode="External"/><Relationship Id="rId671" Type="http://schemas.openxmlformats.org/officeDocument/2006/relationships/hyperlink" Target="http://gateway.webofknowledge.com/gateway/Gateway.cgi?GWVersion=2&amp;SrcAuth=RID&amp;SrcApp=RID&amp;DestLinkType=FullRecord&amp;DestApp=ALL_WOS&amp;KeyUT=WOS:A1990FH57000012" TargetMode="External"/><Relationship Id="rId769" Type="http://schemas.openxmlformats.org/officeDocument/2006/relationships/hyperlink" Target="https://doi.org/10.1007/BF01059250" TargetMode="External"/><Relationship Id="rId976" Type="http://schemas.openxmlformats.org/officeDocument/2006/relationships/hyperlink" Target="https://www.osti.gov/etdeweb/biblio/7827087" TargetMode="External"/><Relationship Id="rId324" Type="http://schemas.openxmlformats.org/officeDocument/2006/relationships/hyperlink" Target="https://ur.booksc.eu/book/2934225/2d22a7" TargetMode="External"/><Relationship Id="rId531" Type="http://schemas.openxmlformats.org/officeDocument/2006/relationships/hyperlink" Target="https://www.jstor.org/stable/41211901" TargetMode="External"/><Relationship Id="rId629" Type="http://schemas.openxmlformats.org/officeDocument/2006/relationships/hyperlink" Target="https://doi.org/10.1016/0375-9601(90)90650-D" TargetMode="External"/><Relationship Id="rId1161" Type="http://schemas.openxmlformats.org/officeDocument/2006/relationships/hyperlink" Target="https://disk.yandex.ru/d/yom09gqGzY5kw" TargetMode="External"/><Relationship Id="rId836" Type="http://schemas.openxmlformats.org/officeDocument/2006/relationships/hyperlink" Target="https://doi.org/10.1007/BF02627575" TargetMode="External"/><Relationship Id="rId1021" Type="http://schemas.openxmlformats.org/officeDocument/2006/relationships/hyperlink" Target="https://doi.org/10.1016/j.electacta.2018.01.007" TargetMode="External"/><Relationship Id="rId1119" Type="http://schemas.openxmlformats.org/officeDocument/2006/relationships/hyperlink" Target="https://disk.yandex.ru/d/tWW2wNvE4wQQE" TargetMode="External"/><Relationship Id="rId903" Type="http://schemas.openxmlformats.org/officeDocument/2006/relationships/hyperlink" Target="https://doi.org/10.1103/PHYSREVC.40.R1555" TargetMode="External"/><Relationship Id="rId32" Type="http://schemas.openxmlformats.org/officeDocument/2006/relationships/hyperlink" Target="https://www.currentscience.ac.in/Volumes/108/04/0585.pdf" TargetMode="External"/><Relationship Id="rId181" Type="http://schemas.openxmlformats.org/officeDocument/2006/relationships/hyperlink" Target="https://doi.org/10.1126/science.285.5427.505a" TargetMode="External"/><Relationship Id="rId279" Type="http://schemas.openxmlformats.org/officeDocument/2006/relationships/hyperlink" Target="https://doi.org/10.2183/pjab.71.98" TargetMode="External"/><Relationship Id="rId486" Type="http://schemas.openxmlformats.org/officeDocument/2006/relationships/hyperlink" Target="https://www.tandfonline.com/doi/abs/10.1080/10256019108622540" TargetMode="External"/><Relationship Id="rId693" Type="http://schemas.openxmlformats.org/officeDocument/2006/relationships/hyperlink" Target="https://www.amazon.com/Hydrogen-Energy-Process-VIII-U-S/dp/B000TUCLIU" TargetMode="External"/><Relationship Id="rId139" Type="http://schemas.openxmlformats.org/officeDocument/2006/relationships/hyperlink" Target="https://doi.org/10.13182/FST01-A165" TargetMode="External"/><Relationship Id="rId346" Type="http://schemas.openxmlformats.org/officeDocument/2006/relationships/hyperlink" Target="https://doi.org/10.13182/FST94-A30327" TargetMode="External"/><Relationship Id="rId553" Type="http://schemas.openxmlformats.org/officeDocument/2006/relationships/hyperlink" Target="https://doi.org/10.1246/cl.1991.93" TargetMode="External"/><Relationship Id="rId760" Type="http://schemas.openxmlformats.org/officeDocument/2006/relationships/hyperlink" Target="https://doi.org/10.1246/BCSJ.63.2659" TargetMode="External"/><Relationship Id="rId998" Type="http://schemas.openxmlformats.org/officeDocument/2006/relationships/hyperlink" Target="https://doi.org/10.1007/BF02168349" TargetMode="External"/><Relationship Id="rId1183" Type="http://schemas.openxmlformats.org/officeDocument/2006/relationships/hyperlink" Target="http://www.preprints.org/" TargetMode="External"/><Relationship Id="rId206" Type="http://schemas.openxmlformats.org/officeDocument/2006/relationships/hyperlink" Target="https://doi.org/10.1103/PhysRevLett.81.3108" TargetMode="External"/><Relationship Id="rId413" Type="http://schemas.openxmlformats.org/officeDocument/2006/relationships/hyperlink" Target="https://doi.org/10.1246/CL.1993.897" TargetMode="External"/><Relationship Id="rId858" Type="http://schemas.openxmlformats.org/officeDocument/2006/relationships/hyperlink" Target="https://www-nds.iaea.org/nsr/fastsrch_act2.jsp?aname=P.Tomas" TargetMode="External"/><Relationship Id="rId1043" Type="http://schemas.openxmlformats.org/officeDocument/2006/relationships/hyperlink" Target="https://disk.yandex.ru/i/J52GJzqJ7lC0iA" TargetMode="External"/><Relationship Id="rId620" Type="http://schemas.openxmlformats.org/officeDocument/2006/relationships/hyperlink" Target="https://doi.org/10.1016/0022-0728(90)87053-M" TargetMode="External"/><Relationship Id="rId718" Type="http://schemas.openxmlformats.org/officeDocument/2006/relationships/hyperlink" Target="https://doi.org/10.1063/1.40719" TargetMode="External"/><Relationship Id="rId925" Type="http://schemas.openxmlformats.org/officeDocument/2006/relationships/hyperlink" Target="https://doi.org/10.1016/0038-1098%2889%2990421-3" TargetMode="External"/><Relationship Id="rId1110" Type="http://schemas.openxmlformats.org/officeDocument/2006/relationships/hyperlink" Target="https://disk.yandex.ru/d/tWW2wNvE4wQQE" TargetMode="External"/><Relationship Id="rId54" Type="http://schemas.openxmlformats.org/officeDocument/2006/relationships/hyperlink" Target="http://lenr-canr.org/acrobat/CantwellRsearchfore.pdf" TargetMode="External"/><Relationship Id="rId270" Type="http://schemas.openxmlformats.org/officeDocument/2006/relationships/hyperlink" Target="http://citeseerx.ist.psu.edu/viewdoc/download?doi=10.1.1.557.1027&amp;rep=rep1&amp;type=pdf" TargetMode="External"/><Relationship Id="rId130" Type="http://schemas.openxmlformats.org/officeDocument/2006/relationships/hyperlink" Target="https://doi.org/10.1016/S0360-3199%2801%2900116-1" TargetMode="External"/><Relationship Id="rId368" Type="http://schemas.openxmlformats.org/officeDocument/2006/relationships/hyperlink" Target="https://www.epri.com/research/products/TR-104188-V2" TargetMode="External"/><Relationship Id="rId575" Type="http://schemas.openxmlformats.org/officeDocument/2006/relationships/hyperlink" Target="https://doi.org/10.1016/0022-0728%2891%2985186-S" TargetMode="External"/><Relationship Id="rId782" Type="http://schemas.openxmlformats.org/officeDocument/2006/relationships/hyperlink" Target="https://doi.org/10.13182/FST90-A29204" TargetMode="External"/><Relationship Id="rId228" Type="http://schemas.openxmlformats.org/officeDocument/2006/relationships/hyperlink" Target="https://doi.org/10.1016/S0925-8388(96)02902-7" TargetMode="External"/><Relationship Id="rId435" Type="http://schemas.openxmlformats.org/officeDocument/2006/relationships/hyperlink" Target="http://www.cjcu.jlu.edu.cn/EN/Y1992/V13/I6/847" TargetMode="External"/><Relationship Id="rId642" Type="http://schemas.openxmlformats.org/officeDocument/2006/relationships/hyperlink" Target="https://dspace.mit.edu/bitstream/handle/1721.1/95046/89ja036_full.pdf?sequence=1&amp;isAllowed=y" TargetMode="External"/><Relationship Id="rId1065" Type="http://schemas.openxmlformats.org/officeDocument/2006/relationships/hyperlink" Target="https://disk.yandex.ru/i/_D1gLhj-jGB3g" TargetMode="External"/><Relationship Id="rId502" Type="http://schemas.openxmlformats.org/officeDocument/2006/relationships/hyperlink" Target="https://doi.org/10.1016/0921-4526(91)90008-3" TargetMode="External"/><Relationship Id="rId947" Type="http://schemas.openxmlformats.org/officeDocument/2006/relationships/hyperlink" Target="https://doi.org/10.1126/SCIENCE.246.4929.449" TargetMode="External"/><Relationship Id="rId1132" Type="http://schemas.openxmlformats.org/officeDocument/2006/relationships/hyperlink" Target="https://disk.yandex.ru/d/yom09gqGzY5kw" TargetMode="External"/><Relationship Id="rId76" Type="http://schemas.openxmlformats.org/officeDocument/2006/relationships/hyperlink" Target="http://lenr-canr.org/acrobat/HoraHradiochemi.pdf" TargetMode="External"/><Relationship Id="rId807" Type="http://schemas.openxmlformats.org/officeDocument/2006/relationships/hyperlink" Target="https://doi.org/10.13182/FST90-A29262" TargetMode="External"/><Relationship Id="rId292" Type="http://schemas.openxmlformats.org/officeDocument/2006/relationships/hyperlink" Target="https://doi.org/10.1016/0022-0728(95)03925-7" TargetMode="External"/><Relationship Id="rId597" Type="http://schemas.openxmlformats.org/officeDocument/2006/relationships/hyperlink" Target="https://doi.org/10.1016/0022-5088%2891%2990169-5" TargetMode="External"/><Relationship Id="rId152" Type="http://schemas.openxmlformats.org/officeDocument/2006/relationships/hyperlink" Target="https://www.researchgate.net/publication/304788741_Possible_evidence_for_transformation_of_chemical_elements_in_cavitated_water" TargetMode="External"/><Relationship Id="rId457" Type="http://schemas.openxmlformats.org/officeDocument/2006/relationships/hyperlink" Target="https://doi.org/10.1016/0022-0728%2892%2980070-K" TargetMode="External"/><Relationship Id="rId1087" Type="http://schemas.openxmlformats.org/officeDocument/2006/relationships/hyperlink" Target="https://disk.yandex.ru/i/zxL1F2X1No-KhQ" TargetMode="External"/><Relationship Id="rId664" Type="http://schemas.openxmlformats.org/officeDocument/2006/relationships/hyperlink" Target="https://doi.org/10.13182/FST90-A29238" TargetMode="External"/><Relationship Id="rId871" Type="http://schemas.openxmlformats.org/officeDocument/2006/relationships/hyperlink" Target="https://iopscience.iop.org/article/10.1088/0954-3899/15/8/003" TargetMode="External"/><Relationship Id="rId969" Type="http://schemas.openxmlformats.org/officeDocument/2006/relationships/hyperlink" Target="https://www.researchgate.net/publication/279606543_Electrochemically_initiated_cold_fusion_of_deuterium" TargetMode="External"/><Relationship Id="rId317" Type="http://schemas.openxmlformats.org/officeDocument/2006/relationships/hyperlink" Target="http://dx.doi.org/10.11804/NuclPhysRev.12.04.031" TargetMode="External"/><Relationship Id="rId524" Type="http://schemas.openxmlformats.org/officeDocument/2006/relationships/hyperlink" Target="https://doi.org/10.1142/S0217984991001179" TargetMode="External"/><Relationship Id="rId731" Type="http://schemas.openxmlformats.org/officeDocument/2006/relationships/hyperlink" Target="https://doi.org/10.1080/15295039009360159" TargetMode="External"/><Relationship Id="rId1154" Type="http://schemas.openxmlformats.org/officeDocument/2006/relationships/hyperlink" Target="https://disk.yandex.ru/d/yom09gqGzY5kw" TargetMode="External"/><Relationship Id="rId98" Type="http://schemas.openxmlformats.org/officeDocument/2006/relationships/hyperlink" Target="https://newenergytimes.com/v2/library/2005/2005KrivitS-ICCF12-Presentation.pdf" TargetMode="External"/><Relationship Id="rId829" Type="http://schemas.openxmlformats.org/officeDocument/2006/relationships/hyperlink" Target="https://doi.org/10.1088/0253-6102%2F13%2F4%2F549" TargetMode="External"/><Relationship Id="rId1014" Type="http://schemas.openxmlformats.org/officeDocument/2006/relationships/hyperlink" Target="https://www.researchgate.net/profile/Pamela-Boss/publication/235061074_Thermal_and_Nuclear_Aspects_of_the_PdD2O_System_Volume_1_A_Decade_of_Research_at_Navy_Laboratories/links/0c96052cd754d85346000000/Thermal-and-Nuclear-Aspects-of-the-Pd-D2O-System-Volume-1-A-Decade-of-Research-at-Navy-Laboratories.pdf" TargetMode="External"/><Relationship Id="rId25" Type="http://schemas.openxmlformats.org/officeDocument/2006/relationships/hyperlink" Target="https://www.currentscience.ac.in/Volumes/108/04/0562.pdf" TargetMode="External"/><Relationship Id="rId174" Type="http://schemas.openxmlformats.org/officeDocument/2006/relationships/hyperlink" Target="http://lenr-canr.org/acrobat/BockrisJistheoccur.pdf" TargetMode="External"/><Relationship Id="rId381" Type="http://schemas.openxmlformats.org/officeDocument/2006/relationships/hyperlink" Target="https://doi.org/10.1007/BF02451688" TargetMode="External"/><Relationship Id="rId241" Type="http://schemas.openxmlformats.org/officeDocument/2006/relationships/hyperlink" Target="https://doi.org/10.13182/FST97-A30824" TargetMode="External"/><Relationship Id="rId479" Type="http://schemas.openxmlformats.org/officeDocument/2006/relationships/hyperlink" Target="https://doi.org/10.13182/FST92-A29708" TargetMode="External"/><Relationship Id="rId686" Type="http://schemas.openxmlformats.org/officeDocument/2006/relationships/hyperlink" Target="https://doi.org/10.13182/FST90-A29287" TargetMode="External"/><Relationship Id="rId893" Type="http://schemas.openxmlformats.org/officeDocument/2006/relationships/hyperlink" Target="https://doi.org/10.1007/BF01059245" TargetMode="External"/><Relationship Id="rId339" Type="http://schemas.openxmlformats.org/officeDocument/2006/relationships/hyperlink" Target="https://doi.org/10.13182/FST94-A30270" TargetMode="External"/><Relationship Id="rId546" Type="http://schemas.openxmlformats.org/officeDocument/2006/relationships/hyperlink" Target="https://doi.org/10.13182/FST91-A29397" TargetMode="External"/><Relationship Id="rId753" Type="http://schemas.openxmlformats.org/officeDocument/2006/relationships/hyperlink" Target="http://cds.cern.ch/record/206479/files/cer-000118282.pdf" TargetMode="External"/><Relationship Id="rId1176" Type="http://schemas.openxmlformats.org/officeDocument/2006/relationships/hyperlink" Target="https://disk.yandex.ru/d/OKhb3PglzY3qE" TargetMode="External"/><Relationship Id="rId101" Type="http://schemas.openxmlformats.org/officeDocument/2006/relationships/hyperlink" Target="https://www.worldscientific.com/worldscibooks/10.1142/5977" TargetMode="External"/><Relationship Id="rId406" Type="http://schemas.openxmlformats.org/officeDocument/2006/relationships/hyperlink" Target="https://doi.org/10.1016/0022-0728%2893%2980196-O" TargetMode="External"/><Relationship Id="rId960" Type="http://schemas.openxmlformats.org/officeDocument/2006/relationships/hyperlink" Target="https://doi.org/10.1016/0022-0728%2889%2987020-2" TargetMode="External"/><Relationship Id="rId1036" Type="http://schemas.openxmlformats.org/officeDocument/2006/relationships/hyperlink" Target="https://disk.yandex.ru/i/J52GJzqJ7lC0iA" TargetMode="External"/><Relationship Id="rId613" Type="http://schemas.openxmlformats.org/officeDocument/2006/relationships/hyperlink" Target="https://www.tandfonline.com/doi/abs/10.13182/FST90-A29306" TargetMode="External"/><Relationship Id="rId820" Type="http://schemas.openxmlformats.org/officeDocument/2006/relationships/hyperlink" Target="https://doi.org/10.1007/BF00720175" TargetMode="External"/><Relationship Id="rId918" Type="http://schemas.openxmlformats.org/officeDocument/2006/relationships/hyperlink" Target="https://doi.org/10.1142/S0217984989001606" TargetMode="External"/><Relationship Id="rId1103" Type="http://schemas.openxmlformats.org/officeDocument/2006/relationships/hyperlink" Target="https://disk.yandex.ru/d/0SCYyyV04wQQq" TargetMode="External"/><Relationship Id="rId47" Type="http://schemas.openxmlformats.org/officeDocument/2006/relationships/hyperlink" Target="https://link.springer.com/content/pdf/10.1134/S1547477114040141.pdf" TargetMode="External"/><Relationship Id="rId196" Type="http://schemas.openxmlformats.org/officeDocument/2006/relationships/hyperlink" Target="https://link.springer.com/article/10.1007/BF02766480" TargetMode="External"/><Relationship Id="rId263" Type="http://schemas.openxmlformats.org/officeDocument/2006/relationships/hyperlink" Target="https://doi.org/10.1051/JCP%2F1996930711" TargetMode="External"/><Relationship Id="rId470" Type="http://schemas.openxmlformats.org/officeDocument/2006/relationships/hyperlink" Target="https://doi.org/10.1007/BF01092687" TargetMode="External"/><Relationship Id="rId123" Type="http://schemas.openxmlformats.org/officeDocument/2006/relationships/hyperlink" Target="http://flow.me.es.osaka-u.ac.jp/cav2003/ILpaper/Cav03-IL-3.pdf" TargetMode="External"/><Relationship Id="rId330" Type="http://schemas.openxmlformats.org/officeDocument/2006/relationships/hyperlink" Target="https://doi.org/10.13182/FST94-A30253" TargetMode="External"/><Relationship Id="rId568" Type="http://schemas.openxmlformats.org/officeDocument/2006/relationships/hyperlink" Target="https://doi.org/10.1021/AC00017A009" TargetMode="External"/><Relationship Id="rId775" Type="http://schemas.openxmlformats.org/officeDocument/2006/relationships/hyperlink" Target="https://doi.org/10.13182/FST90-A39902" TargetMode="External"/><Relationship Id="rId982" Type="http://schemas.openxmlformats.org/officeDocument/2006/relationships/hyperlink" Target="https://doi.org/10.1016/0040-6031%2889%2987196-5" TargetMode="External"/><Relationship Id="rId428" Type="http://schemas.openxmlformats.org/officeDocument/2006/relationships/hyperlink" Target="https://doi.org/10.13182/FST92-A29709" TargetMode="External"/><Relationship Id="rId635" Type="http://schemas.openxmlformats.org/officeDocument/2006/relationships/hyperlink" Target="https://doi.org/10.1007/BF02627584" TargetMode="External"/><Relationship Id="rId842" Type="http://schemas.openxmlformats.org/officeDocument/2006/relationships/hyperlink" Target="https://doi.org/10.1016/0022-0728(90)87052-L" TargetMode="External"/><Relationship Id="rId1058" Type="http://schemas.openxmlformats.org/officeDocument/2006/relationships/hyperlink" Target="https://disk.yandex.ru/i/5p4Kt-E7qlzj4A" TargetMode="External"/><Relationship Id="rId702" Type="http://schemas.openxmlformats.org/officeDocument/2006/relationships/hyperlink" Target="https://doi.org/10.13182/FST90-A29257" TargetMode="External"/><Relationship Id="rId1125" Type="http://schemas.openxmlformats.org/officeDocument/2006/relationships/hyperlink" Target="https://disk.yandex.ru/d/3aY8-flE4wOeQ" TargetMode="External"/><Relationship Id="rId69" Type="http://schemas.openxmlformats.org/officeDocument/2006/relationships/hyperlink" Target="http://dx.doi.org/10.1515/zna-2010-6-71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doi.org/10.1051/JCP%2F1996930711" TargetMode="External"/><Relationship Id="rId170" Type="http://schemas.openxmlformats.org/officeDocument/2006/relationships/hyperlink" Target="http://lenr-canr.org/acrobat/BiberianJPjcondensede.pdf" TargetMode="External"/><Relationship Id="rId987" Type="http://schemas.openxmlformats.org/officeDocument/2006/relationships/hyperlink" Target="http://lenr-canr.org/acrobat/BiberianJPjcondensede.pdf" TargetMode="External"/><Relationship Id="rId2668" Type="http://schemas.openxmlformats.org/officeDocument/2006/relationships/hyperlink" Target="https://disk.yandex.ru/d/tWW2wNvE4wQQE" TargetMode="External"/><Relationship Id="rId2875" Type="http://schemas.openxmlformats.org/officeDocument/2006/relationships/hyperlink" Target="https://www.lenr-canr.org/acrobat/NCFIinvestigata.pdf" TargetMode="External"/><Relationship Id="rId847" Type="http://schemas.openxmlformats.org/officeDocument/2006/relationships/hyperlink" Target="http://lenr-canr.org/acrobat/NEDOthesixthin.pdf" TargetMode="External"/><Relationship Id="rId1477" Type="http://schemas.openxmlformats.org/officeDocument/2006/relationships/hyperlink" Target="https://doi.org/10.13182/FST93-A30180" TargetMode="External"/><Relationship Id="rId1684" Type="http://schemas.openxmlformats.org/officeDocument/2006/relationships/hyperlink" Target="http://freel.tech/charge-clusters/publications/others/3%20-%20Macroscopic%20separation%20of%20charges%20in%20a%20pulsed%20electric%20discharge.pdf" TargetMode="External"/><Relationship Id="rId1891" Type="http://schemas.openxmlformats.org/officeDocument/2006/relationships/hyperlink" Target="http://www.iscmns.org/FIC/CFSB.pdf" TargetMode="External"/><Relationship Id="rId2528" Type="http://schemas.openxmlformats.org/officeDocument/2006/relationships/hyperlink" Target="https://doi.org/10.13182/FST89-A29133" TargetMode="External"/><Relationship Id="rId2735" Type="http://schemas.openxmlformats.org/officeDocument/2006/relationships/hyperlink" Target="https://disk.yandex.ru/d/hIBPkkAAzY3Qs" TargetMode="External"/><Relationship Id="rId707" Type="http://schemas.openxmlformats.org/officeDocument/2006/relationships/hyperlink" Target="http://lenr-canr.org/acrobat/KitamuraAsearchforn.pdf" TargetMode="External"/><Relationship Id="rId914" Type="http://schemas.openxmlformats.org/officeDocument/2006/relationships/hyperlink" Target="https://www.worldscientific.com/doi/abs/10.1142/9789812774354_0033" TargetMode="External"/><Relationship Id="rId1337" Type="http://schemas.openxmlformats.org/officeDocument/2006/relationships/hyperlink" Target="http://lenr-canr.org/acrobat/HansenWNreporttoth.pdf" TargetMode="External"/><Relationship Id="rId1544" Type="http://schemas.openxmlformats.org/officeDocument/2006/relationships/hyperlink" Target="https://www.dnb.com/business-directory/company-profiles.industrial_heat_llc.759670fbb621686ba7adb985ec214602.html" TargetMode="External"/><Relationship Id="rId1751" Type="http://schemas.openxmlformats.org/officeDocument/2006/relationships/hyperlink" Target="https://doi.org/10.1126/science.284.5418.1252" TargetMode="External"/><Relationship Id="rId2802" Type="http://schemas.openxmlformats.org/officeDocument/2006/relationships/hyperlink" Target="https://disk.yandex.ru/d/sbOpxtgLzXwpK" TargetMode="External"/><Relationship Id="rId43" Type="http://schemas.openxmlformats.org/officeDocument/2006/relationships/hyperlink" Target="http://lenr-canr.org/acrobat/GuruswamySmetallurgi.pdf" TargetMode="External"/><Relationship Id="rId1404" Type="http://schemas.openxmlformats.org/officeDocument/2006/relationships/hyperlink" Target="http://lenr-canr.org/acrobat/BiberianJPjcondensedc.pdf" TargetMode="External"/><Relationship Id="rId1611" Type="http://schemas.openxmlformats.org/officeDocument/2006/relationships/hyperlink" Target="https://www.currentscience.ac.in/Volumes/108/04/0519.pdf" TargetMode="External"/><Relationship Id="rId497" Type="http://schemas.openxmlformats.org/officeDocument/2006/relationships/hyperlink" Target="http://lenr-canr.org/acrobat/LochakGlowenergyn.pdf" TargetMode="External"/><Relationship Id="rId2178" Type="http://schemas.openxmlformats.org/officeDocument/2006/relationships/hyperlink" Target="https://doi.org/10.1016/0022-0728(90)87053-M" TargetMode="External"/><Relationship Id="rId2385" Type="http://schemas.openxmlformats.org/officeDocument/2006/relationships/hyperlink" Target="https://doi.org/10.1088/0253-6102%2F13%2F4%2F549" TargetMode="External"/><Relationship Id="rId357" Type="http://schemas.openxmlformats.org/officeDocument/2006/relationships/hyperlink" Target="http://lenr-canr.org/acrobat/DardikIintensific.pdf" TargetMode="External"/><Relationship Id="rId1194" Type="http://schemas.openxmlformats.org/officeDocument/2006/relationships/hyperlink" Target="http://lenr-canr.org/acrobat/NEDOthesixthin.pdf" TargetMode="External"/><Relationship Id="rId2038" Type="http://schemas.openxmlformats.org/officeDocument/2006/relationships/hyperlink" Target="https://doi.org/10.13182/FST92-A29707" TargetMode="External"/><Relationship Id="rId2592" Type="http://schemas.openxmlformats.org/officeDocument/2006/relationships/hyperlink" Target="https://disk.yandex.ru/i/J52GJzqJ7lC0iA" TargetMode="External"/><Relationship Id="rId217" Type="http://schemas.openxmlformats.org/officeDocument/2006/relationships/hyperlink" Target="https://doi.org/10.1016/0022-0728(91)85021-G" TargetMode="External"/><Relationship Id="rId564" Type="http://schemas.openxmlformats.org/officeDocument/2006/relationships/hyperlink" Target="http://lenr-canr.org/acrobat/ZhangZQarethereso.pdf" TargetMode="External"/><Relationship Id="rId771" Type="http://schemas.openxmlformats.org/officeDocument/2006/relationships/hyperlink" Target="http://lenr-canr.org/acrobat/ViolanteVproceeding.pdf" TargetMode="External"/><Relationship Id="rId2245" Type="http://schemas.openxmlformats.org/officeDocument/2006/relationships/hyperlink" Target="https://doi.org/10.13182/FST90-A29261" TargetMode="External"/><Relationship Id="rId2452" Type="http://schemas.openxmlformats.org/officeDocument/2006/relationships/hyperlink" Target="http://dx.doi.org/10.1007/BF02164554" TargetMode="External"/><Relationship Id="rId424" Type="http://schemas.openxmlformats.org/officeDocument/2006/relationships/hyperlink" Target="http://lenr-canr.org/acrobat/DuncanRanoutsider.pdf" TargetMode="External"/><Relationship Id="rId631" Type="http://schemas.openxmlformats.org/officeDocument/2006/relationships/hyperlink" Target="http://lenr-canr.org/acrobat/IkegamiHthirdinter.pdf" TargetMode="External"/><Relationship Id="rId1054" Type="http://schemas.openxmlformats.org/officeDocument/2006/relationships/hyperlink" Target="http://lenr-canr.org/acrobat/BressaniTnuclearphy.pdf" TargetMode="External"/><Relationship Id="rId1261" Type="http://schemas.openxmlformats.org/officeDocument/2006/relationships/hyperlink" Target="https://www.eai.enea.it/component/jdownloads/send/31-n-2-3-marzo-giugno-2014/727-11-rf-detection-and-anomalous-heat-production-during-electrochemical-loading-of-deuterium-in-palladium-n-2-3-marzo-giugno-2014.html" TargetMode="External"/><Relationship Id="rId2105" Type="http://schemas.openxmlformats.org/officeDocument/2006/relationships/hyperlink" Target="https://doi.org/10.13182/FST91-A29397" TargetMode="External"/><Relationship Id="rId2312" Type="http://schemas.openxmlformats.org/officeDocument/2006/relationships/hyperlink" Target="https://doi.org/10.1016/0038-1098%2890%2990912-U" TargetMode="External"/><Relationship Id="rId1121" Type="http://schemas.openxmlformats.org/officeDocument/2006/relationships/hyperlink" Target="http://lenr-canr.org/acrobat/BiberianJPjcondensedl.pdf" TargetMode="External"/><Relationship Id="rId1938" Type="http://schemas.openxmlformats.org/officeDocument/2006/relationships/hyperlink" Target="http://www.iscmns.org/FIC/CFSB.pdf" TargetMode="External"/><Relationship Id="rId281" Type="http://schemas.openxmlformats.org/officeDocument/2006/relationships/hyperlink" Target="http://lenr-canr.org/acrobat/LettsDlaserstimu.pdf" TargetMode="External"/><Relationship Id="rId141" Type="http://schemas.openxmlformats.org/officeDocument/2006/relationships/hyperlink" Target="http://lenr-canr.org/acrobat/KenneyFneutronemi.pdf" TargetMode="External"/><Relationship Id="rId7" Type="http://schemas.openxmlformats.org/officeDocument/2006/relationships/hyperlink" Target="https://doi.org/10.1142/9789812701510_0019" TargetMode="External"/><Relationship Id="rId2779" Type="http://schemas.openxmlformats.org/officeDocument/2006/relationships/hyperlink" Target="https://disk.yandex.ru/d/HVl-mD9VzXyMF" TargetMode="External"/><Relationship Id="rId958" Type="http://schemas.openxmlformats.org/officeDocument/2006/relationships/hyperlink" Target="http://lenr-canr.org/acrobat/IkegamiHthirdintera.pdf" TargetMode="External"/><Relationship Id="rId1588" Type="http://schemas.openxmlformats.org/officeDocument/2006/relationships/hyperlink" Target="https://doi.org/10.1016/J.MATPR.2021.05.128" TargetMode="External"/><Relationship Id="rId1795" Type="http://schemas.openxmlformats.org/officeDocument/2006/relationships/hyperlink" Target="https://doi.org/10.1016/S0022-0728%2896%2904938-8" TargetMode="External"/><Relationship Id="rId2639" Type="http://schemas.openxmlformats.org/officeDocument/2006/relationships/hyperlink" Target="https://disk.yandex.ru/i/zxL1F2X1No-KhQ" TargetMode="External"/><Relationship Id="rId2846" Type="http://schemas.openxmlformats.org/officeDocument/2006/relationships/hyperlink" Target="https://disk.yandex.ru/d/0L2BUIWdzXrX3" TargetMode="External"/><Relationship Id="rId87" Type="http://schemas.openxmlformats.org/officeDocument/2006/relationships/hyperlink" Target="http://lenr-canr.org/acrobat/PonsSproceedinga.pdf" TargetMode="External"/><Relationship Id="rId818" Type="http://schemas.openxmlformats.org/officeDocument/2006/relationships/hyperlink" Target="http://lenr-canr.org/acrobat/McKubreMCHtheimporta.pdf" TargetMode="External"/><Relationship Id="rId1448" Type="http://schemas.openxmlformats.org/officeDocument/2006/relationships/hyperlink" Target="https://www.lenr-canr.org/acrobat/EPRIproceedingb.pdf" TargetMode="External"/><Relationship Id="rId1655" Type="http://schemas.openxmlformats.org/officeDocument/2006/relationships/hyperlink" Target="http://lenr-canr.org/acrobat/HoraHradiochemi.pdf" TargetMode="External"/><Relationship Id="rId2706" Type="http://schemas.openxmlformats.org/officeDocument/2006/relationships/hyperlink" Target="https://disk.yandex.ru/d/yom09gqGzY5kw" TargetMode="External"/><Relationship Id="rId1308" Type="http://schemas.openxmlformats.org/officeDocument/2006/relationships/hyperlink" Target="http://lenr-canr.org/acrobat/TianJexcessheatb.pdf" TargetMode="External"/><Relationship Id="rId1862" Type="http://schemas.openxmlformats.org/officeDocument/2006/relationships/hyperlink" Target="https://www.researchgate.net/publication/241223151_Generation_of_the_products_of_DD_nuclear_fusion_in_high-temperature_superconductors_YBa2Cu3O7_-_delta_Dy_near_the_superconducting_phase_transition" TargetMode="External"/><Relationship Id="rId1515" Type="http://schemas.openxmlformats.org/officeDocument/2006/relationships/hyperlink" Target="http://lenr-canr.org/acrobat/BiberianJPjcondensedzf.pdf" TargetMode="External"/><Relationship Id="rId1722" Type="http://schemas.openxmlformats.org/officeDocument/2006/relationships/hyperlink" Target="https://www.researchgate.net/publication/304788741_Possible_evidence_for_transformation_of_chemical_elements_in_cavitated_water" TargetMode="External"/><Relationship Id="rId14" Type="http://schemas.openxmlformats.org/officeDocument/2006/relationships/hyperlink" Target="http://lenr-canr.org/acrobat/SIFthescience.pdf" TargetMode="External"/><Relationship Id="rId2289" Type="http://schemas.openxmlformats.org/officeDocument/2006/relationships/hyperlink" Target="https://link.springer.com/content/pdf/10.1007/BF01588285.pdf" TargetMode="External"/><Relationship Id="rId2496" Type="http://schemas.openxmlformats.org/officeDocument/2006/relationships/hyperlink" Target="http://europepmc.org/backend/ptpmcrender.fcgi?accid=PMC298337&amp;blobtype=pdf" TargetMode="External"/><Relationship Id="rId468" Type="http://schemas.openxmlformats.org/officeDocument/2006/relationships/hyperlink" Target="http://lenr-canr.org/acrobat/BiberianJPjcondensedl.pdf" TargetMode="External"/><Relationship Id="rId675" Type="http://schemas.openxmlformats.org/officeDocument/2006/relationships/hyperlink" Target="http://lenr-canr.org/acrobat/KarabutABxrayemissi.pdf" TargetMode="External"/><Relationship Id="rId882" Type="http://schemas.openxmlformats.org/officeDocument/2006/relationships/hyperlink" Target="http://lenr-canr.org/acrobat/AokiTstudyofcon.pdf" TargetMode="External"/><Relationship Id="rId1098" Type="http://schemas.openxmlformats.org/officeDocument/2006/relationships/hyperlink" Target="http://lenr-canr.org/acrobat/StringhamRlowmassmhz.pdf" TargetMode="External"/><Relationship Id="rId2149" Type="http://schemas.openxmlformats.org/officeDocument/2006/relationships/hyperlink" Target="https://doi.org/10.1103/PHYSREVB.43.4699" TargetMode="External"/><Relationship Id="rId2356" Type="http://schemas.openxmlformats.org/officeDocument/2006/relationships/hyperlink" Target="https://doi.org/10.1209/0295-5075%2F11%2F3%2F003" TargetMode="External"/><Relationship Id="rId2563" Type="http://schemas.openxmlformats.org/officeDocument/2006/relationships/hyperlink" Target="https://inis.iaea.org/search/searchsinglerecord.aspx?recordsFor=SingleRecord&amp;RN=21012990" TargetMode="External"/><Relationship Id="rId2770" Type="http://schemas.openxmlformats.org/officeDocument/2006/relationships/hyperlink" Target="https://disk.yandex.ru/d/OrY6bYIVzXyhp" TargetMode="External"/><Relationship Id="rId328" Type="http://schemas.openxmlformats.org/officeDocument/2006/relationships/hyperlink" Target="http://lenr-canr.org/acrobat/ENECOtheseventh.pdf" TargetMode="External"/><Relationship Id="rId535" Type="http://schemas.openxmlformats.org/officeDocument/2006/relationships/hyperlink" Target="http://lenr-canr.org/acrobat/NCFIthefirstan.pdf" TargetMode="External"/><Relationship Id="rId742" Type="http://schemas.openxmlformats.org/officeDocument/2006/relationships/hyperlink" Target="http://lenr-canr.org/acrobat/SIFthescience.pdf" TargetMode="External"/><Relationship Id="rId1165" Type="http://schemas.openxmlformats.org/officeDocument/2006/relationships/hyperlink" Target="http://lenr-canr.org/acrobat/NEDOthesixthin.pdf" TargetMode="External"/><Relationship Id="rId1372" Type="http://schemas.openxmlformats.org/officeDocument/2006/relationships/hyperlink" Target="http://lenr-canr.org/acrobat/BressaniTexoticnucl.pdf" TargetMode="External"/><Relationship Id="rId2009" Type="http://schemas.openxmlformats.org/officeDocument/2006/relationships/hyperlink" Target="https://doi.org/10.1007/BF02397349" TargetMode="External"/><Relationship Id="rId2216" Type="http://schemas.openxmlformats.org/officeDocument/2006/relationships/hyperlink" Target="https://doi.org/10.1142/S0217751X91000599" TargetMode="External"/><Relationship Id="rId2423" Type="http://schemas.openxmlformats.org/officeDocument/2006/relationships/hyperlink" Target="https://lib-extopc.kek.jp/preprints/PDF/1990/9001/9001381.pdf" TargetMode="External"/><Relationship Id="rId2630" Type="http://schemas.openxmlformats.org/officeDocument/2006/relationships/hyperlink" Target="https://disk.yandex.ru/i/_D1gLhj-jGB3g" TargetMode="External"/><Relationship Id="rId602" Type="http://schemas.openxmlformats.org/officeDocument/2006/relationships/hyperlink" Target="http://lenr-canr.org/acrobat/ViolanteVproceedinga.pdf" TargetMode="External"/><Relationship Id="rId1025" Type="http://schemas.openxmlformats.org/officeDocument/2006/relationships/hyperlink" Target="http://lenr-canr.org/acrobat/IkegamiHthirdintera.pdf" TargetMode="External"/><Relationship Id="rId1232" Type="http://schemas.openxmlformats.org/officeDocument/2006/relationships/hyperlink" Target="http://coldfusioncommunity.net/pdf/conf/ISCF/187_ISCF.pdf" TargetMode="External"/><Relationship Id="rId185" Type="http://schemas.openxmlformats.org/officeDocument/2006/relationships/hyperlink" Target="http://lenr-canr.org/acrobat/BiberianJPjcondensedg.pdf" TargetMode="External"/><Relationship Id="rId1909" Type="http://schemas.openxmlformats.org/officeDocument/2006/relationships/hyperlink" Target="https://doi.org/10.13182/FST94-A30327" TargetMode="External"/><Relationship Id="rId392" Type="http://schemas.openxmlformats.org/officeDocument/2006/relationships/hyperlink" Target="http://lenr-canr.org/acrobat/JiangSnewresults.pdf" TargetMode="External"/><Relationship Id="rId2073" Type="http://schemas.openxmlformats.org/officeDocument/2006/relationships/hyperlink" Target="https://doi.org/10.1086/169627" TargetMode="External"/><Relationship Id="rId2280" Type="http://schemas.openxmlformats.org/officeDocument/2006/relationships/hyperlink" Target="https://doi.org/10.1016/0038-1098%2890%2990363-G" TargetMode="External"/><Relationship Id="rId252" Type="http://schemas.openxmlformats.org/officeDocument/2006/relationships/hyperlink" Target="http://lenr-canr.org/acrobat/NEDOthesixthina.pdf" TargetMode="External"/><Relationship Id="rId2140" Type="http://schemas.openxmlformats.org/officeDocument/2006/relationships/hyperlink" Target="https://doi.org/10.13182/FST91-A29329" TargetMode="External"/><Relationship Id="rId112" Type="http://schemas.openxmlformats.org/officeDocument/2006/relationships/hyperlink" Target="https://doi.org/10.1142/9789812701510_0085" TargetMode="External"/><Relationship Id="rId1699" Type="http://schemas.openxmlformats.org/officeDocument/2006/relationships/hyperlink" Target="http://www.newenergytimes.com/v2/library/2002/2002Li-NuclearPhysicsForNuclearFusion.pdf" TargetMode="External"/><Relationship Id="rId2000" Type="http://schemas.openxmlformats.org/officeDocument/2006/relationships/hyperlink" Target="https://doi.org/10.1007/bf02039930" TargetMode="External"/><Relationship Id="rId929" Type="http://schemas.openxmlformats.org/officeDocument/2006/relationships/hyperlink" Target="http://lenr-canr.org/acrobat/CelaniFdeuteronel.pdf" TargetMode="External"/><Relationship Id="rId1559" Type="http://schemas.openxmlformats.org/officeDocument/2006/relationships/hyperlink" Target="https://citeseerx.ist.psu.edu/viewdoc/download?doi=10.1.1.668.9266&amp;rep=rep1&amp;type=pdf" TargetMode="External"/><Relationship Id="rId1766" Type="http://schemas.openxmlformats.org/officeDocument/2006/relationships/hyperlink" Target="http://lenr-canr.org/acrobat/EPRIdevelopmen.pdf" TargetMode="External"/><Relationship Id="rId1973" Type="http://schemas.openxmlformats.org/officeDocument/2006/relationships/hyperlink" Target="https://inis.iaea.org/search/search.aspx?orig_q=RN:25016605" TargetMode="External"/><Relationship Id="rId2817" Type="http://schemas.openxmlformats.org/officeDocument/2006/relationships/hyperlink" Target="https://disk.yandex.ru/d/c0YEwBw0zXvaM" TargetMode="External"/><Relationship Id="rId58" Type="http://schemas.openxmlformats.org/officeDocument/2006/relationships/hyperlink" Target="http://lenr-canr.org/acrobat/BassRWoptimallas.pdf" TargetMode="External"/><Relationship Id="rId1419" Type="http://schemas.openxmlformats.org/officeDocument/2006/relationships/hyperlink" Target="http://lenr-canr.org/acrobat/IkegamiHthirdintera.pdf" TargetMode="External"/><Relationship Id="rId1626" Type="http://schemas.openxmlformats.org/officeDocument/2006/relationships/hyperlink" Target="http://lenr-canr.org/acrobat/BiberianJPpossiblero.pdf" TargetMode="External"/><Relationship Id="rId1833" Type="http://schemas.openxmlformats.org/officeDocument/2006/relationships/hyperlink" Target="https://www.lenr-forum.com/attachment/4120-observations-on-the-role-of-charge-clusters-in-nuclear-cluster-reactions-nev-clu/" TargetMode="External"/><Relationship Id="rId1900" Type="http://schemas.openxmlformats.org/officeDocument/2006/relationships/hyperlink" Target="https://doi.org/10.1016/0925-8388(94)90095-7" TargetMode="External"/><Relationship Id="rId579" Type="http://schemas.openxmlformats.org/officeDocument/2006/relationships/hyperlink" Target="https://www.lenr-canr.org/acrobat/MizunoTrelationbe.pdf" TargetMode="External"/><Relationship Id="rId786" Type="http://schemas.openxmlformats.org/officeDocument/2006/relationships/hyperlink" Target="http://lenr-canr.org/acrobat/SIFthescience.pdf" TargetMode="External"/><Relationship Id="rId993" Type="http://schemas.openxmlformats.org/officeDocument/2006/relationships/hyperlink" Target="https://doi.org/10.1063/1.40720" TargetMode="External"/><Relationship Id="rId2467" Type="http://schemas.openxmlformats.org/officeDocument/2006/relationships/hyperlink" Target="https://doi.org/10.1142/S021773239100097X" TargetMode="External"/><Relationship Id="rId2674" Type="http://schemas.openxmlformats.org/officeDocument/2006/relationships/hyperlink" Target="https://disk.yandex.ru/d/3aY8-flE4wOeQ" TargetMode="External"/><Relationship Id="rId439" Type="http://schemas.openxmlformats.org/officeDocument/2006/relationships/hyperlink" Target="http://lenr-canr.org/acrobat/ViolanteVxrayemissi.pdf" TargetMode="External"/><Relationship Id="rId646" Type="http://schemas.openxmlformats.org/officeDocument/2006/relationships/hyperlink" Target="http://lenr-canr.org/acrobat/ViolanteVproceedinga.pdf" TargetMode="External"/><Relationship Id="rId1069" Type="http://schemas.openxmlformats.org/officeDocument/2006/relationships/hyperlink" Target="http://lenr-canr.org/acrobat/ChiceaDoncurrentd.pdf" TargetMode="External"/><Relationship Id="rId1276" Type="http://schemas.openxmlformats.org/officeDocument/2006/relationships/hyperlink" Target="https://www.lenr-canr.org/acrobat/BiberianJPjcondensedzb.pdf" TargetMode="External"/><Relationship Id="rId1483" Type="http://schemas.openxmlformats.org/officeDocument/2006/relationships/hyperlink" Target="http://lenr-canr.org/acrobat/DominguezDtheeffecto.pdf" TargetMode="External"/><Relationship Id="rId2327" Type="http://schemas.openxmlformats.org/officeDocument/2006/relationships/hyperlink" Target="https://doi.org/10.1007/BF01059256" TargetMode="External"/><Relationship Id="rId2881" Type="http://schemas.openxmlformats.org/officeDocument/2006/relationships/hyperlink" Target="http://www.belres.ru/data/documents/big012.pdf" TargetMode="External"/><Relationship Id="rId506" Type="http://schemas.openxmlformats.org/officeDocument/2006/relationships/hyperlink" Target="http://lenr-canr.org/acrobat/ENECOtheseventh.pdf" TargetMode="External"/><Relationship Id="rId853" Type="http://schemas.openxmlformats.org/officeDocument/2006/relationships/hyperlink" Target="http://coldfusioncommunity.net/wp-content/uploads/2018/05/Dong-ZM-1.pdf" TargetMode="External"/><Relationship Id="rId1136" Type="http://schemas.openxmlformats.org/officeDocument/2006/relationships/hyperlink" Target="http://lenr-canr.org/acrobat/ENECOtheseventh.pdf" TargetMode="External"/><Relationship Id="rId1690" Type="http://schemas.openxmlformats.org/officeDocument/2006/relationships/hyperlink" Target="https://doi.org/10.1142/9789812774354_0008" TargetMode="External"/><Relationship Id="rId2534" Type="http://schemas.openxmlformats.org/officeDocument/2006/relationships/hyperlink" Target="http://jetpletters.ru/ps/1126/article_17056.pdf" TargetMode="External"/><Relationship Id="rId2741" Type="http://schemas.openxmlformats.org/officeDocument/2006/relationships/hyperlink" Target="https://disk.yandex.ru/d/hIBPkkAAzY3Qs" TargetMode="External"/><Relationship Id="rId713" Type="http://schemas.openxmlformats.org/officeDocument/2006/relationships/hyperlink" Target="http://lenr-canr.org/acrobat/LewisEcoldfusion.pdf" TargetMode="External"/><Relationship Id="rId920" Type="http://schemas.openxmlformats.org/officeDocument/2006/relationships/hyperlink" Target="http://lenr-canr.org/acrobat/Sankaranarevidencefo.pdf" TargetMode="External"/><Relationship Id="rId1343" Type="http://schemas.openxmlformats.org/officeDocument/2006/relationships/hyperlink" Target="http://lenr-canr.org/acrobat/ZhangZLpossibilit.pdf" TargetMode="External"/><Relationship Id="rId1550" Type="http://schemas.openxmlformats.org/officeDocument/2006/relationships/hyperlink" Target="https://www.freepatentsonline.com/20170025191.pdf" TargetMode="External"/><Relationship Id="rId2601" Type="http://schemas.openxmlformats.org/officeDocument/2006/relationships/hyperlink" Target="https://disk.yandex.ru/i/5p4Kt-E7qlzj4A" TargetMode="External"/><Relationship Id="rId1203" Type="http://schemas.openxmlformats.org/officeDocument/2006/relationships/hyperlink" Target="https://www.lenr-canr.org/acrobat/BiberianJPjcondensedzb.pdf" TargetMode="External"/><Relationship Id="rId1410" Type="http://schemas.openxmlformats.org/officeDocument/2006/relationships/hyperlink" Target="http://lenr-canr.org/acrobat/KimYEalternativ.pdf" TargetMode="External"/><Relationship Id="rId296" Type="http://schemas.openxmlformats.org/officeDocument/2006/relationships/hyperlink" Target="http://lenr-canr.org/acrobat/PonsSproceedinga.pdf" TargetMode="External"/><Relationship Id="rId2184" Type="http://schemas.openxmlformats.org/officeDocument/2006/relationships/hyperlink" Target="https://link.springer.com/article/10.1007%2FBF02627579" TargetMode="External"/><Relationship Id="rId2391" Type="http://schemas.openxmlformats.org/officeDocument/2006/relationships/hyperlink" Target="https://doi.org/10.1007/BF02627575" TargetMode="External"/><Relationship Id="rId156" Type="http://schemas.openxmlformats.org/officeDocument/2006/relationships/hyperlink" Target="http://lenr-canr.org/acrobat/KarabutABproduction.pdf" TargetMode="External"/><Relationship Id="rId363" Type="http://schemas.openxmlformats.org/officeDocument/2006/relationships/hyperlink" Target="http://lenr-canr.org/acrobat/ShyamAobservatio.pdf" TargetMode="External"/><Relationship Id="rId570" Type="http://schemas.openxmlformats.org/officeDocument/2006/relationships/hyperlink" Target="http://lenr-canr.org/acrobat/EPRIproceedinga.pdf" TargetMode="External"/><Relationship Id="rId2044" Type="http://schemas.openxmlformats.org/officeDocument/2006/relationships/hyperlink" Target="https://www.sciencedirect.com/science/article/abs/pii/001346869185098R" TargetMode="External"/><Relationship Id="rId2251" Type="http://schemas.openxmlformats.org/officeDocument/2006/relationships/hyperlink" Target="https://www.amazon.com/Hydrogen-Energy-Process-VIII-U-S/dp/B000TUCLIU" TargetMode="External"/><Relationship Id="rId223" Type="http://schemas.openxmlformats.org/officeDocument/2006/relationships/hyperlink" Target="http://lenr-canr.org/acrobat/NEDOthesixthin.pdf" TargetMode="External"/><Relationship Id="rId430" Type="http://schemas.openxmlformats.org/officeDocument/2006/relationships/hyperlink" Target="http://lenr-canr.org/acrobat/ENECOtheseventh.pdf" TargetMode="External"/><Relationship Id="rId1060" Type="http://schemas.openxmlformats.org/officeDocument/2006/relationships/hyperlink" Target="http://lenr-canr.org/acrobat/EPRIproceeding.pdf" TargetMode="External"/><Relationship Id="rId2111" Type="http://schemas.openxmlformats.org/officeDocument/2006/relationships/hyperlink" Target="https://doi.org/10.1246/cl.1991.93" TargetMode="External"/><Relationship Id="rId1877" Type="http://schemas.openxmlformats.org/officeDocument/2006/relationships/hyperlink" Target="https://doi.org/10.13182/FST95-A30351" TargetMode="External"/><Relationship Id="rId1737" Type="http://schemas.openxmlformats.org/officeDocument/2006/relationships/hyperlink" Target="http://lenr-canr.org/acrobat/ShamooAEeditorial.pdf" TargetMode="External"/><Relationship Id="rId1944" Type="http://schemas.openxmlformats.org/officeDocument/2006/relationships/hyperlink" Target="https://doi.org/10.1007/BF02451688" TargetMode="External"/><Relationship Id="rId29" Type="http://schemas.openxmlformats.org/officeDocument/2006/relationships/hyperlink" Target="http://lenr-canr.org/acrobat/ENECOtheseventh.pdf" TargetMode="External"/><Relationship Id="rId1804" Type="http://schemas.openxmlformats.org/officeDocument/2006/relationships/hyperlink" Target="https://doi.org/10.1016/S0925-8388%2896%2903062-9" TargetMode="External"/><Relationship Id="rId897" Type="http://schemas.openxmlformats.org/officeDocument/2006/relationships/hyperlink" Target="http://lenr-canr.org/acrobat/BiberianJPjcondensedf.pdf" TargetMode="External"/><Relationship Id="rId2578" Type="http://schemas.openxmlformats.org/officeDocument/2006/relationships/hyperlink" Target="http://www.mathnet.ru/php/archive.phtml?wshow=paper&amp;jrnid=pjtf&amp;paperid=3518&amp;option_lang=eng" TargetMode="External"/><Relationship Id="rId2785" Type="http://schemas.openxmlformats.org/officeDocument/2006/relationships/hyperlink" Target="https://disk.yandex.ru/d/O09CL8bUzXxtp" TargetMode="External"/><Relationship Id="rId757" Type="http://schemas.openxmlformats.org/officeDocument/2006/relationships/hyperlink" Target="http://newenergytimes.com/v2/library/1996/1996Piantelli-EvidenceForNuclear.pdf" TargetMode="External"/><Relationship Id="rId964" Type="http://schemas.openxmlformats.org/officeDocument/2006/relationships/hyperlink" Target="http://lenr-canr.org/acrobat/TakahashiAanomalouse.pdf" TargetMode="External"/><Relationship Id="rId1387" Type="http://schemas.openxmlformats.org/officeDocument/2006/relationships/hyperlink" Target="http://lenr-canr.org/acrobat/IkegamiHthirdintera.pdf" TargetMode="External"/><Relationship Id="rId1594" Type="http://schemas.openxmlformats.org/officeDocument/2006/relationships/hyperlink" Target="https://doi.org/10.1134/s1063779619060066" TargetMode="External"/><Relationship Id="rId2438" Type="http://schemas.openxmlformats.org/officeDocument/2006/relationships/hyperlink" Target="https://doi.org/10.1103/PhysRevB.40.11493" TargetMode="External"/><Relationship Id="rId2645" Type="http://schemas.openxmlformats.org/officeDocument/2006/relationships/hyperlink" Target="https://disk.yandex.ru/i/zxL1F2X1No-KhQ" TargetMode="External"/><Relationship Id="rId2852" Type="http://schemas.openxmlformats.org/officeDocument/2006/relationships/hyperlink" Target="https://ieeexplore.ieee.org/document/661957" TargetMode="External"/><Relationship Id="rId93" Type="http://schemas.openxmlformats.org/officeDocument/2006/relationships/hyperlink" Target="http://lenr-canr.org/acrobat/ChubbTAinhonorofy.pdf" TargetMode="External"/><Relationship Id="rId617" Type="http://schemas.openxmlformats.org/officeDocument/2006/relationships/hyperlink" Target="http://lenr-canr.org/acrobat/BiberianJPjcondensedl.pdf" TargetMode="External"/><Relationship Id="rId824" Type="http://schemas.openxmlformats.org/officeDocument/2006/relationships/hyperlink" Target="https://doi.org/10.1063/1.40694" TargetMode="External"/><Relationship Id="rId1247" Type="http://schemas.openxmlformats.org/officeDocument/2006/relationships/hyperlink" Target="http://lenr-canr.org/acrobat/IkegamiHthirdintera.pdf" TargetMode="External"/><Relationship Id="rId1454" Type="http://schemas.openxmlformats.org/officeDocument/2006/relationships/hyperlink" Target="https://doi.org/10.13182/FST99-A105" TargetMode="External"/><Relationship Id="rId1661" Type="http://schemas.openxmlformats.org/officeDocument/2006/relationships/hyperlink" Target="https://doi.org/10.1007/S11467-007-0005-8" TargetMode="External"/><Relationship Id="rId2505" Type="http://schemas.openxmlformats.org/officeDocument/2006/relationships/hyperlink" Target="https://doi.org/10.1126/SCIENCE.244.4903.420" TargetMode="External"/><Relationship Id="rId2712" Type="http://schemas.openxmlformats.org/officeDocument/2006/relationships/hyperlink" Target="https://disk.yandex.ru/d/yom09gqGzY5kw" TargetMode="External"/><Relationship Id="rId1107" Type="http://schemas.openxmlformats.org/officeDocument/2006/relationships/hyperlink" Target="https://doi.org/10.13182/FST91-A29374" TargetMode="External"/><Relationship Id="rId1314" Type="http://schemas.openxmlformats.org/officeDocument/2006/relationships/hyperlink" Target="http://lenr-canr.org/acrobat/MizunoTneutronemi.pdf" TargetMode="External"/><Relationship Id="rId1521" Type="http://schemas.openxmlformats.org/officeDocument/2006/relationships/hyperlink" Target="http://lenr-canr.org/acrobat/BiberianJPjcondensedzf.pdf" TargetMode="External"/><Relationship Id="rId20" Type="http://schemas.openxmlformats.org/officeDocument/2006/relationships/hyperlink" Target="http://lenr-canr.org/acrobat/FilippovDeffectsofa.pdf" TargetMode="External"/><Relationship Id="rId2088" Type="http://schemas.openxmlformats.org/officeDocument/2006/relationships/hyperlink" Target="https://doi.org/10.13182/FST91-A29327" TargetMode="External"/><Relationship Id="rId2295" Type="http://schemas.openxmlformats.org/officeDocument/2006/relationships/hyperlink" Target="https://doi.org/10.13182/FST90-A29258" TargetMode="External"/><Relationship Id="rId267" Type="http://schemas.openxmlformats.org/officeDocument/2006/relationships/hyperlink" Target="http://lenr-canr.org/acrobat/BiberianJPjcondensedu.pdf" TargetMode="External"/><Relationship Id="rId474" Type="http://schemas.openxmlformats.org/officeDocument/2006/relationships/hyperlink" Target="http://lenr-canr.org/acrobat/YamadaHtritiumpro.pdf" TargetMode="External"/><Relationship Id="rId2155" Type="http://schemas.openxmlformats.org/officeDocument/2006/relationships/hyperlink" Target="https://doi.org/10.1016/0022-5088%2891%2990169-5" TargetMode="External"/><Relationship Id="rId127" Type="http://schemas.openxmlformats.org/officeDocument/2006/relationships/hyperlink" Target="http://lenr-canr.org/acrobat/PonsSproceedinga.pdf" TargetMode="External"/><Relationship Id="rId681" Type="http://schemas.openxmlformats.org/officeDocument/2006/relationships/hyperlink" Target="http://lenr-canr.org/acrobat/BiberianJPjcondensedc.pdf" TargetMode="External"/><Relationship Id="rId2362" Type="http://schemas.openxmlformats.org/officeDocument/2006/relationships/hyperlink" Target="https://doi.org/10.1016/0375-9601%2890%2990142-B" TargetMode="External"/><Relationship Id="rId334" Type="http://schemas.openxmlformats.org/officeDocument/2006/relationships/hyperlink" Target="http://lenr-canr.org/acrobat/ViolanteVproceedinga.pdf" TargetMode="External"/><Relationship Id="rId541" Type="http://schemas.openxmlformats.org/officeDocument/2006/relationships/hyperlink" Target="http://lenr-canr.org/acrobat/LewisEtheballlig.pdf" TargetMode="External"/><Relationship Id="rId1171" Type="http://schemas.openxmlformats.org/officeDocument/2006/relationships/hyperlink" Target="https://doi.org/10.1063/1.5109445" TargetMode="External"/><Relationship Id="rId2015" Type="http://schemas.openxmlformats.org/officeDocument/2006/relationships/hyperlink" Target="https://doi.org/10.13182/FST92-A30111" TargetMode="External"/><Relationship Id="rId2222" Type="http://schemas.openxmlformats.org/officeDocument/2006/relationships/hyperlink" Target="https://doi.org/10.13182/FST90-A29238" TargetMode="External"/><Relationship Id="rId401" Type="http://schemas.openxmlformats.org/officeDocument/2006/relationships/hyperlink" Target="https://iopscience.iop.org/article/10.1209/0295-5075/9/3/006" TargetMode="External"/><Relationship Id="rId1031" Type="http://schemas.openxmlformats.org/officeDocument/2006/relationships/hyperlink" Target="http://lenr-canr.org/acrobat/StormsEuseofavery.pdf" TargetMode="External"/><Relationship Id="rId1988" Type="http://schemas.openxmlformats.org/officeDocument/2006/relationships/hyperlink" Target="https://link.springer.com/article/10.1007/BF02457393" TargetMode="External"/><Relationship Id="rId1848" Type="http://schemas.openxmlformats.org/officeDocument/2006/relationships/hyperlink" Target="https://www.researchgate.net/publication/233980764_Possibilities_for_establishing_the_mechanism_of_neutron_generation_in_deuterated_materials_under_mechanical_loading" TargetMode="External"/><Relationship Id="rId191" Type="http://schemas.openxmlformats.org/officeDocument/2006/relationships/hyperlink" Target="http://lenr-canr.org/acrobat/ApicellaMmassspectr.pdf" TargetMode="External"/><Relationship Id="rId1708" Type="http://schemas.openxmlformats.org/officeDocument/2006/relationships/hyperlink" Target="http://lenr-canr.org/acrobat/CisbaniEneutrondet.pdf" TargetMode="External"/><Relationship Id="rId1915" Type="http://schemas.openxmlformats.org/officeDocument/2006/relationships/hyperlink" Target="https://doi.org/10.2514/6.1994-4164" TargetMode="External"/><Relationship Id="rId2689" Type="http://schemas.openxmlformats.org/officeDocument/2006/relationships/hyperlink" Target="https://disk.yandex.ru/d/yom09gqGzY5kw" TargetMode="External"/><Relationship Id="rId2896" Type="http://schemas.openxmlformats.org/officeDocument/2006/relationships/hyperlink" Target="https://www.scirp.org/(S(i43dyn45teexjx455qlt3d2q))/journal/paperinformation.aspx?paperid=3315" TargetMode="External"/><Relationship Id="rId868" Type="http://schemas.openxmlformats.org/officeDocument/2006/relationships/hyperlink" Target="https://doi.org/10.13182/FST98-A46" TargetMode="External"/><Relationship Id="rId1498" Type="http://schemas.openxmlformats.org/officeDocument/2006/relationships/hyperlink" Target="http://lenr-canr.org/acrobat/RolisonDRanomaliesi.pdf" TargetMode="External"/><Relationship Id="rId2549" Type="http://schemas.openxmlformats.org/officeDocument/2006/relationships/hyperlink" Target="https://doi.org/10.1016/0360-3199%2886%2990079-0" TargetMode="External"/><Relationship Id="rId2756" Type="http://schemas.openxmlformats.org/officeDocument/2006/relationships/hyperlink" Target="https://disk.yandex.ru/d/ZvP6lhuxzXzA7" TargetMode="External"/><Relationship Id="rId728" Type="http://schemas.openxmlformats.org/officeDocument/2006/relationships/hyperlink" Target="http://lenr-canr.org/acrobat/SinhaKPamodelfore.pdf" TargetMode="External"/><Relationship Id="rId935" Type="http://schemas.openxmlformats.org/officeDocument/2006/relationships/hyperlink" Target="http://lenr-canr.org/acrobat/NEDOthesixthina.pdf" TargetMode="External"/><Relationship Id="rId1358" Type="http://schemas.openxmlformats.org/officeDocument/2006/relationships/hyperlink" Target="http://lenr-canr.org/acrobat/LiXZmultiplesc.pdf" TargetMode="External"/><Relationship Id="rId1565" Type="http://schemas.openxmlformats.org/officeDocument/2006/relationships/hyperlink" Target="http://dx.doi.org/10.1016/0375-9601(93)91007-R" TargetMode="External"/><Relationship Id="rId1772" Type="http://schemas.openxmlformats.org/officeDocument/2006/relationships/hyperlink" Target="https://doi.org/10.1103/PhysRevLett.81.3108" TargetMode="External"/><Relationship Id="rId2409" Type="http://schemas.openxmlformats.org/officeDocument/2006/relationships/hyperlink" Target="https://www.readcube.com/articles/10.1007%2Fbf01323481" TargetMode="External"/><Relationship Id="rId2616" Type="http://schemas.openxmlformats.org/officeDocument/2006/relationships/hyperlink" Target="https://docviewer.yandex.ru/view/0/?page=8&amp;*=RVsDqdGrpILQq6R93jLDYinPDFt7InVybCI6InlhLWRpc2stcHVibGljOi8vUlN2SjJqZzRRQUVUUllvRk1CQnZxVE14TlV5TW5jTytlN2Nabkc1WlBVdz06L9Cf0YDQvtCz0YDQsNC80LzQsCDQuCDQotC10LfQuNGB0Ysg0KDQmtCl0KLQr9C40KjQnC0yMi5wZGYiLCJ0aXRsZSI6ItCf0YDQvtCz0YDQsNC80LzQsCDQuCDQotC10LfQuNGB0Ysg0KDQmtCl0KLQr9C40KjQnC0yMi5wZGYiLCJub2lmcmFtZSI6ZmFsc2UsInVpZCI6IjAiLCJ0cyI6MTYzMTUzNTc0OTc0OSwieXUiOiIzNDM0NDUwOTIxNjI3OTQ3ODMzIn0%3D" TargetMode="External"/><Relationship Id="rId64" Type="http://schemas.openxmlformats.org/officeDocument/2006/relationships/hyperlink" Target="http://lenr-canr.org/acrobat/Kirkinskiicalculatio.pdf" TargetMode="External"/><Relationship Id="rId1218" Type="http://schemas.openxmlformats.org/officeDocument/2006/relationships/hyperlink" Target="https://doi.org/10.1051/epjap/2009067" TargetMode="External"/><Relationship Id="rId1425" Type="http://schemas.openxmlformats.org/officeDocument/2006/relationships/hyperlink" Target="http://lenr-canr.org/acrobat/VysotskiiVsuccessful.pdf" TargetMode="External"/><Relationship Id="rId2823" Type="http://schemas.openxmlformats.org/officeDocument/2006/relationships/hyperlink" Target="https://disk.yandex.ru/d/TV0NIfO8zXsNp" TargetMode="External"/><Relationship Id="rId1632" Type="http://schemas.openxmlformats.org/officeDocument/2006/relationships/hyperlink" Target="https://doi.org/10.4028/www.scientific.net%2FAMM.521.591" TargetMode="External"/><Relationship Id="rId2199" Type="http://schemas.openxmlformats.org/officeDocument/2006/relationships/hyperlink" Target="https://doi.org/10.1016/0022-0728(90)85093-K" TargetMode="External"/><Relationship Id="rId378" Type="http://schemas.openxmlformats.org/officeDocument/2006/relationships/hyperlink" Target="https://www.lenr-canr.org/acrobat/BiberianJPjcondensedzb.pdf" TargetMode="External"/><Relationship Id="rId585" Type="http://schemas.openxmlformats.org/officeDocument/2006/relationships/hyperlink" Target="http://lenr-canr.org/acrobat/NEDOthesixthina.pdf" TargetMode="External"/><Relationship Id="rId792" Type="http://schemas.openxmlformats.org/officeDocument/2006/relationships/hyperlink" Target="https://doi.org/10.1063/1.40701" TargetMode="External"/><Relationship Id="rId2059" Type="http://schemas.openxmlformats.org/officeDocument/2006/relationships/hyperlink" Target="https://pubs.acs.org/doi/pdf/10.1021/ac00007a017" TargetMode="External"/><Relationship Id="rId2266" Type="http://schemas.openxmlformats.org/officeDocument/2006/relationships/hyperlink" Target="http://dx.doi.org/10.1007/BF02627585" TargetMode="External"/><Relationship Id="rId2473" Type="http://schemas.openxmlformats.org/officeDocument/2006/relationships/hyperlink" Target="https://doi.org/10.1142/S0217984989001606" TargetMode="External"/><Relationship Id="rId2680" Type="http://schemas.openxmlformats.org/officeDocument/2006/relationships/hyperlink" Target="https://disk.yandex.ru/d/3aY8-flE4wOeQ" TargetMode="External"/><Relationship Id="rId238" Type="http://schemas.openxmlformats.org/officeDocument/2006/relationships/hyperlink" Target="https://www.lenr-canr.org/acrobat/SchreiberMrecentmeas.pdf" TargetMode="External"/><Relationship Id="rId445" Type="http://schemas.openxmlformats.org/officeDocument/2006/relationships/hyperlink" Target="http://lenr-canr.org/acrobat/OhtaManalysisofa.pdf" TargetMode="External"/><Relationship Id="rId652" Type="http://schemas.openxmlformats.org/officeDocument/2006/relationships/hyperlink" Target="http://lenr-canr.org/acrobat/NEDOthesixthina.pdf" TargetMode="External"/><Relationship Id="rId1075" Type="http://schemas.openxmlformats.org/officeDocument/2006/relationships/hyperlink" Target="http://lenr-canr.org/acrobat/EPRIproceedingb.pdf" TargetMode="External"/><Relationship Id="rId1282" Type="http://schemas.openxmlformats.org/officeDocument/2006/relationships/hyperlink" Target="http://lenr-canr.org/acrobat/IkegamiHthirdintera.pdf" TargetMode="External"/><Relationship Id="rId2126" Type="http://schemas.openxmlformats.org/officeDocument/2006/relationships/hyperlink" Target="https://doi.org/10.1021/AC00017A009" TargetMode="External"/><Relationship Id="rId2333" Type="http://schemas.openxmlformats.org/officeDocument/2006/relationships/hyperlink" Target="https://doi.org/10.1007/BF01588274" TargetMode="External"/><Relationship Id="rId2540" Type="http://schemas.openxmlformats.org/officeDocument/2006/relationships/hyperlink" Target="https://doi.org/10.1103/PHYSREVA.40.2824" TargetMode="External"/><Relationship Id="rId305" Type="http://schemas.openxmlformats.org/officeDocument/2006/relationships/hyperlink" Target="http://lenr-canr.org/acrobat/BiberianJPjcondensedn.pdf" TargetMode="External"/><Relationship Id="rId512" Type="http://schemas.openxmlformats.org/officeDocument/2006/relationships/hyperlink" Target="http://lenr-canr.org/acrobat/BiberianJPjcondensedn.pdf" TargetMode="External"/><Relationship Id="rId1142" Type="http://schemas.openxmlformats.org/officeDocument/2006/relationships/hyperlink" Target="http://lenr-canr.org/acrobat/ChubbTAinterfacem.pdf" TargetMode="External"/><Relationship Id="rId2400" Type="http://schemas.openxmlformats.org/officeDocument/2006/relationships/hyperlink" Target="http://dx.doi.org/10.1016/0375-9601(90)90141-A" TargetMode="External"/><Relationship Id="rId1002" Type="http://schemas.openxmlformats.org/officeDocument/2006/relationships/hyperlink" Target="http://lenr-canr.org/acrobat/NEDOthesixthina.pdf" TargetMode="External"/><Relationship Id="rId1959" Type="http://schemas.openxmlformats.org/officeDocument/2006/relationships/hyperlink" Target="https://doi.org/10.1524/zpch.1993.179.Part_1_2.063" TargetMode="External"/><Relationship Id="rId1819" Type="http://schemas.openxmlformats.org/officeDocument/2006/relationships/hyperlink" Target="https://doi.org/10.13182/FST96-A30658" TargetMode="External"/><Relationship Id="rId2190" Type="http://schemas.openxmlformats.org/officeDocument/2006/relationships/hyperlink" Target="https://doi.org/10.1016/0375-9601(90)90968-T" TargetMode="External"/><Relationship Id="rId162" Type="http://schemas.openxmlformats.org/officeDocument/2006/relationships/hyperlink" Target="http://lenr-canr.org/acrobat/DufourJcoldfusiona.pdf" TargetMode="External"/><Relationship Id="rId2050" Type="http://schemas.openxmlformats.org/officeDocument/2006/relationships/hyperlink" Target="https://www.tandfonline.com/doi/abs/10.13182/FST91-A29367?journalCode=ufst19" TargetMode="External"/><Relationship Id="rId979" Type="http://schemas.openxmlformats.org/officeDocument/2006/relationships/hyperlink" Target="http://lenr-canr.org/acrobat/ChubbSRrelationsh.pdf" TargetMode="External"/><Relationship Id="rId839" Type="http://schemas.openxmlformats.org/officeDocument/2006/relationships/hyperlink" Target="http://lenr-canr.org/acrobat/TakahashiAstudiesonda.pdf" TargetMode="External"/><Relationship Id="rId1469" Type="http://schemas.openxmlformats.org/officeDocument/2006/relationships/hyperlink" Target="http://lenr-canr.org/acrobat/PonsSproceedinga.pdf" TargetMode="External"/><Relationship Id="rId2867" Type="http://schemas.openxmlformats.org/officeDocument/2006/relationships/hyperlink" Target="https://www.lenr-canr.org/acrobat/NCFIinvestigat.pdf" TargetMode="External"/><Relationship Id="rId1676" Type="http://schemas.openxmlformats.org/officeDocument/2006/relationships/hyperlink" Target="https://sciencedocbox.com/94769168-Physics/Cold-fusion-a-journalistic-investigation.html" TargetMode="External"/><Relationship Id="rId1883" Type="http://schemas.openxmlformats.org/officeDocument/2006/relationships/hyperlink" Target="https://pdxscholar.library.pdx.edu/open_access_etds/5051/" TargetMode="External"/><Relationship Id="rId2727" Type="http://schemas.openxmlformats.org/officeDocument/2006/relationships/hyperlink" Target="https://disk.yandex.ru/d/OKhb3PglzY3qE" TargetMode="External"/><Relationship Id="rId906" Type="http://schemas.openxmlformats.org/officeDocument/2006/relationships/hyperlink" Target="http://lenr-canr.org/acrobat/FisherJCpolyneutroa.pdf" TargetMode="External"/><Relationship Id="rId1329" Type="http://schemas.openxmlformats.org/officeDocument/2006/relationships/hyperlink" Target="http://lenr-canr.org/acrobat/BiberianJPjcondensedl.pdf" TargetMode="External"/><Relationship Id="rId1536" Type="http://schemas.openxmlformats.org/officeDocument/2006/relationships/hyperlink" Target="https://disk.yandex.ru/i/1AcmWEbU3E9u2D" TargetMode="External"/><Relationship Id="rId1743" Type="http://schemas.openxmlformats.org/officeDocument/2006/relationships/hyperlink" Target="https://link.springer.com/article/10.1007%2FBF03035872" TargetMode="External"/><Relationship Id="rId1950" Type="http://schemas.openxmlformats.org/officeDocument/2006/relationships/hyperlink" Target="https://doi.org/10.13182/FST93-A30164" TargetMode="External"/><Relationship Id="rId35" Type="http://schemas.openxmlformats.org/officeDocument/2006/relationships/hyperlink" Target="http://lenr-canr.org/acrobat/BiberianJPjcondensedr.pdf" TargetMode="External"/><Relationship Id="rId1603" Type="http://schemas.openxmlformats.org/officeDocument/2006/relationships/hyperlink" Target="https://www.researchgate.net/publication/282984864_Progress_towards_understanding_anomalous_heat_effect_in_metal_deuterides" TargetMode="External"/><Relationship Id="rId1810" Type="http://schemas.openxmlformats.org/officeDocument/2006/relationships/hyperlink" Target="http://www.padrak.com/ine/PPC97.html" TargetMode="External"/><Relationship Id="rId489" Type="http://schemas.openxmlformats.org/officeDocument/2006/relationships/hyperlink" Target="http://lenr-canr.org/acrobat/ViolanteVproceeding.pdf" TargetMode="External"/><Relationship Id="rId696" Type="http://schemas.openxmlformats.org/officeDocument/2006/relationships/hyperlink" Target="http://www.infinite-energy.com/images/pdfs/IE15-16FoxJin.pdf" TargetMode="External"/><Relationship Id="rId2377" Type="http://schemas.openxmlformats.org/officeDocument/2006/relationships/hyperlink" Target="https://inis.iaea.org/search/search.aspx?orig_q=RN:26004026" TargetMode="External"/><Relationship Id="rId2584" Type="http://schemas.openxmlformats.org/officeDocument/2006/relationships/hyperlink" Target="https://disk.yandex.ru/i/jhQH0VlH7MC7Hg" TargetMode="External"/><Relationship Id="rId2791" Type="http://schemas.openxmlformats.org/officeDocument/2006/relationships/hyperlink" Target="https://disk.yandex.ru/d/FFK56AIdzXxSp" TargetMode="External"/><Relationship Id="rId349" Type="http://schemas.openxmlformats.org/officeDocument/2006/relationships/hyperlink" Target="https://doi.org/10.1142/9789812774354_0039" TargetMode="External"/><Relationship Id="rId556" Type="http://schemas.openxmlformats.org/officeDocument/2006/relationships/hyperlink" Target="http://lenr-canr.org/acrobat/BiberianJPjcondensedx.pdf" TargetMode="External"/><Relationship Id="rId763" Type="http://schemas.openxmlformats.org/officeDocument/2006/relationships/hyperlink" Target="http://lenr-canr.org/acrobat/MilesMcorrelatioa.pdf" TargetMode="External"/><Relationship Id="rId1186" Type="http://schemas.openxmlformats.org/officeDocument/2006/relationships/hyperlink" Target="https://doi.org/10.1063/1.40714" TargetMode="External"/><Relationship Id="rId1393" Type="http://schemas.openxmlformats.org/officeDocument/2006/relationships/hyperlink" Target="https://doi.org/10.1016/j.physleta.2009.09.026" TargetMode="External"/><Relationship Id="rId2237" Type="http://schemas.openxmlformats.org/officeDocument/2006/relationships/hyperlink" Target="http://dx.doi.org/10.1038/scientificamerican0390-58" TargetMode="External"/><Relationship Id="rId2444" Type="http://schemas.openxmlformats.org/officeDocument/2006/relationships/hyperlink" Target="http://dx.doi.org/10.13182/FST89-A29117" TargetMode="External"/><Relationship Id="rId209" Type="http://schemas.openxmlformats.org/officeDocument/2006/relationships/hyperlink" Target="http://lenr-canr.org/acrobat/ENECOtheseventh.pdf" TargetMode="External"/><Relationship Id="rId416" Type="http://schemas.openxmlformats.org/officeDocument/2006/relationships/hyperlink" Target="http://lenr-canr.org/acrobat/StormsEexcesspowe.pdf" TargetMode="External"/><Relationship Id="rId970" Type="http://schemas.openxmlformats.org/officeDocument/2006/relationships/hyperlink" Target="http://lenr-canr.org/acrobat/Reifenschwsomeexperi.pdf" TargetMode="External"/><Relationship Id="rId1046" Type="http://schemas.openxmlformats.org/officeDocument/2006/relationships/hyperlink" Target="http://lenr-canr.org/acrobat/BiberianJPjcondensedl.pdf" TargetMode="External"/><Relationship Id="rId1253" Type="http://schemas.openxmlformats.org/officeDocument/2006/relationships/hyperlink" Target="http://lenr-canr.org/acrobat/NEDOthesixthina.pdf" TargetMode="External"/><Relationship Id="rId2651" Type="http://schemas.openxmlformats.org/officeDocument/2006/relationships/hyperlink" Target="https://disk.yandex.ru/d/0SCYyyV04wQQq" TargetMode="External"/><Relationship Id="rId623" Type="http://schemas.openxmlformats.org/officeDocument/2006/relationships/hyperlink" Target="http://lenr-canr.org/acrobat/ViolanteVproceedinga.pdf" TargetMode="External"/><Relationship Id="rId830" Type="http://schemas.openxmlformats.org/officeDocument/2006/relationships/hyperlink" Target="http://lenr-canr.org/acrobat/ChiceaDtheroleoft.pdf" TargetMode="External"/><Relationship Id="rId1460" Type="http://schemas.openxmlformats.org/officeDocument/2006/relationships/hyperlink" Target="http://lenr-canr.org/acrobat/IkegamiHthirdintera.pdf" TargetMode="External"/><Relationship Id="rId2304" Type="http://schemas.openxmlformats.org/officeDocument/2006/relationships/hyperlink" Target="https://doi.org/10.1016/0168-583X%2890%2990619-6" TargetMode="External"/><Relationship Id="rId2511" Type="http://schemas.openxmlformats.org/officeDocument/2006/relationships/hyperlink" Target="https://doi.org/10.1109/MPER.1989.4310350" TargetMode="External"/><Relationship Id="rId1113" Type="http://schemas.openxmlformats.org/officeDocument/2006/relationships/hyperlink" Target="http://lenr-canr.org/acrobat/PonsSproceedinga.pdf" TargetMode="External"/><Relationship Id="rId1320" Type="http://schemas.openxmlformats.org/officeDocument/2006/relationships/hyperlink" Target="http://lenr-canr.org/acrobat/MizunoTgeneration.pdf" TargetMode="External"/><Relationship Id="rId2094" Type="http://schemas.openxmlformats.org/officeDocument/2006/relationships/hyperlink" Target="https://doi.org/10.13182/FST91-A29328" TargetMode="External"/><Relationship Id="rId273" Type="http://schemas.openxmlformats.org/officeDocument/2006/relationships/hyperlink" Target="https://www.infinite-energy.com/images/pdfs/IE13-14CincinattiGroup.pdf" TargetMode="External"/><Relationship Id="rId480" Type="http://schemas.openxmlformats.org/officeDocument/2006/relationships/hyperlink" Target="http://lenr-canr.org/acrobat/NEDOthesixthin.pdf" TargetMode="External"/><Relationship Id="rId2161" Type="http://schemas.openxmlformats.org/officeDocument/2006/relationships/hyperlink" Target="https://doi.org/10.1016/0022-0728%2891%2985237-J" TargetMode="External"/><Relationship Id="rId133" Type="http://schemas.openxmlformats.org/officeDocument/2006/relationships/hyperlink" Target="http://lenr-canr.org/acrobat/NEDOthesixthin.pdf" TargetMode="External"/><Relationship Id="rId340" Type="http://schemas.openxmlformats.org/officeDocument/2006/relationships/hyperlink" Target="http://lenr-canr.org/acrobat/ViolanteVevolutiona.pdf" TargetMode="External"/><Relationship Id="rId2021" Type="http://schemas.openxmlformats.org/officeDocument/2006/relationships/hyperlink" Target="https://doi.org/10.1177/0306312792022003003" TargetMode="External"/><Relationship Id="rId200" Type="http://schemas.openxmlformats.org/officeDocument/2006/relationships/hyperlink" Target="http://www.unconv-science.org/pdf/8/parkhomov-en.pdf" TargetMode="External"/><Relationship Id="rId1787" Type="http://schemas.openxmlformats.org/officeDocument/2006/relationships/hyperlink" Target="https://doi.org/10.1016/B978-1-85573-801-0.50038-8" TargetMode="External"/><Relationship Id="rId1994" Type="http://schemas.openxmlformats.org/officeDocument/2006/relationships/hyperlink" Target="https://doi.org/10.13182/FST92-A29738" TargetMode="External"/><Relationship Id="rId2838" Type="http://schemas.openxmlformats.org/officeDocument/2006/relationships/hyperlink" Target="https://disk.yandex.ru/d/0L2BUIWdzXrX3" TargetMode="External"/><Relationship Id="rId79" Type="http://schemas.openxmlformats.org/officeDocument/2006/relationships/hyperlink" Target="http://lenr-canr.org/acrobat/PonsSproceeding.pdf" TargetMode="External"/><Relationship Id="rId1647" Type="http://schemas.openxmlformats.org/officeDocument/2006/relationships/hyperlink" Target="https://vixra.org/pdf/1103.0129v1.pdf" TargetMode="External"/><Relationship Id="rId1854" Type="http://schemas.openxmlformats.org/officeDocument/2006/relationships/hyperlink" Target="https://doi.org/10.1007/BF02041930" TargetMode="External"/><Relationship Id="rId1507" Type="http://schemas.openxmlformats.org/officeDocument/2006/relationships/hyperlink" Target="http://www.iscmns.org/siena05/Montalbano.ppt" TargetMode="External"/><Relationship Id="rId1714" Type="http://schemas.openxmlformats.org/officeDocument/2006/relationships/hyperlink" Target="https://doi.org/10.1016/S0920-3796%2802%2900002-9" TargetMode="External"/><Relationship Id="rId1921" Type="http://schemas.openxmlformats.org/officeDocument/2006/relationships/hyperlink" Target="https://www.researchgate.net/publication/294871477_Review_of_progress_in_cold_fusion" TargetMode="External"/><Relationship Id="rId2488" Type="http://schemas.openxmlformats.org/officeDocument/2006/relationships/hyperlink" Target="https://doi.org/10.13182/FST89-A29129" TargetMode="External"/><Relationship Id="rId1297" Type="http://schemas.openxmlformats.org/officeDocument/2006/relationships/hyperlink" Target="http://lenr-canr.org/acrobat/IkegamiHthirdintera.pdf" TargetMode="External"/><Relationship Id="rId2695" Type="http://schemas.openxmlformats.org/officeDocument/2006/relationships/hyperlink" Target="https://disk.yandex.ru/d/yom09gqGzY5kw" TargetMode="External"/><Relationship Id="rId667" Type="http://schemas.openxmlformats.org/officeDocument/2006/relationships/hyperlink" Target="http://lenr-canr.org/acrobat/IkegamiHthirdintera.pdf" TargetMode="External"/><Relationship Id="rId874" Type="http://schemas.openxmlformats.org/officeDocument/2006/relationships/hyperlink" Target="http://lenr-canr.org/acrobat/PonsSproceedinga.pdf" TargetMode="External"/><Relationship Id="rId2348" Type="http://schemas.openxmlformats.org/officeDocument/2006/relationships/hyperlink" Target="https://inis.iaea.org/search/search.aspx?orig_q=RN:22033321" TargetMode="External"/><Relationship Id="rId2555" Type="http://schemas.openxmlformats.org/officeDocument/2006/relationships/hyperlink" Target="https://doi.org/10.1246/CL.1989.2197" TargetMode="External"/><Relationship Id="rId2762" Type="http://schemas.openxmlformats.org/officeDocument/2006/relationships/hyperlink" Target="https://disk.yandex.ru/d/OrY6bYIVzXyhp" TargetMode="External"/><Relationship Id="rId527" Type="http://schemas.openxmlformats.org/officeDocument/2006/relationships/hyperlink" Target="http://lenr-canr.org/acrobat/NEDOthesixthina.pdf" TargetMode="External"/><Relationship Id="rId734" Type="http://schemas.openxmlformats.org/officeDocument/2006/relationships/hyperlink" Target="http://lenr-canr.org/acrobat/ArataYproduction.pdf" TargetMode="External"/><Relationship Id="rId941" Type="http://schemas.openxmlformats.org/officeDocument/2006/relationships/hyperlink" Target="http://lenr-canr.org/acrobat/ViolanteVproceeding.pdf" TargetMode="External"/><Relationship Id="rId1157" Type="http://schemas.openxmlformats.org/officeDocument/2006/relationships/hyperlink" Target="https://doi.org/10.1016/S0168-583X(01)01142-9" TargetMode="External"/><Relationship Id="rId1364" Type="http://schemas.openxmlformats.org/officeDocument/2006/relationships/hyperlink" Target="http://lenr-canr.org/acrobat/BiberianJPjcondensedz.pdf" TargetMode="External"/><Relationship Id="rId1571" Type="http://schemas.openxmlformats.org/officeDocument/2006/relationships/hyperlink" Target="https://doi.org/10.1017/S0263034615000634" TargetMode="External"/><Relationship Id="rId2208" Type="http://schemas.openxmlformats.org/officeDocument/2006/relationships/hyperlink" Target="https://ur.booksc.eu/dl/12677075/287673" TargetMode="External"/><Relationship Id="rId2415" Type="http://schemas.openxmlformats.org/officeDocument/2006/relationships/hyperlink" Target="https://www.readcube.com/articles/10.1016%2F0370-2693%2889%2990456-5" TargetMode="External"/><Relationship Id="rId2622" Type="http://schemas.openxmlformats.org/officeDocument/2006/relationships/hyperlink" Target="https://disk.yandex.ru/i/_D1gLhj-jGB3g" TargetMode="External"/><Relationship Id="rId70" Type="http://schemas.openxmlformats.org/officeDocument/2006/relationships/hyperlink" Target="http://lenr-canr.org/acrobat/PonsSthecalorim.pdf" TargetMode="External"/><Relationship Id="rId801" Type="http://schemas.openxmlformats.org/officeDocument/2006/relationships/hyperlink" Target="https://doi.org/10.2514/6.2003-3480" TargetMode="External"/><Relationship Id="rId1017" Type="http://schemas.openxmlformats.org/officeDocument/2006/relationships/hyperlink" Target="https://doi.org/10.1016/S0360-3199(96)00126-7" TargetMode="External"/><Relationship Id="rId1224" Type="http://schemas.openxmlformats.org/officeDocument/2006/relationships/hyperlink" Target="http://lenr-canr.org/acrobat/ENECOtheseventh.pdf" TargetMode="External"/><Relationship Id="rId1431" Type="http://schemas.openxmlformats.org/officeDocument/2006/relationships/hyperlink" Target="http://lenr-canr.org/acrobat/KubotaAproduction.pdf" TargetMode="External"/><Relationship Id="rId177" Type="http://schemas.openxmlformats.org/officeDocument/2006/relationships/hyperlink" Target="http://lenr-canr.org/acrobat/NEDOthesixthin.pdf" TargetMode="External"/><Relationship Id="rId384" Type="http://schemas.openxmlformats.org/officeDocument/2006/relationships/hyperlink" Target="http://lenr-canr.org/acrobat/EPRIproceedinga.pdf" TargetMode="External"/><Relationship Id="rId591" Type="http://schemas.openxmlformats.org/officeDocument/2006/relationships/hyperlink" Target="http://lenr-canr.org/acrobat/PonsSproceeding.pdf" TargetMode="External"/><Relationship Id="rId2065" Type="http://schemas.openxmlformats.org/officeDocument/2006/relationships/hyperlink" Target="https://doi.org/10.1016/0022-5088%2891%2990427-6" TargetMode="External"/><Relationship Id="rId2272" Type="http://schemas.openxmlformats.org/officeDocument/2006/relationships/hyperlink" Target="http://mi.mathnet.ru/eng/pjtf3158" TargetMode="External"/><Relationship Id="rId244" Type="http://schemas.openxmlformats.org/officeDocument/2006/relationships/hyperlink" Target="http://lenr-canr.org/acrobat/MoagarPolaapossiblem.pdf" TargetMode="External"/><Relationship Id="rId1081" Type="http://schemas.openxmlformats.org/officeDocument/2006/relationships/hyperlink" Target="http://lenr-canr.org/acrobat/EPRIproceedingb.pdf" TargetMode="External"/><Relationship Id="rId451" Type="http://schemas.openxmlformats.org/officeDocument/2006/relationships/hyperlink" Target="http://lenr-canr.org/acrobat/PonsSproceedinga.pdf" TargetMode="External"/><Relationship Id="rId2132" Type="http://schemas.openxmlformats.org/officeDocument/2006/relationships/hyperlink" Target="https://doi.org/10.1016/0306-4549%2891%2990015-P" TargetMode="External"/><Relationship Id="rId104" Type="http://schemas.openxmlformats.org/officeDocument/2006/relationships/hyperlink" Target="http://lenr-canr.org/acrobat/IkegamiHthirdintera.pdf" TargetMode="External"/><Relationship Id="rId311" Type="http://schemas.openxmlformats.org/officeDocument/2006/relationships/hyperlink" Target="https://www.researchgate.net/publication/259183844_Surface_analysis_of_hydrogen-loaded_nickel_alloys" TargetMode="External"/><Relationship Id="rId1898" Type="http://schemas.openxmlformats.org/officeDocument/2006/relationships/hyperlink" Target="https://in.booksc.eu/dl/25253380/e7ebc4" TargetMode="External"/><Relationship Id="rId1758" Type="http://schemas.openxmlformats.org/officeDocument/2006/relationships/hyperlink" Target="https://doi.org/10.1016/S0360-3199%2898%2900129-3" TargetMode="External"/><Relationship Id="rId2809" Type="http://schemas.openxmlformats.org/officeDocument/2006/relationships/hyperlink" Target="https://disk.yandex.ru/d/sbOpxtgLzXwpK" TargetMode="External"/><Relationship Id="rId1965" Type="http://schemas.openxmlformats.org/officeDocument/2006/relationships/hyperlink" Target="https://doi.org/10.13182/FST93-A30125" TargetMode="External"/><Relationship Id="rId1618" Type="http://schemas.openxmlformats.org/officeDocument/2006/relationships/hyperlink" Target="https://www.currentscience.ac.in/Volumes/108/04/0514.pdf" TargetMode="External"/><Relationship Id="rId1825" Type="http://schemas.openxmlformats.org/officeDocument/2006/relationships/hyperlink" Target="https://doi.org/10.1142/S0217984996001280" TargetMode="External"/><Relationship Id="rId2599" Type="http://schemas.openxmlformats.org/officeDocument/2006/relationships/hyperlink" Target="https://disk.yandex.ru/i/5p4Kt-E7qlzj4A" TargetMode="External"/><Relationship Id="rId778" Type="http://schemas.openxmlformats.org/officeDocument/2006/relationships/hyperlink" Target="http://lenr-canr.org/acrobat/Carpinteripiezonucle.pdf" TargetMode="External"/><Relationship Id="rId985" Type="http://schemas.openxmlformats.org/officeDocument/2006/relationships/hyperlink" Target="http://lenr-canr.org/acrobat/BiberianJPjcondensedw.pdf" TargetMode="External"/><Relationship Id="rId2459" Type="http://schemas.openxmlformats.org/officeDocument/2006/relationships/hyperlink" Target="https://doi.org/10.1038/339515a0" TargetMode="External"/><Relationship Id="rId2666" Type="http://schemas.openxmlformats.org/officeDocument/2006/relationships/hyperlink" Target="https://disk.yandex.ru/d/tWW2wNvE4wQQE" TargetMode="External"/><Relationship Id="rId2873" Type="http://schemas.openxmlformats.org/officeDocument/2006/relationships/hyperlink" Target="https://www.lenr-canr.org/acrobat/NCFIinvestigata.pdf" TargetMode="External"/><Relationship Id="rId638" Type="http://schemas.openxmlformats.org/officeDocument/2006/relationships/hyperlink" Target="http://lenr-canr.org/acrobat/StringhamRpinchedcav.pdf" TargetMode="External"/><Relationship Id="rId845" Type="http://schemas.openxmlformats.org/officeDocument/2006/relationships/hyperlink" Target="http://lenr-canr.org/acrobat/BiberianJPjcondensedc.pdf" TargetMode="External"/><Relationship Id="rId1268" Type="http://schemas.openxmlformats.org/officeDocument/2006/relationships/hyperlink" Target="http://cloud.idolanalytics.com/wp-content/uploads/2014/11/1-s2.0-002207289080009U-main1.pdf" TargetMode="External"/><Relationship Id="rId1475" Type="http://schemas.openxmlformats.org/officeDocument/2006/relationships/hyperlink" Target="http://lenr-canr.org/acrobat/NEDOthesixthina.pdf" TargetMode="External"/><Relationship Id="rId1682" Type="http://schemas.openxmlformats.org/officeDocument/2006/relationships/hyperlink" Target="https://doi.org/10.1038/nature03575" TargetMode="External"/><Relationship Id="rId2319" Type="http://schemas.openxmlformats.org/officeDocument/2006/relationships/hyperlink" Target="https://doi.org/10.1016/0375-9601%2890%2990815-6" TargetMode="External"/><Relationship Id="rId2526" Type="http://schemas.openxmlformats.org/officeDocument/2006/relationships/hyperlink" Target="https://doi.org/10.1126/science.244.4907.904-c" TargetMode="External"/><Relationship Id="rId2733" Type="http://schemas.openxmlformats.org/officeDocument/2006/relationships/hyperlink" Target="https://disk.yandex.ru/d/OKhb3PglzY3qE" TargetMode="External"/><Relationship Id="rId705" Type="http://schemas.openxmlformats.org/officeDocument/2006/relationships/hyperlink" Target="http://newenergytimes.com/v2/conferences/1989/DOE-Santa-Fe-Workshop/1989DOE-Santa-Fe-Workshop-Highlights-of-Papers.pdf" TargetMode="External"/><Relationship Id="rId1128" Type="http://schemas.openxmlformats.org/officeDocument/2006/relationships/hyperlink" Target="http://lenr-canr.org/acrobat/NEDOthesixthina.pdf" TargetMode="External"/><Relationship Id="rId1335" Type="http://schemas.openxmlformats.org/officeDocument/2006/relationships/hyperlink" Target="http://lenr-canr.org/acrobat/MilesMthermalbeh.pdf" TargetMode="External"/><Relationship Id="rId1542" Type="http://schemas.openxmlformats.org/officeDocument/2006/relationships/hyperlink" Target="https://translate.google.com/translate?sl=ru&amp;tl=en&amp;u=http%3A%2F%2Flenr.seplm.ru%2Farticles%2Ftrudy-ib-savvatimovoi-po-neyar-v-tleyushchem-razryade" TargetMode="External"/><Relationship Id="rId912" Type="http://schemas.openxmlformats.org/officeDocument/2006/relationships/hyperlink" Target="http://lenr-canr.org/acrobat/StringhamRcavitationb.pdf" TargetMode="External"/><Relationship Id="rId2800" Type="http://schemas.openxmlformats.org/officeDocument/2006/relationships/hyperlink" Target="https://disk.yandex.ru/d/FFK56AIdzXxSp" TargetMode="External"/><Relationship Id="rId41" Type="http://schemas.openxmlformats.org/officeDocument/2006/relationships/hyperlink" Target="https://iopscience.iop.org/article/10.7567/JJAP.52.107301" TargetMode="External"/><Relationship Id="rId1402" Type="http://schemas.openxmlformats.org/officeDocument/2006/relationships/hyperlink" Target="http://lenr-canr.org/acrobat/SIFthescience.pdf" TargetMode="External"/><Relationship Id="rId288" Type="http://schemas.openxmlformats.org/officeDocument/2006/relationships/hyperlink" Target="http://lenr-canr.org/acrobat/BiberianJPjcondensedr.pdf" TargetMode="External"/><Relationship Id="rId495" Type="http://schemas.openxmlformats.org/officeDocument/2006/relationships/hyperlink" Target="https://www.epri.com/research/products/TR-107843-V1" TargetMode="External"/><Relationship Id="rId2176" Type="http://schemas.openxmlformats.org/officeDocument/2006/relationships/hyperlink" Target="https://doi.org/10.1007/BF02627589" TargetMode="External"/><Relationship Id="rId2383" Type="http://schemas.openxmlformats.org/officeDocument/2006/relationships/hyperlink" Target="https://doi.org/10.1016/0022-0728%2890%2985030-9" TargetMode="External"/><Relationship Id="rId2590" Type="http://schemas.openxmlformats.org/officeDocument/2006/relationships/hyperlink" Target="https://disk.yandex.ru/i/J52GJzqJ7lC0iA" TargetMode="External"/><Relationship Id="rId148" Type="http://schemas.openxmlformats.org/officeDocument/2006/relationships/hyperlink" Target="http://lenr-canr.org/acrobat/IkegamiHthirdintera.pdf" TargetMode="External"/><Relationship Id="rId355" Type="http://schemas.openxmlformats.org/officeDocument/2006/relationships/hyperlink" Target="http://lenr-canr.org/acrobat/ENECOtheseventh.pdf" TargetMode="External"/><Relationship Id="rId562" Type="http://schemas.openxmlformats.org/officeDocument/2006/relationships/hyperlink" Target="https://ieeexplore.ieee.org/document/661961" TargetMode="External"/><Relationship Id="rId1192" Type="http://schemas.openxmlformats.org/officeDocument/2006/relationships/hyperlink" Target="https://www.lenr-canr.org/acrobat/BiberianJPjcondensedzb.pdf" TargetMode="External"/><Relationship Id="rId2036" Type="http://schemas.openxmlformats.org/officeDocument/2006/relationships/hyperlink" Target="https://doi.org/10.13182/FST92-A29710" TargetMode="External"/><Relationship Id="rId2243" Type="http://schemas.openxmlformats.org/officeDocument/2006/relationships/hyperlink" Target="http://dx.doi.org/10.1103/PhysRevB.41.6072" TargetMode="External"/><Relationship Id="rId2450" Type="http://schemas.openxmlformats.org/officeDocument/2006/relationships/hyperlink" Target="https://doi.org/10.13182/FST89-A29156" TargetMode="External"/><Relationship Id="rId215" Type="http://schemas.openxmlformats.org/officeDocument/2006/relationships/hyperlink" Target="https://arxiv.org/abs/1305.3913" TargetMode="External"/><Relationship Id="rId422" Type="http://schemas.openxmlformats.org/officeDocument/2006/relationships/hyperlink" Target="http://lenr-canr.org/acrobat/AfonichevDascendingd.pdf" TargetMode="External"/><Relationship Id="rId1052" Type="http://schemas.openxmlformats.org/officeDocument/2006/relationships/hyperlink" Target="http://lenr-canr.org/acrobat/MiuraHstudyonfor.pdf" TargetMode="External"/><Relationship Id="rId2103" Type="http://schemas.openxmlformats.org/officeDocument/2006/relationships/hyperlink" Target="https://doi.org/10.13182/FST91-A29350" TargetMode="External"/><Relationship Id="rId2310" Type="http://schemas.openxmlformats.org/officeDocument/2006/relationships/hyperlink" Target="http://cds.cern.ch/record/206479/files/cer-000118282.pdf" TargetMode="External"/><Relationship Id="rId1869" Type="http://schemas.openxmlformats.org/officeDocument/2006/relationships/hyperlink" Target="https://doi.org/10.13182/FST95-A30435" TargetMode="External"/><Relationship Id="rId1729" Type="http://schemas.openxmlformats.org/officeDocument/2006/relationships/hyperlink" Target="https://www.academia.edu/48822708/Tritium_and_4He_data_by_Chien_et_al_confirmed_the_cold_fusion_phenomenon" TargetMode="External"/><Relationship Id="rId1936" Type="http://schemas.openxmlformats.org/officeDocument/2006/relationships/hyperlink" Target="http://www.iscmns.org/FIC/CFSB.pdf" TargetMode="External"/><Relationship Id="rId5" Type="http://schemas.openxmlformats.org/officeDocument/2006/relationships/hyperlink" Target="https://www.lenr-canr.org/acrobat/SzpakSnuclearand.pdf" TargetMode="External"/><Relationship Id="rId889" Type="http://schemas.openxmlformats.org/officeDocument/2006/relationships/hyperlink" Target="http://www.lenr-canr.org/acrobat/BiberianJPexcessheatd.pdf" TargetMode="External"/><Relationship Id="rId2777" Type="http://schemas.openxmlformats.org/officeDocument/2006/relationships/hyperlink" Target="https://disk.yandex.ru/d/HVl-mD9VzXyMF" TargetMode="External"/><Relationship Id="rId749" Type="http://schemas.openxmlformats.org/officeDocument/2006/relationships/hyperlink" Target="http://www.journal-of-nuclear-physics.com/" TargetMode="External"/><Relationship Id="rId1379" Type="http://schemas.openxmlformats.org/officeDocument/2006/relationships/hyperlink" Target="http://lenr-canr.org/acrobat/DavidFselfpolari.pdf" TargetMode="External"/><Relationship Id="rId1586" Type="http://schemas.openxmlformats.org/officeDocument/2006/relationships/hyperlink" Target="https://www.researchgate.net/publication/253816682_Cold_Fusion_of_Deuterium_in_Metallic_Lattices" TargetMode="External"/><Relationship Id="rId609" Type="http://schemas.openxmlformats.org/officeDocument/2006/relationships/hyperlink" Target="http://lenr-canr.org/acrobat/ArapiAexperiment.pdf" TargetMode="External"/><Relationship Id="rId956" Type="http://schemas.openxmlformats.org/officeDocument/2006/relationships/hyperlink" Target="http://lenr-canr.org/acrobat/IkegamiHthirdinter.pdf" TargetMode="External"/><Relationship Id="rId1239" Type="http://schemas.openxmlformats.org/officeDocument/2006/relationships/hyperlink" Target="http://lenr-canr.org/acrobat/PonsSproceedinga.pdf" TargetMode="External"/><Relationship Id="rId1793" Type="http://schemas.openxmlformats.org/officeDocument/2006/relationships/hyperlink" Target="https://doi.org/10.1016/S0925-8388(96)02902-7" TargetMode="External"/><Relationship Id="rId2637" Type="http://schemas.openxmlformats.org/officeDocument/2006/relationships/hyperlink" Target="https://disk.yandex.ru/i/zxL1F2X1No-KhQ" TargetMode="External"/><Relationship Id="rId2844" Type="http://schemas.openxmlformats.org/officeDocument/2006/relationships/hyperlink" Target="https://disk.yandex.ru/d/0L2BUIWdzXrX3" TargetMode="External"/><Relationship Id="rId85" Type="http://schemas.openxmlformats.org/officeDocument/2006/relationships/hyperlink" Target="http://lenr-canr.org/acrobat/ViolanteVsearchforn.pdf" TargetMode="External"/><Relationship Id="rId816" Type="http://schemas.openxmlformats.org/officeDocument/2006/relationships/hyperlink" Target="http://lenr-canr.org/acrobat/LipsonAGchargedpara.pdf" TargetMode="External"/><Relationship Id="rId1446" Type="http://schemas.openxmlformats.org/officeDocument/2006/relationships/hyperlink" Target="http://newenergytimes.com/v2/library/1994/1994Focardi-AnomalousHeatNi-H-NuovoCimento.pdf" TargetMode="External"/><Relationship Id="rId1653" Type="http://schemas.openxmlformats.org/officeDocument/2006/relationships/hyperlink" Target="https://www.researchgate.net/project/Cold-Fusion-Phenomenon" TargetMode="External"/><Relationship Id="rId1860" Type="http://schemas.openxmlformats.org/officeDocument/2006/relationships/hyperlink" Target="https://doi.org/10.1007/BF02730852" TargetMode="External"/><Relationship Id="rId2704" Type="http://schemas.openxmlformats.org/officeDocument/2006/relationships/hyperlink" Target="https://disk.yandex.ru/d/yom09gqGzY5kw" TargetMode="External"/><Relationship Id="rId1306" Type="http://schemas.openxmlformats.org/officeDocument/2006/relationships/hyperlink" Target="https://doi.org/10.1063/1.40704" TargetMode="External"/><Relationship Id="rId1513" Type="http://schemas.openxmlformats.org/officeDocument/2006/relationships/hyperlink" Target="http://oasys2.confex.com/acs/237nm/techprogram/P1235427.HTM" TargetMode="External"/><Relationship Id="rId1720" Type="http://schemas.openxmlformats.org/officeDocument/2006/relationships/hyperlink" Target="https://doi.org/10.13182/FST01-A168" TargetMode="External"/><Relationship Id="rId12" Type="http://schemas.openxmlformats.org/officeDocument/2006/relationships/hyperlink" Target="https://www.jstage.jst.go.jp/article/ijsmer1993/6/1/6_1_22/_pdf/-char/en" TargetMode="External"/><Relationship Id="rId399" Type="http://schemas.openxmlformats.org/officeDocument/2006/relationships/hyperlink" Target="https://link.springer.com/article/10.1007%2FBF01588287" TargetMode="External"/><Relationship Id="rId2287" Type="http://schemas.openxmlformats.org/officeDocument/2006/relationships/hyperlink" Target="https://doi.org/10.1016/0022-0728(90)87151-9" TargetMode="External"/><Relationship Id="rId2494" Type="http://schemas.openxmlformats.org/officeDocument/2006/relationships/hyperlink" Target="https://doi.org/10.13182/FST89-A29159" TargetMode="External"/><Relationship Id="rId259" Type="http://schemas.openxmlformats.org/officeDocument/2006/relationships/hyperlink" Target="http://lenr-canr.org/acrobat/IsobeYsearchforc.pdf" TargetMode="External"/><Relationship Id="rId466" Type="http://schemas.openxmlformats.org/officeDocument/2006/relationships/hyperlink" Target="http://lenr-canr.org/acrobat/SIFthescience.pdf" TargetMode="External"/><Relationship Id="rId673" Type="http://schemas.openxmlformats.org/officeDocument/2006/relationships/hyperlink" Target="http://coldfusioncommunity.net/pdf/conf/ICCF-15/57_ICCF-15.pdf" TargetMode="External"/><Relationship Id="rId880" Type="http://schemas.openxmlformats.org/officeDocument/2006/relationships/hyperlink" Target="http://lenr-canr.org/acrobat/ENECOtheseventh.pdf" TargetMode="External"/><Relationship Id="rId1096" Type="http://schemas.openxmlformats.org/officeDocument/2006/relationships/hyperlink" Target="http://lenr-canr.org/acrobat/MilesMtheelevati.pdf" TargetMode="External"/><Relationship Id="rId2147" Type="http://schemas.openxmlformats.org/officeDocument/2006/relationships/hyperlink" Target="https://doi.org/10.1080/03637759109376238" TargetMode="External"/><Relationship Id="rId2354" Type="http://schemas.openxmlformats.org/officeDocument/2006/relationships/hyperlink" Target="https://link.springer.com/article/10.1007%2FBF02627576" TargetMode="External"/><Relationship Id="rId2561" Type="http://schemas.openxmlformats.org/officeDocument/2006/relationships/hyperlink" Target="https://www.osti.gov/servlets/purl/5706361" TargetMode="External"/><Relationship Id="rId119" Type="http://schemas.openxmlformats.org/officeDocument/2006/relationships/hyperlink" Target="http://lenr-canr.org/acrobat/BiberianJPjcondensedx.pdf" TargetMode="External"/><Relationship Id="rId326" Type="http://schemas.openxmlformats.org/officeDocument/2006/relationships/hyperlink" Target="http://lenr-canr.org/acrobat/BassRWonempirica.pdf" TargetMode="External"/><Relationship Id="rId533" Type="http://schemas.openxmlformats.org/officeDocument/2006/relationships/hyperlink" Target="http://lenr-canr.org/acrobat/TakahashiAdynamicmec.pdf" TargetMode="External"/><Relationship Id="rId1163" Type="http://schemas.openxmlformats.org/officeDocument/2006/relationships/hyperlink" Target="http://lenr-canr.org/acrobat/ENECOtheseventh.pdf" TargetMode="External"/><Relationship Id="rId1370" Type="http://schemas.openxmlformats.org/officeDocument/2006/relationships/hyperlink" Target="http://lenr-canr.org/acrobat/NEDOthesixthin.pdf" TargetMode="External"/><Relationship Id="rId2007" Type="http://schemas.openxmlformats.org/officeDocument/2006/relationships/hyperlink" Target="https://doi.org/10.13182/FST92-A29739" TargetMode="External"/><Relationship Id="rId2214" Type="http://schemas.openxmlformats.org/officeDocument/2006/relationships/hyperlink" Target="https://doi.org/10.1007/BF01059257" TargetMode="External"/><Relationship Id="rId740" Type="http://schemas.openxmlformats.org/officeDocument/2006/relationships/hyperlink" Target="http://lenr-canr.org/acrobat/IkegamiHthirdinter.pdf" TargetMode="External"/><Relationship Id="rId1023" Type="http://schemas.openxmlformats.org/officeDocument/2006/relationships/hyperlink" Target="https://www.lenr-canr.org/acrobat/Reifenschwreducedrad.pdf" TargetMode="External"/><Relationship Id="rId2421" Type="http://schemas.openxmlformats.org/officeDocument/2006/relationships/hyperlink" Target="https://doi.org/10.13182/FST89-A29130" TargetMode="External"/><Relationship Id="rId600" Type="http://schemas.openxmlformats.org/officeDocument/2006/relationships/hyperlink" Target="http://lenr-canr.org/acrobat/StormsEhowtomakea.pdf" TargetMode="External"/><Relationship Id="rId1230" Type="http://schemas.openxmlformats.org/officeDocument/2006/relationships/hyperlink" Target="https://pubs.acs.org/doi/10.1021/bk-2008-0998.ch014" TargetMode="External"/><Relationship Id="rId183" Type="http://schemas.openxmlformats.org/officeDocument/2006/relationships/hyperlink" Target="http://lenr-canr.org/acrobat/BiberianJPjcondensedn.pdf" TargetMode="External"/><Relationship Id="rId390" Type="http://schemas.openxmlformats.org/officeDocument/2006/relationships/hyperlink" Target="http://lenr-canr.org/acrobat/PonsSproceedinga.pdf" TargetMode="External"/><Relationship Id="rId1907" Type="http://schemas.openxmlformats.org/officeDocument/2006/relationships/hyperlink" Target="http://www.cqvip.com/qk/86894x/199402/1005017415.html" TargetMode="External"/><Relationship Id="rId2071" Type="http://schemas.openxmlformats.org/officeDocument/2006/relationships/hyperlink" Target="https://www.researchgate.net/publication/294624507_Neutron_and_gamma_-_quant_emission_from_palladium_during_its_saturation_by_deuterium_in_gaseous_phase" TargetMode="External"/><Relationship Id="rId250" Type="http://schemas.openxmlformats.org/officeDocument/2006/relationships/hyperlink" Target="http://lenr-canr.org/acrobat/ZhangXontheexplo.pdf" TargetMode="External"/><Relationship Id="rId110" Type="http://schemas.openxmlformats.org/officeDocument/2006/relationships/hyperlink" Target="http://lenr-canr.org/acrobat/ENECOtheseventh.pdf" TargetMode="External"/><Relationship Id="rId2888" Type="http://schemas.openxmlformats.org/officeDocument/2006/relationships/hyperlink" Target="http://ayuba.fr/pdf/spitzer1950.pdf" TargetMode="External"/><Relationship Id="rId1697" Type="http://schemas.openxmlformats.org/officeDocument/2006/relationships/hyperlink" Target="https://www.nature.com/articles/nature00895" TargetMode="External"/><Relationship Id="rId2748" Type="http://schemas.openxmlformats.org/officeDocument/2006/relationships/hyperlink" Target="https://disk.yandex.ru/d/3KvbhbpWzY2jy" TargetMode="External"/><Relationship Id="rId927" Type="http://schemas.openxmlformats.org/officeDocument/2006/relationships/hyperlink" Target="http://lenr-canr.org/acrobat/StormsEsomethough.pdf" TargetMode="External"/><Relationship Id="rId1557" Type="http://schemas.openxmlformats.org/officeDocument/2006/relationships/hyperlink" Target="https://www.popsci.com/science/article/2012-10/andrea-rossis-black-box/" TargetMode="External"/><Relationship Id="rId1764" Type="http://schemas.openxmlformats.org/officeDocument/2006/relationships/hyperlink" Target="http://www.hadronicpress.com/HJVOL/ISSIndex.php?VOL=21&amp;Issue=4" TargetMode="External"/><Relationship Id="rId1971" Type="http://schemas.openxmlformats.org/officeDocument/2006/relationships/hyperlink" Target="https://doi.org/10.1016/0969-8078%2893%2990007-Q" TargetMode="External"/><Relationship Id="rId2608" Type="http://schemas.openxmlformats.org/officeDocument/2006/relationships/hyperlink" Target="https://disk.yandex.ru/i/5p4Kt-E7qlzj4A" TargetMode="External"/><Relationship Id="rId2815" Type="http://schemas.openxmlformats.org/officeDocument/2006/relationships/hyperlink" Target="https://disk.yandex.ru/d/c0YEwBw0zXvaM" TargetMode="External"/><Relationship Id="rId56" Type="http://schemas.openxmlformats.org/officeDocument/2006/relationships/hyperlink" Target="http://lenr-canr.org/acrobat/BiberianJPjcondensedd.pdf" TargetMode="External"/><Relationship Id="rId1417" Type="http://schemas.openxmlformats.org/officeDocument/2006/relationships/hyperlink" Target="http://lenr-canr.org/acrobat/ENECOtheseventh.pdf" TargetMode="External"/><Relationship Id="rId1624" Type="http://schemas.openxmlformats.org/officeDocument/2006/relationships/hyperlink" Target="https://www.researchgate.net/publication/282789891_New_in_Cold_Nuclear_Fusion" TargetMode="External"/><Relationship Id="rId1831" Type="http://schemas.openxmlformats.org/officeDocument/2006/relationships/hyperlink" Target="https://doi.org/10.1016/0375-9601%2896%2900532-4" TargetMode="External"/><Relationship Id="rId2398" Type="http://schemas.openxmlformats.org/officeDocument/2006/relationships/hyperlink" Target="https://doi.org/10.1063/1.40726" TargetMode="External"/><Relationship Id="rId577" Type="http://schemas.openxmlformats.org/officeDocument/2006/relationships/hyperlink" Target="https://aflb.minesparis.psl.eu/AFLB-314/aflb314m514.pdf" TargetMode="External"/><Relationship Id="rId2258" Type="http://schemas.openxmlformats.org/officeDocument/2006/relationships/hyperlink" Target="https://doi.org/10.13182/FST90-A29286" TargetMode="External"/><Relationship Id="rId784" Type="http://schemas.openxmlformats.org/officeDocument/2006/relationships/hyperlink" Target="http://lenr-canr.org/acrobat/IkegamiHthirdintera.pdf" TargetMode="External"/><Relationship Id="rId991" Type="http://schemas.openxmlformats.org/officeDocument/2006/relationships/hyperlink" Target="http://lenr-canr.org/acrobat/SIFthescience.pdf" TargetMode="External"/><Relationship Id="rId1067" Type="http://schemas.openxmlformats.org/officeDocument/2006/relationships/hyperlink" Target="http://coldfusioncommunity.net/pdf/conf/ICCF-4/v2/4_ICCF4-2.pdf" TargetMode="External"/><Relationship Id="rId2465" Type="http://schemas.openxmlformats.org/officeDocument/2006/relationships/hyperlink" Target="https://doi.org/10.1007/978-1-4615-3804-2_41" TargetMode="External"/><Relationship Id="rId2672" Type="http://schemas.openxmlformats.org/officeDocument/2006/relationships/hyperlink" Target="https://disk.yandex.ru/d/3aY8-flE4wOeQ" TargetMode="External"/><Relationship Id="rId437" Type="http://schemas.openxmlformats.org/officeDocument/2006/relationships/hyperlink" Target="http://lenr-canr.org/acrobat/BiberianJPjcondensedl.pdf" TargetMode="External"/><Relationship Id="rId644" Type="http://schemas.openxmlformats.org/officeDocument/2006/relationships/hyperlink" Target="https://doi.org/10.1142/9789812701510_0044" TargetMode="External"/><Relationship Id="rId851" Type="http://schemas.openxmlformats.org/officeDocument/2006/relationships/hyperlink" Target="http://lenr-canr.org/acrobat/ChubbTAlenrsuperf.pdf" TargetMode="External"/><Relationship Id="rId1274" Type="http://schemas.openxmlformats.org/officeDocument/2006/relationships/hyperlink" Target="http://lenr-canr.org/acrobat/ChubbSRframeworkf.pdf" TargetMode="External"/><Relationship Id="rId1481" Type="http://schemas.openxmlformats.org/officeDocument/2006/relationships/hyperlink" Target="http://lenr-canr.org/acrobat/PonsSproceedinga.pdf" TargetMode="External"/><Relationship Id="rId2118" Type="http://schemas.openxmlformats.org/officeDocument/2006/relationships/hyperlink" Target="https://doi.org/10.13182/FST91-A29645" TargetMode="External"/><Relationship Id="rId2325" Type="http://schemas.openxmlformats.org/officeDocument/2006/relationships/hyperlink" Target="https://doi.org/10.1126/SCIENCE.244.4908.1039" TargetMode="External"/><Relationship Id="rId2532" Type="http://schemas.openxmlformats.org/officeDocument/2006/relationships/hyperlink" Target="https://www.nature.com/articles/339185a0.pdf" TargetMode="External"/><Relationship Id="rId504" Type="http://schemas.openxmlformats.org/officeDocument/2006/relationships/hyperlink" Target="http://lenr-canr.org/acrobat/SasakiYanomaloush.pdf" TargetMode="External"/><Relationship Id="rId711" Type="http://schemas.openxmlformats.org/officeDocument/2006/relationships/hyperlink" Target="https://doi.org/10.1063/1.40698" TargetMode="External"/><Relationship Id="rId1134" Type="http://schemas.openxmlformats.org/officeDocument/2006/relationships/hyperlink" Target="http://lenr-canr.org/acrobat/BiberianJPjcondensede.pdf" TargetMode="External"/><Relationship Id="rId1341" Type="http://schemas.openxmlformats.org/officeDocument/2006/relationships/hyperlink" Target="http://lenr-canr.org/acrobat/BiberianJPjcondensedd.pdf" TargetMode="External"/><Relationship Id="rId1201" Type="http://schemas.openxmlformats.org/officeDocument/2006/relationships/hyperlink" Target="http://lenr-canr.org/acrobat/ENECOtheseventh.pdf" TargetMode="External"/><Relationship Id="rId294" Type="http://schemas.openxmlformats.org/officeDocument/2006/relationships/hyperlink" Target="https://pubs.acs.org/doi/10.1021/bk-2008-0998" TargetMode="External"/><Relationship Id="rId2182" Type="http://schemas.openxmlformats.org/officeDocument/2006/relationships/hyperlink" Target="https://journals.aps.org/prl/abstract/10.1103/PhysRevLett.63.1292" TargetMode="External"/><Relationship Id="rId154" Type="http://schemas.openxmlformats.org/officeDocument/2006/relationships/hyperlink" Target="https://doi.org/10.1142/9789812774354_0017" TargetMode="External"/><Relationship Id="rId361" Type="http://schemas.openxmlformats.org/officeDocument/2006/relationships/hyperlink" Target="http://lenr-canr.org/acrobat/NEDOthesixthin.pdf" TargetMode="External"/><Relationship Id="rId2042" Type="http://schemas.openxmlformats.org/officeDocument/2006/relationships/hyperlink" Target="https://doi.org/10.1016/0168-9002%2892%2990065-C" TargetMode="External"/><Relationship Id="rId221" Type="http://schemas.openxmlformats.org/officeDocument/2006/relationships/hyperlink" Target="http://coldfusioncommunity.net/pdf/jcmns/v4/119_JCMNS-Vol4.pdf" TargetMode="External"/><Relationship Id="rId2859" Type="http://schemas.openxmlformats.org/officeDocument/2006/relationships/hyperlink" Target="https://www.lenr-canr.org/acrobat/NCFIinvestigat.pdf" TargetMode="External"/><Relationship Id="rId1668" Type="http://schemas.openxmlformats.org/officeDocument/2006/relationships/hyperlink" Target="http://lenr-canr.org/acrobat/CelaniFtowardtheu.pdf" TargetMode="External"/><Relationship Id="rId1875" Type="http://schemas.openxmlformats.org/officeDocument/2006/relationships/hyperlink" Target="https://doi.org/10.13182/FST95-A30436" TargetMode="External"/><Relationship Id="rId2719" Type="http://schemas.openxmlformats.org/officeDocument/2006/relationships/hyperlink" Target="https://yadi.sk/d/Or3NSBmwzY4uu" TargetMode="External"/><Relationship Id="rId1528" Type="http://schemas.openxmlformats.org/officeDocument/2006/relationships/hyperlink" Target="https://www.researchgate.net/publication/319945408_Nickel-hydrogen_reactors_Heat_generation_isotopic_and_elemental_composition_of_fuel" TargetMode="External"/><Relationship Id="rId1735" Type="http://schemas.openxmlformats.org/officeDocument/2006/relationships/hyperlink" Target="https://doi.org/10.13182/FST00-A143" TargetMode="External"/><Relationship Id="rId1942" Type="http://schemas.openxmlformats.org/officeDocument/2006/relationships/hyperlink" Target="https://doi.org/10.1016/0375-9601%2893%2990489-M" TargetMode="External"/><Relationship Id="rId27" Type="http://schemas.openxmlformats.org/officeDocument/2006/relationships/hyperlink" Target="http://lenr-canr.org/acrobat/BiberianJPjcondensedz.pdf" TargetMode="External"/><Relationship Id="rId1802" Type="http://schemas.openxmlformats.org/officeDocument/2006/relationships/hyperlink" Target="https://doi.org/10.1016/S0925-8388(96)02998-2" TargetMode="External"/><Relationship Id="rId688" Type="http://schemas.openxmlformats.org/officeDocument/2006/relationships/hyperlink" Target="http://lenr-canr.org/acrobat/IkegamiHthirdintera.pdf" TargetMode="External"/><Relationship Id="rId895" Type="http://schemas.openxmlformats.org/officeDocument/2006/relationships/hyperlink" Target="http://lenr-canr.org/acrobat/ENECOtheseventh.pdf" TargetMode="External"/><Relationship Id="rId2369" Type="http://schemas.openxmlformats.org/officeDocument/2006/relationships/hyperlink" Target="https://doi.org/10.1007/BF01059252" TargetMode="External"/><Relationship Id="rId2576" Type="http://schemas.openxmlformats.org/officeDocument/2006/relationships/hyperlink" Target="https://www.aetherometry.com/publications/free/LS1-07.pdf" TargetMode="External"/><Relationship Id="rId2783" Type="http://schemas.openxmlformats.org/officeDocument/2006/relationships/hyperlink" Target="https://disk.yandex.ru/d/O09CL8bUzXxtp" TargetMode="External"/><Relationship Id="rId548" Type="http://schemas.openxmlformats.org/officeDocument/2006/relationships/hyperlink" Target="http://lenr-canr.org/acrobat/ENECOtheseventh.pdf" TargetMode="External"/><Relationship Id="rId755" Type="http://schemas.openxmlformats.org/officeDocument/2006/relationships/hyperlink" Target="http://lenr-canr.org/acrobat/Roussetskiapplicatio.pdf" TargetMode="External"/><Relationship Id="rId962" Type="http://schemas.openxmlformats.org/officeDocument/2006/relationships/hyperlink" Target="http://lenr-canr.org/acrobat/WillFGstudiesofe.pdf" TargetMode="External"/><Relationship Id="rId1178" Type="http://schemas.openxmlformats.org/officeDocument/2006/relationships/hyperlink" Target="http://lenr-canr.org/acrobat/SIFthescience.pdf" TargetMode="External"/><Relationship Id="rId1385" Type="http://schemas.openxmlformats.org/officeDocument/2006/relationships/hyperlink" Target="http://lenr-canr.org/acrobat/SIFthescience.pdf" TargetMode="External"/><Relationship Id="rId1592" Type="http://schemas.openxmlformats.org/officeDocument/2006/relationships/hyperlink" Target="http://lenr-canr.org/acrobat/BlloshmiHcoldfusion.pdf" TargetMode="External"/><Relationship Id="rId2229" Type="http://schemas.openxmlformats.org/officeDocument/2006/relationships/hyperlink" Target="http://gateway.webofknowledge.com/gateway/Gateway.cgi?GWVersion=2&amp;SrcAuth=RID&amp;SrcApp=RID&amp;DestLinkType=FullRecord&amp;DestApp=ALL_WOS&amp;KeyUT=WOS:A1990FH57000012" TargetMode="External"/><Relationship Id="rId2436" Type="http://schemas.openxmlformats.org/officeDocument/2006/relationships/hyperlink" Target="https://doi.org/10.13182/FST89-A29135" TargetMode="External"/><Relationship Id="rId2643" Type="http://schemas.openxmlformats.org/officeDocument/2006/relationships/hyperlink" Target="https://disk.yandex.ru/i/zxL1F2X1No-KhQ" TargetMode="External"/><Relationship Id="rId2850" Type="http://schemas.openxmlformats.org/officeDocument/2006/relationships/hyperlink" Target="https://patentimages.storage.googleapis.com/73/73/14/a04b07f806992d/US5494559.pdf" TargetMode="External"/><Relationship Id="rId91" Type="http://schemas.openxmlformats.org/officeDocument/2006/relationships/hyperlink" Target="http://lenr-canr.org/acrobat/SIFthescience.pdf" TargetMode="External"/><Relationship Id="rId408" Type="http://schemas.openxmlformats.org/officeDocument/2006/relationships/hyperlink" Target="http://lenr-canr.org/acrobat/BiberianJPjcondensedl.pdf" TargetMode="External"/><Relationship Id="rId615" Type="http://schemas.openxmlformats.org/officeDocument/2006/relationships/hyperlink" Target="https://www.currentscience.ac.in/Volumes/108/04/0646.pdf" TargetMode="External"/><Relationship Id="rId822" Type="http://schemas.openxmlformats.org/officeDocument/2006/relationships/hyperlink" Target="https://doi.org/10.1016/j.ijms.2009.02.014" TargetMode="External"/><Relationship Id="rId1038" Type="http://schemas.openxmlformats.org/officeDocument/2006/relationships/hyperlink" Target="https://www.jstage.jst.go.jp/article/ijsmer1993/6/1/6_1_14/_pdf/-char/en" TargetMode="External"/><Relationship Id="rId1245" Type="http://schemas.openxmlformats.org/officeDocument/2006/relationships/hyperlink" Target="http://lenr-canr.org/acrobat/CaneveLcharacteri.pdf" TargetMode="External"/><Relationship Id="rId1452" Type="http://schemas.openxmlformats.org/officeDocument/2006/relationships/hyperlink" Target="https://www.lenr-canr.org/acrobat/EPRIproceedinga.pdf" TargetMode="External"/><Relationship Id="rId2503" Type="http://schemas.openxmlformats.org/officeDocument/2006/relationships/hyperlink" Target="https://doi.org/10.1126/SCIENCE.244.4900.27" TargetMode="External"/><Relationship Id="rId1105" Type="http://schemas.openxmlformats.org/officeDocument/2006/relationships/hyperlink" Target="http://lenr-canr.org/acrobat/BiberianJPjcondensedj.pdf" TargetMode="External"/><Relationship Id="rId1312" Type="http://schemas.openxmlformats.org/officeDocument/2006/relationships/hyperlink" Target="http://lenr-canr.org/acrobat/IwamuraYdetectionoa.pdf" TargetMode="External"/><Relationship Id="rId2710" Type="http://schemas.openxmlformats.org/officeDocument/2006/relationships/hyperlink" Target="https://disk.yandex.ru/d/yom09gqGzY5kw" TargetMode="External"/><Relationship Id="rId198" Type="http://schemas.openxmlformats.org/officeDocument/2006/relationships/hyperlink" Target="http://lenr-canr.org/acrobat/NCFIthefirstan.pdf" TargetMode="External"/><Relationship Id="rId2086" Type="http://schemas.openxmlformats.org/officeDocument/2006/relationships/hyperlink" Target="https://doi.org/10.1142/S0217732391001093" TargetMode="External"/><Relationship Id="rId2293" Type="http://schemas.openxmlformats.org/officeDocument/2006/relationships/hyperlink" Target="https://doi.org/10.1103/PhysRevB.42.4996" TargetMode="External"/><Relationship Id="rId265" Type="http://schemas.openxmlformats.org/officeDocument/2006/relationships/hyperlink" Target="http://lenr-canr.org/acrobat/IkegamiHthirdinter.pdf" TargetMode="External"/><Relationship Id="rId472" Type="http://schemas.openxmlformats.org/officeDocument/2006/relationships/hyperlink" Target="https://patentimages.storage.googleapis.com/95/16/d2/f7653a969fb8d9/WO2009125444A1.pdf" TargetMode="External"/><Relationship Id="rId2153" Type="http://schemas.openxmlformats.org/officeDocument/2006/relationships/hyperlink" Target="https://doi.org/10.13182/FST91-A29663" TargetMode="External"/><Relationship Id="rId2360" Type="http://schemas.openxmlformats.org/officeDocument/2006/relationships/hyperlink" Target="https://doi.org/10.1016/0166-6622%2890%2980026-Z" TargetMode="External"/><Relationship Id="rId125" Type="http://schemas.openxmlformats.org/officeDocument/2006/relationships/hyperlink" Target="https://doi.org/10.1142/9789812701510_0005" TargetMode="External"/><Relationship Id="rId332" Type="http://schemas.openxmlformats.org/officeDocument/2006/relationships/hyperlink" Target="https://www.researchgate.net/publication/285754907_Nuclear_metamorphosis_in_mercury" TargetMode="External"/><Relationship Id="rId2013" Type="http://schemas.openxmlformats.org/officeDocument/2006/relationships/hyperlink" Target="https://www.researchgate.net/publication/241619248_Spectroscopic_studies_of_surface_and_subsurface_hydrogenmetal_systems" TargetMode="External"/><Relationship Id="rId2220" Type="http://schemas.openxmlformats.org/officeDocument/2006/relationships/hyperlink" Target="http://dx.doi.org/10.1063/1.458472" TargetMode="External"/><Relationship Id="rId1779" Type="http://schemas.openxmlformats.org/officeDocument/2006/relationships/hyperlink" Target="https://doi.org/10.1016/S0969-806X%2897%2900230-2" TargetMode="External"/><Relationship Id="rId1986" Type="http://schemas.openxmlformats.org/officeDocument/2006/relationships/hyperlink" Target="http://faculty.tamuc.edu/cbertulani/cab/papers/NPA539_1992_163.pdf" TargetMode="External"/><Relationship Id="rId1639" Type="http://schemas.openxmlformats.org/officeDocument/2006/relationships/hyperlink" Target="http://wwwinfo.jinr.ru/publish/Preprints/2012/034(E15-2012-34).pdf" TargetMode="External"/><Relationship Id="rId1846" Type="http://schemas.openxmlformats.org/officeDocument/2006/relationships/hyperlink" Target="https://link.springer.com/content/pdf/10.1007%2FBF02820749.pdf" TargetMode="External"/><Relationship Id="rId1706" Type="http://schemas.openxmlformats.org/officeDocument/2006/relationships/hyperlink" Target="http://jcfrs.org/file/jcf4-proceedings.pdf" TargetMode="External"/><Relationship Id="rId1913" Type="http://schemas.openxmlformats.org/officeDocument/2006/relationships/hyperlink" Target="https://doi.org/10.13182/FST94-A30318" TargetMode="External"/><Relationship Id="rId799" Type="http://schemas.openxmlformats.org/officeDocument/2006/relationships/hyperlink" Target="https://doi.org/10.13182/FST96-A30737" TargetMode="External"/><Relationship Id="rId2687" Type="http://schemas.openxmlformats.org/officeDocument/2006/relationships/hyperlink" Target="https://disk.yandex.ru/d/yom09gqGzY5kw" TargetMode="External"/><Relationship Id="rId2894" Type="http://schemas.openxmlformats.org/officeDocument/2006/relationships/hyperlink" Target="https://restframe.com/downloads/tachyon_monopoles.pdf" TargetMode="External"/><Relationship Id="rId659" Type="http://schemas.openxmlformats.org/officeDocument/2006/relationships/hyperlink" Target="http://lenr-canr.org/acrobat/BiberianJPjcondensede.pdf" TargetMode="External"/><Relationship Id="rId866" Type="http://schemas.openxmlformats.org/officeDocument/2006/relationships/hyperlink" Target="http://lenr-canr.org/acrobat/NEDOthesixthina.pdf" TargetMode="External"/><Relationship Id="rId1289" Type="http://schemas.openxmlformats.org/officeDocument/2006/relationships/hyperlink" Target="https://www.lenr-canr.org/acrobat/StormsEdetectiono.pdf" TargetMode="External"/><Relationship Id="rId1496" Type="http://schemas.openxmlformats.org/officeDocument/2006/relationships/hyperlink" Target="https://doi.org/10.1063/1.40682" TargetMode="External"/><Relationship Id="rId2547" Type="http://schemas.openxmlformats.org/officeDocument/2006/relationships/hyperlink" Target="https://doi.org/10.1007/BF02845760" TargetMode="External"/><Relationship Id="rId519" Type="http://schemas.openxmlformats.org/officeDocument/2006/relationships/hyperlink" Target="http://lenr-canr.org/acrobat/BiberianJPjcondensedr.pdf" TargetMode="External"/><Relationship Id="rId1149" Type="http://schemas.openxmlformats.org/officeDocument/2006/relationships/hyperlink" Target="https://doi.org/10.1111/j.1475-1305.2010.00767.x" TargetMode="External"/><Relationship Id="rId1356" Type="http://schemas.openxmlformats.org/officeDocument/2006/relationships/hyperlink" Target="http://lenr-canr.org/acrobat/EPRIproceedingb.pdf" TargetMode="External"/><Relationship Id="rId2754" Type="http://schemas.openxmlformats.org/officeDocument/2006/relationships/hyperlink" Target="https://disk.yandex.ru/d/ZvP6lhuxzXzA7" TargetMode="External"/><Relationship Id="rId726" Type="http://schemas.openxmlformats.org/officeDocument/2006/relationships/hyperlink" Target="https://pdfs.semanticscholar.org/a20c/e6e6c268df2ebd82f8b7e1ff5258a4650780.pdf" TargetMode="External"/><Relationship Id="rId933" Type="http://schemas.openxmlformats.org/officeDocument/2006/relationships/hyperlink" Target="http://lenr-canr.org/acrobat/ChiceaDaboutdeute.pdf" TargetMode="External"/><Relationship Id="rId1009" Type="http://schemas.openxmlformats.org/officeDocument/2006/relationships/hyperlink" Target="http://lenr-canr.org/acrobat/IkegamiHthirdintera.pdf" TargetMode="External"/><Relationship Id="rId1563" Type="http://schemas.openxmlformats.org/officeDocument/2006/relationships/hyperlink" Target="https://coldfusionnow.org/tag/russia/" TargetMode="External"/><Relationship Id="rId1770" Type="http://schemas.openxmlformats.org/officeDocument/2006/relationships/hyperlink" Target="https://ur.booksc.eu/dl/4221685/4c7c5f" TargetMode="External"/><Relationship Id="rId2407" Type="http://schemas.openxmlformats.org/officeDocument/2006/relationships/hyperlink" Target="https://lib-extopc.kek.jp/preprints/PDF/1989/8905/8905080.pdf" TargetMode="External"/><Relationship Id="rId2614" Type="http://schemas.openxmlformats.org/officeDocument/2006/relationships/hyperlink" Target="https://docviewer.yandex.ru/view/0/?page=25&amp;*=bHc51qwl1YALIyYPnapmGILZMlV7InVybCI6InlhLWRpc2stcHVibGljOi8vUlN2SjJqZzRRQUVUUllvRk1CQnZxVE14TlV5TW5jTytlN2Nabkc1WlBVdz06L9Cf0YDQtdC30LXQvdGCLiDQk9C10YDQsNGBLtCg0JrQpdCi0K8tMjIuLiAoMikucGRmIiwidGl0bGUiOiLQn9GA0LXQt9C10L3Rgi4g0JPQtdGA0LDRgS7QoNCa0KXQotCvLTIyLi4gKDIpLnBkZiIsIm5vaWZyYW1lIjpmYWxzZSwidWlkIjoiMCIsInRzIjoxNjMxNTI5MzYyMDIzLCJ5dSI6IjM0MzQ0NTA5MjE2Mjc5NDc4MzMifQ%3D%3D" TargetMode="External"/><Relationship Id="rId2821" Type="http://schemas.openxmlformats.org/officeDocument/2006/relationships/hyperlink" Target="https://disk.yandex.ru/d/TV0NIfO8zXsNp" TargetMode="External"/><Relationship Id="rId62" Type="http://schemas.openxmlformats.org/officeDocument/2006/relationships/hyperlink" Target="https://www.lenr-canr.org/acrobat/LiXZpumpingeff.pdf" TargetMode="External"/><Relationship Id="rId1216" Type="http://schemas.openxmlformats.org/officeDocument/2006/relationships/hyperlink" Target="http://jcfrs.org/proc_jcf.html" TargetMode="External"/><Relationship Id="rId1423" Type="http://schemas.openxmlformats.org/officeDocument/2006/relationships/hyperlink" Target="https://ieeexplore.ieee.org/document/661960" TargetMode="External"/><Relationship Id="rId1630" Type="http://schemas.openxmlformats.org/officeDocument/2006/relationships/hyperlink" Target="https://doi.org/10.4028/www.scientific.net/AMR.977.300" TargetMode="External"/><Relationship Id="rId2197" Type="http://schemas.openxmlformats.org/officeDocument/2006/relationships/hyperlink" Target="https://doi.org/10.1007/bf02164195" TargetMode="External"/><Relationship Id="rId169" Type="http://schemas.openxmlformats.org/officeDocument/2006/relationships/hyperlink" Target="http://lenr-canr.org/acrobat/LewisEevidenceofb.pdf" TargetMode="External"/><Relationship Id="rId376" Type="http://schemas.openxmlformats.org/officeDocument/2006/relationships/hyperlink" Target="https://doi.org/10.1103/PhysRevC.40.R1851" TargetMode="External"/><Relationship Id="rId583" Type="http://schemas.openxmlformats.org/officeDocument/2006/relationships/hyperlink" Target="http://lenr-canr.org/acrobat/PonsSproceedinga.pdf" TargetMode="External"/><Relationship Id="rId790" Type="http://schemas.openxmlformats.org/officeDocument/2006/relationships/hyperlink" Target="http://lenr-canr.org/acrobat/NEDOthesixthin.pdf" TargetMode="External"/><Relationship Id="rId2057" Type="http://schemas.openxmlformats.org/officeDocument/2006/relationships/hyperlink" Target="https://www.tandfonline.com/doi/abs/10.13182/FST91-A29395" TargetMode="External"/><Relationship Id="rId2264" Type="http://schemas.openxmlformats.org/officeDocument/2006/relationships/hyperlink" Target="https://doi.org/10.1063/1.40718" TargetMode="External"/><Relationship Id="rId2471" Type="http://schemas.openxmlformats.org/officeDocument/2006/relationships/hyperlink" Target="https://www.jstor.org/stable/24094728" TargetMode="External"/><Relationship Id="rId236" Type="http://schemas.openxmlformats.org/officeDocument/2006/relationships/hyperlink" Target="http://lenr-canr.org/acrobat/LipsonAGstrongenha.pdf" TargetMode="External"/><Relationship Id="rId443" Type="http://schemas.openxmlformats.org/officeDocument/2006/relationships/hyperlink" Target="https://www.researchgate.net/publication/3735866_Thermal_and_nuclear_events_associated_with_PdD_codeposition" TargetMode="External"/><Relationship Id="rId650" Type="http://schemas.openxmlformats.org/officeDocument/2006/relationships/hyperlink" Target="https://doi.org/10.1142/9789812774354_0026" TargetMode="External"/><Relationship Id="rId1073" Type="http://schemas.openxmlformats.org/officeDocument/2006/relationships/hyperlink" Target="http://lenr-canr.org/acrobat/OhtaManalysisof.pdf" TargetMode="External"/><Relationship Id="rId1280" Type="http://schemas.openxmlformats.org/officeDocument/2006/relationships/hyperlink" Target="http://lenr-canr.org/acrobat/KarabutABresearchina.pdf" TargetMode="External"/><Relationship Id="rId2124" Type="http://schemas.openxmlformats.org/officeDocument/2006/relationships/hyperlink" Target="https://doi.org/10.1515/znb-1991-0826" TargetMode="External"/><Relationship Id="rId2331" Type="http://schemas.openxmlformats.org/officeDocument/2006/relationships/hyperlink" Target="https://doi.org/10.1142/S0217984990000830" TargetMode="External"/><Relationship Id="rId303" Type="http://schemas.openxmlformats.org/officeDocument/2006/relationships/hyperlink" Target="http://lenr-canr.org/acrobat/BarbieriGconcentrat.pdf" TargetMode="External"/><Relationship Id="rId1140" Type="http://schemas.openxmlformats.org/officeDocument/2006/relationships/hyperlink" Target="http://lenr-canr.org/acrobat/GrimshawTopensource.pdf" TargetMode="External"/><Relationship Id="rId510" Type="http://schemas.openxmlformats.org/officeDocument/2006/relationships/hyperlink" Target="http://lenr-canr.org/acrobat/PonsSproceedinga.pdf" TargetMode="External"/><Relationship Id="rId1000" Type="http://schemas.openxmlformats.org/officeDocument/2006/relationships/hyperlink" Target="http://lenr-canr.org/acrobat/BiberianJPjcondensedl.pdf" TargetMode="External"/><Relationship Id="rId1957" Type="http://schemas.openxmlformats.org/officeDocument/2006/relationships/hyperlink" Target="https://doi.org/10.1088/0953-8984%2F5%2F43%2F003" TargetMode="External"/><Relationship Id="rId1817" Type="http://schemas.openxmlformats.org/officeDocument/2006/relationships/hyperlink" Target="https://doi.org/10.1016/0042-207X%2896%2900007-3" TargetMode="External"/><Relationship Id="rId160" Type="http://schemas.openxmlformats.org/officeDocument/2006/relationships/hyperlink" Target="https://doi.org/10.13182/FST98-A38" TargetMode="External"/><Relationship Id="rId2798" Type="http://schemas.openxmlformats.org/officeDocument/2006/relationships/hyperlink" Target="https://disk.yandex.ru/d/FFK56AIdzXxSp" TargetMode="External"/><Relationship Id="rId977" Type="http://schemas.openxmlformats.org/officeDocument/2006/relationships/hyperlink" Target="http://lenr-canr.org/acrobat/MilesMradiationm.pdf" TargetMode="External"/><Relationship Id="rId2658" Type="http://schemas.openxmlformats.org/officeDocument/2006/relationships/hyperlink" Target="https://disk.yandex.ru/d/0SCYyyV04wQQq" TargetMode="External"/><Relationship Id="rId2865" Type="http://schemas.openxmlformats.org/officeDocument/2006/relationships/hyperlink" Target="https://www.lenr-canr.org/acrobat/NCFIinvestigat.pdf" TargetMode="External"/><Relationship Id="rId837" Type="http://schemas.openxmlformats.org/officeDocument/2006/relationships/hyperlink" Target="http://lenr-canr.org/acrobat/BiberianJPjcondensedl.pdf" TargetMode="External"/><Relationship Id="rId1467" Type="http://schemas.openxmlformats.org/officeDocument/2006/relationships/hyperlink" Target="https://doi.org/10.13182/FST93-A30206" TargetMode="External"/><Relationship Id="rId1674" Type="http://schemas.openxmlformats.org/officeDocument/2006/relationships/hyperlink" Target="http://lenr-canr.org/acrobat/DolanTJnotesfromt.pdf" TargetMode="External"/><Relationship Id="rId1881" Type="http://schemas.openxmlformats.org/officeDocument/2006/relationships/hyperlink" Target="https://doi.org/10.1016/0022-0728%2895%2903944-C" TargetMode="External"/><Relationship Id="rId2518" Type="http://schemas.openxmlformats.org/officeDocument/2006/relationships/hyperlink" Target="http://www.degruyter.com/downloadpdf/j/zna.1989.44.issue-4/zna-1989-0415/zna-1989-0415.xml" TargetMode="External"/><Relationship Id="rId2725" Type="http://schemas.openxmlformats.org/officeDocument/2006/relationships/hyperlink" Target="https://yadi.sk/d/Or3NSBmwzY4uu" TargetMode="External"/><Relationship Id="rId904" Type="http://schemas.openxmlformats.org/officeDocument/2006/relationships/hyperlink" Target="http://lenr-canr.org/acrobat/OrianiRAthephysica.pdf" TargetMode="External"/><Relationship Id="rId1327" Type="http://schemas.openxmlformats.org/officeDocument/2006/relationships/hyperlink" Target="http://lenr-canr.org/acrobat/TanakaTapossiblee.pdf" TargetMode="External"/><Relationship Id="rId1534" Type="http://schemas.openxmlformats.org/officeDocument/2006/relationships/hyperlink" Target="https://www.academia.edu/23495580/Warm_Dense_Matter_Generation_and_DD_Synthesis_at_Vacuum_Discharge_with_Deuterium_Loaded_Pd_Anode" TargetMode="External"/><Relationship Id="rId1741" Type="http://schemas.openxmlformats.org/officeDocument/2006/relationships/hyperlink" Target="https://www.jstage.jst.go.jp/article/pjab1977/75/4/75_4_71/_pdf" TargetMode="External"/><Relationship Id="rId33" Type="http://schemas.openxmlformats.org/officeDocument/2006/relationships/hyperlink" Target="http://lenr-canr.org/acrobat/NEDOthesixthina.pdf" TargetMode="External"/><Relationship Id="rId1601" Type="http://schemas.openxmlformats.org/officeDocument/2006/relationships/hyperlink" Target="https://www.iieta.org/download/file/fid/5446" TargetMode="External"/><Relationship Id="rId487" Type="http://schemas.openxmlformats.org/officeDocument/2006/relationships/hyperlink" Target="http://lenr-canr.org/acrobat/Monterealilithiumflu.pdf" TargetMode="External"/><Relationship Id="rId694" Type="http://schemas.openxmlformats.org/officeDocument/2006/relationships/hyperlink" Target="http://lenr-canr.org/acrobat/PonsSproceeding.pdf" TargetMode="External"/><Relationship Id="rId2168" Type="http://schemas.openxmlformats.org/officeDocument/2006/relationships/hyperlink" Target="https://doi.org/10.1016/B978-0-444-88825-9.50026-0" TargetMode="External"/><Relationship Id="rId2375" Type="http://schemas.openxmlformats.org/officeDocument/2006/relationships/hyperlink" Target="https://www.technology.matthey.com/wp-content/uploads/pdf/pmr-v34-i3-136-141.pdf" TargetMode="External"/><Relationship Id="rId347" Type="http://schemas.openxmlformats.org/officeDocument/2006/relationships/hyperlink" Target="https://pubs.acs.org/doi/10.1021/bk-2008-0998" TargetMode="External"/><Relationship Id="rId1184" Type="http://schemas.openxmlformats.org/officeDocument/2006/relationships/hyperlink" Target="https://www.enea.it/en/publications/volume-pdf/Cold_Fusion_Italy.pdf" TargetMode="External"/><Relationship Id="rId2028" Type="http://schemas.openxmlformats.org/officeDocument/2006/relationships/hyperlink" Target="https://doi.org/10.1149/1.2069344" TargetMode="External"/><Relationship Id="rId2582" Type="http://schemas.openxmlformats.org/officeDocument/2006/relationships/hyperlink" Target="https://doi.org/10.1016/j.matpr.2021.05.128" TargetMode="External"/><Relationship Id="rId554" Type="http://schemas.openxmlformats.org/officeDocument/2006/relationships/hyperlink" Target="http://lenr-canr.org/acrobat/PonsSproceedinga.pdf" TargetMode="External"/><Relationship Id="rId761" Type="http://schemas.openxmlformats.org/officeDocument/2006/relationships/hyperlink" Target="https://doi.org/10.1063/1.40715" TargetMode="External"/><Relationship Id="rId1391" Type="http://schemas.openxmlformats.org/officeDocument/2006/relationships/hyperlink" Target="http://lenr-canr.org/acrobat/BiberianJPjcondensedm.pdf" TargetMode="External"/><Relationship Id="rId2235" Type="http://schemas.openxmlformats.org/officeDocument/2006/relationships/hyperlink" Target="https://doi.org/10.1080/18811248.1990.9731174" TargetMode="External"/><Relationship Id="rId2442" Type="http://schemas.openxmlformats.org/officeDocument/2006/relationships/hyperlink" Target="https://www.fulviofrisone.com/attachments/article/358/The%20critical%20test%20and.pdf" TargetMode="External"/><Relationship Id="rId207" Type="http://schemas.openxmlformats.org/officeDocument/2006/relationships/hyperlink" Target="http://lenr-canr.org/acrobat/IkegamiHthirdinter.pdf" TargetMode="External"/><Relationship Id="rId414" Type="http://schemas.openxmlformats.org/officeDocument/2006/relationships/hyperlink" Target="http://www.lenr-canr.org/acrobat/OrianiRAanomalousha.pdf" TargetMode="External"/><Relationship Id="rId621" Type="http://schemas.openxmlformats.org/officeDocument/2006/relationships/hyperlink" Target="https://doi.org/10.1063/1.40687" TargetMode="External"/><Relationship Id="rId1044" Type="http://schemas.openxmlformats.org/officeDocument/2006/relationships/hyperlink" Target="https://doi.org/10.13182/FST90-A29234" TargetMode="External"/><Relationship Id="rId1251" Type="http://schemas.openxmlformats.org/officeDocument/2006/relationships/hyperlink" Target="https://doi.org/10.1063/1.40726" TargetMode="External"/><Relationship Id="rId2302" Type="http://schemas.openxmlformats.org/officeDocument/2006/relationships/hyperlink" Target="https://doi.org/10.1016/0168-9002%2890%2990738-R" TargetMode="External"/><Relationship Id="rId1111" Type="http://schemas.openxmlformats.org/officeDocument/2006/relationships/hyperlink" Target="https://doi.org/10.1016/0022-0728(91)85044-P" TargetMode="External"/><Relationship Id="rId1928"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092" Type="http://schemas.openxmlformats.org/officeDocument/2006/relationships/hyperlink" Target="https://doi.org/10.1016/0304-5102(91)85024-V" TargetMode="External"/><Relationship Id="rId271" Type="http://schemas.openxmlformats.org/officeDocument/2006/relationships/hyperlink" Target="https://aflb.minesparis.psl.eu/AFLB-333/aflb333m645.pdf" TargetMode="External"/><Relationship Id="rId131" Type="http://schemas.openxmlformats.org/officeDocument/2006/relationships/hyperlink" Target="http://lenr-canr.org/acrobat/MizunoTanomalouse.pdf" TargetMode="External"/><Relationship Id="rId2769" Type="http://schemas.openxmlformats.org/officeDocument/2006/relationships/hyperlink" Target="https://disk.yandex.ru/d/OrY6bYIVzXyhp" TargetMode="External"/><Relationship Id="rId850" Type="http://schemas.openxmlformats.org/officeDocument/2006/relationships/hyperlink" Target="http://lenr-canr.org/acrobat/BensonTcalorimetr.pdf" TargetMode="External"/><Relationship Id="rId948" Type="http://schemas.openxmlformats.org/officeDocument/2006/relationships/hyperlink" Target="http://lenr-canr.org/acrobat/ENECOtheseventh.pdf" TargetMode="External"/><Relationship Id="rId1133" Type="http://schemas.openxmlformats.org/officeDocument/2006/relationships/hyperlink" Target="http://lenr-canr.org/acrobat/PonsSproceeding.pdf" TargetMode="External"/><Relationship Id="rId1578" Type="http://schemas.openxmlformats.org/officeDocument/2006/relationships/hyperlink" Target="https://doi.org/10.1109/27.725143" TargetMode="External"/><Relationship Id="rId1785" Type="http://schemas.openxmlformats.org/officeDocument/2006/relationships/hyperlink" Target="https://doi.org/10.1016/S0022-3115%2898%2900014-2" TargetMode="External"/><Relationship Id="rId1992" Type="http://schemas.openxmlformats.org/officeDocument/2006/relationships/hyperlink" Target="https://doi.org/10.13182/FST92-A30069" TargetMode="External"/><Relationship Id="rId2531" Type="http://schemas.openxmlformats.org/officeDocument/2006/relationships/hyperlink" Target="https://www.osti.gov/etdeweb/biblio/7827087" TargetMode="External"/><Relationship Id="rId2629" Type="http://schemas.openxmlformats.org/officeDocument/2006/relationships/hyperlink" Target="https://disk.yandex.ru/i/_D1gLhj-jGB3g" TargetMode="External"/><Relationship Id="rId2836" Type="http://schemas.openxmlformats.org/officeDocument/2006/relationships/hyperlink" Target="https://disk.yandex.ru/d/0L2BUIWdzXrX3" TargetMode="External"/><Relationship Id="rId77" Type="http://schemas.openxmlformats.org/officeDocument/2006/relationships/hyperlink" Target="http://www.newenergytimes.com/v2/library/2007/2007Forsley-CR-39Catania2007.pdf" TargetMode="External"/><Relationship Id="rId503" Type="http://schemas.openxmlformats.org/officeDocument/2006/relationships/hyperlink" Target="http://lenr-canr.org/acrobat/LuoNenhancemen.pdf" TargetMode="External"/><Relationship Id="rId710" Type="http://schemas.openxmlformats.org/officeDocument/2006/relationships/hyperlink" Target="http://lenr-canr.org/acrobat/NEDOthesixthin.pdf" TargetMode="External"/><Relationship Id="rId808" Type="http://schemas.openxmlformats.org/officeDocument/2006/relationships/hyperlink" Target="http://lenr-canr.org/acrobat/NEDOthesixthin.pdf" TargetMode="External"/><Relationship Id="rId1340" Type="http://schemas.openxmlformats.org/officeDocument/2006/relationships/hyperlink" Target="http://www.fusione.enea.it/pubblications/TR/2002/RT-2002-41-FUS.pdf" TargetMode="External"/><Relationship Id="rId1438" Type="http://schemas.openxmlformats.org/officeDocument/2006/relationships/hyperlink" Target="http://lenr-canr.org/acrobat/IkegamiHthirdinter.pdf" TargetMode="External"/><Relationship Id="rId1645" Type="http://schemas.openxmlformats.org/officeDocument/2006/relationships/hyperlink" Target="https://doi.org/10.1134/S1063785011070261" TargetMode="External"/><Relationship Id="rId1200" Type="http://schemas.openxmlformats.org/officeDocument/2006/relationships/hyperlink" Target="http://meetings.aps.org/Meeting/MAR06/Session/W41.12" TargetMode="External"/><Relationship Id="rId1852" Type="http://schemas.openxmlformats.org/officeDocument/2006/relationships/hyperlink" Target="http://dx.doi.org/10.1016/0022-0728(94)03608-6" TargetMode="External"/><Relationship Id="rId1505" Type="http://schemas.openxmlformats.org/officeDocument/2006/relationships/hyperlink" Target="https://doi.org/10.1142/9789812772985_0013" TargetMode="External"/><Relationship Id="rId1712" Type="http://schemas.openxmlformats.org/officeDocument/2006/relationships/hyperlink" Target="http://pubsapp.acs.org/subscribe/archive/ci/31/i10/html/10vp.html?" TargetMode="External"/><Relationship Id="rId293" Type="http://schemas.openxmlformats.org/officeDocument/2006/relationships/hyperlink" Target="https://www.researchgate.net/publication/237532602_The_precursor_of_cold_fusion%27%27_phenomenon_in_deuteriumsolid_systems" TargetMode="External"/><Relationship Id="rId2181" Type="http://schemas.openxmlformats.org/officeDocument/2006/relationships/hyperlink" Target="https://link.springer.com/article/10.1007%2FBF01059239" TargetMode="External"/><Relationship Id="rId153" Type="http://schemas.openxmlformats.org/officeDocument/2006/relationships/hyperlink" Target="https://www.lenr-canr.org/acrobat/EPRIproceedinga.pdf" TargetMode="External"/><Relationship Id="rId360" Type="http://schemas.openxmlformats.org/officeDocument/2006/relationships/hyperlink" Target="http://lenr-canr.org/acrobat/IwamuraYcorrelatio.pdf" TargetMode="External"/><Relationship Id="rId598" Type="http://schemas.openxmlformats.org/officeDocument/2006/relationships/hyperlink" Target="http://lenr-canr.org/acrobat/ChubbTAiblochions.pdf" TargetMode="External"/><Relationship Id="rId2041" Type="http://schemas.openxmlformats.org/officeDocument/2006/relationships/hyperlink" Target="http://dx.doi.org/10.1016/0040-6031(92)85026-R" TargetMode="External"/><Relationship Id="rId2279" Type="http://schemas.openxmlformats.org/officeDocument/2006/relationships/hyperlink" Target="https://doi.org/10.3327/JNST.27.1147" TargetMode="External"/><Relationship Id="rId2486" Type="http://schemas.openxmlformats.org/officeDocument/2006/relationships/hyperlink" Target="http://astro1.panet.utoledo.edu/~mheben/PDF/analysis_published_calorimetric_evidence_m_heben_(1989)_sci.pdf" TargetMode="External"/><Relationship Id="rId2693" Type="http://schemas.openxmlformats.org/officeDocument/2006/relationships/hyperlink" Target="https://disk.yandex.ru/d/yom09gqGzY5kw" TargetMode="External"/><Relationship Id="rId220" Type="http://schemas.openxmlformats.org/officeDocument/2006/relationships/hyperlink" Target="https://doi.org/10.1063/1.40705" TargetMode="External"/><Relationship Id="rId458" Type="http://schemas.openxmlformats.org/officeDocument/2006/relationships/hyperlink" Target="http://lenr-canr.org/acrobat/NEDOthesixthina.pdf" TargetMode="External"/><Relationship Id="rId665" Type="http://schemas.openxmlformats.org/officeDocument/2006/relationships/hyperlink" Target="http://lenr-canr.org/acrobat/NEDOthesixthin.pdf" TargetMode="External"/><Relationship Id="rId872" Type="http://schemas.openxmlformats.org/officeDocument/2006/relationships/hyperlink" Target="http://lenr-canr.org/acrobat/SartoFelectrodes.pdf" TargetMode="External"/><Relationship Id="rId1088" Type="http://schemas.openxmlformats.org/officeDocument/2006/relationships/hyperlink" Target="http://lenr-canr.org/acrobat/SIFthescience.pdf" TargetMode="External"/><Relationship Id="rId1295" Type="http://schemas.openxmlformats.org/officeDocument/2006/relationships/hyperlink" Target="http://lenr-canr.org/acrobat/Fleischmanthepresent.pdf" TargetMode="External"/><Relationship Id="rId2139" Type="http://schemas.openxmlformats.org/officeDocument/2006/relationships/hyperlink" Target="https://www.osti.gov/etdeweb/biblio/5817486" TargetMode="External"/><Relationship Id="rId2346" Type="http://schemas.openxmlformats.org/officeDocument/2006/relationships/hyperlink" Target="https://iopscience.iop.org/article/10.1088/0029-5515/30/3/006/meta" TargetMode="External"/><Relationship Id="rId2553" Type="http://schemas.openxmlformats.org/officeDocument/2006/relationships/hyperlink" Target="https://doi.org/10.1007/BF02168349" TargetMode="External"/><Relationship Id="rId2760" Type="http://schemas.openxmlformats.org/officeDocument/2006/relationships/hyperlink" Target="https://disk.yandex.ru/d/ZvP6lhuxzXzA7" TargetMode="External"/><Relationship Id="rId318" Type="http://schemas.openxmlformats.org/officeDocument/2006/relationships/hyperlink" Target="https://doi.org/10.1142/9789812774354_0008" TargetMode="External"/><Relationship Id="rId525" Type="http://schemas.openxmlformats.org/officeDocument/2006/relationships/hyperlink" Target="https://pdfs.semanticscholar.org/35dd/4fcc62038ce93bace8becf015cbe0bf10a0b.pdf?_ga=2.187227496.1539967580.1616003747-1059340597.1604448121" TargetMode="External"/><Relationship Id="rId732" Type="http://schemas.openxmlformats.org/officeDocument/2006/relationships/hyperlink" Target="http://lenr-canr.org/acrobat/ISCMNSproceeding.pdf" TargetMode="External"/><Relationship Id="rId1155" Type="http://schemas.openxmlformats.org/officeDocument/2006/relationships/hyperlink" Target="http://lenr-canr.org/acrobat/McKubreMCHreviewofex.pdf" TargetMode="External"/><Relationship Id="rId1362" Type="http://schemas.openxmlformats.org/officeDocument/2006/relationships/hyperlink" Target="https://link.springer.com/article/10.1007/s00114-008-0449-x" TargetMode="External"/><Relationship Id="rId2206" Type="http://schemas.openxmlformats.org/officeDocument/2006/relationships/hyperlink" Target="https://link.springer.com/article/10.1007/BF00765311" TargetMode="External"/><Relationship Id="rId2413" Type="http://schemas.openxmlformats.org/officeDocument/2006/relationships/hyperlink" Target="https://www-nds.iaea.org/nsr/fastsrch_act2.jsp?aname=P.Tomas" TargetMode="External"/><Relationship Id="rId2620" Type="http://schemas.openxmlformats.org/officeDocument/2006/relationships/hyperlink" Target="https://disk.yandex.ru/i/_D1gLhj-jGB3g" TargetMode="External"/><Relationship Id="rId2858" Type="http://schemas.openxmlformats.org/officeDocument/2006/relationships/hyperlink" Target="https://www.lenr-canr.org/acrobat/NCFIinvestigat.pdf" TargetMode="External"/><Relationship Id="rId99" Type="http://schemas.openxmlformats.org/officeDocument/2006/relationships/hyperlink" Target="http://lenr-canr.org/acrobat/CelaniFelectrochea.pdf" TargetMode="External"/><Relationship Id="rId1015" Type="http://schemas.openxmlformats.org/officeDocument/2006/relationships/hyperlink" Target="http://lenr-canr.org/acrobat/TsvetkovSAexcessheat.pdf" TargetMode="External"/><Relationship Id="rId1222" Type="http://schemas.openxmlformats.org/officeDocument/2006/relationships/hyperlink" Target="http://lenr-canr.org/acrobat/SIFthescience.pdf" TargetMode="External"/><Relationship Id="rId1667" Type="http://schemas.openxmlformats.org/officeDocument/2006/relationships/hyperlink" Target="https://arxiv.org/pdf/cond-mat/0608292" TargetMode="External"/><Relationship Id="rId1874" Type="http://schemas.openxmlformats.org/officeDocument/2006/relationships/hyperlink" Target="https://doi.org/10.1002/BBPC.19950990605" TargetMode="External"/><Relationship Id="rId2718" Type="http://schemas.openxmlformats.org/officeDocument/2006/relationships/hyperlink" Target="https://yadi.sk/d/Or3NSBmwzY4uu" TargetMode="External"/><Relationship Id="rId1527" Type="http://schemas.openxmlformats.org/officeDocument/2006/relationships/hyperlink" Target="https://doi.org/10.1016/j.jelechem.2021.115024" TargetMode="External"/><Relationship Id="rId1734" Type="http://schemas.openxmlformats.org/officeDocument/2006/relationships/hyperlink" Target="https://doi.org/10.13182/FST00-A138" TargetMode="External"/><Relationship Id="rId1941" Type="http://schemas.openxmlformats.org/officeDocument/2006/relationships/hyperlink" Target="https://www.lenr-canr.org/acrobat/EPRIproceedingc.pdf" TargetMode="External"/><Relationship Id="rId26" Type="http://schemas.openxmlformats.org/officeDocument/2006/relationships/hyperlink" Target="https://www.enea.it/en/publications/volume-pdf/Cold_Fusion_Italy.pdf" TargetMode="External"/><Relationship Id="rId175" Type="http://schemas.openxmlformats.org/officeDocument/2006/relationships/hyperlink" Target="http://lenr-canr.org/acrobat/BiberianJPjcondensedn.pdf" TargetMode="External"/><Relationship Id="rId1801" Type="http://schemas.openxmlformats.org/officeDocument/2006/relationships/hyperlink" Target="https://doi.org/10.13182/FST97-A30832" TargetMode="External"/><Relationship Id="rId382" Type="http://schemas.openxmlformats.org/officeDocument/2006/relationships/hyperlink" Target="http://lenr-canr.org/acrobat/NCFIthefirstan.pdf" TargetMode="External"/><Relationship Id="rId687" Type="http://schemas.openxmlformats.org/officeDocument/2006/relationships/hyperlink" Target="http://lenr-canr.org/acrobat/GoryachevIregistrati.pdf" TargetMode="External"/><Relationship Id="rId2063" Type="http://schemas.openxmlformats.org/officeDocument/2006/relationships/hyperlink" Target="https://doi.org/10.1146/annurev.ms.21.080191.001413" TargetMode="External"/><Relationship Id="rId2270" Type="http://schemas.openxmlformats.org/officeDocument/2006/relationships/hyperlink" Target="https://iopscience.iop.org/article/10.1149/1.2086969/meta" TargetMode="External"/><Relationship Id="rId2368" Type="http://schemas.openxmlformats.org/officeDocument/2006/relationships/hyperlink" Target="https://doi.org/10.13182/FST90-A29181" TargetMode="External"/><Relationship Id="rId242" Type="http://schemas.openxmlformats.org/officeDocument/2006/relationships/hyperlink" Target="https://doi.org/10.13182/FST93-A30204" TargetMode="External"/><Relationship Id="rId894" Type="http://schemas.openxmlformats.org/officeDocument/2006/relationships/hyperlink" Target="http://lenr-canr.org/acrobat/LiXZcondensedm.pdf" TargetMode="External"/><Relationship Id="rId1177" Type="http://schemas.openxmlformats.org/officeDocument/2006/relationships/hyperlink" Target="https://doi.org/10.1016/j.ijhydene.2007.02.023" TargetMode="External"/><Relationship Id="rId2130" Type="http://schemas.openxmlformats.org/officeDocument/2006/relationships/hyperlink" Target="https://doi.org/10.1103/PHYSREVC.43.1298" TargetMode="External"/><Relationship Id="rId2575" Type="http://schemas.openxmlformats.org/officeDocument/2006/relationships/hyperlink" Target="https://doi.org/10.1016/j.ijhydene.2011.02.046" TargetMode="External"/><Relationship Id="rId2782" Type="http://schemas.openxmlformats.org/officeDocument/2006/relationships/hyperlink" Target="https://disk.yandex.ru/d/HVl-mD9VzXyMF" TargetMode="External"/><Relationship Id="rId102" Type="http://schemas.openxmlformats.org/officeDocument/2006/relationships/hyperlink" Target="http://lenr-canr.org/acrobat/MilesMisoperibol.pdf" TargetMode="External"/><Relationship Id="rId547" Type="http://schemas.openxmlformats.org/officeDocument/2006/relationships/hyperlink" Target="http://lenr-canr.org/acrobat/KniesDinsituener.pdf" TargetMode="External"/><Relationship Id="rId754" Type="http://schemas.openxmlformats.org/officeDocument/2006/relationships/hyperlink" Target="http://lenr-canr.org/acrobat/NEDOthesixthin.pdf" TargetMode="External"/><Relationship Id="rId961" Type="http://schemas.openxmlformats.org/officeDocument/2006/relationships/hyperlink" Target="http://lenr-canr.org/acrobat/SIFthescience.pdf" TargetMode="External"/><Relationship Id="rId1384" Type="http://schemas.openxmlformats.org/officeDocument/2006/relationships/hyperlink" Target="http://lenr-canr.org/acrobat/PonsSproceedinga.pdf" TargetMode="External"/><Relationship Id="rId1591" Type="http://schemas.openxmlformats.org/officeDocument/2006/relationships/hyperlink" Target="https://doi.org/10.1016/j.jelechem.2020.114237" TargetMode="External"/><Relationship Id="rId1689" Type="http://schemas.openxmlformats.org/officeDocument/2006/relationships/hyperlink" Target="https://doi.org/10.1243%2F0957650041562208" TargetMode="External"/><Relationship Id="rId2228" Type="http://schemas.openxmlformats.org/officeDocument/2006/relationships/hyperlink" Target="http://dx.doi.org/10.1016/0370-2693(90)92040-P" TargetMode="External"/><Relationship Id="rId2435" Type="http://schemas.openxmlformats.org/officeDocument/2006/relationships/hyperlink" Target="https://doi.org/10.13182/FST89-A29118" TargetMode="External"/><Relationship Id="rId2642" Type="http://schemas.openxmlformats.org/officeDocument/2006/relationships/hyperlink" Target="https://disk.yandex.ru/i/zxL1F2X1No-KhQ" TargetMode="External"/><Relationship Id="rId90" Type="http://schemas.openxmlformats.org/officeDocument/2006/relationships/hyperlink" Target="http://lenr-canr.org/acrobat/SzpakSprecursorsa.pdf" TargetMode="External"/><Relationship Id="rId407" Type="http://schemas.openxmlformats.org/officeDocument/2006/relationships/hyperlink" Target="http://lenr-canr.org/acrobat/TsvetkovSApossibilit.pdf" TargetMode="External"/><Relationship Id="rId614" Type="http://schemas.openxmlformats.org/officeDocument/2006/relationships/hyperlink" Target="http://www.unconv-science.org/pdf/7/parkhomov-en.pdf" TargetMode="External"/><Relationship Id="rId821" Type="http://schemas.openxmlformats.org/officeDocument/2006/relationships/hyperlink" Target="http://lenr-canr.org/acrobat/LonchamptGexcessheat.pdf" TargetMode="External"/><Relationship Id="rId1037" Type="http://schemas.openxmlformats.org/officeDocument/2006/relationships/hyperlink" Target="http://lenr-canr.org/acrobat/NEDOthesixthin.pdf" TargetMode="External"/><Relationship Id="rId1244" Type="http://schemas.openxmlformats.org/officeDocument/2006/relationships/hyperlink" Target="http://lenr-canr.org/acrobat/IkegamiHthirdintera.pdf" TargetMode="External"/><Relationship Id="rId1451" Type="http://schemas.openxmlformats.org/officeDocument/2006/relationships/hyperlink" Target="http://lenr-canr.org/acrobat/HasegawaNobservatioa.pdf" TargetMode="External"/><Relationship Id="rId1896" Type="http://schemas.openxmlformats.org/officeDocument/2006/relationships/hyperlink" Target="https://doi.org/10.13182/FST94-A30315" TargetMode="External"/><Relationship Id="rId2502" Type="http://schemas.openxmlformats.org/officeDocument/2006/relationships/hyperlink" Target="https://doi.org/10.1126/SCIENCE.246.4929.449" TargetMode="External"/><Relationship Id="rId919" Type="http://schemas.openxmlformats.org/officeDocument/2006/relationships/hyperlink" Target="http://lenr-canr.org/acrobat/IkegamiHthirdintera.pdf" TargetMode="External"/><Relationship Id="rId1104" Type="http://schemas.openxmlformats.org/officeDocument/2006/relationships/hyperlink" Target="https://doi.org/10.1016/S0925-8388(96)03069-1" TargetMode="External"/><Relationship Id="rId1311" Type="http://schemas.openxmlformats.org/officeDocument/2006/relationships/hyperlink" Target="http://lenr-canr.org/acrobat/MuromtsevVneutrinodi.pdf" TargetMode="External"/><Relationship Id="rId1549" Type="http://schemas.openxmlformats.org/officeDocument/2006/relationships/hyperlink" Target="https://ntrs.nasa.gov/api/citations/20120009038/downloads/20120009038.pdf" TargetMode="External"/><Relationship Id="rId1756" Type="http://schemas.openxmlformats.org/officeDocument/2006/relationships/hyperlink" Target="https://doi.org/10.1016/S0375-9601%2899%2900158-9" TargetMode="External"/><Relationship Id="rId1963" Type="http://schemas.openxmlformats.org/officeDocument/2006/relationships/hyperlink" Target="https://www.researchgate.net/publication/259027916_Generation_of_nuclear_fusion_products_by_the_combined_action_of_cavitation_and_electrolysis_of_a_titanium_surface_in_deuterated_electrolytes" TargetMode="External"/><Relationship Id="rId2807" Type="http://schemas.openxmlformats.org/officeDocument/2006/relationships/hyperlink" Target="https://disk.yandex.ru/d/sbOpxtgLzXwpK" TargetMode="External"/><Relationship Id="rId48" Type="http://schemas.openxmlformats.org/officeDocument/2006/relationships/hyperlink" Target="http://lenr-canr.org/acrobat/ApplebyAJanomalousc.pdf" TargetMode="External"/><Relationship Id="rId1409" Type="http://schemas.openxmlformats.org/officeDocument/2006/relationships/hyperlink" Target="https://www.lenr-canr.org/acrobat/DashJmicroanaly.pdf" TargetMode="External"/><Relationship Id="rId1616" Type="http://schemas.openxmlformats.org/officeDocument/2006/relationships/hyperlink" Target="https://doi.org/10.18520/CS%2FV108%2FI4%2F535-539" TargetMode="External"/><Relationship Id="rId1823" Type="http://schemas.openxmlformats.org/officeDocument/2006/relationships/hyperlink" Target="http://www.kozima-cfrl.com/Papers/paperr/paperr43.pdf" TargetMode="External"/><Relationship Id="rId197" Type="http://schemas.openxmlformats.org/officeDocument/2006/relationships/hyperlink" Target="http://lenr-canr.org/acrobat/ZhangWSelectroche.pdf" TargetMode="External"/><Relationship Id="rId2085" Type="http://schemas.openxmlformats.org/officeDocument/2006/relationships/hyperlink" Target="https://doi.org/10.1142/S0217984991000502" TargetMode="External"/><Relationship Id="rId2292" Type="http://schemas.openxmlformats.org/officeDocument/2006/relationships/hyperlink" Target="https://doi.org/10.1088/0256-307X%2F7%2F3%2F008" TargetMode="External"/><Relationship Id="rId264" Type="http://schemas.openxmlformats.org/officeDocument/2006/relationships/hyperlink" Target="http://lenr-canr.org/acrobat/SIFthescience.pdf" TargetMode="External"/><Relationship Id="rId471" Type="http://schemas.openxmlformats.org/officeDocument/2006/relationships/hyperlink" Target="http://lenr-canr.org/acrobat/SIFthescience.pdf" TargetMode="External"/><Relationship Id="rId2152" Type="http://schemas.openxmlformats.org/officeDocument/2006/relationships/hyperlink" Target="https://doi.org/10.1063/1.859799" TargetMode="External"/><Relationship Id="rId2597" Type="http://schemas.openxmlformats.org/officeDocument/2006/relationships/hyperlink" Target="https://disk.yandex.ru/i/J52GJzqJ7lC0iA" TargetMode="External"/><Relationship Id="rId124" Type="http://schemas.openxmlformats.org/officeDocument/2006/relationships/hyperlink" Target="http://lenr-canr.org/acrobat/GoryachevIorganizati.pdf" TargetMode="External"/><Relationship Id="rId569" Type="http://schemas.openxmlformats.org/officeDocument/2006/relationships/hyperlink" Target="http://lenr-canr.org/acrobat/MileyGHoverviewof.pdf" TargetMode="External"/><Relationship Id="rId776" Type="http://schemas.openxmlformats.org/officeDocument/2006/relationships/hyperlink" Target="http://lenr-canr.org/acrobat/MilesMnewapproac.pdf" TargetMode="External"/><Relationship Id="rId983" Type="http://schemas.openxmlformats.org/officeDocument/2006/relationships/hyperlink" Target="http://lenr-canr.org/acrobat/SantucciAsynthesisa.pdf" TargetMode="External"/><Relationship Id="rId1199" Type="http://schemas.openxmlformats.org/officeDocument/2006/relationships/hyperlink" Target="http://lenr-canr.org/acrobat/MileyGHonthereact.pdf" TargetMode="External"/><Relationship Id="rId2457" Type="http://schemas.openxmlformats.org/officeDocument/2006/relationships/hyperlink" Target="https://doi.org/10.1007/BF02164555" TargetMode="External"/><Relationship Id="rId2664" Type="http://schemas.openxmlformats.org/officeDocument/2006/relationships/hyperlink" Target="https://disk.yandex.ru/d/tWW2wNvE4wQQE" TargetMode="External"/><Relationship Id="rId331" Type="http://schemas.openxmlformats.org/officeDocument/2006/relationships/hyperlink" Target="http://www.energialternativa.info/public/newforum/ForumEA/C/Campari_ICCF8_2000.pdf" TargetMode="External"/><Relationship Id="rId429" Type="http://schemas.openxmlformats.org/officeDocument/2006/relationships/hyperlink" Target="http://lenr-canr.org/acrobat/BiberianJPjcondensedb.pdf" TargetMode="External"/><Relationship Id="rId636" Type="http://schemas.openxmlformats.org/officeDocument/2006/relationships/hyperlink" Target="http://lenr-canr.org/acrobat/LipsonAGgenerationb.pdf" TargetMode="External"/><Relationship Id="rId1059" Type="http://schemas.openxmlformats.org/officeDocument/2006/relationships/hyperlink" Target="http://lenr-canr.org/acrobat/PonsSproceedinga.pdf" TargetMode="External"/><Relationship Id="rId1266" Type="http://schemas.openxmlformats.org/officeDocument/2006/relationships/hyperlink" Target="http://lenr-canr.org/acrobat/NEDOthesixthin.pdf" TargetMode="External"/><Relationship Id="rId1473" Type="http://schemas.openxmlformats.org/officeDocument/2006/relationships/hyperlink" Target="http://www.jmcchina.org/html/2017/5/20170501.htm" TargetMode="External"/><Relationship Id="rId2012" Type="http://schemas.openxmlformats.org/officeDocument/2006/relationships/hyperlink" Target="https://ur.booksc.eu/book/12604954/7ab096" TargetMode="External"/><Relationship Id="rId2317" Type="http://schemas.openxmlformats.org/officeDocument/2006/relationships/hyperlink" Target="https://doi.org/10.1246/BCSJ.63.2659" TargetMode="External"/><Relationship Id="rId2871" Type="http://schemas.openxmlformats.org/officeDocument/2006/relationships/hyperlink" Target="https://www.lenr-canr.org/acrobat/NCFIinvestigata.pdf" TargetMode="External"/><Relationship Id="rId843" Type="http://schemas.openxmlformats.org/officeDocument/2006/relationships/hyperlink" Target="https://arxiv.org/pdf/0709.1222.pdf" TargetMode="External"/><Relationship Id="rId1126" Type="http://schemas.openxmlformats.org/officeDocument/2006/relationships/hyperlink" Target="http://lenr-canr.org/acrobat/SpalloneAnewelectro.pdf" TargetMode="External"/><Relationship Id="rId1680" Type="http://schemas.openxmlformats.org/officeDocument/2006/relationships/hyperlink" Target="https://doi.org/10.1016/J.NUCENGDES.2005.02.021" TargetMode="External"/><Relationship Id="rId1778" Type="http://schemas.openxmlformats.org/officeDocument/2006/relationships/hyperlink" Target="http://www.lenr-canr.org/acrobat/MilesMnedofinalr.pdf" TargetMode="External"/><Relationship Id="rId1985" Type="http://schemas.openxmlformats.org/officeDocument/2006/relationships/hyperlink" Target="https://doi.org/10.2183/pjab.66.33" TargetMode="External"/><Relationship Id="rId2524" Type="http://schemas.openxmlformats.org/officeDocument/2006/relationships/hyperlink" Target="https://www.researchgate.net/publication/279606543_Electrochemically_initiated_cold_fusion_of_deuterium" TargetMode="External"/><Relationship Id="rId2731" Type="http://schemas.openxmlformats.org/officeDocument/2006/relationships/hyperlink" Target="https://disk.yandex.ru/d/OKhb3PglzY3qE" TargetMode="External"/><Relationship Id="rId2829" Type="http://schemas.openxmlformats.org/officeDocument/2006/relationships/hyperlink" Target="https://disk.yandex.ru/d/TV0NIfO8zXsNp" TargetMode="External"/><Relationship Id="rId703" Type="http://schemas.openxmlformats.org/officeDocument/2006/relationships/hyperlink" Target="http://lenr-canr.org/acrobat/SIFthescience.pdf" TargetMode="External"/><Relationship Id="rId910" Type="http://schemas.openxmlformats.org/officeDocument/2006/relationships/hyperlink" Target="http://lenr-canr.org/acrobat/SzpakSreliablepr.pdf" TargetMode="External"/><Relationship Id="rId1333" Type="http://schemas.openxmlformats.org/officeDocument/2006/relationships/hyperlink" Target="http://lenr-canr.org/acrobat/EPRIproceeding.pdf" TargetMode="External"/><Relationship Id="rId1540" Type="http://schemas.openxmlformats.org/officeDocument/2006/relationships/hyperlink" Target="https://translate.google.com/translate?sl=ru&amp;tl=en&amp;u=http%3A%2F%2Flenr.seplm.ru%2Farticles%2Ftrudy-ib-savvatimovoi-po-neyar-v-tleyushchem-razryade" TargetMode="External"/><Relationship Id="rId1638" Type="http://schemas.openxmlformats.org/officeDocument/2006/relationships/hyperlink" Target="https://doi.org/10.1063/1.4759166" TargetMode="External"/><Relationship Id="rId1400" Type="http://schemas.openxmlformats.org/officeDocument/2006/relationships/hyperlink" Target="http://lenr-canr.org/acrobat/ENECOtheseventh.pdf" TargetMode="External"/><Relationship Id="rId1845" Type="http://schemas.openxmlformats.org/officeDocument/2006/relationships/hyperlink" Target="https://doi.org/10.11804/NuclPhysRev.12.03.058" TargetMode="External"/><Relationship Id="rId1705" Type="http://schemas.openxmlformats.org/officeDocument/2006/relationships/hyperlink" Target="https://doi.org/10.1103/PHYSREVLETT.89.104302" TargetMode="External"/><Relationship Id="rId1912" Type="http://schemas.openxmlformats.org/officeDocument/2006/relationships/hyperlink" Target="https://doi.org/10.1007/BF02780710" TargetMode="External"/><Relationship Id="rId286" Type="http://schemas.openxmlformats.org/officeDocument/2006/relationships/hyperlink" Target="http://lenr-canr.org/acrobat/ViolanteVproceeding.pdf" TargetMode="External"/><Relationship Id="rId493" Type="http://schemas.openxmlformats.org/officeDocument/2006/relationships/hyperlink" Target="https://arxiv.org/pdf/nucl-th/0505021" TargetMode="External"/><Relationship Id="rId2174" Type="http://schemas.openxmlformats.org/officeDocument/2006/relationships/hyperlink" Target="https://ur.booksc.eu/book/6397803/763b7c" TargetMode="External"/><Relationship Id="rId2381" Type="http://schemas.openxmlformats.org/officeDocument/2006/relationships/hyperlink" Target="https://doi.org/10.13182/FST90-A29307" TargetMode="External"/><Relationship Id="rId146" Type="http://schemas.openxmlformats.org/officeDocument/2006/relationships/hyperlink" Target="http://lenr-canr.org/acrobat/KidwellDtraceanaly.pdf" TargetMode="External"/><Relationship Id="rId353" Type="http://schemas.openxmlformats.org/officeDocument/2006/relationships/hyperlink" Target="http://lenr-canr.org/acrobat/NEDOthesixthin.pdf" TargetMode="External"/><Relationship Id="rId560" Type="http://schemas.openxmlformats.org/officeDocument/2006/relationships/hyperlink" Target="https://doi.org/10.13182/FST90-A29224" TargetMode="External"/><Relationship Id="rId798" Type="http://schemas.openxmlformats.org/officeDocument/2006/relationships/hyperlink" Target="https://doi.org/10.1063/1.40686" TargetMode="External"/><Relationship Id="rId1190" Type="http://schemas.openxmlformats.org/officeDocument/2006/relationships/hyperlink" Target="http://lenr-canr.org/acrobat/ChenStritiumpro.pdf" TargetMode="External"/><Relationship Id="rId2034" Type="http://schemas.openxmlformats.org/officeDocument/2006/relationships/hyperlink" Target="http://citeseerx.ist.psu.edu/viewdoc/download?doi=10.1.1.380.888&amp;rep=rep1&amp;type=pdf" TargetMode="External"/><Relationship Id="rId2241" Type="http://schemas.openxmlformats.org/officeDocument/2006/relationships/hyperlink" Target="http://dx.doi.org/10.2320/matertrans1989.31.954" TargetMode="External"/><Relationship Id="rId2479" Type="http://schemas.openxmlformats.org/officeDocument/2006/relationships/hyperlink" Target="http://jetpletters.ru/ps/1122/article_16992.shtml" TargetMode="External"/><Relationship Id="rId2686" Type="http://schemas.openxmlformats.org/officeDocument/2006/relationships/hyperlink" Target="https://disk.yandex.ru/d/yom09gqGzY5kw" TargetMode="External"/><Relationship Id="rId2893" Type="http://schemas.openxmlformats.org/officeDocument/2006/relationships/hyperlink" Target="https://www.researchgate.net/publication/225885113_Formation_and_role_of_filaments_in_high-current_discharges_of_the_pinch_type" TargetMode="External"/><Relationship Id="rId213" Type="http://schemas.openxmlformats.org/officeDocument/2006/relationships/hyperlink" Target="https://doi.org/10.1051/epjap:2007152" TargetMode="External"/><Relationship Id="rId420" Type="http://schemas.openxmlformats.org/officeDocument/2006/relationships/hyperlink" Target="http://lenr-canr.org/acrobat/MelichMEbacktothef.pdf" TargetMode="External"/><Relationship Id="rId658" Type="http://schemas.openxmlformats.org/officeDocument/2006/relationships/hyperlink" Target="https://doi.org/10.1016/j.radmeas.2011.10.004" TargetMode="External"/><Relationship Id="rId865" Type="http://schemas.openxmlformats.org/officeDocument/2006/relationships/hyperlink" Target="https://www.lenr-canr.org/acrobat/MileyGHoverviewof.pdf" TargetMode="External"/><Relationship Id="rId1050" Type="http://schemas.openxmlformats.org/officeDocument/2006/relationships/hyperlink" Target="http://lenr-canr.org/acrobat/BiberianJPjcondensedj.pdf" TargetMode="External"/><Relationship Id="rId1288" Type="http://schemas.openxmlformats.org/officeDocument/2006/relationships/hyperlink" Target="https://citeseerx.ist.psu.edu/viewdoc/download?doi=10.1.1.448.3563&amp;rep=rep1&amp;type=pdf" TargetMode="External"/><Relationship Id="rId1495" Type="http://schemas.openxmlformats.org/officeDocument/2006/relationships/hyperlink" Target="https://drive.google.com/file/d/0B1_tFmz65k8BQkdsbGhWNl9rVXUwbG1qSHVxNVBlNmZhcGNj/view" TargetMode="External"/><Relationship Id="rId2101" Type="http://schemas.openxmlformats.org/officeDocument/2006/relationships/hyperlink" Target="https://journals.co.za/doi/pdf/10.10520/AJA00382353_9378" TargetMode="External"/><Relationship Id="rId2339" Type="http://schemas.openxmlformats.org/officeDocument/2006/relationships/hyperlink" Target="https://doi.org/10.13182/FST90-A29204" TargetMode="External"/><Relationship Id="rId2546" Type="http://schemas.openxmlformats.org/officeDocument/2006/relationships/hyperlink" Target="https://doi.org/10.1143/JJAP.28.L2258" TargetMode="External"/><Relationship Id="rId2753" Type="http://schemas.openxmlformats.org/officeDocument/2006/relationships/hyperlink" Target="https://disk.yandex.ru/d/ZvP6lhuxzXzA7" TargetMode="External"/><Relationship Id="rId518" Type="http://schemas.openxmlformats.org/officeDocument/2006/relationships/hyperlink" Target="https://doi.org/10.1016/j.jnucmat.2004.04.144" TargetMode="External"/><Relationship Id="rId725" Type="http://schemas.openxmlformats.org/officeDocument/2006/relationships/hyperlink" Target="http://lenr-canr.org/acrobat/BiberianJPjcondensedx.pdf" TargetMode="External"/><Relationship Id="rId932" Type="http://schemas.openxmlformats.org/officeDocument/2006/relationships/hyperlink" Target="http://lenr-canr.org/acrobat/BiberianJPjcondensedn.pdf" TargetMode="External"/><Relationship Id="rId1148" Type="http://schemas.openxmlformats.org/officeDocument/2006/relationships/hyperlink" Target="http://lenr-canr.org/acrobat/HagansPLsurfacecom.pdf" TargetMode="External"/><Relationship Id="rId1355" Type="http://schemas.openxmlformats.org/officeDocument/2006/relationships/hyperlink" Target="https://doi.org/10.1142/9789812774354_0063" TargetMode="External"/><Relationship Id="rId1562" Type="http://schemas.openxmlformats.org/officeDocument/2006/relationships/hyperlink" Target="https://www.academia.edu/7553034/Heat_Energy_from_Hydrogen_Metal_Nuclear_Interactions_INTRODUCTION?email_work_card=view-paper" TargetMode="External"/><Relationship Id="rId2406" Type="http://schemas.openxmlformats.org/officeDocument/2006/relationships/hyperlink" Target="https://hal.archives-ouvertes.fr/jpa-00211061/document" TargetMode="External"/><Relationship Id="rId2613" Type="http://schemas.openxmlformats.org/officeDocument/2006/relationships/hyperlink" Target="https://docviewer.yandex.ru/view/0/?page=1&amp;*=S3rT3CM%2B%2BVNfi9e%2FJfSuxT5n6E97InVybCI6InlhLWRpc2stcHVibGljOi8vUlN2SjJqZzRRQUVUUllvRk1CQnZxVE14TlV5TW5jTytlN2Nabkc1WlBVdz06L9CR0YvRh9C60L7Qsk9ic2Vydl8yMDE1LnBkZiIsInRpdGxlIjoi0JHRi9GH0LrQvtCyT2JzZXJ2XzIwMTUucGRmIiwibm9pZnJhbWUiOmZhbHNlLCJ1aWQiOiIwIiwidHMiOjE2MzE1MjgwNjYwOTYsInl1IjoiMzQzNDQ1MDkyMTYyNzk0NzgzMyJ9" TargetMode="External"/><Relationship Id="rId1008" Type="http://schemas.openxmlformats.org/officeDocument/2006/relationships/hyperlink" Target="http://lenr-canr.org/acrobat/LipsonAGevidencefob.pdf" TargetMode="External"/><Relationship Id="rId1215" Type="http://schemas.openxmlformats.org/officeDocument/2006/relationships/hyperlink" Target="http://lenr-canr.org/acrobat/DufourJmeasuremen.pdf" TargetMode="External"/><Relationship Id="rId1422" Type="http://schemas.openxmlformats.org/officeDocument/2006/relationships/hyperlink" Target="http://lenr-canr.org/acrobat/MizunoTconfirmatia.pdf" TargetMode="External"/><Relationship Id="rId1867" Type="http://schemas.openxmlformats.org/officeDocument/2006/relationships/hyperlink" Target="https://eprints.lib.hokudai.ac.jp/dspace/bitstream/2115/42456/1/175_73-86.pdf" TargetMode="External"/><Relationship Id="rId2820" Type="http://schemas.openxmlformats.org/officeDocument/2006/relationships/hyperlink" Target="https://disk.yandex.ru/d/TV0NIfO8zXsNp" TargetMode="External"/><Relationship Id="rId61" Type="http://schemas.openxmlformats.org/officeDocument/2006/relationships/hyperlink" Target="https://doi.org/10.1016/j.ijhydene.2018.06.187" TargetMode="External"/><Relationship Id="rId1727" Type="http://schemas.openxmlformats.org/officeDocument/2006/relationships/hyperlink" Target="https://doi.org/10.1023/A%3A1022835028518" TargetMode="External"/><Relationship Id="rId1934" Type="http://schemas.openxmlformats.org/officeDocument/2006/relationships/hyperlink" Target="http://www.iscmns.org/FIC/CFSB.pdf" TargetMode="External"/><Relationship Id="rId19" Type="http://schemas.openxmlformats.org/officeDocument/2006/relationships/hyperlink" Target="https://doi.org/10.1063/1.40676" TargetMode="External"/><Relationship Id="rId2196" Type="http://schemas.openxmlformats.org/officeDocument/2006/relationships/hyperlink" Target="https://doi.org/10.1103/PhysRevB.41.5388" TargetMode="External"/><Relationship Id="rId168" Type="http://schemas.openxmlformats.org/officeDocument/2006/relationships/hyperlink" Target="http://lenr-canr.org/acrobat/IkegamiHthirdintera.pdf" TargetMode="External"/><Relationship Id="rId375" Type="http://schemas.openxmlformats.org/officeDocument/2006/relationships/hyperlink" Target="http://lenr-canr.org/acrobat/TanzellaFLtriggerede.pdf" TargetMode="External"/><Relationship Id="rId582" Type="http://schemas.openxmlformats.org/officeDocument/2006/relationships/hyperlink" Target="https://doi.org/10.1016/0013-4686(89)85026-1" TargetMode="External"/><Relationship Id="rId2056" Type="http://schemas.openxmlformats.org/officeDocument/2006/relationships/hyperlink" Target="https://doi.org/10.1016/0022-0728(91)87047-8" TargetMode="External"/><Relationship Id="rId2263" Type="http://schemas.openxmlformats.org/officeDocument/2006/relationships/hyperlink" Target="https://doi.org/10.1007/BF01588272" TargetMode="External"/><Relationship Id="rId2470" Type="http://schemas.openxmlformats.org/officeDocument/2006/relationships/hyperlink" Target="https://doi.org/10.1016/0022-0728(89)85087-9" TargetMode="External"/><Relationship Id="rId3" Type="http://schemas.openxmlformats.org/officeDocument/2006/relationships/hyperlink" Target="http://lenr-canr.org/acrobat/LiXZsuperabsor.pdf" TargetMode="External"/><Relationship Id="rId235" Type="http://schemas.openxmlformats.org/officeDocument/2006/relationships/hyperlink" Target="http://lenr-canr.org/acrobat/ENECOtheseventh.pdf" TargetMode="External"/><Relationship Id="rId442" Type="http://schemas.openxmlformats.org/officeDocument/2006/relationships/hyperlink" Target="http://lenr-canr.org/acrobat/YamaguchiTinvestigat.pdf" TargetMode="External"/><Relationship Id="rId887" Type="http://schemas.openxmlformats.org/officeDocument/2006/relationships/hyperlink" Target="http://lenr-canr.org/acrobat/IkegamiHthirdinter.pdf" TargetMode="External"/><Relationship Id="rId1072" Type="http://schemas.openxmlformats.org/officeDocument/2006/relationships/hyperlink" Target="http://lenr-canr.org/acrobat/EPRIproceeding.pdf" TargetMode="External"/><Relationship Id="rId2123" Type="http://schemas.openxmlformats.org/officeDocument/2006/relationships/hyperlink" Target="https://doi.org/10.13182/FST91-A29647" TargetMode="External"/><Relationship Id="rId2330" Type="http://schemas.openxmlformats.org/officeDocument/2006/relationships/hyperlink" Target="https://doi.org/10.1142/S0217984990000301" TargetMode="External"/><Relationship Id="rId2568" Type="http://schemas.openxmlformats.org/officeDocument/2006/relationships/hyperlink" Target="https://patentimages.storage.googleapis.com/30/6c/8d/6c55c82eddfd94/US5616219.pdf" TargetMode="External"/><Relationship Id="rId2775" Type="http://schemas.openxmlformats.org/officeDocument/2006/relationships/hyperlink" Target="https://disk.yandex.ru/d/HVl-mD9VzXyMF" TargetMode="External"/><Relationship Id="rId302" Type="http://schemas.openxmlformats.org/officeDocument/2006/relationships/hyperlink" Target="http://lenr-canr.org/acrobat/Hagelsteinprogresson.pdf" TargetMode="External"/><Relationship Id="rId747" Type="http://schemas.openxmlformats.org/officeDocument/2006/relationships/hyperlink" Target="http://lenr-canr.org/acrobat/ENECOtheseventh.pdf" TargetMode="External"/><Relationship Id="rId954" Type="http://schemas.openxmlformats.org/officeDocument/2006/relationships/hyperlink" Target="http://lenr-canr.org/acrobat/NohmiTbasicresea.pdf" TargetMode="External"/><Relationship Id="rId1377" Type="http://schemas.openxmlformats.org/officeDocument/2006/relationships/hyperlink" Target="http://lenr-canr.org/acrobat/IkegamiHthirdintera.pdf" TargetMode="External"/><Relationship Id="rId1584" Type="http://schemas.openxmlformats.org/officeDocument/2006/relationships/hyperlink" Target="https://www.researchgate.net/publication/329047218_Thermal_Energy_Release_and_Hydrogen_Production_in_Swirl_Heterogeneous_Plasma-Chemical_Reactor" TargetMode="External"/><Relationship Id="rId1791" Type="http://schemas.openxmlformats.org/officeDocument/2006/relationships/hyperlink" Target="https://doi.org/10.1016/0013-4686(96)00169-7" TargetMode="External"/><Relationship Id="rId2428" Type="http://schemas.openxmlformats.org/officeDocument/2006/relationships/hyperlink" Target="https://doi.org/10.1016/0022-0728(89)80110-X" TargetMode="External"/><Relationship Id="rId2635" Type="http://schemas.openxmlformats.org/officeDocument/2006/relationships/hyperlink" Target="https://disk.yandex.ru/i/zxL1F2X1No-KhQ" TargetMode="External"/><Relationship Id="rId2842" Type="http://schemas.openxmlformats.org/officeDocument/2006/relationships/hyperlink" Target="https://disk.yandex.ru/d/0L2BUIWdzXrX3" TargetMode="External"/><Relationship Id="rId83" Type="http://schemas.openxmlformats.org/officeDocument/2006/relationships/hyperlink" Target="http://lenr-canr.org/acrobat/DardikIultrasonic.pdf" TargetMode="External"/><Relationship Id="rId607" Type="http://schemas.openxmlformats.org/officeDocument/2006/relationships/hyperlink" Target="https://pubs.acs.org/doi/abs/10.1021/bk-2008-0998.ch010" TargetMode="External"/><Relationship Id="rId814" Type="http://schemas.openxmlformats.org/officeDocument/2006/relationships/hyperlink" Target="http://coldfusioncommunity.net/pdf/conf/ICCF-14/639_ICCF-14.pdf" TargetMode="External"/><Relationship Id="rId1237" Type="http://schemas.openxmlformats.org/officeDocument/2006/relationships/hyperlink" Target="https://doi.org/10.13182/FST00-A145" TargetMode="External"/><Relationship Id="rId1444" Type="http://schemas.openxmlformats.org/officeDocument/2006/relationships/hyperlink" Target="https://www.lenr-canr.org/acrobat/MileyGHoverviewof.pdf" TargetMode="External"/><Relationship Id="rId1651" Type="http://schemas.openxmlformats.org/officeDocument/2006/relationships/hyperlink" Target="http://newenergytimes.com/v2/library/2009/2009PownallGrant-ThesisDemarcatingScienceColdFusion.pdf" TargetMode="External"/><Relationship Id="rId1889" Type="http://schemas.openxmlformats.org/officeDocument/2006/relationships/hyperlink" Target="http://www.iscmns.org/FIC/CFSB.pdf" TargetMode="External"/><Relationship Id="rId2702" Type="http://schemas.openxmlformats.org/officeDocument/2006/relationships/hyperlink" Target="https://disk.yandex.ru/d/yom09gqGzY5kw" TargetMode="External"/><Relationship Id="rId1304" Type="http://schemas.openxmlformats.org/officeDocument/2006/relationships/hyperlink" Target="https://pubs.acs.org/doi/10.1021/bk-2008-0998" TargetMode="External"/><Relationship Id="rId1511" Type="http://schemas.openxmlformats.org/officeDocument/2006/relationships/hyperlink" Target="http://lenr-canr.org/acrobat/NCFIthefirstan.pdf" TargetMode="External"/><Relationship Id="rId1749" Type="http://schemas.openxmlformats.org/officeDocument/2006/relationships/hyperlink" Target="https://doi.org/10.1126/science.285.5427.505a" TargetMode="External"/><Relationship Id="rId1956" Type="http://schemas.openxmlformats.org/officeDocument/2006/relationships/hyperlink" Target="https://doi.org/10.1103/RevModPhys.65.255" TargetMode="External"/><Relationship Id="rId1609" Type="http://schemas.openxmlformats.org/officeDocument/2006/relationships/hyperlink" Target="https://www.currentscience.ac.in/Volumes/108/04/0655.pdf" TargetMode="External"/><Relationship Id="rId1816" Type="http://schemas.openxmlformats.org/officeDocument/2006/relationships/hyperlink" Target="https://doi.org/10.1016/0022-0728(96)04589-5" TargetMode="External"/><Relationship Id="rId10" Type="http://schemas.openxmlformats.org/officeDocument/2006/relationships/hyperlink" Target="http://lenr-canr.org/acrobat/StormsEastudyofel.pdf" TargetMode="External"/><Relationship Id="rId397" Type="http://schemas.openxmlformats.org/officeDocument/2006/relationships/hyperlink" Target="http://lenr-canr.org/acrobat/BiberianJPjcondensedl.pdf" TargetMode="External"/><Relationship Id="rId2078" Type="http://schemas.openxmlformats.org/officeDocument/2006/relationships/hyperlink" Target="http://dx.doi.org/10.13182/FST91-A29371" TargetMode="External"/><Relationship Id="rId2285" Type="http://schemas.openxmlformats.org/officeDocument/2006/relationships/hyperlink" Target="http://dx.doi.org/10.1154/S0376030800019820" TargetMode="External"/><Relationship Id="rId2492" Type="http://schemas.openxmlformats.org/officeDocument/2006/relationships/hyperlink" Target="https://www.tandfonline.com/doi/pdf/10.1080/18811248.1989.9734374" TargetMode="External"/><Relationship Id="rId257" Type="http://schemas.openxmlformats.org/officeDocument/2006/relationships/hyperlink" Target="http://lenr-canr.org/acrobat/ViolanteVproceedinga.pdf" TargetMode="External"/><Relationship Id="rId464" Type="http://schemas.openxmlformats.org/officeDocument/2006/relationships/hyperlink" Target="http://lenr-canr.org/acrobat/StormsEthemethoda.pdf" TargetMode="External"/><Relationship Id="rId1094" Type="http://schemas.openxmlformats.org/officeDocument/2006/relationships/hyperlink" Target="https://www.lenr-canr.org/acrobat/BiberianJPjcondensedzb.pdf" TargetMode="External"/><Relationship Id="rId2145" Type="http://schemas.openxmlformats.org/officeDocument/2006/relationships/hyperlink" Target="https://doi.org/10.1016/S0022-5088(06)80047-0" TargetMode="External"/><Relationship Id="rId2797" Type="http://schemas.openxmlformats.org/officeDocument/2006/relationships/hyperlink" Target="https://disk.yandex.ru/d/FFK56AIdzXxSp" TargetMode="External"/><Relationship Id="rId117" Type="http://schemas.openxmlformats.org/officeDocument/2006/relationships/hyperlink" Target="http://lenr-canr.org/acrobat/DeNinnoAcoldfusion.pdf" TargetMode="External"/><Relationship Id="rId671" Type="http://schemas.openxmlformats.org/officeDocument/2006/relationships/hyperlink" Target="http://lenr-canr.org/acrobat/ViolanteVanalysisof.pdf" TargetMode="External"/><Relationship Id="rId769" Type="http://schemas.openxmlformats.org/officeDocument/2006/relationships/hyperlink" Target="http://lenr-canr.org/acrobat/IkegamiHthirdinter.pdf" TargetMode="External"/><Relationship Id="rId976" Type="http://schemas.openxmlformats.org/officeDocument/2006/relationships/hyperlink" Target="http://lenr-canr.org/acrobat/ENECOtheseventh.pdf" TargetMode="External"/><Relationship Id="rId1399" Type="http://schemas.openxmlformats.org/officeDocument/2006/relationships/hyperlink" Target="http://lenr-canr.org/acrobat/ENECOtheseventh.pdf" TargetMode="External"/><Relationship Id="rId2352" Type="http://schemas.openxmlformats.org/officeDocument/2006/relationships/hyperlink" Target="https://doi.org/10.1007/BF01904156" TargetMode="External"/><Relationship Id="rId2657" Type="http://schemas.openxmlformats.org/officeDocument/2006/relationships/hyperlink" Target="https://disk.yandex.ru/d/0SCYyyV04wQQq" TargetMode="External"/><Relationship Id="rId324" Type="http://schemas.openxmlformats.org/officeDocument/2006/relationships/hyperlink" Target="http://lenr-canr.org/acrobat/NEDOthesixthina.pdf" TargetMode="External"/><Relationship Id="rId531" Type="http://schemas.openxmlformats.org/officeDocument/2006/relationships/hyperlink" Target="http://lenr-canr.org/acrobat/KarabutABexcessheata.pdf" TargetMode="External"/><Relationship Id="rId629" Type="http://schemas.openxmlformats.org/officeDocument/2006/relationships/hyperlink" Target="http://lenr-canr.org/acrobat/TakahashiAmechanismo.pdf" TargetMode="External"/><Relationship Id="rId1161" Type="http://schemas.openxmlformats.org/officeDocument/2006/relationships/hyperlink" Target="http://lenr-canr.org/acrobat/IkegamiHthirdintera.pdf" TargetMode="External"/><Relationship Id="rId1259" Type="http://schemas.openxmlformats.org/officeDocument/2006/relationships/hyperlink" Target="http://lenr-canr.org/acrobat/IkegamiHthirdintera.pdf" TargetMode="External"/><Relationship Id="rId1466" Type="http://schemas.openxmlformats.org/officeDocument/2006/relationships/hyperlink" Target="http://lenr-canr.org/acrobat/Srinivasanstatistica.pdf" TargetMode="External"/><Relationship Id="rId2005" Type="http://schemas.openxmlformats.org/officeDocument/2006/relationships/hyperlink" Target="http://dx.doi.org/10.1007/BF02109121" TargetMode="External"/><Relationship Id="rId2212" Type="http://schemas.openxmlformats.org/officeDocument/2006/relationships/hyperlink" Target="https://link.springer.com/article/10.1007%2FBF01588280" TargetMode="External"/><Relationship Id="rId2864" Type="http://schemas.openxmlformats.org/officeDocument/2006/relationships/hyperlink" Target="https://www.lenr-canr.org/acrobat/NCFIinvestigat.pdf" TargetMode="External"/><Relationship Id="rId836" Type="http://schemas.openxmlformats.org/officeDocument/2006/relationships/hyperlink" Target="https://apps.dtic.mil/sti/pdfs/ADA282335.pdf" TargetMode="External"/><Relationship Id="rId1021" Type="http://schemas.openxmlformats.org/officeDocument/2006/relationships/hyperlink" Target="http://lenr-canr.org/acrobat/OrianiRAenergeticc.pdf" TargetMode="External"/><Relationship Id="rId1119" Type="http://schemas.openxmlformats.org/officeDocument/2006/relationships/hyperlink" Target="https://www.lenr-canr.org/acrobat/ISCMNSproceeding.pdf" TargetMode="External"/><Relationship Id="rId1673" Type="http://schemas.openxmlformats.org/officeDocument/2006/relationships/hyperlink" Target="http://newenergytimes.com/v2/library/2005/2005CravensDSearchForRadiation.pdf" TargetMode="External"/><Relationship Id="rId1880" Type="http://schemas.openxmlformats.org/officeDocument/2006/relationships/hyperlink" Target="http://dx.doi.org/10.11804/NuclPhysRev.12.04.031" TargetMode="External"/><Relationship Id="rId1978" Type="http://schemas.openxmlformats.org/officeDocument/2006/relationships/hyperlink" Target="https://www.technology.matthey.com/wp-content/uploads/pdf/pmr-v37-i1-014-016.pdf" TargetMode="External"/><Relationship Id="rId2517" Type="http://schemas.openxmlformats.org/officeDocument/2006/relationships/hyperlink" Target="https://doi.org/10.1103/PHYSREVB.40.7966" TargetMode="External"/><Relationship Id="rId2724" Type="http://schemas.openxmlformats.org/officeDocument/2006/relationships/hyperlink" Target="https://yadi.sk/d/Or3NSBmwzY4uu" TargetMode="External"/><Relationship Id="rId903" Type="http://schemas.openxmlformats.org/officeDocument/2006/relationships/hyperlink" Target="https://drive.google.com/file/d/0B1_tFmz65k8BSFluekpXWDJ4S3hDeVZUbll6Zm1ua1dmOGJz/view" TargetMode="External"/><Relationship Id="rId1326" Type="http://schemas.openxmlformats.org/officeDocument/2006/relationships/hyperlink" Target="http://lenr-canr.org/acrobat/McIntyreRproposalfo.pdf" TargetMode="External"/><Relationship Id="rId1533" Type="http://schemas.openxmlformats.org/officeDocument/2006/relationships/hyperlink" Target="https://mospace.umsystem.edu/xmlui/handle/10355/36494" TargetMode="External"/><Relationship Id="rId1740" Type="http://schemas.openxmlformats.org/officeDocument/2006/relationships/hyperlink" Target="https://doi.org/10.13182/FST00-A130" TargetMode="External"/><Relationship Id="rId32" Type="http://schemas.openxmlformats.org/officeDocument/2006/relationships/hyperlink" Target="http://lenr-canr.org/acrobat/IkegamiHthirdintera.pdf" TargetMode="External"/><Relationship Id="rId1600" Type="http://schemas.openxmlformats.org/officeDocument/2006/relationships/hyperlink" Target="https://doi.org/10.1134/S1027451017010232" TargetMode="External"/><Relationship Id="rId1838" Type="http://schemas.openxmlformats.org/officeDocument/2006/relationships/hyperlink" Target="https://doi.org/10.1016/0375-9601%2896%2900451-3" TargetMode="External"/><Relationship Id="rId181" Type="http://schemas.openxmlformats.org/officeDocument/2006/relationships/hyperlink" Target="https://doi.org/10.1016/j.electacta.2006.01.012" TargetMode="External"/><Relationship Id="rId1905" Type="http://schemas.openxmlformats.org/officeDocument/2006/relationships/hyperlink" Target="https://ur.booksc.eu/dl/12242062/734d93" TargetMode="External"/><Relationship Id="rId279" Type="http://schemas.openxmlformats.org/officeDocument/2006/relationships/hyperlink" Target="http://lenr-canr.org/acrobat/ToriyabeYelementala.pdf" TargetMode="External"/><Relationship Id="rId486" Type="http://schemas.openxmlformats.org/officeDocument/2006/relationships/hyperlink" Target="https://newenergytimes.com/v2/library/2004/2004StormsE-ICCF11Class-AnUpdateOfLENR.pdf" TargetMode="External"/><Relationship Id="rId693" Type="http://schemas.openxmlformats.org/officeDocument/2006/relationships/hyperlink" Target="http://lenr-canr.org/acrobat/MenloveHOlowbackgro.pdf" TargetMode="External"/><Relationship Id="rId2167" Type="http://schemas.openxmlformats.org/officeDocument/2006/relationships/hyperlink" Target="https://inis.iaea.org/search/searchsinglerecord.aspx?recordsFor=SingleRecord&amp;RN=23021170" TargetMode="External"/><Relationship Id="rId2374" Type="http://schemas.openxmlformats.org/officeDocument/2006/relationships/hyperlink" Target="https://doi.org/10.1246/nikkashi.1990.992" TargetMode="External"/><Relationship Id="rId2581" Type="http://schemas.openxmlformats.org/officeDocument/2006/relationships/hyperlink" Target="https://doi.org/10.3327/jnst.25.419" TargetMode="External"/><Relationship Id="rId139" Type="http://schemas.openxmlformats.org/officeDocument/2006/relationships/hyperlink" Target="http://lenr-canr.org/acrobat/PonsSproceedinga.pdf" TargetMode="External"/><Relationship Id="rId346" Type="http://schemas.openxmlformats.org/officeDocument/2006/relationships/hyperlink" Target="http://lenr-canr.org/acrobat/EPRIproceedingc.pdf" TargetMode="External"/><Relationship Id="rId553" Type="http://schemas.openxmlformats.org/officeDocument/2006/relationships/hyperlink" Target="http://lenr-canr.org/acrobat/TakahashiAtheoretica.pdf" TargetMode="External"/><Relationship Id="rId760" Type="http://schemas.openxmlformats.org/officeDocument/2006/relationships/hyperlink" Target="http://lenr-canr.org/acrobat/ViolanteVproceeding.pdf" TargetMode="External"/><Relationship Id="rId998" Type="http://schemas.openxmlformats.org/officeDocument/2006/relationships/hyperlink" Target="http://lenr-canr.org/acrobat/NEDOthesixthina.pdf" TargetMode="External"/><Relationship Id="rId1183" Type="http://schemas.openxmlformats.org/officeDocument/2006/relationships/hyperlink" Target="http://lenr-canr.org/acrobat/SIFthescience.pdf" TargetMode="External"/><Relationship Id="rId1390" Type="http://schemas.openxmlformats.org/officeDocument/2006/relationships/hyperlink" Target="http://lenr-canr.org/acrobat/ChubbSRimpactofbo.pdf" TargetMode="External"/><Relationship Id="rId2027" Type="http://schemas.openxmlformats.org/officeDocument/2006/relationships/hyperlink" Target="https://doi.org/10.1149/1.2069409" TargetMode="External"/><Relationship Id="rId2234" Type="http://schemas.openxmlformats.org/officeDocument/2006/relationships/hyperlink" Target="http://dx.doi.org/10.3327/jnst.27.379" TargetMode="External"/><Relationship Id="rId2441" Type="http://schemas.openxmlformats.org/officeDocument/2006/relationships/hyperlink" Target="https://www.newenergytimes.com/v2/inthenews/1989/19890420NATURE-ConsensusStillElusive.shtml" TargetMode="External"/><Relationship Id="rId2679" Type="http://schemas.openxmlformats.org/officeDocument/2006/relationships/hyperlink" Target="https://disk.yandex.ru/d/3aY8-flE4wOeQ" TargetMode="External"/><Relationship Id="rId2886" Type="http://schemas.openxmlformats.org/officeDocument/2006/relationships/hyperlink" Target="https://www.slac.stanford.edu/pubs/slacpubs/7500/slac-pub-7683.pdf" TargetMode="External"/><Relationship Id="rId206" Type="http://schemas.openxmlformats.org/officeDocument/2006/relationships/hyperlink" Target="http://lenr-canr.org/acrobat/NEDOthesixthin.pdf" TargetMode="External"/><Relationship Id="rId413" Type="http://schemas.openxmlformats.org/officeDocument/2006/relationships/hyperlink" Target="https://doi.org/10.1063/1.40669" TargetMode="External"/><Relationship Id="rId858" Type="http://schemas.openxmlformats.org/officeDocument/2006/relationships/hyperlink" Target="https://www.lenr-canr.org/acrobat/ISCMNSproceeding.pdf" TargetMode="External"/><Relationship Id="rId1043" Type="http://schemas.openxmlformats.org/officeDocument/2006/relationships/hyperlink" Target="http://lenr-canr.org/acrobat/NCFIthefirstan.pdf" TargetMode="External"/><Relationship Id="rId1488" Type="http://schemas.openxmlformats.org/officeDocument/2006/relationships/hyperlink" Target="http://lenr-canr.org/acrobat/CastagnaEinteractio.pdf" TargetMode="External"/><Relationship Id="rId1695" Type="http://schemas.openxmlformats.org/officeDocument/2006/relationships/hyperlink" Target="http://flow.me.es.osaka-u.ac.jp/cav2003/ILpaper/Cav03-IL-3.pdf" TargetMode="External"/><Relationship Id="rId2539" Type="http://schemas.openxmlformats.org/officeDocument/2006/relationships/hyperlink" Target="https://doi.org/10.1088/0031-8949%2F40%2F3%2F007" TargetMode="External"/><Relationship Id="rId2746" Type="http://schemas.openxmlformats.org/officeDocument/2006/relationships/hyperlink" Target="https://disk.yandex.ru/d/3KvbhbpWzY2jy" TargetMode="External"/><Relationship Id="rId620" Type="http://schemas.openxmlformats.org/officeDocument/2006/relationships/hyperlink" Target="https://doi.org/10.1016/0375-9601(96)00450-1" TargetMode="External"/><Relationship Id="rId718" Type="http://schemas.openxmlformats.org/officeDocument/2006/relationships/hyperlink" Target="http://lenr-canr.org/acrobat/NagelDJenergetics.pdf" TargetMode="External"/><Relationship Id="rId925" Type="http://schemas.openxmlformats.org/officeDocument/2006/relationships/hyperlink" Target="http://lenr-canr.org/acrobat/MatsunakaMstudiesofc.pdf" TargetMode="External"/><Relationship Id="rId1250" Type="http://schemas.openxmlformats.org/officeDocument/2006/relationships/hyperlink" Target="https://www.lenr-canr.org/acrobat/MengoliGanomaloush.pdf" TargetMode="External"/><Relationship Id="rId1348" Type="http://schemas.openxmlformats.org/officeDocument/2006/relationships/hyperlink" Target="http://lenr-canr.org/acrobat/MileyGHreviewoftr.pdf" TargetMode="External"/><Relationship Id="rId1555" Type="http://schemas.openxmlformats.org/officeDocument/2006/relationships/hyperlink" Target="https://www.radiocittadelcapo.it/wp-content/uploads/levi-and-bianchini-reports.pdf" TargetMode="External"/><Relationship Id="rId1762" Type="http://schemas.openxmlformats.org/officeDocument/2006/relationships/hyperlink" Target="http://caod.oriprobe.com/articles/1961832/mai_chong_da_dian_liu_huan_jing_xia_chao_re_xian_xiang_shi_yan_yan_jiu.htm" TargetMode="External"/><Relationship Id="rId2301" Type="http://schemas.openxmlformats.org/officeDocument/2006/relationships/hyperlink" Target="https://doi.org/10.1007/BF02627587" TargetMode="External"/><Relationship Id="rId2606" Type="http://schemas.openxmlformats.org/officeDocument/2006/relationships/hyperlink" Target="https://disk.yandex.ru/i/5p4Kt-E7qlzj4A" TargetMode="External"/><Relationship Id="rId1110" Type="http://schemas.openxmlformats.org/officeDocument/2006/relationships/hyperlink" Target="https://doi.org/10.1016/0022-0728(89)80006-3" TargetMode="External"/><Relationship Id="rId1208" Type="http://schemas.openxmlformats.org/officeDocument/2006/relationships/hyperlink" Target="https://link.springer.com/article/10.1007/BF01076048" TargetMode="External"/><Relationship Id="rId1415" Type="http://schemas.openxmlformats.org/officeDocument/2006/relationships/hyperlink" Target="http://www.particlez.org/p3a/fulltext/2009-001-v1.pdf" TargetMode="External"/><Relationship Id="rId2813" Type="http://schemas.openxmlformats.org/officeDocument/2006/relationships/hyperlink" Target="https://disk.yandex.ru/d/sbOpxtgLzXwpK" TargetMode="External"/><Relationship Id="rId54" Type="http://schemas.openxmlformats.org/officeDocument/2006/relationships/hyperlink" Target="https://www.researchgate.net/publication/313310565_Anomalous_Heat_Effects_by_Interaction_of_Nano-Metals_and_HD-Gas" TargetMode="External"/><Relationship Id="rId1622" Type="http://schemas.openxmlformats.org/officeDocument/2006/relationships/hyperlink" Target="http://www.davidpublisher.com/Public/uploads/Contribute/563c62fa81304.pdf" TargetMode="External"/><Relationship Id="rId1927" Type="http://schemas.openxmlformats.org/officeDocument/2006/relationships/hyperlink" Target="http://www.researchtrends.net/tia/abstract.asp?in=2&amp;vn=3&amp;tid=19&amp;aid=4544&amp;pub=1994&amp;type=3" TargetMode="External"/><Relationship Id="rId2091" Type="http://schemas.openxmlformats.org/officeDocument/2006/relationships/hyperlink" Target="https://www.jstor.org/stable/41211901" TargetMode="External"/><Relationship Id="rId2189" Type="http://schemas.openxmlformats.org/officeDocument/2006/relationships/hyperlink" Target="https://doi.org/10.1111/j.1600-0498.1990.tb00732.x" TargetMode="External"/><Relationship Id="rId270" Type="http://schemas.openxmlformats.org/officeDocument/2006/relationships/hyperlink" Target="http://lenr-canr.org/acrobat/BiberianJPjcondensedc.pdf" TargetMode="External"/><Relationship Id="rId2396" Type="http://schemas.openxmlformats.org/officeDocument/2006/relationships/hyperlink" Target="https://doi.org/10.1007/BF00727725" TargetMode="External"/><Relationship Id="rId130" Type="http://schemas.openxmlformats.org/officeDocument/2006/relationships/hyperlink" Target="http://lenr-canr.org/acrobat/ZhangWSeffectsoft.pdf" TargetMode="External"/><Relationship Id="rId368" Type="http://schemas.openxmlformats.org/officeDocument/2006/relationships/hyperlink" Target="http://lenr-canr.org/acrobat/KidwellDdoesgasloa.pdf" TargetMode="External"/><Relationship Id="rId575" Type="http://schemas.openxmlformats.org/officeDocument/2006/relationships/hyperlink" Target="http://lenr-canr.org/acrobat/ENECOtheseventh.pdf" TargetMode="External"/><Relationship Id="rId782" Type="http://schemas.openxmlformats.org/officeDocument/2006/relationships/hyperlink" Target="http://lenr-canr.org/acrobat/KozimaHcfmatteran.pdf" TargetMode="External"/><Relationship Id="rId2049" Type="http://schemas.openxmlformats.org/officeDocument/2006/relationships/hyperlink" Target="https://www.academia.edu/28589667/Parameter_correlations_in_cold_fusion_measurements" TargetMode="External"/><Relationship Id="rId2256" Type="http://schemas.openxmlformats.org/officeDocument/2006/relationships/hyperlink" Target="https://doi.org/10.1143/JPSJ.59.1333" TargetMode="External"/><Relationship Id="rId2463" Type="http://schemas.openxmlformats.org/officeDocument/2006/relationships/hyperlink" Target="https://doi.org/10.1016/0360-3199%2889%2990015-3" TargetMode="External"/><Relationship Id="rId2670" Type="http://schemas.openxmlformats.org/officeDocument/2006/relationships/hyperlink" Target="https://disk.yandex.ru/d/tWW2wNvE4wQQE" TargetMode="External"/><Relationship Id="rId228" Type="http://schemas.openxmlformats.org/officeDocument/2006/relationships/hyperlink" Target="https://www.lenr-canr.org/acrobat/BiberianJPjcondensedzb.pdf" TargetMode="External"/><Relationship Id="rId435" Type="http://schemas.openxmlformats.org/officeDocument/2006/relationships/hyperlink" Target="http://lenr-canr.org/acrobat/ViolanteVproceedinga.pdf" TargetMode="External"/><Relationship Id="rId642" Type="http://schemas.openxmlformats.org/officeDocument/2006/relationships/hyperlink" Target="http://lenr-canr.org/acrobat/EPRIproceedingb.pdf" TargetMode="External"/><Relationship Id="rId1065" Type="http://schemas.openxmlformats.org/officeDocument/2006/relationships/hyperlink" Target="http://lenr-canr.org/acrobat/LuoNfirstprinc.pdf" TargetMode="External"/><Relationship Id="rId1272" Type="http://schemas.openxmlformats.org/officeDocument/2006/relationships/hyperlink" Target="http://lenr-canr.org/acrobat/NCFIthefirstan.pdf" TargetMode="External"/><Relationship Id="rId2116" Type="http://schemas.openxmlformats.org/officeDocument/2006/relationships/hyperlink" Target="https://doi.org/10.1103/PhysRevB.43.6968" TargetMode="External"/><Relationship Id="rId2323" Type="http://schemas.openxmlformats.org/officeDocument/2006/relationships/hyperlink" Target="https://doi.org/10.13182/FST90-A29201" TargetMode="External"/><Relationship Id="rId2530" Type="http://schemas.openxmlformats.org/officeDocument/2006/relationships/hyperlink" Target="https://doi.org/10.1016/0013-4686%2889%2985025-X" TargetMode="External"/><Relationship Id="rId2768" Type="http://schemas.openxmlformats.org/officeDocument/2006/relationships/hyperlink" Target="https://disk.yandex.ru/d/OrY6bYIVzXyhp" TargetMode="External"/><Relationship Id="rId502" Type="http://schemas.openxmlformats.org/officeDocument/2006/relationships/hyperlink" Target="http://lenr-canr.org/acrobat/Kirkinskiiexperiment.pdf" TargetMode="External"/><Relationship Id="rId947" Type="http://schemas.openxmlformats.org/officeDocument/2006/relationships/hyperlink" Target="http://lenr-canr.org/acrobat/NEDOthesixthin.pdf" TargetMode="External"/><Relationship Id="rId1132" Type="http://schemas.openxmlformats.org/officeDocument/2006/relationships/hyperlink" Target="http://lenr-canr.org/acrobat/KarabutABanalysisof.pdf" TargetMode="External"/><Relationship Id="rId1577" Type="http://schemas.openxmlformats.org/officeDocument/2006/relationships/hyperlink" Target="https://doi.org/10.1109/27.87231" TargetMode="External"/><Relationship Id="rId1784" Type="http://schemas.openxmlformats.org/officeDocument/2006/relationships/hyperlink" Target="http://ieeexplore.ieee.org/stamp/stamp.jsp?tp=&amp;arnumber=765029" TargetMode="External"/><Relationship Id="rId1991" Type="http://schemas.openxmlformats.org/officeDocument/2006/relationships/hyperlink" Target="https://doi.org/10.13182/FST92-A30065" TargetMode="External"/><Relationship Id="rId2628" Type="http://schemas.openxmlformats.org/officeDocument/2006/relationships/hyperlink" Target="https://disk.yandex.ru/i/_D1gLhj-jGB3g" TargetMode="External"/><Relationship Id="rId2835" Type="http://schemas.openxmlformats.org/officeDocument/2006/relationships/hyperlink" Target="https://disk.yandex.ru/d/0L2BUIWdzXrX3" TargetMode="External"/><Relationship Id="rId76" Type="http://schemas.openxmlformats.org/officeDocument/2006/relationships/hyperlink" Target="http://lenr-canr.org/acrobat/IkegamiHthirdintera.pdf" TargetMode="External"/><Relationship Id="rId807" Type="http://schemas.openxmlformats.org/officeDocument/2006/relationships/hyperlink" Target="http://lenr-canr.org/acrobat/NCFIthefirstan.pdf" TargetMode="External"/><Relationship Id="rId1437" Type="http://schemas.openxmlformats.org/officeDocument/2006/relationships/hyperlink" Target="http://lenr-canr.org/acrobat/LiXZprogressin.pdf" TargetMode="External"/><Relationship Id="rId1644" Type="http://schemas.openxmlformats.org/officeDocument/2006/relationships/hyperlink" Target="https://doi.org/10.1080/15435075.2011.588768" TargetMode="External"/><Relationship Id="rId1851" Type="http://schemas.openxmlformats.org/officeDocument/2006/relationships/hyperlink" Target="http://dx.doi.org/10.1016/0022-0728(94)03607-5" TargetMode="External"/><Relationship Id="rId1504" Type="http://schemas.openxmlformats.org/officeDocument/2006/relationships/hyperlink" Target="https://www.researchgate.net/publication/239053742_Hydrogen_Evolution_by_Plasma_Electrolysis_in_Aqueous_Solution" TargetMode="External"/><Relationship Id="rId1711" Type="http://schemas.openxmlformats.org/officeDocument/2006/relationships/hyperlink" Target="https://doi.org/10.13182/FST01-A167" TargetMode="External"/><Relationship Id="rId1949" Type="http://schemas.openxmlformats.org/officeDocument/2006/relationships/hyperlink" Target="http://sbfisica.org.br/bjp/download/v23/v23a09.pdf" TargetMode="External"/><Relationship Id="rId292" Type="http://schemas.openxmlformats.org/officeDocument/2006/relationships/hyperlink" Target="http://lenr-canr.org/acrobat/ENECOtheseventh.pdf" TargetMode="External"/><Relationship Id="rId1809" Type="http://schemas.openxmlformats.org/officeDocument/2006/relationships/hyperlink" Target="https://doi.org/10.1007/BF01979552" TargetMode="External"/><Relationship Id="rId597" Type="http://schemas.openxmlformats.org/officeDocument/2006/relationships/hyperlink" Target="http://lenr-canr.org/acrobat/KowalskiLhistoryofa.pdf" TargetMode="External"/><Relationship Id="rId2180" Type="http://schemas.openxmlformats.org/officeDocument/2006/relationships/hyperlink" Target="https://link.springer.com/article/10.1007%2FBF02627586" TargetMode="External"/><Relationship Id="rId2278" Type="http://schemas.openxmlformats.org/officeDocument/2006/relationships/hyperlink" Target="https://doi.org/10.13182/FST90-A29263" TargetMode="External"/><Relationship Id="rId2485" Type="http://schemas.openxmlformats.org/officeDocument/2006/relationships/hyperlink" Target="https://doi.org/10.1016/0375-9601%2889%2990802-5" TargetMode="External"/><Relationship Id="rId152" Type="http://schemas.openxmlformats.org/officeDocument/2006/relationships/hyperlink" Target="http://lenr-canr.org/acrobat/ENECOtheseventh.pdf" TargetMode="External"/><Relationship Id="rId457" Type="http://schemas.openxmlformats.org/officeDocument/2006/relationships/hyperlink" Target="https://doi.org/10.13182/FST91-A29696" TargetMode="External"/><Relationship Id="rId1087" Type="http://schemas.openxmlformats.org/officeDocument/2006/relationships/hyperlink" Target="http://lenr-canr.org/acrobat/PonsSproceedinga.pdf" TargetMode="External"/><Relationship Id="rId1294" Type="http://schemas.openxmlformats.org/officeDocument/2006/relationships/hyperlink" Target="http://lenr-canr.org/acrobat/IazziFcorrelated.pdf" TargetMode="External"/><Relationship Id="rId2040" Type="http://schemas.openxmlformats.org/officeDocument/2006/relationships/hyperlink" Target="https://doi.org/10.13182/FST92-A29708" TargetMode="External"/><Relationship Id="rId2138" Type="http://schemas.openxmlformats.org/officeDocument/2006/relationships/hyperlink" Target="https://doi.org/10.1007/BF03156096" TargetMode="External"/><Relationship Id="rId2692" Type="http://schemas.openxmlformats.org/officeDocument/2006/relationships/hyperlink" Target="https://disk.yandex.ru/d/yom09gqGzY5kw" TargetMode="External"/><Relationship Id="rId664" Type="http://schemas.openxmlformats.org/officeDocument/2006/relationships/hyperlink" Target="https://brillouinenergy.com/newwebsite/wp-content/uploads/2018/11/AnomalousHeat_Jiang_2015_English.pdf" TargetMode="External"/><Relationship Id="rId871" Type="http://schemas.openxmlformats.org/officeDocument/2006/relationships/hyperlink" Target="http://coldfusioncommunity.net/pdf/conf/629_ICCF-6.pdf" TargetMode="External"/><Relationship Id="rId969" Type="http://schemas.openxmlformats.org/officeDocument/2006/relationships/hyperlink" Target="http://lenr-canr.org/acrobat/StormsEsomecharac.pdf" TargetMode="External"/><Relationship Id="rId1599" Type="http://schemas.openxmlformats.org/officeDocument/2006/relationships/hyperlink" Target="https://mospace.umsystem.edu/xmlui/handle/10355/66746" TargetMode="External"/><Relationship Id="rId2345" Type="http://schemas.openxmlformats.org/officeDocument/2006/relationships/hyperlink" Target="https://doi.org/10.1016/0022-0728%2890%2980013-V" TargetMode="External"/><Relationship Id="rId2552" Type="http://schemas.openxmlformats.org/officeDocument/2006/relationships/hyperlink" Target="https://inis.iaea.org/collection/NCLCollectionStore/_Public/21/041/21041113.pdf?r=1" TargetMode="External"/><Relationship Id="rId317" Type="http://schemas.openxmlformats.org/officeDocument/2006/relationships/hyperlink" Target="http://lenr-canr.org/acrobat/Scaramuzzilowtempera.pdf" TargetMode="External"/><Relationship Id="rId524" Type="http://schemas.openxmlformats.org/officeDocument/2006/relationships/hyperlink" Target="http://lenr-canr.org/acrobat/BiberianJPjcondensede.pdf" TargetMode="External"/><Relationship Id="rId731" Type="http://schemas.openxmlformats.org/officeDocument/2006/relationships/hyperlink" Target="http://lenr-canr.org/acrobat/KasagiJscreeningp.pdf" TargetMode="External"/><Relationship Id="rId1154" Type="http://schemas.openxmlformats.org/officeDocument/2006/relationships/hyperlink" Target="http://lenr-canr.org/acrobat/ChenStheapplica.pdf" TargetMode="External"/><Relationship Id="rId1361" Type="http://schemas.openxmlformats.org/officeDocument/2006/relationships/hyperlink" Target="http://lenr-canr.org/acrobat/BiberianJPjcondensedc.pdf" TargetMode="External"/><Relationship Id="rId1459" Type="http://schemas.openxmlformats.org/officeDocument/2006/relationships/hyperlink" Target="http://lenr-canr.org/acrobat/NCFIthefirstan.pdf" TargetMode="External"/><Relationship Id="rId2205" Type="http://schemas.openxmlformats.org/officeDocument/2006/relationships/hyperlink" Target="https://doi.org/10.1016/0022-0728(90)87051-K" TargetMode="External"/><Relationship Id="rId2412" Type="http://schemas.openxmlformats.org/officeDocument/2006/relationships/hyperlink" Target="https://journals.aps.org/prc/abstract/10.1103/PhysRevC.40.R495" TargetMode="External"/><Relationship Id="rId2857" Type="http://schemas.openxmlformats.org/officeDocument/2006/relationships/hyperlink" Target="https://web.archive.org/web/20180920115129/http:/www.currentscience.ac.in/Volumes/108/04/0628.pdf" TargetMode="External"/><Relationship Id="rId98" Type="http://schemas.openxmlformats.org/officeDocument/2006/relationships/hyperlink" Target="http://lenr-canr.org/acrobat/NEDOthesixthina.pdf" TargetMode="External"/><Relationship Id="rId829" Type="http://schemas.openxmlformats.org/officeDocument/2006/relationships/hyperlink" Target="https://doi.org/10.1016/S0375-9601(97)00412-X" TargetMode="External"/><Relationship Id="rId1014" Type="http://schemas.openxmlformats.org/officeDocument/2006/relationships/hyperlink" Target="http://lenr-canr.org/acrobat/ViolanteVproceedinga.pdf" TargetMode="External"/><Relationship Id="rId1221" Type="http://schemas.openxmlformats.org/officeDocument/2006/relationships/hyperlink" Target="http://edit.npr.ac.cn/EN/abstract/abstract1146.shtml" TargetMode="External"/><Relationship Id="rId1666" Type="http://schemas.openxmlformats.org/officeDocument/2006/relationships/hyperlink" Target="https://doi.org/10.1109/PPPS.2007.4346142" TargetMode="External"/><Relationship Id="rId1873" Type="http://schemas.openxmlformats.org/officeDocument/2006/relationships/hyperlink" Target="https://doi.org/10.13182/FST95-A30388" TargetMode="External"/><Relationship Id="rId2717" Type="http://schemas.openxmlformats.org/officeDocument/2006/relationships/hyperlink" Target="https://yadi.sk/d/Or3NSBmwzY4uu" TargetMode="External"/><Relationship Id="rId1319" Type="http://schemas.openxmlformats.org/officeDocument/2006/relationships/hyperlink" Target="http://lenr-canr.org/acrobat/NEDOthesixthina.pdf" TargetMode="External"/><Relationship Id="rId1526" Type="http://schemas.openxmlformats.org/officeDocument/2006/relationships/hyperlink" Target="https://www.lenr-forum.com/attachment/14527-transmutations-observed-from-pressure-cycling-palladium-silver-metals-with-deute/" TargetMode="External"/><Relationship Id="rId1733" Type="http://schemas.openxmlformats.org/officeDocument/2006/relationships/hyperlink" Target="https://doi.org/10.13182/FST00-A132" TargetMode="External"/><Relationship Id="rId1940" Type="http://schemas.openxmlformats.org/officeDocument/2006/relationships/hyperlink" Target="https://apps.dtic.mil/sti/pdfs/ADA274935.pdf" TargetMode="External"/><Relationship Id="rId25" Type="http://schemas.openxmlformats.org/officeDocument/2006/relationships/hyperlink" Target="http://lenr-canr.org/acrobat/MizunoTrelationbe.pdf" TargetMode="External"/><Relationship Id="rId1800" Type="http://schemas.openxmlformats.org/officeDocument/2006/relationships/hyperlink" Target="https://doi.org/10.1016/S0925-8388%2896%2903078-2" TargetMode="External"/><Relationship Id="rId174" Type="http://schemas.openxmlformats.org/officeDocument/2006/relationships/hyperlink" Target="https://www.lenr-canr.org/acrobat/ISCMNSproceeding.pdf" TargetMode="External"/><Relationship Id="rId381" Type="http://schemas.openxmlformats.org/officeDocument/2006/relationships/hyperlink" Target="http://lenr-canr.org/acrobat/ENECOtheseventh.pdf" TargetMode="External"/><Relationship Id="rId2062" Type="http://schemas.openxmlformats.org/officeDocument/2006/relationships/hyperlink" Target="https://doi.org/10.1016/0921-4526(91)90008-3" TargetMode="External"/><Relationship Id="rId241" Type="http://schemas.openxmlformats.org/officeDocument/2006/relationships/hyperlink" Target="http://lenr-canr.org/acrobat/EPRIproceedingc.pdf" TargetMode="External"/><Relationship Id="rId479" Type="http://schemas.openxmlformats.org/officeDocument/2006/relationships/hyperlink" Target="http://lenr-canr.org/acrobat/OrianiRAdetectiono.pdf" TargetMode="External"/><Relationship Id="rId686" Type="http://schemas.openxmlformats.org/officeDocument/2006/relationships/hyperlink" Target="http://lenr-canr.org/acrobat/EPRIproceedinga.pdf" TargetMode="External"/><Relationship Id="rId893" Type="http://schemas.openxmlformats.org/officeDocument/2006/relationships/hyperlink" Target="https://pubs.acs.org/doi/abs/10.1021/bk-2009-1029.ch013" TargetMode="External"/><Relationship Id="rId2367" Type="http://schemas.openxmlformats.org/officeDocument/2006/relationships/hyperlink" Target="https://www.amazon.com/Hydrogen-Energy-Process-VIII-U-S/dp/B000TUCLIU" TargetMode="External"/><Relationship Id="rId2574" Type="http://schemas.openxmlformats.org/officeDocument/2006/relationships/hyperlink" Target="https://doi.org/10.1016/j.electacta.2018.01.007" TargetMode="External"/><Relationship Id="rId2781" Type="http://schemas.openxmlformats.org/officeDocument/2006/relationships/hyperlink" Target="https://disk.yandex.ru/d/HVl-mD9VzXyMF" TargetMode="External"/><Relationship Id="rId339" Type="http://schemas.openxmlformats.org/officeDocument/2006/relationships/hyperlink" Target="http://lenr-canr.org/acrobat/BiberianJPjcondensedw.pdf" TargetMode="External"/><Relationship Id="rId546" Type="http://schemas.openxmlformats.org/officeDocument/2006/relationships/hyperlink" Target="http://lenr-canr.org/acrobat/AvinoPimpurityme.pdf" TargetMode="External"/><Relationship Id="rId753" Type="http://schemas.openxmlformats.org/officeDocument/2006/relationships/hyperlink" Target="http://coldfusioncommunity.net/pdf/conf/ICCF-14/343_ICCF-14.pdf" TargetMode="External"/><Relationship Id="rId1176" Type="http://schemas.openxmlformats.org/officeDocument/2006/relationships/hyperlink" Target="http://lenr-canr.org/acrobat/NEDOthesixthina.pdf" TargetMode="External"/><Relationship Id="rId1383" Type="http://schemas.openxmlformats.org/officeDocument/2006/relationships/hyperlink" Target="http://lenr-canr.org/acrobat/EPRIproceedingb.pdf" TargetMode="External"/><Relationship Id="rId2227" Type="http://schemas.openxmlformats.org/officeDocument/2006/relationships/hyperlink" Target="https://doi.org/10.1007/BF02627590" TargetMode="External"/><Relationship Id="rId2434" Type="http://schemas.openxmlformats.org/officeDocument/2006/relationships/hyperlink" Target="http://dx.doi.org/10.1139/p89-114" TargetMode="External"/><Relationship Id="rId2879" Type="http://schemas.openxmlformats.org/officeDocument/2006/relationships/hyperlink" Target="http://www.lenr-canr.org/acrobat/LewisEtracesofba.pdf" TargetMode="External"/><Relationship Id="rId101" Type="http://schemas.openxmlformats.org/officeDocument/2006/relationships/hyperlink" Target="http://lenr-canr.org/acrobat/YamadaHanalysisby.pdf" TargetMode="External"/><Relationship Id="rId406" Type="http://schemas.openxmlformats.org/officeDocument/2006/relationships/hyperlink" Target="http://lenr-canr.org/acrobat/ViolanteVproceeding.pdf" TargetMode="External"/><Relationship Id="rId960" Type="http://schemas.openxmlformats.org/officeDocument/2006/relationships/hyperlink" Target="http://lenr-canr.org/acrobat/SIFthescience.pdf" TargetMode="External"/><Relationship Id="rId1036" Type="http://schemas.openxmlformats.org/officeDocument/2006/relationships/hyperlink" Target="http://lenr-canr.org/acrobat/MilesMcasestudie.pdf" TargetMode="External"/><Relationship Id="rId1243" Type="http://schemas.openxmlformats.org/officeDocument/2006/relationships/hyperlink" Target="http://lenr-canr.org/acrobat/IkegamiHthirdintera.pdf" TargetMode="External"/><Relationship Id="rId1590" Type="http://schemas.openxmlformats.org/officeDocument/2006/relationships/hyperlink" Target="https://doi.org/10.1016/B978-0-12-815944-6.00008-7" TargetMode="External"/><Relationship Id="rId1688" Type="http://schemas.openxmlformats.org/officeDocument/2006/relationships/hyperlink" Target="https://doi.org/10.1007/s10894-005-5596-x" TargetMode="External"/><Relationship Id="rId1895" Type="http://schemas.openxmlformats.org/officeDocument/2006/relationships/hyperlink" Target="https://doi.org/10.1016/0013-4686(94)80082-0" TargetMode="External"/><Relationship Id="rId2641" Type="http://schemas.openxmlformats.org/officeDocument/2006/relationships/hyperlink" Target="https://disk.yandex.ru/i/zxL1F2X1No-KhQ" TargetMode="External"/><Relationship Id="rId2739" Type="http://schemas.openxmlformats.org/officeDocument/2006/relationships/hyperlink" Target="https://disk.yandex.ru/d/hIBPkkAAzY3Qs" TargetMode="External"/><Relationship Id="rId613" Type="http://schemas.openxmlformats.org/officeDocument/2006/relationships/hyperlink" Target="http://www.unconv-science.org/pdf/7/parkhomov-en.pdf" TargetMode="External"/><Relationship Id="rId820" Type="http://schemas.openxmlformats.org/officeDocument/2006/relationships/hyperlink" Target="http://lenr-canr.org/acrobat/BiberianJPjcondensedl.pdf" TargetMode="External"/><Relationship Id="rId918" Type="http://schemas.openxmlformats.org/officeDocument/2006/relationships/hyperlink" Target="http://lenr-canr.org/acrobat/PonsSproceedinga.pdf" TargetMode="External"/><Relationship Id="rId1450" Type="http://schemas.openxmlformats.org/officeDocument/2006/relationships/hyperlink" Target="http://lenr-canr.org/acrobat/SIFthescience.pdf" TargetMode="External"/><Relationship Id="rId1548" Type="http://schemas.openxmlformats.org/officeDocument/2006/relationships/hyperlink" Target="https://www.academia.edu/23671488/Surface_Effect_for_Gas_Loading_Micrograin_Palladium_for_Low_Energy_Nuclear_Reactions_LENR?email_work_card=view-paper" TargetMode="External"/><Relationship Id="rId1755" Type="http://schemas.openxmlformats.org/officeDocument/2006/relationships/hyperlink" Target="http://freel.tech/charge-clusters/publications/shoulders/2%20-%20Charge%20Clusters%20In%20Action%20(Ken%20Shoulders).pdf" TargetMode="External"/><Relationship Id="rId2501" Type="http://schemas.openxmlformats.org/officeDocument/2006/relationships/hyperlink" Target="https://doi.org/10.1209/0295-5075%2F10%2F1%2F003" TargetMode="External"/><Relationship Id="rId1103" Type="http://schemas.openxmlformats.org/officeDocument/2006/relationships/hyperlink" Target="http://lenr-canr.org/acrobat/PonsSproceeding.pdf" TargetMode="External"/><Relationship Id="rId1310" Type="http://schemas.openxmlformats.org/officeDocument/2006/relationships/hyperlink" Target="http://lenr-canr.org/acrobat/SIFthescience.pdf" TargetMode="External"/><Relationship Id="rId1408" Type="http://schemas.openxmlformats.org/officeDocument/2006/relationships/hyperlink" Target="http://newenergytimes.com/v2/library/1999/1999BattagliaA-NeutronEmissionNiH.pdf" TargetMode="External"/><Relationship Id="rId1962" Type="http://schemas.openxmlformats.org/officeDocument/2006/relationships/hyperlink" Target="https://doi.org/10.1016/0375-9601%2893%2990146-Q" TargetMode="External"/><Relationship Id="rId2806" Type="http://schemas.openxmlformats.org/officeDocument/2006/relationships/hyperlink" Target="https://disk.yandex.ru/d/sbOpxtgLzXwpK" TargetMode="External"/><Relationship Id="rId47" Type="http://schemas.openxmlformats.org/officeDocument/2006/relationships/hyperlink" Target="https://doi.org/10.1016/j.physleta.2008.12.060" TargetMode="External"/><Relationship Id="rId1615" Type="http://schemas.openxmlformats.org/officeDocument/2006/relationships/hyperlink" Target="https://doi.org/10.18520/CS%2FV108%2FI4%2F516-518" TargetMode="External"/><Relationship Id="rId1822" Type="http://schemas.openxmlformats.org/officeDocument/2006/relationships/hyperlink" Target="https://doi.org/10.13182/FST96-A30724" TargetMode="External"/><Relationship Id="rId196" Type="http://schemas.openxmlformats.org/officeDocument/2006/relationships/hyperlink" Target="http://lenr-canr.org/acrobat/ChubbTAdeuteronfl.pdf" TargetMode="External"/><Relationship Id="rId2084" Type="http://schemas.openxmlformats.org/officeDocument/2006/relationships/hyperlink" Target="https://doi.org/10.1142/S0217984991001179" TargetMode="External"/><Relationship Id="rId2291" Type="http://schemas.openxmlformats.org/officeDocument/2006/relationships/hyperlink" Target="http://lenr-canr.org/acrobat/LindleyDtheembarra.pdf" TargetMode="External"/><Relationship Id="rId263" Type="http://schemas.openxmlformats.org/officeDocument/2006/relationships/hyperlink" Target="http://lenr-canr.org/acrobat/ChubbTAmodelingth.pdf" TargetMode="External"/><Relationship Id="rId470" Type="http://schemas.openxmlformats.org/officeDocument/2006/relationships/hyperlink" Target="http://lenr-canr.org/acrobat/BiberianJPjcondensedc.pdf" TargetMode="External"/><Relationship Id="rId2151" Type="http://schemas.openxmlformats.org/officeDocument/2006/relationships/hyperlink" Target="https://doi.org/10.13182/FST91-A11946963" TargetMode="External"/><Relationship Id="rId2389" Type="http://schemas.openxmlformats.org/officeDocument/2006/relationships/hyperlink" Target="https://doi.org/10.1007/BF01059258" TargetMode="External"/><Relationship Id="rId2596" Type="http://schemas.openxmlformats.org/officeDocument/2006/relationships/hyperlink" Target="https://disk.yandex.ru/i/J52GJzqJ7lC0iA" TargetMode="External"/><Relationship Id="rId123" Type="http://schemas.openxmlformats.org/officeDocument/2006/relationships/hyperlink" Target="http://lenr-canr.org/acrobat/ENECOtheseventh.pdf" TargetMode="External"/><Relationship Id="rId330" Type="http://schemas.openxmlformats.org/officeDocument/2006/relationships/hyperlink" Target="http://lenr-canr.org/acrobat/ChiceaDcommentonc.pdf" TargetMode="External"/><Relationship Id="rId568" Type="http://schemas.openxmlformats.org/officeDocument/2006/relationships/hyperlink" Target="http://lenr-canr.org/acrobat/IwamuraYobservatioa.pdf" TargetMode="External"/><Relationship Id="rId775" Type="http://schemas.openxmlformats.org/officeDocument/2006/relationships/hyperlink" Target="http://lenr-canr.org/acrobat/NCFIthefirstan.pdf" TargetMode="External"/><Relationship Id="rId982" Type="http://schemas.openxmlformats.org/officeDocument/2006/relationships/hyperlink" Target="https://www.lenr-canr.org/acrobat/ISCMNSproceeding.pdf" TargetMode="External"/><Relationship Id="rId1198" Type="http://schemas.openxmlformats.org/officeDocument/2006/relationships/hyperlink" Target="http://lenr-canr.org/acrobat/ENECOtheseventh.pdf" TargetMode="External"/><Relationship Id="rId2011" Type="http://schemas.openxmlformats.org/officeDocument/2006/relationships/hyperlink" Target="https://doi.org/10.1016/0375-9601%2892%2990872-J" TargetMode="External"/><Relationship Id="rId2249" Type="http://schemas.openxmlformats.org/officeDocument/2006/relationships/hyperlink" Target="https://doi.org/10.1002/anie.199004811" TargetMode="External"/><Relationship Id="rId2456" Type="http://schemas.openxmlformats.org/officeDocument/2006/relationships/hyperlink" Target="https://doi.org/10.1016/0013-4686%2889%2987127-0" TargetMode="External"/><Relationship Id="rId2663" Type="http://schemas.openxmlformats.org/officeDocument/2006/relationships/hyperlink" Target="https://disk.yandex.ru/d/tWW2wNvE4wQQE" TargetMode="External"/><Relationship Id="rId2870" Type="http://schemas.openxmlformats.org/officeDocument/2006/relationships/hyperlink" Target="https://www.lenr-canr.org/acrobat/NCFIinvestigata.pdf" TargetMode="External"/><Relationship Id="rId428" Type="http://schemas.openxmlformats.org/officeDocument/2006/relationships/hyperlink" Target="http://lenr-canr.org/acrobat/NCFIthefirstan.pdf" TargetMode="External"/><Relationship Id="rId635" Type="http://schemas.openxmlformats.org/officeDocument/2006/relationships/hyperlink" Target="https://doi.org/10.1016/0375-9601(92)90252-H" TargetMode="External"/><Relationship Id="rId842" Type="http://schemas.openxmlformats.org/officeDocument/2006/relationships/hyperlink" Target="https://doi.org/10.13182/FST94-A30331" TargetMode="External"/><Relationship Id="rId1058" Type="http://schemas.openxmlformats.org/officeDocument/2006/relationships/hyperlink" Target="http://lenr-canr.org/acrobat/Lautzenhisconstanthe.pdf" TargetMode="External"/><Relationship Id="rId1265" Type="http://schemas.openxmlformats.org/officeDocument/2006/relationships/hyperlink" Target="http://lenr-canr.org/acrobat/BiberianJPelectrolys.pdf" TargetMode="External"/><Relationship Id="rId1472" Type="http://schemas.openxmlformats.org/officeDocument/2006/relationships/hyperlink" Target="http://lenr-canr.org/acrobat/NEDOthesixthina.pdf" TargetMode="External"/><Relationship Id="rId2109" Type="http://schemas.openxmlformats.org/officeDocument/2006/relationships/hyperlink" Target="http://lenr-canr.org/acrobat/NCFIinvestigata.pdf" TargetMode="External"/><Relationship Id="rId2316" Type="http://schemas.openxmlformats.org/officeDocument/2006/relationships/hyperlink" Target="https://doi.org/10.13182/FST90-A29288" TargetMode="External"/><Relationship Id="rId2523" Type="http://schemas.openxmlformats.org/officeDocument/2006/relationships/hyperlink" Target="https://www.sciencedirect.com/science/article/abs/pii/0038109889907084" TargetMode="External"/><Relationship Id="rId2730" Type="http://schemas.openxmlformats.org/officeDocument/2006/relationships/hyperlink" Target="https://disk.yandex.ru/d/OKhb3PglzY3qE" TargetMode="External"/><Relationship Id="rId702" Type="http://schemas.openxmlformats.org/officeDocument/2006/relationships/hyperlink" Target="http://lenr-canr.org/acrobat/ZhouXbethescalc.pdf" TargetMode="External"/><Relationship Id="rId1125" Type="http://schemas.openxmlformats.org/officeDocument/2006/relationships/hyperlink" Target="http://lenr-canr.org/acrobat/ENECOtheseventh.pdf" TargetMode="External"/><Relationship Id="rId1332" Type="http://schemas.openxmlformats.org/officeDocument/2006/relationships/hyperlink" Target="http://lenr-canr.org/acrobat/Roussetskicrtrackdet.pdf" TargetMode="External"/><Relationship Id="rId1777" Type="http://schemas.openxmlformats.org/officeDocument/2006/relationships/hyperlink" Target="http://caod.oriprobe.com/articles/1961831/dian_zi__li_zi_shu_fu_tai_ji_qi_yin_fa_he_ju_bian_.htm" TargetMode="External"/><Relationship Id="rId1984" Type="http://schemas.openxmlformats.org/officeDocument/2006/relationships/hyperlink" Target="https://doi.org/10.1360/SB1993-38-9-718" TargetMode="External"/><Relationship Id="rId2828" Type="http://schemas.openxmlformats.org/officeDocument/2006/relationships/hyperlink" Target="https://disk.yandex.ru/d/TV0NIfO8zXsNp" TargetMode="External"/><Relationship Id="rId69" Type="http://schemas.openxmlformats.org/officeDocument/2006/relationships/hyperlink" Target="http://lenr-canr.org/acrobat/ViolanteVproceeding.pdf" TargetMode="External"/><Relationship Id="rId1637" Type="http://schemas.openxmlformats.org/officeDocument/2006/relationships/hyperlink" Target="https://doi.org/10.1088/0256-307X%2F29%2F11%2F112501" TargetMode="External"/><Relationship Id="rId1844" Type="http://schemas.openxmlformats.org/officeDocument/2006/relationships/hyperlink" Target="https://doi.org/10.13182/FST95-A30348" TargetMode="External"/><Relationship Id="rId1704" Type="http://schemas.openxmlformats.org/officeDocument/2006/relationships/hyperlink" Target="https://doi.org/10.1109/TPS.2003.812340" TargetMode="External"/><Relationship Id="rId285" Type="http://schemas.openxmlformats.org/officeDocument/2006/relationships/hyperlink" Target="https://doi.org/10.1063/1.40667" TargetMode="External"/><Relationship Id="rId1911" Type="http://schemas.openxmlformats.org/officeDocument/2006/relationships/hyperlink" Target="https://doi.org/10.13182/FST94-A30254" TargetMode="External"/><Relationship Id="rId492" Type="http://schemas.openxmlformats.org/officeDocument/2006/relationships/hyperlink" Target="http://lenr-canr.org/acrobat/NEDOthesixthina.pdf" TargetMode="External"/><Relationship Id="rId797" Type="http://schemas.openxmlformats.org/officeDocument/2006/relationships/hyperlink" Target="http://lenr-canr.org/acrobat/ENECOtheseventh.pdf" TargetMode="External"/><Relationship Id="rId2173" Type="http://schemas.openxmlformats.org/officeDocument/2006/relationships/hyperlink" Target="https://doi.org/10.1016/0360-3199(90)90079-E" TargetMode="External"/><Relationship Id="rId2380" Type="http://schemas.openxmlformats.org/officeDocument/2006/relationships/hyperlink" Target="https://doi.org/10.13182/FST90-A29203" TargetMode="External"/><Relationship Id="rId2478" Type="http://schemas.openxmlformats.org/officeDocument/2006/relationships/hyperlink" Target="https://doi.org/10.1063/1.2811042" TargetMode="External"/><Relationship Id="rId145" Type="http://schemas.openxmlformats.org/officeDocument/2006/relationships/hyperlink" Target="http://lenr-canr.org/acrobat/FujiiMheatmeasur.pdf" TargetMode="External"/><Relationship Id="rId352" Type="http://schemas.openxmlformats.org/officeDocument/2006/relationships/hyperlink" Target="http://lenr-canr.org/acrobat/ENECOtheseventh.pdf" TargetMode="External"/><Relationship Id="rId1287" Type="http://schemas.openxmlformats.org/officeDocument/2006/relationships/hyperlink" Target="http://lenr-canr.org/acrobat/BertalotLanalysisof.pdf" TargetMode="External"/><Relationship Id="rId2033" Type="http://schemas.openxmlformats.org/officeDocument/2006/relationships/hyperlink" Target="https://doi.org/10.13182/FST92-A30113" TargetMode="External"/><Relationship Id="rId2240" Type="http://schemas.openxmlformats.org/officeDocument/2006/relationships/hyperlink" Target="http://dx.doi.org/10.2320/jinstmet1952.53.8_753" TargetMode="External"/><Relationship Id="rId2685" Type="http://schemas.openxmlformats.org/officeDocument/2006/relationships/hyperlink" Target="https://disk.yandex.ru/d/yom09gqGzY5kw" TargetMode="External"/><Relationship Id="rId2892" Type="http://schemas.openxmlformats.org/officeDocument/2006/relationships/hyperlink" Target="http://sci-hub.tw/10.1134/S1063784219040066" TargetMode="External"/><Relationship Id="rId212" Type="http://schemas.openxmlformats.org/officeDocument/2006/relationships/hyperlink" Target="http://lenr-canr.org/acrobat/LonchamptGreproducti.pdf" TargetMode="External"/><Relationship Id="rId657" Type="http://schemas.openxmlformats.org/officeDocument/2006/relationships/hyperlink" Target="http://lenr-canr.org/acrobat/ViolanteVproceeding.pdf" TargetMode="External"/><Relationship Id="rId864" Type="http://schemas.openxmlformats.org/officeDocument/2006/relationships/hyperlink" Target="http://lenr-canr.org/acrobat/BiberianJPjcondensedl.pdf" TargetMode="External"/><Relationship Id="rId1494" Type="http://schemas.openxmlformats.org/officeDocument/2006/relationships/hyperlink" Target="http://lenr-canr.org/acrobat/BiberianJPjcondenseds.pdf" TargetMode="External"/><Relationship Id="rId1799" Type="http://schemas.openxmlformats.org/officeDocument/2006/relationships/hyperlink" Target="https://doi.org/10.13182/FST97-A30833" TargetMode="External"/><Relationship Id="rId2100" Type="http://schemas.openxmlformats.org/officeDocument/2006/relationships/hyperlink" Target="https://www.researchgate.net/publication/253035058_A_study_of_neutron_emission_from_a_deuterium-saturated_TiFe_alloy_at_room_temperature" TargetMode="External"/><Relationship Id="rId2338" Type="http://schemas.openxmlformats.org/officeDocument/2006/relationships/hyperlink" Target="https://www.amazon.com/Hydrogen-Energy-Process-VIII-U-S/dp/B000TUCLIU" TargetMode="External"/><Relationship Id="rId2545" Type="http://schemas.openxmlformats.org/officeDocument/2006/relationships/hyperlink" Target="https://doi.org/10.1007/BF02845760" TargetMode="External"/><Relationship Id="rId2752" Type="http://schemas.openxmlformats.org/officeDocument/2006/relationships/hyperlink" Target="https://disk.yandex.ru/d/ZvP6lhuxzXzA7" TargetMode="External"/><Relationship Id="rId517" Type="http://schemas.openxmlformats.org/officeDocument/2006/relationships/hyperlink" Target="https://doi.org/10.1142/S2424913016500065" TargetMode="External"/><Relationship Id="rId724" Type="http://schemas.openxmlformats.org/officeDocument/2006/relationships/hyperlink" Target="http://lenr-canr.org/acrobat/SIFthescience.pdf" TargetMode="External"/><Relationship Id="rId931" Type="http://schemas.openxmlformats.org/officeDocument/2006/relationships/hyperlink" Target="http://lenr-canr.org/acrobat/NEDOthesixthina.pdf" TargetMode="External"/><Relationship Id="rId1147" Type="http://schemas.openxmlformats.org/officeDocument/2006/relationships/hyperlink" Target="http://coldfusioncommunity.net/wp-content/uploads/2018/05/Czerski-Konrad-1.pdf" TargetMode="External"/><Relationship Id="rId1354" Type="http://schemas.openxmlformats.org/officeDocument/2006/relationships/hyperlink" Target="https://pubs.acs.org/doi/10.1021/bk-2008-0998" TargetMode="External"/><Relationship Id="rId1561" Type="http://schemas.openxmlformats.org/officeDocument/2006/relationships/hyperlink" Target="https://ecat.com/wp-content/uploads/2017/12/ExcessHeatInLAH-Ni_Stepanov_English.pdf" TargetMode="External"/><Relationship Id="rId2405" Type="http://schemas.openxmlformats.org/officeDocument/2006/relationships/hyperlink" Target="https://ur.booksc.eu/book/2224858/429999" TargetMode="External"/><Relationship Id="rId2612" Type="http://schemas.openxmlformats.org/officeDocument/2006/relationships/hyperlink" Target="https://docviewer.yandex.ru/view/0/?page=21&amp;*=Kue8aNa0qZ4R9EGnnhI%2BxUqy57B7InVybCI6InlhLWRpc2stcHVibGljOi8vUlN2SjJqZzRRQUVUUllvRk1CQnZxVE14TlV5TW5jTytlN2Nabkc1WlBVdz06L9CR0LDQttGD0YLQvtCyLTIgKNCg0LXQty7QrdC60YHQvy7QvdCwINCU0LXQvNC%2B0L3RgdGC0YAu0YPRgdGCLtCk0LDQui3QlNCc0KLQoS5wZGYiLCJ0aXRsZSI6ItCR0LDQttGD0YLQvtCyLTIgKNCg0LXQty7QrdC60YHQvy7QvdCwINCU0LXQvNC%2B0L3RgdGC0YAu0YPRgdGCLtCk0LDQui3QlNCc0KLQoS5wZGYiLCJub2lmcmFtZSI6ZmFsc2UsInVpZCI6IjAiLCJ0cyI6MTYzMTUyNzQxMzUwMCwieXUiOiIzNDM0NDUwOTIxNjI3OTQ3ODMzIn0%3D" TargetMode="External"/><Relationship Id="rId60" Type="http://schemas.openxmlformats.org/officeDocument/2006/relationships/hyperlink" Target="http://lenr-canr.org/acrobat/BiberianJPjcondensedi.pdf" TargetMode="External"/><Relationship Id="rId1007" Type="http://schemas.openxmlformats.org/officeDocument/2006/relationships/hyperlink" Target="http://lenr-canr.org/acrobat/NEDOthesixthin.pdf" TargetMode="External"/><Relationship Id="rId1214" Type="http://schemas.openxmlformats.org/officeDocument/2006/relationships/hyperlink" Target="http://lenr-canr.org/acrobat/BiberianJPjcondensedg.pdf" TargetMode="External"/><Relationship Id="rId1421" Type="http://schemas.openxmlformats.org/officeDocument/2006/relationships/hyperlink" Target="http://lenr-canr.org/acrobat/PonsSproceedinga.pdf" TargetMode="External"/><Relationship Id="rId1659" Type="http://schemas.openxmlformats.org/officeDocument/2006/relationships/hyperlink" Target="http://lenr-canr.org/acrobat/CantwellRupdateonre.pdf" TargetMode="External"/><Relationship Id="rId1866" Type="http://schemas.openxmlformats.org/officeDocument/2006/relationships/hyperlink" Target="https://eprints.lib.hokudai.ac.jp/dspace/bitstream/2115/38060/1/19(2)_201-224.pdf" TargetMode="External"/><Relationship Id="rId1519" Type="http://schemas.openxmlformats.org/officeDocument/2006/relationships/hyperlink" Target="http://lenr-canr.org/acrobat/BiberianJPjcondensedzf.pdf" TargetMode="External"/><Relationship Id="rId1726" Type="http://schemas.openxmlformats.org/officeDocument/2006/relationships/hyperlink" Target="https://doi.org/10.1016/S0008-6223(00)00026-9" TargetMode="External"/><Relationship Id="rId1933" Type="http://schemas.openxmlformats.org/officeDocument/2006/relationships/hyperlink" Target="https://doi.org/10.13182/FST94-A30269" TargetMode="External"/><Relationship Id="rId18" Type="http://schemas.openxmlformats.org/officeDocument/2006/relationships/hyperlink" Target="http://lenr-canr.org/acrobat/IkegamiHthirdintera.pdf" TargetMode="External"/><Relationship Id="rId2195" Type="http://schemas.openxmlformats.org/officeDocument/2006/relationships/hyperlink" Target="https://doi.org/10.1007/BF01059244" TargetMode="External"/><Relationship Id="rId167" Type="http://schemas.openxmlformats.org/officeDocument/2006/relationships/hyperlink" Target="https://doi.org/10.1063/1.40668" TargetMode="External"/><Relationship Id="rId374" Type="http://schemas.openxmlformats.org/officeDocument/2006/relationships/hyperlink" Target="http://lenr-canr.org/acrobat/MileyGHcondensedm.pdf" TargetMode="External"/><Relationship Id="rId581" Type="http://schemas.openxmlformats.org/officeDocument/2006/relationships/hyperlink" Target="http://lenr-canr.org/acrobat/NEDOthesixthin.pdf" TargetMode="External"/><Relationship Id="rId2055" Type="http://schemas.openxmlformats.org/officeDocument/2006/relationships/hyperlink" Target="https://ur.booksc.eu/dl/2225936/b50c35" TargetMode="External"/><Relationship Id="rId2262" Type="http://schemas.openxmlformats.org/officeDocument/2006/relationships/hyperlink" Target="https://doi.org/10.13182/FST90-A29225" TargetMode="External"/><Relationship Id="rId234" Type="http://schemas.openxmlformats.org/officeDocument/2006/relationships/hyperlink" Target="https://www.researchgate.net/publication/220043356_Experimental_Evidence_of_a_Neutron_Flux_Generation_in_a_Plasma_Discharge_Electrolytic_Cell" TargetMode="External"/><Relationship Id="rId679" Type="http://schemas.openxmlformats.org/officeDocument/2006/relationships/hyperlink" Target="https://www.researchgate.net/publication/294754632_Hydrogen_redistribution_by_catastrophic_desorption_in_select_transition_metals" TargetMode="External"/><Relationship Id="rId886" Type="http://schemas.openxmlformats.org/officeDocument/2006/relationships/hyperlink" Target="https://doi.org/10.4028/www.scientific.net/KEM.495.124" TargetMode="External"/><Relationship Id="rId2567" Type="http://schemas.openxmlformats.org/officeDocument/2006/relationships/hyperlink" Target="https://www.researchgate.net/profile/Pamela-Boss/publication/235061074_Thermal_and_Nuclear_Aspects_of_the_PdD2O_System_Volume_1_A_Decade_of_Research_at_Navy_Laboratories/links/0c96052cd754d85346000000/Thermal-and-Nuclear-Aspects-of-the-Pd-D2O-System-Volume-1-A-Decade-of-Research-at-Navy-Laboratories.pdf" TargetMode="External"/><Relationship Id="rId2774" Type="http://schemas.openxmlformats.org/officeDocument/2006/relationships/hyperlink" Target="https://disk.yandex.ru/d/HVl-mD9VzXyMF" TargetMode="External"/><Relationship Id="rId2" Type="http://schemas.openxmlformats.org/officeDocument/2006/relationships/hyperlink" Target="javascript:nm_gp_submit2('Title')" TargetMode="External"/><Relationship Id="rId441" Type="http://schemas.openxmlformats.org/officeDocument/2006/relationships/hyperlink" Target="http://lenr-canr.org/acrobat/ViolanteVproceeding.pdf" TargetMode="External"/><Relationship Id="rId539" Type="http://schemas.openxmlformats.org/officeDocument/2006/relationships/hyperlink" Target="https://lenr-canr.org/acrobat/EPRIproceedingb.pdf,%20page%20255" TargetMode="External"/><Relationship Id="rId746" Type="http://schemas.openxmlformats.org/officeDocument/2006/relationships/hyperlink" Target="http://lenr-canr.org/acrobat/LipsonAGanomalouse.pdf" TargetMode="External"/><Relationship Id="rId1071" Type="http://schemas.openxmlformats.org/officeDocument/2006/relationships/hyperlink" Target="http://lenr-canr.org/acrobat/IkegamiHthirdintera.pdf" TargetMode="External"/><Relationship Id="rId1169" Type="http://schemas.openxmlformats.org/officeDocument/2006/relationships/hyperlink" Target="http://lenr-canr.org/acrobat/IkegamiHthirdintera.pdf" TargetMode="External"/><Relationship Id="rId1376" Type="http://schemas.openxmlformats.org/officeDocument/2006/relationships/hyperlink" Target="http://lenr-canr.org/acrobat/ENECOtheseventh.pdf" TargetMode="External"/><Relationship Id="rId1583" Type="http://schemas.openxmlformats.org/officeDocument/2006/relationships/hyperlink" Target="http://www.jetp.ac.ru/cgi-bin/dn/e_030_06_0973.pdf" TargetMode="External"/><Relationship Id="rId2122" Type="http://schemas.openxmlformats.org/officeDocument/2006/relationships/hyperlink" Target="https://iopscience.iop.org/article/10.1088/0953-4075/24/7/006/meta" TargetMode="External"/><Relationship Id="rId2427" Type="http://schemas.openxmlformats.org/officeDocument/2006/relationships/hyperlink" Target="https://doi.org/10.1016/0370-2693(89)90545-5" TargetMode="External"/><Relationship Id="rId301" Type="http://schemas.openxmlformats.org/officeDocument/2006/relationships/hyperlink" Target="http://lenr-canr.org/acrobat/JonesSEneutronemi.pdf" TargetMode="External"/><Relationship Id="rId953" Type="http://schemas.openxmlformats.org/officeDocument/2006/relationships/hyperlink" Target="https://doi.org/10.1063/1.40719" TargetMode="External"/><Relationship Id="rId1029" Type="http://schemas.openxmlformats.org/officeDocument/2006/relationships/hyperlink" Target="http://lenr-canr.org/acrobat/ViolanteVproceedinga.pdf" TargetMode="External"/><Relationship Id="rId1236" Type="http://schemas.openxmlformats.org/officeDocument/2006/relationships/hyperlink" Target="https://pubs.acs.org/doi/10.1021/bk-2008-0998" TargetMode="External"/><Relationship Id="rId1790" Type="http://schemas.openxmlformats.org/officeDocument/2006/relationships/hyperlink" Target="https://doi.org/10.13182/FST97-A19909" TargetMode="External"/><Relationship Id="rId1888" Type="http://schemas.openxmlformats.org/officeDocument/2006/relationships/hyperlink" Target="https://www.tandfonline.com/doi/abs/10.13182/FST94-A30303" TargetMode="External"/><Relationship Id="rId2634" Type="http://schemas.openxmlformats.org/officeDocument/2006/relationships/hyperlink" Target="https://disk.yandex.ru/i/zxL1F2X1No-KhQ" TargetMode="External"/><Relationship Id="rId2841" Type="http://schemas.openxmlformats.org/officeDocument/2006/relationships/hyperlink" Target="https://disk.yandex.ru/d/0L2BUIWdzXrX3" TargetMode="External"/><Relationship Id="rId82" Type="http://schemas.openxmlformats.org/officeDocument/2006/relationships/hyperlink" Target="https://www.lenr-canr.org/acrobat/KopecekRexcessheat.pdf" TargetMode="External"/><Relationship Id="rId606" Type="http://schemas.openxmlformats.org/officeDocument/2006/relationships/hyperlink" Target="http://lenr-canr.org/acrobat/IkegamiHthirdintera.pdf" TargetMode="External"/><Relationship Id="rId813" Type="http://schemas.openxmlformats.org/officeDocument/2006/relationships/hyperlink" Target="http://lenr-canr.org/acrobat/ViolanteVproceeding.pdf" TargetMode="External"/><Relationship Id="rId1443" Type="http://schemas.openxmlformats.org/officeDocument/2006/relationships/hyperlink" Target="http://lenr-canr.org/acrobat/SIFthescience.pdf" TargetMode="External"/><Relationship Id="rId1650" Type="http://schemas.openxmlformats.org/officeDocument/2006/relationships/hyperlink" Target="https://doi.org/10.1007/s00114-009-0537-6" TargetMode="External"/><Relationship Id="rId1748" Type="http://schemas.openxmlformats.org/officeDocument/2006/relationships/hyperlink" Target="https://doi.org/10.1023/A%3A1021485221050" TargetMode="External"/><Relationship Id="rId2701" Type="http://schemas.openxmlformats.org/officeDocument/2006/relationships/hyperlink" Target="https://disk.yandex.ru/d/yom09gqGzY5kw" TargetMode="External"/><Relationship Id="rId1303" Type="http://schemas.openxmlformats.org/officeDocument/2006/relationships/hyperlink" Target="http://lenr-canr.org/acrobat/EPRIproceedinga.pdf" TargetMode="External"/><Relationship Id="rId1510" Type="http://schemas.openxmlformats.org/officeDocument/2006/relationships/hyperlink" Target="https://doi.org/10.13182/FST90-A29202" TargetMode="External"/><Relationship Id="rId1955" Type="http://schemas.openxmlformats.org/officeDocument/2006/relationships/hyperlink" Target="https://ur.booksc.eu/dl/2227827/f74e43" TargetMode="External"/><Relationship Id="rId1608" Type="http://schemas.openxmlformats.org/officeDocument/2006/relationships/hyperlink" Target="https://www.currentscience.ac.in/Volumes/108/04/0589.pdf" TargetMode="External"/><Relationship Id="rId1815" Type="http://schemas.openxmlformats.org/officeDocument/2006/relationships/hyperlink" Target="https://doi.org/10.13182/FST96-A30665" TargetMode="External"/><Relationship Id="rId189" Type="http://schemas.openxmlformats.org/officeDocument/2006/relationships/hyperlink" Target="http://lenr-canr.org/acrobat/BiberianJPjcondensedn.pdf" TargetMode="External"/><Relationship Id="rId396" Type="http://schemas.openxmlformats.org/officeDocument/2006/relationships/hyperlink" Target="http://lenr-canr.org/acrobat/OrianiRAreproducib.pdf" TargetMode="External"/><Relationship Id="rId2077" Type="http://schemas.openxmlformats.org/officeDocument/2006/relationships/hyperlink" Target="https://doi.org/10.13182/FST91-A11946961" TargetMode="External"/><Relationship Id="rId2284" Type="http://schemas.openxmlformats.org/officeDocument/2006/relationships/hyperlink" Target="https://www.researchgate.net/publication/348382545_TO_THE_QUESTION_OF_THE_PHYSICAL_MECHANISM_OF_SO-CALLED_COLD_NUCLEAR_SYNTHESIS" TargetMode="External"/><Relationship Id="rId2491" Type="http://schemas.openxmlformats.org/officeDocument/2006/relationships/hyperlink" Target="https://doi.org/10.1103/PhysRevB.39.7611" TargetMode="External"/><Relationship Id="rId256" Type="http://schemas.openxmlformats.org/officeDocument/2006/relationships/hyperlink" Target="http://lenr-canr.org/acrobat/EPRIproceedinga.pdf" TargetMode="External"/><Relationship Id="rId463" Type="http://schemas.openxmlformats.org/officeDocument/2006/relationships/hyperlink" Target="https://doi.org/10.1016/S0360-3199(96)00035-3" TargetMode="External"/><Relationship Id="rId670" Type="http://schemas.openxmlformats.org/officeDocument/2006/relationships/hyperlink" Target="http://lenr-canr.org/acrobat/SIFthescience.pdf" TargetMode="External"/><Relationship Id="rId1093" Type="http://schemas.openxmlformats.org/officeDocument/2006/relationships/hyperlink" Target="http://lenr-canr.org/acrobat/IkegamiHthirdintera.pdf" TargetMode="External"/><Relationship Id="rId2144" Type="http://schemas.openxmlformats.org/officeDocument/2006/relationships/hyperlink" Target="https://doi.org/10.1007/BF02457296" TargetMode="External"/><Relationship Id="rId2351" Type="http://schemas.openxmlformats.org/officeDocument/2006/relationships/hyperlink" Target="https://doi.org/10.1149/1.2086216" TargetMode="External"/><Relationship Id="rId2589" Type="http://schemas.openxmlformats.org/officeDocument/2006/relationships/hyperlink" Target="https://disk.yandex.ru/i/J52GJzqJ7lC0iA" TargetMode="External"/><Relationship Id="rId2796" Type="http://schemas.openxmlformats.org/officeDocument/2006/relationships/hyperlink" Target="https://disk.yandex.ru/d/FFK56AIdzXxSp" TargetMode="External"/><Relationship Id="rId116" Type="http://schemas.openxmlformats.org/officeDocument/2006/relationships/hyperlink" Target="https://www.enea.it/en/publications/volume-pdf/Cold_Fusion_Italy.pdf" TargetMode="External"/><Relationship Id="rId323" Type="http://schemas.openxmlformats.org/officeDocument/2006/relationships/hyperlink" Target="http://lenr-canr.org/acrobat/NEDOthesixthin.pdf" TargetMode="External"/><Relationship Id="rId530" Type="http://schemas.openxmlformats.org/officeDocument/2006/relationships/hyperlink" Target="http://lenr-canr.org/acrobat/WeiQexcessheat.pdf" TargetMode="External"/><Relationship Id="rId768" Type="http://schemas.openxmlformats.org/officeDocument/2006/relationships/hyperlink" Target="http://lenr-canr.org/acrobat/McKubreMCHcoldfusiona.pdf" TargetMode="External"/><Relationship Id="rId975" Type="http://schemas.openxmlformats.org/officeDocument/2006/relationships/hyperlink" Target="http://lenr-canr.org/acrobat/ChubbTAradiationl.pdf" TargetMode="External"/><Relationship Id="rId1160" Type="http://schemas.openxmlformats.org/officeDocument/2006/relationships/hyperlink" Target="http://lenr-canr.org/acrobat/HugginsRAmaterialsa.pdf" TargetMode="External"/><Relationship Id="rId1398" Type="http://schemas.openxmlformats.org/officeDocument/2006/relationships/hyperlink" Target="http://lenr-canr.org/acrobat/ViolanteVproceeding.pdf" TargetMode="External"/><Relationship Id="rId2004" Type="http://schemas.openxmlformats.org/officeDocument/2006/relationships/hyperlink" Target="https://doi.org/10.13182/FST92-A29706" TargetMode="External"/><Relationship Id="rId2211" Type="http://schemas.openxmlformats.org/officeDocument/2006/relationships/hyperlink" Target="https://doi.org/10.1557/JMR.1990.0109" TargetMode="External"/><Relationship Id="rId2449" Type="http://schemas.openxmlformats.org/officeDocument/2006/relationships/hyperlink" Target="http://dx.doi.org/10.1088/2058-7058/2/5/16" TargetMode="External"/><Relationship Id="rId2656" Type="http://schemas.openxmlformats.org/officeDocument/2006/relationships/hyperlink" Target="https://disk.yandex.ru/d/0SCYyyV04wQQq" TargetMode="External"/><Relationship Id="rId2863" Type="http://schemas.openxmlformats.org/officeDocument/2006/relationships/hyperlink" Target="https://www.lenr-canr.org/acrobat/NCFIinvestigat.pdf" TargetMode="External"/><Relationship Id="rId628" Type="http://schemas.openxmlformats.org/officeDocument/2006/relationships/hyperlink" Target="http://lenr-canr.org/acrobat/Hagelsteinaunifiedmoa.pdf" TargetMode="External"/><Relationship Id="rId835" Type="http://schemas.openxmlformats.org/officeDocument/2006/relationships/hyperlink" Target="https://www.lenr-canr.org/acrobat/Savvatimovcathodemat.pdf" TargetMode="External"/><Relationship Id="rId1258" Type="http://schemas.openxmlformats.org/officeDocument/2006/relationships/hyperlink" Target="https://doi.org/10.1063/1.40702" TargetMode="External"/><Relationship Id="rId1465" Type="http://schemas.openxmlformats.org/officeDocument/2006/relationships/hyperlink" Target="http://lenr-canr.org/acrobat/ViolanteVproceeding.pdf" TargetMode="External"/><Relationship Id="rId1672" Type="http://schemas.openxmlformats.org/officeDocument/2006/relationships/hyperlink" Target="http://lenr-canr.org/acrobat/LewisEmicroscopi.pdf" TargetMode="External"/><Relationship Id="rId2309" Type="http://schemas.openxmlformats.org/officeDocument/2006/relationships/hyperlink" Target="https://doi.org/10.13182/FST90-A29260" TargetMode="External"/><Relationship Id="rId2516" Type="http://schemas.openxmlformats.org/officeDocument/2006/relationships/hyperlink" Target="https://doi.org/10.13182/FST90-A29241" TargetMode="External"/><Relationship Id="rId2723" Type="http://schemas.openxmlformats.org/officeDocument/2006/relationships/hyperlink" Target="https://yadi.sk/d/Or3NSBmwzY4uu" TargetMode="External"/><Relationship Id="rId1020" Type="http://schemas.openxmlformats.org/officeDocument/2006/relationships/hyperlink" Target="http://lenr-canr.org/acrobat/TakahashiAanomaloush.pdf" TargetMode="External"/><Relationship Id="rId1118" Type="http://schemas.openxmlformats.org/officeDocument/2006/relationships/hyperlink" Target="http://lenr-canr.org/acrobat/CecilFEenergeticc.pdf" TargetMode="External"/><Relationship Id="rId1325" Type="http://schemas.openxmlformats.org/officeDocument/2006/relationships/hyperlink" Target="http://lenr-canr.org/acrobat/ViolanteVproceeding.pdf" TargetMode="External"/><Relationship Id="rId1532" Type="http://schemas.openxmlformats.org/officeDocument/2006/relationships/hyperlink" Target="https://www.researchgate.net/deref/http%3A%2F%2Fdx.doi.org%2F10.13182%2FFST91-A29694?_sg%5B0%5D=t6S6kj2hfsj-THULTaweFOcLyAcUiAm2c98-jH0_MxdwBuGIaOBYAHiqoN_4NZJIjg9UYBnbC8KE-IZH1ADWts-F2Q.DDkK-CKeCkGjSWf4b64_JcOofgcEl1MEtig4_EPB4trdERbU9OYq4jCOD8NSgWWYQBgn" TargetMode="External"/><Relationship Id="rId1977" Type="http://schemas.openxmlformats.org/officeDocument/2006/relationships/hyperlink" Target="https://doi.org/10.11470/oubutsu1932.62.707" TargetMode="External"/><Relationship Id="rId902" Type="http://schemas.openxmlformats.org/officeDocument/2006/relationships/hyperlink" Target="http://lenr-canr.org/acrobat/PonsSproceeding.pdf" TargetMode="External"/><Relationship Id="rId1837" Type="http://schemas.openxmlformats.org/officeDocument/2006/relationships/hyperlink" Target="https://doi.org/10.13182/FST96-A30728" TargetMode="External"/><Relationship Id="rId31" Type="http://schemas.openxmlformats.org/officeDocument/2006/relationships/hyperlink" Target="http://lenr-canr.org/acrobat/DashJiccftutori.pdf" TargetMode="External"/><Relationship Id="rId2099" Type="http://schemas.openxmlformats.org/officeDocument/2006/relationships/hyperlink" Target="https://doi.org/10.1016/0022-0728(91)87075-F" TargetMode="External"/><Relationship Id="rId180" Type="http://schemas.openxmlformats.org/officeDocument/2006/relationships/hyperlink" Target="https://doi.org/10.13182/FST97-A19884" TargetMode="External"/><Relationship Id="rId278" Type="http://schemas.openxmlformats.org/officeDocument/2006/relationships/hyperlink" Target="https://arxiv.org/abs/1310.4749" TargetMode="External"/><Relationship Id="rId1904" Type="http://schemas.openxmlformats.org/officeDocument/2006/relationships/hyperlink" Target="https://doi.org/10.13182/FST94-A30256" TargetMode="External"/><Relationship Id="rId485" Type="http://schemas.openxmlformats.org/officeDocument/2006/relationships/hyperlink" Target="https://doi.org/10.1016/S0022-0728(96)04972-8" TargetMode="External"/><Relationship Id="rId692" Type="http://schemas.openxmlformats.org/officeDocument/2006/relationships/hyperlink" Target="http://coldfusioncommunity.net/pdf/conf/IWAHLM-8/275_IWAHLM-8.pdf" TargetMode="External"/><Relationship Id="rId2166" Type="http://schemas.openxmlformats.org/officeDocument/2006/relationships/hyperlink" Target="https://inis.iaea.org/collection/NCLCollectionStore/_Public/23/073/23073486.pdf" TargetMode="External"/><Relationship Id="rId2373" Type="http://schemas.openxmlformats.org/officeDocument/2006/relationships/hyperlink" Target="http://www.ibiblio.org/pub/academic/physics/Cold-fusion/cnf-pap" TargetMode="External"/><Relationship Id="rId2580" Type="http://schemas.openxmlformats.org/officeDocument/2006/relationships/hyperlink" Target="https://doi.org/10.3327/jaesj.32.114" TargetMode="External"/><Relationship Id="rId138" Type="http://schemas.openxmlformats.org/officeDocument/2006/relationships/hyperlink" Target="https://newenergytimes.com/v2/library/2004/2004Arata-FormationOfSolidDeuteriumB.pdf" TargetMode="External"/><Relationship Id="rId345" Type="http://schemas.openxmlformats.org/officeDocument/2006/relationships/hyperlink" Target="http://lenr-canr.org/acrobat/MizunoTanomaloushb.pdf" TargetMode="External"/><Relationship Id="rId552" Type="http://schemas.openxmlformats.org/officeDocument/2006/relationships/hyperlink" Target="http://lenr-canr.org/acrobat/SIFthescience.pdf" TargetMode="External"/><Relationship Id="rId997" Type="http://schemas.openxmlformats.org/officeDocument/2006/relationships/hyperlink" Target="http://lenr-canr.org/acrobat/BottaEsearchforh.pdf" TargetMode="External"/><Relationship Id="rId1182" Type="http://schemas.openxmlformats.org/officeDocument/2006/relationships/hyperlink" Target="http://lenr-canr.org/acrobat/SchwingerJnuclearene.pdf" TargetMode="External"/><Relationship Id="rId2026" Type="http://schemas.openxmlformats.org/officeDocument/2006/relationships/hyperlink" Target="https://doi.org/10.13182/FST92-A30099" TargetMode="External"/><Relationship Id="rId2233" Type="http://schemas.openxmlformats.org/officeDocument/2006/relationships/hyperlink" Target="http://dx.doi.org/10.1016/0022-0728(90)87245-F" TargetMode="External"/><Relationship Id="rId2440" Type="http://schemas.openxmlformats.org/officeDocument/2006/relationships/hyperlink" Target="https://doi.org/10.1002/pssb.2221560143" TargetMode="External"/><Relationship Id="rId2678" Type="http://schemas.openxmlformats.org/officeDocument/2006/relationships/hyperlink" Target="https://disk.yandex.ru/d/3aY8-flE4wOeQ" TargetMode="External"/><Relationship Id="rId2885" Type="http://schemas.openxmlformats.org/officeDocument/2006/relationships/hyperlink" Target="http://aflb.ensmp.fr/AFLB-381/aflb381m778.pdf" TargetMode="External"/><Relationship Id="rId205" Type="http://schemas.openxmlformats.org/officeDocument/2006/relationships/hyperlink" Target="https://doi.org/10.1063/1.40712" TargetMode="External"/><Relationship Id="rId412" Type="http://schemas.openxmlformats.org/officeDocument/2006/relationships/hyperlink" Target="http://lenr-canr.org/acrobat/LewisEtheeightyy.pdf" TargetMode="External"/><Relationship Id="rId857" Type="http://schemas.openxmlformats.org/officeDocument/2006/relationships/hyperlink" Target="http://lenr-canr.org/acrobat/SzpakScommentson.pdf" TargetMode="External"/><Relationship Id="rId1042" Type="http://schemas.openxmlformats.org/officeDocument/2006/relationships/hyperlink" Target="https://doi.org/10.13182/FST97-A30780" TargetMode="External"/><Relationship Id="rId1487" Type="http://schemas.openxmlformats.org/officeDocument/2006/relationships/hyperlink" Target="http://lenr-canr.org/acrobat/IkegamiHthirdinter.pdf" TargetMode="External"/><Relationship Id="rId1694" Type="http://schemas.openxmlformats.org/officeDocument/2006/relationships/hyperlink" Target="https://doi.org/10.1016/S0360-3199(02)00172-6" TargetMode="External"/><Relationship Id="rId2300" Type="http://schemas.openxmlformats.org/officeDocument/2006/relationships/hyperlink" Target="https://doi.org/10.1088/0022-3727%2F23%2F5%2F001" TargetMode="External"/><Relationship Id="rId2538" Type="http://schemas.openxmlformats.org/officeDocument/2006/relationships/hyperlink" Target="https://doi.org/10.13182/FST89-A29161" TargetMode="External"/><Relationship Id="rId2745" Type="http://schemas.openxmlformats.org/officeDocument/2006/relationships/hyperlink" Target="https://disk.yandex.ru/d/3KvbhbpWzY2jy" TargetMode="External"/><Relationship Id="rId717" Type="http://schemas.openxmlformats.org/officeDocument/2006/relationships/hyperlink" Target="http://lenr-canr.org/acrobat/SIFthescience.pdf" TargetMode="External"/><Relationship Id="rId924" Type="http://schemas.openxmlformats.org/officeDocument/2006/relationships/hyperlink" Target="http://lenr-canr.org/acrobat/IkegamiHthirdintera.pdf" TargetMode="External"/><Relationship Id="rId1347" Type="http://schemas.openxmlformats.org/officeDocument/2006/relationships/hyperlink" Target="http://lenr-canr.org/acrobat/PassellTOpdpdratiosa.pdf" TargetMode="External"/><Relationship Id="rId1554" Type="http://schemas.openxmlformats.org/officeDocument/2006/relationships/hyperlink" Target="http://www.22passi.it/downloads/TEST%20BO%20BIANCHINI%20RELAZ.pdf" TargetMode="External"/><Relationship Id="rId1761" Type="http://schemas.openxmlformats.org/officeDocument/2006/relationships/hyperlink" Target="https://doi.org/10.1007/978-94-011-4479-7_197" TargetMode="External"/><Relationship Id="rId1999" Type="http://schemas.openxmlformats.org/officeDocument/2006/relationships/hyperlink" Target="https://doi.org/10.1016/0375-9601(92)90694-H" TargetMode="External"/><Relationship Id="rId2605" Type="http://schemas.openxmlformats.org/officeDocument/2006/relationships/hyperlink" Target="https://disk.yandex.ru/i/5p4Kt-E7qlzj4A" TargetMode="External"/><Relationship Id="rId2812" Type="http://schemas.openxmlformats.org/officeDocument/2006/relationships/hyperlink" Target="https://disk.yandex.ru/d/sbOpxtgLzXwpK" TargetMode="External"/><Relationship Id="rId53" Type="http://schemas.openxmlformats.org/officeDocument/2006/relationships/hyperlink" Target="https://doi.org/10.1063/1.40695" TargetMode="External"/><Relationship Id="rId1207" Type="http://schemas.openxmlformats.org/officeDocument/2006/relationships/hyperlink" Target="http://lenr-canr.org/acrobat/BiberianJPjcondensedz.pdf" TargetMode="External"/><Relationship Id="rId1414" Type="http://schemas.openxmlformats.org/officeDocument/2006/relationships/hyperlink" Target="https://link.springer.com/article/10.1007/BF03035955" TargetMode="External"/><Relationship Id="rId1621" Type="http://schemas.openxmlformats.org/officeDocument/2006/relationships/hyperlink" Target="https://www.infona.pl/resource/bwmeta1.element.springer-doi-10_1134-S1027451015060087" TargetMode="External"/><Relationship Id="rId1859" Type="http://schemas.openxmlformats.org/officeDocument/2006/relationships/hyperlink" Target="https://doi.org/10.1021/j100018a032" TargetMode="External"/><Relationship Id="rId1719" Type="http://schemas.openxmlformats.org/officeDocument/2006/relationships/hyperlink" Target="https://ui.adsabs.harvard.edu/abs/2001APS..APRS13008V/abstract" TargetMode="External"/><Relationship Id="rId1926" Type="http://schemas.openxmlformats.org/officeDocument/2006/relationships/hyperlink" Target="https://lilley.io/uploads/Schwinger-ProgressReport-1991-InfEnergy.pdf" TargetMode="External"/><Relationship Id="rId2090" Type="http://schemas.openxmlformats.org/officeDocument/2006/relationships/hyperlink" Target="https://doi.org/10.1016/0956-7151%2891%2990308-N" TargetMode="External"/><Relationship Id="rId2188" Type="http://schemas.openxmlformats.org/officeDocument/2006/relationships/hyperlink" Target="https://doi.org/10.1016/0375-9601(90)90677-G" TargetMode="External"/><Relationship Id="rId2395" Type="http://schemas.openxmlformats.org/officeDocument/2006/relationships/hyperlink" Target="https://doi.org/10.1016/0022-0728%2890%2987266-M" TargetMode="External"/><Relationship Id="rId367" Type="http://schemas.openxmlformats.org/officeDocument/2006/relationships/hyperlink" Target="http://lenr-canr.org/acrobat/JonesSEchargedpar.pdf" TargetMode="External"/><Relationship Id="rId574" Type="http://schemas.openxmlformats.org/officeDocument/2006/relationships/hyperlink" Target="http://lenr-canr.org/acrobat/EPRIproceedinga.pdf" TargetMode="External"/><Relationship Id="rId2048" Type="http://schemas.openxmlformats.org/officeDocument/2006/relationships/hyperlink" Target="https://ur.booksc.eu/book/12630831/31134e" TargetMode="External"/><Relationship Id="rId2255" Type="http://schemas.openxmlformats.org/officeDocument/2006/relationships/hyperlink" Target="https://doi.org/10.2172/6894897" TargetMode="External"/><Relationship Id="rId227" Type="http://schemas.openxmlformats.org/officeDocument/2006/relationships/hyperlink" Target="https://www.lenr-canr.org/acrobat/ISCMNSproceeding.pdf" TargetMode="External"/><Relationship Id="rId781" Type="http://schemas.openxmlformats.org/officeDocument/2006/relationships/hyperlink" Target="https://drive.google.com/file/d/0B1_tFmz65k8BVHZuSDlWRHRsNVc2X3FpZU5wZ1RIUXdCWThR/view" TargetMode="External"/><Relationship Id="rId879" Type="http://schemas.openxmlformats.org/officeDocument/2006/relationships/hyperlink" Target="http://lenr-canr.org/acrobat/SIFthescience.pdf" TargetMode="External"/><Relationship Id="rId2462" Type="http://schemas.openxmlformats.org/officeDocument/2006/relationships/hyperlink" Target="https://www.worldscientific.com/doi/pdf/10.1142/S0217984989001254?casa_token=oo3hUL3TcBsAAAAA:FSClzv3j9d56RzUSpiMTDJSgcDuic0eX3gFqYbn_lXF8JPKFc4MlmwxNDo91v96hj2-mg3-TO7Y" TargetMode="External"/><Relationship Id="rId2767" Type="http://schemas.openxmlformats.org/officeDocument/2006/relationships/hyperlink" Target="https://disk.yandex.ru/d/OrY6bYIVzXyhp" TargetMode="External"/><Relationship Id="rId434" Type="http://schemas.openxmlformats.org/officeDocument/2006/relationships/hyperlink" Target="http://lenr-canr.org/acrobat/IkegamiHthirdinter.pdf" TargetMode="External"/><Relationship Id="rId641" Type="http://schemas.openxmlformats.org/officeDocument/2006/relationships/hyperlink" Target="http://lenr-canr.org/acrobat/IkegamiHthirdintera.pdf" TargetMode="External"/><Relationship Id="rId739" Type="http://schemas.openxmlformats.org/officeDocument/2006/relationships/hyperlink" Target="https://www.lenr-canr.org/acrobat/McKubreMCHtheemergen.pdf" TargetMode="External"/><Relationship Id="rId1064" Type="http://schemas.openxmlformats.org/officeDocument/2006/relationships/hyperlink" Target="http://lenr-canr.org/acrobat/BiberianJPjcondensede.pdf" TargetMode="External"/><Relationship Id="rId1271" Type="http://schemas.openxmlformats.org/officeDocument/2006/relationships/hyperlink" Target="http://lenr-canr.org/acrobat/IkegamiHthirdintera.pdf" TargetMode="External"/><Relationship Id="rId1369" Type="http://schemas.openxmlformats.org/officeDocument/2006/relationships/hyperlink" Target="https://doi.org/10.1063/1.40700" TargetMode="External"/><Relationship Id="rId1576" Type="http://schemas.openxmlformats.org/officeDocument/2006/relationships/hyperlink" Target="https://www.researchgate.net/publication/228642816_New_trends_and_future_perspectives_on_plasma_focus_research" TargetMode="External"/><Relationship Id="rId2115" Type="http://schemas.openxmlformats.org/officeDocument/2006/relationships/hyperlink" Target="https://doi.org/10.1016/0022-5088(91)90214-O" TargetMode="External"/><Relationship Id="rId2322" Type="http://schemas.openxmlformats.org/officeDocument/2006/relationships/hyperlink" Target="https://inis.iaea.org/search/search.aspx?orig_q=RN:22048916" TargetMode="External"/><Relationship Id="rId501" Type="http://schemas.openxmlformats.org/officeDocument/2006/relationships/hyperlink" Target="https://doi.org/10.13182/FST93-A30208" TargetMode="External"/><Relationship Id="rId946" Type="http://schemas.openxmlformats.org/officeDocument/2006/relationships/hyperlink" Target="http://lenr-canr.org/acrobat/Hagelsteinforward.pdf" TargetMode="External"/><Relationship Id="rId1131" Type="http://schemas.openxmlformats.org/officeDocument/2006/relationships/hyperlink" Target="http://coldfusioncommunity.net/pdf/conf/IWAHLM-8/224_IWAHLM-8.pdf" TargetMode="External"/><Relationship Id="rId1229" Type="http://schemas.openxmlformats.org/officeDocument/2006/relationships/hyperlink" Target="http://lenr-canr.org/acrobat/ChubbTAproduction.pdf" TargetMode="External"/><Relationship Id="rId1783" Type="http://schemas.openxmlformats.org/officeDocument/2006/relationships/hyperlink" Target="https://doi.org/10.1103/PHYSREVB.58.14775" TargetMode="External"/><Relationship Id="rId1990" Type="http://schemas.openxmlformats.org/officeDocument/2006/relationships/hyperlink" Target="https://doi.org/10.13182/FST92-A29709" TargetMode="External"/><Relationship Id="rId2627" Type="http://schemas.openxmlformats.org/officeDocument/2006/relationships/hyperlink" Target="https://disk.yandex.ru/i/_D1gLhj-jGB3g" TargetMode="External"/><Relationship Id="rId2834" Type="http://schemas.openxmlformats.org/officeDocument/2006/relationships/hyperlink" Target="https://disk.yandex.ru/d/0L2BUIWdzXrX3" TargetMode="External"/><Relationship Id="rId75" Type="http://schemas.openxmlformats.org/officeDocument/2006/relationships/hyperlink" Target="http://lenr-canr.org/acrobat/ENECOtheseventh.pdf" TargetMode="External"/><Relationship Id="rId806" Type="http://schemas.openxmlformats.org/officeDocument/2006/relationships/hyperlink" Target="http://lenr-canr.org/acrobat/ViolanteVprogressina.pdf" TargetMode="External"/><Relationship Id="rId1436" Type="http://schemas.openxmlformats.org/officeDocument/2006/relationships/hyperlink" Target="http://lenr-canr.org/acrobat/IkegamiHthirdintera.pdf" TargetMode="External"/><Relationship Id="rId1643" Type="http://schemas.openxmlformats.org/officeDocument/2006/relationships/hyperlink" Target="http://lenr-canr.org/acrobat/GrabowskiKrobustperf.pdf" TargetMode="External"/><Relationship Id="rId1850" Type="http://schemas.openxmlformats.org/officeDocument/2006/relationships/hyperlink" Target="https://www.researchgate.net/publication/276348480_Thermodynamics_and_Hysteresis_for_Hydrogen_Solution_and_Hydride_Formation_in_Pd-Ni_Alloys" TargetMode="External"/><Relationship Id="rId2901" Type="http://schemas.openxmlformats.org/officeDocument/2006/relationships/printerSettings" Target="../printerSettings/printerSettings2.bin"/><Relationship Id="rId1503" Type="http://schemas.openxmlformats.org/officeDocument/2006/relationships/hyperlink" Target="http://lenr-canr.org/acrobat/LipsonAGgenerationc.pdf" TargetMode="External"/><Relationship Id="rId1710" Type="http://schemas.openxmlformats.org/officeDocument/2006/relationships/hyperlink" Target="https://doi.org/10.13182/FST01-A165" TargetMode="External"/><Relationship Id="rId1948" Type="http://schemas.openxmlformats.org/officeDocument/2006/relationships/hyperlink" Target="https://doi.org/10.13182/FST93-A30137" TargetMode="External"/><Relationship Id="rId291" Type="http://schemas.openxmlformats.org/officeDocument/2006/relationships/hyperlink" Target="http://lenr-canr.org/acrobat/GimpelRmulticellr.pdf" TargetMode="External"/><Relationship Id="rId1808" Type="http://schemas.openxmlformats.org/officeDocument/2006/relationships/hyperlink" Target="https://doi.org/10.1016/S0925-8388%2896%2902925-8" TargetMode="External"/><Relationship Id="rId151" Type="http://schemas.openxmlformats.org/officeDocument/2006/relationships/hyperlink" Target="https://www.researchgate.net/publication/231134452_Correlation_between_abnormal_deuterium_flux_and_heat_flow_in_a_DPd_system" TargetMode="External"/><Relationship Id="rId389" Type="http://schemas.openxmlformats.org/officeDocument/2006/relationships/hyperlink" Target="http://lenr-canr.org/acrobat/ViolanteVproceeding.pdf" TargetMode="External"/><Relationship Id="rId596" Type="http://schemas.openxmlformats.org/officeDocument/2006/relationships/hyperlink" Target="http://lenr-canr.org/acrobat/SIFthescience.pdf" TargetMode="External"/><Relationship Id="rId2277" Type="http://schemas.openxmlformats.org/officeDocument/2006/relationships/hyperlink" Target="https://doi.org/10.13182/FST90-A29227" TargetMode="External"/><Relationship Id="rId2484" Type="http://schemas.openxmlformats.org/officeDocument/2006/relationships/hyperlink" Target="https://doi.org/10.1016/0022-0728%2889%2980268-2" TargetMode="External"/><Relationship Id="rId2691" Type="http://schemas.openxmlformats.org/officeDocument/2006/relationships/hyperlink" Target="https://disk.yandex.ru/d/yom09gqGzY5kw" TargetMode="External"/><Relationship Id="rId249" Type="http://schemas.openxmlformats.org/officeDocument/2006/relationships/hyperlink" Target="http://lenr-canr.org/acrobat/BiberianJPjcondensede.pdf" TargetMode="External"/><Relationship Id="rId456" Type="http://schemas.openxmlformats.org/officeDocument/2006/relationships/hyperlink" Target="http://lenr-canr.org/acrobat/LanzaFtritiumpro.pdf" TargetMode="External"/><Relationship Id="rId663" Type="http://schemas.openxmlformats.org/officeDocument/2006/relationships/hyperlink" Target="http://lenr-canr.org/acrobat/Fleischmanbackground.pdf" TargetMode="External"/><Relationship Id="rId870" Type="http://schemas.openxmlformats.org/officeDocument/2006/relationships/hyperlink" Target="https://doi.org/10.13182/FST97-A19884" TargetMode="External"/><Relationship Id="rId1086" Type="http://schemas.openxmlformats.org/officeDocument/2006/relationships/hyperlink" Target="http://lenr-canr.org/acrobat/PonsSproceedinga.pdf" TargetMode="External"/><Relationship Id="rId1293" Type="http://schemas.openxmlformats.org/officeDocument/2006/relationships/hyperlink" Target="http://lenr-canr.org/acrobat/NEDOthesixthina.pdf" TargetMode="External"/><Relationship Id="rId2137" Type="http://schemas.openxmlformats.org/officeDocument/2006/relationships/hyperlink" Target="https://doi.org/10.13182/FST91-A29348" TargetMode="External"/><Relationship Id="rId2344" Type="http://schemas.openxmlformats.org/officeDocument/2006/relationships/hyperlink" Target="https://doi.org/10.13182/FST89-A29158" TargetMode="External"/><Relationship Id="rId2551" Type="http://schemas.openxmlformats.org/officeDocument/2006/relationships/hyperlink" Target="https://doi.org/10.13182/FST89-A29132" TargetMode="External"/><Relationship Id="rId2789" Type="http://schemas.openxmlformats.org/officeDocument/2006/relationships/hyperlink" Target="https://disk.yandex.ru/d/O09CL8bUzXxtp" TargetMode="External"/><Relationship Id="rId109" Type="http://schemas.openxmlformats.org/officeDocument/2006/relationships/hyperlink" Target="https://www.lenr-canr.org/acrobat/BiberianJPjcondensedzb.pdf" TargetMode="External"/><Relationship Id="rId316" Type="http://schemas.openxmlformats.org/officeDocument/2006/relationships/hyperlink" Target="http://lenr-canr.org/acrobat/NEDOthesixthina.pdf" TargetMode="External"/><Relationship Id="rId523" Type="http://schemas.openxmlformats.org/officeDocument/2006/relationships/hyperlink" Target="http://lenr-canr.org/acrobat/Kirkinskiicalculatioa.pdf" TargetMode="External"/><Relationship Id="rId968" Type="http://schemas.openxmlformats.org/officeDocument/2006/relationships/hyperlink" Target="https://doi.org/10.1016/0375-9601(93)90135-M" TargetMode="External"/><Relationship Id="rId1153" Type="http://schemas.openxmlformats.org/officeDocument/2006/relationships/hyperlink" Target="http://newenergytimes.com/v2/conferences/1989/DOE-Santa-Fe-Workshop/1989DOE-Santa-Fe-Workshop-Highlights-of-Papers.pdf" TargetMode="External"/><Relationship Id="rId1598" Type="http://schemas.openxmlformats.org/officeDocument/2006/relationships/hyperlink" Target="http://lenr-canr.org/acrobat/BeitingEinvestigat.pdf" TargetMode="External"/><Relationship Id="rId2204" Type="http://schemas.openxmlformats.org/officeDocument/2006/relationships/hyperlink" Target="https://iopscience.iop.org/article/10.1088/0253-6102/13/1/33/meta" TargetMode="External"/><Relationship Id="rId2649" Type="http://schemas.openxmlformats.org/officeDocument/2006/relationships/hyperlink" Target="https://disk.yandex.ru/d/0SCYyyV04wQQq" TargetMode="External"/><Relationship Id="rId2856" Type="http://schemas.openxmlformats.org/officeDocument/2006/relationships/hyperlink" Target="https://web.archive.org/web/20160402201600/http:/www.currentscience.ac.in/Volumes/108/04/0624.pdf" TargetMode="External"/><Relationship Id="rId97" Type="http://schemas.openxmlformats.org/officeDocument/2006/relationships/hyperlink" Target="https://www.epri.com/research/products/TP-108743" TargetMode="External"/><Relationship Id="rId730" Type="http://schemas.openxmlformats.org/officeDocument/2006/relationships/hyperlink" Target="http://lenr-canr.org/acrobat/SzpakSlenrresear.pdf" TargetMode="External"/><Relationship Id="rId828" Type="http://schemas.openxmlformats.org/officeDocument/2006/relationships/hyperlink" Target="http://lenr-canr.org/acrobat/PonsSproceedinga.pdf" TargetMode="External"/><Relationship Id="rId1013" Type="http://schemas.openxmlformats.org/officeDocument/2006/relationships/hyperlink" Target="https://www.lenr-canr.org/acrobat/MizunoTanalysisof.pdf" TargetMode="External"/><Relationship Id="rId1360" Type="http://schemas.openxmlformats.org/officeDocument/2006/relationships/hyperlink" Target="http://lenr-canr.org/acrobat/ViolanteVproceedinga.pdf" TargetMode="External"/><Relationship Id="rId1458" Type="http://schemas.openxmlformats.org/officeDocument/2006/relationships/hyperlink" Target="https://lss.fnal.gov/archive/other/lnf-98-019-p.pdf" TargetMode="External"/><Relationship Id="rId1665" Type="http://schemas.openxmlformats.org/officeDocument/2006/relationships/hyperlink" Target="https://www.researchgate.net/publication/287441841_Phenomelogical_model_of_low_energy_element_transmutation_and_element_distribution_in_transmutation_products" TargetMode="External"/><Relationship Id="rId1872" Type="http://schemas.openxmlformats.org/officeDocument/2006/relationships/hyperlink" Target="https://doi.org/10.1038/SCIENTIFICAMERICAN0295-46" TargetMode="External"/><Relationship Id="rId2411" Type="http://schemas.openxmlformats.org/officeDocument/2006/relationships/hyperlink" Target="https://link.springer.com/article/10.1007/BF02459026" TargetMode="External"/><Relationship Id="rId2509" Type="http://schemas.openxmlformats.org/officeDocument/2006/relationships/hyperlink" Target="https://doi.org/10.13182/FST89-A29154" TargetMode="External"/><Relationship Id="rId2716" Type="http://schemas.openxmlformats.org/officeDocument/2006/relationships/hyperlink" Target="https://yadi.sk/d/Or3NSBmwzY4uu" TargetMode="External"/><Relationship Id="rId1220" Type="http://schemas.openxmlformats.org/officeDocument/2006/relationships/hyperlink" Target="http://lenr-canr.org/acrobat/IwamuraYlowenergyn.pdf" TargetMode="External"/><Relationship Id="rId1318" Type="http://schemas.openxmlformats.org/officeDocument/2006/relationships/hyperlink" Target="http://lenr-canr.org/acrobat/Hagelsteinunifiedpho.pdf" TargetMode="External"/><Relationship Id="rId1525" Type="http://schemas.openxmlformats.org/officeDocument/2006/relationships/hyperlink" Target="http://lenr-canr.org/acrobat/BiberianJPjcondensedzf.pdf" TargetMode="External"/><Relationship Id="rId1732" Type="http://schemas.openxmlformats.org/officeDocument/2006/relationships/hyperlink" Target="https://patentimages.storage.googleapis.com/81/21/ea/96c542ec30fb11/US6024935.pdf" TargetMode="External"/><Relationship Id="rId24" Type="http://schemas.openxmlformats.org/officeDocument/2006/relationships/hyperlink" Target="http://lenr-canr.org/acrobat/BiberianJPjcondensedl.pdf" TargetMode="External"/><Relationship Id="rId2299" Type="http://schemas.openxmlformats.org/officeDocument/2006/relationships/hyperlink" Target="https://doi.org/10.1007/BF02627577" TargetMode="External"/><Relationship Id="rId173" Type="http://schemas.openxmlformats.org/officeDocument/2006/relationships/hyperlink" Target="http://coldfusioncommunity.net/wp-content/uploads/2018/05/Alexandrov-Dimiter-1.pdf" TargetMode="External"/><Relationship Id="rId380" Type="http://schemas.openxmlformats.org/officeDocument/2006/relationships/hyperlink" Target="https://doi.org/10.1016/S0360-3199(97)00157-2" TargetMode="External"/><Relationship Id="rId2061" Type="http://schemas.openxmlformats.org/officeDocument/2006/relationships/hyperlink" Target="https://doi.org/10.13182/FST91-A29695" TargetMode="External"/><Relationship Id="rId240" Type="http://schemas.openxmlformats.org/officeDocument/2006/relationships/hyperlink" Target="https://www.researchgate.net/publication/237745885_Experimental_observation_and_analysis_of_action_of_light_magnetic_monopoles_on_multilayer_surfaces" TargetMode="External"/><Relationship Id="rId478" Type="http://schemas.openxmlformats.org/officeDocument/2006/relationships/hyperlink" Target="http://lenr-canr.org/acrobat/NEDOthesixthin.pdf" TargetMode="External"/><Relationship Id="rId685" Type="http://schemas.openxmlformats.org/officeDocument/2006/relationships/hyperlink" Target="https://doi.org/10.1063/1.40671" TargetMode="External"/><Relationship Id="rId892" Type="http://schemas.openxmlformats.org/officeDocument/2006/relationships/hyperlink" Target="https://link.springer.com/article/10.1140/epjc/s2006-02479-8" TargetMode="External"/><Relationship Id="rId2159" Type="http://schemas.openxmlformats.org/officeDocument/2006/relationships/hyperlink" Target="https://doi.org/10.1016/S0022-5088%2806%2980049-4" TargetMode="External"/><Relationship Id="rId2366" Type="http://schemas.openxmlformats.org/officeDocument/2006/relationships/hyperlink" Target="https://doi.org/10.13182/FST90-A39901" TargetMode="External"/><Relationship Id="rId2573" Type="http://schemas.openxmlformats.org/officeDocument/2006/relationships/hyperlink" Target="http://www.mathnet.ru/links/0c537db81569e8f6b234cbb6b80cd463/pjtf3201.pdf" TargetMode="External"/><Relationship Id="rId2780" Type="http://schemas.openxmlformats.org/officeDocument/2006/relationships/hyperlink" Target="https://disk.yandex.ru/d/HVl-mD9VzXyMF" TargetMode="External"/><Relationship Id="rId100" Type="http://schemas.openxmlformats.org/officeDocument/2006/relationships/hyperlink" Target="https://link.springer.com/article/10.1007/BF02844876" TargetMode="External"/><Relationship Id="rId338" Type="http://schemas.openxmlformats.org/officeDocument/2006/relationships/hyperlink" Target="http://lenr-canr.org/acrobat/KitamuraAddptreacti.pdf" TargetMode="External"/><Relationship Id="rId545" Type="http://schemas.openxmlformats.org/officeDocument/2006/relationships/hyperlink" Target="http://lenr-canr.org/acrobat/ViolanteVproceeding.pdf" TargetMode="External"/><Relationship Id="rId752" Type="http://schemas.openxmlformats.org/officeDocument/2006/relationships/hyperlink" Target="http://lenr-canr.org/acrobat/ENECOtheseventh.pdf" TargetMode="External"/><Relationship Id="rId1175" Type="http://schemas.openxmlformats.org/officeDocument/2006/relationships/hyperlink" Target="http://lenr-canr.org/acrobat/PonsSproceeding.pdf" TargetMode="External"/><Relationship Id="rId1382" Type="http://schemas.openxmlformats.org/officeDocument/2006/relationships/hyperlink" Target="http://lenr-canr.org/acrobat/IkegamiHthirdintera.pdf" TargetMode="External"/><Relationship Id="rId2019" Type="http://schemas.openxmlformats.org/officeDocument/2006/relationships/hyperlink" Target="https://inis.iaea.org/search/search.aspx?orig_q=RN:23088805" TargetMode="External"/><Relationship Id="rId2226" Type="http://schemas.openxmlformats.org/officeDocument/2006/relationships/hyperlink" Target="https://www.degruyter.com/document/doi/10.1515/zna-1990-0529/html" TargetMode="External"/><Relationship Id="rId2433" Type="http://schemas.openxmlformats.org/officeDocument/2006/relationships/hyperlink" Target="https://www.sciencedirect.com/science/article/abs/pii/002207289085126P" TargetMode="External"/><Relationship Id="rId2640" Type="http://schemas.openxmlformats.org/officeDocument/2006/relationships/hyperlink" Target="https://disk.yandex.ru/i/zxL1F2X1No-KhQ" TargetMode="External"/><Relationship Id="rId2878" Type="http://schemas.openxmlformats.org/officeDocument/2006/relationships/hyperlink" Target="http://www.lenr-canr.org/acrobat/StormsEthenatureoa.pdf" TargetMode="External"/><Relationship Id="rId405" Type="http://schemas.openxmlformats.org/officeDocument/2006/relationships/hyperlink" Target="http://lenr-canr.org/acrobat/NEDOthesixthin.pdf" TargetMode="External"/><Relationship Id="rId612" Type="http://schemas.openxmlformats.org/officeDocument/2006/relationships/hyperlink" Target="https://www.lenr-canr.org/acrobat/BiberianJPjcondensedzb.pdf" TargetMode="External"/><Relationship Id="rId1035" Type="http://schemas.openxmlformats.org/officeDocument/2006/relationships/hyperlink" Target="http://lenr-canr.org/acrobat/BiberianJPjcondensedl.pdf" TargetMode="External"/><Relationship Id="rId1242" Type="http://schemas.openxmlformats.org/officeDocument/2006/relationships/hyperlink" Target="http://lenr-canr.org/acrobat/Roussetskicorrectidea.pdf" TargetMode="External"/><Relationship Id="rId1687" Type="http://schemas.openxmlformats.org/officeDocument/2006/relationships/hyperlink" Target="https://www.aanda.org/articles/aa/abs/2004/21/aa0726/aa0726.html" TargetMode="External"/><Relationship Id="rId1894" Type="http://schemas.openxmlformats.org/officeDocument/2006/relationships/hyperlink" Target="https://www.researchgate.net/publication/297118762_Observation_of_anomalous_emission_of_high_energy_1_MeV_charged_particles_when_5_keV_protons_impinge_on_palladium_and_titanium_foils" TargetMode="External"/><Relationship Id="rId2500" Type="http://schemas.openxmlformats.org/officeDocument/2006/relationships/hyperlink" Target="https://www-internal.psfc.mit.edu/research/hedp/Home%20Page/Papers/Petrasso_Nature.pdf" TargetMode="External"/><Relationship Id="rId2738" Type="http://schemas.openxmlformats.org/officeDocument/2006/relationships/hyperlink" Target="https://disk.yandex.ru/d/hIBPkkAAzY3Qs" TargetMode="External"/><Relationship Id="rId917" Type="http://schemas.openxmlformats.org/officeDocument/2006/relationships/hyperlink" Target="http://lenr-canr.org/acrobat/CampariEGphotonandp.pdf" TargetMode="External"/><Relationship Id="rId1102" Type="http://schemas.openxmlformats.org/officeDocument/2006/relationships/hyperlink" Target="http://lenr-canr.org/acrobat/KowalskiLnuclearorn.pdf" TargetMode="External"/><Relationship Id="rId1547" Type="http://schemas.openxmlformats.org/officeDocument/2006/relationships/hyperlink" Target="https://journals.aps.org/prd/abstract/10.1103/PhysRevD.9.1587" TargetMode="External"/><Relationship Id="rId1754" Type="http://schemas.openxmlformats.org/officeDocument/2006/relationships/hyperlink" Target="https://doi.org/10.1007/BF03035912" TargetMode="External"/><Relationship Id="rId1961" Type="http://schemas.openxmlformats.org/officeDocument/2006/relationships/hyperlink" Target="https://doi.org/10.13182/FST93-A30123" TargetMode="External"/><Relationship Id="rId2805" Type="http://schemas.openxmlformats.org/officeDocument/2006/relationships/hyperlink" Target="https://disk.yandex.ru/d/sbOpxtgLzXwpK" TargetMode="External"/><Relationship Id="rId46" Type="http://schemas.openxmlformats.org/officeDocument/2006/relationships/hyperlink" Target="http://lenr-canr.org/acrobat/BiberianJPjcondensedu.pdf" TargetMode="External"/><Relationship Id="rId1407" Type="http://schemas.openxmlformats.org/officeDocument/2006/relationships/hyperlink" Target="http://lenr-canr.org/acrobat/ChaudharyIfourbodyrs.pdf" TargetMode="External"/><Relationship Id="rId1614" Type="http://schemas.openxmlformats.org/officeDocument/2006/relationships/hyperlink" Target="https://brillouinenergy.com/newwebsite/wp-content/uploads/2018/11/Condensed-matter-nuclear-reaction-products-observed-in-PdD-co-deposition-experiments.pdf" TargetMode="External"/><Relationship Id="rId1821" Type="http://schemas.openxmlformats.org/officeDocument/2006/relationships/hyperlink" Target="https://doi.org/10.13182/FST96-A30768" TargetMode="External"/><Relationship Id="rId195" Type="http://schemas.openxmlformats.org/officeDocument/2006/relationships/hyperlink" Target="http://lenr-canr.org/acrobat/ScottCDtheinitiat.pdf" TargetMode="External"/><Relationship Id="rId1919" Type="http://schemas.openxmlformats.org/officeDocument/2006/relationships/hyperlink" Target="https://doi.org/10.13182/FST94-A30239" TargetMode="External"/><Relationship Id="rId2083" Type="http://schemas.openxmlformats.org/officeDocument/2006/relationships/hyperlink" Target="https://doi.org/10.1142/S0217732391002657" TargetMode="External"/><Relationship Id="rId2290" Type="http://schemas.openxmlformats.org/officeDocument/2006/relationships/hyperlink" Target="https://www.sciencedirect.com/science/article/abs/pii/0360319980900014" TargetMode="External"/><Relationship Id="rId2388" Type="http://schemas.openxmlformats.org/officeDocument/2006/relationships/hyperlink" Target="https://doi.org/10.1103/PHYSREVB.41.3473" TargetMode="External"/><Relationship Id="rId2595" Type="http://schemas.openxmlformats.org/officeDocument/2006/relationships/hyperlink" Target="https://disk.yandex.ru/i/J52GJzqJ7lC0iA" TargetMode="External"/><Relationship Id="rId262" Type="http://schemas.openxmlformats.org/officeDocument/2006/relationships/hyperlink" Target="http://lenr-canr.org/acrobat/BiberianJPjcondensedb.pdf" TargetMode="External"/><Relationship Id="rId567" Type="http://schemas.openxmlformats.org/officeDocument/2006/relationships/hyperlink" Target="http://coldfusioncommunity.net/pdf/conf/ICCF-4/v2/25_ICCF4-2.pdf" TargetMode="External"/><Relationship Id="rId1197" Type="http://schemas.openxmlformats.org/officeDocument/2006/relationships/hyperlink" Target="http://lenr-canr.org/acrobat/ViolanteVmetallurgi.pdf" TargetMode="External"/><Relationship Id="rId2150" Type="http://schemas.openxmlformats.org/officeDocument/2006/relationships/hyperlink" Target="https://doi.org/10.1016/S0022-5088(06)80048-2" TargetMode="External"/><Relationship Id="rId2248" Type="http://schemas.openxmlformats.org/officeDocument/2006/relationships/hyperlink" Target="https://doi.org/10.1007/BF01588282" TargetMode="External"/><Relationship Id="rId122" Type="http://schemas.openxmlformats.org/officeDocument/2006/relationships/hyperlink" Target="https://doi.org/10.1063/1.40728" TargetMode="External"/><Relationship Id="rId774" Type="http://schemas.openxmlformats.org/officeDocument/2006/relationships/hyperlink" Target="https://doi.org/10.1063/1.40665" TargetMode="External"/><Relationship Id="rId981" Type="http://schemas.openxmlformats.org/officeDocument/2006/relationships/hyperlink" Target="http://lenr-canr.org/acrobat/IwamuraYobservatiod.pdf" TargetMode="External"/><Relationship Id="rId1057" Type="http://schemas.openxmlformats.org/officeDocument/2006/relationships/hyperlink" Target="http://lenr-canr.org/acrobat/McKubreMCHmassflowca.pdf" TargetMode="External"/><Relationship Id="rId2010" Type="http://schemas.openxmlformats.org/officeDocument/2006/relationships/hyperlink" Target="http://dx.doi.org/10.1016/0925-8388(92)90742-R" TargetMode="External"/><Relationship Id="rId2455" Type="http://schemas.openxmlformats.org/officeDocument/2006/relationships/hyperlink" Target="https://doi.org/10.1016/0168-583X%2886%2990322-8" TargetMode="External"/><Relationship Id="rId2662" Type="http://schemas.openxmlformats.org/officeDocument/2006/relationships/hyperlink" Target="https://disk.yandex.ru/d/tWW2wNvE4wQQE" TargetMode="External"/><Relationship Id="rId427" Type="http://schemas.openxmlformats.org/officeDocument/2006/relationships/hyperlink" Target="https://doi.org/10.13182/FST91-A29644" TargetMode="External"/><Relationship Id="rId634" Type="http://schemas.openxmlformats.org/officeDocument/2006/relationships/hyperlink" Target="http://lenr-canr.org/acrobat/IkegamiHthirdintera.pdf" TargetMode="External"/><Relationship Id="rId841" Type="http://schemas.openxmlformats.org/officeDocument/2006/relationships/hyperlink" Target="https://apps.dtic.mil/sti/pdfs/ADA389142.pdf" TargetMode="External"/><Relationship Id="rId1264" Type="http://schemas.openxmlformats.org/officeDocument/2006/relationships/hyperlink" Target="http://lenr-canr.org/acrobat/NEDOthesixthina.pdf" TargetMode="External"/><Relationship Id="rId1471" Type="http://schemas.openxmlformats.org/officeDocument/2006/relationships/hyperlink" Target="http://lenr-canr.org/acrobat/PonsSproceedinga.pdf" TargetMode="External"/><Relationship Id="rId1569" Type="http://schemas.openxmlformats.org/officeDocument/2006/relationships/hyperlink" Target="https://doi.org/10.13182/FST93-A30125" TargetMode="External"/><Relationship Id="rId2108" Type="http://schemas.openxmlformats.org/officeDocument/2006/relationships/hyperlink" Target="https://doi.org/10.1103/PHYSREVB.43.9503" TargetMode="External"/><Relationship Id="rId2315" Type="http://schemas.openxmlformats.org/officeDocument/2006/relationships/hyperlink" Target="https://doi.org/10.1063/1.1141161" TargetMode="External"/><Relationship Id="rId2522" Type="http://schemas.openxmlformats.org/officeDocument/2006/relationships/hyperlink" Target="https://doi.org/10.13182/FST89-A29157" TargetMode="External"/><Relationship Id="rId701" Type="http://schemas.openxmlformats.org/officeDocument/2006/relationships/hyperlink" Target="https://doi.org/10.13182/FST93-A30192" TargetMode="External"/><Relationship Id="rId939" Type="http://schemas.openxmlformats.org/officeDocument/2006/relationships/hyperlink" Target="http://lenr-canr.org/acrobat/DolanTJanoutsider.pdf" TargetMode="External"/><Relationship Id="rId1124" Type="http://schemas.openxmlformats.org/officeDocument/2006/relationships/hyperlink" Target="http://lenr-canr.org/acrobat/TianJanomaloush.pdf" TargetMode="External"/><Relationship Id="rId1331" Type="http://schemas.openxmlformats.org/officeDocument/2006/relationships/hyperlink" Target="http://lenr-canr.org/acrobat/ZhangWSseebeckenv.pdf" TargetMode="External"/><Relationship Id="rId1776" Type="http://schemas.openxmlformats.org/officeDocument/2006/relationships/hyperlink" Target="https://doi.org/10.13182/FST98-A15" TargetMode="External"/><Relationship Id="rId1983" Type="http://schemas.openxmlformats.org/officeDocument/2006/relationships/hyperlink" Target="https://inis.iaea.org/search/search.aspx?orig_q=RN:25013344" TargetMode="External"/><Relationship Id="rId2827" Type="http://schemas.openxmlformats.org/officeDocument/2006/relationships/hyperlink" Target="https://disk.yandex.ru/d/TV0NIfO8zXsNp" TargetMode="External"/><Relationship Id="rId68" Type="http://schemas.openxmlformats.org/officeDocument/2006/relationships/hyperlink" Target="http://lenr-canr.org/acrobat/PonsSproceeding.pdf" TargetMode="External"/><Relationship Id="rId1429" Type="http://schemas.openxmlformats.org/officeDocument/2006/relationships/hyperlink" Target="https://www.epri.com/research/products/TR-107843-V2" TargetMode="External"/><Relationship Id="rId1636" Type="http://schemas.openxmlformats.org/officeDocument/2006/relationships/hyperlink" Target="http://lenr-canr.org/acrobat/Dmitriyevacontrolofe.pdf" TargetMode="External"/><Relationship Id="rId1843" Type="http://schemas.openxmlformats.org/officeDocument/2006/relationships/hyperlink" Target="https://doi.org/10.2183/pjab.71.98" TargetMode="External"/><Relationship Id="rId1703" Type="http://schemas.openxmlformats.org/officeDocument/2006/relationships/hyperlink" Target="https://doi.org/10.1016/s0360-3199%2801%2900144-6" TargetMode="External"/><Relationship Id="rId1910" Type="http://schemas.openxmlformats.org/officeDocument/2006/relationships/hyperlink" Target="http://dx.doi.org/10.1016/0022-0728(93)02947-G" TargetMode="External"/><Relationship Id="rId284" Type="http://schemas.openxmlformats.org/officeDocument/2006/relationships/hyperlink" Target="http://lenr-canr.org/acrobat/TakahashiAheheproduc.pdf" TargetMode="External"/><Relationship Id="rId491" Type="http://schemas.openxmlformats.org/officeDocument/2006/relationships/hyperlink" Target="http://lenr-canr.org/acrobat/IkegamiHthirdintera.pdf" TargetMode="External"/><Relationship Id="rId2172" Type="http://schemas.openxmlformats.org/officeDocument/2006/relationships/hyperlink" Target="https://doi.org/10.1103/PhysRevC.42.30" TargetMode="External"/><Relationship Id="rId144" Type="http://schemas.openxmlformats.org/officeDocument/2006/relationships/hyperlink" Target="http://lenr-canr.org/acrobat/PonsSproceedinga.pdf" TargetMode="External"/><Relationship Id="rId589" Type="http://schemas.openxmlformats.org/officeDocument/2006/relationships/hyperlink" Target="http://lenr-canr.org/acrobat/NEDOthesixthin.pdf" TargetMode="External"/><Relationship Id="rId796" Type="http://schemas.openxmlformats.org/officeDocument/2006/relationships/hyperlink" Target="http://lenr-canr.org/acrobat/LiuBtriggering.pdf" TargetMode="External"/><Relationship Id="rId2477" Type="http://schemas.openxmlformats.org/officeDocument/2006/relationships/hyperlink" Target="http://dx.doi.org/10.1038/340045a0" TargetMode="External"/><Relationship Id="rId2684" Type="http://schemas.openxmlformats.org/officeDocument/2006/relationships/hyperlink" Target="https://disk.yandex.ru/d/yom09gqGzY5kw" TargetMode="External"/><Relationship Id="rId351" Type="http://schemas.openxmlformats.org/officeDocument/2006/relationships/hyperlink" Target="http://lenr-canr.org/acrobat/KasagiJanomalousl.pdf" TargetMode="External"/><Relationship Id="rId449" Type="http://schemas.openxmlformats.org/officeDocument/2006/relationships/hyperlink" Target="http://jcfrs.org/proc_jcf.html" TargetMode="External"/><Relationship Id="rId656" Type="http://schemas.openxmlformats.org/officeDocument/2006/relationships/hyperlink" Target="http://www.diva-portal.org/smash/get/diva2:52651/FULLTEXT01.pdf" TargetMode="External"/><Relationship Id="rId863" Type="http://schemas.openxmlformats.org/officeDocument/2006/relationships/hyperlink" Target="http://lenr-canr.org/acrobat/PonsSproceedinga.pdf" TargetMode="External"/><Relationship Id="rId1079" Type="http://schemas.openxmlformats.org/officeDocument/2006/relationships/hyperlink" Target="https://doi.org/10.1016/S0360-3199(01)00168-9" TargetMode="External"/><Relationship Id="rId1286" Type="http://schemas.openxmlformats.org/officeDocument/2006/relationships/hyperlink" Target="http://lenr-canr.org/acrobat/LipsonAGevidenceofa.pdf" TargetMode="External"/><Relationship Id="rId1493" Type="http://schemas.openxmlformats.org/officeDocument/2006/relationships/hyperlink" Target="http://lenr-canr.org/acrobat/BiberianJPjcondensedq.pdf" TargetMode="External"/><Relationship Id="rId2032" Type="http://schemas.openxmlformats.org/officeDocument/2006/relationships/hyperlink" Target="http://dx.doi.org/10.1016/0883-2889(92)90224-3" TargetMode="External"/><Relationship Id="rId2337" Type="http://schemas.openxmlformats.org/officeDocument/2006/relationships/hyperlink" Target="https://doi.org/10.1088/0143-0807%2F11%2F4%2F113" TargetMode="External"/><Relationship Id="rId2544" Type="http://schemas.openxmlformats.org/officeDocument/2006/relationships/hyperlink" Target="https://doi.org/10.1063/1.2811168" TargetMode="External"/><Relationship Id="rId2891" Type="http://schemas.openxmlformats.org/officeDocument/2006/relationships/hyperlink" Target="https://vant.kipt.kharkov.ua/ARTICLE/VANT_2013_3/article_2013_3_76.pdf" TargetMode="External"/><Relationship Id="rId211" Type="http://schemas.openxmlformats.org/officeDocument/2006/relationships/hyperlink" Target="http://lenr-canr.org/acrobat/IkegamiHthirdintera.pdf" TargetMode="External"/><Relationship Id="rId309" Type="http://schemas.openxmlformats.org/officeDocument/2006/relationships/hyperlink" Target="http://lenr-canr.org/acrobat/DardikIprogressin.pdf" TargetMode="External"/><Relationship Id="rId516" Type="http://schemas.openxmlformats.org/officeDocument/2006/relationships/hyperlink" Target="http://lenr-canr.org/acrobat/LettsDstimulatio.pdf" TargetMode="External"/><Relationship Id="rId1146" Type="http://schemas.openxmlformats.org/officeDocument/2006/relationships/hyperlink" Target="https://doi.org/10.1063/1.40683" TargetMode="External"/><Relationship Id="rId1798" Type="http://schemas.openxmlformats.org/officeDocument/2006/relationships/hyperlink" Target="https://doi.org/10.1016/S0925-8388(96)03048-4" TargetMode="External"/><Relationship Id="rId2751" Type="http://schemas.openxmlformats.org/officeDocument/2006/relationships/hyperlink" Target="https://disk.yandex.ru/d/3KvbhbpWzY2jy" TargetMode="External"/><Relationship Id="rId2849" Type="http://schemas.openxmlformats.org/officeDocument/2006/relationships/hyperlink" Target="https://disk.yandex.ru/d/0L2BUIWdzXrX3" TargetMode="External"/><Relationship Id="rId723" Type="http://schemas.openxmlformats.org/officeDocument/2006/relationships/hyperlink" Target="http://lenr-canr.org/acrobat/ViolanteVproceeding.pdf" TargetMode="External"/><Relationship Id="rId930" Type="http://schemas.openxmlformats.org/officeDocument/2006/relationships/hyperlink" Target="http://lenr-canr.org/acrobat/ViolanteVproceeding.pdf" TargetMode="External"/><Relationship Id="rId1006" Type="http://schemas.openxmlformats.org/officeDocument/2006/relationships/hyperlink" Target="http://lenr-canr.org/acrobat/SIFthescience.pdf" TargetMode="External"/><Relationship Id="rId1353" Type="http://schemas.openxmlformats.org/officeDocument/2006/relationships/hyperlink" Target="http://lenr-canr.org/acrobat/SIFthescience.pdf" TargetMode="External"/><Relationship Id="rId1560" Type="http://schemas.openxmlformats.org/officeDocument/2006/relationships/hyperlink" Target="http://www.sifferkoll.se/sifferkoll/is-industrial-heat-a-4-billion-balloon-about-to-explode-will-cherokeedarden-use-chapter-11-again-to-save-their-asses-having-woodford-taking-the-blow/" TargetMode="External"/><Relationship Id="rId1658" Type="http://schemas.openxmlformats.org/officeDocument/2006/relationships/hyperlink" Target="https://iopscience.iop.org/article/10.1088/0963-0252/17/2/024014" TargetMode="External"/><Relationship Id="rId1865" Type="http://schemas.openxmlformats.org/officeDocument/2006/relationships/hyperlink" Target="http://dx.doi.org/10.1007/BF02820743" TargetMode="External"/><Relationship Id="rId2404" Type="http://schemas.openxmlformats.org/officeDocument/2006/relationships/hyperlink" Target="https://www.researchgate.net/publication/13387229_Screening_effects_in_nuclear_fusion_of_hydrogen_isotopes_in_dense_media" TargetMode="External"/><Relationship Id="rId2611" Type="http://schemas.openxmlformats.org/officeDocument/2006/relationships/hyperlink" Target="https://docviewer.yandex.ru/view/0/?*=kc5jMya14eTiDqk8mRCqdmSQi9R7InVybCI6InlhLWRpc2stcHVibGljOi8vUlN2SjJqZzRRQUVUUllvRk1CQnZxVE14TlV5TW5jTytlN2Nabkc1WlBVdz06L9CR0LDQttGD0YLQvtCyLTEgKNCf0L7QuNGB0Log0Y3RgNC30LjQvtC90L7QsikucGRmIiwidGl0bGUiOiLQkdCw0LbRg9GC0L7Qsi0xICjQn9C%2B0LjRgdC6INGN0YDQt9C40L7QvdC%2B0LIpLnBkZiIsIm5vaWZyYW1lIjpmYWxzZSwidWlkIjoiMCIsInRzIjoxNjMxNTI3MDk4NjkyLCJ5dSI6IjM0MzQ0NTA5MjE2Mjc5NDc4MzMifQ%3D%3D" TargetMode="External"/><Relationship Id="rId2709" Type="http://schemas.openxmlformats.org/officeDocument/2006/relationships/hyperlink" Target="https://disk.yandex.ru/d/yom09gqGzY5kw" TargetMode="External"/><Relationship Id="rId1213" Type="http://schemas.openxmlformats.org/officeDocument/2006/relationships/hyperlink" Target="https://www.lenr-canr.org/acrobat/BiberianJPjcondensedzb.pdf" TargetMode="External"/><Relationship Id="rId1420" Type="http://schemas.openxmlformats.org/officeDocument/2006/relationships/hyperlink" Target="http://lenr-canr.org/acrobat/PonsSproceeding.pdf" TargetMode="External"/><Relationship Id="rId1518" Type="http://schemas.openxmlformats.org/officeDocument/2006/relationships/hyperlink" Target="http://lenr-canr.org/acrobat/BiberianJPjcondensedzf.pdf" TargetMode="External"/><Relationship Id="rId1725" Type="http://schemas.openxmlformats.org/officeDocument/2006/relationships/hyperlink" Target="https://doi.org/10.1063/1.1306903" TargetMode="External"/><Relationship Id="rId1932" Type="http://schemas.openxmlformats.org/officeDocument/2006/relationships/hyperlink" Target="https://doi.org/10.1007/BF00558706" TargetMode="External"/><Relationship Id="rId17" Type="http://schemas.openxmlformats.org/officeDocument/2006/relationships/hyperlink" Target="http://lenr-canr.org/acrobat/BiberianJPjcondensedg.pdf" TargetMode="External"/><Relationship Id="rId2194" Type="http://schemas.openxmlformats.org/officeDocument/2006/relationships/hyperlink" Target="https://doi.org/10.13182/FST90-A29208" TargetMode="External"/><Relationship Id="rId166" Type="http://schemas.openxmlformats.org/officeDocument/2006/relationships/hyperlink" Target="http://www.lenr-canr.org/acrobat/KowalskiLonemission.pdf" TargetMode="External"/><Relationship Id="rId373" Type="http://schemas.openxmlformats.org/officeDocument/2006/relationships/hyperlink" Target="http://lenr-canr.org/acrobat/BiberianJPjcondensedr.pdf" TargetMode="External"/><Relationship Id="rId580" Type="http://schemas.openxmlformats.org/officeDocument/2006/relationships/hyperlink" Target="http://lenr-canr.org/acrobat/EPRIproceedinga.pdf" TargetMode="External"/><Relationship Id="rId2054" Type="http://schemas.openxmlformats.org/officeDocument/2006/relationships/hyperlink" Target="https://doi.org/10.1016/0360-3199%2891%2990102-O" TargetMode="External"/><Relationship Id="rId2261" Type="http://schemas.openxmlformats.org/officeDocument/2006/relationships/hyperlink" Target="https://doi.org/10.13182/FST90-A29225" TargetMode="External"/><Relationship Id="rId2499" Type="http://schemas.openxmlformats.org/officeDocument/2006/relationships/hyperlink" Target="https://inis.iaea.org/search/search.aspx?orig_q=RN:23056290" TargetMode="External"/><Relationship Id="rId1" Type="http://schemas.openxmlformats.org/officeDocument/2006/relationships/hyperlink" Target="javascript:nm_gp_submit2('AllAuthors')" TargetMode="External"/><Relationship Id="rId233" Type="http://schemas.openxmlformats.org/officeDocument/2006/relationships/hyperlink" Target="http://lenr-canr.org/acrobat/AinaRinvestigat.pdf" TargetMode="External"/><Relationship Id="rId440" Type="http://schemas.openxmlformats.org/officeDocument/2006/relationships/hyperlink" Target="https://link.springer.com/article/10.1007/BF01437184" TargetMode="External"/><Relationship Id="rId678" Type="http://schemas.openxmlformats.org/officeDocument/2006/relationships/hyperlink" Target="http://lenr-canr.org/acrobat/Hagelsteinmodelingex.pdf" TargetMode="External"/><Relationship Id="rId885" Type="http://schemas.openxmlformats.org/officeDocument/2006/relationships/hyperlink" Target="http://lenr-canr.org/acrobat/EPRIproceeding.pdf" TargetMode="External"/><Relationship Id="rId1070" Type="http://schemas.openxmlformats.org/officeDocument/2006/relationships/hyperlink" Target="https://www.lenr-canr.org/acrobat/MileyGHnucleartra.pdf" TargetMode="External"/><Relationship Id="rId2121" Type="http://schemas.openxmlformats.org/officeDocument/2006/relationships/hyperlink" Target="https://doi.org/10.1016/0031-9201%2891%2990159-F" TargetMode="External"/><Relationship Id="rId2359" Type="http://schemas.openxmlformats.org/officeDocument/2006/relationships/hyperlink" Target="https://doi.org/10.1016/0378-4371%2891%2990107-N" TargetMode="External"/><Relationship Id="rId2566" Type="http://schemas.openxmlformats.org/officeDocument/2006/relationships/hyperlink" Target="https://www.researchgate.net/publication/255812001_A_REALISTIC_EXAMINATION_OF_COLD_FUSION_CLAIMS_24_YEARS_LATER" TargetMode="External"/><Relationship Id="rId2773" Type="http://schemas.openxmlformats.org/officeDocument/2006/relationships/hyperlink" Target="https://disk.yandex.ru/d/HVl-mD9VzXyMF" TargetMode="External"/><Relationship Id="rId300" Type="http://schemas.openxmlformats.org/officeDocument/2006/relationships/hyperlink" Target="https://doi.org/10.1063/1.40725" TargetMode="External"/><Relationship Id="rId538" Type="http://schemas.openxmlformats.org/officeDocument/2006/relationships/hyperlink" Target="http://lenr-canr.org/acrobat/EPRIproceedingc.pdf" TargetMode="External"/><Relationship Id="rId745" Type="http://schemas.openxmlformats.org/officeDocument/2006/relationships/hyperlink" Target="http://lenr-canr.org/acrobat/BiberianJPjcondensede.pdf" TargetMode="External"/><Relationship Id="rId952" Type="http://schemas.openxmlformats.org/officeDocument/2006/relationships/hyperlink" Target="https://doi.org/10.1063/1.40708" TargetMode="External"/><Relationship Id="rId1168" Type="http://schemas.openxmlformats.org/officeDocument/2006/relationships/hyperlink" Target="http://lenr-canr.org/acrobat/BiberianJPjcondensedm.pdf" TargetMode="External"/><Relationship Id="rId1375" Type="http://schemas.openxmlformats.org/officeDocument/2006/relationships/hyperlink" Target="http://lenr-canr.org/acrobat/DeNinnoAhedetectio.pdf" TargetMode="External"/><Relationship Id="rId1582" Type="http://schemas.openxmlformats.org/officeDocument/2006/relationships/hyperlink" Target="http://dx.doi.org/10.1088/1742-6596/1698/1/012034" TargetMode="External"/><Relationship Id="rId2219" Type="http://schemas.openxmlformats.org/officeDocument/2006/relationships/hyperlink" Target="https://doi.org/10.1103/PhysRevLett.65.621" TargetMode="External"/><Relationship Id="rId2426" Type="http://schemas.openxmlformats.org/officeDocument/2006/relationships/hyperlink" Target="https://iopscience.iop.org/article/10.1088/0954-3899/15/8/003" TargetMode="External"/><Relationship Id="rId2633" Type="http://schemas.openxmlformats.org/officeDocument/2006/relationships/hyperlink" Target="https://disk.yandex.ru/i/zxL1F2X1No-KhQ" TargetMode="External"/><Relationship Id="rId81" Type="http://schemas.openxmlformats.org/officeDocument/2006/relationships/hyperlink" Target="https://pubs.rsc.org/en/content/articlelanding/2010/ee/b904609g" TargetMode="External"/><Relationship Id="rId605" Type="http://schemas.openxmlformats.org/officeDocument/2006/relationships/hyperlink" Target="http://lenr-canr.org/acrobat/IkegamiHthirdintera.pdf" TargetMode="External"/><Relationship Id="rId812" Type="http://schemas.openxmlformats.org/officeDocument/2006/relationships/hyperlink" Target="http://lenr-canr.org/acrobat/TsuchiyaKobservatio.pdf" TargetMode="External"/><Relationship Id="rId1028" Type="http://schemas.openxmlformats.org/officeDocument/2006/relationships/hyperlink" Target="http://lenr-canr.org/acrobat/RomodanovVtritiumgena.pdf" TargetMode="External"/><Relationship Id="rId1235" Type="http://schemas.openxmlformats.org/officeDocument/2006/relationships/hyperlink" Target="http://lenr-canr.org/acrobat/EPRIproceeding.pdf" TargetMode="External"/><Relationship Id="rId1442" Type="http://schemas.openxmlformats.org/officeDocument/2006/relationships/hyperlink" Target="https://ieeexplore.ieee.org/document/534534" TargetMode="External"/><Relationship Id="rId1887" Type="http://schemas.openxmlformats.org/officeDocument/2006/relationships/hyperlink" Target="https://ur.booksc.eu/book/2934225/2d22a7" TargetMode="External"/><Relationship Id="rId2840" Type="http://schemas.openxmlformats.org/officeDocument/2006/relationships/hyperlink" Target="https://disk.yandex.ru/d/0L2BUIWdzXrX3" TargetMode="External"/><Relationship Id="rId1302" Type="http://schemas.openxmlformats.org/officeDocument/2006/relationships/hyperlink" Target="http://lenr-canr.org/acrobat/KimYEtheoryoflo.pdf" TargetMode="External"/><Relationship Id="rId1747" Type="http://schemas.openxmlformats.org/officeDocument/2006/relationships/hyperlink" Target="https://doi.org/10.13182/FST99-A113" TargetMode="External"/><Relationship Id="rId1954" Type="http://schemas.openxmlformats.org/officeDocument/2006/relationships/hyperlink" Target="https://doi.org/10.1088/0256-307X%2F10%2F11%2F004" TargetMode="External"/><Relationship Id="rId2700" Type="http://schemas.openxmlformats.org/officeDocument/2006/relationships/hyperlink" Target="https://disk.yandex.ru/d/yom09gqGzY5kw" TargetMode="External"/><Relationship Id="rId39" Type="http://schemas.openxmlformats.org/officeDocument/2006/relationships/hyperlink" Target="http://lenr-canr.org/acrobat/IkegamiHthirdintera.pdf" TargetMode="External"/><Relationship Id="rId1607" Type="http://schemas.openxmlformats.org/officeDocument/2006/relationships/hyperlink" Target="https://www.currentscience.ac.in/Volumes/108/04/0562.pdf" TargetMode="External"/><Relationship Id="rId1814" Type="http://schemas.openxmlformats.org/officeDocument/2006/relationships/hyperlink" Target="https://citeseerx.ist.psu.edu/viewdoc/download?doi=10.1.1.577.1767&amp;rep=rep1&amp;type=pdf" TargetMode="External"/><Relationship Id="rId188" Type="http://schemas.openxmlformats.org/officeDocument/2006/relationships/hyperlink" Target="http://lenr-canr.org/acrobat/ToimelaTeffectivei.pdf" TargetMode="External"/><Relationship Id="rId395" Type="http://schemas.openxmlformats.org/officeDocument/2006/relationships/hyperlink" Target="https://www.researchgate.net/publication/274773102_Confirmation_of_The_Changes_of_Isotopic_Distribution_for_The_Elements_on_Palladium_Cathode_after_Strong_Electrolysis_in_D2O_Solution" TargetMode="External"/><Relationship Id="rId2076" Type="http://schemas.openxmlformats.org/officeDocument/2006/relationships/hyperlink" Target="https://doi.org/10.1016/1359-0189%2891%2990278-P" TargetMode="External"/><Relationship Id="rId2283" Type="http://schemas.openxmlformats.org/officeDocument/2006/relationships/hyperlink" Target="https://doi.org/10.1515/zna-1990-0530" TargetMode="External"/><Relationship Id="rId2490" Type="http://schemas.openxmlformats.org/officeDocument/2006/relationships/hyperlink" Target="https://doi.org/10.1103/PhysRevB.40.1990" TargetMode="External"/><Relationship Id="rId2588" Type="http://schemas.openxmlformats.org/officeDocument/2006/relationships/hyperlink" Target="https://disk.yandex.ru/i/J52GJzqJ7lC0iA" TargetMode="External"/><Relationship Id="rId255" Type="http://schemas.openxmlformats.org/officeDocument/2006/relationships/hyperlink" Target="http://lenr-canr.org/acrobat/PonsSproceedinga.pdf" TargetMode="External"/><Relationship Id="rId462" Type="http://schemas.openxmlformats.org/officeDocument/2006/relationships/hyperlink" Target="http://lenr-canr.org/acrobat/ViolanteVproceedinga.pdf" TargetMode="External"/><Relationship Id="rId1092" Type="http://schemas.openxmlformats.org/officeDocument/2006/relationships/hyperlink" Target="http://lenr-canr.org/acrobat/ChubbSRcontextfor.pdf" TargetMode="External"/><Relationship Id="rId1397" Type="http://schemas.openxmlformats.org/officeDocument/2006/relationships/hyperlink" Target="http://lenr-canr.org/acrobat/BiberianJPjcondensedj.pdf" TargetMode="External"/><Relationship Id="rId2143" Type="http://schemas.openxmlformats.org/officeDocument/2006/relationships/hyperlink" Target="https://www.osti.gov/etdeweb/biblio/5817486" TargetMode="External"/><Relationship Id="rId2350" Type="http://schemas.openxmlformats.org/officeDocument/2006/relationships/hyperlink" Target="https://doi.org/10.1007/BF01059255" TargetMode="External"/><Relationship Id="rId2795" Type="http://schemas.openxmlformats.org/officeDocument/2006/relationships/hyperlink" Target="https://disk.yandex.ru/d/FFK56AIdzXxSp" TargetMode="External"/><Relationship Id="rId115" Type="http://schemas.openxmlformats.org/officeDocument/2006/relationships/hyperlink" Target="http://lenr-canr.org/acrobat/SIFthescience.pdf" TargetMode="External"/><Relationship Id="rId322" Type="http://schemas.openxmlformats.org/officeDocument/2006/relationships/hyperlink" Target="https://doi.org/10.1063/1.40689" TargetMode="External"/><Relationship Id="rId767" Type="http://schemas.openxmlformats.org/officeDocument/2006/relationships/hyperlink" Target="http://lenr-canr.org/acrobat/PonsSproceedinga.pdf" TargetMode="External"/><Relationship Id="rId974" Type="http://schemas.openxmlformats.org/officeDocument/2006/relationships/hyperlink" Target="http://lenr-canr.org/acrobat/NEDOthesixthin.pdf" TargetMode="External"/><Relationship Id="rId2003" Type="http://schemas.openxmlformats.org/officeDocument/2006/relationships/hyperlink" Target="https://cd2cca5c-1355-400b-b46a-ef59bd2d40af.filesusr.com/ugd/4b25f4_43df097a125c4dbdab1bf320bc4b0267.pdf" TargetMode="External"/><Relationship Id="rId2210" Type="http://schemas.openxmlformats.org/officeDocument/2006/relationships/hyperlink" Target="https://doi.org/10.1016/0921-4526(90)90350-4" TargetMode="External"/><Relationship Id="rId2448" Type="http://schemas.openxmlformats.org/officeDocument/2006/relationships/hyperlink" Target="https://doi.org/10.1007/BF01059245" TargetMode="External"/><Relationship Id="rId2655" Type="http://schemas.openxmlformats.org/officeDocument/2006/relationships/hyperlink" Target="https://disk.yandex.ru/d/0SCYyyV04wQQq" TargetMode="External"/><Relationship Id="rId2862" Type="http://schemas.openxmlformats.org/officeDocument/2006/relationships/hyperlink" Target="https://www.lenr-canr.org/acrobat/NCFIinvestigat.pdf" TargetMode="External"/><Relationship Id="rId627" Type="http://schemas.openxmlformats.org/officeDocument/2006/relationships/hyperlink" Target="http://lenr-canr.org/acrobat/PonsSproceeding.pdf" TargetMode="External"/><Relationship Id="rId834" Type="http://schemas.openxmlformats.org/officeDocument/2006/relationships/hyperlink" Target="http://lenr-canr.org/acrobat/IkegamiHthirdintera.pdf" TargetMode="External"/><Relationship Id="rId1257" Type="http://schemas.openxmlformats.org/officeDocument/2006/relationships/hyperlink" Target="http://lenr-canr.org/acrobat/McKubreMCHcalorimetr.pdf" TargetMode="External"/><Relationship Id="rId1464" Type="http://schemas.openxmlformats.org/officeDocument/2006/relationships/hyperlink" Target="https://doi.org/10.1051/epjap/2010087" TargetMode="External"/><Relationship Id="rId1671" Type="http://schemas.openxmlformats.org/officeDocument/2006/relationships/hyperlink" Target="https://doi.org/10.1016/S0065-2717%2806%2939001-6" TargetMode="External"/><Relationship Id="rId2308" Type="http://schemas.openxmlformats.org/officeDocument/2006/relationships/hyperlink" Target="https://doi.org/10.1103/PHYSREVA.42.5175" TargetMode="External"/><Relationship Id="rId2515" Type="http://schemas.openxmlformats.org/officeDocument/2006/relationships/hyperlink" Target="https://doi.org/10.1016/0022-0728%2889%2987020-2" TargetMode="External"/><Relationship Id="rId2722" Type="http://schemas.openxmlformats.org/officeDocument/2006/relationships/hyperlink" Target="https://yadi.sk/d/Or3NSBmwzY4uu" TargetMode="External"/><Relationship Id="rId901" Type="http://schemas.openxmlformats.org/officeDocument/2006/relationships/hyperlink" Target="http://lenr-canr.org/acrobat/IkegamiHthirdinter.pdf" TargetMode="External"/><Relationship Id="rId1117" Type="http://schemas.openxmlformats.org/officeDocument/2006/relationships/hyperlink" Target="http://lenr-canr.org/acrobat/ENECOtheseventh.pdf" TargetMode="External"/><Relationship Id="rId1324" Type="http://schemas.openxmlformats.org/officeDocument/2006/relationships/hyperlink" Target="http://lenr-canr.org/acrobat/NEDOthesixthina.pdf" TargetMode="External"/><Relationship Id="rId1531" Type="http://schemas.openxmlformats.org/officeDocument/2006/relationships/hyperlink" Target="https://www.researchgate.net/publication/292036859_Laser-Induced_Cold_Nuclear_Fusion_in_Ti-H2-D2-T2_Compositions" TargetMode="External"/><Relationship Id="rId1769" Type="http://schemas.openxmlformats.org/officeDocument/2006/relationships/hyperlink" Target="https://doi.org/10.1063/1.882423" TargetMode="External"/><Relationship Id="rId1976" Type="http://schemas.openxmlformats.org/officeDocument/2006/relationships/hyperlink" Target="https://doi.org/10.1360/YA1993-36-12-1501" TargetMode="External"/><Relationship Id="rId30" Type="http://schemas.openxmlformats.org/officeDocument/2006/relationships/hyperlink" Target="http://lenr-canr.org/acrobat/BiberianJPjcondensede.pdf" TargetMode="External"/><Relationship Id="rId1629" Type="http://schemas.openxmlformats.org/officeDocument/2006/relationships/hyperlink" Target="https://doi.org/10.4172/2090-5009.1000113" TargetMode="External"/><Relationship Id="rId1836" Type="http://schemas.openxmlformats.org/officeDocument/2006/relationships/hyperlink" Target="https://doi.org/10.1088/0963-6625%2F5%2F2%2F003" TargetMode="External"/><Relationship Id="rId1903" Type="http://schemas.openxmlformats.org/officeDocument/2006/relationships/hyperlink" Target="https://doi.org/10.1016/0022-0728(93)03067-Y" TargetMode="External"/><Relationship Id="rId2098" Type="http://schemas.openxmlformats.org/officeDocument/2006/relationships/hyperlink" Target="https://doi.org/10.1016/0022-0728%2891%2987060-H" TargetMode="External"/><Relationship Id="rId277" Type="http://schemas.openxmlformats.org/officeDocument/2006/relationships/hyperlink" Target="https://doi.org/10.1063/1.40724" TargetMode="External"/><Relationship Id="rId484" Type="http://schemas.openxmlformats.org/officeDocument/2006/relationships/hyperlink" Target="http://lenr-canr.org/acrobat/ENECOtheseventh.pdf" TargetMode="External"/><Relationship Id="rId2165" Type="http://schemas.openxmlformats.org/officeDocument/2006/relationships/hyperlink" Target="https://ur.booksc.eu/dl/2226500/b11030" TargetMode="External"/><Relationship Id="rId137" Type="http://schemas.openxmlformats.org/officeDocument/2006/relationships/hyperlink" Target="https://doi.org/10.1016/S1350-4487(02)00090-2" TargetMode="External"/><Relationship Id="rId344" Type="http://schemas.openxmlformats.org/officeDocument/2006/relationships/hyperlink" Target="https://doi.org/10.1063/1.40707" TargetMode="External"/><Relationship Id="rId691" Type="http://schemas.openxmlformats.org/officeDocument/2006/relationships/hyperlink" Target="http://lenr-canr.org/acrobat/LiuBwavenature.pdf" TargetMode="External"/><Relationship Id="rId789" Type="http://schemas.openxmlformats.org/officeDocument/2006/relationships/hyperlink" Target="http://lenr-canr.org/acrobat/BiberianJPjcondensedr.pdf" TargetMode="External"/><Relationship Id="rId996" Type="http://schemas.openxmlformats.org/officeDocument/2006/relationships/hyperlink" Target="http://lenr-canr.org/acrobat/BiberianJPjcondensedn.pdf" TargetMode="External"/><Relationship Id="rId2025" Type="http://schemas.openxmlformats.org/officeDocument/2006/relationships/hyperlink" Target="https://doi.org/10.1016/0375-9601(92)90695-I" TargetMode="External"/><Relationship Id="rId2372" Type="http://schemas.openxmlformats.org/officeDocument/2006/relationships/hyperlink" Target="https://doi.org/10.1007/BF01588276" TargetMode="External"/><Relationship Id="rId2677" Type="http://schemas.openxmlformats.org/officeDocument/2006/relationships/hyperlink" Target="https://disk.yandex.ru/d/3aY8-flE4wOeQ" TargetMode="External"/><Relationship Id="rId2884" Type="http://schemas.openxmlformats.org/officeDocument/2006/relationships/hyperlink" Target="http://www.infinite-energy.com/images/pdfs/GraneauIE13-14.pdf" TargetMode="External"/><Relationship Id="rId551" Type="http://schemas.openxmlformats.org/officeDocument/2006/relationships/hyperlink" Target="http://lenr-canr.org/acrobat/IkegamiHthirdinter.pdf" TargetMode="External"/><Relationship Id="rId649" Type="http://schemas.openxmlformats.org/officeDocument/2006/relationships/hyperlink" Target="http://lenr-canr.org/acrobat/NEDOthesixthina.pdf" TargetMode="External"/><Relationship Id="rId856" Type="http://schemas.openxmlformats.org/officeDocument/2006/relationships/hyperlink" Target="http://lenr-canr.org/acrobat/PonsSproceedinga.pdf" TargetMode="External"/><Relationship Id="rId1181" Type="http://schemas.openxmlformats.org/officeDocument/2006/relationships/hyperlink" Target="http://lenr-canr.org/acrobat/IkegamiHthirdintera.pdf" TargetMode="External"/><Relationship Id="rId1279" Type="http://schemas.openxmlformats.org/officeDocument/2006/relationships/hyperlink" Target="http://lenr-canr.org/acrobat/CravensDtheenablin.pdf" TargetMode="External"/><Relationship Id="rId1486" Type="http://schemas.openxmlformats.org/officeDocument/2006/relationships/hyperlink" Target="http://lenr-canr.org/acrobat/AngeloneMneutrondet.pdf" TargetMode="External"/><Relationship Id="rId2232" Type="http://schemas.openxmlformats.org/officeDocument/2006/relationships/hyperlink" Target="http://dx.doi.org/10.1007/BF02902625" TargetMode="External"/><Relationship Id="rId2537" Type="http://schemas.openxmlformats.org/officeDocument/2006/relationships/hyperlink" Target="https://doi.org/10.1016/0040-6031%2889%2987196-5" TargetMode="External"/><Relationship Id="rId204" Type="http://schemas.openxmlformats.org/officeDocument/2006/relationships/hyperlink" Target="http://lenr-canr.org/acrobat/EPRIproceedingb.pdf" TargetMode="External"/><Relationship Id="rId411" Type="http://schemas.openxmlformats.org/officeDocument/2006/relationships/hyperlink" Target="http://lenr-canr.org/acrobat/StormsErelationsh.pdf" TargetMode="External"/><Relationship Id="rId509" Type="http://schemas.openxmlformats.org/officeDocument/2006/relationships/hyperlink" Target="http://lenr-canr.org/acrobat/BiberianJPjcondensedg.pdf" TargetMode="External"/><Relationship Id="rId1041" Type="http://schemas.openxmlformats.org/officeDocument/2006/relationships/hyperlink" Target="http://lenr-canr.org/acrobat/HansenWNpddcalorim.pdf" TargetMode="External"/><Relationship Id="rId1139" Type="http://schemas.openxmlformats.org/officeDocument/2006/relationships/hyperlink" Target="http://lenr-canr.org/acrobat/CantwellRpartialrep.pdf" TargetMode="External"/><Relationship Id="rId1346" Type="http://schemas.openxmlformats.org/officeDocument/2006/relationships/hyperlink" Target="http://lenr-canr.org/acrobat/NEDOthesixthin.pdf" TargetMode="External"/><Relationship Id="rId1693" Type="http://schemas.openxmlformats.org/officeDocument/2006/relationships/hyperlink" Target="https://iopscience.iop.org/article/10.1070/PU2004v047n01ABEH001691/pdf" TargetMode="External"/><Relationship Id="rId1998" Type="http://schemas.openxmlformats.org/officeDocument/2006/relationships/hyperlink" Target="https://doi.org/10.1016/0022-0728%2892%2980250-8" TargetMode="External"/><Relationship Id="rId2744" Type="http://schemas.openxmlformats.org/officeDocument/2006/relationships/hyperlink" Target="https://disk.yandex.ru/d/3KvbhbpWzY2jy" TargetMode="External"/><Relationship Id="rId716" Type="http://schemas.openxmlformats.org/officeDocument/2006/relationships/hyperlink" Target="http://www.lenr-canr.org/acrobat/MileyGHnucleartra.pdf" TargetMode="External"/><Relationship Id="rId923" Type="http://schemas.openxmlformats.org/officeDocument/2006/relationships/hyperlink" Target="http://lenr-canr.org/acrobat/PonsSproceedinga.pdf" TargetMode="External"/><Relationship Id="rId1553" Type="http://schemas.openxmlformats.org/officeDocument/2006/relationships/hyperlink" Target="https://www.lenr-canr.org/acrobat/CookNthefccstru.pdf" TargetMode="External"/><Relationship Id="rId1760" Type="http://schemas.openxmlformats.org/officeDocument/2006/relationships/hyperlink" Target="https://vixra.org/pdf/1901.0248v1.pdf" TargetMode="External"/><Relationship Id="rId1858" Type="http://schemas.openxmlformats.org/officeDocument/2006/relationships/hyperlink" Target="https://doi.org/10.1021/j100018a033" TargetMode="External"/><Relationship Id="rId2604" Type="http://schemas.openxmlformats.org/officeDocument/2006/relationships/hyperlink" Target="https://disk.yandex.ru/i/5p4Kt-E7qlzj4A" TargetMode="External"/><Relationship Id="rId2811" Type="http://schemas.openxmlformats.org/officeDocument/2006/relationships/hyperlink" Target="https://disk.yandex.ru/d/sbOpxtgLzXwpK" TargetMode="External"/><Relationship Id="rId52" Type="http://schemas.openxmlformats.org/officeDocument/2006/relationships/hyperlink" Target="http://lenr-canr.org/acrobat/ChiceaDexperimenta.pdf" TargetMode="External"/><Relationship Id="rId1206" Type="http://schemas.openxmlformats.org/officeDocument/2006/relationships/hyperlink" Target="http://lenr-canr.org/acrobat/IkegamiHthirdintera.pdf" TargetMode="External"/><Relationship Id="rId1413" Type="http://schemas.openxmlformats.org/officeDocument/2006/relationships/hyperlink" Target="http://lenr-canr.org/acrobat/WarnerJelectrolys.pdf" TargetMode="External"/><Relationship Id="rId1620" Type="http://schemas.openxmlformats.org/officeDocument/2006/relationships/hyperlink" Target="https://doi.org/10.18520/CS%2FV108%2FI4%2F608-613" TargetMode="External"/><Relationship Id="rId1718" Type="http://schemas.openxmlformats.org/officeDocument/2006/relationships/hyperlink" Target="https://www.lenr-canr.org/acrobat/StormsEwaystoinit.pdf" TargetMode="External"/><Relationship Id="rId1925"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99" Type="http://schemas.openxmlformats.org/officeDocument/2006/relationships/hyperlink" Target="https://doi.org/10.11311/jscta1974.24.138" TargetMode="External"/><Relationship Id="rId2187" Type="http://schemas.openxmlformats.org/officeDocument/2006/relationships/hyperlink" Target="https://doi.org/10.1016/0375-9601(90)90650-D" TargetMode="External"/><Relationship Id="rId2394" Type="http://schemas.openxmlformats.org/officeDocument/2006/relationships/hyperlink" Target="https://doi.org/10.1016/S0022-5088%2806%2980049-4" TargetMode="External"/><Relationship Id="rId159" Type="http://schemas.openxmlformats.org/officeDocument/2006/relationships/hyperlink" Target="https://ieeexplore.ieee.org/document/782302" TargetMode="External"/><Relationship Id="rId366" Type="http://schemas.openxmlformats.org/officeDocument/2006/relationships/hyperlink" Target="http://lenr-canr.org/acrobat/NEDOthesixthina.pdf" TargetMode="External"/><Relationship Id="rId573" Type="http://schemas.openxmlformats.org/officeDocument/2006/relationships/hyperlink" Target="http://lenr-canr.org/acrobat/BiberianJPjcondensedn.pdf" TargetMode="External"/><Relationship Id="rId780" Type="http://schemas.openxmlformats.org/officeDocument/2006/relationships/hyperlink" Target="http://lenr-canr.org/acrobat/WillFGtritiumgen.pdf" TargetMode="External"/><Relationship Id="rId2047" Type="http://schemas.openxmlformats.org/officeDocument/2006/relationships/hyperlink" Target="https://www.tandfonline.com/doi/abs/10.1080/10256019108622540" TargetMode="External"/><Relationship Id="rId2254" Type="http://schemas.openxmlformats.org/officeDocument/2006/relationships/hyperlink" Target="https://doi.org/10.1142/S0217984990000726" TargetMode="External"/><Relationship Id="rId2461" Type="http://schemas.openxmlformats.org/officeDocument/2006/relationships/hyperlink" Target="https://doi.org/10.1038/339345b0" TargetMode="External"/><Relationship Id="rId2699" Type="http://schemas.openxmlformats.org/officeDocument/2006/relationships/hyperlink" Target="https://disk.yandex.ru/d/yom09gqGzY5kw" TargetMode="External"/><Relationship Id="rId226" Type="http://schemas.openxmlformats.org/officeDocument/2006/relationships/hyperlink" Target="https://www.lenr-canr.org/acrobat/ViolanteVprogressina.pdf" TargetMode="External"/><Relationship Id="rId433" Type="http://schemas.openxmlformats.org/officeDocument/2006/relationships/hyperlink" Target="http://lenr-canr.org/acrobat/SantucciAelectrical.pdf" TargetMode="External"/><Relationship Id="rId878" Type="http://schemas.openxmlformats.org/officeDocument/2006/relationships/hyperlink" Target="http://lenr-canr.org/acrobat/BiberianJPjcondensedv.pdf" TargetMode="External"/><Relationship Id="rId1063" Type="http://schemas.openxmlformats.org/officeDocument/2006/relationships/hyperlink" Target="https://doi.org/10.1063/1.40670" TargetMode="External"/><Relationship Id="rId1270" Type="http://schemas.openxmlformats.org/officeDocument/2006/relationships/hyperlink" Target="http://lenr-canr.org/acrobat/DairakuTstudiesofn.pdf" TargetMode="External"/><Relationship Id="rId2114" Type="http://schemas.openxmlformats.org/officeDocument/2006/relationships/hyperlink" Target="https://doi.org/10.2307/3975356" TargetMode="External"/><Relationship Id="rId2559" Type="http://schemas.openxmlformats.org/officeDocument/2006/relationships/hyperlink" Target="https://doi.org/10.1016/0038-1098(89)90108-7" TargetMode="External"/><Relationship Id="rId2766" Type="http://schemas.openxmlformats.org/officeDocument/2006/relationships/hyperlink" Target="https://disk.yandex.ru/d/OrY6bYIVzXyhp" TargetMode="External"/><Relationship Id="rId640" Type="http://schemas.openxmlformats.org/officeDocument/2006/relationships/hyperlink" Target="https://doi.org/10.1063/1.40678" TargetMode="External"/><Relationship Id="rId738" Type="http://schemas.openxmlformats.org/officeDocument/2006/relationships/hyperlink" Target="http://lenr-canr.org/acrobat/ViolanteVproceeding.pdf" TargetMode="External"/><Relationship Id="rId945" Type="http://schemas.openxmlformats.org/officeDocument/2006/relationships/hyperlink" Target="https://doi.org/10.1142/9789812774354_0030" TargetMode="External"/><Relationship Id="rId1368" Type="http://schemas.openxmlformats.org/officeDocument/2006/relationships/hyperlink" Target="https://doi.org/10.1063/1.40711" TargetMode="External"/><Relationship Id="rId1575" Type="http://schemas.openxmlformats.org/officeDocument/2006/relationships/hyperlink" Target="https://doi.org/10.1063/1.4989859" TargetMode="External"/><Relationship Id="rId1782" Type="http://schemas.openxmlformats.org/officeDocument/2006/relationships/hyperlink" Target="https://doi.org/10.13182/FST98-A58" TargetMode="External"/><Relationship Id="rId2321" Type="http://schemas.openxmlformats.org/officeDocument/2006/relationships/hyperlink" Target="https://doi.org/10.1007/BF01588283" TargetMode="External"/><Relationship Id="rId2419" Type="http://schemas.openxmlformats.org/officeDocument/2006/relationships/hyperlink" Target="https://iopscience.iop.org/article/10.1209/0295-5075/10/4/004" TargetMode="External"/><Relationship Id="rId2626" Type="http://schemas.openxmlformats.org/officeDocument/2006/relationships/hyperlink" Target="https://disk.yandex.ru/i/_D1gLhj-jGB3g" TargetMode="External"/><Relationship Id="rId2833" Type="http://schemas.openxmlformats.org/officeDocument/2006/relationships/hyperlink" Target="https://disk.yandex.ru/d/0L2BUIWdzXrX3" TargetMode="External"/><Relationship Id="rId74" Type="http://schemas.openxmlformats.org/officeDocument/2006/relationships/hyperlink" Target="http://lenr-canr.org/acrobat/LiXZpumpingeff.pdf" TargetMode="External"/><Relationship Id="rId500" Type="http://schemas.openxmlformats.org/officeDocument/2006/relationships/hyperlink" Target="http://lenr-canr.org/acrobat/SIFthescience.pdf" TargetMode="External"/><Relationship Id="rId805" Type="http://schemas.openxmlformats.org/officeDocument/2006/relationships/hyperlink" Target="http://lenr-canr.org/acrobat/ENECOtheseventh.pdf" TargetMode="External"/><Relationship Id="rId1130" Type="http://schemas.openxmlformats.org/officeDocument/2006/relationships/hyperlink" Target="http://www.22passi.it/downloads/X-WorksISCMNS_2012H4Pres.pdf" TargetMode="External"/><Relationship Id="rId1228" Type="http://schemas.openxmlformats.org/officeDocument/2006/relationships/hyperlink" Target="http://coldfusioncommunity.net/pdf/conf/ICCF-14/689_ICCF-14.pdf" TargetMode="External"/><Relationship Id="rId1435" Type="http://schemas.openxmlformats.org/officeDocument/2006/relationships/hyperlink" Target="http://lenr-canr.org/acrobat/PonsSproceeding.pdf" TargetMode="External"/><Relationship Id="rId1642" Type="http://schemas.openxmlformats.org/officeDocument/2006/relationships/hyperlink" Target="http://lenr-canr.org/acrobat/CelaniFsviluppodi.pdf" TargetMode="External"/><Relationship Id="rId1947" Type="http://schemas.openxmlformats.org/officeDocument/2006/relationships/hyperlink" Target="https://doi.org/10.1016/0022-0728(93)80374-Q" TargetMode="External"/><Relationship Id="rId2900" Type="http://schemas.openxmlformats.org/officeDocument/2006/relationships/hyperlink" Target="http://dx.doi.org/10.1016/j.nantod.2009.04.004" TargetMode="External"/><Relationship Id="rId1502" Type="http://schemas.openxmlformats.org/officeDocument/2006/relationships/hyperlink" Target="http://lenr-canr.org/acrobat/Savvatimovinfluenceo.pdf" TargetMode="External"/><Relationship Id="rId1807" Type="http://schemas.openxmlformats.org/officeDocument/2006/relationships/hyperlink" Target="https://doi.org/10.1016/S0925-8388%2896%2903025-3" TargetMode="External"/><Relationship Id="rId290" Type="http://schemas.openxmlformats.org/officeDocument/2006/relationships/hyperlink" Target="http://lenr-canr.org/acrobat/IkegamiHthirdintera.pdf" TargetMode="External"/><Relationship Id="rId388" Type="http://schemas.openxmlformats.org/officeDocument/2006/relationships/hyperlink" Target="http://lenr-canr.org/acrobat/ViolanteVproceeding.pdf" TargetMode="External"/><Relationship Id="rId2069" Type="http://schemas.openxmlformats.org/officeDocument/2006/relationships/hyperlink" Target="http://jetpletters.ru/ps/1147/article_17369.pdf" TargetMode="External"/><Relationship Id="rId150" Type="http://schemas.openxmlformats.org/officeDocument/2006/relationships/hyperlink" Target="http://lenr-canr.org/acrobat/IkegamiHthirdinter.pdf" TargetMode="External"/><Relationship Id="rId595" Type="http://schemas.openxmlformats.org/officeDocument/2006/relationships/hyperlink" Target="http://lenr-canr.org/acrobat/Kirkinskiifusionreac.pdf" TargetMode="External"/><Relationship Id="rId2276" Type="http://schemas.openxmlformats.org/officeDocument/2006/relationships/hyperlink" Target="https://doi.org/10.1007/BF01588273" TargetMode="External"/><Relationship Id="rId2483" Type="http://schemas.openxmlformats.org/officeDocument/2006/relationships/hyperlink" Target="https://www.nature.com/articles/340015a0.pdf" TargetMode="External"/><Relationship Id="rId2690" Type="http://schemas.openxmlformats.org/officeDocument/2006/relationships/hyperlink" Target="https://disk.yandex.ru/d/yom09gqGzY5kw" TargetMode="External"/><Relationship Id="rId248" Type="http://schemas.openxmlformats.org/officeDocument/2006/relationships/hyperlink" Target="http://lenr-canr.org/acrobat/PonsSproceedinga.pdf" TargetMode="External"/><Relationship Id="rId455" Type="http://schemas.openxmlformats.org/officeDocument/2006/relationships/hyperlink" Target="https://www.lenr-canr.org/acrobat/BiberianJPjcondensedzb.pdf" TargetMode="External"/><Relationship Id="rId662" Type="http://schemas.openxmlformats.org/officeDocument/2006/relationships/hyperlink" Target="http://lenr-canr.org/acrobat/CampariEGsurfaceana.pdf" TargetMode="External"/><Relationship Id="rId1085" Type="http://schemas.openxmlformats.org/officeDocument/2006/relationships/hyperlink" Target="http://lenr-canr.org/acrobat/McKubreMCHusingresis.pdf" TargetMode="External"/><Relationship Id="rId1292" Type="http://schemas.openxmlformats.org/officeDocument/2006/relationships/hyperlink" Target="http://lenr-canr.org/acrobat/FocardiSevidenceof.pdf" TargetMode="External"/><Relationship Id="rId2136" Type="http://schemas.openxmlformats.org/officeDocument/2006/relationships/hyperlink" Target="https://doi.org/10.1016/0956-7151%2891%2990067-B" TargetMode="External"/><Relationship Id="rId2343" Type="http://schemas.openxmlformats.org/officeDocument/2006/relationships/hyperlink" Target="https://doi.org/10.1007/BF01588284" TargetMode="External"/><Relationship Id="rId2550" Type="http://schemas.openxmlformats.org/officeDocument/2006/relationships/hyperlink" Target="https://doi.org/10.1103/PHYSREVB.40.5822" TargetMode="External"/><Relationship Id="rId2788" Type="http://schemas.openxmlformats.org/officeDocument/2006/relationships/hyperlink" Target="https://disk.yandex.ru/d/O09CL8bUzXxtp" TargetMode="External"/><Relationship Id="rId108" Type="http://schemas.openxmlformats.org/officeDocument/2006/relationships/hyperlink" Target="http://lenr-canr.org/acrobat/ENECOtheseventh.pdf" TargetMode="External"/><Relationship Id="rId315" Type="http://schemas.openxmlformats.org/officeDocument/2006/relationships/hyperlink" Target="https://doi.org/10.1063/1.40717" TargetMode="External"/><Relationship Id="rId522" Type="http://schemas.openxmlformats.org/officeDocument/2006/relationships/hyperlink" Target="https://doi.org/10.1063/1.40718" TargetMode="External"/><Relationship Id="rId967" Type="http://schemas.openxmlformats.org/officeDocument/2006/relationships/hyperlink" Target="http://lenr-canr.org/acrobat/EPRIproceedingc.pdf" TargetMode="External"/><Relationship Id="rId1152" Type="http://schemas.openxmlformats.org/officeDocument/2006/relationships/hyperlink" Target="https://doi.org/10.1016/j.ijhydene.2016.09.223" TargetMode="External"/><Relationship Id="rId1597" Type="http://schemas.openxmlformats.org/officeDocument/2006/relationships/hyperlink" Target="https://brillouinenergy.com/newwebsite/wp-content/uploads/2018/12/SRI_Technical_Report.pdf" TargetMode="External"/><Relationship Id="rId2203" Type="http://schemas.openxmlformats.org/officeDocument/2006/relationships/hyperlink" Target="https://doi.org/10.1103/PhysRevB.41.12413" TargetMode="External"/><Relationship Id="rId2410" Type="http://schemas.openxmlformats.org/officeDocument/2006/relationships/hyperlink" Target="https://www.researchgate.net/publication/231007646_Search_for_fusion_reactions_between_deuterium_atoms_implanted_into_titanium" TargetMode="External"/><Relationship Id="rId2648" Type="http://schemas.openxmlformats.org/officeDocument/2006/relationships/hyperlink" Target="https://disk.yandex.ru/d/0SCYyyV04wQQq" TargetMode="External"/><Relationship Id="rId2855" Type="http://schemas.openxmlformats.org/officeDocument/2006/relationships/hyperlink" Target="https://web.archive.org/web/20160405062200/http:/www.currentscience.ac.in/Volumes/108/04/0619.pdf" TargetMode="External"/><Relationship Id="rId96" Type="http://schemas.openxmlformats.org/officeDocument/2006/relationships/hyperlink" Target="http://lenr-canr.org/acrobat/ViolanteVproceedinga.pdf" TargetMode="External"/><Relationship Id="rId827" Type="http://schemas.openxmlformats.org/officeDocument/2006/relationships/hyperlink" Target="http://lenr-canr.org/acrobat/IwamuraYobservatiob.pdf" TargetMode="External"/><Relationship Id="rId1012" Type="http://schemas.openxmlformats.org/officeDocument/2006/relationships/hyperlink" Target="https://www.lenr-canr.org/acrobat/MizunoTproduction.pdf" TargetMode="External"/><Relationship Id="rId1457" Type="http://schemas.openxmlformats.org/officeDocument/2006/relationships/hyperlink" Target="http://lenr-canr.org/acrobat/MilesMcalorimetr.pdf" TargetMode="External"/><Relationship Id="rId1664" Type="http://schemas.openxmlformats.org/officeDocument/2006/relationships/hyperlink" Target="https://ntrs.nasa.gov/api/citations/20070034926/downloads/20070034926.pdf" TargetMode="External"/><Relationship Id="rId1871" Type="http://schemas.openxmlformats.org/officeDocument/2006/relationships/hyperlink" Target="https://citeseerx.ist.psu.edu/viewdoc/download?doi=10.1.1.685.6399&amp;rep=rep1&amp;type=pdf" TargetMode="External"/><Relationship Id="rId2508" Type="http://schemas.openxmlformats.org/officeDocument/2006/relationships/hyperlink" Target="https://doi.org/10.1103/PHYSREVB.39.13170" TargetMode="External"/><Relationship Id="rId2715" Type="http://schemas.openxmlformats.org/officeDocument/2006/relationships/hyperlink" Target="https://disk.yandex.ru/d/yom09gqGzY5kw" TargetMode="External"/><Relationship Id="rId1317" Type="http://schemas.openxmlformats.org/officeDocument/2006/relationships/hyperlink" Target="https://pubs.acs.org/doi/10.1021/bk-2008-0998" TargetMode="External"/><Relationship Id="rId1524" Type="http://schemas.openxmlformats.org/officeDocument/2006/relationships/hyperlink" Target="http://lenr-canr.org/acrobat/BiberianJPjcondensedzf.pdf" TargetMode="External"/><Relationship Id="rId1731" Type="http://schemas.openxmlformats.org/officeDocument/2006/relationships/hyperlink" Target="http://www.newenergytimes.com/v2/library/2000/2000Li-Sub-BarrierFusion.pdf" TargetMode="External"/><Relationship Id="rId1969" Type="http://schemas.openxmlformats.org/officeDocument/2006/relationships/hyperlink" Target="https://doi.org/10.1380/JSSSJ.14.570" TargetMode="External"/><Relationship Id="rId23" Type="http://schemas.openxmlformats.org/officeDocument/2006/relationships/hyperlink" Target="http://lenr-canr.org/acrobat/ViolanteVproceedinga.pdf" TargetMode="External"/><Relationship Id="rId1829" Type="http://schemas.openxmlformats.org/officeDocument/2006/relationships/hyperlink" Target="https://doi.org/10.13182/FST96-A30738" TargetMode="External"/><Relationship Id="rId2298" Type="http://schemas.openxmlformats.org/officeDocument/2006/relationships/hyperlink" Target="https://doi.org/10.1016/0022-0728%2890%2980008-T" TargetMode="External"/><Relationship Id="rId172" Type="http://schemas.openxmlformats.org/officeDocument/2006/relationships/hyperlink" Target="http://lenr-canr.org/acrobat/Fleischmancalorimetra.pdf" TargetMode="External"/><Relationship Id="rId477" Type="http://schemas.openxmlformats.org/officeDocument/2006/relationships/hyperlink" Target="http://lenr-canr.org/acrobat/NEDOthesixthin.pdf" TargetMode="External"/><Relationship Id="rId684" Type="http://schemas.openxmlformats.org/officeDocument/2006/relationships/hyperlink" Target="http://lenr-canr.org/acrobat/PonsSproceedinga.pdf" TargetMode="External"/><Relationship Id="rId2060" Type="http://schemas.openxmlformats.org/officeDocument/2006/relationships/hyperlink" Target="https://doi.org/10.13182/FST91-A29678" TargetMode="External"/><Relationship Id="rId2158" Type="http://schemas.openxmlformats.org/officeDocument/2006/relationships/hyperlink" Target="https://doi.org/10.1016/0040-6031%2891%2980450-W" TargetMode="External"/><Relationship Id="rId2365" Type="http://schemas.openxmlformats.org/officeDocument/2006/relationships/hyperlink" Target="https://doi.org/10.1103/PHYSREVC.41.R1899" TargetMode="External"/><Relationship Id="rId337" Type="http://schemas.openxmlformats.org/officeDocument/2006/relationships/hyperlink" Target="http://lenr-canr.org/acrobat/NCFIthefirstan.pdf" TargetMode="External"/><Relationship Id="rId891" Type="http://schemas.openxmlformats.org/officeDocument/2006/relationships/hyperlink" Target="http://lenr-canr.org/acrobat/DashJeffectsofg.pdf" TargetMode="External"/><Relationship Id="rId989" Type="http://schemas.openxmlformats.org/officeDocument/2006/relationships/hyperlink" Target="https://www.lenr-canr.org/acrobat/CerronZebainvestigat.pdf" TargetMode="External"/><Relationship Id="rId2018" Type="http://schemas.openxmlformats.org/officeDocument/2006/relationships/hyperlink" Target="https://doi.org/10.1016/0022-0728%2892%2980070-K" TargetMode="External"/><Relationship Id="rId2572" Type="http://schemas.openxmlformats.org/officeDocument/2006/relationships/hyperlink" Target="https://www.ripublication.com/ijoms18/ijomsv13n3_02.pdf" TargetMode="External"/><Relationship Id="rId2877" Type="http://schemas.openxmlformats.org/officeDocument/2006/relationships/hyperlink" Target="https://www.lenr-canr.org/acrobat/NCFIinvestigatb.pdf" TargetMode="External"/><Relationship Id="rId544" Type="http://schemas.openxmlformats.org/officeDocument/2006/relationships/hyperlink" Target="http://lenr-canr.org/acrobat/NEDOthesixthin.pdf" TargetMode="External"/><Relationship Id="rId751" Type="http://schemas.openxmlformats.org/officeDocument/2006/relationships/hyperlink" Target="http://coldfusioncommunity.net/pdf/conf/ICCF-14/343_ICCF-14.pdf" TargetMode="External"/><Relationship Id="rId849" Type="http://schemas.openxmlformats.org/officeDocument/2006/relationships/hyperlink" Target="https://doi.org/10.13182/FST96-A30741" TargetMode="External"/><Relationship Id="rId1174" Type="http://schemas.openxmlformats.org/officeDocument/2006/relationships/hyperlink" Target="http://lenr-canr.org/acrobat/SIFthescience.pdf" TargetMode="External"/><Relationship Id="rId1381" Type="http://schemas.openxmlformats.org/officeDocument/2006/relationships/hyperlink" Target="http://lenr-canr.org/acrobat/ENECOtheseventh.pdf" TargetMode="External"/><Relationship Id="rId1479" Type="http://schemas.openxmlformats.org/officeDocument/2006/relationships/hyperlink" Target="http://lenr-canr.org/acrobat/KowalskiLrecentcold.pdf" TargetMode="External"/><Relationship Id="rId1686" Type="http://schemas.openxmlformats.org/officeDocument/2006/relationships/hyperlink" Target="http://lenr-canr.org/acrobat/CirilloDtransmutat.pdf" TargetMode="External"/><Relationship Id="rId2225" Type="http://schemas.openxmlformats.org/officeDocument/2006/relationships/hyperlink" Target="https://www.degruyter.com/document/doi/10.1515/kern-1990-550311/html" TargetMode="External"/><Relationship Id="rId2432" Type="http://schemas.openxmlformats.org/officeDocument/2006/relationships/hyperlink" Target="https://www.nature.com/articles/341492a0.pdf" TargetMode="External"/><Relationship Id="rId404" Type="http://schemas.openxmlformats.org/officeDocument/2006/relationships/hyperlink" Target="http://lenr-canr.org/acrobat/ViolanteVproceeding.pdf" TargetMode="External"/><Relationship Id="rId611" Type="http://schemas.openxmlformats.org/officeDocument/2006/relationships/hyperlink" Target="http://lenr-canr.org/acrobat/BiberianJPjcondensedw.pdf" TargetMode="External"/><Relationship Id="rId1034" Type="http://schemas.openxmlformats.org/officeDocument/2006/relationships/hyperlink" Target="https://doi.org/10.13182/FST97-A30825" TargetMode="External"/><Relationship Id="rId1241" Type="http://schemas.openxmlformats.org/officeDocument/2006/relationships/hyperlink" Target="http://lenr-canr.org/acrobat/ViolanteVproceedinga.pdf" TargetMode="External"/><Relationship Id="rId1339" Type="http://schemas.openxmlformats.org/officeDocument/2006/relationships/hyperlink" Target="http://lenr-canr.org/acrobat/Hagelsteininputtothe.pdf" TargetMode="External"/><Relationship Id="rId1893" Type="http://schemas.openxmlformats.org/officeDocument/2006/relationships/hyperlink" Target="https://doi.org/10.13182/FST94-A30253" TargetMode="External"/><Relationship Id="rId2737" Type="http://schemas.openxmlformats.org/officeDocument/2006/relationships/hyperlink" Target="https://disk.yandex.ru/d/hIBPkkAAzY3Qs" TargetMode="External"/><Relationship Id="rId709" Type="http://schemas.openxmlformats.org/officeDocument/2006/relationships/hyperlink" Target="https://doi.org/10.1063/1.40672" TargetMode="External"/><Relationship Id="rId916" Type="http://schemas.openxmlformats.org/officeDocument/2006/relationships/hyperlink" Target="http://lenr-canr.org/acrobat/PonsSproceeding.pdf" TargetMode="External"/><Relationship Id="rId1101" Type="http://schemas.openxmlformats.org/officeDocument/2006/relationships/hyperlink" Target="http://lenr-canr.org/acrobat/ENECOtheseventh.pdf" TargetMode="External"/><Relationship Id="rId1546" Type="http://schemas.openxmlformats.org/officeDocument/2006/relationships/hyperlink" Target="https://newconceptsinnuclearphysics.com/wp-content/uploads/2018/08/The-Electromagnetic-Considerations-of-the-Nuclear-Force-Current.pdf" TargetMode="External"/><Relationship Id="rId1753" Type="http://schemas.openxmlformats.org/officeDocument/2006/relationships/hyperlink" Target="https://doi.org/10.1006/jcat.1998.2271" TargetMode="External"/><Relationship Id="rId1960" Type="http://schemas.openxmlformats.org/officeDocument/2006/relationships/hyperlink" Target="https://doi.org/10.1016/S0167-2738(96)00470-5" TargetMode="External"/><Relationship Id="rId2804" Type="http://schemas.openxmlformats.org/officeDocument/2006/relationships/hyperlink" Target="https://disk.yandex.ru/d/sbOpxtgLzXwpK" TargetMode="External"/><Relationship Id="rId45" Type="http://schemas.openxmlformats.org/officeDocument/2006/relationships/hyperlink" Target="http://lenr-canr.org/acrobat/TakahashiAtetrahedra.pdf" TargetMode="External"/><Relationship Id="rId1406" Type="http://schemas.openxmlformats.org/officeDocument/2006/relationships/hyperlink" Target="http://lenr-canr.org/acrobat/NEDOthesixthin.pdf" TargetMode="External"/><Relationship Id="rId1613" Type="http://schemas.openxmlformats.org/officeDocument/2006/relationships/hyperlink" Target="https://www.currentscience.ac.in/Volumes/108/04/0585.pdf" TargetMode="External"/><Relationship Id="rId1820" Type="http://schemas.openxmlformats.org/officeDocument/2006/relationships/hyperlink" Target="https://doi.org/10.13182/FST96-A30723" TargetMode="External"/><Relationship Id="rId194" Type="http://schemas.openxmlformats.org/officeDocument/2006/relationships/hyperlink" Target="http://lenr-canr.org/acrobat/IkegamiHthirdintera.pdf" TargetMode="External"/><Relationship Id="rId1918" Type="http://schemas.openxmlformats.org/officeDocument/2006/relationships/hyperlink" Target="https://www.researchgate.net/publication/294861914_Electrolytic_cell_with_multilayer_thin-film_electrodes" TargetMode="External"/><Relationship Id="rId2082" Type="http://schemas.openxmlformats.org/officeDocument/2006/relationships/hyperlink" Target="https://doi.org/10.13182/FST91-A29396" TargetMode="External"/><Relationship Id="rId261" Type="http://schemas.openxmlformats.org/officeDocument/2006/relationships/hyperlink" Target="https://www.tandfonline.com/doi/abs/10.1080/18811248.2005.9711035" TargetMode="External"/><Relationship Id="rId499" Type="http://schemas.openxmlformats.org/officeDocument/2006/relationships/hyperlink" Target="https://doi.org/10.13182/FST96-A30727" TargetMode="External"/><Relationship Id="rId2387" Type="http://schemas.openxmlformats.org/officeDocument/2006/relationships/hyperlink" Target="https://doi.org/10.1016/0038-1098%2890%2990431-A" TargetMode="External"/><Relationship Id="rId2594" Type="http://schemas.openxmlformats.org/officeDocument/2006/relationships/hyperlink" Target="https://disk.yandex.ru/i/J52GJzqJ7lC0iA" TargetMode="External"/><Relationship Id="rId359" Type="http://schemas.openxmlformats.org/officeDocument/2006/relationships/hyperlink" Target="https://doi.org/10.1063/1.40666" TargetMode="External"/><Relationship Id="rId566" Type="http://schemas.openxmlformats.org/officeDocument/2006/relationships/hyperlink" Target="https://iopscience.iop.org/article/10.1088/0953-8984/8/18/015/pdf" TargetMode="External"/><Relationship Id="rId773" Type="http://schemas.openxmlformats.org/officeDocument/2006/relationships/hyperlink" Target="http://lenr-canr.org/acrobat/DelGiudiceproduction.pdf" TargetMode="External"/><Relationship Id="rId1196" Type="http://schemas.openxmlformats.org/officeDocument/2006/relationships/hyperlink" Target="https://pubs.acs.org/doi/10.1021/bk-2008-0998" TargetMode="External"/><Relationship Id="rId2247" Type="http://schemas.openxmlformats.org/officeDocument/2006/relationships/hyperlink" Target="https://doi.org/10.1007/BF02627581" TargetMode="External"/><Relationship Id="rId2454" Type="http://schemas.openxmlformats.org/officeDocument/2006/relationships/hyperlink" Target="https://iopscience.iop.org/article/10.1088/0954-3899/15/10/005/pdf" TargetMode="External"/><Relationship Id="rId2899" Type="http://schemas.openxmlformats.org/officeDocument/2006/relationships/hyperlink" Target="https://doi.org/10.13182/FST91-A29370" TargetMode="External"/><Relationship Id="rId121" Type="http://schemas.openxmlformats.org/officeDocument/2006/relationships/hyperlink" Target="http://lenr-canr.org/acrobat/DufourJasimplecal.pdf" TargetMode="External"/><Relationship Id="rId219" Type="http://schemas.openxmlformats.org/officeDocument/2006/relationships/hyperlink" Target="http://lenr-canr.org/acrobat/KimSOcharacteri.pdf" TargetMode="External"/><Relationship Id="rId426" Type="http://schemas.openxmlformats.org/officeDocument/2006/relationships/hyperlink" Target="http://lenr-canr.org/acrobat/MileyGHoverviewofa.pdf" TargetMode="External"/><Relationship Id="rId633" Type="http://schemas.openxmlformats.org/officeDocument/2006/relationships/hyperlink" Target="http://lenr-canr.org/acrobat/ZhangZLfurtherstu.pdf" TargetMode="External"/><Relationship Id="rId980" Type="http://schemas.openxmlformats.org/officeDocument/2006/relationships/hyperlink" Target="http://lenr-canr.org/acrobat/WeiQdeuteriumh.pdf" TargetMode="External"/><Relationship Id="rId1056" Type="http://schemas.openxmlformats.org/officeDocument/2006/relationships/hyperlink" Target="http://lenr-canr.org/acrobat/MinariTexperiment.pdf" TargetMode="External"/><Relationship Id="rId1263" Type="http://schemas.openxmlformats.org/officeDocument/2006/relationships/hyperlink" Target="http://lenr-canr.org/acrobat/SIFthescience.pdf" TargetMode="External"/><Relationship Id="rId2107" Type="http://schemas.openxmlformats.org/officeDocument/2006/relationships/hyperlink" Target="https://doi.org/10.1070/PU1991V034N12ABEH002520" TargetMode="External"/><Relationship Id="rId2314" Type="http://schemas.openxmlformats.org/officeDocument/2006/relationships/hyperlink" Target="https://doi.org/10.1007/BF01059240" TargetMode="External"/><Relationship Id="rId2661" Type="http://schemas.openxmlformats.org/officeDocument/2006/relationships/hyperlink" Target="https://disk.yandex.ru/d/0SCYyyV04wQQq" TargetMode="External"/><Relationship Id="rId2759" Type="http://schemas.openxmlformats.org/officeDocument/2006/relationships/hyperlink" Target="https://disk.yandex.ru/d/ZvP6lhuxzXzA7" TargetMode="External"/><Relationship Id="rId840" Type="http://schemas.openxmlformats.org/officeDocument/2006/relationships/hyperlink" Target="http://lenr-canr.org/acrobat/IkegamiHthirdintera.pdf" TargetMode="External"/><Relationship Id="rId938" Type="http://schemas.openxmlformats.org/officeDocument/2006/relationships/hyperlink" Target="http://lenr-canr.org/acrobat/McKubreMCHcoldfusionb.pdf" TargetMode="External"/><Relationship Id="rId1470" Type="http://schemas.openxmlformats.org/officeDocument/2006/relationships/hyperlink" Target="https://inis.iaea.org/collection/NCLCollectionStore/_Public/48/037/48037635.pdf" TargetMode="External"/><Relationship Id="rId1568" Type="http://schemas.openxmlformats.org/officeDocument/2006/relationships/hyperlink" Target="https://www.lenr-canr.org/acrobat/Fleischmanlettersfroa.pdf" TargetMode="External"/><Relationship Id="rId1775" Type="http://schemas.openxmlformats.org/officeDocument/2006/relationships/hyperlink" Target="https://doi.org/10.5188/IJSMER.6.68" TargetMode="External"/><Relationship Id="rId2521" Type="http://schemas.openxmlformats.org/officeDocument/2006/relationships/hyperlink" Target="https://doi.org/10.1063/1.456772" TargetMode="External"/><Relationship Id="rId2619" Type="http://schemas.openxmlformats.org/officeDocument/2006/relationships/hyperlink" Target="https://disk.yandex.ru/i/_D1gLhj-jGB3g" TargetMode="External"/><Relationship Id="rId2826" Type="http://schemas.openxmlformats.org/officeDocument/2006/relationships/hyperlink" Target="https://disk.yandex.ru/d/TV0NIfO8zXsNp" TargetMode="External"/><Relationship Id="rId67" Type="http://schemas.openxmlformats.org/officeDocument/2006/relationships/hyperlink" Target="http://lenr-canr.org/acrobat/NEDOthesixthin.pdf" TargetMode="External"/><Relationship Id="rId700" Type="http://schemas.openxmlformats.org/officeDocument/2006/relationships/hyperlink" Target="http://lenr-canr.org/acrobat/NCFIthefirstan.pdf" TargetMode="External"/><Relationship Id="rId1123" Type="http://schemas.openxmlformats.org/officeDocument/2006/relationships/hyperlink" Target="http://lenr-canr.org/acrobat/EPRIproceedingb.pdf" TargetMode="External"/><Relationship Id="rId1330" Type="http://schemas.openxmlformats.org/officeDocument/2006/relationships/hyperlink" Target="http://lenr-canr.org/acrobat/KowalskiLteachersde.pdf" TargetMode="External"/><Relationship Id="rId1428" Type="http://schemas.openxmlformats.org/officeDocument/2006/relationships/hyperlink" Target="http://lenr-canr.org/acrobat/PonsSproceedinga.pdf" TargetMode="External"/><Relationship Id="rId1635" Type="http://schemas.openxmlformats.org/officeDocument/2006/relationships/hyperlink" Target="http://lenr-canr.org/acrobat/CantwellRsearchfore.pdf" TargetMode="External"/><Relationship Id="rId1982" Type="http://schemas.openxmlformats.org/officeDocument/2006/relationships/hyperlink" Target="https://doi.org/10.11470/oubutsu1932.62.712" TargetMode="External"/><Relationship Id="rId1842" Type="http://schemas.openxmlformats.org/officeDocument/2006/relationships/hyperlink" Target="https://doi.org/10.13182/FST96-A30774" TargetMode="External"/><Relationship Id="rId1702" Type="http://schemas.openxmlformats.org/officeDocument/2006/relationships/hyperlink" Target="https://doi.org/10.1016/S0360-3199%2801%2900145-8" TargetMode="External"/><Relationship Id="rId283" Type="http://schemas.openxmlformats.org/officeDocument/2006/relationships/hyperlink" Target="http://lenr-canr.org/acrobat/MilesMelectrochec.pdf" TargetMode="External"/><Relationship Id="rId490" Type="http://schemas.openxmlformats.org/officeDocument/2006/relationships/hyperlink" Target="http://lenr-canr.org/acrobat/IkegamiHthirdintera.pdf" TargetMode="External"/><Relationship Id="rId2171" Type="http://schemas.openxmlformats.org/officeDocument/2006/relationships/hyperlink" Target="https://www.tandfonline.com/doi/abs/10.13182/FST90-A29306" TargetMode="External"/><Relationship Id="rId143" Type="http://schemas.openxmlformats.org/officeDocument/2006/relationships/hyperlink" Target="http://lenr-canr.org/acrobat/PonsSproceedinga.pdf" TargetMode="External"/><Relationship Id="rId350" Type="http://schemas.openxmlformats.org/officeDocument/2006/relationships/hyperlink" Target="http://lenr-canr.org/acrobat/ChubbTAtheionband.pdf" TargetMode="External"/><Relationship Id="rId588" Type="http://schemas.openxmlformats.org/officeDocument/2006/relationships/hyperlink" Target="http://lenr-canr.org/acrobat/DelGiudicearenuclear.pdf" TargetMode="External"/><Relationship Id="rId795" Type="http://schemas.openxmlformats.org/officeDocument/2006/relationships/hyperlink" Target="http://www.lnf.infn.it/sis/preprint/pdf/getfile.php?filename=LNF-07-18(P).pdf" TargetMode="External"/><Relationship Id="rId2031" Type="http://schemas.openxmlformats.org/officeDocument/2006/relationships/hyperlink" Target="https://doi.org/10.1007/BF01092687" TargetMode="External"/><Relationship Id="rId2269" Type="http://schemas.openxmlformats.org/officeDocument/2006/relationships/hyperlink" Target="https://iopscience.iop.org/article/10.1149/1.2086434/meta" TargetMode="External"/><Relationship Id="rId2476" Type="http://schemas.openxmlformats.org/officeDocument/2006/relationships/hyperlink" Target="http://dx.doi.org/10.1103/PhysRevLett.63.191" TargetMode="External"/><Relationship Id="rId2683" Type="http://schemas.openxmlformats.org/officeDocument/2006/relationships/hyperlink" Target="https://disk.yandex.ru/d/yom09gqGzY5kw" TargetMode="External"/><Relationship Id="rId2890" Type="http://schemas.openxmlformats.org/officeDocument/2006/relationships/hyperlink" Target="http://www.aetherwavetheory.info/images/physics/overunity/energoniva/disertace_en.htm" TargetMode="External"/><Relationship Id="rId9" Type="http://schemas.openxmlformats.org/officeDocument/2006/relationships/hyperlink" Target="https://www.lenr-canr.org/acrobat/BiberianJPjcondensedza.pdf" TargetMode="External"/><Relationship Id="rId210" Type="http://schemas.openxmlformats.org/officeDocument/2006/relationships/hyperlink" Target="https://link.springer.com/article/10.1134/S1547477113030035" TargetMode="External"/><Relationship Id="rId448" Type="http://schemas.openxmlformats.org/officeDocument/2006/relationships/hyperlink" Target="https://doi.org/10.13182/FST98-A55" TargetMode="External"/><Relationship Id="rId655" Type="http://schemas.openxmlformats.org/officeDocument/2006/relationships/hyperlink" Target="http://lenr-canr.org/acrobat/AdzicRRtritiummea.pdf" TargetMode="External"/><Relationship Id="rId862" Type="http://schemas.openxmlformats.org/officeDocument/2006/relationships/hyperlink" Target="https://www.lenr-canr.org/acrobat/MilesMnedofinalr.pdf" TargetMode="External"/><Relationship Id="rId1078" Type="http://schemas.openxmlformats.org/officeDocument/2006/relationships/hyperlink" Target="http://lenr-canr.org/acrobat/SIFthescience.pdf" TargetMode="External"/><Relationship Id="rId1285" Type="http://schemas.openxmlformats.org/officeDocument/2006/relationships/hyperlink" Target="http://lenr-canr.org/acrobat/RodionovBunusualstr.pdf" TargetMode="External"/><Relationship Id="rId1492" Type="http://schemas.openxmlformats.org/officeDocument/2006/relationships/hyperlink" Target="http://lenr-canr.org/acrobat/BiberianJPjcondenseds.pdf" TargetMode="External"/><Relationship Id="rId2129" Type="http://schemas.openxmlformats.org/officeDocument/2006/relationships/hyperlink" Target="http://lenr-canr.org/acrobat/RoutRKcopiouslow.pdf" TargetMode="External"/><Relationship Id="rId2336" Type="http://schemas.openxmlformats.org/officeDocument/2006/relationships/hyperlink" Target="https://doi.org/10.13182/FST90-A29241" TargetMode="External"/><Relationship Id="rId2543" Type="http://schemas.openxmlformats.org/officeDocument/2006/relationships/hyperlink" Target="https://doi.org/10.1063/1.2811074" TargetMode="External"/><Relationship Id="rId2750" Type="http://schemas.openxmlformats.org/officeDocument/2006/relationships/hyperlink" Target="https://disk.yandex.ru/d/3KvbhbpWzY2jy" TargetMode="External"/><Relationship Id="rId308" Type="http://schemas.openxmlformats.org/officeDocument/2006/relationships/hyperlink" Target="https://doi.org/10.13182/FST99-A115" TargetMode="External"/><Relationship Id="rId515" Type="http://schemas.openxmlformats.org/officeDocument/2006/relationships/hyperlink" Target="http://lenr-canr.org/acrobat/ViolanteVproceedinga.pdf" TargetMode="External"/><Relationship Id="rId722" Type="http://schemas.openxmlformats.org/officeDocument/2006/relationships/hyperlink" Target="http://lenr-canr.org/acrobat/ViolanteVmaterialsc.pdf" TargetMode="External"/><Relationship Id="rId1145" Type="http://schemas.openxmlformats.org/officeDocument/2006/relationships/hyperlink" Target="http://lenr-canr.org/acrobat/LipsonAGphenomenon.pdf" TargetMode="External"/><Relationship Id="rId1352" Type="http://schemas.openxmlformats.org/officeDocument/2006/relationships/hyperlink" Target="http://lenr-canr.org/acrobat/KimYEproposalfo.pdf" TargetMode="External"/><Relationship Id="rId1797" Type="http://schemas.openxmlformats.org/officeDocument/2006/relationships/hyperlink" Target="https://doi.org/10.1016/S0925-8388%2896%2902922-2" TargetMode="External"/><Relationship Id="rId2403" Type="http://schemas.openxmlformats.org/officeDocument/2006/relationships/hyperlink" Target="https://doi.org/10.1585/jspf1958.62.398" TargetMode="External"/><Relationship Id="rId2848" Type="http://schemas.openxmlformats.org/officeDocument/2006/relationships/hyperlink" Target="https://disk.yandex.ru/d/0L2BUIWdzXrX3" TargetMode="External"/><Relationship Id="rId89" Type="http://schemas.openxmlformats.org/officeDocument/2006/relationships/hyperlink" Target="http://lenr-canr.org/acrobat/IkegamiHthirdintera.pdf" TargetMode="External"/><Relationship Id="rId1005" Type="http://schemas.openxmlformats.org/officeDocument/2006/relationships/hyperlink" Target="http://lenr-canr.org/acrobat/NEDOthesixthina.pdf" TargetMode="External"/><Relationship Id="rId1212" Type="http://schemas.openxmlformats.org/officeDocument/2006/relationships/hyperlink" Target="https://www.lenr-canr.org/acrobat/EPRIproceedinga.pdf" TargetMode="External"/><Relationship Id="rId1657" Type="http://schemas.openxmlformats.org/officeDocument/2006/relationships/hyperlink" Target="http://lenr-canr.org/acrobat/StormsEhowtocausea.pdf" TargetMode="External"/><Relationship Id="rId1864" Type="http://schemas.openxmlformats.org/officeDocument/2006/relationships/hyperlink" Target="https://doi.org/10.13182/FST95-A30350" TargetMode="External"/><Relationship Id="rId2610" Type="http://schemas.openxmlformats.org/officeDocument/2006/relationships/hyperlink" Target="https://disk.yandex.ru/i/5p4Kt-E7qlzj4A" TargetMode="External"/><Relationship Id="rId2708" Type="http://schemas.openxmlformats.org/officeDocument/2006/relationships/hyperlink" Target="https://disk.yandex.ru/d/yom09gqGzY5kw" TargetMode="External"/><Relationship Id="rId1517" Type="http://schemas.openxmlformats.org/officeDocument/2006/relationships/hyperlink" Target="https://lenr-canr.org/acrobat/BiberianJPjcondensedzd.pdf" TargetMode="External"/><Relationship Id="rId1724" Type="http://schemas.openxmlformats.org/officeDocument/2006/relationships/hyperlink" Target="http://dx.doi.org/10.1016/S0375-9601(99)00812-9" TargetMode="External"/><Relationship Id="rId16" Type="http://schemas.openxmlformats.org/officeDocument/2006/relationships/hyperlink" Target="http://lenr-canr.org/acrobat/IkegamiHthirdintera.pdf" TargetMode="External"/><Relationship Id="rId1931" Type="http://schemas.openxmlformats.org/officeDocument/2006/relationships/hyperlink" Target="https://www.epri.com/research/products/TR-104188-V2" TargetMode="External"/><Relationship Id="rId2193" Type="http://schemas.openxmlformats.org/officeDocument/2006/relationships/hyperlink" Target="https://doi.org/10.1007/BF02627584" TargetMode="External"/><Relationship Id="rId2498" Type="http://schemas.openxmlformats.org/officeDocument/2006/relationships/hyperlink" Target="https://doi.org/10.1007/BF02455299" TargetMode="External"/><Relationship Id="rId165" Type="http://schemas.openxmlformats.org/officeDocument/2006/relationships/hyperlink" Target="http://lenr-canr.org/acrobat/BiberianJPjcondensedb.pdf" TargetMode="External"/><Relationship Id="rId372" Type="http://schemas.openxmlformats.org/officeDocument/2006/relationships/hyperlink" Target="https://doi.org/10.1016/S1350-4487(98)00081-X" TargetMode="External"/><Relationship Id="rId677" Type="http://schemas.openxmlformats.org/officeDocument/2006/relationships/hyperlink" Target="http://www.unconv-science.org/n11/parkhomov/" TargetMode="External"/><Relationship Id="rId2053" Type="http://schemas.openxmlformats.org/officeDocument/2006/relationships/hyperlink" Target="https://doi.org/10.1016/0375-9601(91)90714-J" TargetMode="External"/><Relationship Id="rId2260" Type="http://schemas.openxmlformats.org/officeDocument/2006/relationships/hyperlink" Target="https://doi.org/10.13182/FST90-A29257" TargetMode="External"/><Relationship Id="rId2358" Type="http://schemas.openxmlformats.org/officeDocument/2006/relationships/hyperlink" Target="https://doi.org/10.1103/PHYSREVB.42.9143" TargetMode="External"/><Relationship Id="rId232" Type="http://schemas.openxmlformats.org/officeDocument/2006/relationships/hyperlink" Target="http://lenr-canr.org/acrobat/IkegamiHthirdintera.pdf" TargetMode="External"/><Relationship Id="rId884" Type="http://schemas.openxmlformats.org/officeDocument/2006/relationships/hyperlink" Target="https://link.springer.com/article/10.1007%2FBF01588287" TargetMode="External"/><Relationship Id="rId2120" Type="http://schemas.openxmlformats.org/officeDocument/2006/relationships/hyperlink" Target="https://doi.org/10.7498/aps.40.943" TargetMode="External"/><Relationship Id="rId2565" Type="http://schemas.openxmlformats.org/officeDocument/2006/relationships/hyperlink" Target="http://www.mathnet.ru/links/cbd5f3414e598b6d0fa39b8853050c7f/ufn7480.pdf" TargetMode="External"/><Relationship Id="rId2772" Type="http://schemas.openxmlformats.org/officeDocument/2006/relationships/hyperlink" Target="https://disk.yandex.ru/d/HVl-mD9VzXyMF" TargetMode="External"/><Relationship Id="rId537" Type="http://schemas.openxmlformats.org/officeDocument/2006/relationships/hyperlink" Target="http://lenr-canr.org/acrobat/BassRWgeneralize.pdf" TargetMode="External"/><Relationship Id="rId744" Type="http://schemas.openxmlformats.org/officeDocument/2006/relationships/hyperlink" Target="http://lenr-canr.org/acrobat/EPRIproceedinga.pdf" TargetMode="External"/><Relationship Id="rId951" Type="http://schemas.openxmlformats.org/officeDocument/2006/relationships/hyperlink" Target="http://lenr-canr.org/acrobat/ENECOtheseventh.pdf" TargetMode="External"/><Relationship Id="rId1167" Type="http://schemas.openxmlformats.org/officeDocument/2006/relationships/hyperlink" Target="http://lenr-canr.org/acrobat/ClaytorTNtritiumgen.pdf" TargetMode="External"/><Relationship Id="rId1374" Type="http://schemas.openxmlformats.org/officeDocument/2006/relationships/hyperlink" Target="https://doi.org/10.13182/FST98-A71" TargetMode="External"/><Relationship Id="rId1581" Type="http://schemas.openxmlformats.org/officeDocument/2006/relationships/hyperlink" Target="https://aip.scitation.org/doi/abs/10.1063/1.4859495" TargetMode="External"/><Relationship Id="rId1679" Type="http://schemas.openxmlformats.org/officeDocument/2006/relationships/hyperlink" Target="https://doi.org/10.1063/1.2104556" TargetMode="External"/><Relationship Id="rId2218" Type="http://schemas.openxmlformats.org/officeDocument/2006/relationships/hyperlink" Target="https://doi.org/10.1109/23.57360" TargetMode="External"/><Relationship Id="rId2425" Type="http://schemas.openxmlformats.org/officeDocument/2006/relationships/hyperlink" Target="https://doi.org/10.1142/S0217984989001187" TargetMode="External"/><Relationship Id="rId2632" Type="http://schemas.openxmlformats.org/officeDocument/2006/relationships/hyperlink" Target="https://disk.yandex.ru/i/zxL1F2X1No-KhQ" TargetMode="External"/><Relationship Id="rId80" Type="http://schemas.openxmlformats.org/officeDocument/2006/relationships/hyperlink" Target="http://lenr-canr.org/acrobat/BiberianJPjcondensedc.pdf" TargetMode="External"/><Relationship Id="rId604" Type="http://schemas.openxmlformats.org/officeDocument/2006/relationships/hyperlink" Target="http://lenr-canr.org/acrobat/CelaniFevidenceofa.pdf" TargetMode="External"/><Relationship Id="rId811" Type="http://schemas.openxmlformats.org/officeDocument/2006/relationships/hyperlink" Target="http://lenr-canr.org/acrobat/OyaYmaterialco.pdf" TargetMode="External"/><Relationship Id="rId1027" Type="http://schemas.openxmlformats.org/officeDocument/2006/relationships/hyperlink" Target="http://lenr-canr.org/acrobat/BiberianJPjcondensedr.pdf" TargetMode="External"/><Relationship Id="rId1234" Type="http://schemas.openxmlformats.org/officeDocument/2006/relationships/hyperlink" Target="http://lenr-canr.org/acrobat/TsuchiyaKquantumsta.pdf" TargetMode="External"/><Relationship Id="rId1441" Type="http://schemas.openxmlformats.org/officeDocument/2006/relationships/hyperlink" Target="http://lenr-canr.org/acrobat/LipsonAGsurfacemor.pdf" TargetMode="External"/><Relationship Id="rId1886" Type="http://schemas.openxmlformats.org/officeDocument/2006/relationships/hyperlink" Target="https://www.degruyter.com/document/doi/10.1524/zpch.1999.211.Part_1.047/pdf" TargetMode="External"/><Relationship Id="rId909" Type="http://schemas.openxmlformats.org/officeDocument/2006/relationships/hyperlink" Target="https://www.epri.com/research/products/TR-108474" TargetMode="External"/><Relationship Id="rId1301" Type="http://schemas.openxmlformats.org/officeDocument/2006/relationships/hyperlink" Target="http://lenr-canr.org/acrobat/BiberianJPjcondensedr.pdf" TargetMode="External"/><Relationship Id="rId1539" Type="http://schemas.openxmlformats.org/officeDocument/2006/relationships/hyperlink" Target="https://translate.google.com/translate?sl=ru&amp;tl=en&amp;u=http%3A%2F%2Flenr.seplm.ru%2Farticles%2Ftrudy-ib-savvatimovoi-po-neyar-v-tleyushchem-razryade" TargetMode="External"/><Relationship Id="rId1746" Type="http://schemas.openxmlformats.org/officeDocument/2006/relationships/hyperlink" Target="https://doi.org/10.1209/EPL%2FI1999-00283-5" TargetMode="External"/><Relationship Id="rId1953" Type="http://schemas.openxmlformats.org/officeDocument/2006/relationships/hyperlink" Target="https://doi.org/10.1016/0375-9601(93)90202-B" TargetMode="External"/><Relationship Id="rId38" Type="http://schemas.openxmlformats.org/officeDocument/2006/relationships/hyperlink" Target="https://doi.org/10.1016/j.ijhydene.2016.09.224" TargetMode="External"/><Relationship Id="rId1606" Type="http://schemas.openxmlformats.org/officeDocument/2006/relationships/hyperlink" Target="http://lenr-canr.org/acrobat/HammSelectroche.pdf" TargetMode="External"/><Relationship Id="rId1813" Type="http://schemas.openxmlformats.org/officeDocument/2006/relationships/hyperlink" Target="https://www.lenr-forum.com/attachment/4202-jne1n4-62-68-electron-charge-cluster-sparking-in-aqueous-solutions-pdf/" TargetMode="External"/><Relationship Id="rId187" Type="http://schemas.openxmlformats.org/officeDocument/2006/relationships/hyperlink" Target="http://lenr-canr.org/acrobat/SzpakSpolarizedd.pdf" TargetMode="External"/><Relationship Id="rId394" Type="http://schemas.openxmlformats.org/officeDocument/2006/relationships/hyperlink" Target="https://doi.org/10.13182/FST96-A30737" TargetMode="External"/><Relationship Id="rId2075" Type="http://schemas.openxmlformats.org/officeDocument/2006/relationships/hyperlink" Target="https://doi.org/10" TargetMode="External"/><Relationship Id="rId2282" Type="http://schemas.openxmlformats.org/officeDocument/2006/relationships/hyperlink" Target="http://dx.doi.org/10.1007/BF02165073" TargetMode="External"/><Relationship Id="rId254" Type="http://schemas.openxmlformats.org/officeDocument/2006/relationships/hyperlink" Target="http://lenr-canr.org/acrobat/ViolanteVproceeding.pdf" TargetMode="External"/><Relationship Id="rId699" Type="http://schemas.openxmlformats.org/officeDocument/2006/relationships/hyperlink" Target="http://lenr-canr.org/acrobat/BiberianJPjcondensedl.pdf" TargetMode="External"/><Relationship Id="rId1091" Type="http://schemas.openxmlformats.org/officeDocument/2006/relationships/hyperlink" Target="http://www.iscmns.org/FIC/CFSB.pdf" TargetMode="External"/><Relationship Id="rId2587" Type="http://schemas.openxmlformats.org/officeDocument/2006/relationships/hyperlink" Target="http://www.unconv-science.org/pdf/e3/parkhomov-en.pdf" TargetMode="External"/><Relationship Id="rId2794" Type="http://schemas.openxmlformats.org/officeDocument/2006/relationships/hyperlink" Target="https://disk.yandex.ru/d/FFK56AIdzXxSp" TargetMode="External"/><Relationship Id="rId114" Type="http://schemas.openxmlformats.org/officeDocument/2006/relationships/hyperlink" Target="http://lenr-canr.org/acrobat/Monterealianovellifb.pdf" TargetMode="External"/><Relationship Id="rId461" Type="http://schemas.openxmlformats.org/officeDocument/2006/relationships/hyperlink" Target="http://lenr-canr.org/acrobat/ChubbTAtheddcoldf.pdf" TargetMode="External"/><Relationship Id="rId559" Type="http://schemas.openxmlformats.org/officeDocument/2006/relationships/hyperlink" Target="http://lenr-canr.org/acrobat/LuoNinsituchar.pdf" TargetMode="External"/><Relationship Id="rId766" Type="http://schemas.openxmlformats.org/officeDocument/2006/relationships/hyperlink" Target="http://lenr-canr.org/acrobat/ZhangWSconstructi.pdf" TargetMode="External"/><Relationship Id="rId1189" Type="http://schemas.openxmlformats.org/officeDocument/2006/relationships/hyperlink" Target="http://lenr-canr.org/acrobat/ChubbTAiiinhibite.pdf" TargetMode="External"/><Relationship Id="rId1396" Type="http://schemas.openxmlformats.org/officeDocument/2006/relationships/hyperlink" Target="https://pubs.acs.org/doi/10.1021/bk-2008-0998" TargetMode="External"/><Relationship Id="rId2142" Type="http://schemas.openxmlformats.org/officeDocument/2006/relationships/hyperlink" Target="https://repository.kulib.kyoto-u.ac.jp/dspace/bitstream/2433/77419/1/chd069_5-6_550.pdf" TargetMode="External"/><Relationship Id="rId2447" Type="http://schemas.openxmlformats.org/officeDocument/2006/relationships/hyperlink" Target="https://physicstoday.scitation.org/doi/10.1063/1.2811241" TargetMode="External"/><Relationship Id="rId321" Type="http://schemas.openxmlformats.org/officeDocument/2006/relationships/hyperlink" Target="http://lenr-canr.org/acrobat/BiberianJPjcondensedl.pdf" TargetMode="External"/><Relationship Id="rId419" Type="http://schemas.openxmlformats.org/officeDocument/2006/relationships/hyperlink" Target="http://lenr-canr.org/acrobat/BiberianJPjcondensedl.pdf" TargetMode="External"/><Relationship Id="rId626" Type="http://schemas.openxmlformats.org/officeDocument/2006/relationships/hyperlink" Target="https://doi.org/10.1063/1.40723" TargetMode="External"/><Relationship Id="rId973" Type="http://schemas.openxmlformats.org/officeDocument/2006/relationships/hyperlink" Target="http://lenr-canr.org/acrobat/CelaniFobservatio.pdf" TargetMode="External"/><Relationship Id="rId1049" Type="http://schemas.openxmlformats.org/officeDocument/2006/relationships/hyperlink" Target="http://lenr-canr.org/acrobat/PonsSproceedinga.pdf" TargetMode="External"/><Relationship Id="rId1256" Type="http://schemas.openxmlformats.org/officeDocument/2006/relationships/hyperlink" Target="https://www.researchgate.net/publication/271576055_Experimental_Study_on_Correlation_between_Excess_Heat_and_Nuclear_Products_by_D2OPd_Electrolysis" TargetMode="External"/><Relationship Id="rId2002" Type="http://schemas.openxmlformats.org/officeDocument/2006/relationships/hyperlink" Target="https://doi.org/10.13182/FST92-A30066" TargetMode="External"/><Relationship Id="rId2307" Type="http://schemas.openxmlformats.org/officeDocument/2006/relationships/hyperlink" Target="https://doi.org/10.13182/FST90-A29305" TargetMode="External"/><Relationship Id="rId2654" Type="http://schemas.openxmlformats.org/officeDocument/2006/relationships/hyperlink" Target="https://disk.yandex.ru/d/0SCYyyV04wQQq" TargetMode="External"/><Relationship Id="rId2861" Type="http://schemas.openxmlformats.org/officeDocument/2006/relationships/hyperlink" Target="https://www.lenr-canr.org/acrobat/NCFIinvestigat.pdf" TargetMode="External"/><Relationship Id="rId833" Type="http://schemas.openxmlformats.org/officeDocument/2006/relationships/hyperlink" Target="http://lenr-canr.org/acrobat/ENECOtheseventh.pdf" TargetMode="External"/><Relationship Id="rId1116" Type="http://schemas.openxmlformats.org/officeDocument/2006/relationships/hyperlink" Target="https://pubs.acs.org/doi/10.1021/bk-2008-0998" TargetMode="External"/><Relationship Id="rId1463" Type="http://schemas.openxmlformats.org/officeDocument/2006/relationships/hyperlink" Target="https://www.lenr-canr.org/acrobat/EPRIproceedingc.pdf" TargetMode="External"/><Relationship Id="rId1670" Type="http://schemas.openxmlformats.org/officeDocument/2006/relationships/hyperlink" Target="https://doi.org/10.1140/EPJA%2FI2006-08-028-3" TargetMode="External"/><Relationship Id="rId1768" Type="http://schemas.openxmlformats.org/officeDocument/2006/relationships/hyperlink" Target="https://doi.org/10.13182/FST98-A61" TargetMode="External"/><Relationship Id="rId2514" Type="http://schemas.openxmlformats.org/officeDocument/2006/relationships/hyperlink" Target="https://inis.iaea.org/search/search.aspx?orig_q=RN:21060578" TargetMode="External"/><Relationship Id="rId2721" Type="http://schemas.openxmlformats.org/officeDocument/2006/relationships/hyperlink" Target="https://yadi.sk/d/Or3NSBmwzY4uu" TargetMode="External"/><Relationship Id="rId2819" Type="http://schemas.openxmlformats.org/officeDocument/2006/relationships/hyperlink" Target="https://disk.yandex.ru/d/TV0NIfO8zXsNp" TargetMode="External"/><Relationship Id="rId900" Type="http://schemas.openxmlformats.org/officeDocument/2006/relationships/hyperlink" Target="http://lenr-canr.org/acrobat/NEDOthesixthin.pdf" TargetMode="External"/><Relationship Id="rId1323" Type="http://schemas.openxmlformats.org/officeDocument/2006/relationships/hyperlink" Target="http://lenr-canr.org/acrobat/EPRIproceedingb.pdf" TargetMode="External"/><Relationship Id="rId1530" Type="http://schemas.openxmlformats.org/officeDocument/2006/relationships/hyperlink" Target="https://patents.google.com/?inventor=Francesco+Piantelli" TargetMode="External"/><Relationship Id="rId1628" Type="http://schemas.openxmlformats.org/officeDocument/2006/relationships/hyperlink" Target="https://link.springer.com/content/pdf/10.1134/S1547477114040141.pdf" TargetMode="External"/><Relationship Id="rId1975" Type="http://schemas.openxmlformats.org/officeDocument/2006/relationships/hyperlink" Target="https://doi.org/10.1246/CL.1993.897" TargetMode="External"/><Relationship Id="rId1835" Type="http://schemas.openxmlformats.org/officeDocument/2006/relationships/hyperlink" Target="https://theworld.com/~mica/Swartz-Calib-ImprovCalc(1996).pdf" TargetMode="External"/><Relationship Id="rId1902" Type="http://schemas.openxmlformats.org/officeDocument/2006/relationships/hyperlink" Target="https://doi.org/10.13182/FST94-A30270" TargetMode="External"/><Relationship Id="rId2097" Type="http://schemas.openxmlformats.org/officeDocument/2006/relationships/hyperlink" Target="https://doi.org/10.1007/bf02042161" TargetMode="External"/><Relationship Id="rId276" Type="http://schemas.openxmlformats.org/officeDocument/2006/relationships/hyperlink" Target="https://science.sciencemag.org/content/296/5572/1422" TargetMode="External"/><Relationship Id="rId483" Type="http://schemas.openxmlformats.org/officeDocument/2006/relationships/hyperlink" Target="http://coldfusioncommunity.net/pdf/conf/ICCF-14/123_ICCF-14.pdf" TargetMode="External"/><Relationship Id="rId690" Type="http://schemas.openxmlformats.org/officeDocument/2006/relationships/hyperlink" Target="http://lenr-canr.org/acrobat/BiberianJPjcondensedn.pdf" TargetMode="External"/><Relationship Id="rId2164" Type="http://schemas.openxmlformats.org/officeDocument/2006/relationships/hyperlink" Target="https://ur.booksc.eu/dl/67038659/986f19" TargetMode="External"/><Relationship Id="rId2371" Type="http://schemas.openxmlformats.org/officeDocument/2006/relationships/hyperlink" Target="https://doi.org/10.1016/0375-9601%2890%2990130-G" TargetMode="External"/><Relationship Id="rId136" Type="http://schemas.openxmlformats.org/officeDocument/2006/relationships/hyperlink" Target="https://doi.org/10.1063/1.40677" TargetMode="External"/><Relationship Id="rId343" Type="http://schemas.openxmlformats.org/officeDocument/2006/relationships/hyperlink" Target="http://lenr-canr.org/acrobat/BushBFmethodsofg.pdf" TargetMode="External"/><Relationship Id="rId550" Type="http://schemas.openxmlformats.org/officeDocument/2006/relationships/hyperlink" Target="http://lenr-canr.org/acrobat/NEDOthesixthin.pdf" TargetMode="External"/><Relationship Id="rId788" Type="http://schemas.openxmlformats.org/officeDocument/2006/relationships/hyperlink" Target="http://lenr-canr.org/acrobat/ENECOtheseventh.pdf" TargetMode="External"/><Relationship Id="rId995" Type="http://schemas.openxmlformats.org/officeDocument/2006/relationships/hyperlink" Target="http://lenr-canr.org/acrobat/NEDOthesixthina.pdf" TargetMode="External"/><Relationship Id="rId1180" Type="http://schemas.openxmlformats.org/officeDocument/2006/relationships/hyperlink" Target="http://lenr-canr.org/acrobat/ClaytorTNtritiumprob.pdf" TargetMode="External"/><Relationship Id="rId2024" Type="http://schemas.openxmlformats.org/officeDocument/2006/relationships/hyperlink" Target="https://doi.org/10.4028/WWW.SCIENTIFIC.NET%2FMSF.105-110.1961" TargetMode="External"/><Relationship Id="rId2231" Type="http://schemas.openxmlformats.org/officeDocument/2006/relationships/hyperlink" Target="http://dx.doi.org/10.1007/BF01059237" TargetMode="External"/><Relationship Id="rId2469" Type="http://schemas.openxmlformats.org/officeDocument/2006/relationships/hyperlink" Target="http://www.fulviofrisone.com/attachments/article/358/Calculated%20fusion%20rates%20in%20isotopic%20and.pdf" TargetMode="External"/><Relationship Id="rId2676" Type="http://schemas.openxmlformats.org/officeDocument/2006/relationships/hyperlink" Target="https://disk.yandex.ru/d/3aY8-flE4wOeQ" TargetMode="External"/><Relationship Id="rId2883" Type="http://schemas.openxmlformats.org/officeDocument/2006/relationships/hyperlink" Target="https://sci-hub.tw/10.1103/PhysRevA.22.2211" TargetMode="External"/><Relationship Id="rId203" Type="http://schemas.openxmlformats.org/officeDocument/2006/relationships/hyperlink" Target="https://www.lenr-canr.org/acrobat/MilesMelectrocheb.pdf" TargetMode="External"/><Relationship Id="rId648" Type="http://schemas.openxmlformats.org/officeDocument/2006/relationships/hyperlink" Target="http://lenr-canr.org/acrobat/SchwingerJcoldfusionb.pdf" TargetMode="External"/><Relationship Id="rId855" Type="http://schemas.openxmlformats.org/officeDocument/2006/relationships/hyperlink" Target="http://lenr-canr.org/acrobat/EPRIproceedingb.pdf" TargetMode="External"/><Relationship Id="rId1040" Type="http://schemas.openxmlformats.org/officeDocument/2006/relationships/hyperlink" Target="http://lenr-canr.org/acrobat/ENECOtheseventh.pdf" TargetMode="External"/><Relationship Id="rId1278" Type="http://schemas.openxmlformats.org/officeDocument/2006/relationships/hyperlink" Target="http://lenr-canr.org/acrobat/MelichMEsomelesson.pdf" TargetMode="External"/><Relationship Id="rId1485" Type="http://schemas.openxmlformats.org/officeDocument/2006/relationships/hyperlink" Target="https://doi.org/10.1063/1.40688" TargetMode="External"/><Relationship Id="rId1692" Type="http://schemas.openxmlformats.org/officeDocument/2006/relationships/hyperlink" Target="https://doi.org/10.2514/6.2004-2449" TargetMode="External"/><Relationship Id="rId2329" Type="http://schemas.openxmlformats.org/officeDocument/2006/relationships/hyperlink" Target="https://doi.org/10.1063/1.40722" TargetMode="External"/><Relationship Id="rId2536" Type="http://schemas.openxmlformats.org/officeDocument/2006/relationships/hyperlink" Target="https://inis.iaea.org/search/search.aspx?orig_q=RN:21060581" TargetMode="External"/><Relationship Id="rId2743" Type="http://schemas.openxmlformats.org/officeDocument/2006/relationships/hyperlink" Target="https://disk.yandex.ru/d/3KvbhbpWzY2jy" TargetMode="External"/><Relationship Id="rId410" Type="http://schemas.openxmlformats.org/officeDocument/2006/relationships/hyperlink" Target="http://lenr-canr.org/acrobat/MileyGHclusterswi.pdf" TargetMode="External"/><Relationship Id="rId508" Type="http://schemas.openxmlformats.org/officeDocument/2006/relationships/hyperlink" Target="http://lenr-canr.org/acrobat/PonsSproceeding.pdf" TargetMode="External"/><Relationship Id="rId715" Type="http://schemas.openxmlformats.org/officeDocument/2006/relationships/hyperlink" Target="http://lenr-canr.org/acrobat/DardikIexcessheat.pdf" TargetMode="External"/><Relationship Id="rId922" Type="http://schemas.openxmlformats.org/officeDocument/2006/relationships/hyperlink" Target="http://lenr-canr.org/acrobat/IkegamiHthirdinter.pdf" TargetMode="External"/><Relationship Id="rId1138" Type="http://schemas.openxmlformats.org/officeDocument/2006/relationships/hyperlink" Target="http://lenr-canr.org/acrobat/GodesRquantumfus.pdf" TargetMode="External"/><Relationship Id="rId1345" Type="http://schemas.openxmlformats.org/officeDocument/2006/relationships/hyperlink" Target="http://lenr-canr.org/acrobat/KowalskiLsearchingfa.pdf" TargetMode="External"/><Relationship Id="rId1552" Type="http://schemas.openxmlformats.org/officeDocument/2006/relationships/hyperlink" Target="https://www.lenr-canr.org/acrobat/CookNmodelsofth.pdf" TargetMode="External"/><Relationship Id="rId1997" Type="http://schemas.openxmlformats.org/officeDocument/2006/relationships/hyperlink" Target="http://www.cjcu.jlu.edu.cn/EN/Y1992/V13/I6/847" TargetMode="External"/><Relationship Id="rId2603" Type="http://schemas.openxmlformats.org/officeDocument/2006/relationships/hyperlink" Target="https://disk.yandex.ru/i/5p4Kt-E7qlzj4A" TargetMode="External"/><Relationship Id="rId1205" Type="http://schemas.openxmlformats.org/officeDocument/2006/relationships/hyperlink" Target="https://doi.org/10.1016/S0925-8388(96)03075-7" TargetMode="External"/><Relationship Id="rId1857" Type="http://schemas.openxmlformats.org/officeDocument/2006/relationships/hyperlink" Target="https://iopscience.iop.org/article/10.1149/1.2048585/meta" TargetMode="External"/><Relationship Id="rId2810" Type="http://schemas.openxmlformats.org/officeDocument/2006/relationships/hyperlink" Target="https://disk.yandex.ru/d/sbOpxtgLzXwpK" TargetMode="External"/><Relationship Id="rId51" Type="http://schemas.openxmlformats.org/officeDocument/2006/relationships/hyperlink" Target="http://lenr-canr.org/acrobat/StormsEdetectiono.pdf" TargetMode="External"/><Relationship Id="rId1412" Type="http://schemas.openxmlformats.org/officeDocument/2006/relationships/hyperlink" Target="http://lenr-canr.org/acrobat/ViolanteVproceeding.pdf" TargetMode="External"/><Relationship Id="rId1717" Type="http://schemas.openxmlformats.org/officeDocument/2006/relationships/hyperlink" Target="http://freel.tech/charge-clusters/publications/shoulders/3%20-%20permittivity%20transitions.pdf" TargetMode="External"/><Relationship Id="rId1924"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98" Type="http://schemas.openxmlformats.org/officeDocument/2006/relationships/hyperlink" Target="http://lenr-canr.org/acrobat/BiberianJPjcondensedr.pdf" TargetMode="External"/><Relationship Id="rId158" Type="http://schemas.openxmlformats.org/officeDocument/2006/relationships/hyperlink" Target="http://lenr-canr.org/acrobat/McKubreMCHisothermal.pdf" TargetMode="External"/><Relationship Id="rId2186" Type="http://schemas.openxmlformats.org/officeDocument/2006/relationships/hyperlink" Target="https://iopscience.iop.org/article/10.1088/0954-3899/16/1/012" TargetMode="External"/><Relationship Id="rId2393" Type="http://schemas.openxmlformats.org/officeDocument/2006/relationships/hyperlink" Target="http://lenr-canr.org/acrobat/YamaguchiEcoldfusion.pdf" TargetMode="External"/><Relationship Id="rId2698" Type="http://schemas.openxmlformats.org/officeDocument/2006/relationships/hyperlink" Target="https://disk.yandex.ru/d/yom09gqGzY5kw" TargetMode="External"/><Relationship Id="rId365" Type="http://schemas.openxmlformats.org/officeDocument/2006/relationships/hyperlink" Target="http://lenr-canr.org/acrobat/ViolanteVproceedinga.pdf" TargetMode="External"/><Relationship Id="rId572" Type="http://schemas.openxmlformats.org/officeDocument/2006/relationships/hyperlink" Target="http://lenr-canr.org/acrobat/NEDOthesixthin.pdf" TargetMode="External"/><Relationship Id="rId2046" Type="http://schemas.openxmlformats.org/officeDocument/2006/relationships/hyperlink" Target="https://www.tandfonline.com/doi/abs/10.13182/FST91-A29674" TargetMode="External"/><Relationship Id="rId2253" Type="http://schemas.openxmlformats.org/officeDocument/2006/relationships/hyperlink" Target="https://doi.org/10.1016/0364-5916%2890%2990034-W" TargetMode="External"/><Relationship Id="rId2460" Type="http://schemas.openxmlformats.org/officeDocument/2006/relationships/hyperlink" Target="https://inis.iaea.org/collection/NCLCollectionStore/_Public/21/060/21060560.pdf" TargetMode="External"/><Relationship Id="rId225" Type="http://schemas.openxmlformats.org/officeDocument/2006/relationships/hyperlink" Target="http://lenr-canr.org/acrobat/PassellTOpdpdratios.pdf" TargetMode="External"/><Relationship Id="rId432" Type="http://schemas.openxmlformats.org/officeDocument/2006/relationships/hyperlink" Target="http://lenr-canr.org/acrobat/ChubbTAdeuteridei.pdf" TargetMode="External"/><Relationship Id="rId877" Type="http://schemas.openxmlformats.org/officeDocument/2006/relationships/hyperlink" Target="https://www.lenr-canr.org/acrobat/ISCMNSproceeding.pdf" TargetMode="External"/><Relationship Id="rId1062" Type="http://schemas.openxmlformats.org/officeDocument/2006/relationships/hyperlink" Target="https://drive.google.com/file/d/0B1_tFmz65k8BeXZmbXBpZ3c5QkhfelNjYTh1azIzaTduM2Fr/view" TargetMode="External"/><Relationship Id="rId2113" Type="http://schemas.openxmlformats.org/officeDocument/2006/relationships/hyperlink" Target="https://doi.org/10.1007/BF02162673" TargetMode="External"/><Relationship Id="rId2320" Type="http://schemas.openxmlformats.org/officeDocument/2006/relationships/hyperlink" Target="https://doi.org/10.13182/FST90-A29238" TargetMode="External"/><Relationship Id="rId2558" Type="http://schemas.openxmlformats.org/officeDocument/2006/relationships/hyperlink" Target="https://www.researchgate.net/publication/13250072_Electrochemical_experiments_in_cold_nuclear_fusion" TargetMode="External"/><Relationship Id="rId2765" Type="http://schemas.openxmlformats.org/officeDocument/2006/relationships/hyperlink" Target="https://disk.yandex.ru/d/OrY6bYIVzXyhp" TargetMode="External"/><Relationship Id="rId737" Type="http://schemas.openxmlformats.org/officeDocument/2006/relationships/hyperlink" Target="http://coldfusioncommunity.net/pdf/conf/ICCF-3/377_ICCF-3.pdf" TargetMode="External"/><Relationship Id="rId944" Type="http://schemas.openxmlformats.org/officeDocument/2006/relationships/hyperlink" Target="http://lenr-canr.org/acrobat/RothwellJthelenrcan.pdf" TargetMode="External"/><Relationship Id="rId1367" Type="http://schemas.openxmlformats.org/officeDocument/2006/relationships/hyperlink" Target="http://coldfusioncommunity.net/pdf/conf/IWAHLM-8/341_IWAHLM-8.pdf" TargetMode="External"/><Relationship Id="rId1574" Type="http://schemas.openxmlformats.org/officeDocument/2006/relationships/hyperlink" Target="https://www.academia.edu/27291369/Mass_and_energy_analysis_and_space_resolved_measurements_of_ions_from_plasma_focus_devices?auto=download" TargetMode="External"/><Relationship Id="rId1781" Type="http://schemas.openxmlformats.org/officeDocument/2006/relationships/hyperlink" Target="https://doi.org/10.13182/FST98-A37" TargetMode="External"/><Relationship Id="rId2418" Type="http://schemas.openxmlformats.org/officeDocument/2006/relationships/hyperlink" Target="https://doi.org/10.1038/340105b0" TargetMode="External"/><Relationship Id="rId2625" Type="http://schemas.openxmlformats.org/officeDocument/2006/relationships/hyperlink" Target="https://disk.yandex.ru/i/_D1gLhj-jGB3g" TargetMode="External"/><Relationship Id="rId2832" Type="http://schemas.openxmlformats.org/officeDocument/2006/relationships/hyperlink" Target="https://disk.yandex.ru/d/TV0NIfO8zXsNp" TargetMode="External"/><Relationship Id="rId73" Type="http://schemas.openxmlformats.org/officeDocument/2006/relationships/hyperlink" Target="http://lenr-canr.org/acrobat/BiberianJPjcondensedl.pdf" TargetMode="External"/><Relationship Id="rId804" Type="http://schemas.openxmlformats.org/officeDocument/2006/relationships/hyperlink" Target="http://lenr-canr.org/acrobat/ViolanteVproceedinga.pdf" TargetMode="External"/><Relationship Id="rId1227" Type="http://schemas.openxmlformats.org/officeDocument/2006/relationships/hyperlink" Target="http://lenr-canr.org/acrobat/KarabutABexperiment.pdf" TargetMode="External"/><Relationship Id="rId1434" Type="http://schemas.openxmlformats.org/officeDocument/2006/relationships/hyperlink" Target="http://lenr-canr.org/acrobat/CelaniFtheeffecto.pdf" TargetMode="External"/><Relationship Id="rId1641" Type="http://schemas.openxmlformats.org/officeDocument/2006/relationships/hyperlink" Target="http://lenr-canr.org/acrobat/BiberianJPjcondensedd.pdf" TargetMode="External"/><Relationship Id="rId1879" Type="http://schemas.openxmlformats.org/officeDocument/2006/relationships/hyperlink" Target="https://doi.org/10.13182/FST95-A30363" TargetMode="External"/><Relationship Id="rId1501" Type="http://schemas.openxmlformats.org/officeDocument/2006/relationships/hyperlink" Target="http://lenr-canr.org/acrobat/Hagelsteinmodelsfora.pdf" TargetMode="External"/><Relationship Id="rId1739" Type="http://schemas.openxmlformats.org/officeDocument/2006/relationships/hyperlink" Target="https://applphys.orion-ir.ru/appl-00/00-4/00-4-14e.htm" TargetMode="External"/><Relationship Id="rId1946" Type="http://schemas.openxmlformats.org/officeDocument/2006/relationships/hyperlink" Target="https://doi.org/10.1103/PhysRevC.47.1178" TargetMode="External"/><Relationship Id="rId1806" Type="http://schemas.openxmlformats.org/officeDocument/2006/relationships/hyperlink" Target="https://doi.org/10.13182/FST97-A30824" TargetMode="External"/><Relationship Id="rId387" Type="http://schemas.openxmlformats.org/officeDocument/2006/relationships/hyperlink" Target="http://lenr-canr.org/acrobat/IkegamiHthirdintera.pdf" TargetMode="External"/><Relationship Id="rId594" Type="http://schemas.openxmlformats.org/officeDocument/2006/relationships/hyperlink" Target="http://lenr-canr.org/acrobat/IkegamiHthirdintera.pdf" TargetMode="External"/><Relationship Id="rId2068" Type="http://schemas.openxmlformats.org/officeDocument/2006/relationships/hyperlink" Target="http://dx.doi.org/10.13182/FST91-A29648" TargetMode="External"/><Relationship Id="rId2275" Type="http://schemas.openxmlformats.org/officeDocument/2006/relationships/hyperlink" Target="https://doi.org/10.1063/1.40719" TargetMode="External"/><Relationship Id="rId247" Type="http://schemas.openxmlformats.org/officeDocument/2006/relationships/hyperlink" Target="http://lenr-canr.org/acrobat/FrisoneFthecoulomb.pdf" TargetMode="External"/><Relationship Id="rId899" Type="http://schemas.openxmlformats.org/officeDocument/2006/relationships/hyperlink" Target="http://lenr-canr.org/acrobat/ENECOtheseventh.pdf" TargetMode="External"/><Relationship Id="rId1084" Type="http://schemas.openxmlformats.org/officeDocument/2006/relationships/hyperlink" Target="https://deepblue.lib.umich.edu/handle/2027.42/5545" TargetMode="External"/><Relationship Id="rId2482" Type="http://schemas.openxmlformats.org/officeDocument/2006/relationships/hyperlink" Target="https://doi.org/10.1021/J100349A002" TargetMode="External"/><Relationship Id="rId2787" Type="http://schemas.openxmlformats.org/officeDocument/2006/relationships/hyperlink" Target="https://disk.yandex.ru/d/O09CL8bUzXxtp" TargetMode="External"/><Relationship Id="rId107" Type="http://schemas.openxmlformats.org/officeDocument/2006/relationships/hyperlink" Target="http://lenr-canr.org/acrobat/NCFIthefirstan.pdf" TargetMode="External"/><Relationship Id="rId454" Type="http://schemas.openxmlformats.org/officeDocument/2006/relationships/hyperlink" Target="http://lenr-canr.org/acrobat/ZhangZLmeasuremen.pdf" TargetMode="External"/><Relationship Id="rId661" Type="http://schemas.openxmlformats.org/officeDocument/2006/relationships/hyperlink" Target="https://doi.org/10.1063/1.40685" TargetMode="External"/><Relationship Id="rId759" Type="http://schemas.openxmlformats.org/officeDocument/2006/relationships/hyperlink" Target="http://lenr-canr.org/acrobat/ENECOtheseventh.pdf" TargetMode="External"/><Relationship Id="rId966" Type="http://schemas.openxmlformats.org/officeDocument/2006/relationships/hyperlink" Target="https://doi.org/10.13182/FST93-A30228" TargetMode="External"/><Relationship Id="rId1291" Type="http://schemas.openxmlformats.org/officeDocument/2006/relationships/hyperlink" Target="http://lenr-canr.org/acrobat/KowalskiLthedilemma.pdf" TargetMode="External"/><Relationship Id="rId1389" Type="http://schemas.openxmlformats.org/officeDocument/2006/relationships/hyperlink" Target="http://lenr-canr.org/acrobat/HukeAevidencefo.pdf" TargetMode="External"/><Relationship Id="rId1596" Type="http://schemas.openxmlformats.org/officeDocument/2006/relationships/hyperlink" Target="https://doi.org/10.1134/S1063778819050065" TargetMode="External"/><Relationship Id="rId2135" Type="http://schemas.openxmlformats.org/officeDocument/2006/relationships/hyperlink" Target="https://doi.org/10.13182/FST91-A29368" TargetMode="External"/><Relationship Id="rId2342" Type="http://schemas.openxmlformats.org/officeDocument/2006/relationships/hyperlink" Target="https://doi.org/10.1016/0022-0728%2890%2980068-H" TargetMode="External"/><Relationship Id="rId2647" Type="http://schemas.openxmlformats.org/officeDocument/2006/relationships/hyperlink" Target="https://disk.yandex.ru/d/0SCYyyV04wQQq" TargetMode="External"/><Relationship Id="rId314" Type="http://schemas.openxmlformats.org/officeDocument/2006/relationships/hyperlink" Target="http://lenr-canr.org/acrobat/ViolanteVproceeding.pdf" TargetMode="External"/><Relationship Id="rId521" Type="http://schemas.openxmlformats.org/officeDocument/2006/relationships/hyperlink" Target="http://lenr-canr.org/acrobat/BiberianJPjcondensedi.pdf" TargetMode="External"/><Relationship Id="rId619" Type="http://schemas.openxmlformats.org/officeDocument/2006/relationships/hyperlink" Target="http://lenr-canr.org/acrobat/BiberianJPjcondensedr.pdf" TargetMode="External"/><Relationship Id="rId1151" Type="http://schemas.openxmlformats.org/officeDocument/2006/relationships/hyperlink" Target="http://lenr-canr.org/acrobat/BiberianJPjcondensedw.pdf" TargetMode="External"/><Relationship Id="rId1249" Type="http://schemas.openxmlformats.org/officeDocument/2006/relationships/hyperlink" Target="http://lenr-canr.org/acrobat/JohnsonRweightofev.pdf" TargetMode="External"/><Relationship Id="rId2202" Type="http://schemas.openxmlformats.org/officeDocument/2006/relationships/hyperlink" Target="https://arxiv.org/pdf/physics/0306009.pdf" TargetMode="External"/><Relationship Id="rId2854" Type="http://schemas.openxmlformats.org/officeDocument/2006/relationships/hyperlink" Target="https://web.archive.org/web/20160402202406/http:/www.currentscience.ac.in/Volumes/108/04/0601.pdf" TargetMode="External"/><Relationship Id="rId95" Type="http://schemas.openxmlformats.org/officeDocument/2006/relationships/hyperlink" Target="http://lenr-canr.org/acrobat/IkegamiHthirdintera.pdf" TargetMode="External"/><Relationship Id="rId826" Type="http://schemas.openxmlformats.org/officeDocument/2006/relationships/hyperlink" Target="http://lenr-canr.org/acrobat/ViolanteVproceedinga.pdf" TargetMode="External"/><Relationship Id="rId1011" Type="http://schemas.openxmlformats.org/officeDocument/2006/relationships/hyperlink" Target="http://lenr-canr.org/acrobat/ViolanteVproceedinga.pdf" TargetMode="External"/><Relationship Id="rId1109" Type="http://schemas.openxmlformats.org/officeDocument/2006/relationships/hyperlink" Target="http://lenr-canr.org/acrobat/NEDOthesixthin.pdf" TargetMode="External"/><Relationship Id="rId1456" Type="http://schemas.openxmlformats.org/officeDocument/2006/relationships/hyperlink" Target="http://lenr-canr.org/acrobat/PonsSproceeding.pdf" TargetMode="External"/><Relationship Id="rId1663" Type="http://schemas.openxmlformats.org/officeDocument/2006/relationships/hyperlink" Target="http://lenr-canr.org/acrobat/ISCMNSproceeding.pdf" TargetMode="External"/><Relationship Id="rId1870" Type="http://schemas.openxmlformats.org/officeDocument/2006/relationships/hyperlink" Target="https://citeseerx.ist.psu.edu/viewdoc/download?doi=10.1.1.596.4258&amp;rep=rep1&amp;type=pdf" TargetMode="External"/><Relationship Id="rId1968" Type="http://schemas.openxmlformats.org/officeDocument/2006/relationships/hyperlink" Target="https://doi.org/10.1016/0022-0728%2893%2980196-O" TargetMode="External"/><Relationship Id="rId2507" Type="http://schemas.openxmlformats.org/officeDocument/2006/relationships/hyperlink" Target="https://doi.org/10.1126/SCIENCE.246.4927.206" TargetMode="External"/><Relationship Id="rId2714" Type="http://schemas.openxmlformats.org/officeDocument/2006/relationships/hyperlink" Target="https://disk.yandex.ru/d/yom09gqGzY5kw" TargetMode="External"/><Relationship Id="rId1316" Type="http://schemas.openxmlformats.org/officeDocument/2006/relationships/hyperlink" Target="https://www.lenr-canr.org/acrobat/Sundaresananomalousr.pdf" TargetMode="External"/><Relationship Id="rId1523" Type="http://schemas.openxmlformats.org/officeDocument/2006/relationships/hyperlink" Target="http://lenr-canr.org/acrobat/BiberianJPjcondensedzf.pdf" TargetMode="External"/><Relationship Id="rId1730" Type="http://schemas.openxmlformats.org/officeDocument/2006/relationships/hyperlink" Target="http://dx.doi.org/10.1016/S0360-3199(99)00067-1" TargetMode="External"/><Relationship Id="rId22" Type="http://schemas.openxmlformats.org/officeDocument/2006/relationships/hyperlink" Target="http://lenr-canr.org/acrobat/ViolanteVproceedinga.pdf" TargetMode="External"/><Relationship Id="rId1828" Type="http://schemas.openxmlformats.org/officeDocument/2006/relationships/hyperlink" Target="https://doi.org/10.1016/0022-0728%2896%2904588-3" TargetMode="External"/><Relationship Id="rId171" Type="http://schemas.openxmlformats.org/officeDocument/2006/relationships/hyperlink" Target="https://www.osti.gov/servlets/purl/5241344" TargetMode="External"/><Relationship Id="rId2297" Type="http://schemas.openxmlformats.org/officeDocument/2006/relationships/hyperlink" Target="https://doi.org/10.1080/10420159008213043" TargetMode="External"/><Relationship Id="rId269" Type="http://schemas.openxmlformats.org/officeDocument/2006/relationships/hyperlink" Target="http://lenr-canr.org/acrobat/SIFthescience.pdf" TargetMode="External"/><Relationship Id="rId476" Type="http://schemas.openxmlformats.org/officeDocument/2006/relationships/hyperlink" Target="https://doi.org/10.13182/FST96-A30725" TargetMode="External"/><Relationship Id="rId683" Type="http://schemas.openxmlformats.org/officeDocument/2006/relationships/hyperlink" Target="https://www.researchgate.net/publication/298572765_Experimental_evidence_of_low_energy_nuclear_reactions_in_metal-deuterium_systems" TargetMode="External"/><Relationship Id="rId890" Type="http://schemas.openxmlformats.org/officeDocument/2006/relationships/hyperlink" Target="http://lenr-canr.org/acrobat/ViolanteVproceeding.pdf" TargetMode="External"/><Relationship Id="rId2157" Type="http://schemas.openxmlformats.org/officeDocument/2006/relationships/hyperlink" Target="http://www.gjstx-e.cn/" TargetMode="External"/><Relationship Id="rId2364" Type="http://schemas.openxmlformats.org/officeDocument/2006/relationships/hyperlink" Target="https://doi.org/10.13182/FST90-A29262" TargetMode="External"/><Relationship Id="rId2571" Type="http://schemas.openxmlformats.org/officeDocument/2006/relationships/hyperlink" Target="https://theworld.com/~mica/Swartz-ImportanceOOP.PDF" TargetMode="External"/><Relationship Id="rId129" Type="http://schemas.openxmlformats.org/officeDocument/2006/relationships/hyperlink" Target="http://www.padrak.com/ine/TRANSPAPER.html" TargetMode="External"/><Relationship Id="rId336" Type="http://schemas.openxmlformats.org/officeDocument/2006/relationships/hyperlink" Target="http://lenr-canr.org/acrobat/AminiFproduction.pdf" TargetMode="External"/><Relationship Id="rId543" Type="http://schemas.openxmlformats.org/officeDocument/2006/relationships/hyperlink" Target="http://lenr-canr.org/acrobat/ChubbSRtheoretica.pdf" TargetMode="External"/><Relationship Id="rId988" Type="http://schemas.openxmlformats.org/officeDocument/2006/relationships/hyperlink" Target="http://lenr-canr.org/acrobat/NEDOthesixthina.pdf" TargetMode="External"/><Relationship Id="rId1173" Type="http://schemas.openxmlformats.org/officeDocument/2006/relationships/hyperlink" Target="http://lenr-canr.org/acrobat/DelGiudiceloadingofh.pdf" TargetMode="External"/><Relationship Id="rId1380" Type="http://schemas.openxmlformats.org/officeDocument/2006/relationships/hyperlink" Target="http://lenr-canr.org/acrobat/ViolanteVproceedinga.pdf" TargetMode="External"/><Relationship Id="rId2017" Type="http://schemas.openxmlformats.org/officeDocument/2006/relationships/hyperlink" Target="https://doi.org/10.1016/0168-583X%2892%2995850-Q" TargetMode="External"/><Relationship Id="rId2224" Type="http://schemas.openxmlformats.org/officeDocument/2006/relationships/hyperlink" Target="https://www.nature.com/articles/343703a0.pdf" TargetMode="External"/><Relationship Id="rId2669" Type="http://schemas.openxmlformats.org/officeDocument/2006/relationships/hyperlink" Target="https://disk.yandex.ru/d/tWW2wNvE4wQQE" TargetMode="External"/><Relationship Id="rId2876" Type="http://schemas.openxmlformats.org/officeDocument/2006/relationships/hyperlink" Target="https://www.lenr-canr.org/acrobat/NCFIinvestigata.pdf" TargetMode="External"/><Relationship Id="rId403" Type="http://schemas.openxmlformats.org/officeDocument/2006/relationships/hyperlink" Target="https://doi.org/10.13182/FST91-A29649" TargetMode="External"/><Relationship Id="rId750" Type="http://schemas.openxmlformats.org/officeDocument/2006/relationships/hyperlink" Target="https://www.researchgate.net/publication/293357505_Nuclear_transmutation_detection_in_the_PdC_catalyst" TargetMode="External"/><Relationship Id="rId848" Type="http://schemas.openxmlformats.org/officeDocument/2006/relationships/hyperlink" Target="https://www.lenr-canr.org/acrobat/BiberianJPjcondensedza.pdf" TargetMode="External"/><Relationship Id="rId1033" Type="http://schemas.openxmlformats.org/officeDocument/2006/relationships/hyperlink" Target="https://www.jstage.jst.go.jp/article/ijsmer1993/6/1/6_1_60/_pdf/-char/ja" TargetMode="External"/><Relationship Id="rId1478" Type="http://schemas.openxmlformats.org/officeDocument/2006/relationships/hyperlink" Target="https://doi.org/10.1016/j.radmeas.2005.02.011" TargetMode="External"/><Relationship Id="rId1685" Type="http://schemas.openxmlformats.org/officeDocument/2006/relationships/hyperlink" Target="https://newenergytimes.com/v2/library/2004/2004Arata-FormationOfSolidDeuteriumB.pdf" TargetMode="External"/><Relationship Id="rId1892" Type="http://schemas.openxmlformats.org/officeDocument/2006/relationships/hyperlink" Target="http://www.iscmns.org/FIC/CFSB.pdf" TargetMode="External"/><Relationship Id="rId2431" Type="http://schemas.openxmlformats.org/officeDocument/2006/relationships/hyperlink" Target="https://doi.org/10.1016/0038-1098(89)90535-8" TargetMode="External"/><Relationship Id="rId2529" Type="http://schemas.openxmlformats.org/officeDocument/2006/relationships/hyperlink" Target="https://doi.org/10.13182/FST89-A29128" TargetMode="External"/><Relationship Id="rId2736" Type="http://schemas.openxmlformats.org/officeDocument/2006/relationships/hyperlink" Target="https://disk.yandex.ru/d/hIBPkkAAzY3Qs" TargetMode="External"/><Relationship Id="rId610" Type="http://schemas.openxmlformats.org/officeDocument/2006/relationships/hyperlink" Target="http://lenr-canr.org/acrobat/SpalloneAexperiment.pdf" TargetMode="External"/><Relationship Id="rId708" Type="http://schemas.openxmlformats.org/officeDocument/2006/relationships/hyperlink" Target="http://lenr-canr.org/acrobat/PonsSproceedinga.pdf" TargetMode="External"/><Relationship Id="rId915" Type="http://schemas.openxmlformats.org/officeDocument/2006/relationships/hyperlink" Target="https://doi.org/10.1142/9789812774354_0033" TargetMode="External"/><Relationship Id="rId1240" Type="http://schemas.openxmlformats.org/officeDocument/2006/relationships/hyperlink" Target="http://lenr-canr.org/acrobat/KimYEexperiment.pdf" TargetMode="External"/><Relationship Id="rId1338" Type="http://schemas.openxmlformats.org/officeDocument/2006/relationships/hyperlink" Target="http://lenr-canr.org/acrobat/NEDOthesixthin.pdf" TargetMode="External"/><Relationship Id="rId1545" Type="http://schemas.openxmlformats.org/officeDocument/2006/relationships/hyperlink" Target="https://www.lenr-canr.org/acrobat/RamaraoPgeneration.pdf" TargetMode="External"/><Relationship Id="rId1100" Type="http://schemas.openxmlformats.org/officeDocument/2006/relationships/hyperlink" Target="http://lenr-canr.org/acrobat/NEDOthesixthin.pdf" TargetMode="External"/><Relationship Id="rId1405" Type="http://schemas.openxmlformats.org/officeDocument/2006/relationships/hyperlink" Target="https://doi.org/10.1016/0022-0728(93)87010-S" TargetMode="External"/><Relationship Id="rId1752" Type="http://schemas.openxmlformats.org/officeDocument/2006/relationships/hyperlink" Target="https://doi.org/10.1016/S0924-0136(98)00424-5" TargetMode="External"/><Relationship Id="rId2803" Type="http://schemas.openxmlformats.org/officeDocument/2006/relationships/hyperlink" Target="https://disk.yandex.ru/d/sbOpxtgLzXwpK" TargetMode="External"/><Relationship Id="rId44" Type="http://schemas.openxmlformats.org/officeDocument/2006/relationships/hyperlink" Target="http://lenr-canr.org/acrobat/NEDOthesixthin.pdf" TargetMode="External"/><Relationship Id="rId1612" Type="http://schemas.openxmlformats.org/officeDocument/2006/relationships/hyperlink" Target="https://www.jstor.org/stable/24216606" TargetMode="External"/><Relationship Id="rId1917" Type="http://schemas.openxmlformats.org/officeDocument/2006/relationships/hyperlink" Target="https://in.booksc.eu/dl/28421438/937687" TargetMode="External"/><Relationship Id="rId193" Type="http://schemas.openxmlformats.org/officeDocument/2006/relationships/hyperlink" Target="https://www.researchgate.net/publication/297511064_Titanium_Deuteration_with_Neutron_Emission_through_Electrical_Discharges" TargetMode="External"/><Relationship Id="rId498" Type="http://schemas.openxmlformats.org/officeDocument/2006/relationships/hyperlink" Target="http://lenr-canr.org/acrobat/BiberianJPjcondensedn.pdf" TargetMode="External"/><Relationship Id="rId2081" Type="http://schemas.openxmlformats.org/officeDocument/2006/relationships/hyperlink" Target="https://doi.org/10.13182/FST91-A29372" TargetMode="External"/><Relationship Id="rId2179" Type="http://schemas.openxmlformats.org/officeDocument/2006/relationships/hyperlink" Target="https://ur.booksc.eu/book/19015830/ec31d6" TargetMode="External"/><Relationship Id="rId260" Type="http://schemas.openxmlformats.org/officeDocument/2006/relationships/hyperlink" Target="http://lenr-canr.org/acrobat/GoryachevIabnormalre.pdf" TargetMode="External"/><Relationship Id="rId2386" Type="http://schemas.openxmlformats.org/officeDocument/2006/relationships/hyperlink" Target="https://doi.org/10.1007/BF01588264" TargetMode="External"/><Relationship Id="rId2593" Type="http://schemas.openxmlformats.org/officeDocument/2006/relationships/hyperlink" Target="https://disk.yandex.ru/i/J52GJzqJ7lC0iA" TargetMode="External"/><Relationship Id="rId120" Type="http://schemas.openxmlformats.org/officeDocument/2006/relationships/hyperlink" Target="http://lenr-canr.org/acrobat/BiberianJPjcondensedl.pdf" TargetMode="External"/><Relationship Id="rId358" Type="http://schemas.openxmlformats.org/officeDocument/2006/relationships/hyperlink" Target="http://lenr-canr.org/acrobat/PonsSproceedinga.pdf" TargetMode="External"/><Relationship Id="rId565" Type="http://schemas.openxmlformats.org/officeDocument/2006/relationships/hyperlink" Target="https://www.nature.com/articles/s41586-019-1256-6" TargetMode="External"/><Relationship Id="rId772" Type="http://schemas.openxmlformats.org/officeDocument/2006/relationships/hyperlink" Target="http://lenr-canr.org/acrobat/BiberianJPjcondensedl.pdf" TargetMode="External"/><Relationship Id="rId1195" Type="http://schemas.openxmlformats.org/officeDocument/2006/relationships/hyperlink" Target="http://lenr-canr.org/acrobat/ViolanteVproceeding.pdf" TargetMode="External"/><Relationship Id="rId2039" Type="http://schemas.openxmlformats.org/officeDocument/2006/relationships/hyperlink" Target="https://doi.org/10.13182/FST92-A29737" TargetMode="External"/><Relationship Id="rId2246" Type="http://schemas.openxmlformats.org/officeDocument/2006/relationships/hyperlink" Target="https://doi.org/10.13182/FST90-A29205" TargetMode="External"/><Relationship Id="rId2453" Type="http://schemas.openxmlformats.org/officeDocument/2006/relationships/hyperlink" Target="https://doi.org/10.1103/PhysRevA.40.6689" TargetMode="External"/><Relationship Id="rId2660" Type="http://schemas.openxmlformats.org/officeDocument/2006/relationships/hyperlink" Target="https://disk.yandex.ru/d/0SCYyyV04wQQq" TargetMode="External"/><Relationship Id="rId2898" Type="http://schemas.openxmlformats.org/officeDocument/2006/relationships/hyperlink" Target="http://www.newenergytimes.com/v2/library/1989/1989Blagus-Search-For-Upper-Limit-ICENES5.pdf" TargetMode="External"/><Relationship Id="rId218" Type="http://schemas.openxmlformats.org/officeDocument/2006/relationships/hyperlink" Target="https://doi.org/10.13182/FST97-A19883" TargetMode="External"/><Relationship Id="rId425" Type="http://schemas.openxmlformats.org/officeDocument/2006/relationships/hyperlink" Target="http://lenr-canr.org/acrobat/IkegamiHthirdintera.pdf" TargetMode="External"/><Relationship Id="rId632" Type="http://schemas.openxmlformats.org/officeDocument/2006/relationships/hyperlink" Target="http://lenr-canr.org/acrobat/NEDOthesixthina.pdf" TargetMode="External"/><Relationship Id="rId1055" Type="http://schemas.openxmlformats.org/officeDocument/2006/relationships/hyperlink" Target="https://www.lenr-canr.org/acrobat/MizunoTanalysisof.pdf" TargetMode="External"/><Relationship Id="rId1262" Type="http://schemas.openxmlformats.org/officeDocument/2006/relationships/hyperlink" Target="https://ieeexplore.ieee.org/document/661960" TargetMode="External"/><Relationship Id="rId2106" Type="http://schemas.openxmlformats.org/officeDocument/2006/relationships/hyperlink" Target="https://doi.org/10.1016/0022-0728(91)85511-M" TargetMode="External"/><Relationship Id="rId2313" Type="http://schemas.openxmlformats.org/officeDocument/2006/relationships/hyperlink" Target="https://doi.org/10.1016/0956-716X%2890%2990242-9" TargetMode="External"/><Relationship Id="rId2520" Type="http://schemas.openxmlformats.org/officeDocument/2006/relationships/hyperlink" Target="https://doi.org/10.13182/FST89-A29116" TargetMode="External"/><Relationship Id="rId2758" Type="http://schemas.openxmlformats.org/officeDocument/2006/relationships/hyperlink" Target="https://disk.yandex.ru/d/ZvP6lhuxzXzA7" TargetMode="External"/><Relationship Id="rId937" Type="http://schemas.openxmlformats.org/officeDocument/2006/relationships/hyperlink" Target="http://lenr-canr.org/acrobat/SIFthescience.pdf" TargetMode="External"/><Relationship Id="rId1122" Type="http://schemas.openxmlformats.org/officeDocument/2006/relationships/hyperlink" Target="https://iopscience.iop.org/article/10.1088/1674-1056/18/4/024" TargetMode="External"/><Relationship Id="rId1567" Type="http://schemas.openxmlformats.org/officeDocument/2006/relationships/hyperlink" Target="https://pdfcoffee.com/simple-transmutation-pdf-free.html" TargetMode="External"/><Relationship Id="rId1774" Type="http://schemas.openxmlformats.org/officeDocument/2006/relationships/hyperlink" Target="https://doi.org/10.1016/0257-8972%2888%2990060-6" TargetMode="External"/><Relationship Id="rId1981" Type="http://schemas.openxmlformats.org/officeDocument/2006/relationships/hyperlink" Target="https://inis.iaea.org/search/search.aspx?orig_q=RN:25050811" TargetMode="External"/><Relationship Id="rId2618" Type="http://schemas.openxmlformats.org/officeDocument/2006/relationships/hyperlink" Target="https://disk.yandex.ru/i/_D1gLhj-jGB3g" TargetMode="External"/><Relationship Id="rId2825" Type="http://schemas.openxmlformats.org/officeDocument/2006/relationships/hyperlink" Target="https://disk.yandex.ru/d/TV0NIfO8zXsNp" TargetMode="External"/><Relationship Id="rId66" Type="http://schemas.openxmlformats.org/officeDocument/2006/relationships/hyperlink" Target="http://lenr-canr.org/acrobat/RiceRAcommentsona.pdf" TargetMode="External"/><Relationship Id="rId1427" Type="http://schemas.openxmlformats.org/officeDocument/2006/relationships/hyperlink" Target="https://doi.org/10.1063/1.40679" TargetMode="External"/><Relationship Id="rId1634" Type="http://schemas.openxmlformats.org/officeDocument/2006/relationships/hyperlink" Target="https://vant.kipt.kharkov.ua/ARTICLE/VANT_2013_3/article_2013_3_76.pdf" TargetMode="External"/><Relationship Id="rId1841" Type="http://schemas.openxmlformats.org/officeDocument/2006/relationships/hyperlink" Target="https://doi.org/10.1016/0022-0728%2896%2904666-9" TargetMode="External"/><Relationship Id="rId1939" Type="http://schemas.openxmlformats.org/officeDocument/2006/relationships/hyperlink" Target="http://www.iscmns.org/FIC/CFSB.pdf" TargetMode="External"/><Relationship Id="rId1701" Type="http://schemas.openxmlformats.org/officeDocument/2006/relationships/hyperlink" Target="https://doi.org/10.1016/S0360-3199%2801%2900116-1" TargetMode="External"/><Relationship Id="rId282" Type="http://schemas.openxmlformats.org/officeDocument/2006/relationships/hyperlink" Target="http://lenr-canr.org/acrobat/McKubreMCHclosingcom.pdf" TargetMode="External"/><Relationship Id="rId587" Type="http://schemas.openxmlformats.org/officeDocument/2006/relationships/hyperlink" Target="http://lenr-canr.org/acrobat/BiberianJPjcondensedr.pdf" TargetMode="External"/><Relationship Id="rId2170" Type="http://schemas.openxmlformats.org/officeDocument/2006/relationships/hyperlink" Target="https://www.nature.com/articles/344390a0.pdf" TargetMode="External"/><Relationship Id="rId2268" Type="http://schemas.openxmlformats.org/officeDocument/2006/relationships/hyperlink" Target="https://doi.org/10.13182/FST90-A29289" TargetMode="External"/><Relationship Id="rId8" Type="http://schemas.openxmlformats.org/officeDocument/2006/relationships/hyperlink" Target="http://lenr-canr.org/acrobat/BiberianJPjcondensedc.pdf" TargetMode="External"/><Relationship Id="rId142" Type="http://schemas.openxmlformats.org/officeDocument/2006/relationships/hyperlink" Target="http://lenr-canr.org/acrobat/MileyGHintensenon.pdf" TargetMode="External"/><Relationship Id="rId447" Type="http://schemas.openxmlformats.org/officeDocument/2006/relationships/hyperlink" Target="http://lenr-canr.org/acrobat/EPRIproceedingb.pdf" TargetMode="External"/><Relationship Id="rId794" Type="http://schemas.openxmlformats.org/officeDocument/2006/relationships/hyperlink" Target="http://lenr-canr.org/acrobat/GamberaleLmeasuremen.pdf" TargetMode="External"/><Relationship Id="rId1077" Type="http://schemas.openxmlformats.org/officeDocument/2006/relationships/hyperlink" Target="http://lenr-canr.org/acrobat/Fleischmansearchingf.pdf" TargetMode="External"/><Relationship Id="rId2030" Type="http://schemas.openxmlformats.org/officeDocument/2006/relationships/hyperlink" Target="https://doi.org/10.1016/0168-9002%2892%2990919-U" TargetMode="External"/><Relationship Id="rId2128" Type="http://schemas.openxmlformats.org/officeDocument/2006/relationships/hyperlink" Target="https://inis.iaea.org/search/search.aspx?orig_q=RN:23040543" TargetMode="External"/><Relationship Id="rId2475" Type="http://schemas.openxmlformats.org/officeDocument/2006/relationships/hyperlink" Target="http://dx.doi.org/10.1007/BF02813053" TargetMode="External"/><Relationship Id="rId2682" Type="http://schemas.openxmlformats.org/officeDocument/2006/relationships/hyperlink" Target="https://disk.yandex.ru/d/yom09gqGzY5kw" TargetMode="External"/><Relationship Id="rId654" Type="http://schemas.openxmlformats.org/officeDocument/2006/relationships/hyperlink" Target="http://lenr-canr.org/acrobat/NCFIthefirstan.pdf" TargetMode="External"/><Relationship Id="rId861" Type="http://schemas.openxmlformats.org/officeDocument/2006/relationships/hyperlink" Target="http://lenr-canr.org/acrobat/KarabutABexcessheatb.pdf" TargetMode="External"/><Relationship Id="rId959" Type="http://schemas.openxmlformats.org/officeDocument/2006/relationships/hyperlink" Target="https://www.researchgate.net/publication/235978897_Cold_fusion_experiments_using_Maxwellian_plasmas_and_sub-atmospheric_deuterium_gas" TargetMode="External"/><Relationship Id="rId1284" Type="http://schemas.openxmlformats.org/officeDocument/2006/relationships/hyperlink" Target="https://www.lenr-canr.org/acrobat/LiXZsuperabsor.pdf" TargetMode="External"/><Relationship Id="rId1491" Type="http://schemas.openxmlformats.org/officeDocument/2006/relationships/hyperlink" Target="http://lenr-canr.org/acrobat/IkegamiHthirdinter.pdf" TargetMode="External"/><Relationship Id="rId1589" Type="http://schemas.openxmlformats.org/officeDocument/2006/relationships/hyperlink" Target="https://doi.org/10.1088/1755-1315%2F772%2F1%2F012038" TargetMode="External"/><Relationship Id="rId2335" Type="http://schemas.openxmlformats.org/officeDocument/2006/relationships/hyperlink" Target="https://doi.org/10.1103/PHYSREVC.41.45" TargetMode="External"/><Relationship Id="rId2542" Type="http://schemas.openxmlformats.org/officeDocument/2006/relationships/hyperlink" Target="https://www.lenr-canr.org/acrobat/EPRInsfepriwor.pdf" TargetMode="External"/><Relationship Id="rId307" Type="http://schemas.openxmlformats.org/officeDocument/2006/relationships/hyperlink" Target="https://www.lenr-canr.org/acrobat/CelaniFexperimenta.pdf" TargetMode="External"/><Relationship Id="rId514" Type="http://schemas.openxmlformats.org/officeDocument/2006/relationships/hyperlink" Target="http://lenr-canr.org/acrobat/BiberianJPjcondensedv.pdf" TargetMode="External"/><Relationship Id="rId721" Type="http://schemas.openxmlformats.org/officeDocument/2006/relationships/hyperlink" Target="http://lenr-canr.org/acrobat/ViolanteVproceedinga.pdf" TargetMode="External"/><Relationship Id="rId1144" Type="http://schemas.openxmlformats.org/officeDocument/2006/relationships/hyperlink" Target="http://lenr-canr.org/acrobat/BiberianJPjcondensedt.pdf" TargetMode="External"/><Relationship Id="rId1351" Type="http://schemas.openxmlformats.org/officeDocument/2006/relationships/hyperlink" Target="http://lenr-canr.org/acrobat/SartoFtheroleofc.pdf" TargetMode="External"/><Relationship Id="rId1449" Type="http://schemas.openxmlformats.org/officeDocument/2006/relationships/hyperlink" Target="http://lenr-canr.org/acrobat/PonsSproceedinga.pdf" TargetMode="External"/><Relationship Id="rId1796" Type="http://schemas.openxmlformats.org/officeDocument/2006/relationships/hyperlink" Target="https://doi.org/10.1134/1.1258836" TargetMode="External"/><Relationship Id="rId2402" Type="http://schemas.openxmlformats.org/officeDocument/2006/relationships/hyperlink" Target="https://www.ias.ac.in/article/fulltext/jcsc/102/02/0173-0176" TargetMode="External"/><Relationship Id="rId2847" Type="http://schemas.openxmlformats.org/officeDocument/2006/relationships/hyperlink" Target="https://disk.yandex.ru/d/0L2BUIWdzXrX3" TargetMode="External"/><Relationship Id="rId88" Type="http://schemas.openxmlformats.org/officeDocument/2006/relationships/hyperlink" Target="http://lenr-canr.org/acrobat/BiberianJPjcondensedl.pdf" TargetMode="External"/><Relationship Id="rId819" Type="http://schemas.openxmlformats.org/officeDocument/2006/relationships/hyperlink" Target="http://lenr-canr.org/acrobat/IwamuraYnuclearpro.pdf" TargetMode="External"/><Relationship Id="rId1004" Type="http://schemas.openxmlformats.org/officeDocument/2006/relationships/hyperlink" Target="https://www.publish.csiro.au/ch/CH9930663" TargetMode="External"/><Relationship Id="rId1211" Type="http://schemas.openxmlformats.org/officeDocument/2006/relationships/hyperlink" Target="http://lenr-canr.org/acrobat/IidaTdeuteronfua.pdf" TargetMode="External"/><Relationship Id="rId1656" Type="http://schemas.openxmlformats.org/officeDocument/2006/relationships/hyperlink" Target="https://doi.org/10.1080/00107510802465229" TargetMode="External"/><Relationship Id="rId1863" Type="http://schemas.openxmlformats.org/officeDocument/2006/relationships/hyperlink" Target="https://www.semanticscholar.org/paper/THE-NATURE-OF-EXCESS-ENERGY-LIBERATED-IN-A-PD%2FPDO-Lipson-Lyakhov/b8b949a80c37a6e78dc89e0f48e4a05a4baf947f" TargetMode="External"/><Relationship Id="rId2707" Type="http://schemas.openxmlformats.org/officeDocument/2006/relationships/hyperlink" Target="https://disk.yandex.ru/d/yom09gqGzY5kw" TargetMode="External"/><Relationship Id="rId1309" Type="http://schemas.openxmlformats.org/officeDocument/2006/relationships/hyperlink" Target="http://lenr-canr.org/acrobat/CelaniFthermaland.pdf" TargetMode="External"/><Relationship Id="rId1516" Type="http://schemas.openxmlformats.org/officeDocument/2006/relationships/hyperlink" Target="https://www.lenr-canr.org/acrobat/BiberianJPjcondensedzc.pdf" TargetMode="External"/><Relationship Id="rId1723" Type="http://schemas.openxmlformats.org/officeDocument/2006/relationships/hyperlink" Target="http://lenr-canr.org/acrobat/BockrisJaccountabi.pdf" TargetMode="External"/><Relationship Id="rId1930" Type="http://schemas.openxmlformats.org/officeDocument/2006/relationships/hyperlink" Target="https://doi.org/10.1177/016224399401900302" TargetMode="External"/><Relationship Id="rId15" Type="http://schemas.openxmlformats.org/officeDocument/2006/relationships/hyperlink" Target="http://lenr-canr.org/acrobat/MileyGHprogressina.pdf" TargetMode="External"/><Relationship Id="rId2192" Type="http://schemas.openxmlformats.org/officeDocument/2006/relationships/hyperlink" Target="https://doi.org/10.1016/0375-9601(90)90477-6" TargetMode="External"/><Relationship Id="rId164" Type="http://schemas.openxmlformats.org/officeDocument/2006/relationships/hyperlink" Target="http://lenr-canr.org/acrobat/SIFthescience.pdf" TargetMode="External"/><Relationship Id="rId371" Type="http://schemas.openxmlformats.org/officeDocument/2006/relationships/hyperlink" Target="https://doi.org/10.13182/FST98-A47" TargetMode="External"/><Relationship Id="rId2052" Type="http://schemas.openxmlformats.org/officeDocument/2006/relationships/hyperlink" Target="https://doi.org/10.13182/FST91-A29662" TargetMode="External"/><Relationship Id="rId2497" Type="http://schemas.openxmlformats.org/officeDocument/2006/relationships/hyperlink" Target="https://doi.org/10.1007/BF02455298" TargetMode="External"/><Relationship Id="rId469" Type="http://schemas.openxmlformats.org/officeDocument/2006/relationships/hyperlink" Target="http://lenr-canr.org/acrobat/SIFthescience.pdf" TargetMode="External"/><Relationship Id="rId676" Type="http://schemas.openxmlformats.org/officeDocument/2006/relationships/hyperlink" Target="http://lenr-canr.org/acrobat/JonesSEgeofusiona.pdf" TargetMode="External"/><Relationship Id="rId883" Type="http://schemas.openxmlformats.org/officeDocument/2006/relationships/hyperlink" Target="http://lenr-canr.org/acrobat/MoonDthenucleov.pdf" TargetMode="External"/><Relationship Id="rId1099" Type="http://schemas.openxmlformats.org/officeDocument/2006/relationships/hyperlink" Target="http://lenr-canr.org/acrobat/BiberianJPjcondensede.pdf" TargetMode="External"/><Relationship Id="rId2357" Type="http://schemas.openxmlformats.org/officeDocument/2006/relationships/hyperlink" Target="https://doi.org/10.1007/BF00727727" TargetMode="External"/><Relationship Id="rId2564" Type="http://schemas.openxmlformats.org/officeDocument/2006/relationships/hyperlink" Target="https://arxiv.org/ftp/arxiv/papers/0911/0911.5495.pdf" TargetMode="External"/><Relationship Id="rId231" Type="http://schemas.openxmlformats.org/officeDocument/2006/relationships/hyperlink" Target="http://lenr-canr.org/acrobat/CelaniFstudyofdeu.pdf" TargetMode="External"/><Relationship Id="rId329" Type="http://schemas.openxmlformats.org/officeDocument/2006/relationships/hyperlink" Target="http://lenr-canr.org/acrobat/PonsSproceedinga.pdf" TargetMode="External"/><Relationship Id="rId536" Type="http://schemas.openxmlformats.org/officeDocument/2006/relationships/hyperlink" Target="http://lenr-canr.org/acrobat/PonsSproceedinga.pdf" TargetMode="External"/><Relationship Id="rId1166" Type="http://schemas.openxmlformats.org/officeDocument/2006/relationships/hyperlink" Target="http://lenr-canr.org/acrobat/NEDOthesixthina.pdf" TargetMode="External"/><Relationship Id="rId1373" Type="http://schemas.openxmlformats.org/officeDocument/2006/relationships/hyperlink" Target="http://lenr-canr.org/acrobat/PonsSproceedinga.pdf" TargetMode="External"/><Relationship Id="rId2217" Type="http://schemas.openxmlformats.org/officeDocument/2006/relationships/hyperlink" Target="https://doi.org/10.1007/BF01588281" TargetMode="External"/><Relationship Id="rId2771" Type="http://schemas.openxmlformats.org/officeDocument/2006/relationships/hyperlink" Target="https://disk.yandex.ru/d/OrY6bYIVzXyhp" TargetMode="External"/><Relationship Id="rId2869" Type="http://schemas.openxmlformats.org/officeDocument/2006/relationships/hyperlink" Target="https://www.lenr-canr.org/acrobat/NCFIinvestigata.pdf" TargetMode="External"/><Relationship Id="rId743" Type="http://schemas.openxmlformats.org/officeDocument/2006/relationships/hyperlink" Target="http://lenr-canr.org/acrobat/PonsSproceeding.pdf" TargetMode="External"/><Relationship Id="rId950" Type="http://schemas.openxmlformats.org/officeDocument/2006/relationships/hyperlink" Target="https://doi.org/10.1063/1.40693" TargetMode="External"/><Relationship Id="rId1026" Type="http://schemas.openxmlformats.org/officeDocument/2006/relationships/hyperlink" Target="http://lenr-canr.org/acrobat/NEDOthesixthin.pdf" TargetMode="External"/><Relationship Id="rId1580" Type="http://schemas.openxmlformats.org/officeDocument/2006/relationships/hyperlink" Target="https://www.google.com/url?sa=t&amp;rct=j&amp;q=&amp;esrc=s&amp;source=web&amp;cd=&amp;cad=rja&amp;uact=8&amp;ved=2ahUKEwjJxsbj5-fxAhV7rZUCHXpcCPgQFnoECAUQAA&amp;url=https%3A%2F%2Fyadda.icm.edu.pl%2Fbaztech%2Felement%2Fbwmeta1.element.baztech-article-BUJ6-0006-0080%2Fc%2Fschmidt_On_the_infl" TargetMode="External"/><Relationship Id="rId1678" Type="http://schemas.openxmlformats.org/officeDocument/2006/relationships/hyperlink" Target="http://newenergytimes.com/v2/library/2005/2005MileyG-UseOfCombinedNAAandSIMS.pdf" TargetMode="External"/><Relationship Id="rId1885"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424" Type="http://schemas.openxmlformats.org/officeDocument/2006/relationships/hyperlink" Target="https://doi.org/10.1103/PhysRevB.40.1993" TargetMode="External"/><Relationship Id="rId2631" Type="http://schemas.openxmlformats.org/officeDocument/2006/relationships/hyperlink" Target="https://disk.yandex.ru/i/_D1gLhj-jGB3g" TargetMode="External"/><Relationship Id="rId2729" Type="http://schemas.openxmlformats.org/officeDocument/2006/relationships/hyperlink" Target="https://disk.yandex.ru/d/OKhb3PglzY3qE" TargetMode="External"/><Relationship Id="rId603" Type="http://schemas.openxmlformats.org/officeDocument/2006/relationships/hyperlink" Target="https://www.lenr-canr.org/acrobat/BassRWfivefrozen.pdf" TargetMode="External"/><Relationship Id="rId810" Type="http://schemas.openxmlformats.org/officeDocument/2006/relationships/hyperlink" Target="http://lenr-canr.org/acrobat/NEDOthesixthina.pdf" TargetMode="External"/><Relationship Id="rId908" Type="http://schemas.openxmlformats.org/officeDocument/2006/relationships/hyperlink" Target="https://doi.org/10.1063/1.40699" TargetMode="External"/><Relationship Id="rId1233" Type="http://schemas.openxmlformats.org/officeDocument/2006/relationships/hyperlink" Target="http://lenr-canr.org/acrobat/BiberianJPjcondensede.pdf" TargetMode="External"/><Relationship Id="rId1440" Type="http://schemas.openxmlformats.org/officeDocument/2006/relationships/hyperlink" Target="http://www.davidpublisher.org/Public/uploads/Contribute/5c4fb8d7c616f.pdf" TargetMode="External"/><Relationship Id="rId1538" Type="http://schemas.openxmlformats.org/officeDocument/2006/relationships/hyperlink" Target="https://disk.yandex.ru/i/96cuILwb3E9xSA" TargetMode="External"/><Relationship Id="rId1300" Type="http://schemas.openxmlformats.org/officeDocument/2006/relationships/hyperlink" Target="http://lenr-canr.org/acrobat/ENECOtheseventh.pdf" TargetMode="External"/><Relationship Id="rId1745" Type="http://schemas.openxmlformats.org/officeDocument/2006/relationships/hyperlink" Target="https://doi.org/10.13182/FST99-A114" TargetMode="External"/><Relationship Id="rId1952" Type="http://schemas.openxmlformats.org/officeDocument/2006/relationships/hyperlink" Target="http://dx.doi.org/10.13182/FST93-A30180" TargetMode="External"/><Relationship Id="rId37" Type="http://schemas.openxmlformats.org/officeDocument/2006/relationships/hyperlink" Target="http://lenr-canr.org/acrobat/Savvatimovresultsofa.pdf" TargetMode="External"/><Relationship Id="rId1605" Type="http://schemas.openxmlformats.org/officeDocument/2006/relationships/hyperlink" Target="https://www.currentscience.ac.in/Volumes/108/04/0594.pdf" TargetMode="External"/><Relationship Id="rId1812" Type="http://schemas.openxmlformats.org/officeDocument/2006/relationships/hyperlink" Target="https://www.jstage.jst.go.jp/article/pjab1977/72/9/72_9_179/_pdf/-char/en" TargetMode="External"/><Relationship Id="rId186" Type="http://schemas.openxmlformats.org/officeDocument/2006/relationships/hyperlink" Target="https://doi.org/10.13182/FST90-A29257" TargetMode="External"/><Relationship Id="rId393" Type="http://schemas.openxmlformats.org/officeDocument/2006/relationships/hyperlink" Target="https://doi.org/10.1142/9789812701510_0012" TargetMode="External"/><Relationship Id="rId2074" Type="http://schemas.openxmlformats.org/officeDocument/2006/relationships/hyperlink" Target="http://dx.doi.org/10.1557/PROC-210-317" TargetMode="External"/><Relationship Id="rId2281" Type="http://schemas.openxmlformats.org/officeDocument/2006/relationships/hyperlink" Target="https://doi.org/10.1007/BF01588265" TargetMode="External"/><Relationship Id="rId253" Type="http://schemas.openxmlformats.org/officeDocument/2006/relationships/hyperlink" Target="http://lenr-canr.org/acrobat/LiXZpumpingeff.pdf" TargetMode="External"/><Relationship Id="rId460" Type="http://schemas.openxmlformats.org/officeDocument/2006/relationships/hyperlink" Target="http://lenr-canr.org/acrobat/SzpakSspawarsyst.pdf" TargetMode="External"/><Relationship Id="rId698" Type="http://schemas.openxmlformats.org/officeDocument/2006/relationships/hyperlink" Target="http://lenr-canr.org/acrobat/IkegamiHthirdintera.pdf" TargetMode="External"/><Relationship Id="rId1090" Type="http://schemas.openxmlformats.org/officeDocument/2006/relationships/hyperlink" Target="https://doi.org/10.1016/0022-0728(94)87130-2" TargetMode="External"/><Relationship Id="rId2141" Type="http://schemas.openxmlformats.org/officeDocument/2006/relationships/hyperlink" Target="https://doi.org/10.7538/yzk.1991.25.06.0093" TargetMode="External"/><Relationship Id="rId2379" Type="http://schemas.openxmlformats.org/officeDocument/2006/relationships/hyperlink" Target="https://doi.org/10.1016/0022-0728(90)85078-J" TargetMode="External"/><Relationship Id="rId2586" Type="http://schemas.openxmlformats.org/officeDocument/2006/relationships/hyperlink" Target="http://en.rensit.ru/vypuski/article/372/13(1)45-58e.pdf" TargetMode="External"/><Relationship Id="rId2793" Type="http://schemas.openxmlformats.org/officeDocument/2006/relationships/hyperlink" Target="https://disk.yandex.ru/d/FFK56AIdzXxSp" TargetMode="External"/><Relationship Id="rId113" Type="http://schemas.openxmlformats.org/officeDocument/2006/relationships/hyperlink" Target="https://ieeexplore.ieee.org/document/534535" TargetMode="External"/><Relationship Id="rId320" Type="http://schemas.openxmlformats.org/officeDocument/2006/relationships/hyperlink" Target="https://doi.org/10.1016/S0360-3199(97)00159-6" TargetMode="External"/><Relationship Id="rId558" Type="http://schemas.openxmlformats.org/officeDocument/2006/relationships/hyperlink" Target="http://lenr-canr.org/acrobat/BiberianJPjcondensede.pdf" TargetMode="External"/><Relationship Id="rId765" Type="http://schemas.openxmlformats.org/officeDocument/2006/relationships/hyperlink" Target="http://lenr-canr.org/acrobat/EPRIproceedingb.pdf" TargetMode="External"/><Relationship Id="rId972" Type="http://schemas.openxmlformats.org/officeDocument/2006/relationships/hyperlink" Target="https://doi.org/10.13182/FST96-A30712" TargetMode="External"/><Relationship Id="rId1188" Type="http://schemas.openxmlformats.org/officeDocument/2006/relationships/hyperlink" Target="http://lenr-canr.org/acrobat/HoraHsummaryabo.pdf" TargetMode="External"/><Relationship Id="rId1395" Type="http://schemas.openxmlformats.org/officeDocument/2006/relationships/hyperlink" Target="http://lenr-canr.org/acrobat/NCFIthefirstan.pdf" TargetMode="External"/><Relationship Id="rId2001" Type="http://schemas.openxmlformats.org/officeDocument/2006/relationships/hyperlink" Target="https://doi.org/10.1029/GM067p0373" TargetMode="External"/><Relationship Id="rId2239" Type="http://schemas.openxmlformats.org/officeDocument/2006/relationships/hyperlink" Target="https://doi.org/10.1007/BF01059246" TargetMode="External"/><Relationship Id="rId2446" Type="http://schemas.openxmlformats.org/officeDocument/2006/relationships/hyperlink" Target="https://ur.booksc.eu/dl/10501447/772fcd" TargetMode="External"/><Relationship Id="rId2653" Type="http://schemas.openxmlformats.org/officeDocument/2006/relationships/hyperlink" Target="https://disk.yandex.ru/d/0SCYyyV04wQQq" TargetMode="External"/><Relationship Id="rId2860" Type="http://schemas.openxmlformats.org/officeDocument/2006/relationships/hyperlink" Target="https://www.lenr-canr.org/acrobat/NCFIinvestigat.pdf" TargetMode="External"/><Relationship Id="rId418" Type="http://schemas.openxmlformats.org/officeDocument/2006/relationships/hyperlink" Target="http://lenr-canr.org/acrobat/ENECOtheseventh.pdf" TargetMode="External"/><Relationship Id="rId625" Type="http://schemas.openxmlformats.org/officeDocument/2006/relationships/hyperlink" Target="https://doi.org/10.1063/1.40713" TargetMode="External"/><Relationship Id="rId832" Type="http://schemas.openxmlformats.org/officeDocument/2006/relationships/hyperlink" Target="https://www.lenr-canr.org/acrobat/BiberianJPjcondensedza.pdf" TargetMode="External"/><Relationship Id="rId1048" Type="http://schemas.openxmlformats.org/officeDocument/2006/relationships/hyperlink" Target="http://lenr-canr.org/acrobat/ENECOtheseventh.pdf" TargetMode="External"/><Relationship Id="rId1255" Type="http://schemas.openxmlformats.org/officeDocument/2006/relationships/hyperlink" Target="https://pubs.acs.org/doi/10.1021/bk-2008-0998" TargetMode="External"/><Relationship Id="rId1462" Type="http://schemas.openxmlformats.org/officeDocument/2006/relationships/hyperlink" Target="http://lenr-canr.org/acrobat/PonsSproceedinga.pdf" TargetMode="External"/><Relationship Id="rId2306" Type="http://schemas.openxmlformats.org/officeDocument/2006/relationships/hyperlink" Target="https://doi.org/10.1016/0022-0728%2890%2987246-G" TargetMode="External"/><Relationship Id="rId2513" Type="http://schemas.openxmlformats.org/officeDocument/2006/relationships/hyperlink" Target="https://www.jstor.org/stable/24092971" TargetMode="External"/><Relationship Id="rId1115" Type="http://schemas.openxmlformats.org/officeDocument/2006/relationships/hyperlink" Target="http://lenr-canr.org/acrobat/BiberianJPjcondensedc.pdf" TargetMode="External"/><Relationship Id="rId1322" Type="http://schemas.openxmlformats.org/officeDocument/2006/relationships/hyperlink" Target="http://lenr-canr.org/acrobat/PonsSproceeding.pdf" TargetMode="External"/><Relationship Id="rId1767" Type="http://schemas.openxmlformats.org/officeDocument/2006/relationships/hyperlink" Target="https://www.fulviofrisone.com/attachments/article/12/18.pdf" TargetMode="External"/><Relationship Id="rId1974" Type="http://schemas.openxmlformats.org/officeDocument/2006/relationships/hyperlink" Target="https://doi.org/10.1016/0306-4549%2893%2990104-W" TargetMode="External"/><Relationship Id="rId2720" Type="http://schemas.openxmlformats.org/officeDocument/2006/relationships/hyperlink" Target="https://yadi.sk/d/Or3NSBmwzY4uu" TargetMode="External"/><Relationship Id="rId2818" Type="http://schemas.openxmlformats.org/officeDocument/2006/relationships/hyperlink" Target="https://disk.yandex.ru/d/c0YEwBw0zXvaM" TargetMode="External"/><Relationship Id="rId59" Type="http://schemas.openxmlformats.org/officeDocument/2006/relationships/hyperlink" Target="http://lenr-canr.org/acrobat/IyengarPKoverviewof.pdf" TargetMode="External"/><Relationship Id="rId1627" Type="http://schemas.openxmlformats.org/officeDocument/2006/relationships/hyperlink" Target="http://lenr-canr.org/acrobat/YoshinoHreplicable.pdf" TargetMode="External"/><Relationship Id="rId1834" Type="http://schemas.openxmlformats.org/officeDocument/2006/relationships/hyperlink" Target="http://citeseerx.ist.psu.edu/viewdoc/download?doi=10.1.1.557.1027&amp;rep=rep1&amp;type=pdf" TargetMode="External"/><Relationship Id="rId2096" Type="http://schemas.openxmlformats.org/officeDocument/2006/relationships/hyperlink" Target="https://doi.org/10.1177%2F107554709101300105" TargetMode="External"/><Relationship Id="rId1901" Type="http://schemas.openxmlformats.org/officeDocument/2006/relationships/hyperlink" Target="https://www.jstor.org/stable/41212118" TargetMode="External"/><Relationship Id="rId275" Type="http://schemas.openxmlformats.org/officeDocument/2006/relationships/hyperlink" Target="http://lenr-canr.org/acrobat/SIFthescience.pdf" TargetMode="External"/><Relationship Id="rId482" Type="http://schemas.openxmlformats.org/officeDocument/2006/relationships/hyperlink" Target="http://coldfusioncommunity.net/pdf/conf/IWAHLM-8/258_IWAHLM-8.pdf" TargetMode="External"/><Relationship Id="rId2163" Type="http://schemas.openxmlformats.org/officeDocument/2006/relationships/hyperlink" Target="https://doi.org/10.1088/0253-6102%2F16%2F4%2F439" TargetMode="External"/><Relationship Id="rId2370" Type="http://schemas.openxmlformats.org/officeDocument/2006/relationships/hyperlink" Target="https://doi.org/10.13182/FST90-A29240" TargetMode="External"/><Relationship Id="rId135" Type="http://schemas.openxmlformats.org/officeDocument/2006/relationships/hyperlink" Target="http://lenr-canr.org/acrobat/BockrisJtriggering.pdf" TargetMode="External"/><Relationship Id="rId342" Type="http://schemas.openxmlformats.org/officeDocument/2006/relationships/hyperlink" Target="http://lenr-canr.org/acrobat/TanzellaFLparameters.pdf" TargetMode="External"/><Relationship Id="rId787" Type="http://schemas.openxmlformats.org/officeDocument/2006/relationships/hyperlink" Target="https://doi.org/10.1063/1.40691" TargetMode="External"/><Relationship Id="rId994" Type="http://schemas.openxmlformats.org/officeDocument/2006/relationships/hyperlink" Target="http://lenr-canr.org/acrobat/NEDOthesixthina.pdf" TargetMode="External"/><Relationship Id="rId2023" Type="http://schemas.openxmlformats.org/officeDocument/2006/relationships/hyperlink" Target="https://doi.org/10.1103/PHYSREVB.45.4505" TargetMode="External"/><Relationship Id="rId2230" Type="http://schemas.openxmlformats.org/officeDocument/2006/relationships/hyperlink" Target="https://doi.org/10.1007/BF01059245" TargetMode="External"/><Relationship Id="rId2468" Type="http://schemas.openxmlformats.org/officeDocument/2006/relationships/hyperlink" Target="https://doi.org/10.1143/JPSJ.58.1869" TargetMode="External"/><Relationship Id="rId2675" Type="http://schemas.openxmlformats.org/officeDocument/2006/relationships/hyperlink" Target="https://disk.yandex.ru/d/3aY8-flE4wOeQ" TargetMode="External"/><Relationship Id="rId2882" Type="http://schemas.openxmlformats.org/officeDocument/2006/relationships/hyperlink" Target="http://www.iscmns.org/work12/KlimovAinteractionof.pdf" TargetMode="External"/><Relationship Id="rId202" Type="http://schemas.openxmlformats.org/officeDocument/2006/relationships/hyperlink" Target="http://lenr-canr.org/acrobat/Roussetskinuclearemi.pdf" TargetMode="External"/><Relationship Id="rId647" Type="http://schemas.openxmlformats.org/officeDocument/2006/relationships/hyperlink" Target="https://www.enea.it/en/publications/volume-pdf/Cold_Fusion_Italy.pdf" TargetMode="External"/><Relationship Id="rId854" Type="http://schemas.openxmlformats.org/officeDocument/2006/relationships/hyperlink" Target="http://lenr-canr.org/acrobat/PonsSproceedinga.pdf" TargetMode="External"/><Relationship Id="rId1277" Type="http://schemas.openxmlformats.org/officeDocument/2006/relationships/hyperlink" Target="http://lenr-canr.org/acrobat/MilesMfluidizedb.pdf" TargetMode="External"/><Relationship Id="rId1484" Type="http://schemas.openxmlformats.org/officeDocument/2006/relationships/hyperlink" Target="http://lenr-canr.org/acrobat/NCFIthefirstan.pdf" TargetMode="External"/><Relationship Id="rId1691" Type="http://schemas.openxmlformats.org/officeDocument/2006/relationships/hyperlink" Target="https://link.springer.com/article/10.1134/1.1760872" TargetMode="External"/><Relationship Id="rId2328" Type="http://schemas.openxmlformats.org/officeDocument/2006/relationships/hyperlink" Target="https://doi.org/10.1038/343542A0" TargetMode="External"/><Relationship Id="rId2535" Type="http://schemas.openxmlformats.org/officeDocument/2006/relationships/hyperlink" Target="https://escholarship.org/content/qt4k33d13m/qt4k33d13m.pdf?t=p0jv61" TargetMode="External"/><Relationship Id="rId2742" Type="http://schemas.openxmlformats.org/officeDocument/2006/relationships/hyperlink" Target="https://disk.yandex.ru/d/3KvbhbpWzY2jy" TargetMode="External"/><Relationship Id="rId507" Type="http://schemas.openxmlformats.org/officeDocument/2006/relationships/hyperlink" Target="http://lenr-canr.org/acrobat/BiberianJPjcondensedr.pdf" TargetMode="External"/><Relationship Id="rId714" Type="http://schemas.openxmlformats.org/officeDocument/2006/relationships/hyperlink" Target="https://link.springer.com/article/10.1007%2FBF02800166" TargetMode="External"/><Relationship Id="rId921" Type="http://schemas.openxmlformats.org/officeDocument/2006/relationships/hyperlink" Target="http://lenr-canr.org/acrobat/ENECOtheseventh.pdf" TargetMode="External"/><Relationship Id="rId1137" Type="http://schemas.openxmlformats.org/officeDocument/2006/relationships/hyperlink" Target="http://lenr-canr.org/acrobat/NaritaSgammarayde.pdf" TargetMode="External"/><Relationship Id="rId1344" Type="http://schemas.openxmlformats.org/officeDocument/2006/relationships/hyperlink" Target="http://lenr-canr.org/acrobat/SIFthescience.pdf" TargetMode="External"/><Relationship Id="rId1551" Type="http://schemas.openxmlformats.org/officeDocument/2006/relationships/hyperlink" Target="https://www.freepatentsonline.com/20170022055.pdf" TargetMode="External"/><Relationship Id="rId1789" Type="http://schemas.openxmlformats.org/officeDocument/2006/relationships/hyperlink" Target="http://dx.doi.org/10.1016/S0925-8388(96)02883-6" TargetMode="External"/><Relationship Id="rId1996" Type="http://schemas.openxmlformats.org/officeDocument/2006/relationships/hyperlink" Target="https://doi.org/10.1016/0022-0728(92)80089-M" TargetMode="External"/><Relationship Id="rId2602" Type="http://schemas.openxmlformats.org/officeDocument/2006/relationships/hyperlink" Target="https://disk.yandex.ru/i/5p4Kt-E7qlzj4A" TargetMode="External"/><Relationship Id="rId50" Type="http://schemas.openxmlformats.org/officeDocument/2006/relationships/hyperlink" Target="http://lenr-canr.org/acrobat/ViolanteVproceeding.pdf" TargetMode="External"/><Relationship Id="rId1204" Type="http://schemas.openxmlformats.org/officeDocument/2006/relationships/hyperlink" Target="http://lenr-canr.org/acrobat/ViolanteVstudyoflat.pdf" TargetMode="External"/><Relationship Id="rId1411" Type="http://schemas.openxmlformats.org/officeDocument/2006/relationships/hyperlink" Target="https://doi.org/10.1080/18811248.1990.9731235" TargetMode="External"/><Relationship Id="rId1649" Type="http://schemas.openxmlformats.org/officeDocument/2006/relationships/hyperlink" Target="https://doi.org/10.1021/bk-2009-1029.ch010" TargetMode="External"/><Relationship Id="rId1856" Type="http://schemas.openxmlformats.org/officeDocument/2006/relationships/hyperlink" Target="https://doi.org/10.1016/0022-0728%2895%2903845-8" TargetMode="External"/><Relationship Id="rId1509" Type="http://schemas.openxmlformats.org/officeDocument/2006/relationships/hyperlink" Target="https://link.springer.com/article/10.1007/BF01059243" TargetMode="External"/><Relationship Id="rId1716" Type="http://schemas.openxmlformats.org/officeDocument/2006/relationships/hyperlink" Target="https://doi.org/10.1016/S0925-8388(01)00921-5" TargetMode="External"/><Relationship Id="rId1923" Type="http://schemas.openxmlformats.org/officeDocument/2006/relationships/hyperlink" Target="https://doi.org/10.1016/0925-8388%2894%2990727-7" TargetMode="External"/><Relationship Id="rId297" Type="http://schemas.openxmlformats.org/officeDocument/2006/relationships/hyperlink" Target="https://doi.org/10.1117/12.896953" TargetMode="External"/><Relationship Id="rId2185" Type="http://schemas.openxmlformats.org/officeDocument/2006/relationships/hyperlink" Target="https://doi.org/10.1016/0168-9002(90)90740-W" TargetMode="External"/><Relationship Id="rId2392" Type="http://schemas.openxmlformats.org/officeDocument/2006/relationships/hyperlink" Target="https://www.amazon.com/Hydrogen-Energy-Process-VIII-U-S/dp/B000TUCLIU" TargetMode="External"/><Relationship Id="rId157" Type="http://schemas.openxmlformats.org/officeDocument/2006/relationships/hyperlink" Target="http://lenr-canr.org/acrobat/Fleischmantheinstrum.pdf" TargetMode="External"/><Relationship Id="rId364" Type="http://schemas.openxmlformats.org/officeDocument/2006/relationships/hyperlink" Target="http://lenr-canr.org/acrobat/KowalskiLchargedpar.pdf" TargetMode="External"/><Relationship Id="rId2045" Type="http://schemas.openxmlformats.org/officeDocument/2006/relationships/hyperlink" Target="https://www.fulviofrisone.com/attachments/article/375/Evidence%20for%20the%20Production%20of%20d-d%20Fusion%20Neutrons%20During....pdf" TargetMode="External"/><Relationship Id="rId2697" Type="http://schemas.openxmlformats.org/officeDocument/2006/relationships/hyperlink" Target="https://disk.yandex.ru/d/yom09gqGzY5kw" TargetMode="External"/><Relationship Id="rId571" Type="http://schemas.openxmlformats.org/officeDocument/2006/relationships/hyperlink" Target="http://lenr-canr.org/acrobat/BiberianJPjcondensedi.pdf" TargetMode="External"/><Relationship Id="rId669" Type="http://schemas.openxmlformats.org/officeDocument/2006/relationships/hyperlink" Target="http://lenr-canr.org/acrobat/IkegamiHthirdintera.pdf" TargetMode="External"/><Relationship Id="rId876" Type="http://schemas.openxmlformats.org/officeDocument/2006/relationships/hyperlink" Target="https://www.lenr-canr.org/acrobat/ISCMNSproceeding.pdf" TargetMode="External"/><Relationship Id="rId1299" Type="http://schemas.openxmlformats.org/officeDocument/2006/relationships/hyperlink" Target="http://lenr-canr.org/acrobat/IkegamiHthirdinter.pdf" TargetMode="External"/><Relationship Id="rId2252" Type="http://schemas.openxmlformats.org/officeDocument/2006/relationships/hyperlink" Target="http://dx.doi.org/10.1007/BF02450904" TargetMode="External"/><Relationship Id="rId2557" Type="http://schemas.openxmlformats.org/officeDocument/2006/relationships/hyperlink" Target="http://dx.doi.org/10.1016/S0009-2614(89)87069-1" TargetMode="External"/><Relationship Id="rId224" Type="http://schemas.openxmlformats.org/officeDocument/2006/relationships/hyperlink" Target="https://www.lenr-canr.org/acrobat/BiberianJPjcondensedza.pdf" TargetMode="External"/><Relationship Id="rId431" Type="http://schemas.openxmlformats.org/officeDocument/2006/relationships/hyperlink" Target="http://lenr-canr.org/acrobat/CaseLCcatalyticf.pdf" TargetMode="External"/><Relationship Id="rId529" Type="http://schemas.openxmlformats.org/officeDocument/2006/relationships/hyperlink" Target="https://www.lenr-canr.org/acrobat/BiberianJPjcondensedzb.pdf" TargetMode="External"/><Relationship Id="rId736" Type="http://schemas.openxmlformats.org/officeDocument/2006/relationships/hyperlink" Target="http://lenr-canr.org/acrobat/ChubbSRnutsandbol.pdf" TargetMode="External"/><Relationship Id="rId1061" Type="http://schemas.openxmlformats.org/officeDocument/2006/relationships/hyperlink" Target="http://lenr-canr.org/acrobat/NEDOthesixthin.pdf" TargetMode="External"/><Relationship Id="rId1159" Type="http://schemas.openxmlformats.org/officeDocument/2006/relationships/hyperlink" Target="http://lenr-canr.org/acrobat/ArataYdevelopmena.pdf" TargetMode="External"/><Relationship Id="rId1366" Type="http://schemas.openxmlformats.org/officeDocument/2006/relationships/hyperlink" Target="http://lenr-canr.org/acrobat/PonsSproceedinga.pdf" TargetMode="External"/><Relationship Id="rId2112" Type="http://schemas.openxmlformats.org/officeDocument/2006/relationships/hyperlink" Target="https://doi.org/10.1016/S0021-9614%2805%2980062-X" TargetMode="External"/><Relationship Id="rId2417" Type="http://schemas.openxmlformats.org/officeDocument/2006/relationships/hyperlink" Target="https://doi.org/10.1016/0168-9002(89)90231-3" TargetMode="External"/><Relationship Id="rId2764" Type="http://schemas.openxmlformats.org/officeDocument/2006/relationships/hyperlink" Target="https://disk.yandex.ru/d/OrY6bYIVzXyhp" TargetMode="External"/><Relationship Id="rId943" Type="http://schemas.openxmlformats.org/officeDocument/2006/relationships/hyperlink" Target="http://lenr-canr.org/acrobat/KozimaHconsistent.pdf" TargetMode="External"/><Relationship Id="rId1019" Type="http://schemas.openxmlformats.org/officeDocument/2006/relationships/hyperlink" Target="http://lenr-canr.org/acrobat/CelaniFhighhydrog.pdf" TargetMode="External"/><Relationship Id="rId1573" Type="http://schemas.openxmlformats.org/officeDocument/2006/relationships/hyperlink" Target="http://dx.doi.org/10.1063/1.4886135" TargetMode="External"/><Relationship Id="rId1780" Type="http://schemas.openxmlformats.org/officeDocument/2006/relationships/hyperlink" Target="https://doi.org/10.5188/ijsmer.6.26" TargetMode="External"/><Relationship Id="rId1878" Type="http://schemas.openxmlformats.org/officeDocument/2006/relationships/hyperlink" Target="https://doi.org/10.1177%2F1050651995009004001" TargetMode="External"/><Relationship Id="rId2624" Type="http://schemas.openxmlformats.org/officeDocument/2006/relationships/hyperlink" Target="https://disk.yandex.ru/i/_D1gLhj-jGB3g" TargetMode="External"/><Relationship Id="rId2831" Type="http://schemas.openxmlformats.org/officeDocument/2006/relationships/hyperlink" Target="https://disk.yandex.ru/d/TV0NIfO8zXsNp" TargetMode="External"/><Relationship Id="rId72" Type="http://schemas.openxmlformats.org/officeDocument/2006/relationships/hyperlink" Target="http://lenr-canr.org/acrobat/BiberianJPjcondensedi.pdf" TargetMode="External"/><Relationship Id="rId803" Type="http://schemas.openxmlformats.org/officeDocument/2006/relationships/hyperlink" Target="http://lenr-canr.org/acrobat/PonsSproceeding.pdf" TargetMode="External"/><Relationship Id="rId1226" Type="http://schemas.openxmlformats.org/officeDocument/2006/relationships/hyperlink" Target="https://www.lenr-canr.org/acrobat/BiberianJPjcondensedzb.pdf" TargetMode="External"/><Relationship Id="rId1433" Type="http://schemas.openxmlformats.org/officeDocument/2006/relationships/hyperlink" Target="http://lenr-canr.org/acrobat/PonsSproceedinga.pdf" TargetMode="External"/><Relationship Id="rId1640" Type="http://schemas.openxmlformats.org/officeDocument/2006/relationships/hyperlink" Target="http://dx.doi.org/10.13140/RG.2.1.1798.2163" TargetMode="External"/><Relationship Id="rId1738" Type="http://schemas.openxmlformats.org/officeDocument/2006/relationships/hyperlink" Target="https://doi.org/10.1016/S0375-9601%2800%2900654-X" TargetMode="External"/><Relationship Id="rId1500" Type="http://schemas.openxmlformats.org/officeDocument/2006/relationships/hyperlink" Target="http://lenr-canr.org/acrobat/KitamuraAinsituacce.pdf" TargetMode="External"/><Relationship Id="rId1945" Type="http://schemas.openxmlformats.org/officeDocument/2006/relationships/hyperlink" Target="https://doi.org/10.13182/FST93-A30165" TargetMode="External"/><Relationship Id="rId1805" Type="http://schemas.openxmlformats.org/officeDocument/2006/relationships/hyperlink" Target="https://doi.org/10.1016/S0925-8388%2896%2902887-3" TargetMode="External"/><Relationship Id="rId179" Type="http://schemas.openxmlformats.org/officeDocument/2006/relationships/hyperlink" Target="http://lenr-canr.org/acrobat/ViolanteVproceeding.pdf" TargetMode="External"/><Relationship Id="rId386" Type="http://schemas.openxmlformats.org/officeDocument/2006/relationships/hyperlink" Target="https://doi.org/10.1063/1.40680" TargetMode="External"/><Relationship Id="rId593" Type="http://schemas.openxmlformats.org/officeDocument/2006/relationships/hyperlink" Target="http://lenr-canr.org/acrobat/Kirkinskiinumercialc.pdf" TargetMode="External"/><Relationship Id="rId2067" Type="http://schemas.openxmlformats.org/officeDocument/2006/relationships/hyperlink" Target="http://dx.doi.org/10.1002/bbpc.19910951019" TargetMode="External"/><Relationship Id="rId2274" Type="http://schemas.openxmlformats.org/officeDocument/2006/relationships/hyperlink" Target="https://www.amazon.com/Hydrogen-Energy-Process-VIII-U-S/dp/B000TUCLIU" TargetMode="External"/><Relationship Id="rId2481" Type="http://schemas.openxmlformats.org/officeDocument/2006/relationships/hyperlink" Target="https://doi.org/10.1142/S0217984989001849" TargetMode="External"/><Relationship Id="rId246" Type="http://schemas.openxmlformats.org/officeDocument/2006/relationships/hyperlink" Target="http://lenr-canr.org/acrobat/NCFIthefirstan.pdf" TargetMode="External"/><Relationship Id="rId453" Type="http://schemas.openxmlformats.org/officeDocument/2006/relationships/hyperlink" Target="http://lenr-canr.org/acrobat/ViolanteVproceedinga.pdf" TargetMode="External"/><Relationship Id="rId660" Type="http://schemas.openxmlformats.org/officeDocument/2006/relationships/hyperlink" Target="http://lenr-canr.org/acrobat/NCFIthefirstan.pdf" TargetMode="External"/><Relationship Id="rId898" Type="http://schemas.openxmlformats.org/officeDocument/2006/relationships/hyperlink" Target="http://lenr-canr.org/acrobat/IkegamiHthirdintera.pdf" TargetMode="External"/><Relationship Id="rId1083" Type="http://schemas.openxmlformats.org/officeDocument/2006/relationships/hyperlink" Target="http://lenr-canr.org/acrobat/ViolanteVproceedinga.pdf" TargetMode="External"/><Relationship Id="rId1290" Type="http://schemas.openxmlformats.org/officeDocument/2006/relationships/hyperlink" Target="http://lenr-canr.org/acrobat/BemporadEintegrated.pdf" TargetMode="External"/><Relationship Id="rId2134" Type="http://schemas.openxmlformats.org/officeDocument/2006/relationships/hyperlink" Target="https://www.elibrary.ru/item.asp?id=12719898" TargetMode="External"/><Relationship Id="rId2341" Type="http://schemas.openxmlformats.org/officeDocument/2006/relationships/hyperlink" Target="https://doi.org/10.1103/PHYSREVC.42.R1809" TargetMode="External"/><Relationship Id="rId2579" Type="http://schemas.openxmlformats.org/officeDocument/2006/relationships/hyperlink" Target="https://doi.org/10.1585/jspf1958.68.360" TargetMode="External"/><Relationship Id="rId2786" Type="http://schemas.openxmlformats.org/officeDocument/2006/relationships/hyperlink" Target="https://disk.yandex.ru/d/O09CL8bUzXxtp" TargetMode="External"/><Relationship Id="rId106" Type="http://schemas.openxmlformats.org/officeDocument/2006/relationships/hyperlink" Target="http://lenr-canr.org/acrobat/CravensDpracticalt.pdf" TargetMode="External"/><Relationship Id="rId313" Type="http://schemas.openxmlformats.org/officeDocument/2006/relationships/hyperlink" Target="http://lenr-canr.org/acrobat/ChubbTAusefulness.pdf" TargetMode="External"/><Relationship Id="rId758" Type="http://schemas.openxmlformats.org/officeDocument/2006/relationships/hyperlink" Target="http://lenr-canr.org/acrobat/SIFthescience.pdf" TargetMode="External"/><Relationship Id="rId965" Type="http://schemas.openxmlformats.org/officeDocument/2006/relationships/hyperlink" Target="https://doi.org/10.13182/FST92-A29736" TargetMode="External"/><Relationship Id="rId1150" Type="http://schemas.openxmlformats.org/officeDocument/2006/relationships/hyperlink" Target="https://www.lenr-canr.org/acrobat/ISCMNSproceeding.pdf" TargetMode="External"/><Relationship Id="rId1388" Type="http://schemas.openxmlformats.org/officeDocument/2006/relationships/hyperlink" Target="http://lenr-canr.org/acrobat/KimYEboseeinste.pdf" TargetMode="External"/><Relationship Id="rId1595" Type="http://schemas.openxmlformats.org/officeDocument/2006/relationships/hyperlink" Target="https://doi.org/10.1134/S1027451019020241" TargetMode="External"/><Relationship Id="rId2439" Type="http://schemas.openxmlformats.org/officeDocument/2006/relationships/hyperlink" Target="https://www.nature.com/articles/339345a0.pdf" TargetMode="External"/><Relationship Id="rId2646" Type="http://schemas.openxmlformats.org/officeDocument/2006/relationships/hyperlink" Target="https://disk.yandex.ru/d/0SCYyyV04wQQq" TargetMode="External"/><Relationship Id="rId2853" Type="http://schemas.openxmlformats.org/officeDocument/2006/relationships/hyperlink" Target="https://doi.org/10.1002/er.6356" TargetMode="External"/><Relationship Id="rId94" Type="http://schemas.openxmlformats.org/officeDocument/2006/relationships/hyperlink" Target="http://lenr-canr.org/acrobat/Higashiyamreplicatio.pdf" TargetMode="External"/><Relationship Id="rId520" Type="http://schemas.openxmlformats.org/officeDocument/2006/relationships/hyperlink" Target="http://lenr-canr.org/acrobat/DashJcodepositi.pdf" TargetMode="External"/><Relationship Id="rId618" Type="http://schemas.openxmlformats.org/officeDocument/2006/relationships/hyperlink" Target="http://lenr-canr.org/acrobat/BiberianJPjcondensedg.pdf" TargetMode="External"/><Relationship Id="rId825" Type="http://schemas.openxmlformats.org/officeDocument/2006/relationships/hyperlink" Target="https://doi.org/10.13182/FST96-A30756" TargetMode="External"/><Relationship Id="rId1248" Type="http://schemas.openxmlformats.org/officeDocument/2006/relationships/hyperlink" Target="http://lenr-canr.org/acrobat/NEDOthesixthina.pdf" TargetMode="External"/><Relationship Id="rId1455" Type="http://schemas.openxmlformats.org/officeDocument/2006/relationships/hyperlink" Target="http://lenr-canr.org/acrobat/EPRIproceeding.pdf" TargetMode="External"/><Relationship Id="rId1662" Type="http://schemas.openxmlformats.org/officeDocument/2006/relationships/hyperlink" Target="https://doi.org/10.1016/J.SURFCOAT.2006.03.062" TargetMode="External"/><Relationship Id="rId2201" Type="http://schemas.openxmlformats.org/officeDocument/2006/relationships/hyperlink" Target="https://doi.org/10.1016/0022-0728(90)87097-4" TargetMode="External"/><Relationship Id="rId2506" Type="http://schemas.openxmlformats.org/officeDocument/2006/relationships/hyperlink" Target="https://doi.org/10.1126/SCIENCE.245.4925.1448" TargetMode="External"/><Relationship Id="rId1010" Type="http://schemas.openxmlformats.org/officeDocument/2006/relationships/hyperlink" Target="http://lenr-canr.org/acrobat/ENECOtheseventh.pdf" TargetMode="External"/><Relationship Id="rId1108" Type="http://schemas.openxmlformats.org/officeDocument/2006/relationships/hyperlink" Target="http://lenr-canr.org/acrobat/BiberianJPjcondensedw.pdf" TargetMode="External"/><Relationship Id="rId1315" Type="http://schemas.openxmlformats.org/officeDocument/2006/relationships/hyperlink" Target="http://lenr-canr.org/acrobat/Hagelsteinresonanttu.pdf" TargetMode="External"/><Relationship Id="rId1967" Type="http://schemas.openxmlformats.org/officeDocument/2006/relationships/hyperlink" Target="https://doi.org/10.1016/0168-9002%2893%2991055-R" TargetMode="External"/><Relationship Id="rId2713" Type="http://schemas.openxmlformats.org/officeDocument/2006/relationships/hyperlink" Target="https://disk.yandex.ru/d/yom09gqGzY5kw" TargetMode="External"/><Relationship Id="rId1522" Type="http://schemas.openxmlformats.org/officeDocument/2006/relationships/hyperlink" Target="http://lenr-canr.org/acrobat/BiberianJPjcondensedzf.pdf" TargetMode="External"/><Relationship Id="rId21" Type="http://schemas.openxmlformats.org/officeDocument/2006/relationships/hyperlink" Target="http://lenr-canr.org/acrobat/IkegamiHthirdintera.pdf" TargetMode="External"/><Relationship Id="rId2089" Type="http://schemas.openxmlformats.org/officeDocument/2006/relationships/hyperlink" Target="https://doi.org/10.1016/0009-2614%2891%2980020-X" TargetMode="External"/><Relationship Id="rId2296" Type="http://schemas.openxmlformats.org/officeDocument/2006/relationships/hyperlink" Target="https://doi.org/10.5796/kogyobutsurikagaku.58.147" TargetMode="External"/><Relationship Id="rId268" Type="http://schemas.openxmlformats.org/officeDocument/2006/relationships/hyperlink" Target="https://doi.org/10.13182/FST94-A30341" TargetMode="External"/><Relationship Id="rId475" Type="http://schemas.openxmlformats.org/officeDocument/2006/relationships/hyperlink" Target="http://lenr-canr.org/acrobat/NEDOthesixthin.pdf" TargetMode="External"/><Relationship Id="rId682" Type="http://schemas.openxmlformats.org/officeDocument/2006/relationships/hyperlink" Target="https://doi.org/10.1063/1.40716" TargetMode="External"/><Relationship Id="rId2156" Type="http://schemas.openxmlformats.org/officeDocument/2006/relationships/hyperlink" Target="https://doi.org/10.1300/J122v11n03_05" TargetMode="External"/><Relationship Id="rId2363" Type="http://schemas.openxmlformats.org/officeDocument/2006/relationships/hyperlink" Target="https://doi.org/10.13182/FST90-A29207" TargetMode="External"/><Relationship Id="rId2570" Type="http://schemas.openxmlformats.org/officeDocument/2006/relationships/hyperlink" Target="https://patentimages.storage.googleapis.com/45/e2/e1/ec02b228921cc2/US5672259.pdf" TargetMode="External"/><Relationship Id="rId128" Type="http://schemas.openxmlformats.org/officeDocument/2006/relationships/hyperlink" Target="https://doi.org/10.1063/1.40729" TargetMode="External"/><Relationship Id="rId335" Type="http://schemas.openxmlformats.org/officeDocument/2006/relationships/hyperlink" Target="http://lenr-canr.org/acrobat/BiberianJPjcondensedc.pdf" TargetMode="External"/><Relationship Id="rId542" Type="http://schemas.openxmlformats.org/officeDocument/2006/relationships/hyperlink" Target="http://lenr-canr.org/acrobat/ENECOtheseventh.pdf" TargetMode="External"/><Relationship Id="rId1172" Type="http://schemas.openxmlformats.org/officeDocument/2006/relationships/hyperlink" Target="http://lenr-canr.org/acrobat/SIFthescience.pdf" TargetMode="External"/><Relationship Id="rId2016" Type="http://schemas.openxmlformats.org/officeDocument/2006/relationships/hyperlink" Target="https://doi.org/10.13182/FST92-A30088" TargetMode="External"/><Relationship Id="rId2223" Type="http://schemas.openxmlformats.org/officeDocument/2006/relationships/hyperlink" Target="https://doi.org/10.1063/1.40687" TargetMode="External"/><Relationship Id="rId2430" Type="http://schemas.openxmlformats.org/officeDocument/2006/relationships/hyperlink" Target="https://iopscience.iop.org/article/10.1209/0295-5075/10/4/011" TargetMode="External"/><Relationship Id="rId402" Type="http://schemas.openxmlformats.org/officeDocument/2006/relationships/hyperlink" Target="http://lenr-canr.org/acrobat/FisherJCtheoryoflo.pdf" TargetMode="External"/><Relationship Id="rId1032" Type="http://schemas.openxmlformats.org/officeDocument/2006/relationships/hyperlink" Target="http://lenr-canr.org/acrobat/MalloveElenrandcol.pdf" TargetMode="External"/><Relationship Id="rId1989" Type="http://schemas.openxmlformats.org/officeDocument/2006/relationships/hyperlink" Target="https://doi.org/10.1016/0013-4686%2892%2985006-7" TargetMode="External"/><Relationship Id="rId1849" Type="http://schemas.openxmlformats.org/officeDocument/2006/relationships/hyperlink" Target="https://doi.org/10.1063/1.1145505" TargetMode="External"/><Relationship Id="rId192" Type="http://schemas.openxmlformats.org/officeDocument/2006/relationships/hyperlink" Target="http://lenr-canr.org/acrobat/NEDOthesixthina.pdf" TargetMode="External"/><Relationship Id="rId1709" Type="http://schemas.openxmlformats.org/officeDocument/2006/relationships/hyperlink" Target="https://doi.org/10.13182/FST01-A190" TargetMode="External"/><Relationship Id="rId1916" Type="http://schemas.openxmlformats.org/officeDocument/2006/relationships/hyperlink" Target="https://en.cnki.com.cn/Article_en/CJFDTotal-XBSF401.008.htm" TargetMode="External"/><Relationship Id="rId2080" Type="http://schemas.openxmlformats.org/officeDocument/2006/relationships/hyperlink" Target="https://doi.org/10.13182/FST91-A11946962" TargetMode="External"/><Relationship Id="rId2897" Type="http://schemas.openxmlformats.org/officeDocument/2006/relationships/hyperlink" Target="https://www.researchgate.net/publication/256228699_Examination_of_nuclear_measurement_conditions_in_cold_fusion_experiments" TargetMode="External"/><Relationship Id="rId869" Type="http://schemas.openxmlformats.org/officeDocument/2006/relationships/hyperlink" Target="http://lenr-canr.org/acrobat/SIFthescience.pdf" TargetMode="External"/><Relationship Id="rId1499" Type="http://schemas.openxmlformats.org/officeDocument/2006/relationships/hyperlink" Target="http://lenr-canr.org/acrobat/Fleischmananoverview.pdf" TargetMode="External"/><Relationship Id="rId729" Type="http://schemas.openxmlformats.org/officeDocument/2006/relationships/hyperlink" Target="http://lenr-canr.org/acrobat/BockrisJdoestritiu.pdf" TargetMode="External"/><Relationship Id="rId1359" Type="http://schemas.openxmlformats.org/officeDocument/2006/relationships/hyperlink" Target="http://lenr-canr.org/acrobat/Srinivasanlowenergyn.pdf,%202011" TargetMode="External"/><Relationship Id="rId2757" Type="http://schemas.openxmlformats.org/officeDocument/2006/relationships/hyperlink" Target="https://disk.yandex.ru/d/ZvP6lhuxzXzA7" TargetMode="External"/><Relationship Id="rId936" Type="http://schemas.openxmlformats.org/officeDocument/2006/relationships/hyperlink" Target="http://lenr-canr.org/acrobat/NEDOthesixthina.pdf" TargetMode="External"/><Relationship Id="rId1219" Type="http://schemas.openxmlformats.org/officeDocument/2006/relationships/hyperlink" Target="http://lenr-canr.org/acrobat/MosierBosscharacteri.pdf" TargetMode="External"/><Relationship Id="rId1566" Type="http://schemas.openxmlformats.org/officeDocument/2006/relationships/hyperlink" Target="https://doi.org/10.1016/0375-9601(94)90810-9" TargetMode="External"/><Relationship Id="rId1773" Type="http://schemas.openxmlformats.org/officeDocument/2006/relationships/hyperlink" Target="https://doi.org/10.1021/jp962038x" TargetMode="External"/><Relationship Id="rId1980" Type="http://schemas.openxmlformats.org/officeDocument/2006/relationships/hyperlink" Target="https://doi.org/10.1007/bf00562031" TargetMode="External"/><Relationship Id="rId2617" Type="http://schemas.openxmlformats.org/officeDocument/2006/relationships/hyperlink" Target="https://disk.yandex.ru/i/_D1gLhj-jGB3g" TargetMode="External"/><Relationship Id="rId2824" Type="http://schemas.openxmlformats.org/officeDocument/2006/relationships/hyperlink" Target="https://disk.yandex.ru/d/TV0NIfO8zXsNp" TargetMode="External"/><Relationship Id="rId65" Type="http://schemas.openxmlformats.org/officeDocument/2006/relationships/hyperlink" Target="http://lenr-canr.org/acrobat/NEDOthesixthin.pdf" TargetMode="External"/><Relationship Id="rId1426" Type="http://schemas.openxmlformats.org/officeDocument/2006/relationships/hyperlink" Target="http://lenr-canr.org/acrobat/IkegamiHthirdintera.pdf" TargetMode="External"/><Relationship Id="rId1633" Type="http://schemas.openxmlformats.org/officeDocument/2006/relationships/hyperlink" Target="https://doi.org/10.1134/S0036024414110168" TargetMode="External"/><Relationship Id="rId1840" Type="http://schemas.openxmlformats.org/officeDocument/2006/relationships/hyperlink" Target="https://www.researchgate.net/publication/293631777_Carbon_production_on_palladium_point_electrode_with_neutron_burst_under_DC_glow_discharge_in_pressurized_deuterium_gas" TargetMode="External"/><Relationship Id="rId1700" Type="http://schemas.openxmlformats.org/officeDocument/2006/relationships/hyperlink" Target="https://doi.org/10.1115/ICONE10-22148" TargetMode="External"/><Relationship Id="rId379" Type="http://schemas.openxmlformats.org/officeDocument/2006/relationships/hyperlink" Target="http://lenr-canr.org/acrobat/IkegamiHthirdintera.pdf" TargetMode="External"/><Relationship Id="rId586" Type="http://schemas.openxmlformats.org/officeDocument/2006/relationships/hyperlink" Target="https://doi.org/10.1016/j.jnucmat.2007.03.215" TargetMode="External"/><Relationship Id="rId793" Type="http://schemas.openxmlformats.org/officeDocument/2006/relationships/hyperlink" Target="https://www.lenr-canr.org/acrobat/ISCMNSproceeding.pdf" TargetMode="External"/><Relationship Id="rId2267" Type="http://schemas.openxmlformats.org/officeDocument/2006/relationships/hyperlink" Target="https://doi.org/10.1063/1.40695" TargetMode="External"/><Relationship Id="rId2474" Type="http://schemas.openxmlformats.org/officeDocument/2006/relationships/hyperlink" Target="https://doi.org/10.1007/BF01294522" TargetMode="External"/><Relationship Id="rId2681" Type="http://schemas.openxmlformats.org/officeDocument/2006/relationships/hyperlink" Target="https://disk.yandex.ru/d/3aY8-flE4wOeQ" TargetMode="External"/><Relationship Id="rId239" Type="http://schemas.openxmlformats.org/officeDocument/2006/relationships/hyperlink" Target="http://lenr-canr.org/acrobat/McKubreMCHmaterialsi.pdf" TargetMode="External"/><Relationship Id="rId446" Type="http://schemas.openxmlformats.org/officeDocument/2006/relationships/hyperlink" Target="http://lenr-canr.org/acrobat/ViolanteVproceedinga.pdf" TargetMode="External"/><Relationship Id="rId653" Type="http://schemas.openxmlformats.org/officeDocument/2006/relationships/hyperlink" Target="http://lenr-canr.org/acrobat/BiberianJPjcondensedl.pdf" TargetMode="External"/><Relationship Id="rId1076" Type="http://schemas.openxmlformats.org/officeDocument/2006/relationships/hyperlink" Target="https://www.lenr-canr.org/acrobat/IwamuraYobservatioc.pdf" TargetMode="External"/><Relationship Id="rId1283" Type="http://schemas.openxmlformats.org/officeDocument/2006/relationships/hyperlink" Target="https://www.lenr-canr.org/acrobat/MileyGHprogressina.pdf" TargetMode="External"/><Relationship Id="rId1490" Type="http://schemas.openxmlformats.org/officeDocument/2006/relationships/hyperlink" Target="http://lenr-canr.org/acrobat/Srinivasanhotspotsch.pdf" TargetMode="External"/><Relationship Id="rId2127" Type="http://schemas.openxmlformats.org/officeDocument/2006/relationships/hyperlink" Target="https://doi.org/10.1016/0013-4686%2891%2985110-S" TargetMode="External"/><Relationship Id="rId2334" Type="http://schemas.openxmlformats.org/officeDocument/2006/relationships/hyperlink" Target="https://doi.org/10.1007/BF01059238" TargetMode="External"/><Relationship Id="rId306" Type="http://schemas.openxmlformats.org/officeDocument/2006/relationships/hyperlink" Target="http://lenr-canr.org/acrobat/CravensDpracticalta.pdf" TargetMode="External"/><Relationship Id="rId860" Type="http://schemas.openxmlformats.org/officeDocument/2006/relationships/hyperlink" Target="http://lenr-canr.org/acrobat/PonsSproceedinga.pdf" TargetMode="External"/><Relationship Id="rId1143" Type="http://schemas.openxmlformats.org/officeDocument/2006/relationships/hyperlink" Target="http://lenr-canr.org/acrobat/KarabutABstudyofene.pdf" TargetMode="External"/><Relationship Id="rId2541" Type="http://schemas.openxmlformats.org/officeDocument/2006/relationships/hyperlink" Target="https://doi.org/10.3327/JNST.26.558" TargetMode="External"/><Relationship Id="rId513" Type="http://schemas.openxmlformats.org/officeDocument/2006/relationships/hyperlink" Target="http://lenr-canr.org/acrobat/SIFthescience.pdf" TargetMode="External"/><Relationship Id="rId720" Type="http://schemas.openxmlformats.org/officeDocument/2006/relationships/hyperlink" Target="https://tohoku.pure.elsevier.com/en/publications/production-of-helium-in-iron-by-proton-irradiation" TargetMode="External"/><Relationship Id="rId1350" Type="http://schemas.openxmlformats.org/officeDocument/2006/relationships/hyperlink" Target="https://link.springer.com/article/10.1134/S1547477113040043" TargetMode="External"/><Relationship Id="rId2401" Type="http://schemas.openxmlformats.org/officeDocument/2006/relationships/hyperlink" Target="https://inis.iaea.org/collection/NCLCollectionStore/_Public/21/085/21085646.pdf" TargetMode="External"/><Relationship Id="rId1003" Type="http://schemas.openxmlformats.org/officeDocument/2006/relationships/hyperlink" Target="https://www.enea.it/en/publications/volume-pdf/Cold_Fusion_Italy.pdf" TargetMode="External"/><Relationship Id="rId1210" Type="http://schemas.openxmlformats.org/officeDocument/2006/relationships/hyperlink" Target="https://www.lenr-canr.org/acrobat/TianJanomaloush.pdf" TargetMode="External"/><Relationship Id="rId2191" Type="http://schemas.openxmlformats.org/officeDocument/2006/relationships/hyperlink" Target="https://doi.org/10.1016/0375-9601(90)90969-U" TargetMode="External"/><Relationship Id="rId163" Type="http://schemas.openxmlformats.org/officeDocument/2006/relationships/hyperlink" Target="http://lenr-canr.org/acrobat/ENECOtheseventh.pdf" TargetMode="External"/><Relationship Id="rId370" Type="http://schemas.openxmlformats.org/officeDocument/2006/relationships/hyperlink" Target="http://lenr-canr.org/acrobat/BiberianJPjcondensedg.pdf" TargetMode="External"/><Relationship Id="rId2051" Type="http://schemas.openxmlformats.org/officeDocument/2006/relationships/hyperlink" Target="https://doi.org/10.1016/0022-0728(91)80047-T" TargetMode="External"/><Relationship Id="rId230" Type="http://schemas.openxmlformats.org/officeDocument/2006/relationships/hyperlink" Target="http://lenr-canr.org/acrobat/BiberianJPjcondensedc.pdf" TargetMode="External"/><Relationship Id="rId2868" Type="http://schemas.openxmlformats.org/officeDocument/2006/relationships/hyperlink" Target="https://www.lenr-canr.org/acrobat/NCFIinvestigat.pdf" TargetMode="External"/><Relationship Id="rId1677" Type="http://schemas.openxmlformats.org/officeDocument/2006/relationships/hyperlink" Target="http://www.ianano.org/Presentation-ICNT2005/Krivit-Cold%20Fusion.pdf" TargetMode="External"/><Relationship Id="rId1884" Type="http://schemas.openxmlformats.org/officeDocument/2006/relationships/hyperlink" Target="https://doi.org/10.15760/etd.6927" TargetMode="External"/><Relationship Id="rId2728" Type="http://schemas.openxmlformats.org/officeDocument/2006/relationships/hyperlink" Target="https://disk.yandex.ru/d/OKhb3PglzY3qE" TargetMode="External"/><Relationship Id="rId907" Type="http://schemas.openxmlformats.org/officeDocument/2006/relationships/hyperlink" Target="https://link.springer.com/article/10.1007/BF02164553" TargetMode="External"/><Relationship Id="rId1537" Type="http://schemas.openxmlformats.org/officeDocument/2006/relationships/hyperlink" Target="https://disk.yandex.ru/i/AS71frQw3E9whQ" TargetMode="External"/><Relationship Id="rId1744" Type="http://schemas.openxmlformats.org/officeDocument/2006/relationships/hyperlink" Target="https://www.researchgate.net/publication/259493556_On_the_Ni-H_system" TargetMode="External"/><Relationship Id="rId1951" Type="http://schemas.openxmlformats.org/officeDocument/2006/relationships/hyperlink" Target="http://newenergytimes.com/v2/library/1993/1993GarwinR-SRI-Report.pdf" TargetMode="External"/><Relationship Id="rId36" Type="http://schemas.openxmlformats.org/officeDocument/2006/relationships/hyperlink" Target="http://lenr-canr.org/acrobat/LiXZwavenature.pdf" TargetMode="External"/><Relationship Id="rId1604" Type="http://schemas.openxmlformats.org/officeDocument/2006/relationships/hyperlink" Target="https://www.jstor.org/stable/24216608" TargetMode="External"/><Relationship Id="rId1811" Type="http://schemas.openxmlformats.org/officeDocument/2006/relationships/hyperlink" Target="https://www.researchgate.net/publication/252218923_A_study_of_claims_of_nuclear_products_and_excess_heat_in_cold_fusion_research" TargetMode="External"/><Relationship Id="rId697" Type="http://schemas.openxmlformats.org/officeDocument/2006/relationships/hyperlink" Target="http://lenr-canr.org/acrobat/CellucciFxrayheatex.pdf" TargetMode="External"/><Relationship Id="rId2378" Type="http://schemas.openxmlformats.org/officeDocument/2006/relationships/hyperlink" Target="http://newenergytimes.com/v2/archives/fic/F/F199009.PDF" TargetMode="External"/><Relationship Id="rId1187" Type="http://schemas.openxmlformats.org/officeDocument/2006/relationships/hyperlink" Target="https://doi.org/10.1063/1.40675" TargetMode="External"/><Relationship Id="rId2585" Type="http://schemas.openxmlformats.org/officeDocument/2006/relationships/hyperlink" Target="https://disk.yandex.ru/i/jhQH0VlH7MC7Hg" TargetMode="External"/><Relationship Id="rId2792" Type="http://schemas.openxmlformats.org/officeDocument/2006/relationships/hyperlink" Target="https://disk.yandex.ru/d/FFK56AIdzXxSp" TargetMode="External"/><Relationship Id="rId557" Type="http://schemas.openxmlformats.org/officeDocument/2006/relationships/hyperlink" Target="http://lenr-canr.org/acrobat/ZhangWScharacteria.pdf" TargetMode="External"/><Relationship Id="rId764" Type="http://schemas.openxmlformats.org/officeDocument/2006/relationships/hyperlink" Target="http://lenr-canr.org/acrobat/ViolanteVproceeding.pdf" TargetMode="External"/><Relationship Id="rId971" Type="http://schemas.openxmlformats.org/officeDocument/2006/relationships/hyperlink" Target="http://lenr-canr.org/acrobat/KimYEcommentone.pdf" TargetMode="External"/><Relationship Id="rId1394" Type="http://schemas.openxmlformats.org/officeDocument/2006/relationships/hyperlink" Target="https://pubs.acs.org/doi/10.1021/bk-2008-0998" TargetMode="External"/><Relationship Id="rId2238" Type="http://schemas.openxmlformats.org/officeDocument/2006/relationships/hyperlink" Target="https://doi.org/10.1007/BF01059251" TargetMode="External"/><Relationship Id="rId2445" Type="http://schemas.openxmlformats.org/officeDocument/2006/relationships/hyperlink" Target="http://dx.doi.org/10.1038/339105b0" TargetMode="External"/><Relationship Id="rId2652" Type="http://schemas.openxmlformats.org/officeDocument/2006/relationships/hyperlink" Target="https://disk.yandex.ru/d/0SCYyyV04wQQq" TargetMode="External"/><Relationship Id="rId417" Type="http://schemas.openxmlformats.org/officeDocument/2006/relationships/hyperlink" Target="http://lenr-canr.org/acrobat/PonsSproceedinga.pdf" TargetMode="External"/><Relationship Id="rId624" Type="http://schemas.openxmlformats.org/officeDocument/2006/relationships/hyperlink" Target="https://www.researchgate.net/publication/235507594_Transport_and_magnetic_anomalies_below_70_K_in_a_hydrogen-cycled_Pd_foil_with_a_thermally_grown_oxide" TargetMode="External"/><Relationship Id="rId831" Type="http://schemas.openxmlformats.org/officeDocument/2006/relationships/hyperlink" Target="https://pt.scribd.com/document/376231074/Nuclear-Transmutation-Reaction-Caused-by-Light-Water-Electrolysis" TargetMode="External"/><Relationship Id="rId1047" Type="http://schemas.openxmlformats.org/officeDocument/2006/relationships/hyperlink" Target="http://lenr-canr.org/acrobat/PonsSproceedinga.pdf" TargetMode="External"/><Relationship Id="rId1254" Type="http://schemas.openxmlformats.org/officeDocument/2006/relationships/hyperlink" Target="http://lenr-canr.org/acrobat/BiberianJPjcondensedw.pdf" TargetMode="External"/><Relationship Id="rId1461" Type="http://schemas.openxmlformats.org/officeDocument/2006/relationships/hyperlink" Target="http://lenr-canr.org/acrobat/SpalloneAanoverview.pdf" TargetMode="External"/><Relationship Id="rId2305" Type="http://schemas.openxmlformats.org/officeDocument/2006/relationships/hyperlink" Target="https://doi.org/10.1016/0022-0728%2890%2985032-Z" TargetMode="External"/><Relationship Id="rId2512" Type="http://schemas.openxmlformats.org/officeDocument/2006/relationships/hyperlink" Target="https://doi.org/10.13182/FST89-A29155" TargetMode="External"/><Relationship Id="rId1114" Type="http://schemas.openxmlformats.org/officeDocument/2006/relationships/hyperlink" Target="https://www.researchgate.net/publication/227332809_Single-particle_enhancement_of_heavy-element_production" TargetMode="External"/><Relationship Id="rId1321" Type="http://schemas.openxmlformats.org/officeDocument/2006/relationships/hyperlink" Target="http://lenr-canr.org/acrobat/EngvildKCtripledeut.pdf" TargetMode="External"/><Relationship Id="rId2095" Type="http://schemas.openxmlformats.org/officeDocument/2006/relationships/hyperlink" Target="http://dx.doi.org/10.1016/0013-4686(91)85342-5" TargetMode="External"/><Relationship Id="rId274" Type="http://schemas.openxmlformats.org/officeDocument/2006/relationships/hyperlink" Target="http://lenr-canr.org/acrobat/BiberianJPjcondensedn.pdf" TargetMode="External"/><Relationship Id="rId481" Type="http://schemas.openxmlformats.org/officeDocument/2006/relationships/hyperlink" Target="http://lenr-canr.org/acrobat/EPRIproceeding.pdf" TargetMode="External"/><Relationship Id="rId2162" Type="http://schemas.openxmlformats.org/officeDocument/2006/relationships/hyperlink" Target="https://doi.org/10.13182/FST91-A29326" TargetMode="External"/><Relationship Id="rId134" Type="http://schemas.openxmlformats.org/officeDocument/2006/relationships/hyperlink" Target="http://lenr-canr.org/acrobat/IkegamiHthirdintera.pdf" TargetMode="External"/><Relationship Id="rId341" Type="http://schemas.openxmlformats.org/officeDocument/2006/relationships/hyperlink" Target="http://lenr-canr.org/acrobat/IkegamiHthirdinter.pdf" TargetMode="External"/><Relationship Id="rId2022" Type="http://schemas.openxmlformats.org/officeDocument/2006/relationships/hyperlink" Target="https://doi.org/10.1007/BF02799091" TargetMode="External"/><Relationship Id="rId201" Type="http://schemas.openxmlformats.org/officeDocument/2006/relationships/hyperlink" Target="http://www.unconv-science.org/pdf/8/parkhomov-en.pdf" TargetMode="External"/><Relationship Id="rId1788" Type="http://schemas.openxmlformats.org/officeDocument/2006/relationships/hyperlink" Target="https://www.jstage.jst.go.jp/article/pjab1977/73/4/73_4_62/_article/-char/en" TargetMode="External"/><Relationship Id="rId1995" Type="http://schemas.openxmlformats.org/officeDocument/2006/relationships/hyperlink" Target="https://doi.org/10.1016/0022-0728(92)80516-7" TargetMode="External"/><Relationship Id="rId2839" Type="http://schemas.openxmlformats.org/officeDocument/2006/relationships/hyperlink" Target="https://disk.yandex.ru/d/0L2BUIWdzXrX3" TargetMode="External"/><Relationship Id="rId1648" Type="http://schemas.openxmlformats.org/officeDocument/2006/relationships/hyperlink" Target="http://dx.doi.org/10.1515/zna-2010-6-714" TargetMode="External"/><Relationship Id="rId1508" Type="http://schemas.openxmlformats.org/officeDocument/2006/relationships/hyperlink" Target="http://lenr-canr.org/acrobat/MileyGHintensenona.pdf" TargetMode="External"/><Relationship Id="rId1855" Type="http://schemas.openxmlformats.org/officeDocument/2006/relationships/hyperlink" Target="https://doi.org/10.1016/0022-0728(95)03925-7" TargetMode="External"/><Relationship Id="rId1715" Type="http://schemas.openxmlformats.org/officeDocument/2006/relationships/hyperlink" Target="https://doi.org/10.1016/S0360-3199%2801%2900027-1" TargetMode="External"/><Relationship Id="rId1922" Type="http://schemas.openxmlformats.org/officeDocument/2006/relationships/hyperlink" Target="https://doi.org/10.1007/BF02813076" TargetMode="External"/><Relationship Id="rId2489" Type="http://schemas.openxmlformats.org/officeDocument/2006/relationships/hyperlink" Target="https://doi.org/10.1016/0022-3115%2889%2990502-3" TargetMode="External"/><Relationship Id="rId2696" Type="http://schemas.openxmlformats.org/officeDocument/2006/relationships/hyperlink" Target="https://disk.yandex.ru/d/yom09gqGzY5kw" TargetMode="External"/><Relationship Id="rId668" Type="http://schemas.openxmlformats.org/officeDocument/2006/relationships/hyperlink" Target="http://lenr-canr.org/acrobat/IkegamiHthirdintera.pdf" TargetMode="External"/><Relationship Id="rId875" Type="http://schemas.openxmlformats.org/officeDocument/2006/relationships/hyperlink" Target="https://www.lenr-canr.org/acrobat/ISCMNSproceeding.pdf" TargetMode="External"/><Relationship Id="rId1298" Type="http://schemas.openxmlformats.org/officeDocument/2006/relationships/hyperlink" Target="http://www.newenergytimes.com/v2/library/1992/1992Srinivasan-TritiumNiHSystem.pdf" TargetMode="External"/><Relationship Id="rId2349" Type="http://schemas.openxmlformats.org/officeDocument/2006/relationships/hyperlink" Target="https://doi.org/10.1038/344401A0" TargetMode="External"/><Relationship Id="rId2556" Type="http://schemas.openxmlformats.org/officeDocument/2006/relationships/hyperlink" Target="https://doi.org/10.1007/BF02162461" TargetMode="External"/><Relationship Id="rId2763" Type="http://schemas.openxmlformats.org/officeDocument/2006/relationships/hyperlink" Target="https://disk.yandex.ru/d/OrY6bYIVzXyhp" TargetMode="External"/><Relationship Id="rId528" Type="http://schemas.openxmlformats.org/officeDocument/2006/relationships/hyperlink" Target="http://lenr-canr.org/acrobat/ENECOtheseventh.pdf" TargetMode="External"/><Relationship Id="rId735" Type="http://schemas.openxmlformats.org/officeDocument/2006/relationships/hyperlink" Target="http://lenr-canr.org/acrobat/CecilFEmeasuremenb.pdf" TargetMode="External"/><Relationship Id="rId942" Type="http://schemas.openxmlformats.org/officeDocument/2006/relationships/hyperlink" Target="http://lenr-canr.org/acrobat/ZhangWSprimarycal.pdf" TargetMode="External"/><Relationship Id="rId1158" Type="http://schemas.openxmlformats.org/officeDocument/2006/relationships/hyperlink" Target="http://lenr-canr.org/acrobat/NEDOthesixthina.pdf" TargetMode="External"/><Relationship Id="rId1365" Type="http://schemas.openxmlformats.org/officeDocument/2006/relationships/hyperlink" Target="http://lenr-canr.org/acrobat/ENECOtheseventh.pdf" TargetMode="External"/><Relationship Id="rId1572" Type="http://schemas.openxmlformats.org/officeDocument/2006/relationships/hyperlink" Target="https://doi.org/10.1111/j.1749-6632.1975.tb00082.x" TargetMode="External"/><Relationship Id="rId2209" Type="http://schemas.openxmlformats.org/officeDocument/2006/relationships/hyperlink" Target="https://ur.booksc.org/dl/8576114/ec64c8" TargetMode="External"/><Relationship Id="rId2416" Type="http://schemas.openxmlformats.org/officeDocument/2006/relationships/hyperlink" Target="https://link.springer.com/article/10.1007/BF02844877" TargetMode="External"/><Relationship Id="rId2623" Type="http://schemas.openxmlformats.org/officeDocument/2006/relationships/hyperlink" Target="https://disk.yandex.ru/i/_D1gLhj-jGB3g" TargetMode="External"/><Relationship Id="rId1018" Type="http://schemas.openxmlformats.org/officeDocument/2006/relationships/hyperlink" Target="http://lenr-canr.org/acrobat/Hagelsteinnewphysica.pdf" TargetMode="External"/><Relationship Id="rId1225" Type="http://schemas.openxmlformats.org/officeDocument/2006/relationships/hyperlink" Target="https://newenergytimes.com/v2/library/1989/1989Shani-Background-Induced-DD-ICENES5.pdf" TargetMode="External"/><Relationship Id="rId1432" Type="http://schemas.openxmlformats.org/officeDocument/2006/relationships/hyperlink" Target="https://iopscience.iop.org/article/10.1088/0256-307X/29/1/012503" TargetMode="External"/><Relationship Id="rId2830" Type="http://schemas.openxmlformats.org/officeDocument/2006/relationships/hyperlink" Target="https://disk.yandex.ru/d/TV0NIfO8zXsNp" TargetMode="External"/><Relationship Id="rId71" Type="http://schemas.openxmlformats.org/officeDocument/2006/relationships/hyperlink" Target="http://lenr-canr.org/acrobat/KimYEquantumman.pdf" TargetMode="External"/><Relationship Id="rId802" Type="http://schemas.openxmlformats.org/officeDocument/2006/relationships/hyperlink" Target="http://lenr-canr.org/acrobat/NEDOthesixthina.pdf" TargetMode="External"/><Relationship Id="rId178" Type="http://schemas.openxmlformats.org/officeDocument/2006/relationships/hyperlink" Target="http://lenr-canr.org/acrobat/ViolanteVproceeding.pdf" TargetMode="External"/><Relationship Id="rId385" Type="http://schemas.openxmlformats.org/officeDocument/2006/relationships/hyperlink" Target="http://lenr-canr.org/acrobat/NCFIthefirstan.pdf" TargetMode="External"/><Relationship Id="rId592" Type="http://schemas.openxmlformats.org/officeDocument/2006/relationships/hyperlink" Target="http://jcfrs.org/proc_jcf.html" TargetMode="External"/><Relationship Id="rId2066" Type="http://schemas.openxmlformats.org/officeDocument/2006/relationships/hyperlink" Target="https://ur.booksc.eu/book/45555687/ec21f8" TargetMode="External"/><Relationship Id="rId2273" Type="http://schemas.openxmlformats.org/officeDocument/2006/relationships/hyperlink" Target="https://doi.org/10.1007/BF01588286" TargetMode="External"/><Relationship Id="rId2480" Type="http://schemas.openxmlformats.org/officeDocument/2006/relationships/hyperlink" Target="https://doi.org/10.1016/0038-1098%2889%2990421-3" TargetMode="External"/><Relationship Id="rId245" Type="http://schemas.openxmlformats.org/officeDocument/2006/relationships/hyperlink" Target="http://lenr-canr.org/acrobat/CelaniFtowardsahi.pdf" TargetMode="External"/><Relationship Id="rId452" Type="http://schemas.openxmlformats.org/officeDocument/2006/relationships/hyperlink" Target="https://www.lenr-canr.org/acrobat/MizunoTisotopicch.pdf" TargetMode="External"/><Relationship Id="rId1082" Type="http://schemas.openxmlformats.org/officeDocument/2006/relationships/hyperlink" Target="http://lenr-canr.org/acrobat/CookNthefccstru.pdf" TargetMode="External"/><Relationship Id="rId2133" Type="http://schemas.openxmlformats.org/officeDocument/2006/relationships/hyperlink" Target="https://doi.org/10.1016/0022-0728%2891%2985186-S" TargetMode="External"/><Relationship Id="rId2340" Type="http://schemas.openxmlformats.org/officeDocument/2006/relationships/hyperlink" Target="https://doi.org/10.1007/BF01588266" TargetMode="External"/><Relationship Id="rId105" Type="http://schemas.openxmlformats.org/officeDocument/2006/relationships/hyperlink" Target="http://lenr-canr.org/acrobat/HoraHlowenergyna.pdf" TargetMode="External"/><Relationship Id="rId312" Type="http://schemas.openxmlformats.org/officeDocument/2006/relationships/hyperlink" Target="http://www.unconv-science.org/n12/parkhomov/" TargetMode="External"/><Relationship Id="rId2200" Type="http://schemas.openxmlformats.org/officeDocument/2006/relationships/hyperlink" Target="https://dspace.mit.edu/bitstream/handle/1721.1/95046/89ja036_full.pdf?sequence=1&amp;isAllowed=y" TargetMode="External"/><Relationship Id="rId1899" Type="http://schemas.openxmlformats.org/officeDocument/2006/relationships/hyperlink" Target="https://www.researchgate.net/publication/223145506_On_stimulated_nuclear_fusion_in_the_cold_generalized_DT_hydrides_of_fissionable_elements" TargetMode="External"/><Relationship Id="rId1759" Type="http://schemas.openxmlformats.org/officeDocument/2006/relationships/hyperlink" Target="https://doi.org/10.11804/NuclPhysRev.16.02.095" TargetMode="External"/><Relationship Id="rId1966" Type="http://schemas.openxmlformats.org/officeDocument/2006/relationships/hyperlink" Target="https://doi.org/10.13182/FST93-A30209" TargetMode="External"/><Relationship Id="rId1619" Type="http://schemas.openxmlformats.org/officeDocument/2006/relationships/hyperlink" Target="https://www.currentscience.ac.in/Volumes/108/04/0524.pdf" TargetMode="External"/><Relationship Id="rId1826" Type="http://schemas.openxmlformats.org/officeDocument/2006/relationships/hyperlink" Target="https://kindai.repo.nii.ac.jp/?action=pages_view_main&amp;active_action=repository_view_main_item_detail&amp;item_id=6093&amp;item_no=1&amp;page_id=13&amp;block_id=21" TargetMode="External"/><Relationship Id="rId779" Type="http://schemas.openxmlformats.org/officeDocument/2006/relationships/hyperlink" Target="http://lenr-canr.org/acrobat/ENECOtheseventh.pdf" TargetMode="External"/><Relationship Id="rId986" Type="http://schemas.openxmlformats.org/officeDocument/2006/relationships/hyperlink" Target="https://link.springer.com/article/10.1007/BF02847519" TargetMode="External"/><Relationship Id="rId2667" Type="http://schemas.openxmlformats.org/officeDocument/2006/relationships/hyperlink" Target="https://disk.yandex.ru/d/tWW2wNvE4wQQE" TargetMode="External"/><Relationship Id="rId639" Type="http://schemas.openxmlformats.org/officeDocument/2006/relationships/hyperlink" Target="http://lenr-canr.org/acrobat/VysotskiiVthespatial.pdf" TargetMode="External"/><Relationship Id="rId1269" Type="http://schemas.openxmlformats.org/officeDocument/2006/relationships/hyperlink" Target="https://doi.org/10.1063/1.40696" TargetMode="External"/><Relationship Id="rId1476" Type="http://schemas.openxmlformats.org/officeDocument/2006/relationships/hyperlink" Target="http://lenr-canr.org/acrobat/IkegamiHthirdintera.pdf" TargetMode="External"/><Relationship Id="rId2874" Type="http://schemas.openxmlformats.org/officeDocument/2006/relationships/hyperlink" Target="https://www.lenr-canr.org/acrobat/NCFIinvestigata.pdf" TargetMode="External"/><Relationship Id="rId846" Type="http://schemas.openxmlformats.org/officeDocument/2006/relationships/hyperlink" Target="https://doi.org/10.1063/1.40690" TargetMode="External"/><Relationship Id="rId1129" Type="http://schemas.openxmlformats.org/officeDocument/2006/relationships/hyperlink" Target="http://lenr-canr.org/acrobat/PonsSproceedinga.pdf" TargetMode="External"/><Relationship Id="rId1683" Type="http://schemas.openxmlformats.org/officeDocument/2006/relationships/hyperlink" Target="http://dx.doi.org/10.1134/1.1995801" TargetMode="External"/><Relationship Id="rId1890" Type="http://schemas.openxmlformats.org/officeDocument/2006/relationships/hyperlink" Target="http://www.iscmns.org/FIC/CFSB.pdf" TargetMode="External"/><Relationship Id="rId2527" Type="http://schemas.openxmlformats.org/officeDocument/2006/relationships/hyperlink" Target="https://doi.org/10.1007/BF02844871" TargetMode="External"/><Relationship Id="rId2734" Type="http://schemas.openxmlformats.org/officeDocument/2006/relationships/hyperlink" Target="https://disk.yandex.ru/d/hIBPkkAAzY3Qs" TargetMode="External"/><Relationship Id="rId706" Type="http://schemas.openxmlformats.org/officeDocument/2006/relationships/hyperlink" Target="http://lenr-canr.org/acrobat/SIFthescience.pdf" TargetMode="External"/><Relationship Id="rId913" Type="http://schemas.openxmlformats.org/officeDocument/2006/relationships/hyperlink" Target="http://lenr-canr.org/acrobat/NEDOthesixthina.pdf" TargetMode="External"/><Relationship Id="rId1336" Type="http://schemas.openxmlformats.org/officeDocument/2006/relationships/hyperlink" Target="https://doi.org/10.1063/1.40684" TargetMode="External"/><Relationship Id="rId1543" Type="http://schemas.openxmlformats.org/officeDocument/2006/relationships/hyperlink" Target="http://www.sifferkoll.se/sifferkoll/wp-content/uploads/2019/03/214-23-Exhibit-23.pdf" TargetMode="External"/><Relationship Id="rId1750" Type="http://schemas.openxmlformats.org/officeDocument/2006/relationships/hyperlink" Target="https://doi.org/10.1063/1.57722" TargetMode="External"/><Relationship Id="rId2801" Type="http://schemas.openxmlformats.org/officeDocument/2006/relationships/hyperlink" Target="https://disk.yandex.ru/d/sbOpxtgLzXwpK" TargetMode="External"/><Relationship Id="rId42" Type="http://schemas.openxmlformats.org/officeDocument/2006/relationships/hyperlink" Target="http://newenergytimes.com/v2/conferences/1989/DOE-Santa-Fe-Workshop/1989DOE-Santa-Fe-Workshop-Highlights-of-Papers.pdf" TargetMode="External"/><Relationship Id="rId1403" Type="http://schemas.openxmlformats.org/officeDocument/2006/relationships/hyperlink" Target="http://lenr-canr.org/acrobat/ENECOtheseventh.pdf" TargetMode="External"/><Relationship Id="rId1610" Type="http://schemas.openxmlformats.org/officeDocument/2006/relationships/hyperlink" Target="https://www.currentscience.ac.in/Volumes/108/04/0559.pdf" TargetMode="External"/><Relationship Id="rId289" Type="http://schemas.openxmlformats.org/officeDocument/2006/relationships/hyperlink" Target="http://lenr-canr.org/acrobat/PonsSproceeding.pdf" TargetMode="External"/><Relationship Id="rId496" Type="http://schemas.openxmlformats.org/officeDocument/2006/relationships/hyperlink" Target="http://lenr-canr.org/acrobat/OyaYtheroleofa.pdf" TargetMode="External"/><Relationship Id="rId2177" Type="http://schemas.openxmlformats.org/officeDocument/2006/relationships/hyperlink" Target="https://ur.booksc.eu/book/2748143/8f29c6" TargetMode="External"/><Relationship Id="rId2384" Type="http://schemas.openxmlformats.org/officeDocument/2006/relationships/hyperlink" Target="https://doi.org/10.1016/1044-5803%2891%2990059-D" TargetMode="External"/><Relationship Id="rId2591" Type="http://schemas.openxmlformats.org/officeDocument/2006/relationships/hyperlink" Target="https://disk.yandex.ru/i/J52GJzqJ7lC0iA" TargetMode="External"/><Relationship Id="rId149" Type="http://schemas.openxmlformats.org/officeDocument/2006/relationships/hyperlink" Target="http://lenr-canr.org/acrobat/FauvarqueJabnormalex.pdf" TargetMode="External"/><Relationship Id="rId356" Type="http://schemas.openxmlformats.org/officeDocument/2006/relationships/hyperlink" Target="http://coldfusioncommunity.net/pdf/conf/ICCF-14/618_ICCF-14.pdf" TargetMode="External"/><Relationship Id="rId563" Type="http://schemas.openxmlformats.org/officeDocument/2006/relationships/hyperlink" Target="http://lenr-canr.org/acrobat/BiberianJPdeuteriumg.pdf" TargetMode="External"/><Relationship Id="rId770" Type="http://schemas.openxmlformats.org/officeDocument/2006/relationships/hyperlink" Target="http://lenr-canr.org/acrobat/ViolanteVproceeding.pdf" TargetMode="External"/><Relationship Id="rId1193" Type="http://schemas.openxmlformats.org/officeDocument/2006/relationships/hyperlink" Target="https://www.researchgate.net/publication/322160963_Brief_Summary_Report_of_MHE_Project_Phenomenology_and_Controllability_of_New_Exothermic_Reaction_between_Metal_and_Hydrogen" TargetMode="External"/><Relationship Id="rId2037" Type="http://schemas.openxmlformats.org/officeDocument/2006/relationships/hyperlink" Target="https://doi.org/10.1070/PU1992V035N10ABEH002270" TargetMode="External"/><Relationship Id="rId2244" Type="http://schemas.openxmlformats.org/officeDocument/2006/relationships/hyperlink" Target="https://doi.org/10.13182/FST90-A29287" TargetMode="External"/><Relationship Id="rId2451" Type="http://schemas.openxmlformats.org/officeDocument/2006/relationships/hyperlink" Target="https://doi.org/10.1016/0375-9474(89)90689-1" TargetMode="External"/><Relationship Id="rId216" Type="http://schemas.openxmlformats.org/officeDocument/2006/relationships/hyperlink" Target="http://lenr-canr.org/acrobat/ViolanteVproceedinga.pdf" TargetMode="External"/><Relationship Id="rId423" Type="http://schemas.openxmlformats.org/officeDocument/2006/relationships/hyperlink" Target="http://lenr-canr.org/acrobat/AfonichevDaboutprodu.pdf" TargetMode="External"/><Relationship Id="rId1053" Type="http://schemas.openxmlformats.org/officeDocument/2006/relationships/hyperlink" Target="http://lenr-canr.org/acrobat/ENECOtheseventh.pdf" TargetMode="External"/><Relationship Id="rId1260" Type="http://schemas.openxmlformats.org/officeDocument/2006/relationships/hyperlink" Target="http://lenr-canr.org/acrobat/KasagiJlowenergyn.pdf" TargetMode="External"/><Relationship Id="rId2104" Type="http://schemas.openxmlformats.org/officeDocument/2006/relationships/hyperlink" Target="https://doi.org/10.13182/FST91-A29399" TargetMode="External"/><Relationship Id="rId630" Type="http://schemas.openxmlformats.org/officeDocument/2006/relationships/hyperlink" Target="http://lenr-canr.org/acrobat/McKubreMCHexcesspowe.pdf" TargetMode="External"/><Relationship Id="rId2311" Type="http://schemas.openxmlformats.org/officeDocument/2006/relationships/hyperlink" Target="https://doi.org/10.1007/BF01588267" TargetMode="External"/><Relationship Id="rId1120" Type="http://schemas.openxmlformats.org/officeDocument/2006/relationships/hyperlink" Target="http://lenr-canr.org/acrobat/BiberianJPjcondensedzf.pdf" TargetMode="External"/><Relationship Id="rId1937" Type="http://schemas.openxmlformats.org/officeDocument/2006/relationships/hyperlink" Target="http://www.iscmns.org/FIC/CFSB.pdf" TargetMode="External"/><Relationship Id="rId280" Type="http://schemas.openxmlformats.org/officeDocument/2006/relationships/hyperlink" Target="http://lenr-canr.org/acrobat/ViolanteVproceedinga.pdf" TargetMode="External"/><Relationship Id="rId140" Type="http://schemas.openxmlformats.org/officeDocument/2006/relationships/hyperlink" Target="https://pubs.acs.org/doi/10.1021/bk-2008-0998" TargetMode="External"/><Relationship Id="rId6" Type="http://schemas.openxmlformats.org/officeDocument/2006/relationships/hyperlink" Target="http://lenr-canr.org/acrobat/IkegamiHthirdintera.pdf" TargetMode="External"/><Relationship Id="rId2778" Type="http://schemas.openxmlformats.org/officeDocument/2006/relationships/hyperlink" Target="https://disk.yandex.ru/d/HVl-mD9VzXyMF" TargetMode="External"/><Relationship Id="rId957" Type="http://schemas.openxmlformats.org/officeDocument/2006/relationships/hyperlink" Target="https://www.lenr-canr.org/acrobat/MilesMcorrelatio.pdf" TargetMode="External"/><Relationship Id="rId1587" Type="http://schemas.openxmlformats.org/officeDocument/2006/relationships/hyperlink" Target="http://www.preprints.org/" TargetMode="External"/><Relationship Id="rId1794" Type="http://schemas.openxmlformats.org/officeDocument/2006/relationships/hyperlink" Target="http://dx.doi.org/10.1016/S0375-9601(96)00924-3" TargetMode="External"/><Relationship Id="rId2638" Type="http://schemas.openxmlformats.org/officeDocument/2006/relationships/hyperlink" Target="https://disk.yandex.ru/i/zxL1F2X1No-KhQ" TargetMode="External"/><Relationship Id="rId2845" Type="http://schemas.openxmlformats.org/officeDocument/2006/relationships/hyperlink" Target="https://disk.yandex.ru/d/0L2BUIWdzXrX3" TargetMode="External"/><Relationship Id="rId86" Type="http://schemas.openxmlformats.org/officeDocument/2006/relationships/hyperlink" Target="http://lenr-canr.org/acrobat/Castellanonucleartra.pdf" TargetMode="External"/><Relationship Id="rId817" Type="http://schemas.openxmlformats.org/officeDocument/2006/relationships/hyperlink" Target="http://lenr-canr.org/acrobat/SzpakSexperiment.pdf" TargetMode="External"/><Relationship Id="rId1447" Type="http://schemas.openxmlformats.org/officeDocument/2006/relationships/hyperlink" Target="http://lenr-canr.org/acrobat/EPRIproceeding.pdf" TargetMode="External"/><Relationship Id="rId1654" Type="http://schemas.openxmlformats.org/officeDocument/2006/relationships/hyperlink" Target="http://lenr-canr.org/acrobat/ChubbSRresonantel.pdf" TargetMode="External"/><Relationship Id="rId1861" Type="http://schemas.openxmlformats.org/officeDocument/2006/relationships/hyperlink" Target="https://doi.org/10.1177%2F030631295025003001" TargetMode="External"/><Relationship Id="rId2705" Type="http://schemas.openxmlformats.org/officeDocument/2006/relationships/hyperlink" Target="https://disk.yandex.ru/d/yom09gqGzY5kw" TargetMode="External"/><Relationship Id="rId1307" Type="http://schemas.openxmlformats.org/officeDocument/2006/relationships/hyperlink" Target="http://lenr-canr.org/acrobat/CelaniFmeasuremena.pdf" TargetMode="External"/><Relationship Id="rId1514" Type="http://schemas.openxmlformats.org/officeDocument/2006/relationships/hyperlink" Target="http://lenr-canr.org/acrobat/BiberianJPjcondensedzf.pdf" TargetMode="External"/><Relationship Id="rId1721" Type="http://schemas.openxmlformats.org/officeDocument/2006/relationships/hyperlink" Target="https://doi.org/10.13182/FST01-A166" TargetMode="External"/><Relationship Id="rId13" Type="http://schemas.openxmlformats.org/officeDocument/2006/relationships/hyperlink" Target="http://lenr-canr.org/acrobat/BiberianJPjcondensedg.pdf" TargetMode="External"/><Relationship Id="rId2288" Type="http://schemas.openxmlformats.org/officeDocument/2006/relationships/hyperlink" Target="https://doi.org/10.1080/15295039009360159" TargetMode="External"/><Relationship Id="rId2495" Type="http://schemas.openxmlformats.org/officeDocument/2006/relationships/hyperlink" Target="https://doi.org/10.13182/FST89-A29160" TargetMode="External"/><Relationship Id="rId467" Type="http://schemas.openxmlformats.org/officeDocument/2006/relationships/hyperlink" Target="http://lenr-canr.org/acrobat/CravensDfactorsaff.pdf" TargetMode="External"/><Relationship Id="rId1097" Type="http://schemas.openxmlformats.org/officeDocument/2006/relationships/hyperlink" Target="http://lenr-canr.org/acrobat/RouletteTresultsofi.pdf" TargetMode="External"/><Relationship Id="rId2148" Type="http://schemas.openxmlformats.org/officeDocument/2006/relationships/hyperlink" Target="https://doi.org/10.1143/JPSJ.60.1848" TargetMode="External"/><Relationship Id="rId674" Type="http://schemas.openxmlformats.org/officeDocument/2006/relationships/hyperlink" Target="http://lenr-canr.org/acrobat/NEDOthesixthina.pdf" TargetMode="External"/><Relationship Id="rId881" Type="http://schemas.openxmlformats.org/officeDocument/2006/relationships/hyperlink" Target="http://deepblue.lib.umich.edu/bitstream/2027.42/44906/1/10894_2005_Article_BF01059241.pdf" TargetMode="External"/><Relationship Id="rId2355" Type="http://schemas.openxmlformats.org/officeDocument/2006/relationships/hyperlink" Target="https://doi.org/10.13182/FST90-A29235" TargetMode="External"/><Relationship Id="rId2562" Type="http://schemas.openxmlformats.org/officeDocument/2006/relationships/hyperlink" Target="https://doi.org/10.1109/FUSION.1989.102185" TargetMode="External"/><Relationship Id="rId327" Type="http://schemas.openxmlformats.org/officeDocument/2006/relationships/hyperlink" Target="http://lenr-canr.org/acrobat/StormsEdescriptioa.pdf" TargetMode="External"/><Relationship Id="rId534" Type="http://schemas.openxmlformats.org/officeDocument/2006/relationships/hyperlink" Target="http://lenr-canr.org/acrobat/BiberianJPjcondensedk.pdf" TargetMode="External"/><Relationship Id="rId741" Type="http://schemas.openxmlformats.org/officeDocument/2006/relationships/hyperlink" Target="http://lenr-canr.org/acrobat/BiberianJPjcondenseds.pdf" TargetMode="External"/><Relationship Id="rId1164" Type="http://schemas.openxmlformats.org/officeDocument/2006/relationships/hyperlink" Target="https://www.iscmns.org/CMNS/JCMNS-Vol26.pdf" TargetMode="External"/><Relationship Id="rId1371" Type="http://schemas.openxmlformats.org/officeDocument/2006/relationships/hyperlink" Target="https://www.lenr-canr.org/acrobat/EPRIproceedingb.pdf" TargetMode="External"/><Relationship Id="rId2008" Type="http://schemas.openxmlformats.org/officeDocument/2006/relationships/hyperlink" Target="https://doi.org/10.1016/0257-8972(92)90252-6" TargetMode="External"/><Relationship Id="rId2215" Type="http://schemas.openxmlformats.org/officeDocument/2006/relationships/hyperlink" Target="https://doi.org/10.1103/PhysRevLett.64.1413" TargetMode="External"/><Relationship Id="rId2422" Type="http://schemas.openxmlformats.org/officeDocument/2006/relationships/hyperlink" Target="https://link.springer.com/article/10.1007/BF01598458" TargetMode="External"/><Relationship Id="rId601" Type="http://schemas.openxmlformats.org/officeDocument/2006/relationships/hyperlink" Target="http://lenr-canr.org/acrobat/GrabowskiKevaluation.pdf" TargetMode="External"/><Relationship Id="rId1024" Type="http://schemas.openxmlformats.org/officeDocument/2006/relationships/hyperlink" Target="https://pdfs.semanticscholar.org/832f/6f63f1bf92c8856947a5c91dde672e4d9a6b.pdf?_ga=2.78397012.1539967580.1616003747-1059340597.1604448121" TargetMode="External"/><Relationship Id="rId1231" Type="http://schemas.openxmlformats.org/officeDocument/2006/relationships/hyperlink" Target="http://lenr-canr.org/acrobat/HukeAaccelerato.pdf" TargetMode="External"/><Relationship Id="rId184" Type="http://schemas.openxmlformats.org/officeDocument/2006/relationships/hyperlink" Target="http://lenr-canr.org/acrobat/ENECOtheseventh.pdf" TargetMode="External"/><Relationship Id="rId391" Type="http://schemas.openxmlformats.org/officeDocument/2006/relationships/hyperlink" Target="http://lenr-canr.org/acrobat/NEDOthesixthin.pdf" TargetMode="External"/><Relationship Id="rId1908" Type="http://schemas.openxmlformats.org/officeDocument/2006/relationships/hyperlink" Target="https://www.researchgate.net/profile/J-Dufour/publication/255147155_Cold_Fusion_by_Sparking_in_Hydrogen_Isotopes/links/547c5b2c0cf2a961e48a0303/Cold-Fusion-by-Sparking-in-Hydrogen-Isotopes.pdf" TargetMode="External"/><Relationship Id="rId2072" Type="http://schemas.openxmlformats.org/officeDocument/2006/relationships/hyperlink" Target="https://doi.org/10.13182/FST91-A29347" TargetMode="External"/><Relationship Id="rId251" Type="http://schemas.openxmlformats.org/officeDocument/2006/relationships/hyperlink" Target="http://lenr-canr.org/acrobat/ViolanteVproceeding.pdf" TargetMode="External"/><Relationship Id="rId2889" Type="http://schemas.openxmlformats.org/officeDocument/2006/relationships/hyperlink" Target="https://www.lenr-forum.com/forum/thread/4802-energoniva-a-water-plasma-transmutation-technology-from-russia/" TargetMode="External"/><Relationship Id="rId111" Type="http://schemas.openxmlformats.org/officeDocument/2006/relationships/hyperlink" Target="http://lenr-canr.org/acrobat/IkegamiHthirdintera.pdf" TargetMode="External"/><Relationship Id="rId1698" Type="http://schemas.openxmlformats.org/officeDocument/2006/relationships/hyperlink" Target="https://doi.org/10.1209/EPL%2FI2002-00661-Y" TargetMode="External"/><Relationship Id="rId2749" Type="http://schemas.openxmlformats.org/officeDocument/2006/relationships/hyperlink" Target="https://disk.yandex.ru/d/3KvbhbpWzY2jy" TargetMode="External"/><Relationship Id="rId928" Type="http://schemas.openxmlformats.org/officeDocument/2006/relationships/hyperlink" Target="http://lenr-canr.org/acrobat/Hagelsteinexcitation.pdf" TargetMode="External"/><Relationship Id="rId1558" Type="http://schemas.openxmlformats.org/officeDocument/2006/relationships/hyperlink" Target="https://indico.cern.ch/event/177379/" TargetMode="External"/><Relationship Id="rId1765" Type="http://schemas.openxmlformats.org/officeDocument/2006/relationships/hyperlink" Target="https://doi.org/10.13182/FST98-A69" TargetMode="External"/><Relationship Id="rId2609" Type="http://schemas.openxmlformats.org/officeDocument/2006/relationships/hyperlink" Target="https://disk.yandex.ru/i/5p4Kt-E7qlzj4A" TargetMode="External"/><Relationship Id="rId57" Type="http://schemas.openxmlformats.org/officeDocument/2006/relationships/hyperlink" Target="http://lenr-canr.org/acrobat/BiberianJPjcondensedn.pdf" TargetMode="External"/><Relationship Id="rId1418" Type="http://schemas.openxmlformats.org/officeDocument/2006/relationships/hyperlink" Target="http://lenr-canr.org/acrobat/IkegamiHthirdintera.pdf" TargetMode="External"/><Relationship Id="rId1972" Type="http://schemas.openxmlformats.org/officeDocument/2006/relationships/hyperlink" Target="https://doi.org/10.1016/0009-2614%2893%2990144-P" TargetMode="External"/><Relationship Id="rId2816" Type="http://schemas.openxmlformats.org/officeDocument/2006/relationships/hyperlink" Target="https://disk.yandex.ru/d/c0YEwBw0zXvaM" TargetMode="External"/><Relationship Id="rId1625" Type="http://schemas.openxmlformats.org/officeDocument/2006/relationships/hyperlink" Target="https://www.wiley.com/en-us/Developments+in+Electrochemistry%3A+Science+Inspired+by+Martin+Fleischmann-p-9781118694435" TargetMode="External"/><Relationship Id="rId1832" Type="http://schemas.openxmlformats.org/officeDocument/2006/relationships/hyperlink" Target="https://doi.org/10.13182/FST96-A30775" TargetMode="External"/><Relationship Id="rId2399" Type="http://schemas.openxmlformats.org/officeDocument/2006/relationships/hyperlink" Target="http://dx.doi.org/10.1007/BF01588279" TargetMode="External"/><Relationship Id="rId578" Type="http://schemas.openxmlformats.org/officeDocument/2006/relationships/hyperlink" Target="https://doi.org/10.2307/24216607" TargetMode="External"/><Relationship Id="rId785" Type="http://schemas.openxmlformats.org/officeDocument/2006/relationships/hyperlink" Target="https://www.researchgate.net/publication/228842312_Excess_heat_in_electrolysis_experiments_at_Energetics_Technologies" TargetMode="External"/><Relationship Id="rId992" Type="http://schemas.openxmlformats.org/officeDocument/2006/relationships/hyperlink" Target="https://iopscience.iop.org/article/10.1209/0295-5075/99/22001" TargetMode="External"/><Relationship Id="rId2259" Type="http://schemas.openxmlformats.org/officeDocument/2006/relationships/hyperlink" Target="https://doi.org/10.13182/FST90-A29233" TargetMode="External"/><Relationship Id="rId2466" Type="http://schemas.openxmlformats.org/officeDocument/2006/relationships/hyperlink" Target="https://www.lenr-canr.org/acrobat/EPRInsfepriwor.pdf" TargetMode="External"/><Relationship Id="rId2673" Type="http://schemas.openxmlformats.org/officeDocument/2006/relationships/hyperlink" Target="https://disk.yandex.ru/d/3aY8-flE4wOeQ" TargetMode="External"/><Relationship Id="rId2880" Type="http://schemas.openxmlformats.org/officeDocument/2006/relationships/hyperlink" Target="https://www.alchemywebsite.com/nelson2_6.html" TargetMode="External"/><Relationship Id="rId438" Type="http://schemas.openxmlformats.org/officeDocument/2006/relationships/hyperlink" Target="http://lenr-canr.org/acrobat/IkegamiHthirdintera.pdf" TargetMode="External"/><Relationship Id="rId645" Type="http://schemas.openxmlformats.org/officeDocument/2006/relationships/hyperlink" Target="http://lenr-canr.org/acrobat/PonsSproceedinga.pdf" TargetMode="External"/><Relationship Id="rId852" Type="http://schemas.openxmlformats.org/officeDocument/2006/relationships/hyperlink" Target="http://lenr-canr.org/acrobat/NEDOthesixthin.pdf" TargetMode="External"/><Relationship Id="rId1068" Type="http://schemas.openxmlformats.org/officeDocument/2006/relationships/hyperlink" Target="https://arxiv.org/pdf/1504.01261" TargetMode="External"/><Relationship Id="rId1275" Type="http://schemas.openxmlformats.org/officeDocument/2006/relationships/hyperlink" Target="http://lenr-canr.org/acrobat/BiberianJPjcondensedg.pdf" TargetMode="External"/><Relationship Id="rId1482" Type="http://schemas.openxmlformats.org/officeDocument/2006/relationships/hyperlink" Target="http://lenr-canr.org/acrobat/PonsSproceedinga.pdf" TargetMode="External"/><Relationship Id="rId2119" Type="http://schemas.openxmlformats.org/officeDocument/2006/relationships/hyperlink" Target="https://doi.org/10.1007/BF02784502" TargetMode="External"/><Relationship Id="rId2326" Type="http://schemas.openxmlformats.org/officeDocument/2006/relationships/hyperlink" Target="https://doi.org/10.1007/BF01059250" TargetMode="External"/><Relationship Id="rId2533" Type="http://schemas.openxmlformats.org/officeDocument/2006/relationships/hyperlink" Target="https://doi.org/10.1016/0038-1098(89)90878-8" TargetMode="External"/><Relationship Id="rId2740" Type="http://schemas.openxmlformats.org/officeDocument/2006/relationships/hyperlink" Target="https://disk.yandex.ru/d/hIBPkkAAzY3Qs" TargetMode="External"/><Relationship Id="rId505" Type="http://schemas.openxmlformats.org/officeDocument/2006/relationships/hyperlink" Target="https://lenr-canr.org/acrobat/MilesManomalousea.pdf" TargetMode="External"/><Relationship Id="rId712" Type="http://schemas.openxmlformats.org/officeDocument/2006/relationships/hyperlink" Target="http://lenr-canr.org/acrobat/LipsonAGinsituchar.pdf" TargetMode="External"/><Relationship Id="rId1135" Type="http://schemas.openxmlformats.org/officeDocument/2006/relationships/hyperlink" Target="http://lenr-canr.org/acrobat/ArataYdevelopmenb.pdf" TargetMode="External"/><Relationship Id="rId1342" Type="http://schemas.openxmlformats.org/officeDocument/2006/relationships/hyperlink" Target="https://link.springer.com/article/10.1134/S1547477112080043" TargetMode="External"/><Relationship Id="rId1202" Type="http://schemas.openxmlformats.org/officeDocument/2006/relationships/hyperlink" Target="http://lenr-canr.org/acrobat/McKubreMCHtheneedfor.pdf" TargetMode="External"/><Relationship Id="rId2600" Type="http://schemas.openxmlformats.org/officeDocument/2006/relationships/hyperlink" Target="https://disk.yandex.ru/i/5p4Kt-E7qlzj4A" TargetMode="External"/><Relationship Id="rId295" Type="http://schemas.openxmlformats.org/officeDocument/2006/relationships/hyperlink" Target="http://lenr-canr.org/acrobat/BiberianJPjcondensedg.pdf" TargetMode="External"/><Relationship Id="rId2183" Type="http://schemas.openxmlformats.org/officeDocument/2006/relationships/hyperlink" Target="https://doi.org/10.13182/FST90-A29237" TargetMode="External"/><Relationship Id="rId2390" Type="http://schemas.openxmlformats.org/officeDocument/2006/relationships/hyperlink" Target="https://doi.org/10.13182/FST90-A39903" TargetMode="External"/><Relationship Id="rId155" Type="http://schemas.openxmlformats.org/officeDocument/2006/relationships/hyperlink" Target="http://lenr-canr.org/acrobat/NCFIthefirstan.pdf" TargetMode="External"/><Relationship Id="rId362" Type="http://schemas.openxmlformats.org/officeDocument/2006/relationships/hyperlink" Target="http://lenr-canr.org/acrobat/ViolanteVproceedinga.pdf" TargetMode="External"/><Relationship Id="rId2043" Type="http://schemas.openxmlformats.org/officeDocument/2006/relationships/hyperlink" Target="https://inis.iaea.org/search/searchsinglerecord.aspx?recordsFor=SingleRecord&amp;RN=23051749" TargetMode="External"/><Relationship Id="rId2250" Type="http://schemas.openxmlformats.org/officeDocument/2006/relationships/hyperlink" Target="https://doi.org/10.1007/BF01059247" TargetMode="External"/><Relationship Id="rId222" Type="http://schemas.openxmlformats.org/officeDocument/2006/relationships/hyperlink" Target="http://lenr-canr.org/acrobat/LettsDlaserstimua.pdf" TargetMode="External"/><Relationship Id="rId2110" Type="http://schemas.openxmlformats.org/officeDocument/2006/relationships/hyperlink" Target="https://inis.iaea.org/search/search.aspx?orig_q=RN:23038090" TargetMode="External"/><Relationship Id="rId1669" Type="http://schemas.openxmlformats.org/officeDocument/2006/relationships/hyperlink" Target="https://link.springer.com/content/pdf/10.1140/epja/i2006-08-012-y.pdf" TargetMode="External"/><Relationship Id="rId1876" Type="http://schemas.openxmlformats.org/officeDocument/2006/relationships/hyperlink" Target="https://doi.org/10.1016/0168-9002%2894%2901147-8" TargetMode="External"/><Relationship Id="rId1529" Type="http://schemas.openxmlformats.org/officeDocument/2006/relationships/hyperlink" Target="https://arxiv.org/ftp/physics/papers/0101/0101089.pdf" TargetMode="External"/><Relationship Id="rId1736" Type="http://schemas.openxmlformats.org/officeDocument/2006/relationships/hyperlink" Target="http://nopr.niscair.res.in/bitstream/123456789/26745/1/IJPAP%2038(3)%20155-157.pdf" TargetMode="External"/><Relationship Id="rId1943" Type="http://schemas.openxmlformats.org/officeDocument/2006/relationships/hyperlink" Target="https://doi.org/10.1016/0022-0728(93)80082-S" TargetMode="External"/><Relationship Id="rId28" Type="http://schemas.openxmlformats.org/officeDocument/2006/relationships/hyperlink" Target="http://lenr-canr.org/acrobat/AdamenkoSexperiment.pdf" TargetMode="External"/><Relationship Id="rId1803" Type="http://schemas.openxmlformats.org/officeDocument/2006/relationships/hyperlink" Target="http://dx.doi.org/10.1016/S0040-6031(97)00160-3" TargetMode="External"/><Relationship Id="rId689" Type="http://schemas.openxmlformats.org/officeDocument/2006/relationships/hyperlink" Target="http://newenergytimes.com/v2/audio/1989ACS-Press-Conference-Dallas-April12.mp3" TargetMode="External"/><Relationship Id="rId896" Type="http://schemas.openxmlformats.org/officeDocument/2006/relationships/hyperlink" Target="http://lenr-canr.org/acrobat/NEDOthesixthina.pdf" TargetMode="External"/><Relationship Id="rId2577" Type="http://schemas.openxmlformats.org/officeDocument/2006/relationships/hyperlink" Target="https://www.aetherometry.com/Patents/US5502354A1.pdf" TargetMode="External"/><Relationship Id="rId2784" Type="http://schemas.openxmlformats.org/officeDocument/2006/relationships/hyperlink" Target="https://disk.yandex.ru/d/O09CL8bUzXxtp" TargetMode="External"/><Relationship Id="rId549" Type="http://schemas.openxmlformats.org/officeDocument/2006/relationships/hyperlink" Target="http://lenr-canr.org/acrobat/BiberianJPjcondensedh.pdf" TargetMode="External"/><Relationship Id="rId756" Type="http://schemas.openxmlformats.org/officeDocument/2006/relationships/hyperlink" Target="https://www.lenr-canr.org/acrobat/EPRIproceedingc.pdf" TargetMode="External"/><Relationship Id="rId1179" Type="http://schemas.openxmlformats.org/officeDocument/2006/relationships/hyperlink" Target="http://coldfusioncommunity.net/pdf/conf/ICCF-4/v2/TR-104188-V2.pdf" TargetMode="External"/><Relationship Id="rId1386" Type="http://schemas.openxmlformats.org/officeDocument/2006/relationships/hyperlink" Target="http://lenr-canr.org/acrobat/NEDOthesixthina.pdf" TargetMode="External"/><Relationship Id="rId1593" Type="http://schemas.openxmlformats.org/officeDocument/2006/relationships/hyperlink" Target="http://dx.doi.org/10.13140/RG.2.2.23247.74403" TargetMode="External"/><Relationship Id="rId2437" Type="http://schemas.openxmlformats.org/officeDocument/2006/relationships/hyperlink" Target="https://doi.org/10.1016/0038-1098(89)90524-3" TargetMode="External"/><Relationship Id="rId409" Type="http://schemas.openxmlformats.org/officeDocument/2006/relationships/hyperlink" Target="http://lenr-canr.org/acrobat/NEDOthesixthina.pdf" TargetMode="External"/><Relationship Id="rId963" Type="http://schemas.openxmlformats.org/officeDocument/2006/relationships/hyperlink" Target="http://lenr-canr.org/acrobat/SIFthescience.pdf" TargetMode="External"/><Relationship Id="rId1039" Type="http://schemas.openxmlformats.org/officeDocument/2006/relationships/hyperlink" Target="https://iopscience.iop.org/article/10.1143/JJAP.40.6092" TargetMode="External"/><Relationship Id="rId1246" Type="http://schemas.openxmlformats.org/officeDocument/2006/relationships/hyperlink" Target="http://lenr-canr.org/acrobat/WangQeffectofan.pdf" TargetMode="External"/><Relationship Id="rId2644" Type="http://schemas.openxmlformats.org/officeDocument/2006/relationships/hyperlink" Target="https://disk.yandex.ru/i/zxL1F2X1No-KhQ" TargetMode="External"/><Relationship Id="rId2851" Type="http://schemas.openxmlformats.org/officeDocument/2006/relationships/hyperlink" Target="http://jcfrs.org/proc_jcf.html" TargetMode="External"/><Relationship Id="rId92" Type="http://schemas.openxmlformats.org/officeDocument/2006/relationships/hyperlink" Target="http://lenr-canr.org/acrobat/OrianiRAenergeticp.pdf" TargetMode="External"/><Relationship Id="rId616" Type="http://schemas.openxmlformats.org/officeDocument/2006/relationships/hyperlink" Target="http://lenr-canr.org/acrobat/NEDOthesixthin.pdf" TargetMode="External"/><Relationship Id="rId823" Type="http://schemas.openxmlformats.org/officeDocument/2006/relationships/hyperlink" Target="http://lenr-canr.org/acrobat/IkegamiHthirdinter.pdf" TargetMode="External"/><Relationship Id="rId1453" Type="http://schemas.openxmlformats.org/officeDocument/2006/relationships/hyperlink" Target="http://lenr-canr.org/acrobat/McKubreMCHprogressto.pdf" TargetMode="External"/><Relationship Id="rId1660" Type="http://schemas.openxmlformats.org/officeDocument/2006/relationships/hyperlink" Target="https://www.yumpu.com/en/document/read/50657536/report-on-electrolysis-experiments-at-energetics-technologies" TargetMode="External"/><Relationship Id="rId2504" Type="http://schemas.openxmlformats.org/officeDocument/2006/relationships/hyperlink" Target="https://doi.org/10.1126/SCIENCE.244.4902.284" TargetMode="External"/><Relationship Id="rId2711" Type="http://schemas.openxmlformats.org/officeDocument/2006/relationships/hyperlink" Target="https://disk.yandex.ru/d/yom09gqGzY5kw" TargetMode="External"/><Relationship Id="rId1106" Type="http://schemas.openxmlformats.org/officeDocument/2006/relationships/hyperlink" Target="https://www.lenr-canr.org/acrobat/ISCMNSproceeding.pdf" TargetMode="External"/><Relationship Id="rId1313" Type="http://schemas.openxmlformats.org/officeDocument/2006/relationships/hyperlink" Target="https://doi.org/10.1063/1.40722" TargetMode="External"/><Relationship Id="rId1520" Type="http://schemas.openxmlformats.org/officeDocument/2006/relationships/hyperlink" Target="http://lenr-canr.org/acrobat/BiberianJPjcondensedze.pdf" TargetMode="External"/><Relationship Id="rId199" Type="http://schemas.openxmlformats.org/officeDocument/2006/relationships/hyperlink" Target="http://lenr-canr.org/acrobat/RoutRKphenomenon.pdf" TargetMode="External"/><Relationship Id="rId2087" Type="http://schemas.openxmlformats.org/officeDocument/2006/relationships/hyperlink" Target="https://doi.org/10.1142/S021773239100097X" TargetMode="External"/><Relationship Id="rId2294" Type="http://schemas.openxmlformats.org/officeDocument/2006/relationships/hyperlink" Target="https://doi.org/10.13182/FST90-A29308" TargetMode="External"/><Relationship Id="rId266" Type="http://schemas.openxmlformats.org/officeDocument/2006/relationships/hyperlink" Target="http://lenr-canr.org/acrobat/BottaEmeasuremena.pdf" TargetMode="External"/><Relationship Id="rId473" Type="http://schemas.openxmlformats.org/officeDocument/2006/relationships/hyperlink" Target="http://lenr-canr.org/acrobat/BiberianJPjcondensedl.pdf" TargetMode="External"/><Relationship Id="rId680" Type="http://schemas.openxmlformats.org/officeDocument/2006/relationships/hyperlink" Target="http://lenr-canr.org/acrobat/BiberianJPjcondensedn.pdf" TargetMode="External"/><Relationship Id="rId2154" Type="http://schemas.openxmlformats.org/officeDocument/2006/relationships/hyperlink" Target="https://doi.org/10.1016/0022-0728%2891%2985127-B" TargetMode="External"/><Relationship Id="rId2361" Type="http://schemas.openxmlformats.org/officeDocument/2006/relationships/hyperlink" Target="https://www.nature.com/articles/343601a0" TargetMode="External"/><Relationship Id="rId126" Type="http://schemas.openxmlformats.org/officeDocument/2006/relationships/hyperlink" Target="http://www.newenergytimes.com/v2/archives/fic/N/N199711.PDF" TargetMode="External"/><Relationship Id="rId333" Type="http://schemas.openxmlformats.org/officeDocument/2006/relationships/hyperlink" Target="http://lenr-canr.org/acrobat/ENECOtheseventh.pdf" TargetMode="External"/><Relationship Id="rId540" Type="http://schemas.openxmlformats.org/officeDocument/2006/relationships/hyperlink" Target="http://lenr-canr.org/acrobat/CastanoCHcalorimetr.pdf" TargetMode="External"/><Relationship Id="rId1170" Type="http://schemas.openxmlformats.org/officeDocument/2006/relationships/hyperlink" Target="http://lenr-canr.org/acrobat/BiberianJPjcondensedz.pdf" TargetMode="External"/><Relationship Id="rId2014" Type="http://schemas.openxmlformats.org/officeDocument/2006/relationships/hyperlink" Target="https://doi.org/10.13182/FST92-A29740" TargetMode="External"/><Relationship Id="rId2221" Type="http://schemas.openxmlformats.org/officeDocument/2006/relationships/hyperlink" Target="https://doi.org/10.1007/BF01588290" TargetMode="External"/><Relationship Id="rId1030" Type="http://schemas.openxmlformats.org/officeDocument/2006/relationships/hyperlink" Target="https://doi.org/10.13182/FST93-A30205" TargetMode="External"/><Relationship Id="rId400" Type="http://schemas.openxmlformats.org/officeDocument/2006/relationships/hyperlink" Target="http://lenr-canr.org/acrobat/NEDOthesixthin.pdf" TargetMode="External"/><Relationship Id="rId1987" Type="http://schemas.openxmlformats.org/officeDocument/2006/relationships/hyperlink" Target="https://doi.org/10.1016/0360-3199(92)90187-2" TargetMode="External"/><Relationship Id="rId1847" Type="http://schemas.openxmlformats.org/officeDocument/2006/relationships/hyperlink" Target="https://doi.org/10.1016/0022-0728(94)03791-Z" TargetMode="External"/><Relationship Id="rId1707" Type="http://schemas.openxmlformats.org/officeDocument/2006/relationships/hyperlink" Target="https://doi.org/10.1557/JMR.2002.0198" TargetMode="External"/><Relationship Id="rId190" Type="http://schemas.openxmlformats.org/officeDocument/2006/relationships/hyperlink" Target="http://lenr-canr.org/acrobat/BiberianJPjcondensedg.pdf" TargetMode="External"/><Relationship Id="rId1914" Type="http://schemas.openxmlformats.org/officeDocument/2006/relationships/hyperlink" Target="https://www.jstage.jst.go.jp/article/sfj1989/45/9/45_9_956/_pdf/-char/en" TargetMode="External"/><Relationship Id="rId2688" Type="http://schemas.openxmlformats.org/officeDocument/2006/relationships/hyperlink" Target="https://disk.yandex.ru/d/yom09gqGzY5kw" TargetMode="External"/><Relationship Id="rId2895" Type="http://schemas.openxmlformats.org/officeDocument/2006/relationships/hyperlink" Target="https://link.springer.com/article/10.1007%2FBF02826034" TargetMode="External"/><Relationship Id="rId867" Type="http://schemas.openxmlformats.org/officeDocument/2006/relationships/hyperlink" Target="http://lenr-canr.org/acrobat/BiberianJPjcondensedl.pdf" TargetMode="External"/><Relationship Id="rId1497" Type="http://schemas.openxmlformats.org/officeDocument/2006/relationships/hyperlink" Target="https://doi.org/10.13182/FST90-A29233" TargetMode="External"/><Relationship Id="rId2548" Type="http://schemas.openxmlformats.org/officeDocument/2006/relationships/hyperlink" Target="https://doi.org/10.1007/BF02455300" TargetMode="External"/><Relationship Id="rId2755" Type="http://schemas.openxmlformats.org/officeDocument/2006/relationships/hyperlink" Target="https://disk.yandex.ru/d/ZvP6lhuxzXzA7" TargetMode="External"/><Relationship Id="rId727" Type="http://schemas.openxmlformats.org/officeDocument/2006/relationships/hyperlink" Target="http://lenr-canr.org/acrobat/TianJexcessheat.pdf" TargetMode="External"/><Relationship Id="rId934" Type="http://schemas.openxmlformats.org/officeDocument/2006/relationships/hyperlink" Target="http://lenr-canr.org/acrobat/BiberianJPjcondensedg.pdf" TargetMode="External"/><Relationship Id="rId1357" Type="http://schemas.openxmlformats.org/officeDocument/2006/relationships/hyperlink" Target="https://doi.org/10.1016/j.nuclphysa.2004.04.080" TargetMode="External"/><Relationship Id="rId1564" Type="http://schemas.openxmlformats.org/officeDocument/2006/relationships/hyperlink" Target="http://www.nichenergy.com/download/WO1995020816A1.pdf" TargetMode="External"/><Relationship Id="rId1771" Type="http://schemas.openxmlformats.org/officeDocument/2006/relationships/hyperlink" Target="http://dx.doi.org/10.1023/A:1022804021656" TargetMode="External"/><Relationship Id="rId2408" Type="http://schemas.openxmlformats.org/officeDocument/2006/relationships/hyperlink" Target="https://doi.org/10.1016/0038-1098(89)90201-9" TargetMode="External"/><Relationship Id="rId2615" Type="http://schemas.openxmlformats.org/officeDocument/2006/relationships/hyperlink" Target="https://docviewer.yandex.ru/view/0/?page=1&amp;*=voUIRy6gf%2Bjo1WR%2BSvTMf7dGZfd7InVybCI6InlhLWRpc2stcHVibGljOi8vUlN2SjJqZzRRQUVUUllvRk1CQnZxVE14TlV5TW5jTytlN2Nabkc1WlBVdz06L9Cf0YDQtdC30LXQvdGC0LDRhtC40Y8g0L3QsCDQoNCa0KXQotCvINC4INCo0Jwg0JrQsNC%2B0LvRjNGH0LXQvdC6LnBkZiIsInRpdGxlIjoi0J%2FRgNC10LfQtdC90YLQsNGG0LjRjyDQvdCwINCg0JrQpdCi0K8g0Lgg0KjQnCDQmtCw0L7Qu9GM0YfQtdC90LoucGRmIiwibm9pZnJhbWUiOmZhbHNlLCJ1aWQiOiIwIiwidHMiOjE2MzE1MzAzNDkzOTQsInl1IjoiMzQzNDQ1MDkyMTYyNzk0NzgzMyJ9" TargetMode="External"/><Relationship Id="rId2822" Type="http://schemas.openxmlformats.org/officeDocument/2006/relationships/hyperlink" Target="https://disk.yandex.ru/d/TV0NIfO8zXsNp" TargetMode="External"/><Relationship Id="rId63" Type="http://schemas.openxmlformats.org/officeDocument/2006/relationships/hyperlink" Target="http://lenr-canr.org/acrobat/Fleischmancoldfusion.pdf" TargetMode="External"/><Relationship Id="rId1217" Type="http://schemas.openxmlformats.org/officeDocument/2006/relationships/hyperlink" Target="http://lenr-canr.org/acrobat/Bernardinianomalouse.pdf" TargetMode="External"/><Relationship Id="rId1424" Type="http://schemas.openxmlformats.org/officeDocument/2006/relationships/hyperlink" Target="http://lenr-canr.org/acrobat/BiberianJPjcondensedg.pdf" TargetMode="External"/><Relationship Id="rId1631" Type="http://schemas.openxmlformats.org/officeDocument/2006/relationships/hyperlink" Target="https://doi.org/10.4028/www.scientific.net/AMM.687-691.874" TargetMode="External"/><Relationship Id="rId2198" Type="http://schemas.openxmlformats.org/officeDocument/2006/relationships/hyperlink" Target="https://doi.org/10.1063/1.40686" TargetMode="External"/><Relationship Id="rId377" Type="http://schemas.openxmlformats.org/officeDocument/2006/relationships/hyperlink" Target="https://www.researchgate.net/publication/294858795_Energy_generation_processes_and_cold_nuclear_fusion_in_terms_of_Schrodinger_equation" TargetMode="External"/><Relationship Id="rId584" Type="http://schemas.openxmlformats.org/officeDocument/2006/relationships/hyperlink" Target="https://doi.org/10.13182/FST91-A29672" TargetMode="External"/><Relationship Id="rId2058" Type="http://schemas.openxmlformats.org/officeDocument/2006/relationships/hyperlink" Target="https://www.tandfonline.com/doi/abs/10.13182/FST91-A29673" TargetMode="External"/><Relationship Id="rId2265" Type="http://schemas.openxmlformats.org/officeDocument/2006/relationships/hyperlink" Target="https://doi.org/10.1088/0256-307X%2F7%2F1%2F008" TargetMode="External"/><Relationship Id="rId237" Type="http://schemas.openxmlformats.org/officeDocument/2006/relationships/hyperlink" Target="http://lenr-canr.org/acrobat/BiberianJPjcondensedl.pdf" TargetMode="External"/><Relationship Id="rId791" Type="http://schemas.openxmlformats.org/officeDocument/2006/relationships/hyperlink" Target="http://lenr-canr.org/acrobat/MilesMcalorimetrb.pdf" TargetMode="External"/><Relationship Id="rId1074" Type="http://schemas.openxmlformats.org/officeDocument/2006/relationships/hyperlink" Target="https://doi.org/10.1063/1.40674" TargetMode="External"/><Relationship Id="rId2472" Type="http://schemas.openxmlformats.org/officeDocument/2006/relationships/hyperlink" Target="https://doi.org/10.1007/BF02163548" TargetMode="External"/><Relationship Id="rId444" Type="http://schemas.openxmlformats.org/officeDocument/2006/relationships/hyperlink" Target="http://lenr-canr.org/acrobat/ENECOtheseventh.pdf" TargetMode="External"/><Relationship Id="rId651" Type="http://schemas.openxmlformats.org/officeDocument/2006/relationships/hyperlink" Target="http://lenr-canr.org/acrobat/NEDOthesixthina.pdf" TargetMode="External"/><Relationship Id="rId1281" Type="http://schemas.openxmlformats.org/officeDocument/2006/relationships/hyperlink" Target="http://lenr-canr.org/acrobat/KarabutABpossiblenu.pdf" TargetMode="External"/><Relationship Id="rId2125" Type="http://schemas.openxmlformats.org/officeDocument/2006/relationships/hyperlink" Target="https://doi.org/10.13182/FST91-A29330" TargetMode="External"/><Relationship Id="rId2332" Type="http://schemas.openxmlformats.org/officeDocument/2006/relationships/hyperlink" Target="https://doi.org/10.13182/FST90-A39902" TargetMode="External"/><Relationship Id="rId304" Type="http://schemas.openxmlformats.org/officeDocument/2006/relationships/hyperlink" Target="http://lenr-canr.org/acrobat/PonsSproceedinga.pdf" TargetMode="External"/><Relationship Id="rId511" Type="http://schemas.openxmlformats.org/officeDocument/2006/relationships/hyperlink" Target="https://www.lenr-canr.org/acrobat/BiberianJPjcondensedzb.pdf" TargetMode="External"/><Relationship Id="rId1141" Type="http://schemas.openxmlformats.org/officeDocument/2006/relationships/hyperlink" Target="http://lenr-canr.org/acrobat/IkegamiHthirdintera.pdf" TargetMode="External"/><Relationship Id="rId1001" Type="http://schemas.openxmlformats.org/officeDocument/2006/relationships/hyperlink" Target="http://lenr-canr.org/acrobat/Savvatimovemissionre.pdf" TargetMode="External"/><Relationship Id="rId1958" Type="http://schemas.openxmlformats.org/officeDocument/2006/relationships/hyperlink" Target="https://doi.org/10.1142/S021798499300165X" TargetMode="External"/><Relationship Id="rId1818" Type="http://schemas.openxmlformats.org/officeDocument/2006/relationships/hyperlink" Target="https://citeseerx.ist.psu.edu/viewdoc/download?doi=10.1.1.466.3984&amp;rep=rep1&amp;type=pdf" TargetMode="External"/><Relationship Id="rId161" Type="http://schemas.openxmlformats.org/officeDocument/2006/relationships/hyperlink" Target="http://lenr-canr.org/acrobat/IkegamiHthirdintera.pdf" TargetMode="External"/><Relationship Id="rId2799" Type="http://schemas.openxmlformats.org/officeDocument/2006/relationships/hyperlink" Target="https://disk.yandex.ru/d/FFK56AIdzXxSp" TargetMode="External"/><Relationship Id="rId978" Type="http://schemas.openxmlformats.org/officeDocument/2006/relationships/hyperlink" Target="http://lenr-canr.org/acrobat/ChiceaDonneweleme.pdf" TargetMode="External"/><Relationship Id="rId2659" Type="http://schemas.openxmlformats.org/officeDocument/2006/relationships/hyperlink" Target="https://disk.yandex.ru/d/0SCYyyV04wQQq" TargetMode="External"/><Relationship Id="rId2866" Type="http://schemas.openxmlformats.org/officeDocument/2006/relationships/hyperlink" Target="https://www.lenr-canr.org/acrobat/NCFIinvestigat.pdf" TargetMode="External"/><Relationship Id="rId838" Type="http://schemas.openxmlformats.org/officeDocument/2006/relationships/hyperlink" Target="http://lenr-canr.org/acrobat/IkegamiHthirdintera.pdf" TargetMode="External"/><Relationship Id="rId1468" Type="http://schemas.openxmlformats.org/officeDocument/2006/relationships/hyperlink" Target="http://lenr-canr.org/acrobat/BiberianJPjcondensedg.pdf" TargetMode="External"/><Relationship Id="rId1675" Type="http://schemas.openxmlformats.org/officeDocument/2006/relationships/hyperlink" Target="http://newenergytimes.com/v2/library/2005/2005FlanniganD-SuslickK-PlasmaFormation.pdf" TargetMode="External"/><Relationship Id="rId1882" Type="http://schemas.openxmlformats.org/officeDocument/2006/relationships/hyperlink" Target="https://pdxscholar.library.pdx.edu/cgi/viewcontent.cgi?article=6095&amp;context=open_access_etds" TargetMode="External"/><Relationship Id="rId2519" Type="http://schemas.openxmlformats.org/officeDocument/2006/relationships/hyperlink" Target="https://doi.org/10.13182/FST89-A29158" TargetMode="External"/><Relationship Id="rId2726" Type="http://schemas.openxmlformats.org/officeDocument/2006/relationships/hyperlink" Target="https://disk.yandex.ru/d/OKhb3PglzY3qE" TargetMode="External"/><Relationship Id="rId1328" Type="http://schemas.openxmlformats.org/officeDocument/2006/relationships/hyperlink" Target="https://doi.org/10.1063/1.40673" TargetMode="External"/><Relationship Id="rId1535" Type="http://schemas.openxmlformats.org/officeDocument/2006/relationships/hyperlink" Target="https://www.tandfonline.com/doi/abs/10.13182/FST91-A29694" TargetMode="External"/><Relationship Id="rId905" Type="http://schemas.openxmlformats.org/officeDocument/2006/relationships/hyperlink" Target="https://doi.org/10.1063/1.40703" TargetMode="External"/><Relationship Id="rId1742" Type="http://schemas.openxmlformats.org/officeDocument/2006/relationships/hyperlink" Target="https://doi.org/10.2183/pjab.75.76" TargetMode="External"/><Relationship Id="rId34" Type="http://schemas.openxmlformats.org/officeDocument/2006/relationships/hyperlink" Target="https://doi.org/10.1016/0168-9002(90)90738-R" TargetMode="External"/><Relationship Id="rId1602" Type="http://schemas.openxmlformats.org/officeDocument/2006/relationships/hyperlink" Target="https://doi.org/10.1007/978-3-319-21611-9_22" TargetMode="External"/><Relationship Id="rId488" Type="http://schemas.openxmlformats.org/officeDocument/2006/relationships/hyperlink" Target="http://lenr-canr.org/acrobat/IkegamiHthirdintera.pdf" TargetMode="External"/><Relationship Id="rId695" Type="http://schemas.openxmlformats.org/officeDocument/2006/relationships/hyperlink" Target="http://lenr-canr.org/acrobat/ENECOtheseventh.pdf" TargetMode="External"/><Relationship Id="rId2169" Type="http://schemas.openxmlformats.org/officeDocument/2006/relationships/hyperlink" Target="https://link.springer.com/article/10.1007/BF02820307" TargetMode="External"/><Relationship Id="rId2376" Type="http://schemas.openxmlformats.org/officeDocument/2006/relationships/hyperlink" Target="https://doi.org/10.1007/BF00720175" TargetMode="External"/><Relationship Id="rId2583" Type="http://schemas.openxmlformats.org/officeDocument/2006/relationships/hyperlink" Target="https://disk.yandex.ru/i/jhQH0VlH7MC7Hg" TargetMode="External"/><Relationship Id="rId2790" Type="http://schemas.openxmlformats.org/officeDocument/2006/relationships/hyperlink" Target="https://disk.yandex.ru/d/FFK56AIdzXxSp" TargetMode="External"/><Relationship Id="rId348" Type="http://schemas.openxmlformats.org/officeDocument/2006/relationships/hyperlink" Target="http://lenr-canr.org/acrobat/BiberianJPjcondenseda.pdf" TargetMode="External"/><Relationship Id="rId555" Type="http://schemas.openxmlformats.org/officeDocument/2006/relationships/hyperlink" Target="http://lenr-canr.org/acrobat/Frattolillexperiment.pdf" TargetMode="External"/><Relationship Id="rId762" Type="http://schemas.openxmlformats.org/officeDocument/2006/relationships/hyperlink" Target="https://link.springer.com/article/10.1134/1.1995801" TargetMode="External"/><Relationship Id="rId1185" Type="http://schemas.openxmlformats.org/officeDocument/2006/relationships/hyperlink" Target="http://lenr-canr.org/acrobat/KarabutABresearchin.pdf" TargetMode="External"/><Relationship Id="rId1392" Type="http://schemas.openxmlformats.org/officeDocument/2006/relationships/hyperlink" Target="http://lenr-canr.org/acrobat/KunimatsuKdeuteriuml.pdf" TargetMode="External"/><Relationship Id="rId2029" Type="http://schemas.openxmlformats.org/officeDocument/2006/relationships/hyperlink" Target="https://doi.org/10.1007/BF02047119" TargetMode="External"/><Relationship Id="rId2236" Type="http://schemas.openxmlformats.org/officeDocument/2006/relationships/hyperlink" Target="http://dx.doi.org/10.1088/0953-4075/23/10/011" TargetMode="External"/><Relationship Id="rId2443" Type="http://schemas.openxmlformats.org/officeDocument/2006/relationships/hyperlink" Target="https://doi.org/10.1007/BF02845759" TargetMode="External"/><Relationship Id="rId2650" Type="http://schemas.openxmlformats.org/officeDocument/2006/relationships/hyperlink" Target="https://disk.yandex.ru/d/0SCYyyV04wQQq" TargetMode="External"/><Relationship Id="rId208" Type="http://schemas.openxmlformats.org/officeDocument/2006/relationships/hyperlink" Target="http://lenr-canr.org/acrobat/BiberianJPjcondensedg.pdf" TargetMode="External"/><Relationship Id="rId415" Type="http://schemas.openxmlformats.org/officeDocument/2006/relationships/hyperlink" Target="https://doi.org/10.1063/1.40721" TargetMode="External"/><Relationship Id="rId622" Type="http://schemas.openxmlformats.org/officeDocument/2006/relationships/hyperlink" Target="https://www.jstage.jst.go.jp/article/pjab1977/72/9/72_9_179/_pdf/-char/ja" TargetMode="External"/><Relationship Id="rId1045" Type="http://schemas.openxmlformats.org/officeDocument/2006/relationships/hyperlink" Target="http://lenr-canr.org/acrobat/NEDOthesixthina.pdf" TargetMode="External"/><Relationship Id="rId1252" Type="http://schemas.openxmlformats.org/officeDocument/2006/relationships/hyperlink" Target="http://lenr-canr.org/acrobat/Alexandrovheavyelect.pdf" TargetMode="External"/><Relationship Id="rId2303" Type="http://schemas.openxmlformats.org/officeDocument/2006/relationships/hyperlink" Target="https://doi.org/10.1063/1.40701" TargetMode="External"/><Relationship Id="rId2510" Type="http://schemas.openxmlformats.org/officeDocument/2006/relationships/hyperlink" Target="https://zenodo.org/record/1233870/files/article.pdf" TargetMode="External"/><Relationship Id="rId1112" Type="http://schemas.openxmlformats.org/officeDocument/2006/relationships/hyperlink" Target="https://www.lenr-canr.org/acrobat/BiberianJPjcondensedzb.pdf" TargetMode="External"/><Relationship Id="rId1929" Type="http://schemas.openxmlformats.org/officeDocument/2006/relationships/hyperlink" Target="http://www.lenr-canr.org/acrobat/StormsEwaystoinit.pdf" TargetMode="External"/><Relationship Id="rId2093" Type="http://schemas.openxmlformats.org/officeDocument/2006/relationships/hyperlink" Target="http://dx.doi.org/10.1143/JPSJ.60.2594" TargetMode="External"/><Relationship Id="rId272" Type="http://schemas.openxmlformats.org/officeDocument/2006/relationships/hyperlink" Target="http://newenergytimes.com/v2/conferences/1989/DOE-Santa-Fe-Workshop/1989DOE-Santa-Fe-Workshop-Highlights-of-Papers.pdf" TargetMode="External"/><Relationship Id="rId2160" Type="http://schemas.openxmlformats.org/officeDocument/2006/relationships/hyperlink" Target="https://doi.org/10.1103/PhysRevB.43.7293" TargetMode="External"/><Relationship Id="rId132" Type="http://schemas.openxmlformats.org/officeDocument/2006/relationships/hyperlink" Target="http://newenergytimes.com/v2/library/1998/1998FocardiS-LargeExcessHeatProductionNiH.pdf" TargetMode="External"/><Relationship Id="rId2020" Type="http://schemas.openxmlformats.org/officeDocument/2006/relationships/hyperlink" Target="https://doi.org/10.1016/0022-3115%2893%2990392-C" TargetMode="External"/><Relationship Id="rId1579" Type="http://schemas.openxmlformats.org/officeDocument/2006/relationships/hyperlink" Target="https://www.cambridge.org/core/journals/laser-and-particle-beams/article/abs/neutron-localization-measurements-from-a-twogun-plasma-focus-device/2363C4BAA4BC79FFAA935E082A9848E0" TargetMode="External"/><Relationship Id="rId949" Type="http://schemas.openxmlformats.org/officeDocument/2006/relationships/hyperlink" Target="http://lenr-canr.org/acrobat/ENECOtheseventh.pdf" TargetMode="External"/><Relationship Id="rId1786" Type="http://schemas.openxmlformats.org/officeDocument/2006/relationships/hyperlink" Target="https://doi.org/10.13182/FST98-A62" TargetMode="External"/><Relationship Id="rId1993" Type="http://schemas.openxmlformats.org/officeDocument/2006/relationships/hyperlink" Target="https://doi.org/10.13182/FST92-A30098" TargetMode="External"/><Relationship Id="rId2837" Type="http://schemas.openxmlformats.org/officeDocument/2006/relationships/hyperlink" Target="https://disk.yandex.ru/d/0L2BUIWdzXrX3" TargetMode="External"/><Relationship Id="rId78" Type="http://schemas.openxmlformats.org/officeDocument/2006/relationships/hyperlink" Target="http://lenr-canr.org/acrobat/BiberianJPjcondensedl.pdf" TargetMode="External"/><Relationship Id="rId809" Type="http://schemas.openxmlformats.org/officeDocument/2006/relationships/hyperlink" Target="http://lenr-canr.org/acrobat/EPRIproceedinga.pdf" TargetMode="External"/><Relationship Id="rId1439" Type="http://schemas.openxmlformats.org/officeDocument/2006/relationships/hyperlink" Target="https://www.researchgate.net/publication/273417559_A_new_method_aimed_at_detecting_small_amounts_of_helium_in_a_gaseous_mixture" TargetMode="External"/><Relationship Id="rId1646" Type="http://schemas.openxmlformats.org/officeDocument/2006/relationships/hyperlink" Target="http://www.kozima-cfrl.com/Papers/paperr/paperr28.pdf" TargetMode="External"/><Relationship Id="rId1853" Type="http://schemas.openxmlformats.org/officeDocument/2006/relationships/hyperlink" Target="https://doi.org/10.1520/JFS13754J" TargetMode="External"/><Relationship Id="rId1506" Type="http://schemas.openxmlformats.org/officeDocument/2006/relationships/hyperlink" Target="http://lenr-canr.org/acrobat/SpalloneAmeasuremen.pdf" TargetMode="External"/><Relationship Id="rId1713" Type="http://schemas.openxmlformats.org/officeDocument/2006/relationships/hyperlink" Target="https://www.researchgate.net/publication/255141694_Long-Range_Effects_in_the_FePdaAu_Alloy_Under_Ion_Bombardment" TargetMode="External"/><Relationship Id="rId1920" Type="http://schemas.openxmlformats.org/officeDocument/2006/relationships/hyperlink" Target="https://doi.org/10.1007/BF02730953" TargetMode="External"/><Relationship Id="rId599" Type="http://schemas.openxmlformats.org/officeDocument/2006/relationships/hyperlink" Target="http://lenr-canr.org/acrobat/AfonichevDhighfreque.pdf" TargetMode="External"/><Relationship Id="rId2487" Type="http://schemas.openxmlformats.org/officeDocument/2006/relationships/hyperlink" Target="https://doi.org/10.1088/2058-7058%2F2%2F5%2F17" TargetMode="External"/><Relationship Id="rId2694" Type="http://schemas.openxmlformats.org/officeDocument/2006/relationships/hyperlink" Target="https://disk.yandex.ru/d/yom09gqGzY5kw" TargetMode="External"/><Relationship Id="rId459" Type="http://schemas.openxmlformats.org/officeDocument/2006/relationships/hyperlink" Target="http://lenr-canr.org/acrobat/CastagnaEmetallurgi.pdf" TargetMode="External"/><Relationship Id="rId666" Type="http://schemas.openxmlformats.org/officeDocument/2006/relationships/hyperlink" Target="https://link.springer.com/article/10.1007%2FBF02453262" TargetMode="External"/><Relationship Id="rId873" Type="http://schemas.openxmlformats.org/officeDocument/2006/relationships/hyperlink" Target="http://lenr-canr.org/acrobat/IkegamiHthirdintera.pdf" TargetMode="External"/><Relationship Id="rId1089" Type="http://schemas.openxmlformats.org/officeDocument/2006/relationships/hyperlink" Target="http://lenr-canr.org/acrobat/AsamiNmaterialbe.pdf" TargetMode="External"/><Relationship Id="rId1296" Type="http://schemas.openxmlformats.org/officeDocument/2006/relationships/hyperlink" Target="https://doi.org/10.1016/0013-4686(89)85026-1" TargetMode="External"/><Relationship Id="rId2347" Type="http://schemas.openxmlformats.org/officeDocument/2006/relationships/hyperlink" Target="https://doi.org/10.1016/0306-4549%2890%2990043-D" TargetMode="External"/><Relationship Id="rId2554" Type="http://schemas.openxmlformats.org/officeDocument/2006/relationships/hyperlink" Target="https://doi.org/10.1007/BF02168348" TargetMode="External"/><Relationship Id="rId319" Type="http://schemas.openxmlformats.org/officeDocument/2006/relationships/hyperlink" Target="https://doi.org/10.13182/FST94-A30341" TargetMode="External"/><Relationship Id="rId526" Type="http://schemas.openxmlformats.org/officeDocument/2006/relationships/hyperlink" Target="http://lenr-canr.org/acrobat/NEDOthesixthin.pdf" TargetMode="External"/><Relationship Id="rId1156" Type="http://schemas.openxmlformats.org/officeDocument/2006/relationships/hyperlink" Target="https://pubs.acs.org/doi/10.1021/bk-2008-0998" TargetMode="External"/><Relationship Id="rId1363" Type="http://schemas.openxmlformats.org/officeDocument/2006/relationships/hyperlink" Target="https://ecat.com/wp-content/uploads/2017/09/Expert-Responsible-for-Validation-Ing-Fabio-Penon-Nuclear-Engineer-for-1-MW-E-Cat.pdf" TargetMode="External"/><Relationship Id="rId2207" Type="http://schemas.openxmlformats.org/officeDocument/2006/relationships/hyperlink" Target="http://www.fulviofrisone.com/attachments/article/375/Coulomb-Assisted%20Cold%20Fusion%20in%20Solids.pdf" TargetMode="External"/><Relationship Id="rId2761" Type="http://schemas.openxmlformats.org/officeDocument/2006/relationships/hyperlink" Target="https://disk.yandex.ru/d/OrY6bYIVzXyhp" TargetMode="External"/><Relationship Id="rId733" Type="http://schemas.openxmlformats.org/officeDocument/2006/relationships/hyperlink" Target="http://coldfusioncommunity.net/pdf/conf/IWAHLM-8/163_IWAHLM-8.pdf" TargetMode="External"/><Relationship Id="rId940" Type="http://schemas.openxmlformats.org/officeDocument/2006/relationships/hyperlink" Target="http://lenr-canr.org/acrobat/ENECOtheseventh.pdf" TargetMode="External"/><Relationship Id="rId1016" Type="http://schemas.openxmlformats.org/officeDocument/2006/relationships/hyperlink" Target="http://lenr-canr.org/acrobat/ChubbTAiiiblochnu.pdf" TargetMode="External"/><Relationship Id="rId1570" Type="http://schemas.openxmlformats.org/officeDocument/2006/relationships/hyperlink" Target="https://doi.org/10.13182/FST92-A30067" TargetMode="External"/><Relationship Id="rId2414" Type="http://schemas.openxmlformats.org/officeDocument/2006/relationships/hyperlink" Target="https://lib-extopc.kek.jp/preprints/PDF/1989/8909/8909430.pdf" TargetMode="External"/><Relationship Id="rId2621" Type="http://schemas.openxmlformats.org/officeDocument/2006/relationships/hyperlink" Target="https://disk.yandex.ru/i/_D1gLhj-jGB3g" TargetMode="External"/><Relationship Id="rId800" Type="http://schemas.openxmlformats.org/officeDocument/2006/relationships/hyperlink" Target="http://lenr-canr.org/acrobat/KasagiJcountryhis.pdf" TargetMode="External"/><Relationship Id="rId1223" Type="http://schemas.openxmlformats.org/officeDocument/2006/relationships/hyperlink" Target="http://lenr-canr.org/acrobat/NEDOthesixthin.pdf" TargetMode="External"/><Relationship Id="rId1430" Type="http://schemas.openxmlformats.org/officeDocument/2006/relationships/hyperlink" Target="http://www.lenr-canr.org/acrobat/Savvatimovreproducib.pdf" TargetMode="External"/><Relationship Id="rId176" Type="http://schemas.openxmlformats.org/officeDocument/2006/relationships/hyperlink" Target="http://lenr-canr.org/acrobat/NCFIthefirstan.pdf" TargetMode="External"/><Relationship Id="rId383" Type="http://schemas.openxmlformats.org/officeDocument/2006/relationships/hyperlink" Target="http://lenr-canr.org/acrobat/EPRIproceedinga.pdf" TargetMode="External"/><Relationship Id="rId590" Type="http://schemas.openxmlformats.org/officeDocument/2006/relationships/hyperlink" Target="https://www.lenr-canr.org/acrobat/YukiHmeasuremen.pdf" TargetMode="External"/><Relationship Id="rId2064" Type="http://schemas.openxmlformats.org/officeDocument/2006/relationships/hyperlink" Target="https://doi.org/10.1016/0022-5088(91)90431-3" TargetMode="External"/><Relationship Id="rId2271" Type="http://schemas.openxmlformats.org/officeDocument/2006/relationships/hyperlink" Target="https://inis.iaea.org/collection/NCLCollectionStore/_Public/24/052/24052883.pdf?r=1" TargetMode="External"/><Relationship Id="rId243" Type="http://schemas.openxmlformats.org/officeDocument/2006/relationships/hyperlink" Target="http://www.lenr-canr.org/acrobat/OrianiRAaninvestig.pdf" TargetMode="External"/><Relationship Id="rId450" Type="http://schemas.openxmlformats.org/officeDocument/2006/relationships/hyperlink" Target="http://lenr-canr.org/acrobat/ENECOtheseventh.pdf" TargetMode="External"/><Relationship Id="rId1080" Type="http://schemas.openxmlformats.org/officeDocument/2006/relationships/hyperlink" Target="http://lenr-canr.org/acrobat/MizunoTgenerationa.pdf" TargetMode="External"/><Relationship Id="rId2131" Type="http://schemas.openxmlformats.org/officeDocument/2006/relationships/hyperlink" Target="https://doi.org/10.1016/0306-4549%2891%2990065-6" TargetMode="External"/><Relationship Id="rId103" Type="http://schemas.openxmlformats.org/officeDocument/2006/relationships/hyperlink" Target="http://lenr-canr.org/acrobat/ViolanteVproceeding.pdf" TargetMode="External"/><Relationship Id="rId310" Type="http://schemas.openxmlformats.org/officeDocument/2006/relationships/hyperlink" Target="http://lenr-canr.org/acrobat/ApicellaMsomerecent.pdf" TargetMode="External"/><Relationship Id="rId1897" Type="http://schemas.openxmlformats.org/officeDocument/2006/relationships/hyperlink" Target="https://doi.org/10.13182/FST94-A30240" TargetMode="External"/><Relationship Id="rId1757" Type="http://schemas.openxmlformats.org/officeDocument/2006/relationships/hyperlink" Target="https://doi.org/10.13182/FST99-A86" TargetMode="External"/><Relationship Id="rId1964" Type="http://schemas.openxmlformats.org/officeDocument/2006/relationships/hyperlink" Target="https://doi.org/10.1209/0295-5075%2F24%2F4%2F012" TargetMode="External"/><Relationship Id="rId2808" Type="http://schemas.openxmlformats.org/officeDocument/2006/relationships/hyperlink" Target="https://disk.yandex.ru/d/sbOpxtgLzXwpK" TargetMode="External"/><Relationship Id="rId49" Type="http://schemas.openxmlformats.org/officeDocument/2006/relationships/hyperlink" Target="http://lenr-canr.org/acrobat/VysotskiiVthetheorya.pdf" TargetMode="External"/><Relationship Id="rId1617" Type="http://schemas.openxmlformats.org/officeDocument/2006/relationships/hyperlink" Target="https://doi.org/10.18520/CS%2FV108%2FI4%2F595-600" TargetMode="External"/><Relationship Id="rId1824" Type="http://schemas.openxmlformats.org/officeDocument/2006/relationships/hyperlink" Target="https://doi.org/10.4139/SFJ.47.218" TargetMode="External"/><Relationship Id="rId2598" Type="http://schemas.openxmlformats.org/officeDocument/2006/relationships/hyperlink" Target="https://disk.yandex.ru/i/J52GJzqJ7lC0iA" TargetMode="External"/><Relationship Id="rId777" Type="http://schemas.openxmlformats.org/officeDocument/2006/relationships/hyperlink" Target="https://www.lenr-canr.org/acrobat/BiberianJPjcondensedzf.pdf" TargetMode="External"/><Relationship Id="rId984" Type="http://schemas.openxmlformats.org/officeDocument/2006/relationships/hyperlink" Target="http://lenr-canr.org/acrobat/BiberianJPjcondensedd.pdf" TargetMode="External"/><Relationship Id="rId2458" Type="http://schemas.openxmlformats.org/officeDocument/2006/relationships/hyperlink" Target="https://doi.org/10.1103/PHYSREVC.40.R1555" TargetMode="External"/><Relationship Id="rId2665" Type="http://schemas.openxmlformats.org/officeDocument/2006/relationships/hyperlink" Target="https://disk.yandex.ru/d/tWW2wNvE4wQQE" TargetMode="External"/><Relationship Id="rId2872" Type="http://schemas.openxmlformats.org/officeDocument/2006/relationships/hyperlink" Target="https://www.lenr-canr.org/acrobat/NCFIinvestigata.pdf" TargetMode="External"/><Relationship Id="rId637" Type="http://schemas.openxmlformats.org/officeDocument/2006/relationships/hyperlink" Target="https://www.lenr-canr.org/acrobat/BiberianJPjcondensedzb.pdf" TargetMode="External"/><Relationship Id="rId844" Type="http://schemas.openxmlformats.org/officeDocument/2006/relationships/hyperlink" Target="http://lenr-canr.org/acrobat/OrianiRAnuclearrea.pdf" TargetMode="External"/><Relationship Id="rId1267" Type="http://schemas.openxmlformats.org/officeDocument/2006/relationships/hyperlink" Target="http://lenr-canr.org/acrobat/KimYEunifyingth.pdf" TargetMode="External"/><Relationship Id="rId1474" Type="http://schemas.openxmlformats.org/officeDocument/2006/relationships/hyperlink" Target="http://lenr-canr.org/acrobat/NEDOthesixthin.pdf" TargetMode="External"/><Relationship Id="rId1681" Type="http://schemas.openxmlformats.org/officeDocument/2006/relationships/hyperlink" Target="https://doi.org/10.1142/9789812701510_0018" TargetMode="External"/><Relationship Id="rId2318" Type="http://schemas.openxmlformats.org/officeDocument/2006/relationships/hyperlink" Target="https://inis.iaea.org/search/search.aspx?orig_q=RN:22054328" TargetMode="External"/><Relationship Id="rId2525" Type="http://schemas.openxmlformats.org/officeDocument/2006/relationships/hyperlink" Target="https://inis.iaea.org/search/search.aspx?orig_q=RN:21062050" TargetMode="External"/><Relationship Id="rId2732" Type="http://schemas.openxmlformats.org/officeDocument/2006/relationships/hyperlink" Target="https://disk.yandex.ru/d/OKhb3PglzY3qE" TargetMode="External"/><Relationship Id="rId704" Type="http://schemas.openxmlformats.org/officeDocument/2006/relationships/hyperlink" Target="http://lenr-canr.org/acrobat/CastanoCHcalorimetr.pdf" TargetMode="External"/><Relationship Id="rId911" Type="http://schemas.openxmlformats.org/officeDocument/2006/relationships/hyperlink" Target="http://lenr-canr.org/acrobat/ENECOtheseventh.pdf" TargetMode="External"/><Relationship Id="rId1127" Type="http://schemas.openxmlformats.org/officeDocument/2006/relationships/hyperlink" Target="http://lenr-canr.org/acrobat/BiberianJPjcondensedr.pdf" TargetMode="External"/><Relationship Id="rId1334" Type="http://schemas.openxmlformats.org/officeDocument/2006/relationships/hyperlink" Target="https://link.springer.com/article/10.1134/S1547477115040135" TargetMode="External"/><Relationship Id="rId1541" Type="http://schemas.openxmlformats.org/officeDocument/2006/relationships/hyperlink" Target="https://translate.google.com/translate?sl=ru&amp;tl=en&amp;u=http%3A%2F%2Flenr.seplm.ru%2Farticles%2Ftrudy-ib-savvatimovoi-po-neyar-v-tleyushchem-razryade" TargetMode="External"/><Relationship Id="rId40" Type="http://schemas.openxmlformats.org/officeDocument/2006/relationships/hyperlink" Target="http://lenr-canr.org/acrobat/PassellTOtraceeleme.pdf" TargetMode="External"/><Relationship Id="rId1401" Type="http://schemas.openxmlformats.org/officeDocument/2006/relationships/hyperlink" Target="http://lenr-canr.org/acrobat/KimYEmixturesof.pdf" TargetMode="External"/><Relationship Id="rId287" Type="http://schemas.openxmlformats.org/officeDocument/2006/relationships/hyperlink" Target="http://lenr-canr.org/acrobat/IkegamiHthirdintera.pdf" TargetMode="External"/><Relationship Id="rId494" Type="http://schemas.openxmlformats.org/officeDocument/2006/relationships/hyperlink" Target="http://lenr-canr.org/acrobat/KarabutABexperimenta.pdf" TargetMode="External"/><Relationship Id="rId2175" Type="http://schemas.openxmlformats.org/officeDocument/2006/relationships/hyperlink" Target="https://link.springer.com/article/10.1007/BF01294293" TargetMode="External"/><Relationship Id="rId2382" Type="http://schemas.openxmlformats.org/officeDocument/2006/relationships/hyperlink" Target="https://doi.org/10.1063/1.40725" TargetMode="External"/><Relationship Id="rId147" Type="http://schemas.openxmlformats.org/officeDocument/2006/relationships/hyperlink" Target="http://lenr-canr.org/acrobat/StormsEroleofclus.pdf" TargetMode="External"/><Relationship Id="rId354" Type="http://schemas.openxmlformats.org/officeDocument/2006/relationships/hyperlink" Target="http://lenr-canr.org/acrobat/TakahashiAstudiesond.pdf" TargetMode="External"/><Relationship Id="rId1191" Type="http://schemas.openxmlformats.org/officeDocument/2006/relationships/hyperlink" Target="https://doi.org/10.1051/epjap/2009067" TargetMode="External"/><Relationship Id="rId2035" Type="http://schemas.openxmlformats.org/officeDocument/2006/relationships/hyperlink" Target="https://doi.org/10.3327/JNST.29.1129" TargetMode="External"/><Relationship Id="rId561" Type="http://schemas.openxmlformats.org/officeDocument/2006/relationships/hyperlink" Target="http://lenr-canr.org/acrobat/ViolanteVproceedinga.pdf" TargetMode="External"/><Relationship Id="rId2242" Type="http://schemas.openxmlformats.org/officeDocument/2006/relationships/hyperlink" Target="http://dx.doi.org/10.1007/BF02627583" TargetMode="External"/><Relationship Id="rId214" Type="http://schemas.openxmlformats.org/officeDocument/2006/relationships/hyperlink" Target="http://lenr-canr.org/acrobat/ViolanteVproceedinga.pdf" TargetMode="External"/><Relationship Id="rId421" Type="http://schemas.openxmlformats.org/officeDocument/2006/relationships/hyperlink" Target="https://www.researchgate.net/publication/237781159_Experimental_Observation_of_Nuclear_Reactions_in_Palladium_and_Uranium_-_Possible_Explanation_by_Hydrex_Mode" TargetMode="External"/><Relationship Id="rId1051" Type="http://schemas.openxmlformats.org/officeDocument/2006/relationships/hyperlink" Target="https://doi.org/10.13182/FST97-A19882" TargetMode="External"/><Relationship Id="rId2102" Type="http://schemas.openxmlformats.org/officeDocument/2006/relationships/hyperlink" Target="https://doi.org/10.1177/107769909106800119" TargetMode="External"/><Relationship Id="rId1868" Type="http://schemas.openxmlformats.org/officeDocument/2006/relationships/hyperlink" Target="https://doi.org/10.1016/0022-0728%2895%2904097-8" TargetMode="External"/><Relationship Id="rId1728" Type="http://schemas.openxmlformats.org/officeDocument/2006/relationships/hyperlink" Target="https://doi.org/10.13182/FST00-A131" TargetMode="External"/><Relationship Id="rId1935" Type="http://schemas.openxmlformats.org/officeDocument/2006/relationships/hyperlink" Target="http://www.iscmns.org/FIC/CFSB.pdf" TargetMode="External"/><Relationship Id="rId4" Type="http://schemas.openxmlformats.org/officeDocument/2006/relationships/hyperlink" Target="http://lenr-canr.org/acrobat/EPRIproceedingb.pdf" TargetMode="External"/><Relationship Id="rId888" Type="http://schemas.openxmlformats.org/officeDocument/2006/relationships/hyperlink" Target="http://coldfusioncommunity.net/pdf/conf/ICCF-5/116_ICCF-5.pdf" TargetMode="External"/><Relationship Id="rId2569" Type="http://schemas.openxmlformats.org/officeDocument/2006/relationships/hyperlink" Target="https://patentimages.storage.googleapis.com/49/2b/64/301cebe48e880c/US5628886.pdf" TargetMode="External"/><Relationship Id="rId2776" Type="http://schemas.openxmlformats.org/officeDocument/2006/relationships/hyperlink" Target="https://disk.yandex.ru/d/HVl-mD9VzXyMF" TargetMode="External"/><Relationship Id="rId748" Type="http://schemas.openxmlformats.org/officeDocument/2006/relationships/hyperlink" Target="https://www.researchgate.net/publication/228589176_A_new_energy_source_from_nuclear_fusion" TargetMode="External"/><Relationship Id="rId955" Type="http://schemas.openxmlformats.org/officeDocument/2006/relationships/hyperlink" Target="https://www.lenr-canr.org/acrobat/BiberianJPjcondensedzb.pdf" TargetMode="External"/><Relationship Id="rId1378" Type="http://schemas.openxmlformats.org/officeDocument/2006/relationships/hyperlink" Target="http://lenr-canr.org/acrobat/ViolanteVproceedinga.pdf" TargetMode="External"/><Relationship Id="rId1585" Type="http://schemas.openxmlformats.org/officeDocument/2006/relationships/hyperlink" Target="https://doi.org/10.2183/pjab.71.304" TargetMode="External"/><Relationship Id="rId1792" Type="http://schemas.openxmlformats.org/officeDocument/2006/relationships/hyperlink" Target="https://doi.org/10.13182/FST97-A30822" TargetMode="External"/><Relationship Id="rId2429" Type="http://schemas.openxmlformats.org/officeDocument/2006/relationships/hyperlink" Target="https://doi.org/10.1016/0022-0728(89)85058-2" TargetMode="External"/><Relationship Id="rId2636" Type="http://schemas.openxmlformats.org/officeDocument/2006/relationships/hyperlink" Target="https://disk.yandex.ru/i/zxL1F2X1No-KhQ" TargetMode="External"/><Relationship Id="rId2843" Type="http://schemas.openxmlformats.org/officeDocument/2006/relationships/hyperlink" Target="https://disk.yandex.ru/d/0L2BUIWdzXrX3" TargetMode="External"/><Relationship Id="rId84" Type="http://schemas.openxmlformats.org/officeDocument/2006/relationships/hyperlink" Target="http://lenr-canr.org/acrobat/PonsSheatafterd.pdf" TargetMode="External"/><Relationship Id="rId608" Type="http://schemas.openxmlformats.org/officeDocument/2006/relationships/hyperlink" Target="https://doi.org/10.1051/epjap:2008182" TargetMode="External"/><Relationship Id="rId815" Type="http://schemas.openxmlformats.org/officeDocument/2006/relationships/hyperlink" Target="http://lenr-canr.org/acrobat/SzpakSprecursors.pdf" TargetMode="External"/><Relationship Id="rId1238" Type="http://schemas.openxmlformats.org/officeDocument/2006/relationships/hyperlink" Target="http://lenr-canr.org/acrobat/LipsonAGchargedpar.pdf" TargetMode="External"/><Relationship Id="rId1445" Type="http://schemas.openxmlformats.org/officeDocument/2006/relationships/hyperlink" Target="http://lenr-canr.org/acrobat/BiberianJPjcondensedl.pdf" TargetMode="External"/><Relationship Id="rId1652" Type="http://schemas.openxmlformats.org/officeDocument/2006/relationships/hyperlink" Target="https://www.researchgate.net/publication/241250411_Investigation_of_the_Cold_Fusion_Phenomenon_in_the_Surface_Region_of_Hydrogen_Non-occlusive_Metal_Catalysts_W_Pt_and_Au" TargetMode="External"/><Relationship Id="rId1305" Type="http://schemas.openxmlformats.org/officeDocument/2006/relationships/hyperlink" Target="http://lenr-canr.org/acrobat/LonchamptGexcessheata.pdf" TargetMode="External"/><Relationship Id="rId2703" Type="http://schemas.openxmlformats.org/officeDocument/2006/relationships/hyperlink" Target="https://disk.yandex.ru/d/yom09gqGzY5kw" TargetMode="External"/><Relationship Id="rId1512" Type="http://schemas.openxmlformats.org/officeDocument/2006/relationships/hyperlink" Target="http://lenr-canr.org/acrobat/ChubbSRwhyparticu.pdf" TargetMode="External"/><Relationship Id="rId11" Type="http://schemas.openxmlformats.org/officeDocument/2006/relationships/hyperlink" Target="https://doi.org/10.13182/FST90-A29234" TargetMode="External"/><Relationship Id="rId398" Type="http://schemas.openxmlformats.org/officeDocument/2006/relationships/hyperlink" Target="https://www.lenr-canr.org/acrobat/ISCMNSproceeding.pdf" TargetMode="External"/><Relationship Id="rId2079" Type="http://schemas.openxmlformats.org/officeDocument/2006/relationships/hyperlink" Target="https://doi.org/10.1016/0022-4596%2891%2990314-8" TargetMode="External"/><Relationship Id="rId2286" Type="http://schemas.openxmlformats.org/officeDocument/2006/relationships/hyperlink" Target="https://doi.org/10.1007/BF02172359" TargetMode="External"/><Relationship Id="rId2493" Type="http://schemas.openxmlformats.org/officeDocument/2006/relationships/hyperlink" Target="https://doi.org/10.1380/jsssj.10.896" TargetMode="External"/><Relationship Id="rId258" Type="http://schemas.openxmlformats.org/officeDocument/2006/relationships/hyperlink" Target="https://www.researchgate.net/publication/238687561_A_New_Approach_towards_Fusion_Energy_with_No_Strong_Nuclear_Radiation" TargetMode="External"/><Relationship Id="rId465" Type="http://schemas.openxmlformats.org/officeDocument/2006/relationships/hyperlink" Target="http://lenr-canr.org/acrobat/BiberianJPjcondensedr.pdf" TargetMode="External"/><Relationship Id="rId672" Type="http://schemas.openxmlformats.org/officeDocument/2006/relationships/hyperlink" Target="http://lenr-canr.org/acrobat/HoraHshrinkingo.pdf" TargetMode="External"/><Relationship Id="rId1095" Type="http://schemas.openxmlformats.org/officeDocument/2006/relationships/hyperlink" Target="http://lenr-canr.org/acrobat/StormsEwhatcondit.pdf" TargetMode="External"/><Relationship Id="rId2146" Type="http://schemas.openxmlformats.org/officeDocument/2006/relationships/hyperlink" Target="https://doi.org/10.13182/FST91-A29352" TargetMode="External"/><Relationship Id="rId2353" Type="http://schemas.openxmlformats.org/officeDocument/2006/relationships/hyperlink" Target="https://doi.org/10.1007/BF01437184" TargetMode="External"/><Relationship Id="rId2560" Type="http://schemas.openxmlformats.org/officeDocument/2006/relationships/hyperlink" Target="https://inspirehep.net/literature/280352" TargetMode="External"/><Relationship Id="rId118" Type="http://schemas.openxmlformats.org/officeDocument/2006/relationships/hyperlink" Target="http://lenr-canr.org/acrobat/PonsSproceeding.pdf" TargetMode="External"/><Relationship Id="rId325" Type="http://schemas.openxmlformats.org/officeDocument/2006/relationships/hyperlink" Target="http://lenr-canr.org/acrobat/NEDOthesixthina.pdf" TargetMode="External"/><Relationship Id="rId532" Type="http://schemas.openxmlformats.org/officeDocument/2006/relationships/hyperlink" Target="http://coldfusioncommunity.net/pdf/conf/IWAHLM-8/297_IWAHLM-8.pdf" TargetMode="External"/><Relationship Id="rId1162" Type="http://schemas.openxmlformats.org/officeDocument/2006/relationships/hyperlink" Target="https://doi.org/10.1063/1.40706" TargetMode="External"/><Relationship Id="rId2006" Type="http://schemas.openxmlformats.org/officeDocument/2006/relationships/hyperlink" Target="https://doi.org/10.13182/FST92-A29739" TargetMode="External"/><Relationship Id="rId2213" Type="http://schemas.openxmlformats.org/officeDocument/2006/relationships/hyperlink" Target="https://doi.org/10.1103/PhysRevB.41.9683" TargetMode="External"/><Relationship Id="rId2420" Type="http://schemas.openxmlformats.org/officeDocument/2006/relationships/hyperlink" Target="https://doi.org/10.13182/FST89-A29131" TargetMode="External"/><Relationship Id="rId1022" Type="http://schemas.openxmlformats.org/officeDocument/2006/relationships/hyperlink" Target="https://www.lenr-canr.org/acrobat/ISCMNSproceeding.pdf" TargetMode="External"/><Relationship Id="rId1979" Type="http://schemas.openxmlformats.org/officeDocument/2006/relationships/hyperlink" Target="https://doi.org/10.1007/bf00562030" TargetMode="External"/><Relationship Id="rId1839" Type="http://schemas.openxmlformats.org/officeDocument/2006/relationships/hyperlink" Target="https://doi.org/10.1016/S0022-0728%2896%2904767-5" TargetMode="External"/><Relationship Id="rId182" Type="http://schemas.openxmlformats.org/officeDocument/2006/relationships/hyperlink" Target="https://link.springer.com/article/10.1007/s11340-012-9629-x" TargetMode="External"/><Relationship Id="rId1906" Type="http://schemas.openxmlformats.org/officeDocument/2006/relationships/hyperlink" Target="https://www.amazon.com/Beginners-Hadronic-Centennial-Commemoration-Chemistry/dp/0949357154" TargetMode="External"/><Relationship Id="rId2070" Type="http://schemas.openxmlformats.org/officeDocument/2006/relationships/hyperlink" Target="https://doi.org/10.1016/0956-716X(92)90284-L" TargetMode="External"/><Relationship Id="rId999" Type="http://schemas.openxmlformats.org/officeDocument/2006/relationships/hyperlink" Target="http://lenr-canr.org/acrobat/ViolanteVproceeding.pdf" TargetMode="External"/><Relationship Id="rId2887" Type="http://schemas.openxmlformats.org/officeDocument/2006/relationships/hyperlink" Target="https://www.researchgate.net/publication/224546528_Plasma_points_and_radiative_collapse_in_vacuum_sparks" TargetMode="External"/><Relationship Id="rId859" Type="http://schemas.openxmlformats.org/officeDocument/2006/relationships/hyperlink" Target="https://www.lenr-canr.org/acrobat/ISCMNSproceeding.pdf" TargetMode="External"/><Relationship Id="rId1489" Type="http://schemas.openxmlformats.org/officeDocument/2006/relationships/hyperlink" Target="http://lenr-canr.org/acrobat/AdamenkoSthepossibl.pdf" TargetMode="External"/><Relationship Id="rId1696" Type="http://schemas.openxmlformats.org/officeDocument/2006/relationships/hyperlink" Target="http://dx.doi.org/10.1117/12.504400" TargetMode="External"/><Relationship Id="rId1349" Type="http://schemas.openxmlformats.org/officeDocument/2006/relationships/hyperlink" Target="http://lenr-canr.org/acrobat/NEDOthesixthin.pdf" TargetMode="External"/><Relationship Id="rId2747" Type="http://schemas.openxmlformats.org/officeDocument/2006/relationships/hyperlink" Target="https://disk.yandex.ru/d/3KvbhbpWzY2jy" TargetMode="External"/><Relationship Id="rId719" Type="http://schemas.openxmlformats.org/officeDocument/2006/relationships/hyperlink" Target="http://lenr-canr.org/acrobat/LipsonAGanomaloust.pdf" TargetMode="External"/><Relationship Id="rId926" Type="http://schemas.openxmlformats.org/officeDocument/2006/relationships/hyperlink" Target="http://lenr-canr.org/acrobat/WallaceKatributeto.pdf" TargetMode="External"/><Relationship Id="rId1556" Type="http://schemas.openxmlformats.org/officeDocument/2006/relationships/hyperlink" Target="https://www.infinite-energy.com/images/pdfs/ManningIE110.pdf" TargetMode="External"/><Relationship Id="rId1763" Type="http://schemas.openxmlformats.org/officeDocument/2006/relationships/hyperlink" Target="https://link.springer.com/article/10.1007/BF02766480" TargetMode="External"/><Relationship Id="rId1970" Type="http://schemas.openxmlformats.org/officeDocument/2006/relationships/hyperlink" Target="https://doi.org/10.13182/FST93-A30207" TargetMode="External"/><Relationship Id="rId2607" Type="http://schemas.openxmlformats.org/officeDocument/2006/relationships/hyperlink" Target="https://disk.yandex.ru/i/5p4Kt-E7qlzj4A" TargetMode="External"/><Relationship Id="rId2814" Type="http://schemas.openxmlformats.org/officeDocument/2006/relationships/hyperlink" Target="https://disk.yandex.ru/d/c0YEwBw0zXvaM" TargetMode="External"/><Relationship Id="rId55" Type="http://schemas.openxmlformats.org/officeDocument/2006/relationships/hyperlink" Target="http://lenr-canr.org/acrobat/DufourJthecmafwin.pdf" TargetMode="External"/><Relationship Id="rId1209" Type="http://schemas.openxmlformats.org/officeDocument/2006/relationships/hyperlink" Target="http://lenr-canr.org/acrobat/FouCinvestigat.pdf" TargetMode="External"/><Relationship Id="rId1416" Type="http://schemas.openxmlformats.org/officeDocument/2006/relationships/hyperlink" Target="http://lenr-canr.org/acrobat/MizunoTconfirmatic.pdf" TargetMode="External"/><Relationship Id="rId1623" Type="http://schemas.openxmlformats.org/officeDocument/2006/relationships/hyperlink" Target="https://doi.org/10.1016/j.nimb.2015.01.039" TargetMode="External"/><Relationship Id="rId1830" Type="http://schemas.openxmlformats.org/officeDocument/2006/relationships/hyperlink" Target="https://doi.org/10.1088/0953-8984%2F8%2F18%2F015" TargetMode="External"/><Relationship Id="rId2397" Type="http://schemas.openxmlformats.org/officeDocument/2006/relationships/hyperlink" Target="https://doi.org/10.1016/0022-0728(90)87052-L" TargetMode="External"/><Relationship Id="rId369" Type="http://schemas.openxmlformats.org/officeDocument/2006/relationships/hyperlink" Target="http://lenr-canr.org/acrobat/NEDOthesixthin.pdf" TargetMode="External"/><Relationship Id="rId576" Type="http://schemas.openxmlformats.org/officeDocument/2006/relationships/hyperlink" Target="http://lenr-canr.org/acrobat/IkegamiHthirdintera.pdf" TargetMode="External"/><Relationship Id="rId783" Type="http://schemas.openxmlformats.org/officeDocument/2006/relationships/hyperlink" Target="http://lenr-canr.org/acrobat/HansenWNanalysisof.pdf" TargetMode="External"/><Relationship Id="rId990" Type="http://schemas.openxmlformats.org/officeDocument/2006/relationships/hyperlink" Target="http://lenr-canr.org/acrobat/Hagelsteinthermaltoe.pdf" TargetMode="External"/><Relationship Id="rId2257" Type="http://schemas.openxmlformats.org/officeDocument/2006/relationships/hyperlink" Target="https://www.sciencedirect.com/science/article/abs/pii/135901899090006J?via%3Dihub" TargetMode="External"/><Relationship Id="rId2464" Type="http://schemas.openxmlformats.org/officeDocument/2006/relationships/hyperlink" Target="https://doi.org/10.13182/FST89-A29134" TargetMode="External"/><Relationship Id="rId2671" Type="http://schemas.openxmlformats.org/officeDocument/2006/relationships/hyperlink" Target="https://disk.yandex.ru/d/tWW2wNvE4wQQE" TargetMode="External"/><Relationship Id="rId229" Type="http://schemas.openxmlformats.org/officeDocument/2006/relationships/hyperlink" Target="http://lenr-canr.org/acrobat/PembertonSquantummec.pdf" TargetMode="External"/><Relationship Id="rId436" Type="http://schemas.openxmlformats.org/officeDocument/2006/relationships/hyperlink" Target="https://doi.org/10.13182/FST91-A29673" TargetMode="External"/><Relationship Id="rId643" Type="http://schemas.openxmlformats.org/officeDocument/2006/relationships/hyperlink" Target="http://lenr-canr.org/acrobat/DashJchangesint.pdf" TargetMode="External"/><Relationship Id="rId1066" Type="http://schemas.openxmlformats.org/officeDocument/2006/relationships/hyperlink" Target="http://lenr-canr.org/acrobat/IkegamiHthirdintera.pdf" TargetMode="External"/><Relationship Id="rId1273" Type="http://schemas.openxmlformats.org/officeDocument/2006/relationships/hyperlink" Target="http://lenr-canr.org/acrobat/SIFthescience.pdf" TargetMode="External"/><Relationship Id="rId1480" Type="http://schemas.openxmlformats.org/officeDocument/2006/relationships/hyperlink" Target="https://www.lenr-canr.org/acrobat/EPRIproceedinga.pdf" TargetMode="External"/><Relationship Id="rId2117" Type="http://schemas.openxmlformats.org/officeDocument/2006/relationships/hyperlink" Target="https://doi.org/10.1016/0022-5088%2891%2990214-O" TargetMode="External"/><Relationship Id="rId2324" Type="http://schemas.openxmlformats.org/officeDocument/2006/relationships/hyperlink" Target="https://doi.org/10.1126/SCIENCE.248.4961.130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4975"/>
  <sheetViews>
    <sheetView tabSelected="1" workbookViewId="0">
      <selection activeCell="M1" sqref="M1"/>
    </sheetView>
  </sheetViews>
  <sheetFormatPr defaultRowHeight="15"/>
  <cols>
    <col min="1" max="1" width="31.7109375" style="1" customWidth="1"/>
    <col min="2" max="2" width="67" style="2" customWidth="1"/>
    <col min="3" max="3" width="6" style="1" customWidth="1"/>
    <col min="4" max="4" width="21.5703125" style="1" customWidth="1"/>
    <col min="5" max="6" width="9.140625" style="1" customWidth="1"/>
    <col min="7" max="7" width="14" style="1" customWidth="1"/>
    <col min="8" max="1024" width="9.140625" style="1" customWidth="1"/>
    <col min="1025" max="1025" width="9.140625" customWidth="1"/>
  </cols>
  <sheetData>
    <row r="1" spans="1:1024">
      <c r="A1" t="s">
        <v>32344</v>
      </c>
      <c r="B1"/>
      <c r="C1"/>
      <c r="D1"/>
      <c r="E1"/>
      <c r="F1"/>
      <c r="G1"/>
      <c r="H1"/>
      <c r="I1"/>
      <c r="K1"/>
      <c r="M1" s="48" t="s">
        <v>32342</v>
      </c>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t="s">
        <v>32345</v>
      </c>
      <c r="B2" s="48" t="s">
        <v>32343</v>
      </c>
      <c r="D2" s="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c r="C3"/>
      <c r="D3" s="4"/>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s="1" t="s">
        <v>0</v>
      </c>
      <c r="B4" s="2" t="s">
        <v>1</v>
      </c>
      <c r="C4" s="1" t="s">
        <v>2</v>
      </c>
      <c r="D4" s="1" t="s">
        <v>3</v>
      </c>
      <c r="E4" s="1" t="s">
        <v>4</v>
      </c>
      <c r="F4" s="1" t="s">
        <v>5</v>
      </c>
      <c r="G4" s="1" t="s">
        <v>6</v>
      </c>
      <c r="H4" s="1" t="s">
        <v>7</v>
      </c>
      <c r="I4" s="1" t="s">
        <v>8</v>
      </c>
      <c r="J4" s="1" t="s">
        <v>9</v>
      </c>
      <c r="K4" s="1" t="s">
        <v>10</v>
      </c>
      <c r="L4" s="1" t="s">
        <v>11</v>
      </c>
      <c r="AMI4"/>
      <c r="AMJ4"/>
    </row>
    <row r="5" spans="1:1024">
      <c r="A5" s="1" t="s">
        <v>12</v>
      </c>
      <c r="B5" s="2" t="s">
        <v>13</v>
      </c>
      <c r="C5" s="3" t="s">
        <v>14</v>
      </c>
      <c r="D5" s="1" t="s">
        <v>15</v>
      </c>
      <c r="E5" s="1">
        <v>2001</v>
      </c>
      <c r="F5" s="1" t="s">
        <v>16</v>
      </c>
      <c r="G5" s="1" t="s">
        <v>17</v>
      </c>
      <c r="H5" s="1" t="s">
        <v>18</v>
      </c>
      <c r="AMI5"/>
      <c r="AMJ5"/>
    </row>
    <row r="6" spans="1:1024" ht="30">
      <c r="A6" s="1" t="s">
        <v>19</v>
      </c>
      <c r="B6" s="2" t="s">
        <v>20</v>
      </c>
      <c r="C6" s="3"/>
      <c r="D6" s="3" t="s">
        <v>21</v>
      </c>
      <c r="E6" s="1">
        <v>2021</v>
      </c>
      <c r="F6" s="1" t="s">
        <v>22</v>
      </c>
      <c r="G6" s="1" t="s">
        <v>23</v>
      </c>
      <c r="H6" s="1" t="s">
        <v>18</v>
      </c>
      <c r="AMI6"/>
      <c r="AMJ6"/>
    </row>
    <row r="7" spans="1:1024" ht="30">
      <c r="A7" s="1" t="s">
        <v>24</v>
      </c>
      <c r="B7" s="2" t="s">
        <v>25</v>
      </c>
      <c r="C7" s="3" t="s">
        <v>26</v>
      </c>
      <c r="D7" s="1" t="s">
        <v>27</v>
      </c>
      <c r="E7" s="1">
        <v>2021</v>
      </c>
      <c r="F7" s="1" t="s">
        <v>28</v>
      </c>
      <c r="G7" s="1" t="s">
        <v>23</v>
      </c>
      <c r="H7" s="1" t="s">
        <v>29</v>
      </c>
      <c r="I7" s="1" t="s">
        <v>29</v>
      </c>
      <c r="L7" s="1" t="s">
        <v>30</v>
      </c>
      <c r="AMI7"/>
      <c r="AMJ7"/>
    </row>
    <row r="8" spans="1:1024" ht="30">
      <c r="A8" s="1" t="s">
        <v>31</v>
      </c>
      <c r="B8" s="2" t="s">
        <v>32</v>
      </c>
      <c r="C8" s="3" t="s">
        <v>33</v>
      </c>
      <c r="D8" s="1" t="s">
        <v>34</v>
      </c>
      <c r="E8" s="1">
        <v>2021</v>
      </c>
      <c r="F8" s="1" t="s">
        <v>35</v>
      </c>
      <c r="G8" s="1" t="s">
        <v>23</v>
      </c>
      <c r="H8" s="1" t="s">
        <v>29</v>
      </c>
      <c r="I8" s="1" t="s">
        <v>29</v>
      </c>
      <c r="L8" s="1" t="s">
        <v>36</v>
      </c>
      <c r="AMI8"/>
      <c r="AMJ8"/>
    </row>
    <row r="9" spans="1:1024">
      <c r="A9" s="1" t="s">
        <v>37</v>
      </c>
      <c r="B9" s="2" t="s">
        <v>38</v>
      </c>
      <c r="C9" s="3" t="s">
        <v>39</v>
      </c>
      <c r="D9" s="1" t="s">
        <v>40</v>
      </c>
      <c r="E9" s="1">
        <v>2021</v>
      </c>
      <c r="F9" s="1" t="s">
        <v>41</v>
      </c>
      <c r="G9" s="1" t="s">
        <v>42</v>
      </c>
      <c r="H9" s="1" t="s">
        <v>29</v>
      </c>
      <c r="I9" s="1" t="s">
        <v>29</v>
      </c>
      <c r="L9" s="1" t="s">
        <v>43</v>
      </c>
      <c r="AMI9"/>
      <c r="AMJ9"/>
    </row>
    <row r="10" spans="1:1024">
      <c r="A10" s="1" t="s">
        <v>44</v>
      </c>
      <c r="B10" s="2" t="s">
        <v>45</v>
      </c>
      <c r="C10" s="1" t="s">
        <v>46</v>
      </c>
      <c r="E10" s="1">
        <v>2020</v>
      </c>
      <c r="F10" s="1" t="s">
        <v>47</v>
      </c>
      <c r="G10" s="1" t="s">
        <v>48</v>
      </c>
      <c r="H10" s="1" t="s">
        <v>18</v>
      </c>
      <c r="AMI10"/>
      <c r="AMJ10"/>
    </row>
    <row r="11" spans="1:1024">
      <c r="A11" s="1" t="s">
        <v>49</v>
      </c>
      <c r="B11" s="2" t="s">
        <v>50</v>
      </c>
      <c r="C11" s="1" t="s">
        <v>51</v>
      </c>
      <c r="D11" s="1" t="s">
        <v>52</v>
      </c>
      <c r="E11" s="1">
        <v>2020</v>
      </c>
      <c r="F11" s="1" t="s">
        <v>53</v>
      </c>
      <c r="G11" s="1" t="s">
        <v>23</v>
      </c>
      <c r="AMI11"/>
      <c r="AMJ11"/>
    </row>
    <row r="12" spans="1:1024" ht="30">
      <c r="A12" s="1" t="s">
        <v>54</v>
      </c>
      <c r="B12" s="2" t="s">
        <v>55</v>
      </c>
      <c r="C12" s="1" t="s">
        <v>56</v>
      </c>
      <c r="D12" s="1" t="s">
        <v>57</v>
      </c>
      <c r="E12" s="1">
        <v>2020</v>
      </c>
      <c r="F12" s="1" t="s">
        <v>58</v>
      </c>
      <c r="G12" s="1" t="s">
        <v>59</v>
      </c>
      <c r="H12" s="1" t="s">
        <v>18</v>
      </c>
      <c r="AMI12"/>
      <c r="AMJ12"/>
    </row>
    <row r="13" spans="1:1024">
      <c r="A13" s="1" t="s">
        <v>44</v>
      </c>
      <c r="B13" s="2" t="s">
        <v>60</v>
      </c>
      <c r="C13" s="1" t="s">
        <v>61</v>
      </c>
      <c r="D13" s="1" t="s">
        <v>62</v>
      </c>
      <c r="E13" s="1">
        <v>2020</v>
      </c>
      <c r="F13" s="1" t="s">
        <v>63</v>
      </c>
      <c r="G13" s="1" t="s">
        <v>64</v>
      </c>
      <c r="H13" s="1" t="s">
        <v>18</v>
      </c>
      <c r="AMI13"/>
      <c r="AMJ13"/>
    </row>
    <row r="14" spans="1:1024">
      <c r="A14" s="1" t="s">
        <v>44</v>
      </c>
      <c r="B14" s="2" t="s">
        <v>60</v>
      </c>
      <c r="C14" s="1" t="s">
        <v>65</v>
      </c>
      <c r="D14" s="1" t="s">
        <v>66</v>
      </c>
      <c r="E14" s="1">
        <v>2020</v>
      </c>
      <c r="F14" s="1" t="s">
        <v>63</v>
      </c>
      <c r="G14" s="1" t="s">
        <v>64</v>
      </c>
      <c r="H14" s="1" t="s">
        <v>18</v>
      </c>
      <c r="AMI14"/>
      <c r="AMJ14"/>
    </row>
    <row r="15" spans="1:1024">
      <c r="A15" s="1" t="s">
        <v>44</v>
      </c>
      <c r="B15" s="2" t="s">
        <v>60</v>
      </c>
      <c r="C15" s="1" t="s">
        <v>67</v>
      </c>
      <c r="D15" s="1" t="s">
        <v>68</v>
      </c>
      <c r="E15" s="1">
        <v>2020</v>
      </c>
      <c r="F15" s="1" t="s">
        <v>63</v>
      </c>
      <c r="G15" s="1" t="s">
        <v>64</v>
      </c>
      <c r="H15" s="1" t="s">
        <v>18</v>
      </c>
      <c r="AMI15"/>
      <c r="AMJ15"/>
    </row>
    <row r="16" spans="1:1024">
      <c r="A16" s="1" t="s">
        <v>44</v>
      </c>
      <c r="B16" s="2" t="s">
        <v>60</v>
      </c>
      <c r="C16" s="1" t="s">
        <v>69</v>
      </c>
      <c r="D16" s="1" t="s">
        <v>70</v>
      </c>
      <c r="E16" s="1">
        <v>2020</v>
      </c>
      <c r="F16" s="1" t="s">
        <v>71</v>
      </c>
      <c r="G16" s="1" t="s">
        <v>64</v>
      </c>
      <c r="H16" s="1" t="s">
        <v>18</v>
      </c>
      <c r="AMI16"/>
      <c r="AMJ16"/>
    </row>
    <row r="17" spans="1:1024">
      <c r="A17" s="1" t="s">
        <v>72</v>
      </c>
      <c r="B17" s="2" t="s">
        <v>73</v>
      </c>
      <c r="C17" s="1" t="s">
        <v>74</v>
      </c>
      <c r="D17" s="1" t="s">
        <v>75</v>
      </c>
      <c r="E17" s="1">
        <v>2020</v>
      </c>
      <c r="F17" s="1" t="s">
        <v>76</v>
      </c>
      <c r="G17" s="1" t="s">
        <v>23</v>
      </c>
      <c r="AMI17"/>
      <c r="AMJ17"/>
    </row>
    <row r="18" spans="1:1024" ht="30">
      <c r="A18" s="1" t="s">
        <v>72</v>
      </c>
      <c r="B18" s="2" t="s">
        <v>77</v>
      </c>
      <c r="C18" s="1" t="s">
        <v>78</v>
      </c>
      <c r="D18" s="1" t="s">
        <v>79</v>
      </c>
      <c r="E18" s="1">
        <v>2020</v>
      </c>
      <c r="F18" s="1" t="s">
        <v>80</v>
      </c>
      <c r="G18" s="1" t="s">
        <v>23</v>
      </c>
      <c r="AMI18"/>
      <c r="AMJ18"/>
    </row>
    <row r="19" spans="1:1024" ht="45">
      <c r="A19" s="1" t="s">
        <v>81</v>
      </c>
      <c r="B19" s="2" t="s">
        <v>82</v>
      </c>
      <c r="C19" s="1" t="s">
        <v>83</v>
      </c>
      <c r="D19" s="1" t="s">
        <v>84</v>
      </c>
      <c r="E19" s="1">
        <v>2020</v>
      </c>
      <c r="F19" s="1" t="s">
        <v>85</v>
      </c>
      <c r="G19" s="1" t="s">
        <v>23</v>
      </c>
      <c r="AMI19"/>
      <c r="AMJ19"/>
    </row>
    <row r="20" spans="1:1024" ht="30">
      <c r="A20" s="1" t="s">
        <v>86</v>
      </c>
      <c r="B20" s="2" t="s">
        <v>87</v>
      </c>
      <c r="C20" s="1" t="s">
        <v>88</v>
      </c>
      <c r="D20" s="1" t="s">
        <v>89</v>
      </c>
      <c r="E20" s="1">
        <v>2020</v>
      </c>
      <c r="F20" s="1" t="s">
        <v>90</v>
      </c>
      <c r="G20" s="1" t="s">
        <v>23</v>
      </c>
      <c r="AMI20"/>
      <c r="AMJ20"/>
    </row>
    <row r="21" spans="1:1024" ht="45">
      <c r="A21" s="1" t="s">
        <v>91</v>
      </c>
      <c r="B21" s="2" t="s">
        <v>92</v>
      </c>
      <c r="C21" s="1" t="s">
        <v>93</v>
      </c>
      <c r="D21" s="1" t="s">
        <v>94</v>
      </c>
      <c r="E21" s="1">
        <v>2020</v>
      </c>
      <c r="F21" s="1" t="s">
        <v>95</v>
      </c>
      <c r="G21" s="1" t="s">
        <v>23</v>
      </c>
      <c r="AMI21"/>
      <c r="AMJ21"/>
    </row>
    <row r="22" spans="1:1024">
      <c r="A22" s="1" t="s">
        <v>96</v>
      </c>
      <c r="B22" s="2" t="s">
        <v>97</v>
      </c>
      <c r="C22" s="1" t="s">
        <v>98</v>
      </c>
      <c r="D22" s="1" t="s">
        <v>99</v>
      </c>
      <c r="E22" s="1">
        <v>2020</v>
      </c>
      <c r="F22" s="1" t="s">
        <v>100</v>
      </c>
      <c r="G22" s="1" t="s">
        <v>23</v>
      </c>
      <c r="AMI22"/>
      <c r="AMJ22"/>
    </row>
    <row r="23" spans="1:1024" ht="45">
      <c r="A23" s="1" t="s">
        <v>101</v>
      </c>
      <c r="B23" s="2" t="s">
        <v>102</v>
      </c>
      <c r="C23" s="1" t="s">
        <v>103</v>
      </c>
      <c r="D23" s="1" t="s">
        <v>104</v>
      </c>
      <c r="E23" s="1">
        <v>2020</v>
      </c>
      <c r="F23" s="1" t="s">
        <v>105</v>
      </c>
      <c r="G23" s="1" t="s">
        <v>23</v>
      </c>
      <c r="AMI23"/>
      <c r="AMJ23"/>
    </row>
    <row r="24" spans="1:1024">
      <c r="A24" s="1" t="s">
        <v>106</v>
      </c>
      <c r="B24" s="2" t="s">
        <v>107</v>
      </c>
      <c r="C24" s="1" t="s">
        <v>108</v>
      </c>
      <c r="D24" s="1" t="s">
        <v>109</v>
      </c>
      <c r="E24" s="1">
        <v>2020</v>
      </c>
      <c r="F24" s="1" t="s">
        <v>110</v>
      </c>
      <c r="G24" s="1" t="s">
        <v>23</v>
      </c>
      <c r="AMI24"/>
      <c r="AMJ24"/>
    </row>
    <row r="25" spans="1:1024" ht="30">
      <c r="A25" s="1" t="s">
        <v>111</v>
      </c>
      <c r="B25" s="2" t="s">
        <v>112</v>
      </c>
      <c r="C25" s="1" t="s">
        <v>113</v>
      </c>
      <c r="D25" s="1" t="s">
        <v>114</v>
      </c>
      <c r="E25" s="1">
        <v>2020</v>
      </c>
      <c r="F25" s="1" t="s">
        <v>115</v>
      </c>
      <c r="G25" s="1" t="s">
        <v>23</v>
      </c>
      <c r="AMI25"/>
      <c r="AMJ25"/>
    </row>
    <row r="26" spans="1:1024">
      <c r="A26" s="1" t="s">
        <v>116</v>
      </c>
      <c r="B26" s="2" t="s">
        <v>117</v>
      </c>
      <c r="C26" s="1" t="s">
        <v>118</v>
      </c>
      <c r="D26" s="1" t="s">
        <v>119</v>
      </c>
      <c r="E26" s="1">
        <v>2020</v>
      </c>
      <c r="F26" s="1" t="s">
        <v>120</v>
      </c>
      <c r="G26" s="1" t="s">
        <v>23</v>
      </c>
      <c r="AMI26"/>
      <c r="AMJ26"/>
    </row>
    <row r="27" spans="1:1024">
      <c r="A27" s="1" t="s">
        <v>121</v>
      </c>
      <c r="B27" s="2" t="s">
        <v>122</v>
      </c>
      <c r="C27" s="1" t="s">
        <v>123</v>
      </c>
      <c r="E27" s="1">
        <v>2020</v>
      </c>
      <c r="F27" s="1" t="s">
        <v>124</v>
      </c>
      <c r="G27" s="1" t="s">
        <v>125</v>
      </c>
      <c r="H27" s="1" t="s">
        <v>29</v>
      </c>
      <c r="I27" s="1" t="s">
        <v>29</v>
      </c>
      <c r="J27" s="1" t="s">
        <v>126</v>
      </c>
      <c r="L27" s="1" t="s">
        <v>127</v>
      </c>
      <c r="AMI27"/>
      <c r="AMJ27"/>
    </row>
    <row r="28" spans="1:1024" ht="30">
      <c r="A28" s="1" t="s">
        <v>128</v>
      </c>
      <c r="B28" s="2" t="s">
        <v>129</v>
      </c>
      <c r="C28" s="1" t="s">
        <v>130</v>
      </c>
      <c r="D28" s="1" t="s">
        <v>131</v>
      </c>
      <c r="E28" s="1">
        <v>2020</v>
      </c>
      <c r="F28" s="1" t="s">
        <v>132</v>
      </c>
      <c r="G28" s="1" t="s">
        <v>23</v>
      </c>
      <c r="AMI28"/>
      <c r="AMJ28"/>
    </row>
    <row r="29" spans="1:1024" ht="30">
      <c r="A29" s="1" t="s">
        <v>133</v>
      </c>
      <c r="B29" s="2" t="s">
        <v>134</v>
      </c>
      <c r="C29" s="1" t="s">
        <v>135</v>
      </c>
      <c r="D29" s="1" t="s">
        <v>136</v>
      </c>
      <c r="E29" s="1">
        <v>2020</v>
      </c>
      <c r="F29" s="1" t="s">
        <v>137</v>
      </c>
      <c r="G29" s="1" t="s">
        <v>23</v>
      </c>
      <c r="H29" s="1" t="s">
        <v>18</v>
      </c>
      <c r="AMI29"/>
      <c r="AMJ29"/>
    </row>
    <row r="30" spans="1:1024">
      <c r="A30" s="1" t="s">
        <v>138</v>
      </c>
      <c r="B30" s="2" t="s">
        <v>139</v>
      </c>
      <c r="C30" s="1" t="s">
        <v>140</v>
      </c>
      <c r="D30" s="1" t="s">
        <v>141</v>
      </c>
      <c r="E30" s="1">
        <v>2020</v>
      </c>
      <c r="F30" s="1" t="s">
        <v>142</v>
      </c>
      <c r="G30" s="1" t="s">
        <v>23</v>
      </c>
      <c r="AMI30"/>
      <c r="AMJ30"/>
    </row>
    <row r="31" spans="1:1024">
      <c r="A31" s="1" t="s">
        <v>143</v>
      </c>
      <c r="B31" s="2" t="s">
        <v>144</v>
      </c>
      <c r="C31" s="1" t="s">
        <v>145</v>
      </c>
      <c r="D31" s="1" t="s">
        <v>146</v>
      </c>
      <c r="E31" s="1">
        <v>2020</v>
      </c>
      <c r="F31" s="1" t="s">
        <v>147</v>
      </c>
      <c r="G31" s="1" t="s">
        <v>23</v>
      </c>
      <c r="AMI31"/>
      <c r="AMJ31"/>
    </row>
    <row r="32" spans="1:1024">
      <c r="A32" s="1" t="s">
        <v>148</v>
      </c>
      <c r="B32" s="2" t="s">
        <v>149</v>
      </c>
      <c r="E32" s="1">
        <v>2020</v>
      </c>
      <c r="G32" s="1" t="s">
        <v>150</v>
      </c>
      <c r="AMI32"/>
      <c r="AMJ32"/>
    </row>
    <row r="33" spans="1:1024">
      <c r="A33" s="1" t="s">
        <v>151</v>
      </c>
      <c r="B33" s="2" t="s">
        <v>152</v>
      </c>
      <c r="C33" s="1" t="s">
        <v>153</v>
      </c>
      <c r="D33" s="1" t="s">
        <v>154</v>
      </c>
      <c r="E33" s="1">
        <v>2020</v>
      </c>
      <c r="F33" s="1" t="s">
        <v>155</v>
      </c>
      <c r="G33" s="1" t="s">
        <v>23</v>
      </c>
      <c r="AMI33"/>
      <c r="AMJ33"/>
    </row>
    <row r="34" spans="1:1024" ht="30">
      <c r="A34" s="1" t="s">
        <v>148</v>
      </c>
      <c r="B34" s="2" t="s">
        <v>156</v>
      </c>
      <c r="C34" s="1" t="s">
        <v>157</v>
      </c>
      <c r="D34" s="1" t="s">
        <v>158</v>
      </c>
      <c r="E34" s="1">
        <v>2020</v>
      </c>
      <c r="F34" s="1" t="s">
        <v>159</v>
      </c>
      <c r="G34" s="1" t="s">
        <v>23</v>
      </c>
      <c r="AMI34"/>
      <c r="AMJ34"/>
    </row>
    <row r="35" spans="1:1024">
      <c r="A35" s="1" t="s">
        <v>160</v>
      </c>
      <c r="B35" s="2" t="s">
        <v>161</v>
      </c>
      <c r="C35" s="1" t="s">
        <v>162</v>
      </c>
      <c r="D35" s="1" t="s">
        <v>163</v>
      </c>
      <c r="E35" s="1">
        <v>2020</v>
      </c>
      <c r="F35" s="1" t="s">
        <v>164</v>
      </c>
      <c r="G35" s="1" t="s">
        <v>23</v>
      </c>
      <c r="AMI35"/>
      <c r="AMJ35"/>
    </row>
    <row r="36" spans="1:1024" ht="30">
      <c r="A36" s="1" t="s">
        <v>165</v>
      </c>
      <c r="B36" s="2" t="s">
        <v>166</v>
      </c>
      <c r="C36" s="1" t="s">
        <v>167</v>
      </c>
      <c r="D36" s="1" t="s">
        <v>168</v>
      </c>
      <c r="E36" s="1">
        <v>2020</v>
      </c>
      <c r="F36" s="1" t="s">
        <v>169</v>
      </c>
      <c r="G36" s="1" t="s">
        <v>23</v>
      </c>
      <c r="AMI36"/>
      <c r="AMJ36"/>
    </row>
    <row r="37" spans="1:1024">
      <c r="A37" s="1" t="s">
        <v>170</v>
      </c>
      <c r="B37" s="2" t="s">
        <v>171</v>
      </c>
      <c r="C37" s="1" t="s">
        <v>172</v>
      </c>
      <c r="D37" s="1" t="s">
        <v>173</v>
      </c>
      <c r="E37" s="1">
        <v>2020</v>
      </c>
      <c r="F37" s="1" t="s">
        <v>174</v>
      </c>
      <c r="G37" s="1" t="s">
        <v>23</v>
      </c>
      <c r="AMI37"/>
      <c r="AMJ37"/>
    </row>
    <row r="38" spans="1:1024">
      <c r="A38" s="1" t="s">
        <v>175</v>
      </c>
      <c r="B38" s="2" t="s">
        <v>176</v>
      </c>
      <c r="C38" s="1" t="s">
        <v>177</v>
      </c>
      <c r="E38" s="1">
        <v>2020</v>
      </c>
      <c r="F38" s="1" t="s">
        <v>178</v>
      </c>
      <c r="G38" s="1" t="s">
        <v>150</v>
      </c>
      <c r="AMI38"/>
      <c r="AMJ38"/>
    </row>
    <row r="39" spans="1:1024">
      <c r="A39" s="1" t="s">
        <v>179</v>
      </c>
      <c r="B39" s="2" t="s">
        <v>180</v>
      </c>
      <c r="C39" s="1" t="s">
        <v>181</v>
      </c>
      <c r="E39" s="1">
        <v>2020</v>
      </c>
      <c r="F39" s="1" t="s">
        <v>182</v>
      </c>
      <c r="G39" s="1" t="s">
        <v>42</v>
      </c>
      <c r="H39" s="1" t="s">
        <v>18</v>
      </c>
      <c r="AMI39"/>
      <c r="AMJ39"/>
    </row>
    <row r="40" spans="1:1024">
      <c r="A40" s="1" t="s">
        <v>179</v>
      </c>
      <c r="B40" s="2" t="s">
        <v>183</v>
      </c>
      <c r="C40" s="1" t="s">
        <v>184</v>
      </c>
      <c r="E40" s="1">
        <v>2020</v>
      </c>
      <c r="F40" s="1" t="s">
        <v>185</v>
      </c>
      <c r="G40" s="1" t="s">
        <v>42</v>
      </c>
      <c r="H40" s="1" t="s">
        <v>18</v>
      </c>
      <c r="AMI40"/>
      <c r="AMJ40"/>
    </row>
    <row r="41" spans="1:1024">
      <c r="A41" s="1" t="s">
        <v>179</v>
      </c>
      <c r="B41" s="2" t="s">
        <v>186</v>
      </c>
      <c r="C41" s="1" t="s">
        <v>187</v>
      </c>
      <c r="E41" s="1">
        <v>2020</v>
      </c>
      <c r="F41" s="1" t="s">
        <v>188</v>
      </c>
      <c r="G41" s="1" t="s">
        <v>42</v>
      </c>
      <c r="H41" s="1" t="s">
        <v>18</v>
      </c>
      <c r="AMI41"/>
      <c r="AMJ41"/>
    </row>
    <row r="42" spans="1:1024">
      <c r="A42" s="1" t="s">
        <v>189</v>
      </c>
      <c r="B42" s="2" t="s">
        <v>190</v>
      </c>
      <c r="C42" s="1" t="s">
        <v>191</v>
      </c>
      <c r="D42" s="1" t="s">
        <v>192</v>
      </c>
      <c r="E42" s="1">
        <v>2020</v>
      </c>
      <c r="F42" s="1" t="s">
        <v>193</v>
      </c>
      <c r="G42" s="1" t="s">
        <v>23</v>
      </c>
      <c r="AMI42"/>
      <c r="AMJ42"/>
    </row>
    <row r="43" spans="1:1024">
      <c r="A43" s="1" t="s">
        <v>189</v>
      </c>
      <c r="B43" s="2" t="s">
        <v>194</v>
      </c>
      <c r="C43" s="1" t="s">
        <v>195</v>
      </c>
      <c r="D43" s="1" t="s">
        <v>196</v>
      </c>
      <c r="E43" s="1">
        <v>2020</v>
      </c>
      <c r="F43" s="1" t="s">
        <v>197</v>
      </c>
      <c r="G43" s="1" t="s">
        <v>23</v>
      </c>
      <c r="AMI43"/>
      <c r="AMJ43"/>
    </row>
    <row r="44" spans="1:1024">
      <c r="A44" s="1" t="s">
        <v>198</v>
      </c>
      <c r="B44" s="2" t="s">
        <v>199</v>
      </c>
      <c r="C44" s="1" t="s">
        <v>200</v>
      </c>
      <c r="D44" s="1" t="s">
        <v>201</v>
      </c>
      <c r="E44" s="1">
        <v>2020</v>
      </c>
      <c r="F44" s="1" t="s">
        <v>202</v>
      </c>
      <c r="G44" s="1" t="s">
        <v>23</v>
      </c>
      <c r="AMI44"/>
      <c r="AMJ44"/>
    </row>
    <row r="45" spans="1:1024" ht="30">
      <c r="A45" s="1" t="s">
        <v>203</v>
      </c>
      <c r="B45" s="2" t="s">
        <v>204</v>
      </c>
      <c r="C45" s="1" t="s">
        <v>205</v>
      </c>
      <c r="D45" s="1" t="s">
        <v>206</v>
      </c>
      <c r="E45" s="1">
        <v>2020</v>
      </c>
      <c r="F45" s="1" t="s">
        <v>207</v>
      </c>
      <c r="G45" s="1" t="s">
        <v>23</v>
      </c>
      <c r="H45" s="1" t="s">
        <v>18</v>
      </c>
      <c r="AMI45"/>
      <c r="AMJ45"/>
    </row>
    <row r="46" spans="1:1024" ht="45">
      <c r="A46" s="1" t="s">
        <v>203</v>
      </c>
      <c r="B46" s="2" t="s">
        <v>208</v>
      </c>
      <c r="C46" s="1" t="s">
        <v>209</v>
      </c>
      <c r="D46" s="1" t="s">
        <v>210</v>
      </c>
      <c r="E46" s="1">
        <v>2020</v>
      </c>
      <c r="F46" s="1" t="s">
        <v>211</v>
      </c>
      <c r="G46" s="1" t="s">
        <v>23</v>
      </c>
      <c r="H46" s="1" t="s">
        <v>18</v>
      </c>
      <c r="AMI46"/>
      <c r="AMJ46"/>
    </row>
    <row r="47" spans="1:1024">
      <c r="A47" s="1" t="s">
        <v>212</v>
      </c>
      <c r="B47" s="2" t="s">
        <v>213</v>
      </c>
      <c r="C47" s="1" t="s">
        <v>214</v>
      </c>
      <c r="D47" s="1" t="s">
        <v>215</v>
      </c>
      <c r="E47" s="1">
        <v>2020</v>
      </c>
      <c r="F47" s="1" t="s">
        <v>216</v>
      </c>
      <c r="G47" s="1" t="s">
        <v>17</v>
      </c>
      <c r="H47" s="1" t="s">
        <v>18</v>
      </c>
      <c r="AMI47"/>
      <c r="AMJ47"/>
    </row>
    <row r="48" spans="1:1024">
      <c r="A48" s="1" t="s">
        <v>217</v>
      </c>
      <c r="B48" s="2" t="s">
        <v>218</v>
      </c>
      <c r="C48" s="1" t="s">
        <v>219</v>
      </c>
      <c r="D48" s="1" t="s">
        <v>220</v>
      </c>
      <c r="E48" s="1">
        <v>2020</v>
      </c>
      <c r="F48" s="1" t="s">
        <v>221</v>
      </c>
      <c r="G48" s="1" t="s">
        <v>23</v>
      </c>
      <c r="AMI48"/>
      <c r="AMJ48"/>
    </row>
    <row r="49" spans="1:1024" ht="30">
      <c r="A49" s="1" t="s">
        <v>222</v>
      </c>
      <c r="B49" s="2" t="s">
        <v>223</v>
      </c>
      <c r="C49" s="1" t="s">
        <v>224</v>
      </c>
      <c r="D49" s="1" t="s">
        <v>225</v>
      </c>
      <c r="E49" s="1">
        <v>2020</v>
      </c>
      <c r="F49" s="1" t="s">
        <v>226</v>
      </c>
      <c r="G49" s="1" t="s">
        <v>23</v>
      </c>
      <c r="AMI49"/>
      <c r="AMJ49"/>
    </row>
    <row r="50" spans="1:1024">
      <c r="A50" s="1" t="s">
        <v>222</v>
      </c>
      <c r="B50" s="2" t="s">
        <v>227</v>
      </c>
      <c r="C50" s="1" t="s">
        <v>228</v>
      </c>
      <c r="D50" s="1" t="s">
        <v>229</v>
      </c>
      <c r="E50" s="1">
        <v>2020</v>
      </c>
      <c r="F50" s="1" t="s">
        <v>230</v>
      </c>
      <c r="G50" s="1" t="s">
        <v>23</v>
      </c>
      <c r="AMI50"/>
      <c r="AMJ50"/>
    </row>
    <row r="51" spans="1:1024" ht="30">
      <c r="A51" s="1" t="s">
        <v>222</v>
      </c>
      <c r="B51" s="2" t="s">
        <v>231</v>
      </c>
      <c r="C51" s="1" t="s">
        <v>232</v>
      </c>
      <c r="D51" s="1" t="s">
        <v>233</v>
      </c>
      <c r="E51" s="1">
        <v>2020</v>
      </c>
      <c r="F51" s="1" t="s">
        <v>234</v>
      </c>
      <c r="G51" s="1" t="s">
        <v>23</v>
      </c>
      <c r="AMI51"/>
      <c r="AMJ51"/>
    </row>
    <row r="52" spans="1:1024">
      <c r="A52" s="1" t="s">
        <v>222</v>
      </c>
      <c r="B52" s="2" t="s">
        <v>235</v>
      </c>
      <c r="C52" s="1" t="s">
        <v>236</v>
      </c>
      <c r="D52" s="1" t="s">
        <v>237</v>
      </c>
      <c r="E52" s="1">
        <v>2020</v>
      </c>
      <c r="F52" s="1" t="s">
        <v>238</v>
      </c>
      <c r="G52" s="1" t="s">
        <v>23</v>
      </c>
      <c r="AMI52"/>
      <c r="AMJ52"/>
    </row>
    <row r="53" spans="1:1024">
      <c r="A53" s="1" t="s">
        <v>222</v>
      </c>
      <c r="B53" s="2" t="s">
        <v>239</v>
      </c>
      <c r="C53" s="1" t="s">
        <v>240</v>
      </c>
      <c r="D53" s="1" t="s">
        <v>241</v>
      </c>
      <c r="E53" s="1">
        <v>2020</v>
      </c>
      <c r="F53" s="1" t="s">
        <v>242</v>
      </c>
      <c r="G53" s="1" t="s">
        <v>23</v>
      </c>
      <c r="AMI53"/>
      <c r="AMJ53"/>
    </row>
    <row r="54" spans="1:1024" ht="30">
      <c r="A54" s="1" t="s">
        <v>243</v>
      </c>
      <c r="B54" s="2" t="s">
        <v>244</v>
      </c>
      <c r="C54" s="1" t="s">
        <v>245</v>
      </c>
      <c r="D54" s="1" t="s">
        <v>246</v>
      </c>
      <c r="E54" s="1">
        <v>2020</v>
      </c>
      <c r="F54" s="1" t="s">
        <v>247</v>
      </c>
      <c r="G54" s="1" t="s">
        <v>23</v>
      </c>
      <c r="AMI54"/>
      <c r="AMJ54"/>
    </row>
    <row r="55" spans="1:1024" ht="30">
      <c r="A55" s="1" t="s">
        <v>248</v>
      </c>
      <c r="B55" s="2" t="s">
        <v>249</v>
      </c>
      <c r="C55" s="1" t="s">
        <v>250</v>
      </c>
      <c r="D55" s="1" t="s">
        <v>251</v>
      </c>
      <c r="E55" s="1">
        <v>2020</v>
      </c>
      <c r="F55" s="1" t="s">
        <v>252</v>
      </c>
      <c r="G55" s="1" t="s">
        <v>23</v>
      </c>
      <c r="AMI55"/>
      <c r="AMJ55"/>
    </row>
    <row r="56" spans="1:1024">
      <c r="A56" s="1" t="s">
        <v>253</v>
      </c>
      <c r="B56" s="2" t="s">
        <v>254</v>
      </c>
      <c r="C56" s="1" t="s">
        <v>255</v>
      </c>
      <c r="D56" s="1" t="s">
        <v>256</v>
      </c>
      <c r="E56" s="1">
        <v>2020</v>
      </c>
      <c r="F56" s="1" t="s">
        <v>257</v>
      </c>
      <c r="G56" s="1" t="s">
        <v>23</v>
      </c>
      <c r="AMI56"/>
      <c r="AMJ56"/>
    </row>
    <row r="57" spans="1:1024" ht="30">
      <c r="A57" s="1" t="s">
        <v>258</v>
      </c>
      <c r="B57" s="2" t="s">
        <v>259</v>
      </c>
      <c r="C57" s="1" t="s">
        <v>260</v>
      </c>
      <c r="D57" s="1" t="s">
        <v>261</v>
      </c>
      <c r="E57" s="1">
        <v>2020</v>
      </c>
      <c r="F57" s="1" t="s">
        <v>262</v>
      </c>
      <c r="G57" s="1" t="s">
        <v>23</v>
      </c>
      <c r="AMI57"/>
      <c r="AMJ57"/>
    </row>
    <row r="58" spans="1:1024" ht="30">
      <c r="A58" s="1" t="s">
        <v>263</v>
      </c>
      <c r="B58" s="2" t="s">
        <v>264</v>
      </c>
      <c r="C58" s="1" t="s">
        <v>265</v>
      </c>
      <c r="D58" s="1" t="s">
        <v>266</v>
      </c>
      <c r="E58" s="1">
        <v>2020</v>
      </c>
      <c r="F58" s="1" t="s">
        <v>267</v>
      </c>
      <c r="G58" s="1" t="s">
        <v>23</v>
      </c>
      <c r="AMI58"/>
      <c r="AMJ58"/>
    </row>
    <row r="59" spans="1:1024" ht="30">
      <c r="A59" s="1" t="s">
        <v>268</v>
      </c>
      <c r="B59" s="2" t="s">
        <v>269</v>
      </c>
      <c r="C59" s="1" t="s">
        <v>270</v>
      </c>
      <c r="D59" s="1" t="s">
        <v>271</v>
      </c>
      <c r="E59" s="1">
        <v>2020</v>
      </c>
      <c r="F59" s="1" t="s">
        <v>272</v>
      </c>
      <c r="G59" s="1" t="s">
        <v>23</v>
      </c>
      <c r="AMI59"/>
      <c r="AMJ59"/>
    </row>
    <row r="60" spans="1:1024">
      <c r="A60" s="1" t="s">
        <v>273</v>
      </c>
      <c r="B60" s="2" t="s">
        <v>274</v>
      </c>
      <c r="C60" s="1" t="s">
        <v>275</v>
      </c>
      <c r="D60" s="1" t="s">
        <v>276</v>
      </c>
      <c r="E60" s="1">
        <v>2020</v>
      </c>
      <c r="F60" s="1" t="s">
        <v>277</v>
      </c>
      <c r="G60" s="1" t="s">
        <v>23</v>
      </c>
      <c r="AMI60"/>
      <c r="AMJ60"/>
    </row>
    <row r="61" spans="1:1024">
      <c r="A61" s="1" t="s">
        <v>278</v>
      </c>
      <c r="B61" s="2" t="s">
        <v>279</v>
      </c>
      <c r="C61" s="1" t="s">
        <v>280</v>
      </c>
      <c r="E61" s="1">
        <v>2020</v>
      </c>
      <c r="F61" s="1" t="s">
        <v>281</v>
      </c>
      <c r="G61" s="1" t="s">
        <v>150</v>
      </c>
      <c r="AMI61"/>
      <c r="AMJ61"/>
    </row>
    <row r="62" spans="1:1024">
      <c r="A62" s="1" t="s">
        <v>282</v>
      </c>
      <c r="B62" s="2" t="s">
        <v>283</v>
      </c>
      <c r="C62" s="1" t="s">
        <v>284</v>
      </c>
      <c r="D62" s="1" t="s">
        <v>285</v>
      </c>
      <c r="E62" s="1">
        <v>2020</v>
      </c>
      <c r="F62" s="1" t="s">
        <v>286</v>
      </c>
      <c r="G62" s="1" t="s">
        <v>23</v>
      </c>
      <c r="AMI62"/>
      <c r="AMJ62"/>
    </row>
    <row r="63" spans="1:1024" ht="30">
      <c r="A63" s="1" t="s">
        <v>287</v>
      </c>
      <c r="B63" s="2" t="s">
        <v>288</v>
      </c>
      <c r="C63" s="3" t="s">
        <v>289</v>
      </c>
      <c r="D63" s="1" t="s">
        <v>290</v>
      </c>
      <c r="E63" s="1">
        <v>2020</v>
      </c>
      <c r="F63" s="1" t="s">
        <v>291</v>
      </c>
      <c r="G63" s="1" t="s">
        <v>292</v>
      </c>
      <c r="H63" s="1" t="s">
        <v>29</v>
      </c>
      <c r="I63" s="1" t="s">
        <v>29</v>
      </c>
      <c r="L63" s="1" t="s">
        <v>36</v>
      </c>
      <c r="AMI63"/>
      <c r="AMJ63"/>
    </row>
    <row r="64" spans="1:1024">
      <c r="A64" s="1" t="s">
        <v>293</v>
      </c>
      <c r="B64" s="2" t="s">
        <v>294</v>
      </c>
      <c r="C64" s="3" t="s">
        <v>295</v>
      </c>
      <c r="D64" s="3" t="s">
        <v>296</v>
      </c>
      <c r="E64" s="1">
        <v>2020</v>
      </c>
      <c r="F64" s="1" t="s">
        <v>297</v>
      </c>
      <c r="G64" s="1" t="s">
        <v>23</v>
      </c>
      <c r="H64" s="1" t="s">
        <v>29</v>
      </c>
      <c r="I64" s="1" t="s">
        <v>18</v>
      </c>
      <c r="L64" s="1" t="s">
        <v>298</v>
      </c>
      <c r="AMI64"/>
      <c r="AMJ64"/>
    </row>
    <row r="65" spans="1:1024" ht="30">
      <c r="A65" s="1" t="s">
        <v>299</v>
      </c>
      <c r="B65" s="2" t="s">
        <v>300</v>
      </c>
      <c r="C65" s="3" t="s">
        <v>301</v>
      </c>
      <c r="E65" s="1">
        <v>2020</v>
      </c>
      <c r="F65" s="1" t="s">
        <v>302</v>
      </c>
      <c r="G65" s="1" t="s">
        <v>303</v>
      </c>
      <c r="H65" s="1" t="s">
        <v>18</v>
      </c>
      <c r="AMI65"/>
      <c r="AMJ65"/>
    </row>
    <row r="66" spans="1:1024" ht="30">
      <c r="A66" s="1" t="s">
        <v>304</v>
      </c>
      <c r="B66" s="2" t="s">
        <v>305</v>
      </c>
      <c r="C66" s="1" t="s">
        <v>306</v>
      </c>
      <c r="D66" s="1" t="s">
        <v>307</v>
      </c>
      <c r="E66" s="1">
        <v>2019</v>
      </c>
      <c r="F66" s="1" t="s">
        <v>308</v>
      </c>
      <c r="G66" s="1" t="s">
        <v>309</v>
      </c>
      <c r="H66" s="1" t="s">
        <v>18</v>
      </c>
      <c r="AMI66"/>
      <c r="AMJ66"/>
    </row>
    <row r="67" spans="1:1024" ht="30">
      <c r="A67" s="1" t="s">
        <v>310</v>
      </c>
      <c r="B67" s="2" t="s">
        <v>311</v>
      </c>
      <c r="C67" s="1" t="s">
        <v>312</v>
      </c>
      <c r="D67" s="1" t="s">
        <v>313</v>
      </c>
      <c r="E67" s="1">
        <v>2019</v>
      </c>
      <c r="F67" s="1" t="s">
        <v>314</v>
      </c>
      <c r="G67" s="1" t="s">
        <v>23</v>
      </c>
      <c r="AMI67"/>
      <c r="AMJ67"/>
    </row>
    <row r="68" spans="1:1024">
      <c r="A68" s="1" t="s">
        <v>315</v>
      </c>
      <c r="B68" s="2" t="s">
        <v>316</v>
      </c>
      <c r="C68" s="1" t="s">
        <v>317</v>
      </c>
      <c r="D68" s="1" t="s">
        <v>318</v>
      </c>
      <c r="E68" s="1">
        <v>2019</v>
      </c>
      <c r="F68" s="1" t="s">
        <v>319</v>
      </c>
      <c r="G68" s="1" t="s">
        <v>23</v>
      </c>
      <c r="AMI68"/>
      <c r="AMJ68"/>
    </row>
    <row r="69" spans="1:1024">
      <c r="A69" s="1" t="s">
        <v>44</v>
      </c>
      <c r="B69" s="2" t="s">
        <v>60</v>
      </c>
      <c r="C69" s="1" t="s">
        <v>320</v>
      </c>
      <c r="D69" s="1" t="s">
        <v>321</v>
      </c>
      <c r="E69" s="1">
        <v>2019</v>
      </c>
      <c r="F69" s="1" t="s">
        <v>63</v>
      </c>
      <c r="G69" s="1" t="s">
        <v>64</v>
      </c>
      <c r="H69" s="1" t="s">
        <v>18</v>
      </c>
      <c r="AMI69"/>
      <c r="AMJ69"/>
    </row>
    <row r="70" spans="1:1024">
      <c r="A70" s="1" t="s">
        <v>44</v>
      </c>
      <c r="B70" s="2" t="s">
        <v>322</v>
      </c>
      <c r="C70" s="1" t="s">
        <v>323</v>
      </c>
      <c r="D70" s="1" t="s">
        <v>324</v>
      </c>
      <c r="E70" s="1">
        <v>2019</v>
      </c>
      <c r="F70" s="1" t="s">
        <v>325</v>
      </c>
      <c r="G70" s="1" t="s">
        <v>23</v>
      </c>
      <c r="AMI70"/>
      <c r="AMJ70"/>
    </row>
    <row r="71" spans="1:1024">
      <c r="A71" s="1" t="s">
        <v>44</v>
      </c>
      <c r="B71" s="2" t="s">
        <v>326</v>
      </c>
      <c r="C71" s="1" t="s">
        <v>327</v>
      </c>
      <c r="D71" s="1" t="s">
        <v>328</v>
      </c>
      <c r="E71" s="1">
        <v>2019</v>
      </c>
      <c r="F71" s="1" t="s">
        <v>329</v>
      </c>
      <c r="G71" s="1" t="s">
        <v>23</v>
      </c>
      <c r="AMI71"/>
      <c r="AMJ71"/>
    </row>
    <row r="72" spans="1:1024">
      <c r="A72" s="1" t="s">
        <v>44</v>
      </c>
      <c r="B72" s="2" t="s">
        <v>60</v>
      </c>
      <c r="C72" s="1" t="s">
        <v>330</v>
      </c>
      <c r="D72" s="1" t="s">
        <v>331</v>
      </c>
      <c r="E72" s="1">
        <v>2019</v>
      </c>
      <c r="F72" s="1" t="s">
        <v>63</v>
      </c>
      <c r="G72" s="1" t="s">
        <v>64</v>
      </c>
      <c r="H72" s="1" t="s">
        <v>18</v>
      </c>
      <c r="AMI72"/>
      <c r="AMJ72"/>
    </row>
    <row r="73" spans="1:1024">
      <c r="A73" s="1" t="s">
        <v>332</v>
      </c>
      <c r="B73" s="2" t="s">
        <v>333</v>
      </c>
      <c r="C73" s="3" t="s">
        <v>334</v>
      </c>
      <c r="D73" s="1" t="s">
        <v>307</v>
      </c>
      <c r="E73" s="1">
        <v>2019</v>
      </c>
      <c r="F73" s="1" t="s">
        <v>335</v>
      </c>
      <c r="G73" s="1" t="s">
        <v>309</v>
      </c>
      <c r="H73" s="1" t="s">
        <v>29</v>
      </c>
      <c r="I73" s="1" t="s">
        <v>29</v>
      </c>
      <c r="L73" s="1" t="s">
        <v>336</v>
      </c>
      <c r="AMI73"/>
      <c r="AMJ73"/>
    </row>
    <row r="74" spans="1:1024" ht="30">
      <c r="A74" s="1" t="s">
        <v>72</v>
      </c>
      <c r="B74" s="2" t="s">
        <v>337</v>
      </c>
      <c r="C74" s="1" t="s">
        <v>338</v>
      </c>
      <c r="D74" s="1" t="s">
        <v>339</v>
      </c>
      <c r="E74" s="1">
        <v>2019</v>
      </c>
      <c r="F74" s="1" t="s">
        <v>340</v>
      </c>
      <c r="G74" s="1" t="s">
        <v>23</v>
      </c>
      <c r="AMI74"/>
      <c r="AMJ74"/>
    </row>
    <row r="75" spans="1:1024" ht="45">
      <c r="A75" s="1" t="s">
        <v>341</v>
      </c>
      <c r="B75" s="2" t="s">
        <v>342</v>
      </c>
      <c r="C75" s="1" t="s">
        <v>343</v>
      </c>
      <c r="D75" s="1" t="s">
        <v>307</v>
      </c>
      <c r="E75" s="1">
        <v>2019</v>
      </c>
      <c r="F75" s="1" t="s">
        <v>344</v>
      </c>
      <c r="G75" s="1" t="s">
        <v>309</v>
      </c>
      <c r="H75" s="1" t="s">
        <v>29</v>
      </c>
      <c r="I75" s="1" t="s">
        <v>29</v>
      </c>
      <c r="L75" s="1" t="s">
        <v>43</v>
      </c>
      <c r="AMI75"/>
      <c r="AMJ75"/>
    </row>
    <row r="76" spans="1:1024" ht="45">
      <c r="A76" s="1" t="s">
        <v>345</v>
      </c>
      <c r="B76" s="2" t="s">
        <v>346</v>
      </c>
      <c r="C76" s="1" t="s">
        <v>347</v>
      </c>
      <c r="D76" s="1" t="s">
        <v>348</v>
      </c>
      <c r="E76" s="1">
        <v>2019</v>
      </c>
      <c r="F76" s="1" t="s">
        <v>349</v>
      </c>
      <c r="G76" s="1" t="s">
        <v>23</v>
      </c>
      <c r="AMI76"/>
      <c r="AMJ76"/>
    </row>
    <row r="77" spans="1:1024">
      <c r="A77" s="1" t="s">
        <v>350</v>
      </c>
      <c r="B77" s="2" t="s">
        <v>351</v>
      </c>
      <c r="C77" s="1" t="s">
        <v>352</v>
      </c>
      <c r="D77" s="1" t="s">
        <v>307</v>
      </c>
      <c r="E77" s="1">
        <v>2019</v>
      </c>
      <c r="F77" s="1" t="s">
        <v>353</v>
      </c>
      <c r="G77" s="1" t="s">
        <v>309</v>
      </c>
      <c r="H77" s="1" t="s">
        <v>18</v>
      </c>
      <c r="AMI77"/>
      <c r="AMJ77"/>
    </row>
    <row r="78" spans="1:1024">
      <c r="A78" s="1" t="s">
        <v>354</v>
      </c>
      <c r="B78" s="2" t="s">
        <v>355</v>
      </c>
      <c r="C78" s="1" t="s">
        <v>356</v>
      </c>
      <c r="D78" s="1" t="s">
        <v>357</v>
      </c>
      <c r="E78" s="1">
        <v>2019</v>
      </c>
      <c r="F78" s="1" t="s">
        <v>358</v>
      </c>
      <c r="G78" s="1" t="s">
        <v>23</v>
      </c>
      <c r="AMI78"/>
      <c r="AMJ78"/>
    </row>
    <row r="79" spans="1:1024" ht="30">
      <c r="A79" s="1" t="s">
        <v>359</v>
      </c>
      <c r="B79" s="2" t="s">
        <v>360</v>
      </c>
      <c r="C79" s="1" t="s">
        <v>361</v>
      </c>
      <c r="D79" s="1" t="s">
        <v>362</v>
      </c>
      <c r="E79" s="1">
        <v>2019</v>
      </c>
      <c r="F79" s="1" t="s">
        <v>363</v>
      </c>
      <c r="G79" s="1" t="s">
        <v>23</v>
      </c>
      <c r="AMI79"/>
      <c r="AMJ79"/>
    </row>
    <row r="80" spans="1:1024">
      <c r="A80" s="1" t="s">
        <v>364</v>
      </c>
      <c r="B80" s="2" t="s">
        <v>283</v>
      </c>
      <c r="C80" s="1" t="s">
        <v>365</v>
      </c>
      <c r="D80" s="1" t="s">
        <v>307</v>
      </c>
      <c r="E80" s="1">
        <v>2019</v>
      </c>
      <c r="F80" s="1" t="s">
        <v>366</v>
      </c>
      <c r="G80" s="1" t="s">
        <v>309</v>
      </c>
      <c r="AMI80"/>
      <c r="AMJ80"/>
    </row>
    <row r="81" spans="1:1024" ht="30">
      <c r="A81" s="1" t="s">
        <v>367</v>
      </c>
      <c r="B81" s="2" t="s">
        <v>368</v>
      </c>
      <c r="C81" s="1" t="s">
        <v>369</v>
      </c>
      <c r="D81" s="1" t="s">
        <v>370</v>
      </c>
      <c r="E81" s="1">
        <v>2019</v>
      </c>
      <c r="F81" s="1" t="s">
        <v>371</v>
      </c>
      <c r="G81" s="1" t="s">
        <v>23</v>
      </c>
      <c r="AMI81"/>
      <c r="AMJ81"/>
    </row>
    <row r="82" spans="1:1024">
      <c r="A82" s="1" t="s">
        <v>372</v>
      </c>
      <c r="B82" s="2" t="s">
        <v>373</v>
      </c>
      <c r="C82" s="1" t="s">
        <v>374</v>
      </c>
      <c r="D82" s="1" t="s">
        <v>375</v>
      </c>
      <c r="E82" s="1">
        <v>2019</v>
      </c>
      <c r="F82" s="1" t="s">
        <v>376</v>
      </c>
      <c r="G82" s="1" t="s">
        <v>23</v>
      </c>
      <c r="AMI82"/>
      <c r="AMJ82"/>
    </row>
    <row r="83" spans="1:1024" ht="30">
      <c r="A83" s="1" t="s">
        <v>377</v>
      </c>
      <c r="B83" s="2" t="s">
        <v>378</v>
      </c>
      <c r="C83" s="1" t="s">
        <v>379</v>
      </c>
      <c r="D83" s="1" t="s">
        <v>380</v>
      </c>
      <c r="E83" s="1">
        <v>2019</v>
      </c>
      <c r="F83" s="1" t="s">
        <v>381</v>
      </c>
      <c r="G83" s="1" t="s">
        <v>23</v>
      </c>
      <c r="AMI83"/>
      <c r="AMJ83"/>
    </row>
    <row r="84" spans="1:1024">
      <c r="A84" s="1" t="s">
        <v>382</v>
      </c>
      <c r="B84" s="2" t="s">
        <v>383</v>
      </c>
      <c r="C84" s="1" t="s">
        <v>384</v>
      </c>
      <c r="D84" s="1" t="s">
        <v>385</v>
      </c>
      <c r="E84" s="1">
        <v>2019</v>
      </c>
      <c r="F84" s="1" t="s">
        <v>386</v>
      </c>
      <c r="G84" s="1" t="s">
        <v>23</v>
      </c>
      <c r="AMI84"/>
      <c r="AMJ84"/>
    </row>
    <row r="85" spans="1:1024" ht="30">
      <c r="A85" s="1" t="s">
        <v>387</v>
      </c>
      <c r="B85" s="2" t="s">
        <v>388</v>
      </c>
      <c r="C85" s="1" t="s">
        <v>389</v>
      </c>
      <c r="D85" s="1" t="s">
        <v>390</v>
      </c>
      <c r="E85" s="1">
        <v>2019</v>
      </c>
      <c r="F85" s="1" t="s">
        <v>391</v>
      </c>
      <c r="G85" s="1" t="s">
        <v>23</v>
      </c>
      <c r="AMI85"/>
      <c r="AMJ85"/>
    </row>
    <row r="86" spans="1:1024" ht="30">
      <c r="A86" s="1" t="s">
        <v>387</v>
      </c>
      <c r="B86" s="2" t="s">
        <v>392</v>
      </c>
      <c r="C86" s="1" t="s">
        <v>393</v>
      </c>
      <c r="D86" s="1" t="s">
        <v>394</v>
      </c>
      <c r="E86" s="1">
        <v>2019</v>
      </c>
      <c r="F86" s="1" t="s">
        <v>395</v>
      </c>
      <c r="G86" s="1" t="s">
        <v>23</v>
      </c>
      <c r="AMI86"/>
      <c r="AMJ86"/>
    </row>
    <row r="87" spans="1:1024">
      <c r="A87" s="1" t="s">
        <v>116</v>
      </c>
      <c r="B87" s="2" t="s">
        <v>396</v>
      </c>
      <c r="C87" s="1" t="s">
        <v>397</v>
      </c>
      <c r="D87" s="1" t="s">
        <v>398</v>
      </c>
      <c r="E87" s="1">
        <v>2019</v>
      </c>
      <c r="F87" s="1" t="s">
        <v>399</v>
      </c>
      <c r="G87" s="1" t="s">
        <v>23</v>
      </c>
      <c r="AMI87"/>
      <c r="AMJ87"/>
    </row>
    <row r="88" spans="1:1024">
      <c r="A88" s="1" t="s">
        <v>400</v>
      </c>
      <c r="B88" s="2" t="s">
        <v>401</v>
      </c>
      <c r="C88" s="1" t="s">
        <v>402</v>
      </c>
      <c r="D88" s="1" t="s">
        <v>403</v>
      </c>
      <c r="E88" s="1">
        <v>2019</v>
      </c>
      <c r="F88" s="1" t="s">
        <v>404</v>
      </c>
      <c r="G88" s="1" t="s">
        <v>23</v>
      </c>
      <c r="AMI88"/>
      <c r="AMJ88"/>
    </row>
    <row r="89" spans="1:1024" ht="30">
      <c r="A89" s="1" t="s">
        <v>405</v>
      </c>
      <c r="B89" s="2" t="s">
        <v>406</v>
      </c>
      <c r="C89" s="1" t="s">
        <v>407</v>
      </c>
      <c r="D89" s="1" t="s">
        <v>408</v>
      </c>
      <c r="E89" s="1">
        <v>2019</v>
      </c>
      <c r="F89" s="1" t="s">
        <v>409</v>
      </c>
      <c r="G89" s="1" t="s">
        <v>23</v>
      </c>
      <c r="AMI89"/>
      <c r="AMJ89"/>
    </row>
    <row r="90" spans="1:1024" ht="30">
      <c r="A90" s="1" t="s">
        <v>410</v>
      </c>
      <c r="B90" s="2" t="s">
        <v>411</v>
      </c>
      <c r="C90" s="1" t="s">
        <v>412</v>
      </c>
      <c r="D90" s="1" t="s">
        <v>413</v>
      </c>
      <c r="E90" s="1">
        <v>2019</v>
      </c>
      <c r="F90" s="1" t="s">
        <v>414</v>
      </c>
      <c r="G90" s="1" t="s">
        <v>23</v>
      </c>
      <c r="AMI90"/>
      <c r="AMJ90"/>
    </row>
    <row r="91" spans="1:1024">
      <c r="A91" s="1" t="s">
        <v>415</v>
      </c>
      <c r="B91" s="2" t="s">
        <v>416</v>
      </c>
      <c r="C91" s="1" t="s">
        <v>417</v>
      </c>
      <c r="D91" s="1" t="s">
        <v>418</v>
      </c>
      <c r="E91" s="1">
        <v>2019</v>
      </c>
      <c r="F91" s="1" t="s">
        <v>419</v>
      </c>
      <c r="G91" s="1" t="s">
        <v>23</v>
      </c>
      <c r="H91" s="1" t="s">
        <v>18</v>
      </c>
      <c r="AMI91"/>
      <c r="AMJ91"/>
    </row>
    <row r="92" spans="1:1024">
      <c r="A92" s="1" t="s">
        <v>420</v>
      </c>
      <c r="B92" s="2" t="s">
        <v>421</v>
      </c>
      <c r="C92" s="1" t="s">
        <v>422</v>
      </c>
      <c r="D92" s="1" t="s">
        <v>423</v>
      </c>
      <c r="E92" s="1">
        <v>2019</v>
      </c>
      <c r="F92" s="1" t="s">
        <v>424</v>
      </c>
      <c r="G92" s="1" t="s">
        <v>23</v>
      </c>
      <c r="AMI92"/>
      <c r="AMJ92"/>
    </row>
    <row r="93" spans="1:1024" ht="30">
      <c r="A93" s="1" t="s">
        <v>425</v>
      </c>
      <c r="B93" s="2" t="s">
        <v>426</v>
      </c>
      <c r="C93" s="1" t="s">
        <v>427</v>
      </c>
      <c r="D93" s="1" t="s">
        <v>428</v>
      </c>
      <c r="E93" s="1">
        <v>2019</v>
      </c>
      <c r="F93" s="1" t="s">
        <v>429</v>
      </c>
      <c r="G93" s="1" t="s">
        <v>23</v>
      </c>
      <c r="AMI93"/>
      <c r="AMJ93"/>
    </row>
    <row r="94" spans="1:1024">
      <c r="A94" s="1" t="s">
        <v>430</v>
      </c>
      <c r="B94" s="2" t="s">
        <v>431</v>
      </c>
      <c r="C94" s="1" t="s">
        <v>432</v>
      </c>
      <c r="D94" s="1" t="s">
        <v>433</v>
      </c>
      <c r="E94" s="1">
        <v>2019</v>
      </c>
      <c r="F94" s="1" t="s">
        <v>434</v>
      </c>
      <c r="G94" s="1" t="s">
        <v>23</v>
      </c>
      <c r="AMI94"/>
      <c r="AMJ94"/>
    </row>
    <row r="95" spans="1:1024">
      <c r="A95" s="1" t="s">
        <v>435</v>
      </c>
      <c r="B95" s="2" t="s">
        <v>436</v>
      </c>
      <c r="C95" s="1" t="s">
        <v>437</v>
      </c>
      <c r="D95" s="1" t="s">
        <v>438</v>
      </c>
      <c r="E95" s="1">
        <v>2019</v>
      </c>
      <c r="F95" s="1" t="s">
        <v>439</v>
      </c>
      <c r="G95" s="1" t="s">
        <v>23</v>
      </c>
      <c r="AMI95"/>
      <c r="AMJ95"/>
    </row>
    <row r="96" spans="1:1024">
      <c r="A96" s="1" t="s">
        <v>440</v>
      </c>
      <c r="B96" s="2" t="s">
        <v>441</v>
      </c>
      <c r="C96" s="1" t="s">
        <v>442</v>
      </c>
      <c r="D96" s="1" t="s">
        <v>443</v>
      </c>
      <c r="E96" s="1">
        <v>2019</v>
      </c>
      <c r="F96" s="1" t="s">
        <v>444</v>
      </c>
      <c r="G96" s="1" t="s">
        <v>23</v>
      </c>
      <c r="AMI96"/>
      <c r="AMJ96"/>
    </row>
    <row r="97" spans="1:1024" ht="30">
      <c r="A97" s="1" t="s">
        <v>445</v>
      </c>
      <c r="B97" s="2" t="s">
        <v>446</v>
      </c>
      <c r="C97" s="1" t="s">
        <v>447</v>
      </c>
      <c r="D97" s="1" t="s">
        <v>448</v>
      </c>
      <c r="E97" s="1">
        <v>2019</v>
      </c>
      <c r="F97" s="1" t="s">
        <v>449</v>
      </c>
      <c r="G97" s="1" t="s">
        <v>23</v>
      </c>
      <c r="AMI97"/>
      <c r="AMJ97"/>
    </row>
    <row r="98" spans="1:1024" ht="30">
      <c r="A98" s="1" t="s">
        <v>148</v>
      </c>
      <c r="B98" s="2" t="s">
        <v>450</v>
      </c>
      <c r="C98" s="1" t="s">
        <v>451</v>
      </c>
      <c r="D98" s="1" t="s">
        <v>307</v>
      </c>
      <c r="E98" s="1">
        <v>2019</v>
      </c>
      <c r="F98" s="1" t="s">
        <v>452</v>
      </c>
      <c r="G98" s="1" t="s">
        <v>309</v>
      </c>
      <c r="H98" s="1" t="s">
        <v>29</v>
      </c>
      <c r="I98" s="1" t="s">
        <v>29</v>
      </c>
      <c r="L98" s="1" t="s">
        <v>298</v>
      </c>
      <c r="AMI98"/>
      <c r="AMJ98"/>
    </row>
    <row r="99" spans="1:1024">
      <c r="A99" s="1" t="s">
        <v>148</v>
      </c>
      <c r="B99" s="2" t="s">
        <v>453</v>
      </c>
      <c r="C99" s="3" t="s">
        <v>454</v>
      </c>
      <c r="D99" s="1" t="s">
        <v>455</v>
      </c>
      <c r="E99" s="1">
        <v>2019</v>
      </c>
      <c r="F99" s="1" t="s">
        <v>456</v>
      </c>
      <c r="G99" s="1" t="s">
        <v>457</v>
      </c>
      <c r="AMI99"/>
      <c r="AMJ99"/>
    </row>
    <row r="100" spans="1:1024">
      <c r="A100" s="1" t="s">
        <v>458</v>
      </c>
      <c r="B100" s="2" t="s">
        <v>459</v>
      </c>
      <c r="C100" s="1" t="s">
        <v>460</v>
      </c>
      <c r="D100" s="1" t="s">
        <v>461</v>
      </c>
      <c r="E100" s="1">
        <v>2019</v>
      </c>
      <c r="F100" s="1" t="s">
        <v>462</v>
      </c>
      <c r="G100" s="1" t="s">
        <v>23</v>
      </c>
      <c r="H100" s="1" t="s">
        <v>29</v>
      </c>
      <c r="I100" s="1" t="s">
        <v>29</v>
      </c>
      <c r="L100" s="1" t="s">
        <v>298</v>
      </c>
      <c r="AMI100"/>
      <c r="AMJ100"/>
    </row>
    <row r="101" spans="1:1024">
      <c r="A101" s="1" t="s">
        <v>463</v>
      </c>
      <c r="B101" s="2" t="s">
        <v>464</v>
      </c>
      <c r="C101" s="1" t="s">
        <v>465</v>
      </c>
      <c r="D101" s="1" t="s">
        <v>466</v>
      </c>
      <c r="E101" s="1">
        <v>2019</v>
      </c>
      <c r="F101" s="1" t="s">
        <v>467</v>
      </c>
      <c r="G101" s="1" t="s">
        <v>309</v>
      </c>
      <c r="H101" s="1" t="s">
        <v>29</v>
      </c>
      <c r="I101" s="1" t="s">
        <v>29</v>
      </c>
      <c r="J101" s="1" t="s">
        <v>468</v>
      </c>
      <c r="L101" s="1" t="s">
        <v>36</v>
      </c>
      <c r="AMI101"/>
      <c r="AMJ101"/>
    </row>
    <row r="102" spans="1:1024" ht="30">
      <c r="A102" s="1" t="s">
        <v>463</v>
      </c>
      <c r="B102" s="2" t="s">
        <v>469</v>
      </c>
      <c r="C102" s="1" t="s">
        <v>470</v>
      </c>
      <c r="E102" s="1">
        <v>2019</v>
      </c>
      <c r="F102" s="1" t="s">
        <v>471</v>
      </c>
      <c r="G102" s="1" t="s">
        <v>42</v>
      </c>
      <c r="H102" s="1" t="s">
        <v>29</v>
      </c>
      <c r="I102" s="1" t="s">
        <v>29</v>
      </c>
      <c r="L102" s="1" t="s">
        <v>36</v>
      </c>
      <c r="AMI102"/>
      <c r="AMJ102"/>
    </row>
    <row r="103" spans="1:1024" ht="30">
      <c r="A103" s="1" t="s">
        <v>463</v>
      </c>
      <c r="B103" s="2" t="s">
        <v>472</v>
      </c>
      <c r="C103" s="1" t="s">
        <v>473</v>
      </c>
      <c r="D103" s="1" t="s">
        <v>466</v>
      </c>
      <c r="E103" s="1">
        <v>2019</v>
      </c>
      <c r="F103" s="1" t="s">
        <v>474</v>
      </c>
      <c r="G103" s="1" t="s">
        <v>309</v>
      </c>
      <c r="H103" s="1" t="s">
        <v>29</v>
      </c>
      <c r="I103" s="1" t="s">
        <v>29</v>
      </c>
      <c r="L103" s="1" t="s">
        <v>36</v>
      </c>
      <c r="AMI103"/>
      <c r="AMJ103"/>
    </row>
    <row r="104" spans="1:1024">
      <c r="A104" s="1" t="s">
        <v>463</v>
      </c>
      <c r="B104" s="2" t="s">
        <v>475</v>
      </c>
      <c r="C104" s="1" t="s">
        <v>476</v>
      </c>
      <c r="D104" s="1" t="s">
        <v>418</v>
      </c>
      <c r="E104" s="1">
        <v>2019</v>
      </c>
      <c r="F104" s="1" t="s">
        <v>477</v>
      </c>
      <c r="G104" s="1" t="s">
        <v>23</v>
      </c>
      <c r="AMI104"/>
      <c r="AMJ104"/>
    </row>
    <row r="105" spans="1:1024">
      <c r="A105" s="1" t="s">
        <v>463</v>
      </c>
      <c r="B105" s="2" t="s">
        <v>475</v>
      </c>
      <c r="C105" s="1" t="s">
        <v>478</v>
      </c>
      <c r="D105" s="1" t="s">
        <v>479</v>
      </c>
      <c r="E105" s="1">
        <v>2019</v>
      </c>
      <c r="F105" s="1" t="s">
        <v>480</v>
      </c>
      <c r="G105" s="1" t="s">
        <v>23</v>
      </c>
      <c r="AMI105"/>
      <c r="AMJ105"/>
    </row>
    <row r="106" spans="1:1024">
      <c r="A106" s="1" t="s">
        <v>481</v>
      </c>
      <c r="B106" s="2" t="s">
        <v>482</v>
      </c>
      <c r="C106" s="1" t="s">
        <v>483</v>
      </c>
      <c r="D106" s="1" t="s">
        <v>484</v>
      </c>
      <c r="E106" s="1">
        <v>2019</v>
      </c>
      <c r="F106" s="1" t="s">
        <v>485</v>
      </c>
      <c r="G106" s="1" t="s">
        <v>23</v>
      </c>
      <c r="AMI106"/>
      <c r="AMJ106"/>
    </row>
    <row r="107" spans="1:1024">
      <c r="A107" s="1" t="s">
        <v>486</v>
      </c>
      <c r="B107" s="2" t="s">
        <v>487</v>
      </c>
      <c r="C107" s="1" t="s">
        <v>488</v>
      </c>
      <c r="D107" s="1" t="s">
        <v>489</v>
      </c>
      <c r="E107" s="1">
        <v>2019</v>
      </c>
      <c r="F107" s="1" t="s">
        <v>490</v>
      </c>
      <c r="G107" s="1" t="s">
        <v>23</v>
      </c>
      <c r="AMI107"/>
      <c r="AMJ107"/>
    </row>
    <row r="108" spans="1:1024">
      <c r="A108" s="1" t="s">
        <v>491</v>
      </c>
      <c r="B108" s="2" t="s">
        <v>492</v>
      </c>
      <c r="C108" s="1" t="s">
        <v>493</v>
      </c>
      <c r="D108" s="1" t="s">
        <v>494</v>
      </c>
      <c r="E108" s="1">
        <v>2019</v>
      </c>
      <c r="F108" s="1" t="s">
        <v>495</v>
      </c>
      <c r="G108" s="1" t="s">
        <v>23</v>
      </c>
      <c r="AMI108"/>
      <c r="AMJ108"/>
    </row>
    <row r="109" spans="1:1024" ht="30">
      <c r="A109" s="1" t="s">
        <v>496</v>
      </c>
      <c r="B109" s="2" t="s">
        <v>497</v>
      </c>
      <c r="C109" s="1" t="s">
        <v>498</v>
      </c>
      <c r="D109" s="1" t="s">
        <v>499</v>
      </c>
      <c r="E109" s="1">
        <v>2019</v>
      </c>
      <c r="F109" s="1" t="s">
        <v>500</v>
      </c>
      <c r="G109" s="1" t="s">
        <v>23</v>
      </c>
      <c r="H109"/>
      <c r="I109"/>
      <c r="AMI109"/>
      <c r="AMJ109"/>
    </row>
    <row r="110" spans="1:1024">
      <c r="A110" s="1" t="s">
        <v>501</v>
      </c>
      <c r="B110" s="2" t="s">
        <v>502</v>
      </c>
      <c r="C110" s="1" t="s">
        <v>503</v>
      </c>
      <c r="D110" s="1" t="s">
        <v>307</v>
      </c>
      <c r="E110" s="1">
        <v>2019</v>
      </c>
      <c r="F110" s="1" t="s">
        <v>504</v>
      </c>
      <c r="G110" s="1" t="s">
        <v>309</v>
      </c>
      <c r="H110" s="1" t="s">
        <v>18</v>
      </c>
      <c r="AMI110"/>
      <c r="AMJ110"/>
    </row>
    <row r="111" spans="1:1024">
      <c r="A111" s="1" t="s">
        <v>170</v>
      </c>
      <c r="B111" s="2" t="s">
        <v>505</v>
      </c>
      <c r="C111" s="1" t="s">
        <v>506</v>
      </c>
      <c r="D111" s="1" t="s">
        <v>507</v>
      </c>
      <c r="E111" s="1">
        <v>2019</v>
      </c>
      <c r="F111" s="1" t="s">
        <v>508</v>
      </c>
      <c r="G111" s="1" t="s">
        <v>23</v>
      </c>
      <c r="AMI111"/>
      <c r="AMJ111"/>
    </row>
    <row r="112" spans="1:1024" ht="30">
      <c r="A112" s="1" t="s">
        <v>509</v>
      </c>
      <c r="B112" s="2" t="s">
        <v>510</v>
      </c>
      <c r="C112" s="1" t="s">
        <v>511</v>
      </c>
      <c r="D112" s="1" t="s">
        <v>512</v>
      </c>
      <c r="E112" s="1">
        <v>2019</v>
      </c>
      <c r="F112" s="1" t="s">
        <v>513</v>
      </c>
      <c r="G112" s="1" t="s">
        <v>23</v>
      </c>
      <c r="H112" s="1" t="s">
        <v>18</v>
      </c>
      <c r="AMI112"/>
      <c r="AMJ112"/>
    </row>
    <row r="113" spans="1:1024" ht="30">
      <c r="A113" s="1" t="s">
        <v>514</v>
      </c>
      <c r="B113" s="2" t="s">
        <v>515</v>
      </c>
      <c r="C113" s="1" t="s">
        <v>516</v>
      </c>
      <c r="D113" s="1" t="s">
        <v>517</v>
      </c>
      <c r="E113" s="1">
        <v>2019</v>
      </c>
      <c r="F113" s="1" t="s">
        <v>518</v>
      </c>
      <c r="G113" s="1" t="s">
        <v>23</v>
      </c>
      <c r="AMI113"/>
      <c r="AMJ113"/>
    </row>
    <row r="114" spans="1:1024" ht="45">
      <c r="A114" s="1" t="s">
        <v>203</v>
      </c>
      <c r="B114" s="2" t="s">
        <v>519</v>
      </c>
      <c r="C114" s="1" t="s">
        <v>520</v>
      </c>
      <c r="D114" s="1" t="s">
        <v>521</v>
      </c>
      <c r="E114" s="1">
        <v>2019</v>
      </c>
      <c r="F114" s="1" t="s">
        <v>522</v>
      </c>
      <c r="G114" s="1" t="s">
        <v>23</v>
      </c>
      <c r="AMI114"/>
      <c r="AMJ114"/>
    </row>
    <row r="115" spans="1:1024">
      <c r="A115" s="1" t="s">
        <v>523</v>
      </c>
      <c r="B115" s="2" t="s">
        <v>524</v>
      </c>
      <c r="C115" s="1" t="s">
        <v>525</v>
      </c>
      <c r="D115" s="1" t="s">
        <v>526</v>
      </c>
      <c r="E115" s="1">
        <v>2019</v>
      </c>
      <c r="F115" s="1" t="s">
        <v>527</v>
      </c>
      <c r="G115" s="1" t="s">
        <v>23</v>
      </c>
      <c r="AMI115"/>
      <c r="AMJ115"/>
    </row>
    <row r="116" spans="1:1024" ht="30">
      <c r="A116" s="1" t="s">
        <v>212</v>
      </c>
      <c r="B116" s="2" t="s">
        <v>528</v>
      </c>
      <c r="C116" s="1" t="s">
        <v>529</v>
      </c>
      <c r="E116" s="1">
        <v>2019</v>
      </c>
      <c r="F116" s="1" t="s">
        <v>530</v>
      </c>
      <c r="G116" s="1" t="s">
        <v>42</v>
      </c>
      <c r="H116" s="1" t="s">
        <v>18</v>
      </c>
      <c r="AMI116"/>
      <c r="AMJ116"/>
    </row>
    <row r="117" spans="1:1024">
      <c r="A117" s="1" t="s">
        <v>212</v>
      </c>
      <c r="B117" s="2" t="s">
        <v>531</v>
      </c>
      <c r="C117" s="1" t="s">
        <v>532</v>
      </c>
      <c r="D117" s="1" t="s">
        <v>533</v>
      </c>
      <c r="E117" s="1">
        <v>2019</v>
      </c>
      <c r="F117" s="1" t="s">
        <v>534</v>
      </c>
      <c r="G117" s="1" t="s">
        <v>23</v>
      </c>
      <c r="AMI117"/>
      <c r="AMJ117"/>
    </row>
    <row r="118" spans="1:1024" ht="30">
      <c r="A118" s="1" t="s">
        <v>535</v>
      </c>
      <c r="B118" s="2" t="s">
        <v>536</v>
      </c>
      <c r="C118" s="1" t="s">
        <v>537</v>
      </c>
      <c r="D118" s="1" t="s">
        <v>538</v>
      </c>
      <c r="E118" s="1">
        <v>2019</v>
      </c>
      <c r="F118" s="1" t="s">
        <v>539</v>
      </c>
      <c r="G118" s="1" t="s">
        <v>23</v>
      </c>
      <c r="AMI118"/>
      <c r="AMJ118"/>
    </row>
    <row r="119" spans="1:1024" ht="30">
      <c r="A119" s="1" t="s">
        <v>222</v>
      </c>
      <c r="B119" s="2" t="s">
        <v>540</v>
      </c>
      <c r="C119" s="1" t="s">
        <v>541</v>
      </c>
      <c r="D119" s="1" t="s">
        <v>542</v>
      </c>
      <c r="E119" s="1">
        <v>2019</v>
      </c>
      <c r="F119" s="1" t="s">
        <v>543</v>
      </c>
      <c r="G119" s="1" t="s">
        <v>23</v>
      </c>
      <c r="AMI119"/>
      <c r="AMJ119"/>
    </row>
    <row r="120" spans="1:1024" ht="30">
      <c r="A120" s="1" t="s">
        <v>222</v>
      </c>
      <c r="B120" s="2" t="s">
        <v>544</v>
      </c>
      <c r="C120" s="1" t="s">
        <v>545</v>
      </c>
      <c r="D120" s="1" t="s">
        <v>546</v>
      </c>
      <c r="E120" s="1">
        <v>2019</v>
      </c>
      <c r="F120" s="1" t="s">
        <v>547</v>
      </c>
      <c r="G120" s="1" t="s">
        <v>23</v>
      </c>
      <c r="H120" s="1" t="s">
        <v>18</v>
      </c>
      <c r="AMI120"/>
      <c r="AMJ120"/>
    </row>
    <row r="121" spans="1:1024">
      <c r="A121" s="1" t="s">
        <v>548</v>
      </c>
      <c r="B121" s="2" t="s">
        <v>549</v>
      </c>
      <c r="C121" s="1" t="s">
        <v>550</v>
      </c>
      <c r="D121" s="1" t="s">
        <v>307</v>
      </c>
      <c r="E121" s="1">
        <v>2019</v>
      </c>
      <c r="F121" s="1" t="s">
        <v>551</v>
      </c>
      <c r="G121" s="1" t="s">
        <v>309</v>
      </c>
      <c r="H121" s="1" t="s">
        <v>29</v>
      </c>
      <c r="I121" s="1" t="s">
        <v>29</v>
      </c>
      <c r="L121" s="1" t="s">
        <v>43</v>
      </c>
      <c r="AMI121"/>
      <c r="AMJ121"/>
    </row>
    <row r="122" spans="1:1024">
      <c r="A122" s="1" t="s">
        <v>552</v>
      </c>
      <c r="B122" s="2" t="s">
        <v>553</v>
      </c>
      <c r="C122" s="1" t="s">
        <v>554</v>
      </c>
      <c r="D122" s="1" t="s">
        <v>555</v>
      </c>
      <c r="E122" s="1">
        <v>2019</v>
      </c>
      <c r="F122" s="1" t="s">
        <v>556</v>
      </c>
      <c r="G122" s="1" t="s">
        <v>23</v>
      </c>
      <c r="AMI122"/>
      <c r="AMJ122"/>
    </row>
    <row r="123" spans="1:1024" ht="30">
      <c r="A123" s="1" t="s">
        <v>557</v>
      </c>
      <c r="B123" s="2" t="s">
        <v>558</v>
      </c>
      <c r="C123" s="1" t="s">
        <v>559</v>
      </c>
      <c r="D123" s="1" t="s">
        <v>560</v>
      </c>
      <c r="E123" s="1">
        <v>2019</v>
      </c>
      <c r="F123" s="1" t="s">
        <v>386</v>
      </c>
      <c r="G123" s="1" t="s">
        <v>23</v>
      </c>
      <c r="AMI123"/>
      <c r="AMJ123"/>
    </row>
    <row r="124" spans="1:1024" ht="30">
      <c r="A124" s="1" t="s">
        <v>561</v>
      </c>
      <c r="B124" s="2" t="s">
        <v>562</v>
      </c>
      <c r="C124" s="1" t="s">
        <v>563</v>
      </c>
      <c r="D124" s="1" t="s">
        <v>564</v>
      </c>
      <c r="E124" s="1">
        <v>2019</v>
      </c>
      <c r="F124" s="1" t="s">
        <v>565</v>
      </c>
      <c r="G124" s="1" t="s">
        <v>23</v>
      </c>
      <c r="AMI124"/>
      <c r="AMJ124"/>
    </row>
    <row r="125" spans="1:1024" ht="30">
      <c r="A125" s="1" t="s">
        <v>263</v>
      </c>
      <c r="B125" s="2" t="s">
        <v>566</v>
      </c>
      <c r="C125" s="1" t="s">
        <v>567</v>
      </c>
      <c r="D125" s="1" t="s">
        <v>568</v>
      </c>
      <c r="E125" s="1">
        <v>2019</v>
      </c>
      <c r="F125" s="1" t="s">
        <v>569</v>
      </c>
      <c r="G125" s="1" t="s">
        <v>23</v>
      </c>
      <c r="AMI125"/>
      <c r="AMJ125"/>
    </row>
    <row r="126" spans="1:1024" ht="30">
      <c r="A126" s="1" t="s">
        <v>570</v>
      </c>
      <c r="B126" s="2" t="s">
        <v>571</v>
      </c>
      <c r="C126" s="1" t="s">
        <v>572</v>
      </c>
      <c r="D126" s="1" t="s">
        <v>573</v>
      </c>
      <c r="E126" s="1">
        <v>2019</v>
      </c>
      <c r="F126" s="1" t="s">
        <v>574</v>
      </c>
      <c r="G126" s="1" t="s">
        <v>23</v>
      </c>
      <c r="AMI126"/>
      <c r="AMJ126"/>
    </row>
    <row r="127" spans="1:1024" ht="30">
      <c r="A127" s="1" t="s">
        <v>575</v>
      </c>
      <c r="B127" s="2" t="s">
        <v>576</v>
      </c>
      <c r="C127" s="1" t="s">
        <v>577</v>
      </c>
      <c r="D127" s="1" t="s">
        <v>578</v>
      </c>
      <c r="E127" s="1">
        <v>2019</v>
      </c>
      <c r="F127" s="1" t="s">
        <v>579</v>
      </c>
      <c r="G127" s="1" t="s">
        <v>23</v>
      </c>
      <c r="AMI127"/>
      <c r="AMJ127"/>
    </row>
    <row r="128" spans="1:1024">
      <c r="A128" s="1" t="s">
        <v>273</v>
      </c>
      <c r="B128" s="2" t="s">
        <v>580</v>
      </c>
      <c r="C128" s="1" t="s">
        <v>581</v>
      </c>
      <c r="D128" s="1" t="s">
        <v>307</v>
      </c>
      <c r="E128" s="1">
        <v>2019</v>
      </c>
      <c r="F128" s="1" t="s">
        <v>582</v>
      </c>
      <c r="G128" s="1" t="s">
        <v>309</v>
      </c>
      <c r="H128" s="1" t="s">
        <v>18</v>
      </c>
      <c r="AMI128"/>
      <c r="AMJ128"/>
    </row>
    <row r="129" spans="1:1024" ht="30">
      <c r="A129" s="1" t="s">
        <v>583</v>
      </c>
      <c r="B129" s="2" t="s">
        <v>584</v>
      </c>
      <c r="C129" s="1" t="s">
        <v>585</v>
      </c>
      <c r="D129" s="1" t="s">
        <v>586</v>
      </c>
      <c r="E129" s="1">
        <v>2019</v>
      </c>
      <c r="F129" s="1" t="s">
        <v>587</v>
      </c>
      <c r="G129" s="1" t="s">
        <v>23</v>
      </c>
      <c r="AMI129"/>
      <c r="AMJ129"/>
    </row>
    <row r="130" spans="1:1024">
      <c r="A130" s="1" t="s">
        <v>278</v>
      </c>
      <c r="B130" s="2" t="s">
        <v>588</v>
      </c>
      <c r="C130" s="1" t="s">
        <v>589</v>
      </c>
      <c r="E130" s="1">
        <v>2019</v>
      </c>
      <c r="F130" s="1" t="s">
        <v>590</v>
      </c>
      <c r="G130" s="1" t="s">
        <v>150</v>
      </c>
      <c r="AMI130"/>
      <c r="AMJ130"/>
    </row>
    <row r="131" spans="1:1024">
      <c r="A131" s="1" t="s">
        <v>282</v>
      </c>
      <c r="B131" s="2" t="s">
        <v>591</v>
      </c>
      <c r="C131" s="1" t="s">
        <v>592</v>
      </c>
      <c r="D131" s="1" t="s">
        <v>593</v>
      </c>
      <c r="E131" s="1">
        <v>2019</v>
      </c>
      <c r="F131" s="1" t="s">
        <v>594</v>
      </c>
      <c r="G131" s="1" t="s">
        <v>23</v>
      </c>
      <c r="AMI131"/>
      <c r="AMJ131"/>
    </row>
    <row r="132" spans="1:1024">
      <c r="A132" s="1" t="s">
        <v>595</v>
      </c>
      <c r="B132" s="2" t="s">
        <v>596</v>
      </c>
      <c r="C132" s="3" t="s">
        <v>597</v>
      </c>
      <c r="D132" s="3" t="s">
        <v>598</v>
      </c>
      <c r="E132" s="1">
        <v>2019</v>
      </c>
      <c r="F132" s="1" t="s">
        <v>599</v>
      </c>
      <c r="G132" s="1" t="s">
        <v>23</v>
      </c>
      <c r="H132" s="1" t="s">
        <v>18</v>
      </c>
      <c r="AMI132"/>
      <c r="AMJ132"/>
    </row>
    <row r="133" spans="1:1024">
      <c r="A133" t="s">
        <v>600</v>
      </c>
      <c r="B133" s="4" t="s">
        <v>601</v>
      </c>
      <c r="C133" s="3" t="s">
        <v>602</v>
      </c>
      <c r="D133" s="1" t="s">
        <v>603</v>
      </c>
      <c r="E133" s="1">
        <v>2019</v>
      </c>
      <c r="F133" s="1" t="s">
        <v>604</v>
      </c>
      <c r="G133" s="1" t="s">
        <v>23</v>
      </c>
      <c r="H133" s="1" t="s">
        <v>29</v>
      </c>
      <c r="I133" s="1" t="s">
        <v>29</v>
      </c>
      <c r="L133" s="1" t="s">
        <v>605</v>
      </c>
      <c r="AMI133"/>
      <c r="AMJ133"/>
    </row>
    <row r="134" spans="1:1024">
      <c r="A134" s="1" t="s">
        <v>606</v>
      </c>
      <c r="B134" s="2" t="s">
        <v>607</v>
      </c>
      <c r="C134" s="3" t="s">
        <v>608</v>
      </c>
      <c r="D134" s="1" t="s">
        <v>609</v>
      </c>
      <c r="E134" s="1">
        <v>2019</v>
      </c>
      <c r="F134" s="1" t="s">
        <v>610</v>
      </c>
      <c r="G134" s="1" t="s">
        <v>23</v>
      </c>
      <c r="H134" s="1" t="s">
        <v>18</v>
      </c>
      <c r="AMI134"/>
      <c r="AMJ134"/>
    </row>
    <row r="135" spans="1:1024" ht="60">
      <c r="A135" s="2" t="s">
        <v>611</v>
      </c>
      <c r="B135" s="2" t="s">
        <v>612</v>
      </c>
      <c r="C135" s="3" t="s">
        <v>613</v>
      </c>
      <c r="D135" s="1" t="s">
        <v>614</v>
      </c>
      <c r="E135" s="1">
        <v>2019</v>
      </c>
      <c r="F135" s="1" t="s">
        <v>615</v>
      </c>
      <c r="G135" s="1" t="s">
        <v>23</v>
      </c>
      <c r="H135" s="1" t="s">
        <v>29</v>
      </c>
      <c r="I135" s="1" t="s">
        <v>29</v>
      </c>
      <c r="J135" s="1" t="s">
        <v>616</v>
      </c>
      <c r="L135" s="1" t="s">
        <v>617</v>
      </c>
      <c r="AMI135"/>
      <c r="AMJ135"/>
    </row>
    <row r="136" spans="1:1024">
      <c r="A136" t="s">
        <v>618</v>
      </c>
      <c r="B136" s="2" t="s">
        <v>619</v>
      </c>
      <c r="C136" s="3" t="s">
        <v>620</v>
      </c>
      <c r="D136" s="1" t="s">
        <v>621</v>
      </c>
      <c r="E136" s="1">
        <v>2019</v>
      </c>
      <c r="F136" s="1" t="s">
        <v>622</v>
      </c>
      <c r="G136" s="1" t="s">
        <v>23</v>
      </c>
      <c r="H136" s="1" t="s">
        <v>29</v>
      </c>
      <c r="I136" s="1" t="s">
        <v>29</v>
      </c>
      <c r="J136" s="1" t="s">
        <v>616</v>
      </c>
      <c r="L136" s="1" t="s">
        <v>617</v>
      </c>
      <c r="AMI136"/>
      <c r="AMJ136"/>
    </row>
    <row r="137" spans="1:1024" ht="30">
      <c r="A137" s="1" t="s">
        <v>623</v>
      </c>
      <c r="B137" s="2" t="s">
        <v>624</v>
      </c>
      <c r="C137" s="1" t="s">
        <v>625</v>
      </c>
      <c r="D137" s="1" t="s">
        <v>626</v>
      </c>
      <c r="E137" s="1">
        <v>2018</v>
      </c>
      <c r="F137" s="1" t="s">
        <v>627</v>
      </c>
      <c r="G137" s="1" t="s">
        <v>23</v>
      </c>
      <c r="AMI137"/>
      <c r="AMJ137"/>
    </row>
    <row r="138" spans="1:1024" ht="30">
      <c r="A138" s="1" t="s">
        <v>54</v>
      </c>
      <c r="B138" s="2" t="s">
        <v>628</v>
      </c>
      <c r="C138" s="1" t="s">
        <v>629</v>
      </c>
      <c r="D138" s="1" t="s">
        <v>630</v>
      </c>
      <c r="E138" s="1">
        <v>2018</v>
      </c>
      <c r="F138" s="1" t="s">
        <v>631</v>
      </c>
      <c r="G138" s="1" t="s">
        <v>59</v>
      </c>
      <c r="H138" s="1" t="s">
        <v>18</v>
      </c>
      <c r="AMI138"/>
      <c r="AMJ138"/>
    </row>
    <row r="139" spans="1:1024" ht="45">
      <c r="A139" s="1" t="s">
        <v>632</v>
      </c>
      <c r="B139" s="2" t="s">
        <v>633</v>
      </c>
      <c r="C139" s="1" t="s">
        <v>634</v>
      </c>
      <c r="D139" s="1" t="s">
        <v>635</v>
      </c>
      <c r="E139" s="1">
        <v>2018</v>
      </c>
      <c r="F139" s="1" t="s">
        <v>636</v>
      </c>
      <c r="G139" s="1" t="s">
        <v>23</v>
      </c>
      <c r="AMI139"/>
      <c r="AMJ139"/>
    </row>
    <row r="140" spans="1:1024">
      <c r="A140" s="1" t="s">
        <v>44</v>
      </c>
      <c r="B140" s="2" t="s">
        <v>60</v>
      </c>
      <c r="C140" s="1" t="s">
        <v>637</v>
      </c>
      <c r="D140" s="1" t="s">
        <v>638</v>
      </c>
      <c r="E140" s="1">
        <v>2018</v>
      </c>
      <c r="F140" s="1" t="s">
        <v>639</v>
      </c>
      <c r="G140" s="1" t="s">
        <v>64</v>
      </c>
      <c r="H140" s="1" t="s">
        <v>18</v>
      </c>
      <c r="AMI140"/>
      <c r="AMJ140"/>
    </row>
    <row r="141" spans="1:1024">
      <c r="A141" s="1" t="s">
        <v>44</v>
      </c>
      <c r="B141" s="2" t="s">
        <v>60</v>
      </c>
      <c r="C141" s="1" t="s">
        <v>640</v>
      </c>
      <c r="D141" s="1" t="s">
        <v>641</v>
      </c>
      <c r="E141" s="1">
        <v>2018</v>
      </c>
      <c r="F141" s="1" t="s">
        <v>63</v>
      </c>
      <c r="G141" s="1" t="s">
        <v>64</v>
      </c>
      <c r="H141" s="1" t="s">
        <v>18</v>
      </c>
      <c r="AMI141"/>
      <c r="AMJ141"/>
    </row>
    <row r="142" spans="1:1024">
      <c r="A142" s="1" t="s">
        <v>642</v>
      </c>
      <c r="B142" s="2" t="s">
        <v>643</v>
      </c>
      <c r="C142" s="1" t="s">
        <v>644</v>
      </c>
      <c r="D142" s="1" t="s">
        <v>645</v>
      </c>
      <c r="E142" s="1">
        <v>2018</v>
      </c>
      <c r="F142" s="1" t="s">
        <v>646</v>
      </c>
      <c r="G142" s="1" t="s">
        <v>23</v>
      </c>
      <c r="AMI142"/>
      <c r="AMJ142"/>
    </row>
    <row r="143" spans="1:1024" ht="45">
      <c r="A143" s="1" t="s">
        <v>647</v>
      </c>
      <c r="B143" s="2" t="s">
        <v>648</v>
      </c>
      <c r="C143" s="1" t="s">
        <v>649</v>
      </c>
      <c r="D143" s="1" t="s">
        <v>650</v>
      </c>
      <c r="E143" s="1">
        <v>2018</v>
      </c>
      <c r="F143" s="1" t="s">
        <v>651</v>
      </c>
      <c r="G143" s="1" t="s">
        <v>23</v>
      </c>
      <c r="AMI143"/>
      <c r="AMJ143"/>
    </row>
    <row r="144" spans="1:1024">
      <c r="A144" s="1" t="s">
        <v>652</v>
      </c>
      <c r="B144" s="2" t="s">
        <v>653</v>
      </c>
      <c r="C144" s="1" t="s">
        <v>654</v>
      </c>
      <c r="D144" s="1" t="s">
        <v>655</v>
      </c>
      <c r="E144" s="1">
        <v>2018</v>
      </c>
      <c r="F144" s="1" t="s">
        <v>656</v>
      </c>
      <c r="G144" s="1" t="s">
        <v>309</v>
      </c>
      <c r="H144" s="1" t="s">
        <v>18</v>
      </c>
      <c r="AMI144"/>
      <c r="AMJ144"/>
    </row>
    <row r="145" spans="1:1024">
      <c r="A145" s="1" t="s">
        <v>652</v>
      </c>
      <c r="B145" s="2" t="s">
        <v>416</v>
      </c>
      <c r="C145" s="1" t="s">
        <v>657</v>
      </c>
      <c r="D145" s="1" t="s">
        <v>658</v>
      </c>
      <c r="E145" s="1">
        <v>2018</v>
      </c>
      <c r="F145" s="1" t="s">
        <v>659</v>
      </c>
      <c r="G145" s="1" t="s">
        <v>23</v>
      </c>
      <c r="H145" s="1" t="s">
        <v>18</v>
      </c>
      <c r="AMI145"/>
      <c r="AMJ145"/>
    </row>
    <row r="146" spans="1:1024">
      <c r="A146" s="1" t="s">
        <v>96</v>
      </c>
      <c r="B146" s="2" t="s">
        <v>660</v>
      </c>
      <c r="C146" s="1" t="s">
        <v>661</v>
      </c>
      <c r="D146" s="1" t="s">
        <v>662</v>
      </c>
      <c r="E146" s="1">
        <v>2018</v>
      </c>
      <c r="F146" s="1" t="s">
        <v>663</v>
      </c>
      <c r="G146" s="1" t="s">
        <v>309</v>
      </c>
      <c r="H146" s="1" t="s">
        <v>18</v>
      </c>
      <c r="AMI146"/>
      <c r="AMJ146"/>
    </row>
    <row r="147" spans="1:1024">
      <c r="A147" s="1" t="s">
        <v>664</v>
      </c>
      <c r="B147" s="2" t="s">
        <v>665</v>
      </c>
      <c r="C147" s="1" t="s">
        <v>666</v>
      </c>
      <c r="E147" s="1">
        <v>2018</v>
      </c>
      <c r="F147" s="1" t="s">
        <v>667</v>
      </c>
      <c r="G147" s="1" t="s">
        <v>42</v>
      </c>
      <c r="AMI147"/>
      <c r="AMJ147"/>
    </row>
    <row r="148" spans="1:1024">
      <c r="A148" s="1" t="s">
        <v>664</v>
      </c>
      <c r="B148" s="2" t="s">
        <v>668</v>
      </c>
      <c r="C148" s="1" t="s">
        <v>669</v>
      </c>
      <c r="E148" s="1">
        <v>2018</v>
      </c>
      <c r="F148" s="1" t="s">
        <v>670</v>
      </c>
      <c r="G148" s="1" t="s">
        <v>42</v>
      </c>
      <c r="H148" s="1" t="s">
        <v>18</v>
      </c>
      <c r="AMI148"/>
      <c r="AMJ148"/>
    </row>
    <row r="149" spans="1:1024">
      <c r="A149" s="1" t="s">
        <v>671</v>
      </c>
      <c r="B149" s="2" t="s">
        <v>672</v>
      </c>
      <c r="C149" s="1" t="s">
        <v>673</v>
      </c>
      <c r="D149" s="1" t="s">
        <v>674</v>
      </c>
      <c r="E149" s="1">
        <v>2018</v>
      </c>
      <c r="F149" s="1" t="s">
        <v>675</v>
      </c>
      <c r="G149" s="1" t="s">
        <v>23</v>
      </c>
      <c r="AMI149"/>
      <c r="AMJ149"/>
    </row>
    <row r="150" spans="1:1024">
      <c r="A150" s="1" t="s">
        <v>387</v>
      </c>
      <c r="B150" s="2" t="s">
        <v>676</v>
      </c>
      <c r="C150" s="1" t="s">
        <v>677</v>
      </c>
      <c r="D150" s="1" t="s">
        <v>678</v>
      </c>
      <c r="E150" s="1">
        <v>2018</v>
      </c>
      <c r="F150" s="1" t="s">
        <v>679</v>
      </c>
      <c r="G150" s="1" t="s">
        <v>23</v>
      </c>
      <c r="AMI150"/>
      <c r="AMJ150"/>
    </row>
    <row r="151" spans="1:1024" ht="30">
      <c r="A151" s="1" t="s">
        <v>116</v>
      </c>
      <c r="B151" s="2" t="s">
        <v>680</v>
      </c>
      <c r="C151" s="1" t="s">
        <v>681</v>
      </c>
      <c r="D151" s="1" t="s">
        <v>682</v>
      </c>
      <c r="E151" s="1">
        <v>2018</v>
      </c>
      <c r="F151" s="1" t="s">
        <v>683</v>
      </c>
      <c r="G151" s="1" t="s">
        <v>23</v>
      </c>
      <c r="AMI151"/>
      <c r="AMJ151"/>
    </row>
    <row r="152" spans="1:1024" ht="30">
      <c r="A152" s="1" t="s">
        <v>400</v>
      </c>
      <c r="B152" s="2" t="s">
        <v>684</v>
      </c>
      <c r="C152" s="1" t="s">
        <v>685</v>
      </c>
      <c r="D152" s="1" t="s">
        <v>662</v>
      </c>
      <c r="E152" s="1">
        <v>2018</v>
      </c>
      <c r="F152" s="1" t="s">
        <v>686</v>
      </c>
      <c r="G152" s="1" t="s">
        <v>309</v>
      </c>
      <c r="H152" s="1" t="s">
        <v>18</v>
      </c>
      <c r="AMI152"/>
      <c r="AMJ152"/>
    </row>
    <row r="153" spans="1:1024">
      <c r="A153" s="1" t="s">
        <v>400</v>
      </c>
      <c r="B153" s="2" t="s">
        <v>687</v>
      </c>
      <c r="C153" s="1" t="s">
        <v>688</v>
      </c>
      <c r="D153" s="1" t="s">
        <v>662</v>
      </c>
      <c r="E153" s="1">
        <v>2018</v>
      </c>
      <c r="F153" s="1" t="s">
        <v>689</v>
      </c>
      <c r="G153" s="1" t="s">
        <v>309</v>
      </c>
      <c r="H153" s="1" t="s">
        <v>18</v>
      </c>
      <c r="AMI153"/>
      <c r="AMJ153"/>
    </row>
    <row r="154" spans="1:1024">
      <c r="A154" s="1" t="s">
        <v>690</v>
      </c>
      <c r="B154" s="2" t="s">
        <v>691</v>
      </c>
      <c r="C154" s="1" t="s">
        <v>692</v>
      </c>
      <c r="D154" s="1" t="s">
        <v>662</v>
      </c>
      <c r="E154" s="1">
        <v>2018</v>
      </c>
      <c r="F154" s="1" t="s">
        <v>693</v>
      </c>
      <c r="G154" s="1" t="s">
        <v>309</v>
      </c>
      <c r="H154" s="1" t="s">
        <v>18</v>
      </c>
      <c r="AMI154"/>
      <c r="AMJ154"/>
    </row>
    <row r="155" spans="1:1024" ht="30">
      <c r="A155" s="1" t="s">
        <v>694</v>
      </c>
      <c r="B155" s="2" t="s">
        <v>695</v>
      </c>
      <c r="D155" s="1" t="s">
        <v>696</v>
      </c>
      <c r="E155" s="1">
        <v>2018</v>
      </c>
      <c r="F155" s="1" t="s">
        <v>697</v>
      </c>
      <c r="G155" s="1" t="s">
        <v>23</v>
      </c>
      <c r="AMI155"/>
      <c r="AMJ155"/>
    </row>
    <row r="156" spans="1:1024" ht="30">
      <c r="A156" s="1" t="s">
        <v>694</v>
      </c>
      <c r="B156" s="2" t="s">
        <v>695</v>
      </c>
      <c r="C156" s="1" t="s">
        <v>698</v>
      </c>
      <c r="D156" s="1" t="s">
        <v>699</v>
      </c>
      <c r="E156" s="1">
        <v>2018</v>
      </c>
      <c r="F156" s="1" t="s">
        <v>700</v>
      </c>
      <c r="G156" s="1" t="s">
        <v>23</v>
      </c>
      <c r="AMI156"/>
      <c r="AMJ156"/>
    </row>
    <row r="157" spans="1:1024">
      <c r="A157" s="1" t="s">
        <v>701</v>
      </c>
      <c r="B157" s="2" t="s">
        <v>702</v>
      </c>
      <c r="C157" s="1" t="s">
        <v>703</v>
      </c>
      <c r="D157" s="1" t="s">
        <v>704</v>
      </c>
      <c r="E157" s="1">
        <v>2018</v>
      </c>
      <c r="F157" s="1" t="s">
        <v>705</v>
      </c>
      <c r="G157" s="1" t="s">
        <v>23</v>
      </c>
      <c r="H157" s="1" t="s">
        <v>18</v>
      </c>
      <c r="AMI157"/>
      <c r="AMJ157"/>
    </row>
    <row r="158" spans="1:1024" ht="30">
      <c r="A158" s="1" t="s">
        <v>706</v>
      </c>
      <c r="B158" s="2" t="s">
        <v>707</v>
      </c>
      <c r="C158" s="1" t="s">
        <v>708</v>
      </c>
      <c r="D158" s="1" t="s">
        <v>709</v>
      </c>
      <c r="E158" s="1">
        <v>2018</v>
      </c>
      <c r="F158" s="1" t="s">
        <v>710</v>
      </c>
      <c r="G158" s="1" t="s">
        <v>23</v>
      </c>
      <c r="AMI158"/>
      <c r="AMJ158"/>
    </row>
    <row r="159" spans="1:1024" ht="30">
      <c r="A159" s="1" t="s">
        <v>148</v>
      </c>
      <c r="B159" s="2" t="s">
        <v>711</v>
      </c>
      <c r="C159" s="1" t="s">
        <v>712</v>
      </c>
      <c r="D159" s="1" t="s">
        <v>662</v>
      </c>
      <c r="E159" s="1">
        <v>2018</v>
      </c>
      <c r="F159" s="1" t="s">
        <v>713</v>
      </c>
      <c r="G159" s="1" t="s">
        <v>309</v>
      </c>
      <c r="H159" s="1" t="s">
        <v>29</v>
      </c>
      <c r="I159" s="1" t="s">
        <v>29</v>
      </c>
      <c r="L159" t="s">
        <v>298</v>
      </c>
      <c r="AMI159"/>
      <c r="AMJ159"/>
    </row>
    <row r="160" spans="1:1024" ht="30">
      <c r="A160" s="1" t="s">
        <v>463</v>
      </c>
      <c r="B160" s="2" t="s">
        <v>714</v>
      </c>
      <c r="C160" s="1" t="s">
        <v>715</v>
      </c>
      <c r="D160" s="1" t="s">
        <v>662</v>
      </c>
      <c r="E160" s="1">
        <v>2018</v>
      </c>
      <c r="F160" s="1" t="s">
        <v>716</v>
      </c>
      <c r="G160" s="1" t="s">
        <v>309</v>
      </c>
      <c r="H160" s="1" t="s">
        <v>29</v>
      </c>
      <c r="I160" s="1" t="s">
        <v>29</v>
      </c>
      <c r="L160" s="1" t="s">
        <v>43</v>
      </c>
      <c r="AMI160"/>
      <c r="AMJ160"/>
    </row>
    <row r="161" spans="1:1024">
      <c r="A161" s="1" t="s">
        <v>717</v>
      </c>
      <c r="B161" s="2" t="s">
        <v>718</v>
      </c>
      <c r="C161" s="1" t="s">
        <v>719</v>
      </c>
      <c r="D161" s="1" t="s">
        <v>720</v>
      </c>
      <c r="E161" s="1">
        <v>2018</v>
      </c>
      <c r="F161" s="1" t="s">
        <v>721</v>
      </c>
      <c r="G161" s="1" t="s">
        <v>23</v>
      </c>
      <c r="AMI161"/>
      <c r="AMJ161"/>
    </row>
    <row r="162" spans="1:1024">
      <c r="A162" s="1" t="s">
        <v>170</v>
      </c>
      <c r="B162" s="2" t="s">
        <v>722</v>
      </c>
      <c r="C162" s="1" t="s">
        <v>723</v>
      </c>
      <c r="D162" s="1" t="s">
        <v>724</v>
      </c>
      <c r="E162" s="1">
        <v>2018</v>
      </c>
      <c r="F162" s="1" t="s">
        <v>725</v>
      </c>
      <c r="G162" s="1" t="s">
        <v>23</v>
      </c>
      <c r="AMI162"/>
      <c r="AMJ162"/>
    </row>
    <row r="163" spans="1:1024">
      <c r="A163" s="1" t="s">
        <v>726</v>
      </c>
      <c r="B163" s="2" t="s">
        <v>727</v>
      </c>
      <c r="C163" s="1" t="s">
        <v>728</v>
      </c>
      <c r="D163" s="1" t="s">
        <v>729</v>
      </c>
      <c r="E163" s="1">
        <v>2018</v>
      </c>
      <c r="F163" s="1" t="s">
        <v>730</v>
      </c>
      <c r="G163" s="1" t="s">
        <v>23</v>
      </c>
      <c r="AMI163"/>
      <c r="AMJ163"/>
    </row>
    <row r="164" spans="1:1024" ht="45">
      <c r="A164" s="1" t="s">
        <v>203</v>
      </c>
      <c r="B164" s="2" t="s">
        <v>731</v>
      </c>
      <c r="C164" s="1" t="s">
        <v>732</v>
      </c>
      <c r="D164" s="1" t="s">
        <v>662</v>
      </c>
      <c r="E164" s="1">
        <v>2018</v>
      </c>
      <c r="F164" s="1" t="s">
        <v>733</v>
      </c>
      <c r="G164" s="1" t="s">
        <v>309</v>
      </c>
      <c r="H164" s="1" t="s">
        <v>29</v>
      </c>
      <c r="I164" s="1" t="s">
        <v>29</v>
      </c>
      <c r="L164" s="1" t="s">
        <v>298</v>
      </c>
      <c r="AMI164"/>
      <c r="AMJ164"/>
    </row>
    <row r="165" spans="1:1024" ht="30">
      <c r="A165" s="1" t="s">
        <v>212</v>
      </c>
      <c r="B165" s="2" t="s">
        <v>734</v>
      </c>
      <c r="C165" s="1" t="s">
        <v>735</v>
      </c>
      <c r="D165" s="1" t="s">
        <v>662</v>
      </c>
      <c r="E165" s="1">
        <v>2018</v>
      </c>
      <c r="F165" s="1" t="s">
        <v>736</v>
      </c>
      <c r="G165" s="1" t="s">
        <v>309</v>
      </c>
      <c r="H165" s="1" t="s">
        <v>18</v>
      </c>
      <c r="AMI165"/>
      <c r="AMJ165"/>
    </row>
    <row r="166" spans="1:1024" ht="30">
      <c r="A166" s="1" t="s">
        <v>222</v>
      </c>
      <c r="B166" s="2" t="s">
        <v>737</v>
      </c>
      <c r="C166" s="1" t="s">
        <v>738</v>
      </c>
      <c r="D166" s="1" t="s">
        <v>739</v>
      </c>
      <c r="E166" s="1">
        <v>2018</v>
      </c>
      <c r="F166" s="1" t="s">
        <v>740</v>
      </c>
      <c r="G166" s="1" t="s">
        <v>23</v>
      </c>
      <c r="AMI166"/>
      <c r="AMJ166"/>
    </row>
    <row r="167" spans="1:1024" ht="30">
      <c r="A167" s="1" t="s">
        <v>248</v>
      </c>
      <c r="B167" s="2" t="s">
        <v>741</v>
      </c>
      <c r="C167" s="1" t="s">
        <v>742</v>
      </c>
      <c r="D167" s="1" t="s">
        <v>743</v>
      </c>
      <c r="E167" s="1">
        <v>2018</v>
      </c>
      <c r="F167" s="1" t="s">
        <v>744</v>
      </c>
      <c r="G167" s="1" t="s">
        <v>23</v>
      </c>
      <c r="AMI167"/>
      <c r="AMJ167"/>
    </row>
    <row r="168" spans="1:1024">
      <c r="A168" s="1" t="s">
        <v>745</v>
      </c>
      <c r="B168" s="2" t="s">
        <v>746</v>
      </c>
      <c r="C168" s="1" t="s">
        <v>747</v>
      </c>
      <c r="D168" s="1" t="s">
        <v>748</v>
      </c>
      <c r="E168" s="1">
        <v>2018</v>
      </c>
      <c r="F168" s="1" t="s">
        <v>749</v>
      </c>
      <c r="G168" s="1" t="s">
        <v>42</v>
      </c>
      <c r="H168" s="1" t="s">
        <v>29</v>
      </c>
      <c r="I168" s="1" t="s">
        <v>29</v>
      </c>
      <c r="L168" s="1" t="s">
        <v>43</v>
      </c>
      <c r="AMI168"/>
      <c r="AMJ168"/>
    </row>
    <row r="169" spans="1:1024">
      <c r="A169" s="1" t="s">
        <v>750</v>
      </c>
      <c r="B169" s="2" t="s">
        <v>751</v>
      </c>
      <c r="C169" s="1" t="s">
        <v>752</v>
      </c>
      <c r="D169" s="1" t="s">
        <v>753</v>
      </c>
      <c r="E169" s="1">
        <v>2018</v>
      </c>
      <c r="F169" s="1" t="s">
        <v>754</v>
      </c>
      <c r="G169" s="1" t="s">
        <v>23</v>
      </c>
      <c r="AMI169"/>
      <c r="AMJ169"/>
    </row>
    <row r="170" spans="1:1024" ht="30">
      <c r="A170" s="1" t="s">
        <v>755</v>
      </c>
      <c r="B170" s="2" t="s">
        <v>756</v>
      </c>
      <c r="C170" s="1" t="s">
        <v>757</v>
      </c>
      <c r="D170" s="1" t="s">
        <v>758</v>
      </c>
      <c r="E170" s="1">
        <v>2018</v>
      </c>
      <c r="F170" s="1" t="s">
        <v>759</v>
      </c>
      <c r="G170" s="1" t="s">
        <v>23</v>
      </c>
      <c r="AMI170"/>
      <c r="AMJ170"/>
    </row>
    <row r="171" spans="1:1024" ht="30">
      <c r="A171" s="1" t="s">
        <v>760</v>
      </c>
      <c r="B171" s="2" t="s">
        <v>761</v>
      </c>
      <c r="C171" s="1" t="s">
        <v>762</v>
      </c>
      <c r="D171" s="1" t="s">
        <v>763</v>
      </c>
      <c r="E171" s="1">
        <v>2018</v>
      </c>
      <c r="F171" s="1" t="s">
        <v>764</v>
      </c>
      <c r="G171" s="1" t="s">
        <v>23</v>
      </c>
      <c r="AMI171"/>
      <c r="AMJ171"/>
    </row>
    <row r="172" spans="1:1024">
      <c r="A172" s="1" t="s">
        <v>765</v>
      </c>
      <c r="B172" s="2" t="s">
        <v>766</v>
      </c>
      <c r="C172" s="1" t="s">
        <v>767</v>
      </c>
      <c r="D172" s="1" t="s">
        <v>768</v>
      </c>
      <c r="E172" s="1">
        <v>2017</v>
      </c>
      <c r="F172" s="1" t="s">
        <v>769</v>
      </c>
      <c r="G172" s="1" t="s">
        <v>23</v>
      </c>
      <c r="AMI172"/>
      <c r="AMJ172"/>
    </row>
    <row r="173" spans="1:1024" ht="30">
      <c r="A173" s="1" t="s">
        <v>54</v>
      </c>
      <c r="B173" s="2" t="s">
        <v>770</v>
      </c>
      <c r="C173" s="1" t="s">
        <v>771</v>
      </c>
      <c r="D173" s="1" t="s">
        <v>772</v>
      </c>
      <c r="E173" s="1">
        <v>2017</v>
      </c>
      <c r="F173" s="1" t="s">
        <v>773</v>
      </c>
      <c r="G173" s="1" t="s">
        <v>59</v>
      </c>
      <c r="H173" s="1" t="s">
        <v>18</v>
      </c>
      <c r="AMI173"/>
      <c r="AMJ173"/>
    </row>
    <row r="174" spans="1:1024">
      <c r="A174" s="1" t="s">
        <v>774</v>
      </c>
      <c r="B174" s="2" t="s">
        <v>775</v>
      </c>
      <c r="C174" s="3" t="s">
        <v>776</v>
      </c>
      <c r="D174" s="1" t="s">
        <v>777</v>
      </c>
      <c r="E174" s="1">
        <v>2017</v>
      </c>
      <c r="F174" s="1" t="s">
        <v>778</v>
      </c>
      <c r="G174" s="1" t="s">
        <v>42</v>
      </c>
      <c r="H174" s="1" t="s">
        <v>29</v>
      </c>
      <c r="I174" s="1" t="s">
        <v>29</v>
      </c>
      <c r="L174" s="1" t="s">
        <v>336</v>
      </c>
      <c r="AMI174"/>
      <c r="AMJ174"/>
    </row>
    <row r="175" spans="1:1024">
      <c r="A175" s="1" t="s">
        <v>44</v>
      </c>
      <c r="B175" s="2" t="s">
        <v>60</v>
      </c>
      <c r="C175" s="1" t="s">
        <v>779</v>
      </c>
      <c r="D175" s="1" t="s">
        <v>780</v>
      </c>
      <c r="E175" s="1">
        <v>2017</v>
      </c>
      <c r="F175" s="1" t="s">
        <v>63</v>
      </c>
      <c r="G175" s="1" t="s">
        <v>64</v>
      </c>
      <c r="H175" s="1" t="s">
        <v>18</v>
      </c>
      <c r="AMI175"/>
      <c r="AMJ175"/>
    </row>
    <row r="176" spans="1:1024">
      <c r="A176" s="1" t="s">
        <v>44</v>
      </c>
      <c r="B176" s="2" t="s">
        <v>60</v>
      </c>
      <c r="C176" s="1" t="s">
        <v>781</v>
      </c>
      <c r="D176" s="1" t="s">
        <v>782</v>
      </c>
      <c r="E176" s="1">
        <v>2017</v>
      </c>
      <c r="F176" s="1" t="s">
        <v>63</v>
      </c>
      <c r="G176" s="1" t="s">
        <v>64</v>
      </c>
      <c r="H176" s="1" t="s">
        <v>18</v>
      </c>
      <c r="AMI176"/>
      <c r="AMJ176"/>
    </row>
    <row r="177" spans="1:1024">
      <c r="A177" s="1" t="s">
        <v>44</v>
      </c>
      <c r="B177" s="2" t="s">
        <v>60</v>
      </c>
      <c r="C177" s="1" t="s">
        <v>783</v>
      </c>
      <c r="D177" s="1" t="s">
        <v>784</v>
      </c>
      <c r="E177" s="1">
        <v>2017</v>
      </c>
      <c r="F177" s="1" t="s">
        <v>785</v>
      </c>
      <c r="G177" s="1" t="s">
        <v>64</v>
      </c>
      <c r="H177" s="1" t="s">
        <v>18</v>
      </c>
      <c r="AMI177"/>
      <c r="AMJ177"/>
    </row>
    <row r="178" spans="1:1024">
      <c r="A178" s="1" t="s">
        <v>44</v>
      </c>
      <c r="B178" s="2" t="s">
        <v>60</v>
      </c>
      <c r="C178" s="1" t="s">
        <v>786</v>
      </c>
      <c r="D178" s="1" t="s">
        <v>787</v>
      </c>
      <c r="E178" s="1">
        <v>2017</v>
      </c>
      <c r="F178" s="1" t="s">
        <v>63</v>
      </c>
      <c r="G178" s="1" t="s">
        <v>64</v>
      </c>
      <c r="H178" s="1" t="s">
        <v>18</v>
      </c>
      <c r="AMI178"/>
      <c r="AMJ178"/>
    </row>
    <row r="179" spans="1:1024" ht="30">
      <c r="A179" s="1" t="s">
        <v>788</v>
      </c>
      <c r="B179" s="2" t="s">
        <v>789</v>
      </c>
      <c r="C179" s="1" t="s">
        <v>790</v>
      </c>
      <c r="D179" s="1" t="s">
        <v>791</v>
      </c>
      <c r="E179" s="1">
        <v>2017</v>
      </c>
      <c r="F179" s="1" t="s">
        <v>792</v>
      </c>
      <c r="G179" s="1" t="s">
        <v>23</v>
      </c>
      <c r="AMI179"/>
      <c r="AMJ179"/>
    </row>
    <row r="180" spans="1:1024">
      <c r="A180" s="1" t="s">
        <v>793</v>
      </c>
      <c r="B180" s="2" t="s">
        <v>794</v>
      </c>
      <c r="C180" s="1" t="s">
        <v>795</v>
      </c>
      <c r="E180" s="1">
        <v>2017</v>
      </c>
      <c r="F180" s="1" t="s">
        <v>796</v>
      </c>
      <c r="G180" s="1" t="s">
        <v>42</v>
      </c>
      <c r="H180" s="1" t="s">
        <v>18</v>
      </c>
      <c r="AMI180"/>
      <c r="AMJ180"/>
    </row>
    <row r="181" spans="1:1024" ht="30">
      <c r="A181" s="1" t="s">
        <v>797</v>
      </c>
      <c r="B181" s="2" t="s">
        <v>798</v>
      </c>
      <c r="C181" s="1" t="s">
        <v>799</v>
      </c>
      <c r="D181" s="1" t="s">
        <v>800</v>
      </c>
      <c r="E181" s="1">
        <v>2017</v>
      </c>
      <c r="F181" s="1" t="s">
        <v>801</v>
      </c>
      <c r="G181" s="1" t="s">
        <v>23</v>
      </c>
      <c r="AMI181"/>
      <c r="AMJ181"/>
    </row>
    <row r="182" spans="1:1024" ht="45">
      <c r="A182" s="1" t="s">
        <v>802</v>
      </c>
      <c r="B182" s="2" t="s">
        <v>803</v>
      </c>
      <c r="C182" s="1" t="s">
        <v>804</v>
      </c>
      <c r="D182" s="1" t="s">
        <v>805</v>
      </c>
      <c r="E182" s="1">
        <v>2017</v>
      </c>
      <c r="F182" s="1" t="s">
        <v>806</v>
      </c>
      <c r="G182" s="1" t="s">
        <v>23</v>
      </c>
      <c r="AMI182"/>
      <c r="AMJ182"/>
    </row>
    <row r="183" spans="1:1024">
      <c r="A183" s="1" t="s">
        <v>807</v>
      </c>
      <c r="B183" s="2" t="s">
        <v>808</v>
      </c>
      <c r="C183" s="1" t="s">
        <v>809</v>
      </c>
      <c r="D183" s="1" t="s">
        <v>810</v>
      </c>
      <c r="E183" s="1">
        <v>2017</v>
      </c>
      <c r="F183" s="1" t="s">
        <v>811</v>
      </c>
      <c r="G183" s="1" t="s">
        <v>23</v>
      </c>
      <c r="AMI183"/>
      <c r="AMJ183"/>
    </row>
    <row r="184" spans="1:1024">
      <c r="A184" s="1" t="s">
        <v>807</v>
      </c>
      <c r="B184" s="2" t="s">
        <v>812</v>
      </c>
      <c r="C184" s="1" t="s">
        <v>813</v>
      </c>
      <c r="D184" s="1" t="s">
        <v>814</v>
      </c>
      <c r="E184" s="1">
        <v>2017</v>
      </c>
      <c r="F184" s="1" t="s">
        <v>815</v>
      </c>
      <c r="G184" s="1" t="s">
        <v>23</v>
      </c>
      <c r="AMI184"/>
      <c r="AMJ184"/>
    </row>
    <row r="185" spans="1:1024" ht="45">
      <c r="A185" s="1" t="s">
        <v>816</v>
      </c>
      <c r="B185" s="2" t="s">
        <v>817</v>
      </c>
      <c r="C185" s="1" t="s">
        <v>818</v>
      </c>
      <c r="D185" s="1" t="s">
        <v>819</v>
      </c>
      <c r="E185" s="1">
        <v>2017</v>
      </c>
      <c r="F185" s="1" t="s">
        <v>820</v>
      </c>
      <c r="G185" s="1" t="s">
        <v>23</v>
      </c>
      <c r="AMI185"/>
      <c r="AMJ185"/>
    </row>
    <row r="186" spans="1:1024">
      <c r="A186" s="1" t="s">
        <v>821</v>
      </c>
      <c r="B186" s="2" t="s">
        <v>822</v>
      </c>
      <c r="C186" s="1" t="s">
        <v>823</v>
      </c>
      <c r="D186" s="1" t="s">
        <v>824</v>
      </c>
      <c r="E186" s="1">
        <v>2017</v>
      </c>
      <c r="F186" s="1" t="s">
        <v>825</v>
      </c>
      <c r="G186" s="1" t="s">
        <v>23</v>
      </c>
      <c r="AMI186"/>
      <c r="AMJ186"/>
    </row>
    <row r="187" spans="1:1024">
      <c r="A187" s="1" t="s">
        <v>826</v>
      </c>
      <c r="B187" s="2" t="s">
        <v>827</v>
      </c>
      <c r="C187" s="1" t="s">
        <v>828</v>
      </c>
      <c r="D187" s="1" t="s">
        <v>829</v>
      </c>
      <c r="E187" s="1">
        <v>2017</v>
      </c>
      <c r="F187" s="1" t="s">
        <v>830</v>
      </c>
      <c r="G187" s="1" t="s">
        <v>23</v>
      </c>
      <c r="AMI187"/>
      <c r="AMJ187"/>
    </row>
    <row r="188" spans="1:1024" ht="30">
      <c r="A188" s="1" t="s">
        <v>831</v>
      </c>
      <c r="B188" s="2" t="s">
        <v>832</v>
      </c>
      <c r="C188" s="1" t="s">
        <v>833</v>
      </c>
      <c r="D188" s="1" t="s">
        <v>834</v>
      </c>
      <c r="E188" s="1">
        <v>2017</v>
      </c>
      <c r="F188" s="1" t="s">
        <v>835</v>
      </c>
      <c r="G188" s="1" t="s">
        <v>23</v>
      </c>
      <c r="AMI188"/>
      <c r="AMJ188"/>
    </row>
    <row r="189" spans="1:1024" ht="30">
      <c r="A189" s="1" t="s">
        <v>836</v>
      </c>
      <c r="B189" s="2" t="s">
        <v>837</v>
      </c>
      <c r="C189" s="1" t="s">
        <v>838</v>
      </c>
      <c r="D189" s="1" t="s">
        <v>839</v>
      </c>
      <c r="E189" s="1">
        <v>2017</v>
      </c>
      <c r="F189" s="1" t="s">
        <v>840</v>
      </c>
      <c r="G189" s="1" t="s">
        <v>23</v>
      </c>
      <c r="AMI189"/>
      <c r="AMJ189"/>
    </row>
    <row r="190" spans="1:1024" ht="30">
      <c r="A190" s="1" t="s">
        <v>111</v>
      </c>
      <c r="B190" s="2" t="s">
        <v>841</v>
      </c>
      <c r="C190" s="1" t="s">
        <v>842</v>
      </c>
      <c r="E190" s="1">
        <v>2017</v>
      </c>
      <c r="F190" s="1" t="s">
        <v>843</v>
      </c>
      <c r="G190" s="1" t="s">
        <v>42</v>
      </c>
      <c r="H190" s="1" t="s">
        <v>18</v>
      </c>
      <c r="AMI190"/>
      <c r="AMJ190"/>
    </row>
    <row r="191" spans="1:1024" ht="30">
      <c r="A191" s="1" t="s">
        <v>387</v>
      </c>
      <c r="B191" s="2" t="s">
        <v>844</v>
      </c>
      <c r="C191" s="1" t="s">
        <v>845</v>
      </c>
      <c r="D191" s="1" t="s">
        <v>846</v>
      </c>
      <c r="E191" s="1">
        <v>2017</v>
      </c>
      <c r="F191" s="1" t="s">
        <v>847</v>
      </c>
      <c r="G191" s="1" t="s">
        <v>23</v>
      </c>
      <c r="AMI191"/>
      <c r="AMJ191"/>
    </row>
    <row r="192" spans="1:1024">
      <c r="A192" s="1" t="s">
        <v>387</v>
      </c>
      <c r="B192" s="2" t="s">
        <v>848</v>
      </c>
      <c r="C192" s="1" t="s">
        <v>849</v>
      </c>
      <c r="D192" s="1" t="s">
        <v>850</v>
      </c>
      <c r="E192" s="1">
        <v>2017</v>
      </c>
      <c r="F192" s="1" t="s">
        <v>851</v>
      </c>
      <c r="G192" s="1" t="s">
        <v>23</v>
      </c>
      <c r="H192" s="1" t="s">
        <v>18</v>
      </c>
      <c r="AMI192"/>
      <c r="AMJ192"/>
    </row>
    <row r="193" spans="1:1024" ht="30">
      <c r="A193" s="1" t="s">
        <v>852</v>
      </c>
      <c r="B193" s="2" t="s">
        <v>853</v>
      </c>
      <c r="C193" s="1" t="s">
        <v>854</v>
      </c>
      <c r="D193" s="1" t="s">
        <v>855</v>
      </c>
      <c r="E193" s="1">
        <v>2017</v>
      </c>
      <c r="F193" s="1" t="s">
        <v>856</v>
      </c>
      <c r="G193" s="1" t="s">
        <v>23</v>
      </c>
      <c r="AMI193"/>
      <c r="AMJ193"/>
    </row>
    <row r="194" spans="1:1024">
      <c r="A194" s="1" t="s">
        <v>857</v>
      </c>
      <c r="B194" s="2" t="s">
        <v>858</v>
      </c>
      <c r="C194" s="1" t="s">
        <v>859</v>
      </c>
      <c r="D194" s="1" t="s">
        <v>860</v>
      </c>
      <c r="E194" s="1">
        <v>2017</v>
      </c>
      <c r="F194" s="1" t="s">
        <v>858</v>
      </c>
      <c r="G194" s="1" t="s">
        <v>23</v>
      </c>
      <c r="H194" s="1" t="s">
        <v>18</v>
      </c>
      <c r="AMI194"/>
      <c r="AMJ194"/>
    </row>
    <row r="195" spans="1:1024">
      <c r="A195" s="1" t="s">
        <v>861</v>
      </c>
      <c r="B195" s="2" t="s">
        <v>858</v>
      </c>
      <c r="C195" s="1" t="s">
        <v>862</v>
      </c>
      <c r="D195" s="1" t="s">
        <v>860</v>
      </c>
      <c r="E195" s="1">
        <v>2017</v>
      </c>
      <c r="F195" s="1" t="s">
        <v>858</v>
      </c>
      <c r="G195" s="1" t="s">
        <v>23</v>
      </c>
      <c r="H195" s="1" t="s">
        <v>18</v>
      </c>
      <c r="AMI195"/>
      <c r="AMJ195"/>
    </row>
    <row r="196" spans="1:1024">
      <c r="A196" s="1" t="s">
        <v>863</v>
      </c>
      <c r="B196" s="2" t="s">
        <v>864</v>
      </c>
      <c r="C196" s="1" t="s">
        <v>865</v>
      </c>
      <c r="D196" s="1" t="s">
        <v>866</v>
      </c>
      <c r="E196" s="1">
        <v>2017</v>
      </c>
      <c r="F196" s="1" t="s">
        <v>867</v>
      </c>
      <c r="G196" s="1" t="s">
        <v>23</v>
      </c>
      <c r="AMI196"/>
      <c r="AMJ196"/>
    </row>
    <row r="197" spans="1:1024" ht="30">
      <c r="A197" s="1" t="s">
        <v>868</v>
      </c>
      <c r="B197" s="2" t="s">
        <v>869</v>
      </c>
      <c r="C197" s="1" t="s">
        <v>870</v>
      </c>
      <c r="D197" s="1" t="s">
        <v>871</v>
      </c>
      <c r="E197" s="1">
        <v>2017</v>
      </c>
      <c r="F197" s="1" t="s">
        <v>872</v>
      </c>
      <c r="G197" s="1" t="s">
        <v>23</v>
      </c>
      <c r="AMI197"/>
      <c r="AMJ197"/>
    </row>
    <row r="198" spans="1:1024" ht="45">
      <c r="A198" s="1" t="s">
        <v>873</v>
      </c>
      <c r="B198" s="2" t="s">
        <v>874</v>
      </c>
      <c r="C198" s="1" t="s">
        <v>875</v>
      </c>
      <c r="D198" s="1" t="s">
        <v>876</v>
      </c>
      <c r="E198" s="1">
        <v>2017</v>
      </c>
      <c r="F198" s="1" t="s">
        <v>877</v>
      </c>
      <c r="G198" s="1" t="s">
        <v>23</v>
      </c>
      <c r="AMI198"/>
      <c r="AMJ198"/>
    </row>
    <row r="199" spans="1:1024">
      <c r="A199" s="1" t="s">
        <v>878</v>
      </c>
      <c r="B199" s="2" t="s">
        <v>879</v>
      </c>
      <c r="C199" s="1" t="s">
        <v>880</v>
      </c>
      <c r="D199" s="1" t="s">
        <v>881</v>
      </c>
      <c r="E199" s="1">
        <v>2017</v>
      </c>
      <c r="F199" s="1" t="s">
        <v>882</v>
      </c>
      <c r="G199" s="1" t="s">
        <v>23</v>
      </c>
      <c r="AMI199"/>
      <c r="AMJ199"/>
    </row>
    <row r="200" spans="1:1024">
      <c r="A200" s="1" t="s">
        <v>878</v>
      </c>
      <c r="B200" s="2" t="s">
        <v>883</v>
      </c>
      <c r="C200" s="1" t="s">
        <v>884</v>
      </c>
      <c r="D200" s="1" t="s">
        <v>885</v>
      </c>
      <c r="E200" s="1">
        <v>2017</v>
      </c>
      <c r="F200" s="1" t="s">
        <v>886</v>
      </c>
      <c r="G200" s="1" t="s">
        <v>23</v>
      </c>
      <c r="AMI200"/>
      <c r="AMJ200"/>
    </row>
    <row r="201" spans="1:1024">
      <c r="A201" s="1" t="s">
        <v>887</v>
      </c>
      <c r="B201" s="2" t="s">
        <v>888</v>
      </c>
      <c r="C201" s="1" t="s">
        <v>889</v>
      </c>
      <c r="D201" s="1" t="s">
        <v>860</v>
      </c>
      <c r="E201" s="1">
        <v>2017</v>
      </c>
      <c r="F201" s="1" t="s">
        <v>888</v>
      </c>
      <c r="G201" s="1" t="s">
        <v>23</v>
      </c>
      <c r="H201" s="1" t="s">
        <v>18</v>
      </c>
      <c r="AMI201"/>
      <c r="AMJ201"/>
    </row>
    <row r="202" spans="1:1024" ht="30">
      <c r="A202" s="1" t="s">
        <v>890</v>
      </c>
      <c r="B202" s="2" t="s">
        <v>891</v>
      </c>
      <c r="C202" s="1" t="s">
        <v>892</v>
      </c>
      <c r="D202" s="1" t="s">
        <v>893</v>
      </c>
      <c r="E202" s="1">
        <v>2017</v>
      </c>
      <c r="F202" s="1" t="s">
        <v>894</v>
      </c>
      <c r="G202" s="1" t="s">
        <v>23</v>
      </c>
      <c r="AMI202"/>
      <c r="AMJ202"/>
    </row>
    <row r="203" spans="1:1024">
      <c r="A203" s="1" t="s">
        <v>895</v>
      </c>
      <c r="B203" s="2" t="s">
        <v>896</v>
      </c>
      <c r="C203" s="1" t="s">
        <v>897</v>
      </c>
      <c r="D203" s="1" t="s">
        <v>898</v>
      </c>
      <c r="E203" s="1">
        <v>2017</v>
      </c>
      <c r="F203" s="1" t="s">
        <v>899</v>
      </c>
      <c r="G203" s="1" t="s">
        <v>23</v>
      </c>
      <c r="AMI203"/>
      <c r="AMJ203"/>
    </row>
    <row r="204" spans="1:1024" ht="30">
      <c r="A204" s="1" t="s">
        <v>900</v>
      </c>
      <c r="B204" s="2" t="s">
        <v>901</v>
      </c>
      <c r="C204" s="1" t="s">
        <v>902</v>
      </c>
      <c r="D204" s="1" t="s">
        <v>903</v>
      </c>
      <c r="E204" s="1">
        <v>2017</v>
      </c>
      <c r="F204" s="1" t="s">
        <v>904</v>
      </c>
      <c r="G204" s="1" t="s">
        <v>23</v>
      </c>
      <c r="H204" s="1" t="s">
        <v>18</v>
      </c>
      <c r="I204" s="1" t="s">
        <v>905</v>
      </c>
      <c r="AMI204"/>
      <c r="AMJ204"/>
    </row>
    <row r="205" spans="1:1024">
      <c r="A205" s="1" t="s">
        <v>701</v>
      </c>
      <c r="B205" s="2" t="s">
        <v>906</v>
      </c>
      <c r="C205" s="1" t="s">
        <v>907</v>
      </c>
      <c r="D205" s="1" t="s">
        <v>908</v>
      </c>
      <c r="E205" s="1">
        <v>2017</v>
      </c>
      <c r="F205" s="1" t="s">
        <v>909</v>
      </c>
      <c r="G205" s="1" t="s">
        <v>23</v>
      </c>
      <c r="H205" s="1" t="s">
        <v>18</v>
      </c>
      <c r="AMI205"/>
      <c r="AMJ205"/>
    </row>
    <row r="206" spans="1:1024" ht="30">
      <c r="A206" s="1" t="s">
        <v>706</v>
      </c>
      <c r="B206" s="2" t="s">
        <v>910</v>
      </c>
      <c r="C206" s="1" t="s">
        <v>911</v>
      </c>
      <c r="D206" s="1" t="s">
        <v>860</v>
      </c>
      <c r="E206" s="1">
        <v>2017</v>
      </c>
      <c r="F206" s="1" t="s">
        <v>912</v>
      </c>
      <c r="G206" s="1" t="s">
        <v>23</v>
      </c>
      <c r="AMI206"/>
      <c r="AMJ206"/>
    </row>
    <row r="207" spans="1:1024" ht="30">
      <c r="A207" s="1" t="s">
        <v>445</v>
      </c>
      <c r="B207" s="2" t="s">
        <v>913</v>
      </c>
      <c r="C207" s="1" t="s">
        <v>914</v>
      </c>
      <c r="D207" s="1" t="s">
        <v>915</v>
      </c>
      <c r="E207" s="1">
        <v>2017</v>
      </c>
      <c r="F207" s="1" t="s">
        <v>916</v>
      </c>
      <c r="G207" s="1" t="s">
        <v>23</v>
      </c>
      <c r="AMI207"/>
      <c r="AMJ207"/>
    </row>
    <row r="208" spans="1:1024" ht="30">
      <c r="A208" s="1" t="s">
        <v>445</v>
      </c>
      <c r="B208" s="2" t="s">
        <v>917</v>
      </c>
      <c r="C208" s="1" t="s">
        <v>918</v>
      </c>
      <c r="D208" s="1" t="s">
        <v>919</v>
      </c>
      <c r="E208" s="1">
        <v>2017</v>
      </c>
      <c r="F208" s="1" t="s">
        <v>920</v>
      </c>
      <c r="G208" s="1" t="s">
        <v>23</v>
      </c>
      <c r="AMI208"/>
      <c r="AMJ208"/>
    </row>
    <row r="209" spans="1:1024" ht="30">
      <c r="A209" s="1" t="s">
        <v>148</v>
      </c>
      <c r="B209" s="2" t="s">
        <v>921</v>
      </c>
      <c r="C209" s="1" t="s">
        <v>922</v>
      </c>
      <c r="D209" s="1" t="s">
        <v>923</v>
      </c>
      <c r="E209" s="1">
        <v>2017</v>
      </c>
      <c r="F209" s="1" t="s">
        <v>924</v>
      </c>
      <c r="G209" s="1" t="s">
        <v>23</v>
      </c>
      <c r="H209" s="1" t="s">
        <v>18</v>
      </c>
      <c r="AMI209"/>
      <c r="AMJ209"/>
    </row>
    <row r="210" spans="1:1024">
      <c r="A210" s="1" t="s">
        <v>925</v>
      </c>
      <c r="B210" s="2" t="s">
        <v>926</v>
      </c>
      <c r="C210" s="1" t="s">
        <v>927</v>
      </c>
      <c r="D210" s="1" t="s">
        <v>885</v>
      </c>
      <c r="E210" s="1">
        <v>2017</v>
      </c>
      <c r="F210" s="1" t="s">
        <v>928</v>
      </c>
      <c r="G210" s="1" t="s">
        <v>23</v>
      </c>
      <c r="AMI210"/>
      <c r="AMJ210"/>
    </row>
    <row r="211" spans="1:1024">
      <c r="A211" s="1" t="s">
        <v>925</v>
      </c>
      <c r="B211" s="2" t="s">
        <v>926</v>
      </c>
      <c r="C211" s="1" t="s">
        <v>929</v>
      </c>
      <c r="D211" s="1" t="s">
        <v>930</v>
      </c>
      <c r="E211" s="1">
        <v>2017</v>
      </c>
      <c r="F211" s="1" t="s">
        <v>928</v>
      </c>
      <c r="G211" s="1" t="s">
        <v>23</v>
      </c>
      <c r="AMI211"/>
      <c r="AMJ211"/>
    </row>
    <row r="212" spans="1:1024" ht="30">
      <c r="A212" s="1" t="s">
        <v>717</v>
      </c>
      <c r="B212" s="2" t="s">
        <v>931</v>
      </c>
      <c r="C212" s="1" t="s">
        <v>932</v>
      </c>
      <c r="E212" s="1">
        <v>2017</v>
      </c>
      <c r="F212" s="1" t="s">
        <v>933</v>
      </c>
      <c r="G212" s="1" t="s">
        <v>42</v>
      </c>
      <c r="H212" s="1" t="s">
        <v>18</v>
      </c>
      <c r="AMI212"/>
      <c r="AMJ212"/>
    </row>
    <row r="213" spans="1:1024" ht="45">
      <c r="A213" s="1" t="s">
        <v>934</v>
      </c>
      <c r="B213" s="2" t="s">
        <v>935</v>
      </c>
      <c r="C213" s="1" t="s">
        <v>936</v>
      </c>
      <c r="D213" s="1" t="s">
        <v>937</v>
      </c>
      <c r="E213" s="1">
        <v>2017</v>
      </c>
      <c r="F213" s="1" t="s">
        <v>938</v>
      </c>
      <c r="G213" s="1" t="s">
        <v>23</v>
      </c>
      <c r="AMI213"/>
      <c r="AMJ213"/>
    </row>
    <row r="214" spans="1:1024" ht="30">
      <c r="A214" s="1" t="s">
        <v>939</v>
      </c>
      <c r="B214" s="2" t="s">
        <v>940</v>
      </c>
      <c r="C214" s="1" t="s">
        <v>941</v>
      </c>
      <c r="D214" s="1" t="s">
        <v>942</v>
      </c>
      <c r="E214" s="1">
        <v>2017</v>
      </c>
      <c r="F214" s="1" t="s">
        <v>943</v>
      </c>
      <c r="G214" s="1" t="s">
        <v>23</v>
      </c>
      <c r="AMI214"/>
      <c r="AMJ214"/>
    </row>
    <row r="215" spans="1:1024" ht="30">
      <c r="A215" s="1" t="s">
        <v>944</v>
      </c>
      <c r="B215" s="2" t="s">
        <v>945</v>
      </c>
      <c r="C215" s="1" t="s">
        <v>946</v>
      </c>
      <c r="D215" s="1" t="s">
        <v>947</v>
      </c>
      <c r="E215" s="1">
        <v>2017</v>
      </c>
      <c r="F215" s="1" t="s">
        <v>948</v>
      </c>
      <c r="G215" s="1" t="s">
        <v>23</v>
      </c>
      <c r="AMI215"/>
      <c r="AMJ215"/>
    </row>
    <row r="216" spans="1:1024">
      <c r="A216" s="1" t="s">
        <v>949</v>
      </c>
      <c r="B216" s="2" t="s">
        <v>950</v>
      </c>
      <c r="C216" s="1" t="s">
        <v>951</v>
      </c>
      <c r="D216" s="1" t="s">
        <v>952</v>
      </c>
      <c r="E216" s="1">
        <v>2017</v>
      </c>
      <c r="F216" s="1" t="s">
        <v>953</v>
      </c>
      <c r="G216" s="1" t="s">
        <v>23</v>
      </c>
      <c r="AMI216"/>
      <c r="AMJ216"/>
    </row>
    <row r="217" spans="1:1024">
      <c r="A217" s="1" t="s">
        <v>954</v>
      </c>
      <c r="B217" s="2" t="s">
        <v>955</v>
      </c>
      <c r="C217" s="1" t="s">
        <v>956</v>
      </c>
      <c r="D217" s="1" t="s">
        <v>860</v>
      </c>
      <c r="E217" s="1">
        <v>2017</v>
      </c>
      <c r="F217" s="1" t="s">
        <v>955</v>
      </c>
      <c r="G217" s="1" t="s">
        <v>23</v>
      </c>
      <c r="H217" s="1" t="s">
        <v>18</v>
      </c>
      <c r="AMI217"/>
      <c r="AMJ217"/>
    </row>
    <row r="218" spans="1:1024">
      <c r="A218" s="1" t="s">
        <v>170</v>
      </c>
      <c r="B218" s="2" t="s">
        <v>957</v>
      </c>
      <c r="C218" s="1" t="s">
        <v>958</v>
      </c>
      <c r="D218" s="1" t="s">
        <v>959</v>
      </c>
      <c r="E218" s="1">
        <v>2017</v>
      </c>
      <c r="F218" s="1" t="s">
        <v>960</v>
      </c>
      <c r="G218" s="1" t="s">
        <v>23</v>
      </c>
      <c r="AMI218"/>
      <c r="AMJ218"/>
    </row>
    <row r="219" spans="1:1024">
      <c r="A219" s="1" t="s">
        <v>170</v>
      </c>
      <c r="B219" s="2" t="s">
        <v>961</v>
      </c>
      <c r="C219" s="1" t="s">
        <v>962</v>
      </c>
      <c r="D219" s="1" t="s">
        <v>963</v>
      </c>
      <c r="E219" s="1">
        <v>2017</v>
      </c>
      <c r="F219" s="1" t="s">
        <v>964</v>
      </c>
      <c r="G219" s="1" t="s">
        <v>23</v>
      </c>
      <c r="AMI219"/>
      <c r="AMJ219"/>
    </row>
    <row r="220" spans="1:1024">
      <c r="A220" s="1" t="s">
        <v>965</v>
      </c>
      <c r="B220" s="2" t="s">
        <v>966</v>
      </c>
      <c r="C220" s="1" t="s">
        <v>967</v>
      </c>
      <c r="D220" s="1" t="s">
        <v>968</v>
      </c>
      <c r="E220" s="1">
        <v>2017</v>
      </c>
      <c r="F220" s="1" t="s">
        <v>969</v>
      </c>
      <c r="G220" s="1" t="s">
        <v>23</v>
      </c>
      <c r="AMI220"/>
      <c r="AMJ220"/>
    </row>
    <row r="221" spans="1:1024">
      <c r="A221" s="1" t="s">
        <v>189</v>
      </c>
      <c r="B221" s="2" t="s">
        <v>970</v>
      </c>
      <c r="C221" s="1" t="s">
        <v>971</v>
      </c>
      <c r="D221" s="1" t="s">
        <v>972</v>
      </c>
      <c r="E221" s="1">
        <v>2017</v>
      </c>
      <c r="F221" s="1" t="s">
        <v>973</v>
      </c>
      <c r="G221" s="1" t="s">
        <v>23</v>
      </c>
      <c r="AMI221"/>
      <c r="AMJ221"/>
    </row>
    <row r="222" spans="1:1024" ht="30">
      <c r="A222" s="1" t="s">
        <v>189</v>
      </c>
      <c r="B222" s="2" t="s">
        <v>974</v>
      </c>
      <c r="C222" s="1" t="s">
        <v>975</v>
      </c>
      <c r="D222" s="1" t="s">
        <v>976</v>
      </c>
      <c r="E222" s="1">
        <v>2017</v>
      </c>
      <c r="F222" s="1" t="s">
        <v>977</v>
      </c>
      <c r="G222" s="1" t="s">
        <v>23</v>
      </c>
      <c r="AMI222"/>
      <c r="AMJ222"/>
    </row>
    <row r="223" spans="1:1024" ht="30">
      <c r="A223" s="1" t="s">
        <v>978</v>
      </c>
      <c r="B223" s="2" t="s">
        <v>979</v>
      </c>
      <c r="C223" s="1" t="s">
        <v>980</v>
      </c>
      <c r="D223" s="1" t="s">
        <v>981</v>
      </c>
      <c r="E223" s="1">
        <v>2017</v>
      </c>
      <c r="F223" s="1" t="s">
        <v>982</v>
      </c>
      <c r="G223" s="1" t="s">
        <v>23</v>
      </c>
      <c r="AMI223"/>
      <c r="AMJ223"/>
    </row>
    <row r="224" spans="1:1024">
      <c r="A224" s="1" t="s">
        <v>212</v>
      </c>
      <c r="B224" s="2" t="s">
        <v>983</v>
      </c>
      <c r="C224" s="1" t="s">
        <v>984</v>
      </c>
      <c r="D224" s="1" t="s">
        <v>985</v>
      </c>
      <c r="E224" s="1">
        <v>2017</v>
      </c>
      <c r="F224" s="1" t="s">
        <v>986</v>
      </c>
      <c r="G224" s="1" t="s">
        <v>23</v>
      </c>
      <c r="H224" s="1" t="s">
        <v>18</v>
      </c>
      <c r="AMI224"/>
      <c r="AMJ224"/>
    </row>
    <row r="225" spans="1:1024">
      <c r="A225" s="1" t="s">
        <v>217</v>
      </c>
      <c r="B225" s="2" t="s">
        <v>987</v>
      </c>
      <c r="C225" s="1" t="s">
        <v>988</v>
      </c>
      <c r="D225" s="1" t="s">
        <v>989</v>
      </c>
      <c r="E225" s="1">
        <v>2017</v>
      </c>
      <c r="F225" s="1" t="s">
        <v>990</v>
      </c>
      <c r="G225" s="1" t="s">
        <v>23</v>
      </c>
      <c r="AMI225"/>
      <c r="AMJ225"/>
    </row>
    <row r="226" spans="1:1024" ht="30">
      <c r="A226" s="1" t="s">
        <v>222</v>
      </c>
      <c r="B226" s="2" t="s">
        <v>991</v>
      </c>
      <c r="C226" s="1" t="s">
        <v>992</v>
      </c>
      <c r="D226" s="1" t="s">
        <v>993</v>
      </c>
      <c r="E226" s="1">
        <v>2017</v>
      </c>
      <c r="F226" s="1" t="s">
        <v>994</v>
      </c>
      <c r="G226" s="1" t="s">
        <v>23</v>
      </c>
      <c r="AMI226"/>
      <c r="AMJ226"/>
    </row>
    <row r="227" spans="1:1024">
      <c r="A227" s="1" t="s">
        <v>995</v>
      </c>
      <c r="B227" s="2" t="s">
        <v>996</v>
      </c>
      <c r="C227" s="1" t="s">
        <v>997</v>
      </c>
      <c r="D227" s="1" t="s">
        <v>998</v>
      </c>
      <c r="E227" s="1">
        <v>2017</v>
      </c>
      <c r="F227" s="1" t="s">
        <v>999</v>
      </c>
      <c r="G227" s="1" t="s">
        <v>23</v>
      </c>
      <c r="AMI227"/>
      <c r="AMJ227"/>
    </row>
    <row r="228" spans="1:1024" ht="30">
      <c r="A228" s="1" t="s">
        <v>222</v>
      </c>
      <c r="B228" s="2" t="s">
        <v>1000</v>
      </c>
      <c r="C228" s="1" t="s">
        <v>1001</v>
      </c>
      <c r="D228" s="1" t="s">
        <v>1002</v>
      </c>
      <c r="E228" s="1">
        <v>2017</v>
      </c>
      <c r="F228" s="1" t="s">
        <v>1003</v>
      </c>
      <c r="G228" s="1" t="s">
        <v>23</v>
      </c>
      <c r="AMI228"/>
      <c r="AMJ228"/>
    </row>
    <row r="229" spans="1:1024">
      <c r="A229" s="1" t="s">
        <v>248</v>
      </c>
      <c r="B229" s="2" t="s">
        <v>1004</v>
      </c>
      <c r="C229" s="1" t="s">
        <v>1005</v>
      </c>
      <c r="D229" s="1" t="s">
        <v>1006</v>
      </c>
      <c r="E229" s="1">
        <v>2017</v>
      </c>
      <c r="F229" s="1" t="s">
        <v>1007</v>
      </c>
      <c r="G229" s="1" t="s">
        <v>23</v>
      </c>
      <c r="AMI229"/>
      <c r="AMJ229"/>
    </row>
    <row r="230" spans="1:1024" ht="30">
      <c r="A230" s="1" t="s">
        <v>1008</v>
      </c>
      <c r="B230" s="2" t="s">
        <v>1009</v>
      </c>
      <c r="C230" s="1" t="s">
        <v>1010</v>
      </c>
      <c r="D230" s="1" t="s">
        <v>1011</v>
      </c>
      <c r="E230" s="1">
        <v>2017</v>
      </c>
      <c r="F230" s="1" t="s">
        <v>1012</v>
      </c>
      <c r="G230" s="1" t="s">
        <v>23</v>
      </c>
      <c r="AMI230"/>
      <c r="AMJ230"/>
    </row>
    <row r="231" spans="1:1024">
      <c r="A231" s="1" t="s">
        <v>1013</v>
      </c>
      <c r="B231" s="2" t="s">
        <v>1014</v>
      </c>
      <c r="C231" s="1" t="s">
        <v>1015</v>
      </c>
      <c r="D231" s="1" t="s">
        <v>1016</v>
      </c>
      <c r="E231" s="1">
        <v>2017</v>
      </c>
      <c r="F231" s="1" t="s">
        <v>1017</v>
      </c>
      <c r="G231" s="1" t="s">
        <v>23</v>
      </c>
      <c r="H231" s="1" t="s">
        <v>18</v>
      </c>
      <c r="AMI231"/>
      <c r="AMJ231"/>
    </row>
    <row r="232" spans="1:1024" ht="30">
      <c r="A232" s="1" t="s">
        <v>1018</v>
      </c>
      <c r="B232" s="2" t="s">
        <v>1019</v>
      </c>
      <c r="C232" s="1" t="s">
        <v>1020</v>
      </c>
      <c r="D232" s="1" t="s">
        <v>1021</v>
      </c>
      <c r="E232" s="1">
        <v>2017</v>
      </c>
      <c r="F232" s="1" t="s">
        <v>1022</v>
      </c>
      <c r="G232" s="1" t="s">
        <v>23</v>
      </c>
      <c r="AMI232"/>
      <c r="AMJ232"/>
    </row>
    <row r="233" spans="1:1024">
      <c r="A233" s="1" t="s">
        <v>1023</v>
      </c>
      <c r="B233" s="2" t="s">
        <v>1024</v>
      </c>
      <c r="C233" s="1" t="s">
        <v>1025</v>
      </c>
      <c r="D233" s="1" t="s">
        <v>1026</v>
      </c>
      <c r="E233" s="1">
        <v>2017</v>
      </c>
      <c r="F233" s="1" t="s">
        <v>1027</v>
      </c>
      <c r="G233" s="1" t="s">
        <v>23</v>
      </c>
      <c r="AMI233"/>
      <c r="AMJ233"/>
    </row>
    <row r="234" spans="1:1024" ht="30">
      <c r="A234" s="1" t="s">
        <v>1028</v>
      </c>
      <c r="B234" s="2" t="s">
        <v>1029</v>
      </c>
      <c r="C234" s="1" t="s">
        <v>1030</v>
      </c>
      <c r="D234" s="1" t="s">
        <v>1031</v>
      </c>
      <c r="E234" s="1">
        <v>2017</v>
      </c>
      <c r="F234" s="1" t="s">
        <v>1032</v>
      </c>
      <c r="G234" s="1" t="s">
        <v>23</v>
      </c>
      <c r="AMI234"/>
      <c r="AMJ234"/>
    </row>
    <row r="235" spans="1:1024" ht="30">
      <c r="A235" s="1" t="s">
        <v>1033</v>
      </c>
      <c r="B235" s="2" t="s">
        <v>1034</v>
      </c>
      <c r="C235" s="1" t="s">
        <v>1035</v>
      </c>
      <c r="D235" s="1" t="s">
        <v>1036</v>
      </c>
      <c r="E235" s="1">
        <v>2017</v>
      </c>
      <c r="F235" s="1" t="s">
        <v>1037</v>
      </c>
      <c r="G235" s="1" t="s">
        <v>23</v>
      </c>
      <c r="AMI235"/>
      <c r="AMJ235"/>
    </row>
    <row r="236" spans="1:1024">
      <c r="A236" s="1" t="s">
        <v>1038</v>
      </c>
      <c r="B236" s="2" t="s">
        <v>1039</v>
      </c>
      <c r="C236" s="1" t="s">
        <v>1040</v>
      </c>
      <c r="D236" s="1" t="s">
        <v>1041</v>
      </c>
      <c r="E236" s="1">
        <v>2017</v>
      </c>
      <c r="G236" s="1" t="s">
        <v>23</v>
      </c>
      <c r="H236" s="1" t="s">
        <v>29</v>
      </c>
      <c r="I236" s="1" t="s">
        <v>29</v>
      </c>
      <c r="L236" s="1" t="s">
        <v>298</v>
      </c>
      <c r="AMI236"/>
      <c r="AMJ236"/>
    </row>
    <row r="237" spans="1:1024" ht="30">
      <c r="A237" s="1" t="s">
        <v>1042</v>
      </c>
      <c r="B237" s="2" t="s">
        <v>1043</v>
      </c>
      <c r="C237" s="1" t="s">
        <v>1044</v>
      </c>
      <c r="D237" s="1" t="s">
        <v>1045</v>
      </c>
      <c r="E237" s="1">
        <v>2017</v>
      </c>
      <c r="F237" s="1" t="s">
        <v>1046</v>
      </c>
      <c r="G237" s="1" t="s">
        <v>125</v>
      </c>
      <c r="H237" s="1" t="s">
        <v>29</v>
      </c>
      <c r="I237" s="1" t="s">
        <v>29</v>
      </c>
      <c r="L237" s="1" t="s">
        <v>1047</v>
      </c>
      <c r="AMI237"/>
      <c r="AMJ237"/>
    </row>
    <row r="238" spans="1:1024" ht="30">
      <c r="A238" s="1" t="s">
        <v>1048</v>
      </c>
      <c r="B238" s="2" t="s">
        <v>1049</v>
      </c>
      <c r="C238" s="3" t="s">
        <v>1050</v>
      </c>
      <c r="D238" s="1" t="s">
        <v>1051</v>
      </c>
      <c r="E238" s="1">
        <v>2017</v>
      </c>
      <c r="F238" s="1" t="s">
        <v>1052</v>
      </c>
      <c r="G238" s="1" t="s">
        <v>23</v>
      </c>
      <c r="H238" s="1" t="s">
        <v>29</v>
      </c>
      <c r="I238" s="1" t="s">
        <v>29</v>
      </c>
      <c r="J238" s="1" t="s">
        <v>616</v>
      </c>
      <c r="L238" s="1" t="s">
        <v>1053</v>
      </c>
      <c r="AMI238"/>
      <c r="AMJ238"/>
    </row>
    <row r="239" spans="1:1024" ht="45">
      <c r="A239" s="1" t="s">
        <v>1054</v>
      </c>
      <c r="B239" s="2" t="s">
        <v>1055</v>
      </c>
      <c r="C239" s="1" t="s">
        <v>1056</v>
      </c>
      <c r="D239" s="1" t="s">
        <v>1057</v>
      </c>
      <c r="E239" s="1">
        <v>2016</v>
      </c>
      <c r="F239" s="1" t="s">
        <v>1058</v>
      </c>
      <c r="G239" s="1" t="s">
        <v>23</v>
      </c>
      <c r="H239" s="1" t="s">
        <v>18</v>
      </c>
      <c r="AMI239"/>
      <c r="AMJ239"/>
    </row>
    <row r="240" spans="1:1024" ht="30">
      <c r="A240" s="1" t="s">
        <v>1059</v>
      </c>
      <c r="B240" s="2" t="s">
        <v>1060</v>
      </c>
      <c r="C240" s="1" t="s">
        <v>1061</v>
      </c>
      <c r="D240" s="1" t="s">
        <v>1062</v>
      </c>
      <c r="E240" s="1">
        <v>2016</v>
      </c>
      <c r="F240" s="1" t="s">
        <v>1063</v>
      </c>
      <c r="G240" s="1" t="s">
        <v>23</v>
      </c>
      <c r="AMI240"/>
      <c r="AMJ240"/>
    </row>
    <row r="241" spans="1:1024" ht="30">
      <c r="A241" s="1" t="s">
        <v>1064</v>
      </c>
      <c r="B241" s="2" t="s">
        <v>1065</v>
      </c>
      <c r="C241" s="1" t="s">
        <v>1066</v>
      </c>
      <c r="D241" s="1" t="s">
        <v>1062</v>
      </c>
      <c r="E241" s="1">
        <v>2016</v>
      </c>
      <c r="F241" s="1" t="s">
        <v>1067</v>
      </c>
      <c r="G241" s="1" t="s">
        <v>23</v>
      </c>
      <c r="AMI241"/>
      <c r="AMJ241"/>
    </row>
    <row r="242" spans="1:1024">
      <c r="A242" s="1" t="s">
        <v>44</v>
      </c>
      <c r="B242" s="2" t="s">
        <v>60</v>
      </c>
      <c r="C242" s="1" t="s">
        <v>1068</v>
      </c>
      <c r="D242" s="1" t="s">
        <v>1069</v>
      </c>
      <c r="E242" s="1">
        <v>2016</v>
      </c>
      <c r="F242" s="1" t="s">
        <v>1070</v>
      </c>
      <c r="G242" s="1" t="s">
        <v>64</v>
      </c>
      <c r="H242" s="1" t="s">
        <v>18</v>
      </c>
      <c r="AMI242"/>
      <c r="AMJ242"/>
    </row>
    <row r="243" spans="1:1024">
      <c r="A243" s="1" t="s">
        <v>44</v>
      </c>
      <c r="B243" s="2" t="s">
        <v>60</v>
      </c>
      <c r="C243" s="1" t="s">
        <v>1071</v>
      </c>
      <c r="D243" s="1" t="s">
        <v>1072</v>
      </c>
      <c r="E243" s="1">
        <v>2016</v>
      </c>
      <c r="F243" s="1" t="s">
        <v>63</v>
      </c>
      <c r="G243" s="1" t="s">
        <v>64</v>
      </c>
      <c r="H243" s="1" t="s">
        <v>18</v>
      </c>
      <c r="AMI243"/>
      <c r="AMJ243"/>
    </row>
    <row r="244" spans="1:1024">
      <c r="A244" s="1" t="s">
        <v>44</v>
      </c>
      <c r="B244" s="2" t="s">
        <v>60</v>
      </c>
      <c r="C244" s="1" t="s">
        <v>1073</v>
      </c>
      <c r="D244" s="1" t="s">
        <v>1074</v>
      </c>
      <c r="E244" s="1">
        <v>2016</v>
      </c>
      <c r="F244" s="1" t="s">
        <v>63</v>
      </c>
      <c r="G244" s="1" t="s">
        <v>64</v>
      </c>
      <c r="H244" s="1" t="s">
        <v>18</v>
      </c>
      <c r="AMI244"/>
      <c r="AMJ244"/>
    </row>
    <row r="245" spans="1:1024">
      <c r="A245" s="1" t="s">
        <v>44</v>
      </c>
      <c r="B245" s="2" t="s">
        <v>1075</v>
      </c>
      <c r="C245" s="1" t="s">
        <v>1076</v>
      </c>
      <c r="D245" s="1" t="s">
        <v>1077</v>
      </c>
      <c r="E245" s="1">
        <v>2016</v>
      </c>
      <c r="F245" s="1" t="s">
        <v>1078</v>
      </c>
      <c r="G245" s="1" t="s">
        <v>23</v>
      </c>
      <c r="AMI245"/>
      <c r="AMJ245"/>
    </row>
    <row r="246" spans="1:1024">
      <c r="A246" s="1" t="s">
        <v>1079</v>
      </c>
      <c r="B246" s="2" t="s">
        <v>1080</v>
      </c>
      <c r="C246" s="1" t="s">
        <v>1081</v>
      </c>
      <c r="D246" s="1" t="s">
        <v>1082</v>
      </c>
      <c r="E246" s="1">
        <v>2016</v>
      </c>
      <c r="F246" s="1" t="s">
        <v>1083</v>
      </c>
      <c r="G246" s="1" t="s">
        <v>23</v>
      </c>
      <c r="AMI246"/>
      <c r="AMJ246"/>
    </row>
    <row r="247" spans="1:1024">
      <c r="A247" s="1" t="s">
        <v>1084</v>
      </c>
      <c r="B247" s="2" t="s">
        <v>1085</v>
      </c>
      <c r="C247" s="1" t="s">
        <v>1086</v>
      </c>
      <c r="D247" s="1" t="s">
        <v>1062</v>
      </c>
      <c r="E247" s="1">
        <v>2016</v>
      </c>
      <c r="F247" s="1" t="s">
        <v>1087</v>
      </c>
      <c r="G247" s="1" t="s">
        <v>23</v>
      </c>
      <c r="AMI247"/>
      <c r="AMJ247"/>
    </row>
    <row r="248" spans="1:1024" ht="45">
      <c r="A248" s="1" t="s">
        <v>1088</v>
      </c>
      <c r="B248" s="2" t="s">
        <v>1089</v>
      </c>
      <c r="C248" s="1" t="s">
        <v>1090</v>
      </c>
      <c r="D248" s="1" t="s">
        <v>1062</v>
      </c>
      <c r="E248" s="1">
        <v>2016</v>
      </c>
      <c r="F248" s="1" t="s">
        <v>1091</v>
      </c>
      <c r="G248" s="1" t="s">
        <v>23</v>
      </c>
      <c r="AMI248"/>
      <c r="AMJ248"/>
    </row>
    <row r="249" spans="1:1024">
      <c r="A249" s="1" t="s">
        <v>1092</v>
      </c>
      <c r="B249" s="2" t="s">
        <v>1093</v>
      </c>
      <c r="C249" s="1" t="s">
        <v>1094</v>
      </c>
      <c r="D249" s="1" t="s">
        <v>1062</v>
      </c>
      <c r="E249" s="1">
        <v>2016</v>
      </c>
      <c r="F249" s="1" t="s">
        <v>1095</v>
      </c>
      <c r="G249" s="1" t="s">
        <v>23</v>
      </c>
      <c r="AMI249"/>
      <c r="AMJ249"/>
    </row>
    <row r="250" spans="1:1024" ht="30">
      <c r="A250" s="1" t="s">
        <v>1096</v>
      </c>
      <c r="B250" s="2" t="s">
        <v>1097</v>
      </c>
      <c r="C250" s="1" t="s">
        <v>1098</v>
      </c>
      <c r="D250" s="1" t="s">
        <v>1099</v>
      </c>
      <c r="E250" s="1">
        <v>2016</v>
      </c>
      <c r="F250" s="1" t="s">
        <v>1100</v>
      </c>
      <c r="G250" s="1" t="s">
        <v>23</v>
      </c>
      <c r="AMI250"/>
      <c r="AMJ250"/>
    </row>
    <row r="251" spans="1:1024" ht="30">
      <c r="A251" s="1" t="s">
        <v>1101</v>
      </c>
      <c r="B251" s="2" t="s">
        <v>1102</v>
      </c>
      <c r="C251" s="3" t="s">
        <v>1103</v>
      </c>
      <c r="D251" s="1" t="s">
        <v>1104</v>
      </c>
      <c r="E251" s="1">
        <v>2016</v>
      </c>
      <c r="F251" s="1" t="s">
        <v>1105</v>
      </c>
      <c r="G251" s="1" t="s">
        <v>23</v>
      </c>
      <c r="H251" s="1" t="s">
        <v>29</v>
      </c>
      <c r="I251" s="1" t="s">
        <v>29</v>
      </c>
      <c r="J251" s="1" t="s">
        <v>1106</v>
      </c>
      <c r="L251" s="1" t="s">
        <v>298</v>
      </c>
      <c r="AMI251"/>
      <c r="AMJ251"/>
    </row>
    <row r="252" spans="1:1024">
      <c r="A252" s="1" t="s">
        <v>826</v>
      </c>
      <c r="B252" s="2" t="s">
        <v>1107</v>
      </c>
      <c r="C252" s="1" t="s">
        <v>1108</v>
      </c>
      <c r="D252" s="1" t="s">
        <v>1062</v>
      </c>
      <c r="E252" s="1">
        <v>2016</v>
      </c>
      <c r="F252" s="1" t="s">
        <v>1109</v>
      </c>
      <c r="G252" s="1" t="s">
        <v>23</v>
      </c>
      <c r="AMI252"/>
      <c r="AMJ252"/>
    </row>
    <row r="253" spans="1:1024" ht="30">
      <c r="A253" s="1" t="s">
        <v>1110</v>
      </c>
      <c r="B253" s="2" t="s">
        <v>1111</v>
      </c>
      <c r="C253" s="1" t="s">
        <v>1112</v>
      </c>
      <c r="D253" s="1" t="s">
        <v>1062</v>
      </c>
      <c r="E253" s="1">
        <v>2016</v>
      </c>
      <c r="F253" s="1" t="s">
        <v>1113</v>
      </c>
      <c r="G253" s="1" t="s">
        <v>23</v>
      </c>
      <c r="AMI253"/>
      <c r="AMJ253"/>
    </row>
    <row r="254" spans="1:1024" ht="30">
      <c r="A254" s="1" t="s">
        <v>111</v>
      </c>
      <c r="B254" s="2" t="s">
        <v>1114</v>
      </c>
      <c r="C254" s="1" t="s">
        <v>1115</v>
      </c>
      <c r="D254" s="1" t="s">
        <v>1062</v>
      </c>
      <c r="E254" s="1">
        <v>2016</v>
      </c>
      <c r="F254" s="1" t="s">
        <v>1116</v>
      </c>
      <c r="G254" s="1" t="s">
        <v>23</v>
      </c>
      <c r="H254" s="1" t="s">
        <v>18</v>
      </c>
      <c r="AMI254"/>
      <c r="AMJ254"/>
    </row>
    <row r="255" spans="1:1024">
      <c r="A255" s="1" t="s">
        <v>1117</v>
      </c>
      <c r="B255" s="2" t="s">
        <v>1118</v>
      </c>
      <c r="C255" s="1" t="s">
        <v>1119</v>
      </c>
      <c r="D255" s="1" t="s">
        <v>1120</v>
      </c>
      <c r="E255" s="1">
        <v>2016</v>
      </c>
      <c r="F255" s="1" t="s">
        <v>1121</v>
      </c>
      <c r="G255" s="1" t="s">
        <v>23</v>
      </c>
      <c r="AMI255"/>
      <c r="AMJ255"/>
    </row>
    <row r="256" spans="1:1024">
      <c r="A256" s="1" t="s">
        <v>387</v>
      </c>
      <c r="B256" s="2" t="s">
        <v>1122</v>
      </c>
      <c r="C256" s="1" t="s">
        <v>1123</v>
      </c>
      <c r="D256" s="1" t="s">
        <v>1062</v>
      </c>
      <c r="E256" s="1">
        <v>2016</v>
      </c>
      <c r="F256" s="1" t="s">
        <v>1124</v>
      </c>
      <c r="G256" s="1" t="s">
        <v>23</v>
      </c>
      <c r="AMI256"/>
      <c r="AMJ256"/>
    </row>
    <row r="257" spans="1:1024" ht="30">
      <c r="A257" s="1" t="s">
        <v>387</v>
      </c>
      <c r="B257" s="2" t="s">
        <v>1125</v>
      </c>
      <c r="C257" s="1" t="s">
        <v>1126</v>
      </c>
      <c r="D257" s="1" t="s">
        <v>1120</v>
      </c>
      <c r="E257" s="1">
        <v>2016</v>
      </c>
      <c r="F257" s="1" t="s">
        <v>1127</v>
      </c>
      <c r="G257" s="1" t="s">
        <v>23</v>
      </c>
      <c r="AMI257"/>
      <c r="AMJ257"/>
    </row>
    <row r="258" spans="1:1024" ht="30">
      <c r="A258" s="1" t="s">
        <v>387</v>
      </c>
      <c r="B258" s="2" t="s">
        <v>1128</v>
      </c>
      <c r="C258" s="1" t="s">
        <v>1129</v>
      </c>
      <c r="D258" s="1" t="s">
        <v>1120</v>
      </c>
      <c r="E258" s="1">
        <v>2016</v>
      </c>
      <c r="F258" s="1" t="s">
        <v>1130</v>
      </c>
      <c r="G258" s="1" t="s">
        <v>23</v>
      </c>
      <c r="AMI258"/>
      <c r="AMJ258"/>
    </row>
    <row r="259" spans="1:1024">
      <c r="A259" s="1" t="s">
        <v>1131</v>
      </c>
      <c r="B259" s="2" t="s">
        <v>1132</v>
      </c>
      <c r="C259" s="1" t="s">
        <v>1133</v>
      </c>
      <c r="D259" s="1" t="s">
        <v>1057</v>
      </c>
      <c r="E259" s="1">
        <v>2016</v>
      </c>
      <c r="F259" s="1" t="s">
        <v>1134</v>
      </c>
      <c r="G259" s="1" t="s">
        <v>23</v>
      </c>
      <c r="AMI259"/>
      <c r="AMJ259"/>
    </row>
    <row r="260" spans="1:1024">
      <c r="A260" s="1" t="s">
        <v>1131</v>
      </c>
      <c r="B260" s="2" t="s">
        <v>1135</v>
      </c>
      <c r="C260" s="1" t="s">
        <v>1136</v>
      </c>
      <c r="D260" s="1" t="s">
        <v>1137</v>
      </c>
      <c r="E260" s="1">
        <v>2016</v>
      </c>
      <c r="F260" s="1" t="s">
        <v>1138</v>
      </c>
      <c r="G260" s="1" t="s">
        <v>23</v>
      </c>
      <c r="AMI260"/>
      <c r="AMJ260"/>
    </row>
    <row r="261" spans="1:1024" ht="30">
      <c r="A261" s="1" t="s">
        <v>1139</v>
      </c>
      <c r="B261" s="2" t="s">
        <v>1140</v>
      </c>
      <c r="C261" s="1" t="s">
        <v>1141</v>
      </c>
      <c r="D261" s="1" t="s">
        <v>1062</v>
      </c>
      <c r="E261" s="1">
        <v>2016</v>
      </c>
      <c r="F261" s="1" t="s">
        <v>1142</v>
      </c>
      <c r="G261" s="1" t="s">
        <v>23</v>
      </c>
      <c r="AMI261"/>
      <c r="AMJ261"/>
    </row>
    <row r="262" spans="1:1024" ht="30">
      <c r="A262" s="1" t="s">
        <v>1143</v>
      </c>
      <c r="B262" s="2" t="s">
        <v>1144</v>
      </c>
      <c r="C262" s="1" t="s">
        <v>1145</v>
      </c>
      <c r="D262" s="1" t="s">
        <v>1146</v>
      </c>
      <c r="E262" s="1">
        <v>2016</v>
      </c>
      <c r="F262" s="1" t="s">
        <v>1147</v>
      </c>
      <c r="G262" s="1" t="s">
        <v>1148</v>
      </c>
      <c r="AMI262"/>
      <c r="AMJ262"/>
    </row>
    <row r="263" spans="1:1024" ht="30">
      <c r="A263" s="1" t="s">
        <v>1149</v>
      </c>
      <c r="B263" s="2" t="s">
        <v>1150</v>
      </c>
      <c r="C263" s="1" t="s">
        <v>1151</v>
      </c>
      <c r="D263" s="1" t="s">
        <v>1062</v>
      </c>
      <c r="E263" s="1">
        <v>2016</v>
      </c>
      <c r="F263" s="1" t="s">
        <v>1152</v>
      </c>
      <c r="G263" s="1" t="s">
        <v>23</v>
      </c>
      <c r="AMI263"/>
      <c r="AMJ263"/>
    </row>
    <row r="264" spans="1:1024" ht="30">
      <c r="A264" s="1" t="s">
        <v>1153</v>
      </c>
      <c r="B264" s="2" t="s">
        <v>1154</v>
      </c>
      <c r="C264" s="1" t="s">
        <v>1155</v>
      </c>
      <c r="D264" s="1" t="s">
        <v>1062</v>
      </c>
      <c r="E264" s="1">
        <v>2016</v>
      </c>
      <c r="F264" s="1" t="s">
        <v>1156</v>
      </c>
      <c r="G264" s="1" t="s">
        <v>23</v>
      </c>
      <c r="AMI264"/>
      <c r="AMJ264"/>
    </row>
    <row r="265" spans="1:1024" ht="30">
      <c r="A265" s="1" t="s">
        <v>1157</v>
      </c>
      <c r="B265" s="2" t="s">
        <v>1158</v>
      </c>
      <c r="C265" s="1" t="s">
        <v>1159</v>
      </c>
      <c r="D265" s="1" t="s">
        <v>1062</v>
      </c>
      <c r="E265" s="1">
        <v>2016</v>
      </c>
      <c r="F265" s="1" t="s">
        <v>1160</v>
      </c>
      <c r="G265" s="1" t="s">
        <v>23</v>
      </c>
      <c r="AMI265"/>
      <c r="AMJ265"/>
    </row>
    <row r="266" spans="1:1024">
      <c r="A266" s="1" t="s">
        <v>1161</v>
      </c>
      <c r="B266" s="2" t="s">
        <v>1162</v>
      </c>
      <c r="C266" s="1" t="s">
        <v>1163</v>
      </c>
      <c r="D266" s="1" t="s">
        <v>1062</v>
      </c>
      <c r="E266" s="1">
        <v>2016</v>
      </c>
      <c r="F266" s="1" t="s">
        <v>1164</v>
      </c>
      <c r="G266" s="1" t="s">
        <v>23</v>
      </c>
      <c r="AMI266"/>
      <c r="AMJ266"/>
    </row>
    <row r="267" spans="1:1024">
      <c r="A267" s="1" t="s">
        <v>1165</v>
      </c>
      <c r="B267" s="2" t="s">
        <v>1166</v>
      </c>
      <c r="C267" s="1" t="s">
        <v>1167</v>
      </c>
      <c r="D267" s="1" t="s">
        <v>1062</v>
      </c>
      <c r="E267" s="1">
        <v>2016</v>
      </c>
      <c r="F267" s="1" t="s">
        <v>1168</v>
      </c>
      <c r="G267" s="1" t="s">
        <v>23</v>
      </c>
      <c r="AMI267"/>
      <c r="AMJ267"/>
    </row>
    <row r="268" spans="1:1024">
      <c r="A268" s="1" t="s">
        <v>143</v>
      </c>
      <c r="B268" s="2" t="s">
        <v>1169</v>
      </c>
      <c r="C268" s="1" t="s">
        <v>1170</v>
      </c>
      <c r="D268" s="1" t="s">
        <v>1062</v>
      </c>
      <c r="E268" s="1">
        <v>2016</v>
      </c>
      <c r="F268" s="1" t="s">
        <v>1171</v>
      </c>
      <c r="G268" s="1" t="s">
        <v>23</v>
      </c>
      <c r="AMI268"/>
      <c r="AMJ268"/>
    </row>
    <row r="269" spans="1:1024">
      <c r="A269" s="1" t="s">
        <v>701</v>
      </c>
      <c r="B269" s="2" t="s">
        <v>1172</v>
      </c>
      <c r="C269" s="1" t="s">
        <v>1173</v>
      </c>
      <c r="D269" s="1" t="s">
        <v>1062</v>
      </c>
      <c r="E269" s="1">
        <v>2016</v>
      </c>
      <c r="F269" s="1" t="s">
        <v>1174</v>
      </c>
      <c r="G269" s="1" t="s">
        <v>23</v>
      </c>
      <c r="H269" s="1" t="s">
        <v>18</v>
      </c>
      <c r="AMI269"/>
      <c r="AMJ269"/>
    </row>
    <row r="270" spans="1:1024">
      <c r="A270" s="1" t="s">
        <v>445</v>
      </c>
      <c r="B270" s="2" t="s">
        <v>1175</v>
      </c>
      <c r="C270" s="1" t="s">
        <v>1176</v>
      </c>
      <c r="D270" s="1" t="s">
        <v>1062</v>
      </c>
      <c r="E270" s="1">
        <v>2016</v>
      </c>
      <c r="F270" s="1" t="s">
        <v>1177</v>
      </c>
      <c r="G270" s="1" t="s">
        <v>23</v>
      </c>
      <c r="AMI270"/>
      <c r="AMJ270"/>
    </row>
    <row r="271" spans="1:1024">
      <c r="A271" s="1" t="s">
        <v>445</v>
      </c>
      <c r="B271" s="2" t="s">
        <v>1178</v>
      </c>
      <c r="C271" s="1" t="s">
        <v>1179</v>
      </c>
      <c r="D271" s="1" t="s">
        <v>1062</v>
      </c>
      <c r="E271" s="1">
        <v>2016</v>
      </c>
      <c r="F271" s="1" t="s">
        <v>1180</v>
      </c>
      <c r="G271" s="1" t="s">
        <v>23</v>
      </c>
      <c r="AMI271"/>
      <c r="AMJ271"/>
    </row>
    <row r="272" spans="1:1024" ht="30">
      <c r="A272" s="1" t="s">
        <v>148</v>
      </c>
      <c r="B272" s="2" t="s">
        <v>1181</v>
      </c>
      <c r="C272" s="1" t="s">
        <v>1182</v>
      </c>
      <c r="E272" s="1">
        <v>2016</v>
      </c>
      <c r="F272" s="1" t="s">
        <v>1183</v>
      </c>
      <c r="G272" s="1" t="s">
        <v>42</v>
      </c>
      <c r="H272" s="1" t="s">
        <v>18</v>
      </c>
      <c r="AMI272"/>
      <c r="AMJ272"/>
    </row>
    <row r="273" spans="1:1024" ht="30">
      <c r="A273" s="1" t="s">
        <v>148</v>
      </c>
      <c r="B273" s="2" t="s">
        <v>1184</v>
      </c>
      <c r="C273" s="1" t="s">
        <v>1185</v>
      </c>
      <c r="D273" s="1" t="s">
        <v>1186</v>
      </c>
      <c r="E273" s="1">
        <v>2016</v>
      </c>
      <c r="F273" s="1" t="s">
        <v>1187</v>
      </c>
      <c r="G273" s="1" t="s">
        <v>309</v>
      </c>
      <c r="H273" s="1" t="s">
        <v>18</v>
      </c>
      <c r="AMI273"/>
      <c r="AMJ273"/>
    </row>
    <row r="274" spans="1:1024">
      <c r="A274" s="1" t="s">
        <v>1188</v>
      </c>
      <c r="B274" s="2" t="s">
        <v>1189</v>
      </c>
      <c r="C274" s="1" t="s">
        <v>1190</v>
      </c>
      <c r="E274" s="1">
        <v>2016</v>
      </c>
      <c r="F274" s="1" t="s">
        <v>1191</v>
      </c>
      <c r="G274" s="1" t="s">
        <v>150</v>
      </c>
      <c r="AMI274"/>
      <c r="AMJ274"/>
    </row>
    <row r="275" spans="1:1024">
      <c r="A275" s="1" t="s">
        <v>148</v>
      </c>
      <c r="B275" s="2" t="s">
        <v>1192</v>
      </c>
      <c r="C275" s="1" t="s">
        <v>1193</v>
      </c>
      <c r="D275" s="1" t="s">
        <v>1062</v>
      </c>
      <c r="E275" s="1">
        <v>2016</v>
      </c>
      <c r="F275" s="1" t="s">
        <v>1194</v>
      </c>
      <c r="G275" s="1" t="s">
        <v>23</v>
      </c>
      <c r="AMI275"/>
      <c r="AMJ275"/>
    </row>
    <row r="276" spans="1:1024" ht="30">
      <c r="A276" s="1" t="s">
        <v>1195</v>
      </c>
      <c r="B276" s="2" t="s">
        <v>1181</v>
      </c>
      <c r="C276" s="1" t="s">
        <v>1196</v>
      </c>
      <c r="E276" s="1">
        <v>2016</v>
      </c>
      <c r="F276" s="1" t="s">
        <v>1197</v>
      </c>
      <c r="G276" s="1" t="s">
        <v>42</v>
      </c>
      <c r="H276" s="1" t="s">
        <v>29</v>
      </c>
      <c r="I276" s="1" t="s">
        <v>29</v>
      </c>
      <c r="L276" s="1" t="s">
        <v>298</v>
      </c>
      <c r="AMI276"/>
      <c r="AMJ276"/>
    </row>
    <row r="277" spans="1:1024" ht="30">
      <c r="A277" s="1" t="s">
        <v>486</v>
      </c>
      <c r="B277" s="2" t="s">
        <v>1198</v>
      </c>
      <c r="C277" s="1" t="s">
        <v>1199</v>
      </c>
      <c r="E277" s="1">
        <v>2016</v>
      </c>
      <c r="F277" s="1" t="s">
        <v>1200</v>
      </c>
      <c r="G277" s="1" t="s">
        <v>42</v>
      </c>
      <c r="H277" s="1" t="s">
        <v>18</v>
      </c>
      <c r="AMI277"/>
      <c r="AMJ277"/>
    </row>
    <row r="278" spans="1:1024" ht="30">
      <c r="A278" s="1" t="s">
        <v>1201</v>
      </c>
      <c r="B278" s="2" t="s">
        <v>1202</v>
      </c>
      <c r="C278" s="1" t="s">
        <v>1203</v>
      </c>
      <c r="D278" s="1" t="s">
        <v>1062</v>
      </c>
      <c r="E278" s="1">
        <v>2016</v>
      </c>
      <c r="F278" s="1" t="s">
        <v>1204</v>
      </c>
      <c r="G278" s="1" t="s">
        <v>23</v>
      </c>
      <c r="AMI278"/>
      <c r="AMJ278"/>
    </row>
    <row r="279" spans="1:1024">
      <c r="A279" s="1" t="s">
        <v>170</v>
      </c>
      <c r="B279" s="2" t="s">
        <v>1205</v>
      </c>
      <c r="C279" s="1" t="s">
        <v>1206</v>
      </c>
      <c r="D279" s="1" t="s">
        <v>1057</v>
      </c>
      <c r="E279" s="1">
        <v>2016</v>
      </c>
      <c r="F279" s="1" t="s">
        <v>1207</v>
      </c>
      <c r="G279" s="1" t="s">
        <v>23</v>
      </c>
      <c r="AMI279"/>
      <c r="AMJ279"/>
    </row>
    <row r="280" spans="1:1024">
      <c r="A280" s="1" t="s">
        <v>170</v>
      </c>
      <c r="B280" s="2" t="s">
        <v>1208</v>
      </c>
      <c r="C280" s="1" t="s">
        <v>1209</v>
      </c>
      <c r="D280" s="1" t="s">
        <v>1062</v>
      </c>
      <c r="E280" s="1">
        <v>2016</v>
      </c>
      <c r="F280" s="1" t="s">
        <v>1210</v>
      </c>
      <c r="G280" s="1" t="s">
        <v>23</v>
      </c>
      <c r="AMI280"/>
      <c r="AMJ280"/>
    </row>
    <row r="281" spans="1:1024">
      <c r="A281" s="1" t="s">
        <v>170</v>
      </c>
      <c r="B281" s="2" t="s">
        <v>1211</v>
      </c>
      <c r="C281" s="1" t="s">
        <v>1212</v>
      </c>
      <c r="D281" s="1" t="s">
        <v>1213</v>
      </c>
      <c r="E281" s="1">
        <v>2016</v>
      </c>
      <c r="F281" s="1" t="s">
        <v>1214</v>
      </c>
      <c r="G281" s="1" t="s">
        <v>23</v>
      </c>
      <c r="AMI281"/>
      <c r="AMJ281"/>
    </row>
    <row r="282" spans="1:1024" ht="30">
      <c r="A282" s="1" t="s">
        <v>1215</v>
      </c>
      <c r="B282" s="2" t="s">
        <v>1216</v>
      </c>
      <c r="C282" s="1" t="s">
        <v>1217</v>
      </c>
      <c r="D282" s="1" t="s">
        <v>1062</v>
      </c>
      <c r="E282" s="1">
        <v>2016</v>
      </c>
      <c r="F282" s="1" t="s">
        <v>1218</v>
      </c>
      <c r="G282" s="1" t="s">
        <v>23</v>
      </c>
      <c r="AMI282"/>
      <c r="AMJ282"/>
    </row>
    <row r="283" spans="1:1024" ht="30">
      <c r="A283" s="1" t="s">
        <v>1219</v>
      </c>
      <c r="B283" s="2" t="s">
        <v>1220</v>
      </c>
      <c r="C283" s="1" t="s">
        <v>1221</v>
      </c>
      <c r="D283" s="1" t="s">
        <v>1062</v>
      </c>
      <c r="E283" s="1">
        <v>2016</v>
      </c>
      <c r="F283" s="1" t="s">
        <v>1222</v>
      </c>
      <c r="G283" s="1" t="s">
        <v>23</v>
      </c>
      <c r="AMI283"/>
      <c r="AMJ283"/>
    </row>
    <row r="284" spans="1:1024">
      <c r="A284" s="1" t="s">
        <v>1223</v>
      </c>
      <c r="B284" s="2" t="s">
        <v>1224</v>
      </c>
      <c r="D284" s="1" t="s">
        <v>1225</v>
      </c>
      <c r="E284" s="1">
        <v>2016</v>
      </c>
      <c r="G284" s="1" t="s">
        <v>59</v>
      </c>
      <c r="AMI284"/>
      <c r="AMJ284"/>
    </row>
    <row r="285" spans="1:1024">
      <c r="A285" s="1" t="s">
        <v>179</v>
      </c>
      <c r="B285" s="2" t="s">
        <v>1226</v>
      </c>
      <c r="C285" s="1" t="s">
        <v>1227</v>
      </c>
      <c r="D285" s="1" t="s">
        <v>1228</v>
      </c>
      <c r="E285" s="1">
        <v>2016</v>
      </c>
      <c r="F285" s="1" t="s">
        <v>1229</v>
      </c>
      <c r="G285" s="1" t="s">
        <v>309</v>
      </c>
      <c r="H285" s="1" t="s">
        <v>18</v>
      </c>
      <c r="AMI285"/>
      <c r="AMJ285"/>
    </row>
    <row r="286" spans="1:1024" ht="30">
      <c r="A286" s="1" t="s">
        <v>189</v>
      </c>
      <c r="B286" s="2" t="s">
        <v>1230</v>
      </c>
      <c r="C286" s="1" t="s">
        <v>1231</v>
      </c>
      <c r="D286" s="1" t="s">
        <v>1232</v>
      </c>
      <c r="E286" s="1">
        <v>2016</v>
      </c>
      <c r="F286" s="1" t="s">
        <v>1233</v>
      </c>
      <c r="G286" s="1" t="s">
        <v>23</v>
      </c>
      <c r="AMI286"/>
      <c r="AMJ286"/>
    </row>
    <row r="287" spans="1:1024" ht="45">
      <c r="A287" s="1" t="s">
        <v>1234</v>
      </c>
      <c r="B287" s="2" t="s">
        <v>1235</v>
      </c>
      <c r="C287" s="1" t="s">
        <v>1236</v>
      </c>
      <c r="D287" s="1" t="s">
        <v>1062</v>
      </c>
      <c r="E287" s="1">
        <v>2016</v>
      </c>
      <c r="F287" s="1" t="s">
        <v>1237</v>
      </c>
      <c r="G287" s="1" t="s">
        <v>23</v>
      </c>
      <c r="AMI287"/>
      <c r="AMJ287"/>
    </row>
    <row r="288" spans="1:1024" ht="30">
      <c r="A288" s="1" t="s">
        <v>1238</v>
      </c>
      <c r="B288" s="2" t="s">
        <v>1239</v>
      </c>
      <c r="C288" s="1" t="s">
        <v>1240</v>
      </c>
      <c r="D288" s="1" t="s">
        <v>1062</v>
      </c>
      <c r="E288" s="1">
        <v>2016</v>
      </c>
      <c r="F288" s="1" t="s">
        <v>1241</v>
      </c>
      <c r="G288" s="1" t="s">
        <v>23</v>
      </c>
      <c r="AMI288"/>
      <c r="AMJ288"/>
    </row>
    <row r="289" spans="1:1024" ht="30">
      <c r="A289" s="1" t="s">
        <v>1242</v>
      </c>
      <c r="B289" s="2" t="s">
        <v>1243</v>
      </c>
      <c r="C289" s="1" t="s">
        <v>1244</v>
      </c>
      <c r="D289" s="1" t="s">
        <v>1062</v>
      </c>
      <c r="E289" s="1">
        <v>2016</v>
      </c>
      <c r="F289" s="1" t="s">
        <v>1245</v>
      </c>
      <c r="G289" s="1" t="s">
        <v>23</v>
      </c>
      <c r="AMI289"/>
      <c r="AMJ289"/>
    </row>
    <row r="290" spans="1:1024" ht="60">
      <c r="A290" s="1" t="s">
        <v>1246</v>
      </c>
      <c r="B290" s="2" t="s">
        <v>1247</v>
      </c>
      <c r="C290" s="1" t="s">
        <v>1248</v>
      </c>
      <c r="D290" s="1" t="s">
        <v>1062</v>
      </c>
      <c r="E290" s="1">
        <v>2016</v>
      </c>
      <c r="F290" s="1" t="s">
        <v>1249</v>
      </c>
      <c r="G290" s="1" t="s">
        <v>23</v>
      </c>
      <c r="AMI290"/>
      <c r="AMJ290"/>
    </row>
    <row r="291" spans="1:1024">
      <c r="A291" s="1" t="s">
        <v>212</v>
      </c>
      <c r="B291" s="2" t="s">
        <v>1250</v>
      </c>
      <c r="C291" s="1" t="s">
        <v>1251</v>
      </c>
      <c r="D291" s="1" t="s">
        <v>1120</v>
      </c>
      <c r="E291" s="1">
        <v>2016</v>
      </c>
      <c r="F291" s="1" t="s">
        <v>1252</v>
      </c>
      <c r="G291" s="1" t="s">
        <v>23</v>
      </c>
      <c r="AMI291"/>
      <c r="AMJ291"/>
    </row>
    <row r="292" spans="1:1024">
      <c r="A292" s="1" t="s">
        <v>212</v>
      </c>
      <c r="B292" s="2" t="s">
        <v>1253</v>
      </c>
      <c r="C292" s="1" t="s">
        <v>1254</v>
      </c>
      <c r="D292" s="1" t="s">
        <v>1120</v>
      </c>
      <c r="E292" s="1">
        <v>2016</v>
      </c>
      <c r="F292" s="1" t="s">
        <v>1255</v>
      </c>
      <c r="G292" s="1" t="s">
        <v>23</v>
      </c>
      <c r="AMI292"/>
      <c r="AMJ292"/>
    </row>
    <row r="293" spans="1:1024" ht="30">
      <c r="A293" s="1" t="s">
        <v>1256</v>
      </c>
      <c r="B293" s="2" t="s">
        <v>1257</v>
      </c>
      <c r="C293" s="1" t="s">
        <v>1258</v>
      </c>
      <c r="D293" s="1" t="s">
        <v>1062</v>
      </c>
      <c r="E293" s="1">
        <v>2016</v>
      </c>
      <c r="F293" s="1" t="s">
        <v>1259</v>
      </c>
      <c r="G293" s="1" t="s">
        <v>23</v>
      </c>
      <c r="AMI293"/>
      <c r="AMJ293"/>
    </row>
    <row r="294" spans="1:1024" ht="30">
      <c r="A294" s="1" t="s">
        <v>222</v>
      </c>
      <c r="B294" s="2" t="s">
        <v>1260</v>
      </c>
      <c r="C294" s="1" t="s">
        <v>1261</v>
      </c>
      <c r="D294" s="1" t="s">
        <v>1120</v>
      </c>
      <c r="E294" s="1">
        <v>2016</v>
      </c>
      <c r="F294" s="1" t="s">
        <v>1262</v>
      </c>
      <c r="G294" s="1" t="s">
        <v>23</v>
      </c>
      <c r="AMI294"/>
      <c r="AMJ294"/>
    </row>
    <row r="295" spans="1:1024">
      <c r="A295" s="1" t="s">
        <v>1263</v>
      </c>
      <c r="B295" s="2" t="s">
        <v>1264</v>
      </c>
      <c r="C295" s="1" t="s">
        <v>1265</v>
      </c>
      <c r="D295" s="1" t="s">
        <v>1062</v>
      </c>
      <c r="E295" s="1">
        <v>2016</v>
      </c>
      <c r="F295" s="1" t="s">
        <v>1266</v>
      </c>
      <c r="G295" s="1" t="s">
        <v>23</v>
      </c>
      <c r="AMI295"/>
      <c r="AMJ295"/>
    </row>
    <row r="296" spans="1:1024" ht="30">
      <c r="A296" s="1" t="s">
        <v>1267</v>
      </c>
      <c r="B296" s="2" t="s">
        <v>1268</v>
      </c>
      <c r="C296" s="1" t="s">
        <v>1269</v>
      </c>
      <c r="D296" s="1" t="s">
        <v>1062</v>
      </c>
      <c r="E296" s="1">
        <v>2016</v>
      </c>
      <c r="F296" s="1" t="s">
        <v>1270</v>
      </c>
      <c r="G296" s="1" t="s">
        <v>23</v>
      </c>
      <c r="AMI296"/>
      <c r="AMJ296"/>
    </row>
    <row r="297" spans="1:1024">
      <c r="A297" s="1" t="s">
        <v>750</v>
      </c>
      <c r="B297" s="2" t="s">
        <v>1271</v>
      </c>
      <c r="C297" s="1" t="s">
        <v>1272</v>
      </c>
      <c r="D297" s="1" t="s">
        <v>1062</v>
      </c>
      <c r="E297" s="1">
        <v>2016</v>
      </c>
      <c r="F297" s="1" t="s">
        <v>1273</v>
      </c>
      <c r="G297" s="1" t="s">
        <v>23</v>
      </c>
      <c r="AMI297"/>
      <c r="AMJ297"/>
    </row>
    <row r="298" spans="1:1024">
      <c r="A298" s="1" t="s">
        <v>1274</v>
      </c>
      <c r="B298" s="2" t="s">
        <v>416</v>
      </c>
      <c r="C298" s="1" t="s">
        <v>1275</v>
      </c>
      <c r="D298" s="1" t="s">
        <v>1276</v>
      </c>
      <c r="E298" s="1">
        <v>2016</v>
      </c>
      <c r="F298" s="1" t="s">
        <v>1277</v>
      </c>
      <c r="G298" s="1" t="s">
        <v>23</v>
      </c>
      <c r="H298" s="1" t="s">
        <v>18</v>
      </c>
      <c r="AMI298"/>
      <c r="AMJ298"/>
    </row>
    <row r="299" spans="1:1024">
      <c r="A299" s="1" t="s">
        <v>1278</v>
      </c>
      <c r="B299" s="2" t="s">
        <v>1279</v>
      </c>
      <c r="C299" s="1" t="s">
        <v>1280</v>
      </c>
      <c r="D299" s="1" t="s">
        <v>1281</v>
      </c>
      <c r="E299" s="1">
        <v>2016</v>
      </c>
      <c r="F299" s="1" t="s">
        <v>1282</v>
      </c>
      <c r="G299" s="1" t="s">
        <v>23</v>
      </c>
      <c r="AMI299"/>
      <c r="AMJ299"/>
    </row>
    <row r="300" spans="1:1024" ht="30">
      <c r="A300" s="1" t="s">
        <v>1283</v>
      </c>
      <c r="B300" s="2" t="s">
        <v>1284</v>
      </c>
      <c r="C300" s="1" t="s">
        <v>1285</v>
      </c>
      <c r="D300" s="1" t="s">
        <v>1062</v>
      </c>
      <c r="E300" s="1">
        <v>2016</v>
      </c>
      <c r="F300" s="1" t="s">
        <v>1286</v>
      </c>
      <c r="G300" s="1" t="s">
        <v>23</v>
      </c>
      <c r="AMI300"/>
      <c r="AMJ300"/>
    </row>
    <row r="301" spans="1:1024">
      <c r="A301" s="1" t="s">
        <v>1287</v>
      </c>
      <c r="B301" s="2" t="s">
        <v>1288</v>
      </c>
      <c r="C301" s="1" t="s">
        <v>1289</v>
      </c>
      <c r="D301" s="1" t="s">
        <v>1057</v>
      </c>
      <c r="E301" s="1">
        <v>2016</v>
      </c>
      <c r="F301" s="1" t="s">
        <v>1290</v>
      </c>
      <c r="G301" s="1" t="s">
        <v>23</v>
      </c>
      <c r="AMI301"/>
      <c r="AMJ301"/>
    </row>
    <row r="302" spans="1:1024">
      <c r="A302" s="1" t="s">
        <v>278</v>
      </c>
      <c r="B302" s="2" t="s">
        <v>1291</v>
      </c>
      <c r="C302" s="1" t="s">
        <v>1292</v>
      </c>
      <c r="E302" s="1">
        <v>2016</v>
      </c>
      <c r="F302" s="1" t="s">
        <v>1293</v>
      </c>
      <c r="G302" s="1" t="s">
        <v>150</v>
      </c>
      <c r="AMI302"/>
      <c r="AMJ302"/>
    </row>
    <row r="303" spans="1:1024">
      <c r="A303" s="1" t="s">
        <v>278</v>
      </c>
      <c r="B303" s="2" t="s">
        <v>1294</v>
      </c>
      <c r="C303" s="1" t="s">
        <v>1295</v>
      </c>
      <c r="E303" s="1">
        <v>2016</v>
      </c>
      <c r="F303" s="1" t="s">
        <v>1293</v>
      </c>
      <c r="G303" s="1" t="s">
        <v>150</v>
      </c>
      <c r="AMI303"/>
      <c r="AMJ303"/>
    </row>
    <row r="304" spans="1:1024">
      <c r="A304" s="1" t="s">
        <v>1296</v>
      </c>
      <c r="B304" s="2" t="s">
        <v>1297</v>
      </c>
      <c r="C304" s="3" t="s">
        <v>1298</v>
      </c>
      <c r="D304" s="1" t="s">
        <v>1299</v>
      </c>
      <c r="E304" s="1">
        <v>2016</v>
      </c>
      <c r="F304" s="1" t="s">
        <v>1300</v>
      </c>
      <c r="G304" s="1" t="s">
        <v>309</v>
      </c>
      <c r="H304" s="1" t="s">
        <v>29</v>
      </c>
      <c r="I304" s="1" t="s">
        <v>29</v>
      </c>
      <c r="L304" s="1" t="s">
        <v>1301</v>
      </c>
      <c r="AMI304"/>
      <c r="AMJ304"/>
    </row>
    <row r="305" spans="1:1024" ht="30">
      <c r="A305" s="1" t="s">
        <v>1302</v>
      </c>
      <c r="B305" s="2" t="s">
        <v>1303</v>
      </c>
      <c r="C305" s="3" t="s">
        <v>1304</v>
      </c>
      <c r="D305" s="1" t="s">
        <v>303</v>
      </c>
      <c r="E305" s="1">
        <v>2016</v>
      </c>
      <c r="F305" s="1" t="s">
        <v>1305</v>
      </c>
      <c r="G305" s="1" t="s">
        <v>1306</v>
      </c>
      <c r="H305" s="1" t="s">
        <v>29</v>
      </c>
      <c r="I305" s="1" t="s">
        <v>29</v>
      </c>
      <c r="K305" s="1" t="s">
        <v>127</v>
      </c>
      <c r="AMI305"/>
      <c r="AMJ305"/>
    </row>
    <row r="306" spans="1:1024" ht="45">
      <c r="A306" s="1" t="s">
        <v>1307</v>
      </c>
      <c r="B306" s="2" t="s">
        <v>1308</v>
      </c>
      <c r="C306" s="1" t="s">
        <v>1309</v>
      </c>
      <c r="E306" s="1">
        <v>2016</v>
      </c>
      <c r="F306" s="1" t="s">
        <v>1310</v>
      </c>
      <c r="G306" s="1" t="s">
        <v>1306</v>
      </c>
      <c r="H306" s="1" t="s">
        <v>18</v>
      </c>
      <c r="AMI306"/>
      <c r="AMJ306"/>
    </row>
    <row r="307" spans="1:1024" ht="30">
      <c r="A307" s="1" t="s">
        <v>1311</v>
      </c>
      <c r="B307" s="2" t="s">
        <v>1312</v>
      </c>
      <c r="E307" s="1">
        <v>2016</v>
      </c>
      <c r="F307" s="1" t="s">
        <v>1313</v>
      </c>
      <c r="G307" s="1" t="s">
        <v>1314</v>
      </c>
      <c r="H307" s="1" t="s">
        <v>1315</v>
      </c>
      <c r="AMI307"/>
      <c r="AMJ307"/>
    </row>
    <row r="308" spans="1:1024" ht="30">
      <c r="A308" s="1" t="s">
        <v>1316</v>
      </c>
      <c r="B308" s="2" t="s">
        <v>1317</v>
      </c>
      <c r="C308" s="3" t="s">
        <v>1318</v>
      </c>
      <c r="D308" s="1" t="s">
        <v>1319</v>
      </c>
      <c r="E308" s="1">
        <v>2015</v>
      </c>
      <c r="F308" s="1" t="s">
        <v>1320</v>
      </c>
      <c r="G308" s="1" t="s">
        <v>23</v>
      </c>
      <c r="H308" s="1" t="s">
        <v>29</v>
      </c>
      <c r="I308" s="1" t="s">
        <v>29</v>
      </c>
      <c r="L308" s="1" t="s">
        <v>1321</v>
      </c>
      <c r="AMI308"/>
      <c r="AMJ308"/>
    </row>
    <row r="309" spans="1:1024">
      <c r="A309" s="1" t="s">
        <v>44</v>
      </c>
      <c r="B309" s="2" t="s">
        <v>60</v>
      </c>
      <c r="C309" s="1" t="s">
        <v>1322</v>
      </c>
      <c r="D309" s="1" t="s">
        <v>1323</v>
      </c>
      <c r="E309" s="1">
        <v>2015</v>
      </c>
      <c r="F309" s="1" t="s">
        <v>1324</v>
      </c>
      <c r="G309" s="1" t="s">
        <v>64</v>
      </c>
      <c r="H309" s="1" t="s">
        <v>18</v>
      </c>
      <c r="AMI309"/>
      <c r="AMJ309"/>
    </row>
    <row r="310" spans="1:1024">
      <c r="A310" s="1" t="s">
        <v>1325</v>
      </c>
      <c r="B310" s="2" t="s">
        <v>1326</v>
      </c>
      <c r="C310" s="1" t="s">
        <v>1327</v>
      </c>
      <c r="D310" s="1" t="s">
        <v>1328</v>
      </c>
      <c r="E310" s="1">
        <v>2015</v>
      </c>
      <c r="F310" s="1" t="s">
        <v>1329</v>
      </c>
      <c r="G310" s="1" t="s">
        <v>23</v>
      </c>
      <c r="AMI310"/>
      <c r="AMJ310"/>
    </row>
    <row r="311" spans="1:1024">
      <c r="A311" s="1" t="s">
        <v>44</v>
      </c>
      <c r="B311" s="2" t="s">
        <v>416</v>
      </c>
      <c r="C311" s="1" t="s">
        <v>1330</v>
      </c>
      <c r="D311" s="1" t="s">
        <v>1331</v>
      </c>
      <c r="E311" s="1">
        <v>2015</v>
      </c>
      <c r="F311" s="1" t="s">
        <v>1332</v>
      </c>
      <c r="G311" s="1" t="s">
        <v>23</v>
      </c>
      <c r="H311" s="1" t="s">
        <v>18</v>
      </c>
      <c r="AMI311"/>
      <c r="AMJ311"/>
    </row>
    <row r="312" spans="1:1024">
      <c r="A312" s="1" t="s">
        <v>44</v>
      </c>
      <c r="B312" s="2" t="s">
        <v>60</v>
      </c>
      <c r="C312" s="1" t="s">
        <v>1333</v>
      </c>
      <c r="D312" s="1" t="s">
        <v>1334</v>
      </c>
      <c r="E312" s="1">
        <v>2015</v>
      </c>
      <c r="F312" s="1" t="s">
        <v>63</v>
      </c>
      <c r="G312" s="1" t="s">
        <v>64</v>
      </c>
      <c r="H312" s="1" t="s">
        <v>18</v>
      </c>
      <c r="AMI312"/>
      <c r="AMJ312"/>
    </row>
    <row r="313" spans="1:1024">
      <c r="A313" s="1" t="s">
        <v>44</v>
      </c>
      <c r="B313" s="2" t="s">
        <v>60</v>
      </c>
      <c r="C313" s="1" t="s">
        <v>1335</v>
      </c>
      <c r="D313" s="1" t="s">
        <v>1336</v>
      </c>
      <c r="E313" s="1">
        <v>2015</v>
      </c>
      <c r="F313" s="1" t="s">
        <v>63</v>
      </c>
      <c r="G313" s="1" t="s">
        <v>64</v>
      </c>
      <c r="H313" s="1" t="s">
        <v>18</v>
      </c>
      <c r="AMI313"/>
      <c r="AMJ313"/>
    </row>
    <row r="314" spans="1:1024">
      <c r="A314" s="1" t="s">
        <v>44</v>
      </c>
      <c r="B314" s="2" t="s">
        <v>60</v>
      </c>
      <c r="C314" s="1" t="s">
        <v>1337</v>
      </c>
      <c r="D314" s="1" t="s">
        <v>1338</v>
      </c>
      <c r="E314" s="1">
        <v>2015</v>
      </c>
      <c r="F314" s="1" t="s">
        <v>63</v>
      </c>
      <c r="G314" s="1" t="s">
        <v>64</v>
      </c>
      <c r="H314" s="1" t="s">
        <v>18</v>
      </c>
      <c r="AMI314"/>
      <c r="AMJ314"/>
    </row>
    <row r="315" spans="1:1024">
      <c r="A315" s="1" t="s">
        <v>44</v>
      </c>
      <c r="B315" s="2" t="s">
        <v>1339</v>
      </c>
      <c r="D315" s="1" t="s">
        <v>1319</v>
      </c>
      <c r="E315" s="1">
        <v>2015</v>
      </c>
      <c r="F315" s="1" t="s">
        <v>1340</v>
      </c>
      <c r="G315" s="1" t="s">
        <v>23</v>
      </c>
      <c r="AMI315"/>
      <c r="AMJ315"/>
    </row>
    <row r="316" spans="1:1024">
      <c r="A316" s="1" t="s">
        <v>1341</v>
      </c>
      <c r="B316" s="2" t="s">
        <v>1342</v>
      </c>
      <c r="C316" s="1" t="s">
        <v>1343</v>
      </c>
      <c r="D316" s="1" t="s">
        <v>1328</v>
      </c>
      <c r="E316" s="1">
        <v>2015</v>
      </c>
      <c r="F316" s="1" t="s">
        <v>1344</v>
      </c>
      <c r="G316" s="1" t="s">
        <v>23</v>
      </c>
      <c r="AMI316"/>
      <c r="AMJ316"/>
    </row>
    <row r="317" spans="1:1024" ht="30">
      <c r="A317" s="1" t="s">
        <v>1345</v>
      </c>
      <c r="B317" s="2" t="s">
        <v>1346</v>
      </c>
      <c r="C317" s="1" t="s">
        <v>1347</v>
      </c>
      <c r="D317" s="1" t="s">
        <v>1328</v>
      </c>
      <c r="E317" s="1">
        <v>2015</v>
      </c>
      <c r="F317" s="1" t="s">
        <v>1348</v>
      </c>
      <c r="G317" s="1" t="s">
        <v>23</v>
      </c>
      <c r="AMI317"/>
      <c r="AMJ317"/>
    </row>
    <row r="318" spans="1:1024" ht="30">
      <c r="A318" s="1" t="s">
        <v>1349</v>
      </c>
      <c r="B318" s="2" t="s">
        <v>1350</v>
      </c>
      <c r="C318" s="1" t="s">
        <v>1351</v>
      </c>
      <c r="E318" s="1">
        <v>2015</v>
      </c>
      <c r="F318" s="1" t="s">
        <v>1352</v>
      </c>
      <c r="G318" s="1" t="s">
        <v>42</v>
      </c>
      <c r="H318" s="1" t="s">
        <v>18</v>
      </c>
      <c r="AMI318"/>
      <c r="AMJ318"/>
    </row>
    <row r="319" spans="1:1024">
      <c r="A319" s="1" t="s">
        <v>1353</v>
      </c>
      <c r="B319" s="2" t="s">
        <v>1354</v>
      </c>
      <c r="C319" s="3" t="s">
        <v>1355</v>
      </c>
      <c r="D319" s="1" t="s">
        <v>1319</v>
      </c>
      <c r="E319" s="1">
        <v>2015</v>
      </c>
      <c r="F319" s="1" t="s">
        <v>1356</v>
      </c>
      <c r="G319" s="1" t="s">
        <v>23</v>
      </c>
      <c r="H319" s="1" t="s">
        <v>18</v>
      </c>
      <c r="AMI319"/>
      <c r="AMJ319"/>
    </row>
    <row r="320" spans="1:1024" ht="30">
      <c r="A320" s="1" t="s">
        <v>1357</v>
      </c>
      <c r="B320" s="2" t="s">
        <v>1358</v>
      </c>
      <c r="C320" s="1" t="s">
        <v>1359</v>
      </c>
      <c r="D320" s="1" t="s">
        <v>1360</v>
      </c>
      <c r="E320" s="1">
        <v>2015</v>
      </c>
      <c r="F320" s="1" t="s">
        <v>1361</v>
      </c>
      <c r="G320" s="1" t="s">
        <v>23</v>
      </c>
      <c r="AMI320"/>
      <c r="AMJ320"/>
    </row>
    <row r="321" spans="1:1024" ht="30">
      <c r="A321" s="1" t="s">
        <v>1362</v>
      </c>
      <c r="B321" s="2" t="s">
        <v>1363</v>
      </c>
      <c r="C321" s="1" t="s">
        <v>1364</v>
      </c>
      <c r="D321" s="1" t="s">
        <v>1365</v>
      </c>
      <c r="E321" s="1">
        <v>2015</v>
      </c>
      <c r="F321" s="1" t="s">
        <v>1366</v>
      </c>
      <c r="G321" s="1" t="s">
        <v>309</v>
      </c>
      <c r="H321" s="1" t="s">
        <v>18</v>
      </c>
      <c r="AMI321"/>
      <c r="AMJ321"/>
    </row>
    <row r="322" spans="1:1024" ht="30">
      <c r="A322" s="1" t="s">
        <v>1367</v>
      </c>
      <c r="B322" s="2" t="s">
        <v>1368</v>
      </c>
      <c r="C322" s="1" t="s">
        <v>1369</v>
      </c>
      <c r="D322" s="1" t="s">
        <v>1365</v>
      </c>
      <c r="E322" s="1">
        <v>2015</v>
      </c>
      <c r="F322" s="1" t="s">
        <v>1370</v>
      </c>
      <c r="G322" s="1" t="s">
        <v>309</v>
      </c>
      <c r="H322" s="1" t="s">
        <v>18</v>
      </c>
      <c r="AMI322"/>
      <c r="AMJ322"/>
    </row>
    <row r="323" spans="1:1024" ht="30">
      <c r="A323" s="1" t="s">
        <v>1371</v>
      </c>
      <c r="B323" s="2" t="s">
        <v>1372</v>
      </c>
      <c r="C323" s="1" t="s">
        <v>1373</v>
      </c>
      <c r="D323" s="1" t="s">
        <v>1328</v>
      </c>
      <c r="E323" s="1">
        <v>2015</v>
      </c>
      <c r="F323" s="1" t="s">
        <v>1374</v>
      </c>
      <c r="G323" s="1" t="s">
        <v>23</v>
      </c>
      <c r="H323" s="1" t="s">
        <v>18</v>
      </c>
      <c r="AMI323"/>
      <c r="AMJ323"/>
    </row>
    <row r="324" spans="1:1024">
      <c r="A324" s="1" t="s">
        <v>1375</v>
      </c>
      <c r="B324" s="2" t="s">
        <v>1376</v>
      </c>
      <c r="C324" s="3" t="s">
        <v>1377</v>
      </c>
      <c r="D324" s="1" t="s">
        <v>1319</v>
      </c>
      <c r="E324" s="1">
        <v>2015</v>
      </c>
      <c r="F324" s="1" t="s">
        <v>1378</v>
      </c>
      <c r="G324" s="1" t="s">
        <v>23</v>
      </c>
      <c r="H324" s="1" t="s">
        <v>18</v>
      </c>
      <c r="AMI324"/>
      <c r="AMJ324"/>
    </row>
    <row r="325" spans="1:1024">
      <c r="A325" s="1" t="s">
        <v>1379</v>
      </c>
      <c r="B325" s="2" t="s">
        <v>416</v>
      </c>
      <c r="C325" s="1" t="s">
        <v>1380</v>
      </c>
      <c r="D325" s="1" t="s">
        <v>1328</v>
      </c>
      <c r="E325" s="1">
        <v>2015</v>
      </c>
      <c r="F325" s="1" t="s">
        <v>1381</v>
      </c>
      <c r="G325" s="1" t="s">
        <v>23</v>
      </c>
      <c r="H325" s="1" t="s">
        <v>18</v>
      </c>
      <c r="AMI325"/>
      <c r="AMJ325"/>
    </row>
    <row r="326" spans="1:1024">
      <c r="A326" s="1" t="s">
        <v>1382</v>
      </c>
      <c r="B326" s="2" t="s">
        <v>1383</v>
      </c>
      <c r="C326" s="1" t="s">
        <v>1384</v>
      </c>
      <c r="D326" s="1" t="s">
        <v>1328</v>
      </c>
      <c r="E326" s="1">
        <v>2015</v>
      </c>
      <c r="F326" s="1" t="s">
        <v>1385</v>
      </c>
      <c r="G326" s="1" t="s">
        <v>23</v>
      </c>
      <c r="AMI326"/>
      <c r="AMJ326"/>
    </row>
    <row r="327" spans="1:1024">
      <c r="A327" s="1" t="s">
        <v>106</v>
      </c>
      <c r="B327" s="2" t="s">
        <v>1386</v>
      </c>
      <c r="C327" s="1" t="s">
        <v>1387</v>
      </c>
      <c r="D327" s="1" t="s">
        <v>1328</v>
      </c>
      <c r="E327" s="1">
        <v>2015</v>
      </c>
      <c r="F327" s="1" t="s">
        <v>1388</v>
      </c>
      <c r="G327" s="1" t="s">
        <v>23</v>
      </c>
      <c r="AMI327"/>
      <c r="AMJ327"/>
    </row>
    <row r="328" spans="1:1024" ht="30">
      <c r="A328" s="1" t="s">
        <v>1389</v>
      </c>
      <c r="B328" s="2" t="s">
        <v>1390</v>
      </c>
      <c r="C328" s="1" t="s">
        <v>1391</v>
      </c>
      <c r="D328" s="1" t="s">
        <v>1360</v>
      </c>
      <c r="E328" s="1">
        <v>2015</v>
      </c>
      <c r="F328" s="1" t="s">
        <v>1392</v>
      </c>
      <c r="G328" s="1" t="s">
        <v>23</v>
      </c>
      <c r="AMI328"/>
      <c r="AMJ328"/>
    </row>
    <row r="329" spans="1:1024" ht="30">
      <c r="A329" s="1" t="s">
        <v>111</v>
      </c>
      <c r="B329" s="2" t="s">
        <v>1393</v>
      </c>
      <c r="C329" s="1" t="s">
        <v>1394</v>
      </c>
      <c r="D329" s="1" t="s">
        <v>1365</v>
      </c>
      <c r="E329" s="1">
        <v>2015</v>
      </c>
      <c r="F329" s="1" t="s">
        <v>1395</v>
      </c>
      <c r="G329" s="1" t="s">
        <v>309</v>
      </c>
      <c r="AMI329"/>
      <c r="AMJ329"/>
    </row>
    <row r="330" spans="1:1024">
      <c r="A330" s="1" t="s">
        <v>387</v>
      </c>
      <c r="B330" s="2" t="s">
        <v>1396</v>
      </c>
      <c r="C330" s="1" t="s">
        <v>1397</v>
      </c>
      <c r="D330" s="1" t="s">
        <v>1331</v>
      </c>
      <c r="E330" s="1">
        <v>2015</v>
      </c>
      <c r="F330" s="1" t="s">
        <v>1398</v>
      </c>
      <c r="G330" s="1" t="s">
        <v>23</v>
      </c>
      <c r="AMI330"/>
      <c r="AMJ330"/>
    </row>
    <row r="331" spans="1:1024" ht="30">
      <c r="A331" s="1" t="s">
        <v>387</v>
      </c>
      <c r="B331" s="2" t="s">
        <v>1399</v>
      </c>
      <c r="C331" s="1" t="s">
        <v>1400</v>
      </c>
      <c r="D331" s="1" t="s">
        <v>1331</v>
      </c>
      <c r="E331" s="1">
        <v>2015</v>
      </c>
      <c r="F331" s="1" t="s">
        <v>1401</v>
      </c>
      <c r="G331" s="1" t="s">
        <v>23</v>
      </c>
      <c r="AMI331"/>
      <c r="AMJ331"/>
    </row>
    <row r="332" spans="1:1024" ht="30">
      <c r="A332" s="1" t="s">
        <v>387</v>
      </c>
      <c r="B332" s="2" t="s">
        <v>1402</v>
      </c>
      <c r="C332" s="1" t="s">
        <v>1403</v>
      </c>
      <c r="D332" s="1" t="s">
        <v>1360</v>
      </c>
      <c r="E332" s="1">
        <v>2015</v>
      </c>
      <c r="F332" s="1" t="s">
        <v>1404</v>
      </c>
      <c r="G332" s="1" t="s">
        <v>23</v>
      </c>
      <c r="AMI332"/>
      <c r="AMJ332"/>
    </row>
    <row r="333" spans="1:1024">
      <c r="A333" s="1" t="s">
        <v>387</v>
      </c>
      <c r="B333" s="2" t="s">
        <v>1405</v>
      </c>
      <c r="C333" s="1" t="s">
        <v>1406</v>
      </c>
      <c r="D333" s="1" t="s">
        <v>1360</v>
      </c>
      <c r="E333" s="1">
        <v>2015</v>
      </c>
      <c r="F333" s="1" t="s">
        <v>1407</v>
      </c>
      <c r="G333" s="1" t="s">
        <v>23</v>
      </c>
      <c r="H333" s="1" t="s">
        <v>18</v>
      </c>
      <c r="AMI333"/>
      <c r="AMJ333"/>
    </row>
    <row r="334" spans="1:1024">
      <c r="A334" s="1" t="s">
        <v>852</v>
      </c>
      <c r="B334" s="2" t="s">
        <v>1408</v>
      </c>
      <c r="D334" s="1" t="s">
        <v>1319</v>
      </c>
      <c r="E334" s="1">
        <v>2015</v>
      </c>
      <c r="G334" s="1" t="s">
        <v>23</v>
      </c>
      <c r="H334" s="1" t="s">
        <v>18</v>
      </c>
      <c r="AMI334"/>
      <c r="AMJ334"/>
    </row>
    <row r="335" spans="1:1024" ht="30">
      <c r="A335" s="1" t="s">
        <v>387</v>
      </c>
      <c r="B335" s="2" t="s">
        <v>1409</v>
      </c>
      <c r="D335" s="1" t="s">
        <v>1319</v>
      </c>
      <c r="E335" s="1">
        <v>2015</v>
      </c>
      <c r="G335" s="1" t="s">
        <v>23</v>
      </c>
      <c r="H335" s="1" t="s">
        <v>18</v>
      </c>
      <c r="AMI335"/>
      <c r="AMJ335"/>
    </row>
    <row r="336" spans="1:1024" ht="45">
      <c r="A336" s="1" t="s">
        <v>1410</v>
      </c>
      <c r="B336" s="2" t="s">
        <v>1411</v>
      </c>
      <c r="C336" s="3" t="s">
        <v>1412</v>
      </c>
      <c r="D336" s="1" t="s">
        <v>1365</v>
      </c>
      <c r="E336" s="1">
        <v>2015</v>
      </c>
      <c r="F336" s="1" t="s">
        <v>1413</v>
      </c>
      <c r="G336" s="1" t="s">
        <v>309</v>
      </c>
      <c r="H336" s="1" t="s">
        <v>18</v>
      </c>
      <c r="AMI336"/>
      <c r="AMJ336"/>
    </row>
    <row r="337" spans="1:1024">
      <c r="A337" s="1" t="s">
        <v>1414</v>
      </c>
      <c r="B337" s="2" t="s">
        <v>1415</v>
      </c>
      <c r="C337" s="3" t="s">
        <v>1416</v>
      </c>
      <c r="D337" s="1" t="s">
        <v>1319</v>
      </c>
      <c r="E337" s="1">
        <v>2015</v>
      </c>
      <c r="F337" s="1" t="s">
        <v>1417</v>
      </c>
      <c r="G337" s="1" t="s">
        <v>23</v>
      </c>
      <c r="H337" s="1" t="s">
        <v>18</v>
      </c>
      <c r="AMI337"/>
      <c r="AMJ337"/>
    </row>
    <row r="338" spans="1:1024">
      <c r="A338" s="1" t="s">
        <v>1418</v>
      </c>
      <c r="B338" s="2" t="s">
        <v>1419</v>
      </c>
      <c r="C338" s="1" t="s">
        <v>1420</v>
      </c>
      <c r="D338" s="1" t="s">
        <v>1365</v>
      </c>
      <c r="E338" s="1">
        <v>2015</v>
      </c>
      <c r="F338" s="1" t="s">
        <v>1421</v>
      </c>
      <c r="G338" s="1" t="s">
        <v>309</v>
      </c>
      <c r="H338" s="1" t="s">
        <v>18</v>
      </c>
      <c r="AMI338"/>
      <c r="AMJ338"/>
    </row>
    <row r="339" spans="1:1024" ht="30">
      <c r="A339" s="1" t="s">
        <v>1422</v>
      </c>
      <c r="B339" s="2" t="s">
        <v>1423</v>
      </c>
      <c r="C339" s="3" t="s">
        <v>1424</v>
      </c>
      <c r="D339" s="1" t="s">
        <v>1319</v>
      </c>
      <c r="E339" s="1">
        <v>2015</v>
      </c>
      <c r="F339" s="1" t="s">
        <v>1425</v>
      </c>
      <c r="G339" s="1" t="s">
        <v>23</v>
      </c>
      <c r="H339" s="1" t="s">
        <v>29</v>
      </c>
      <c r="I339" s="1" t="s">
        <v>29</v>
      </c>
      <c r="L339" t="s">
        <v>1426</v>
      </c>
      <c r="AMI339"/>
      <c r="AMJ339"/>
    </row>
    <row r="340" spans="1:1024" ht="30">
      <c r="A340" s="1" t="s">
        <v>1427</v>
      </c>
      <c r="B340" s="2" t="s">
        <v>1428</v>
      </c>
      <c r="D340" s="1" t="s">
        <v>1319</v>
      </c>
      <c r="E340" s="1">
        <v>2015</v>
      </c>
      <c r="G340" s="1" t="s">
        <v>23</v>
      </c>
      <c r="AMI340"/>
      <c r="AMJ340"/>
    </row>
    <row r="341" spans="1:1024" ht="30">
      <c r="A341" s="1" t="s">
        <v>1153</v>
      </c>
      <c r="B341" s="2" t="s">
        <v>1429</v>
      </c>
      <c r="C341" s="1" t="s">
        <v>1430</v>
      </c>
      <c r="D341" s="1" t="s">
        <v>1328</v>
      </c>
      <c r="E341" s="1">
        <v>2015</v>
      </c>
      <c r="F341" s="1" t="s">
        <v>1431</v>
      </c>
      <c r="G341" s="1" t="s">
        <v>23</v>
      </c>
      <c r="AMI341"/>
      <c r="AMJ341"/>
    </row>
    <row r="342" spans="1:1024" ht="45">
      <c r="A342" s="1" t="s">
        <v>1153</v>
      </c>
      <c r="B342" s="2" t="s">
        <v>1432</v>
      </c>
      <c r="C342" s="1" t="s">
        <v>1433</v>
      </c>
      <c r="D342" s="1" t="s">
        <v>1319</v>
      </c>
      <c r="E342" s="1">
        <v>2015</v>
      </c>
      <c r="F342" s="1" t="s">
        <v>1434</v>
      </c>
      <c r="G342" s="1" t="s">
        <v>23</v>
      </c>
      <c r="H342" s="1" t="s">
        <v>29</v>
      </c>
      <c r="I342" s="1" t="s">
        <v>29</v>
      </c>
      <c r="L342" s="1" t="s">
        <v>43</v>
      </c>
      <c r="AMI342"/>
      <c r="AMJ342"/>
    </row>
    <row r="343" spans="1:1024">
      <c r="A343" s="1" t="s">
        <v>1435</v>
      </c>
      <c r="B343" s="2" t="s">
        <v>1436</v>
      </c>
      <c r="C343" s="1" t="s">
        <v>1437</v>
      </c>
      <c r="D343" s="1" t="s">
        <v>1319</v>
      </c>
      <c r="E343" s="1">
        <v>2015</v>
      </c>
      <c r="F343" s="1" t="s">
        <v>1438</v>
      </c>
      <c r="G343" s="1" t="s">
        <v>23</v>
      </c>
      <c r="H343" s="1" t="s">
        <v>18</v>
      </c>
      <c r="AMI343"/>
      <c r="AMJ343"/>
    </row>
    <row r="344" spans="1:1024" ht="30">
      <c r="A344" s="1" t="s">
        <v>1439</v>
      </c>
      <c r="B344" s="2" t="s">
        <v>1440</v>
      </c>
      <c r="C344" s="1" t="s">
        <v>1441</v>
      </c>
      <c r="D344" s="1" t="s">
        <v>1365</v>
      </c>
      <c r="E344" s="1">
        <v>2015</v>
      </c>
      <c r="F344" s="1" t="s">
        <v>1442</v>
      </c>
      <c r="G344" s="1" t="s">
        <v>309</v>
      </c>
      <c r="H344" s="1" t="s">
        <v>18</v>
      </c>
      <c r="AMI344"/>
      <c r="AMJ344"/>
    </row>
    <row r="345" spans="1:1024">
      <c r="A345" s="1" t="s">
        <v>1443</v>
      </c>
      <c r="B345" s="2" t="s">
        <v>1444</v>
      </c>
      <c r="C345" s="1" t="s">
        <v>1445</v>
      </c>
      <c r="D345" s="1" t="s">
        <v>1331</v>
      </c>
      <c r="E345" s="1">
        <v>2015</v>
      </c>
      <c r="F345" s="1" t="s">
        <v>1446</v>
      </c>
      <c r="G345" s="1" t="s">
        <v>23</v>
      </c>
      <c r="H345" s="1" t="s">
        <v>18</v>
      </c>
      <c r="AMI345"/>
      <c r="AMJ345"/>
    </row>
    <row r="346" spans="1:1024">
      <c r="A346" s="1" t="s">
        <v>1443</v>
      </c>
      <c r="B346" s="2" t="s">
        <v>1447</v>
      </c>
      <c r="C346" s="3" t="s">
        <v>1448</v>
      </c>
      <c r="D346" s="1" t="s">
        <v>1319</v>
      </c>
      <c r="E346" s="1">
        <v>2015</v>
      </c>
      <c r="F346" s="1" t="s">
        <v>1449</v>
      </c>
      <c r="G346" s="1" t="s">
        <v>23</v>
      </c>
      <c r="H346" s="1" t="s">
        <v>29</v>
      </c>
      <c r="I346" s="1" t="s">
        <v>29</v>
      </c>
      <c r="L346" s="1" t="s">
        <v>1450</v>
      </c>
      <c r="AMI346"/>
      <c r="AMJ346"/>
    </row>
    <row r="347" spans="1:1024" ht="30">
      <c r="A347" s="1" t="s">
        <v>1451</v>
      </c>
      <c r="B347" s="2" t="s">
        <v>1452</v>
      </c>
      <c r="C347" s="3" t="s">
        <v>1453</v>
      </c>
      <c r="D347" s="1" t="s">
        <v>1319</v>
      </c>
      <c r="E347" s="1">
        <v>2015</v>
      </c>
      <c r="F347" s="1" t="s">
        <v>1454</v>
      </c>
      <c r="G347" s="1" t="s">
        <v>23</v>
      </c>
      <c r="H347" s="1" t="s">
        <v>18</v>
      </c>
      <c r="AMI347"/>
      <c r="AMJ347"/>
    </row>
    <row r="348" spans="1:1024">
      <c r="A348" s="1" t="s">
        <v>1455</v>
      </c>
      <c r="B348" s="2" t="s">
        <v>1456</v>
      </c>
      <c r="C348" s="3" t="s">
        <v>1457</v>
      </c>
      <c r="D348" s="1" t="s">
        <v>1319</v>
      </c>
      <c r="E348" s="1">
        <v>2015</v>
      </c>
      <c r="F348" s="1" t="s">
        <v>1458</v>
      </c>
      <c r="G348" s="1" t="s">
        <v>23</v>
      </c>
      <c r="H348" s="1" t="s">
        <v>18</v>
      </c>
      <c r="AMI348"/>
      <c r="AMJ348"/>
    </row>
    <row r="349" spans="1:1024" ht="30">
      <c r="A349" s="1" t="s">
        <v>1459</v>
      </c>
      <c r="B349" s="2" t="s">
        <v>1460</v>
      </c>
      <c r="C349" s="1" t="s">
        <v>1461</v>
      </c>
      <c r="D349" s="1" t="s">
        <v>1328</v>
      </c>
      <c r="E349" s="1">
        <v>2015</v>
      </c>
      <c r="F349" s="1" t="s">
        <v>1462</v>
      </c>
      <c r="G349" s="1" t="s">
        <v>23</v>
      </c>
      <c r="AMI349"/>
      <c r="AMJ349"/>
    </row>
    <row r="350" spans="1:1024" ht="30">
      <c r="A350" s="1" t="s">
        <v>1463</v>
      </c>
      <c r="B350" s="2" t="s">
        <v>1464</v>
      </c>
      <c r="C350" s="1" t="s">
        <v>1465</v>
      </c>
      <c r="D350" s="1" t="s">
        <v>1328</v>
      </c>
      <c r="E350" s="1">
        <v>2015</v>
      </c>
      <c r="F350" s="1" t="s">
        <v>1466</v>
      </c>
      <c r="G350" s="1" t="s">
        <v>23</v>
      </c>
      <c r="AMI350"/>
      <c r="AMJ350"/>
    </row>
    <row r="351" spans="1:1024">
      <c r="A351" s="1" t="s">
        <v>440</v>
      </c>
      <c r="B351" s="2" t="s">
        <v>1467</v>
      </c>
      <c r="C351" s="1" t="s">
        <v>1468</v>
      </c>
      <c r="D351" s="1" t="s">
        <v>1328</v>
      </c>
      <c r="E351" s="1">
        <v>2015</v>
      </c>
      <c r="F351" s="1" t="s">
        <v>1469</v>
      </c>
      <c r="G351" s="1" t="s">
        <v>23</v>
      </c>
      <c r="AMI351"/>
      <c r="AMJ351"/>
    </row>
    <row r="352" spans="1:1024">
      <c r="A352" s="1" t="s">
        <v>701</v>
      </c>
      <c r="B352" s="2" t="s">
        <v>1470</v>
      </c>
      <c r="C352" s="1" t="s">
        <v>1471</v>
      </c>
      <c r="E352" s="1">
        <v>2015</v>
      </c>
      <c r="F352" s="1" t="s">
        <v>1472</v>
      </c>
      <c r="G352" s="1" t="s">
        <v>42</v>
      </c>
      <c r="H352" s="1" t="s">
        <v>18</v>
      </c>
      <c r="AMI352"/>
      <c r="AMJ352"/>
    </row>
    <row r="353" spans="1:1024">
      <c r="A353" s="1" t="s">
        <v>1473</v>
      </c>
      <c r="B353" s="2" t="s">
        <v>1474</v>
      </c>
      <c r="C353" s="1" t="s">
        <v>1475</v>
      </c>
      <c r="D353" s="1" t="s">
        <v>1476</v>
      </c>
      <c r="E353" s="1">
        <v>2015</v>
      </c>
      <c r="F353" s="1" t="s">
        <v>1477</v>
      </c>
      <c r="G353" s="1" t="s">
        <v>23</v>
      </c>
      <c r="AMI353"/>
      <c r="AMJ353"/>
    </row>
    <row r="354" spans="1:1024">
      <c r="A354" s="1" t="s">
        <v>701</v>
      </c>
      <c r="B354" s="2" t="s">
        <v>1478</v>
      </c>
      <c r="C354" s="1" t="s">
        <v>1479</v>
      </c>
      <c r="D354" s="1" t="s">
        <v>1331</v>
      </c>
      <c r="E354" s="1">
        <v>2015</v>
      </c>
      <c r="F354" s="1" t="s">
        <v>1480</v>
      </c>
      <c r="G354" s="1" t="s">
        <v>23</v>
      </c>
      <c r="H354" s="1" t="s">
        <v>18</v>
      </c>
      <c r="AMI354"/>
      <c r="AMJ354"/>
    </row>
    <row r="355" spans="1:1024">
      <c r="A355" s="1" t="s">
        <v>701</v>
      </c>
      <c r="B355" s="2" t="s">
        <v>1481</v>
      </c>
      <c r="D355" s="1" t="s">
        <v>1319</v>
      </c>
      <c r="E355" s="1">
        <v>2015</v>
      </c>
      <c r="G355" s="1" t="s">
        <v>23</v>
      </c>
      <c r="H355" s="1" t="s">
        <v>18</v>
      </c>
      <c r="AMI355"/>
      <c r="AMJ355"/>
    </row>
    <row r="356" spans="1:1024">
      <c r="A356" s="1" t="s">
        <v>1482</v>
      </c>
      <c r="B356" s="2" t="s">
        <v>1483</v>
      </c>
      <c r="C356" s="1" t="s">
        <v>1484</v>
      </c>
      <c r="D356" s="1" t="s">
        <v>1328</v>
      </c>
      <c r="E356" s="1">
        <v>2015</v>
      </c>
      <c r="F356" s="1" t="s">
        <v>1485</v>
      </c>
      <c r="G356" s="1" t="s">
        <v>23</v>
      </c>
      <c r="AMI356"/>
      <c r="AMJ356"/>
    </row>
    <row r="357" spans="1:1024">
      <c r="A357" s="1" t="s">
        <v>1482</v>
      </c>
      <c r="B357" s="2" t="s">
        <v>1486</v>
      </c>
      <c r="C357" s="1" t="s">
        <v>1487</v>
      </c>
      <c r="D357" s="1" t="s">
        <v>1328</v>
      </c>
      <c r="E357" s="1">
        <v>2015</v>
      </c>
      <c r="F357" s="1" t="s">
        <v>1488</v>
      </c>
      <c r="G357" s="1" t="s">
        <v>23</v>
      </c>
      <c r="AMI357"/>
      <c r="AMJ357"/>
    </row>
    <row r="358" spans="1:1024" ht="30">
      <c r="A358" s="1" t="s">
        <v>1482</v>
      </c>
      <c r="B358" s="2" t="s">
        <v>1489</v>
      </c>
      <c r="C358" s="1" t="s">
        <v>1490</v>
      </c>
      <c r="D358" s="1" t="s">
        <v>1328</v>
      </c>
      <c r="E358" s="1">
        <v>2015</v>
      </c>
      <c r="F358" s="1" t="s">
        <v>1491</v>
      </c>
      <c r="G358" s="1" t="s">
        <v>23</v>
      </c>
      <c r="AMI358"/>
      <c r="AMJ358"/>
    </row>
    <row r="359" spans="1:1024">
      <c r="A359" s="1" t="s">
        <v>1482</v>
      </c>
      <c r="B359" s="2" t="s">
        <v>1492</v>
      </c>
      <c r="D359" s="1" t="s">
        <v>1319</v>
      </c>
      <c r="E359" s="1">
        <v>2015</v>
      </c>
      <c r="F359" s="1" t="s">
        <v>1493</v>
      </c>
      <c r="G359" s="1" t="s">
        <v>23</v>
      </c>
      <c r="H359" s="1" t="s">
        <v>18</v>
      </c>
      <c r="AMI359"/>
      <c r="AMJ359"/>
    </row>
    <row r="360" spans="1:1024" ht="30">
      <c r="A360" s="1" t="s">
        <v>148</v>
      </c>
      <c r="B360" s="2" t="s">
        <v>1494</v>
      </c>
      <c r="C360" s="1" t="s">
        <v>1495</v>
      </c>
      <c r="D360" s="1" t="s">
        <v>1331</v>
      </c>
      <c r="E360" s="1">
        <v>2015</v>
      </c>
      <c r="F360" s="1" t="s">
        <v>1496</v>
      </c>
      <c r="G360" s="1" t="s">
        <v>23</v>
      </c>
      <c r="AMI360"/>
      <c r="AMJ360"/>
    </row>
    <row r="361" spans="1:1024" ht="30">
      <c r="A361" s="1" t="s">
        <v>1497</v>
      </c>
      <c r="B361" s="2" t="s">
        <v>1498</v>
      </c>
      <c r="C361" s="3" t="s">
        <v>1499</v>
      </c>
      <c r="D361" s="1" t="s">
        <v>1319</v>
      </c>
      <c r="E361" s="1">
        <v>2015</v>
      </c>
      <c r="F361" s="1" t="s">
        <v>1500</v>
      </c>
      <c r="G361" s="1" t="s">
        <v>23</v>
      </c>
      <c r="H361" s="1" t="s">
        <v>29</v>
      </c>
      <c r="I361" s="1" t="s">
        <v>29</v>
      </c>
      <c r="L361" s="1" t="s">
        <v>298</v>
      </c>
      <c r="AMI361"/>
      <c r="AMJ361"/>
    </row>
    <row r="362" spans="1:1024" ht="30">
      <c r="A362" s="1" t="s">
        <v>1501</v>
      </c>
      <c r="B362" s="2" t="s">
        <v>1502</v>
      </c>
      <c r="C362" s="3" t="s">
        <v>1503</v>
      </c>
      <c r="D362" s="1" t="s">
        <v>1319</v>
      </c>
      <c r="E362" s="1">
        <v>2015</v>
      </c>
      <c r="F362" s="1" t="s">
        <v>1504</v>
      </c>
      <c r="G362" s="1" t="s">
        <v>23</v>
      </c>
      <c r="H362" s="1" t="s">
        <v>29</v>
      </c>
      <c r="I362" s="1" t="s">
        <v>29</v>
      </c>
      <c r="L362" s="1" t="s">
        <v>298</v>
      </c>
      <c r="AMI362"/>
      <c r="AMJ362"/>
    </row>
    <row r="363" spans="1:1024">
      <c r="A363" s="1" t="s">
        <v>717</v>
      </c>
      <c r="B363" s="2" t="s">
        <v>1505</v>
      </c>
      <c r="C363" s="1" t="s">
        <v>1506</v>
      </c>
      <c r="D363" s="1" t="s">
        <v>1507</v>
      </c>
      <c r="E363" s="1">
        <v>2015</v>
      </c>
      <c r="F363" s="1" t="s">
        <v>1508</v>
      </c>
      <c r="G363" s="1" t="s">
        <v>59</v>
      </c>
      <c r="H363" s="1" t="s">
        <v>18</v>
      </c>
      <c r="AMI363"/>
      <c r="AMJ363"/>
    </row>
    <row r="364" spans="1:1024">
      <c r="A364" s="1" t="s">
        <v>1509</v>
      </c>
      <c r="B364" s="2" t="s">
        <v>1510</v>
      </c>
      <c r="C364" s="1" t="s">
        <v>1511</v>
      </c>
      <c r="D364" s="1" t="s">
        <v>1328</v>
      </c>
      <c r="E364" s="1">
        <v>2015</v>
      </c>
      <c r="F364" s="1" t="s">
        <v>1512</v>
      </c>
      <c r="G364" s="1" t="s">
        <v>23</v>
      </c>
      <c r="AMI364"/>
      <c r="AMJ364"/>
    </row>
    <row r="365" spans="1:1024">
      <c r="A365" s="1" t="s">
        <v>717</v>
      </c>
      <c r="B365" s="2" t="s">
        <v>1513</v>
      </c>
      <c r="C365" s="1" t="s">
        <v>1514</v>
      </c>
      <c r="D365" s="1" t="s">
        <v>1319</v>
      </c>
      <c r="E365" s="1">
        <v>2015</v>
      </c>
      <c r="F365" s="1" t="s">
        <v>1515</v>
      </c>
      <c r="G365" s="1" t="s">
        <v>23</v>
      </c>
      <c r="H365" s="1" t="s">
        <v>18</v>
      </c>
      <c r="AMI365"/>
      <c r="AMJ365"/>
    </row>
    <row r="366" spans="1:1024">
      <c r="A366" s="1" t="s">
        <v>717</v>
      </c>
      <c r="B366" s="2" t="s">
        <v>1516</v>
      </c>
      <c r="D366" s="1" t="s">
        <v>1319</v>
      </c>
      <c r="E366" s="1">
        <v>2015</v>
      </c>
      <c r="G366" s="1" t="s">
        <v>23</v>
      </c>
      <c r="AMI366"/>
      <c r="AMJ366"/>
    </row>
    <row r="367" spans="1:1024" ht="30">
      <c r="A367" s="1" t="s">
        <v>1517</v>
      </c>
      <c r="B367" s="2" t="s">
        <v>1518</v>
      </c>
      <c r="C367" s="1" t="s">
        <v>1519</v>
      </c>
      <c r="D367" s="1" t="s">
        <v>1520</v>
      </c>
      <c r="E367" s="1">
        <v>2015</v>
      </c>
      <c r="F367" s="1" t="s">
        <v>1521</v>
      </c>
      <c r="G367" s="1" t="s">
        <v>17</v>
      </c>
      <c r="H367" s="1" t="s">
        <v>18</v>
      </c>
      <c r="AMI367"/>
      <c r="AMJ367"/>
    </row>
    <row r="368" spans="1:1024" ht="30">
      <c r="A368" s="1" t="s">
        <v>1522</v>
      </c>
      <c r="B368" s="2" t="s">
        <v>1523</v>
      </c>
      <c r="C368" s="1" t="s">
        <v>1524</v>
      </c>
      <c r="D368" s="1" t="s">
        <v>1328</v>
      </c>
      <c r="E368" s="1">
        <v>2015</v>
      </c>
      <c r="F368" s="1" t="s">
        <v>1525</v>
      </c>
      <c r="G368" s="1" t="s">
        <v>23</v>
      </c>
      <c r="AMI368"/>
      <c r="AMJ368"/>
    </row>
    <row r="369" spans="1:1024">
      <c r="A369" s="1" t="s">
        <v>179</v>
      </c>
      <c r="B369" s="2" t="s">
        <v>1526</v>
      </c>
      <c r="C369" s="1" t="s">
        <v>1527</v>
      </c>
      <c r="D369" s="1" t="s">
        <v>1328</v>
      </c>
      <c r="E369" s="1">
        <v>2015</v>
      </c>
      <c r="F369" s="1" t="s">
        <v>1528</v>
      </c>
      <c r="G369" s="1" t="s">
        <v>23</v>
      </c>
      <c r="AMI369"/>
      <c r="AMJ369"/>
    </row>
    <row r="370" spans="1:1024">
      <c r="A370" s="1" t="s">
        <v>179</v>
      </c>
      <c r="B370" s="2" t="s">
        <v>1529</v>
      </c>
      <c r="C370" s="1" t="s">
        <v>1530</v>
      </c>
      <c r="D370" s="1" t="s">
        <v>1328</v>
      </c>
      <c r="E370" s="1">
        <v>2015</v>
      </c>
      <c r="F370" s="1" t="s">
        <v>1531</v>
      </c>
      <c r="G370" s="1" t="s">
        <v>23</v>
      </c>
      <c r="H370" s="1" t="s">
        <v>18</v>
      </c>
      <c r="AMI370"/>
      <c r="AMJ370"/>
    </row>
    <row r="371" spans="1:1024">
      <c r="A371" s="1" t="s">
        <v>1532</v>
      </c>
      <c r="B371" s="2" t="s">
        <v>1533</v>
      </c>
      <c r="C371" s="3" t="s">
        <v>1534</v>
      </c>
      <c r="D371" s="1" t="s">
        <v>1319</v>
      </c>
      <c r="E371" s="1">
        <v>2015</v>
      </c>
      <c r="F371" s="1" t="s">
        <v>1535</v>
      </c>
      <c r="G371" s="1" t="s">
        <v>23</v>
      </c>
      <c r="H371" s="1" t="s">
        <v>18</v>
      </c>
      <c r="AMI371"/>
      <c r="AMJ371"/>
    </row>
    <row r="372" spans="1:1024">
      <c r="A372" s="1" t="s">
        <v>1536</v>
      </c>
      <c r="B372" s="2" t="s">
        <v>1537</v>
      </c>
      <c r="C372" s="1" t="s">
        <v>1538</v>
      </c>
      <c r="D372" s="1" t="s">
        <v>1328</v>
      </c>
      <c r="E372" s="1">
        <v>2015</v>
      </c>
      <c r="F372" s="1" t="s">
        <v>1539</v>
      </c>
      <c r="G372" s="1" t="s">
        <v>23</v>
      </c>
      <c r="AMI372"/>
      <c r="AMJ372"/>
    </row>
    <row r="373" spans="1:1024">
      <c r="A373" s="1" t="s">
        <v>1540</v>
      </c>
      <c r="B373" s="2" t="s">
        <v>416</v>
      </c>
      <c r="D373" s="1" t="s">
        <v>1319</v>
      </c>
      <c r="E373" s="1">
        <v>2015</v>
      </c>
      <c r="F373" s="1" t="s">
        <v>1541</v>
      </c>
      <c r="G373" s="1" t="s">
        <v>23</v>
      </c>
      <c r="H373" s="1" t="s">
        <v>18</v>
      </c>
      <c r="AMI373"/>
      <c r="AMJ373"/>
    </row>
    <row r="374" spans="1:1024" ht="30">
      <c r="A374" s="1" t="s">
        <v>1536</v>
      </c>
      <c r="B374" s="2" t="s">
        <v>1542</v>
      </c>
      <c r="D374" s="1" t="s">
        <v>1319</v>
      </c>
      <c r="E374" s="1">
        <v>2015</v>
      </c>
      <c r="G374" s="1" t="s">
        <v>23</v>
      </c>
      <c r="H374" s="1" t="s">
        <v>18</v>
      </c>
      <c r="AMI374"/>
      <c r="AMJ374"/>
    </row>
    <row r="375" spans="1:1024" ht="30">
      <c r="A375" s="1" t="s">
        <v>1536</v>
      </c>
      <c r="B375" s="2" t="s">
        <v>1543</v>
      </c>
      <c r="D375" s="1" t="s">
        <v>1319</v>
      </c>
      <c r="E375" s="1">
        <v>2015</v>
      </c>
      <c r="G375" s="1" t="s">
        <v>23</v>
      </c>
      <c r="H375" s="1" t="s">
        <v>18</v>
      </c>
      <c r="AMI375"/>
      <c r="AMJ375"/>
    </row>
    <row r="376" spans="1:1024">
      <c r="A376" s="1" t="s">
        <v>212</v>
      </c>
      <c r="B376" s="2" t="s">
        <v>1544</v>
      </c>
      <c r="C376" s="1" t="s">
        <v>1545</v>
      </c>
      <c r="E376" s="1">
        <v>2015</v>
      </c>
      <c r="F376" s="1" t="s">
        <v>1546</v>
      </c>
      <c r="G376" s="1" t="s">
        <v>42</v>
      </c>
      <c r="H376" s="1" t="s">
        <v>18</v>
      </c>
      <c r="AMI376"/>
      <c r="AMJ376"/>
    </row>
    <row r="377" spans="1:1024">
      <c r="A377" s="1" t="s">
        <v>212</v>
      </c>
      <c r="B377" s="2" t="s">
        <v>1547</v>
      </c>
      <c r="C377" s="1" t="s">
        <v>1548</v>
      </c>
      <c r="D377" s="1" t="s">
        <v>1328</v>
      </c>
      <c r="E377" s="1">
        <v>2015</v>
      </c>
      <c r="F377" s="1" t="s">
        <v>1549</v>
      </c>
      <c r="G377" s="1" t="s">
        <v>23</v>
      </c>
      <c r="AMI377"/>
      <c r="AMJ377"/>
    </row>
    <row r="378" spans="1:1024">
      <c r="A378" s="1" t="s">
        <v>212</v>
      </c>
      <c r="B378" s="2" t="s">
        <v>1550</v>
      </c>
      <c r="C378" s="1" t="s">
        <v>1551</v>
      </c>
      <c r="D378" s="1" t="s">
        <v>1331</v>
      </c>
      <c r="E378" s="1">
        <v>2015</v>
      </c>
      <c r="F378" s="1" t="s">
        <v>1552</v>
      </c>
      <c r="G378" s="1" t="s">
        <v>23</v>
      </c>
      <c r="H378" s="1" t="s">
        <v>18</v>
      </c>
      <c r="AMI378"/>
      <c r="AMJ378"/>
    </row>
    <row r="379" spans="1:1024" ht="30">
      <c r="A379" s="1" t="s">
        <v>212</v>
      </c>
      <c r="B379" s="2" t="s">
        <v>1553</v>
      </c>
      <c r="C379" s="1" t="s">
        <v>1554</v>
      </c>
      <c r="D379" s="1" t="s">
        <v>1319</v>
      </c>
      <c r="E379" s="1">
        <v>2015</v>
      </c>
      <c r="G379" s="1" t="s">
        <v>23</v>
      </c>
      <c r="H379" s="1" t="s">
        <v>18</v>
      </c>
      <c r="AMI379"/>
      <c r="AMJ379"/>
    </row>
    <row r="380" spans="1:1024">
      <c r="A380" s="1" t="s">
        <v>212</v>
      </c>
      <c r="B380" s="2" t="s">
        <v>1555</v>
      </c>
      <c r="C380" s="1" t="s">
        <v>1556</v>
      </c>
      <c r="D380" s="1" t="s">
        <v>1319</v>
      </c>
      <c r="E380" s="1">
        <v>2015</v>
      </c>
      <c r="F380" s="1" t="s">
        <v>1557</v>
      </c>
      <c r="G380" s="1" t="s">
        <v>23</v>
      </c>
      <c r="H380" s="1" t="s">
        <v>18</v>
      </c>
      <c r="AMI380"/>
      <c r="AMJ380"/>
    </row>
    <row r="381" spans="1:1024">
      <c r="A381" s="1" t="s">
        <v>217</v>
      </c>
      <c r="B381" s="2" t="s">
        <v>1558</v>
      </c>
      <c r="C381" s="1" t="s">
        <v>1559</v>
      </c>
      <c r="D381" s="1" t="s">
        <v>1328</v>
      </c>
      <c r="E381" s="1">
        <v>2015</v>
      </c>
      <c r="F381" s="1" t="s">
        <v>1560</v>
      </c>
      <c r="G381" s="1" t="s">
        <v>23</v>
      </c>
      <c r="AMI381"/>
      <c r="AMJ381"/>
    </row>
    <row r="382" spans="1:1024" ht="30">
      <c r="A382" s="1" t="s">
        <v>1561</v>
      </c>
      <c r="B382" s="2" t="s">
        <v>1562</v>
      </c>
      <c r="C382" s="1" t="s">
        <v>1563</v>
      </c>
      <c r="D382" s="1" t="s">
        <v>1328</v>
      </c>
      <c r="E382" s="1">
        <v>2015</v>
      </c>
      <c r="F382" s="1" t="s">
        <v>1564</v>
      </c>
      <c r="G382" s="1" t="s">
        <v>23</v>
      </c>
      <c r="AMI382"/>
      <c r="AMJ382"/>
    </row>
    <row r="383" spans="1:1024">
      <c r="A383" s="1" t="s">
        <v>1565</v>
      </c>
      <c r="B383" s="2" t="s">
        <v>1566</v>
      </c>
      <c r="C383" s="1" t="s">
        <v>1567</v>
      </c>
      <c r="D383" s="1" t="s">
        <v>1328</v>
      </c>
      <c r="E383" s="1">
        <v>2015</v>
      </c>
      <c r="F383" s="1" t="s">
        <v>1568</v>
      </c>
      <c r="G383" s="1" t="s">
        <v>23</v>
      </c>
      <c r="AMI383"/>
      <c r="AMJ383"/>
    </row>
    <row r="384" spans="1:1024" ht="30">
      <c r="A384" s="1" t="s">
        <v>222</v>
      </c>
      <c r="B384" s="2" t="s">
        <v>1569</v>
      </c>
      <c r="C384" s="1" t="s">
        <v>1570</v>
      </c>
      <c r="D384" s="1" t="s">
        <v>1328</v>
      </c>
      <c r="E384" s="1">
        <v>2015</v>
      </c>
      <c r="F384" s="1" t="s">
        <v>1571</v>
      </c>
      <c r="G384" s="1" t="s">
        <v>23</v>
      </c>
      <c r="AMI384"/>
      <c r="AMJ384"/>
    </row>
    <row r="385" spans="1:1024" ht="30">
      <c r="A385" s="1" t="s">
        <v>222</v>
      </c>
      <c r="B385" s="2" t="s">
        <v>1572</v>
      </c>
      <c r="C385" s="1" t="s">
        <v>1573</v>
      </c>
      <c r="D385" s="1" t="s">
        <v>1328</v>
      </c>
      <c r="E385" s="1">
        <v>2015</v>
      </c>
      <c r="F385" s="1" t="s">
        <v>1574</v>
      </c>
      <c r="G385" s="1" t="s">
        <v>23</v>
      </c>
      <c r="AMI385"/>
      <c r="AMJ385"/>
    </row>
    <row r="386" spans="1:1024">
      <c r="A386" s="1" t="s">
        <v>1575</v>
      </c>
      <c r="B386" s="2" t="s">
        <v>1576</v>
      </c>
      <c r="C386" s="1" t="s">
        <v>1577</v>
      </c>
      <c r="D386" s="1" t="s">
        <v>1319</v>
      </c>
      <c r="E386" s="1">
        <v>2015</v>
      </c>
      <c r="F386" s="1" t="s">
        <v>1578</v>
      </c>
      <c r="G386" s="1" t="s">
        <v>23</v>
      </c>
      <c r="H386" s="1" t="s">
        <v>29</v>
      </c>
      <c r="I386" s="1" t="s">
        <v>29</v>
      </c>
      <c r="L386" s="1" t="s">
        <v>1426</v>
      </c>
      <c r="AMI386"/>
      <c r="AMJ386"/>
    </row>
    <row r="387" spans="1:1024">
      <c r="A387" s="1" t="s">
        <v>1579</v>
      </c>
      <c r="B387" s="2" t="s">
        <v>1580</v>
      </c>
      <c r="C387" s="1" t="s">
        <v>1581</v>
      </c>
      <c r="D387" s="1" t="s">
        <v>1360</v>
      </c>
      <c r="E387" s="1">
        <v>2015</v>
      </c>
      <c r="F387" s="1" t="s">
        <v>1582</v>
      </c>
      <c r="G387" s="1" t="s">
        <v>23</v>
      </c>
      <c r="AMI387"/>
      <c r="AMJ387"/>
    </row>
    <row r="388" spans="1:1024">
      <c r="A388" s="1" t="s">
        <v>1263</v>
      </c>
      <c r="B388" s="2" t="s">
        <v>1583</v>
      </c>
      <c r="C388" s="1" t="s">
        <v>1584</v>
      </c>
      <c r="D388" s="1" t="s">
        <v>1328</v>
      </c>
      <c r="E388" s="1">
        <v>2015</v>
      </c>
      <c r="F388" s="1" t="s">
        <v>1585</v>
      </c>
      <c r="G388" s="1" t="s">
        <v>23</v>
      </c>
      <c r="AMI388"/>
      <c r="AMJ388"/>
    </row>
    <row r="389" spans="1:1024" ht="30">
      <c r="A389" s="1" t="s">
        <v>1586</v>
      </c>
      <c r="B389" s="2" t="s">
        <v>1587</v>
      </c>
      <c r="C389" s="1" t="s">
        <v>1588</v>
      </c>
      <c r="D389" s="1" t="s">
        <v>1328</v>
      </c>
      <c r="E389" s="1">
        <v>2015</v>
      </c>
      <c r="F389" s="1" t="s">
        <v>1589</v>
      </c>
      <c r="G389" s="1" t="s">
        <v>23</v>
      </c>
      <c r="AMI389"/>
      <c r="AMJ389"/>
    </row>
    <row r="390" spans="1:1024">
      <c r="A390" s="1" t="s">
        <v>1263</v>
      </c>
      <c r="B390" s="2" t="s">
        <v>1590</v>
      </c>
      <c r="C390" s="1" t="s">
        <v>1591</v>
      </c>
      <c r="D390" s="1" t="s">
        <v>1319</v>
      </c>
      <c r="E390" s="1">
        <v>2015</v>
      </c>
      <c r="F390" s="1" t="s">
        <v>1592</v>
      </c>
      <c r="G390" s="1" t="s">
        <v>23</v>
      </c>
      <c r="H390" s="1" t="s">
        <v>18</v>
      </c>
      <c r="AMI390"/>
      <c r="AMJ390"/>
    </row>
    <row r="391" spans="1:1024">
      <c r="A391" s="1" t="s">
        <v>1593</v>
      </c>
      <c r="B391" s="2" t="s">
        <v>1594</v>
      </c>
      <c r="C391" s="1" t="s">
        <v>1595</v>
      </c>
      <c r="D391" s="1" t="s">
        <v>1360</v>
      </c>
      <c r="E391" s="1">
        <v>2015</v>
      </c>
      <c r="F391" s="1" t="s">
        <v>1596</v>
      </c>
      <c r="G391" s="1" t="s">
        <v>23</v>
      </c>
      <c r="AMI391"/>
      <c r="AMJ391"/>
    </row>
    <row r="392" spans="1:1024">
      <c r="A392" s="1" t="s">
        <v>1597</v>
      </c>
      <c r="B392" s="2" t="s">
        <v>1598</v>
      </c>
      <c r="C392" s="1" t="s">
        <v>1599</v>
      </c>
      <c r="D392" s="1" t="s">
        <v>1328</v>
      </c>
      <c r="E392" s="1">
        <v>2015</v>
      </c>
      <c r="F392" s="1" t="s">
        <v>1600</v>
      </c>
      <c r="G392" s="1" t="s">
        <v>23</v>
      </c>
      <c r="H392" s="1" t="s">
        <v>29</v>
      </c>
      <c r="I392" s="1" t="s">
        <v>29</v>
      </c>
      <c r="AMI392"/>
      <c r="AMJ392"/>
    </row>
    <row r="393" spans="1:1024">
      <c r="A393" s="1" t="s">
        <v>1597</v>
      </c>
      <c r="B393" s="2" t="s">
        <v>1601</v>
      </c>
      <c r="C393" s="1" t="s">
        <v>1602</v>
      </c>
      <c r="D393" s="1" t="s">
        <v>1319</v>
      </c>
      <c r="E393" s="1">
        <v>2015</v>
      </c>
      <c r="F393" s="1" t="s">
        <v>1603</v>
      </c>
      <c r="G393" s="1" t="s">
        <v>23</v>
      </c>
      <c r="H393" s="1" t="s">
        <v>29</v>
      </c>
      <c r="I393" s="1" t="s">
        <v>29</v>
      </c>
      <c r="L393" s="1" t="s">
        <v>43</v>
      </c>
      <c r="AMI393"/>
      <c r="AMJ393"/>
    </row>
    <row r="394" spans="1:1024">
      <c r="A394" s="1" t="s">
        <v>1604</v>
      </c>
      <c r="B394" s="2" t="s">
        <v>1605</v>
      </c>
      <c r="C394" s="1" t="s">
        <v>1606</v>
      </c>
      <c r="D394" s="1" t="s">
        <v>1360</v>
      </c>
      <c r="E394" s="1">
        <v>2015</v>
      </c>
      <c r="F394" s="1" t="s">
        <v>1607</v>
      </c>
      <c r="G394" s="1" t="s">
        <v>23</v>
      </c>
      <c r="AMI394"/>
      <c r="AMJ394"/>
    </row>
    <row r="395" spans="1:1024" ht="30">
      <c r="A395" s="1" t="s">
        <v>1023</v>
      </c>
      <c r="B395" s="2" t="s">
        <v>1608</v>
      </c>
      <c r="C395" s="1" t="s">
        <v>1609</v>
      </c>
      <c r="D395" s="1" t="s">
        <v>1319</v>
      </c>
      <c r="E395" s="1">
        <v>2015</v>
      </c>
      <c r="F395" s="1" t="s">
        <v>1610</v>
      </c>
      <c r="G395" s="1" t="s">
        <v>23</v>
      </c>
      <c r="H395" s="1" t="s">
        <v>18</v>
      </c>
      <c r="AMI395"/>
      <c r="AMJ395"/>
    </row>
    <row r="396" spans="1:1024">
      <c r="A396" s="1" t="s">
        <v>1611</v>
      </c>
      <c r="B396" s="2" t="s">
        <v>1612</v>
      </c>
      <c r="C396" s="1" t="s">
        <v>1613</v>
      </c>
      <c r="D396" s="1" t="s">
        <v>1331</v>
      </c>
      <c r="E396" s="1">
        <v>2015</v>
      </c>
      <c r="F396" s="1" t="s">
        <v>1614</v>
      </c>
      <c r="G396" s="1" t="s">
        <v>23</v>
      </c>
      <c r="H396" s="1" t="s">
        <v>18</v>
      </c>
      <c r="AMI396"/>
      <c r="AMJ396"/>
    </row>
    <row r="397" spans="1:1024" ht="30">
      <c r="A397" s="1" t="s">
        <v>1615</v>
      </c>
      <c r="B397" s="2" t="s">
        <v>1616</v>
      </c>
      <c r="C397" s="1" t="s">
        <v>1617</v>
      </c>
      <c r="D397" s="1" t="s">
        <v>1618</v>
      </c>
      <c r="E397" s="1">
        <v>2015</v>
      </c>
      <c r="F397" s="1" t="s">
        <v>1619</v>
      </c>
      <c r="G397" s="1" t="s">
        <v>309</v>
      </c>
      <c r="H397" s="1" t="s">
        <v>29</v>
      </c>
      <c r="I397" s="1" t="s">
        <v>29</v>
      </c>
      <c r="L397" s="1" t="s">
        <v>298</v>
      </c>
      <c r="AMI397"/>
      <c r="AMJ397"/>
    </row>
    <row r="398" spans="1:1024" ht="30">
      <c r="A398" s="1" t="s">
        <v>1615</v>
      </c>
      <c r="B398" s="2" t="s">
        <v>1620</v>
      </c>
      <c r="C398" s="1" t="s">
        <v>1621</v>
      </c>
      <c r="D398" s="1" t="s">
        <v>1328</v>
      </c>
      <c r="E398" s="1">
        <v>2015</v>
      </c>
      <c r="F398" s="1" t="s">
        <v>1619</v>
      </c>
      <c r="G398" s="1" t="s">
        <v>23</v>
      </c>
      <c r="AMI398"/>
      <c r="AMJ398"/>
    </row>
    <row r="399" spans="1:1024" ht="30">
      <c r="A399" s="1" t="s">
        <v>1622</v>
      </c>
      <c r="B399" s="2" t="s">
        <v>1623</v>
      </c>
      <c r="D399" s="1" t="s">
        <v>1319</v>
      </c>
      <c r="E399" s="1">
        <v>2015</v>
      </c>
      <c r="F399" s="1" t="s">
        <v>1624</v>
      </c>
      <c r="G399" s="1" t="s">
        <v>23</v>
      </c>
      <c r="H399" s="1" t="s">
        <v>18</v>
      </c>
      <c r="AMI399"/>
      <c r="AMJ399"/>
    </row>
    <row r="400" spans="1:1024" ht="30">
      <c r="A400" s="1" t="s">
        <v>1625</v>
      </c>
      <c r="B400" s="2" t="s">
        <v>1626</v>
      </c>
      <c r="C400" s="1" t="s">
        <v>1627</v>
      </c>
      <c r="D400" s="1" t="s">
        <v>1319</v>
      </c>
      <c r="E400" s="1">
        <v>2015</v>
      </c>
      <c r="F400" s="1" t="s">
        <v>1628</v>
      </c>
      <c r="G400" s="1" t="s">
        <v>23</v>
      </c>
      <c r="H400" s="1" t="s">
        <v>18</v>
      </c>
      <c r="AMI400"/>
      <c r="AMJ400"/>
    </row>
    <row r="401" spans="1:1024" ht="30">
      <c r="A401" s="1" t="s">
        <v>1629</v>
      </c>
      <c r="B401" s="2" t="s">
        <v>1630</v>
      </c>
      <c r="C401" s="1" t="s">
        <v>1631</v>
      </c>
      <c r="D401" s="1" t="s">
        <v>1319</v>
      </c>
      <c r="E401" s="1">
        <v>2015</v>
      </c>
      <c r="F401" s="1" t="s">
        <v>1632</v>
      </c>
      <c r="G401" s="1" t="s">
        <v>23</v>
      </c>
      <c r="H401" s="1" t="s">
        <v>29</v>
      </c>
      <c r="I401" s="1" t="s">
        <v>29</v>
      </c>
      <c r="L401" s="1" t="s">
        <v>1301</v>
      </c>
      <c r="AMI401"/>
      <c r="AMJ401"/>
    </row>
    <row r="402" spans="1:1024" ht="30">
      <c r="A402" s="1" t="s">
        <v>561</v>
      </c>
      <c r="B402" s="2" t="s">
        <v>1633</v>
      </c>
      <c r="C402" s="1" t="s">
        <v>1634</v>
      </c>
      <c r="D402" s="1" t="s">
        <v>1319</v>
      </c>
      <c r="E402" s="1">
        <v>2015</v>
      </c>
      <c r="F402" s="1" t="s">
        <v>1635</v>
      </c>
      <c r="G402" s="1" t="s">
        <v>23</v>
      </c>
      <c r="H402" s="1" t="s">
        <v>29</v>
      </c>
      <c r="I402" s="1" t="s">
        <v>29</v>
      </c>
      <c r="L402" s="1" t="s">
        <v>1636</v>
      </c>
      <c r="AMI402"/>
      <c r="AMJ402"/>
    </row>
    <row r="403" spans="1:1024" ht="30">
      <c r="A403" s="1" t="s">
        <v>1637</v>
      </c>
      <c r="B403" s="2" t="s">
        <v>1638</v>
      </c>
      <c r="C403" s="1" t="s">
        <v>1639</v>
      </c>
      <c r="D403" s="1" t="s">
        <v>1328</v>
      </c>
      <c r="E403" s="1">
        <v>2015</v>
      </c>
      <c r="F403" s="1" t="s">
        <v>1640</v>
      </c>
      <c r="G403" s="1" t="s">
        <v>23</v>
      </c>
      <c r="AMI403"/>
      <c r="AMJ403"/>
    </row>
    <row r="404" spans="1:1024" ht="30">
      <c r="A404" s="1" t="s">
        <v>1641</v>
      </c>
      <c r="B404" s="2" t="s">
        <v>1642</v>
      </c>
      <c r="C404" s="1" t="s">
        <v>1643</v>
      </c>
      <c r="D404" s="1" t="s">
        <v>1328</v>
      </c>
      <c r="E404" s="1">
        <v>2015</v>
      </c>
      <c r="F404" s="1" t="s">
        <v>1644</v>
      </c>
      <c r="G404" s="1" t="s">
        <v>23</v>
      </c>
      <c r="AMI404"/>
      <c r="AMJ404"/>
    </row>
    <row r="405" spans="1:1024">
      <c r="A405" s="1" t="s">
        <v>1645</v>
      </c>
      <c r="B405" s="2" t="s">
        <v>1646</v>
      </c>
      <c r="C405" s="1" t="s">
        <v>1647</v>
      </c>
      <c r="D405" s="1" t="s">
        <v>1331</v>
      </c>
      <c r="E405" s="1">
        <v>2015</v>
      </c>
      <c r="F405" s="1" t="s">
        <v>1648</v>
      </c>
      <c r="G405" s="1" t="s">
        <v>23</v>
      </c>
      <c r="H405" s="1" t="s">
        <v>18</v>
      </c>
      <c r="AMI405"/>
      <c r="AMJ405"/>
    </row>
    <row r="406" spans="1:1024" ht="30">
      <c r="A406" s="1" t="s">
        <v>1649</v>
      </c>
      <c r="B406" s="2" t="s">
        <v>1650</v>
      </c>
      <c r="C406" s="1" t="s">
        <v>1651</v>
      </c>
      <c r="D406" s="1" t="s">
        <v>1360</v>
      </c>
      <c r="E406" s="1">
        <v>2015</v>
      </c>
      <c r="F406" s="1" t="s">
        <v>1652</v>
      </c>
      <c r="G406" s="1" t="s">
        <v>23</v>
      </c>
      <c r="AMI406"/>
      <c r="AMJ406"/>
    </row>
    <row r="407" spans="1:1024">
      <c r="A407" s="1" t="s">
        <v>1653</v>
      </c>
      <c r="B407" s="2" t="s">
        <v>1654</v>
      </c>
      <c r="C407" s="1" t="s">
        <v>1655</v>
      </c>
      <c r="D407" s="1" t="s">
        <v>1328</v>
      </c>
      <c r="E407" s="1">
        <v>2015</v>
      </c>
      <c r="F407" s="1" t="s">
        <v>1656</v>
      </c>
      <c r="G407" s="1" t="s">
        <v>23</v>
      </c>
      <c r="AMI407"/>
      <c r="AMJ407"/>
    </row>
    <row r="408" spans="1:1024" ht="45">
      <c r="A408" s="1" t="s">
        <v>1657</v>
      </c>
      <c r="B408" s="2" t="s">
        <v>1658</v>
      </c>
      <c r="C408" s="1" t="s">
        <v>1659</v>
      </c>
      <c r="D408" s="1" t="s">
        <v>1660</v>
      </c>
      <c r="E408" s="1">
        <v>2015</v>
      </c>
      <c r="F408" s="1" t="s">
        <v>1661</v>
      </c>
      <c r="G408" s="1" t="s">
        <v>23</v>
      </c>
      <c r="H408" s="1" t="s">
        <v>29</v>
      </c>
      <c r="I408" s="1" t="s">
        <v>29</v>
      </c>
      <c r="L408" s="1" t="s">
        <v>127</v>
      </c>
      <c r="AMI408"/>
      <c r="AMJ408"/>
    </row>
    <row r="409" spans="1:1024" ht="30">
      <c r="A409" s="1" t="s">
        <v>1662</v>
      </c>
      <c r="B409" s="2" t="s">
        <v>1663</v>
      </c>
      <c r="C409" s="1" t="s">
        <v>1664</v>
      </c>
      <c r="D409" s="1" t="s">
        <v>1665</v>
      </c>
      <c r="E409" s="1">
        <v>2015</v>
      </c>
      <c r="F409" s="1" t="s">
        <v>1666</v>
      </c>
      <c r="G409" s="1" t="s">
        <v>23</v>
      </c>
      <c r="H409" s="1" t="s">
        <v>29</v>
      </c>
      <c r="I409" s="1" t="s">
        <v>29</v>
      </c>
      <c r="J409" s="1" t="s">
        <v>1667</v>
      </c>
      <c r="L409" s="1" t="s">
        <v>127</v>
      </c>
      <c r="AMI409"/>
      <c r="AMJ409"/>
    </row>
    <row r="410" spans="1:1024">
      <c r="A410" s="1" t="s">
        <v>1668</v>
      </c>
      <c r="B410" s="2" t="s">
        <v>1669</v>
      </c>
      <c r="C410" s="3" t="s">
        <v>1670</v>
      </c>
      <c r="D410" s="1" t="s">
        <v>1671</v>
      </c>
      <c r="E410" s="1">
        <v>2015</v>
      </c>
      <c r="F410" s="1" t="s">
        <v>1672</v>
      </c>
      <c r="G410" s="1" t="s">
        <v>23</v>
      </c>
      <c r="H410" s="1" t="s">
        <v>18</v>
      </c>
      <c r="AMI410"/>
      <c r="AMJ410"/>
    </row>
    <row r="411" spans="1:1024">
      <c r="A411" s="1" t="s">
        <v>1673</v>
      </c>
      <c r="B411" s="2" t="s">
        <v>1674</v>
      </c>
      <c r="C411" s="3" t="s">
        <v>1675</v>
      </c>
      <c r="E411" s="1">
        <v>2015</v>
      </c>
      <c r="F411" s="1" t="s">
        <v>1676</v>
      </c>
      <c r="G411" s="1" t="s">
        <v>23</v>
      </c>
      <c r="H411" s="1" t="s">
        <v>18</v>
      </c>
      <c r="AMI411"/>
      <c r="AMJ411"/>
    </row>
    <row r="412" spans="1:1024" ht="30">
      <c r="A412" s="1" t="s">
        <v>1677</v>
      </c>
      <c r="B412" s="2" t="s">
        <v>1678</v>
      </c>
      <c r="C412" s="1" t="s">
        <v>1679</v>
      </c>
      <c r="D412" s="1" t="s">
        <v>1680</v>
      </c>
      <c r="E412" s="1">
        <v>2014</v>
      </c>
      <c r="G412" s="1" t="s">
        <v>48</v>
      </c>
      <c r="AMI412"/>
      <c r="AMJ412"/>
    </row>
    <row r="413" spans="1:1024" ht="30">
      <c r="A413" s="1" t="s">
        <v>1681</v>
      </c>
      <c r="B413" s="2" t="s">
        <v>1682</v>
      </c>
      <c r="C413" s="1" t="s">
        <v>1683</v>
      </c>
      <c r="D413" s="1" t="s">
        <v>1684</v>
      </c>
      <c r="E413" s="1">
        <v>2014</v>
      </c>
      <c r="F413" s="1" t="s">
        <v>1685</v>
      </c>
      <c r="G413" s="1" t="s">
        <v>23</v>
      </c>
      <c r="AMI413"/>
      <c r="AMJ413"/>
    </row>
    <row r="414" spans="1:1024">
      <c r="A414" s="1" t="s">
        <v>54</v>
      </c>
      <c r="B414" s="2" t="s">
        <v>1686</v>
      </c>
      <c r="C414" s="1" t="s">
        <v>1687</v>
      </c>
      <c r="D414" s="1" t="s">
        <v>1688</v>
      </c>
      <c r="E414" s="1">
        <v>2014</v>
      </c>
      <c r="F414" s="1" t="s">
        <v>1689</v>
      </c>
      <c r="G414" s="1" t="s">
        <v>59</v>
      </c>
      <c r="H414" s="1" t="s">
        <v>18</v>
      </c>
      <c r="AMI414"/>
      <c r="AMJ414"/>
    </row>
    <row r="415" spans="1:1024" ht="30">
      <c r="A415" s="1" t="s">
        <v>1690</v>
      </c>
      <c r="B415" s="2" t="s">
        <v>1691</v>
      </c>
      <c r="C415" s="1" t="s">
        <v>1692</v>
      </c>
      <c r="D415" s="1" t="s">
        <v>1684</v>
      </c>
      <c r="E415" s="1">
        <v>2014</v>
      </c>
      <c r="F415" s="1" t="s">
        <v>1693</v>
      </c>
      <c r="G415" s="1" t="s">
        <v>23</v>
      </c>
      <c r="AMI415"/>
      <c r="AMJ415"/>
    </row>
    <row r="416" spans="1:1024" ht="30">
      <c r="A416" s="1" t="s">
        <v>1694</v>
      </c>
      <c r="B416" s="2" t="s">
        <v>1695</v>
      </c>
      <c r="C416" s="1" t="s">
        <v>1696</v>
      </c>
      <c r="D416" s="1" t="s">
        <v>1684</v>
      </c>
      <c r="E416" s="1">
        <v>2014</v>
      </c>
      <c r="F416" s="1" t="s">
        <v>1697</v>
      </c>
      <c r="G416" s="1" t="s">
        <v>23</v>
      </c>
      <c r="AMI416"/>
      <c r="AMJ416"/>
    </row>
    <row r="417" spans="1:1024">
      <c r="A417" s="1" t="s">
        <v>44</v>
      </c>
      <c r="B417" s="2" t="s">
        <v>60</v>
      </c>
      <c r="C417" s="1" t="s">
        <v>1698</v>
      </c>
      <c r="D417" s="1" t="s">
        <v>1699</v>
      </c>
      <c r="E417" s="1">
        <v>2014</v>
      </c>
      <c r="F417" s="1" t="s">
        <v>1700</v>
      </c>
      <c r="G417" s="1" t="s">
        <v>64</v>
      </c>
      <c r="H417" s="1" t="s">
        <v>18</v>
      </c>
      <c r="AMI417"/>
      <c r="AMJ417"/>
    </row>
    <row r="418" spans="1:1024">
      <c r="A418" s="1" t="s">
        <v>44</v>
      </c>
      <c r="B418" s="2" t="s">
        <v>1701</v>
      </c>
      <c r="C418" s="1" t="s">
        <v>1702</v>
      </c>
      <c r="D418" s="1" t="s">
        <v>1684</v>
      </c>
      <c r="E418" s="1">
        <v>2014</v>
      </c>
      <c r="F418" s="1" t="s">
        <v>1703</v>
      </c>
      <c r="G418" s="1" t="s">
        <v>23</v>
      </c>
      <c r="AMI418"/>
      <c r="AMJ418"/>
    </row>
    <row r="419" spans="1:1024">
      <c r="A419" s="1" t="s">
        <v>1704</v>
      </c>
      <c r="B419" s="2" t="s">
        <v>1705</v>
      </c>
      <c r="C419" s="3" t="s">
        <v>1706</v>
      </c>
      <c r="D419" s="1" t="s">
        <v>1684</v>
      </c>
      <c r="E419" s="1">
        <v>2014</v>
      </c>
      <c r="F419" s="1" t="s">
        <v>1707</v>
      </c>
      <c r="G419" s="1" t="s">
        <v>23</v>
      </c>
      <c r="H419" s="1" t="s">
        <v>29</v>
      </c>
      <c r="I419" s="1" t="s">
        <v>29</v>
      </c>
      <c r="J419" s="1" t="s">
        <v>1708</v>
      </c>
      <c r="L419" s="1" t="s">
        <v>1426</v>
      </c>
      <c r="AMI419"/>
      <c r="AMJ419"/>
    </row>
    <row r="420" spans="1:1024">
      <c r="A420" s="1" t="s">
        <v>44</v>
      </c>
      <c r="B420" s="2" t="s">
        <v>60</v>
      </c>
      <c r="C420" s="1" t="s">
        <v>1709</v>
      </c>
      <c r="D420" s="1" t="s">
        <v>1710</v>
      </c>
      <c r="E420" s="1">
        <v>2014</v>
      </c>
      <c r="F420" s="1" t="s">
        <v>63</v>
      </c>
      <c r="G420" s="1" t="s">
        <v>64</v>
      </c>
      <c r="H420" s="1" t="s">
        <v>18</v>
      </c>
      <c r="AMI420"/>
      <c r="AMJ420"/>
    </row>
    <row r="421" spans="1:1024" ht="30">
      <c r="A421" s="1" t="s">
        <v>1711</v>
      </c>
      <c r="B421" s="2" t="s">
        <v>1712</v>
      </c>
      <c r="C421" s="1" t="s">
        <v>1713</v>
      </c>
      <c r="D421" s="1" t="s">
        <v>1714</v>
      </c>
      <c r="E421" s="1">
        <v>2014</v>
      </c>
      <c r="F421" s="1" t="s">
        <v>1715</v>
      </c>
      <c r="G421" s="1" t="s">
        <v>23</v>
      </c>
      <c r="AMI421"/>
      <c r="AMJ421"/>
    </row>
    <row r="422" spans="1:1024" ht="45">
      <c r="A422" s="1" t="s">
        <v>1711</v>
      </c>
      <c r="B422" s="2" t="s">
        <v>1716</v>
      </c>
      <c r="C422" s="1" t="s">
        <v>1717</v>
      </c>
      <c r="D422" s="1" t="s">
        <v>1718</v>
      </c>
      <c r="E422" s="1">
        <v>2014</v>
      </c>
      <c r="F422" s="1" t="s">
        <v>1715</v>
      </c>
      <c r="G422" s="1" t="s">
        <v>309</v>
      </c>
      <c r="H422" s="1" t="s">
        <v>29</v>
      </c>
      <c r="I422" s="1" t="s">
        <v>29</v>
      </c>
      <c r="L422" s="1" t="s">
        <v>43</v>
      </c>
      <c r="AMI422"/>
      <c r="AMJ422"/>
    </row>
    <row r="423" spans="1:1024">
      <c r="A423" s="1" t="s">
        <v>1719</v>
      </c>
      <c r="B423" s="2" t="s">
        <v>1720</v>
      </c>
      <c r="C423" s="1" t="s">
        <v>1721</v>
      </c>
      <c r="D423" s="1" t="s">
        <v>1684</v>
      </c>
      <c r="E423" s="1">
        <v>2014</v>
      </c>
      <c r="F423" s="1" t="s">
        <v>1722</v>
      </c>
      <c r="G423" s="1" t="s">
        <v>23</v>
      </c>
      <c r="AMI423"/>
      <c r="AMJ423"/>
    </row>
    <row r="424" spans="1:1024" ht="30">
      <c r="A424" s="1" t="s">
        <v>1723</v>
      </c>
      <c r="B424" s="2" t="s">
        <v>1724</v>
      </c>
      <c r="C424" s="1" t="s">
        <v>1725</v>
      </c>
      <c r="D424" s="1" t="s">
        <v>1684</v>
      </c>
      <c r="E424" s="1">
        <v>2014</v>
      </c>
      <c r="F424" s="1" t="s">
        <v>1726</v>
      </c>
      <c r="G424" s="1" t="s">
        <v>23</v>
      </c>
      <c r="AMI424"/>
      <c r="AMJ424"/>
    </row>
    <row r="425" spans="1:1024" ht="45">
      <c r="A425" s="1" t="s">
        <v>1727</v>
      </c>
      <c r="B425" s="2" t="s">
        <v>1728</v>
      </c>
      <c r="C425" s="1" t="s">
        <v>1729</v>
      </c>
      <c r="D425" s="1" t="s">
        <v>1684</v>
      </c>
      <c r="E425" s="1">
        <v>2014</v>
      </c>
      <c r="F425" s="1" t="s">
        <v>1730</v>
      </c>
      <c r="G425" s="1" t="s">
        <v>23</v>
      </c>
      <c r="AMI425"/>
      <c r="AMJ425"/>
    </row>
    <row r="426" spans="1:1024">
      <c r="A426" s="1" t="s">
        <v>1731</v>
      </c>
      <c r="B426" s="2" t="s">
        <v>1732</v>
      </c>
      <c r="C426" s="1" t="s">
        <v>1733</v>
      </c>
      <c r="D426" s="1" t="s">
        <v>1684</v>
      </c>
      <c r="E426" s="1">
        <v>2014</v>
      </c>
      <c r="F426" s="1" t="s">
        <v>1734</v>
      </c>
      <c r="G426" s="1" t="s">
        <v>23</v>
      </c>
      <c r="AMI426"/>
      <c r="AMJ426"/>
    </row>
    <row r="427" spans="1:1024" ht="30">
      <c r="A427" s="1" t="s">
        <v>1735</v>
      </c>
      <c r="B427" s="2" t="s">
        <v>1736</v>
      </c>
      <c r="C427" s="1" t="s">
        <v>1737</v>
      </c>
      <c r="D427" s="1" t="s">
        <v>1738</v>
      </c>
      <c r="E427" s="1">
        <v>2014</v>
      </c>
      <c r="F427" s="1" t="s">
        <v>1739</v>
      </c>
      <c r="G427" s="1" t="s">
        <v>23</v>
      </c>
      <c r="AMI427"/>
      <c r="AMJ427"/>
    </row>
    <row r="428" spans="1:1024">
      <c r="A428" s="1" t="s">
        <v>826</v>
      </c>
      <c r="B428" s="2" t="s">
        <v>1740</v>
      </c>
      <c r="C428" s="1" t="s">
        <v>1741</v>
      </c>
      <c r="D428" s="1" t="s">
        <v>1738</v>
      </c>
      <c r="E428" s="1">
        <v>2014</v>
      </c>
      <c r="F428" s="1" t="s">
        <v>1742</v>
      </c>
      <c r="G428" s="1" t="s">
        <v>23</v>
      </c>
      <c r="AMI428"/>
      <c r="AMJ428"/>
    </row>
    <row r="429" spans="1:1024">
      <c r="A429" s="1" t="s">
        <v>1743</v>
      </c>
      <c r="B429" s="2" t="s">
        <v>1744</v>
      </c>
      <c r="C429" s="1" t="s">
        <v>1745</v>
      </c>
      <c r="D429" s="1" t="s">
        <v>1684</v>
      </c>
      <c r="E429" s="1">
        <v>2014</v>
      </c>
      <c r="F429" s="1" t="s">
        <v>1746</v>
      </c>
      <c r="G429" s="1" t="s">
        <v>23</v>
      </c>
      <c r="AMI429"/>
      <c r="AMJ429"/>
    </row>
    <row r="430" spans="1:1024">
      <c r="A430" s="1" t="s">
        <v>671</v>
      </c>
      <c r="B430" s="2" t="s">
        <v>1747</v>
      </c>
      <c r="C430" s="1" t="s">
        <v>1748</v>
      </c>
      <c r="D430" s="1" t="s">
        <v>1684</v>
      </c>
      <c r="E430" s="1">
        <v>2014</v>
      </c>
      <c r="F430" s="1" t="s">
        <v>1749</v>
      </c>
      <c r="G430" s="1" t="s">
        <v>23</v>
      </c>
      <c r="AMI430"/>
      <c r="AMJ430"/>
    </row>
    <row r="431" spans="1:1024">
      <c r="A431" s="1" t="s">
        <v>1750</v>
      </c>
      <c r="B431" s="2" t="s">
        <v>1751</v>
      </c>
      <c r="C431" s="1" t="s">
        <v>1752</v>
      </c>
      <c r="E431" s="1">
        <v>2014</v>
      </c>
      <c r="F431" s="1" t="s">
        <v>1753</v>
      </c>
      <c r="G431" s="1" t="s">
        <v>150</v>
      </c>
      <c r="H431" s="1" t="s">
        <v>18</v>
      </c>
      <c r="AMI431"/>
      <c r="AMJ431"/>
    </row>
    <row r="432" spans="1:1024">
      <c r="A432" s="1" t="s">
        <v>1754</v>
      </c>
      <c r="B432" s="2" t="s">
        <v>1755</v>
      </c>
      <c r="C432" s="1" t="s">
        <v>1756</v>
      </c>
      <c r="D432" s="1" t="s">
        <v>1684</v>
      </c>
      <c r="E432" s="1">
        <v>2014</v>
      </c>
      <c r="F432" s="1" t="s">
        <v>1757</v>
      </c>
      <c r="G432" s="1" t="s">
        <v>23</v>
      </c>
      <c r="AMI432"/>
      <c r="AMJ432"/>
    </row>
    <row r="433" spans="1:1024" ht="30">
      <c r="A433" s="1" t="s">
        <v>111</v>
      </c>
      <c r="B433" s="2" t="s">
        <v>1758</v>
      </c>
      <c r="C433" s="1" t="s">
        <v>1759</v>
      </c>
      <c r="D433" s="1" t="s">
        <v>1760</v>
      </c>
      <c r="E433" s="1">
        <v>2014</v>
      </c>
      <c r="F433" s="1" t="s">
        <v>1761</v>
      </c>
      <c r="G433" s="1" t="s">
        <v>309</v>
      </c>
      <c r="H433" s="1" t="s">
        <v>18</v>
      </c>
      <c r="AMI433"/>
      <c r="AMJ433"/>
    </row>
    <row r="434" spans="1:1024" ht="30">
      <c r="A434" s="1" t="s">
        <v>852</v>
      </c>
      <c r="B434" s="2" t="s">
        <v>1762</v>
      </c>
      <c r="C434" s="1" t="s">
        <v>1763</v>
      </c>
      <c r="D434" s="1" t="s">
        <v>1684</v>
      </c>
      <c r="E434" s="1">
        <v>2014</v>
      </c>
      <c r="F434" s="1" t="s">
        <v>1764</v>
      </c>
      <c r="G434" s="1" t="s">
        <v>23</v>
      </c>
      <c r="AMI434"/>
      <c r="AMJ434"/>
    </row>
    <row r="435" spans="1:1024">
      <c r="A435" s="1" t="s">
        <v>1765</v>
      </c>
      <c r="B435" s="2" t="s">
        <v>1766</v>
      </c>
      <c r="C435" s="1" t="s">
        <v>1767</v>
      </c>
      <c r="D435" s="1" t="s">
        <v>1684</v>
      </c>
      <c r="E435" s="1">
        <v>2014</v>
      </c>
      <c r="F435" s="1" t="s">
        <v>1768</v>
      </c>
      <c r="G435" s="1" t="s">
        <v>23</v>
      </c>
      <c r="AMI435"/>
      <c r="AMJ435"/>
    </row>
    <row r="436" spans="1:1024">
      <c r="A436" s="1" t="s">
        <v>387</v>
      </c>
      <c r="B436" s="2" t="s">
        <v>1769</v>
      </c>
      <c r="C436" s="1" t="s">
        <v>1770</v>
      </c>
      <c r="D436" s="1" t="s">
        <v>1684</v>
      </c>
      <c r="E436" s="1">
        <v>2014</v>
      </c>
      <c r="F436" s="1" t="s">
        <v>1771</v>
      </c>
      <c r="G436" s="1" t="s">
        <v>23</v>
      </c>
      <c r="AMI436"/>
      <c r="AMJ436"/>
    </row>
    <row r="437" spans="1:1024" ht="30">
      <c r="A437" s="1" t="s">
        <v>1772</v>
      </c>
      <c r="B437" s="2" t="s">
        <v>1773</v>
      </c>
      <c r="C437" s="1" t="s">
        <v>1774</v>
      </c>
      <c r="D437" s="1" t="s">
        <v>1684</v>
      </c>
      <c r="E437" s="1">
        <v>2014</v>
      </c>
      <c r="F437" s="1" t="s">
        <v>1775</v>
      </c>
      <c r="G437" s="1" t="s">
        <v>23</v>
      </c>
      <c r="AMI437"/>
      <c r="AMJ437"/>
    </row>
    <row r="438" spans="1:1024" ht="30">
      <c r="A438" s="1" t="s">
        <v>1776</v>
      </c>
      <c r="B438" s="2" t="s">
        <v>1777</v>
      </c>
      <c r="C438" s="1" t="s">
        <v>1778</v>
      </c>
      <c r="D438" s="1" t="s">
        <v>1684</v>
      </c>
      <c r="E438" s="1">
        <v>2014</v>
      </c>
      <c r="F438" s="1" t="s">
        <v>1779</v>
      </c>
      <c r="G438" s="1" t="s">
        <v>23</v>
      </c>
      <c r="AMI438"/>
      <c r="AMJ438"/>
    </row>
    <row r="439" spans="1:1024" ht="30">
      <c r="A439" s="1" t="s">
        <v>1422</v>
      </c>
      <c r="B439" s="2" t="s">
        <v>1780</v>
      </c>
      <c r="C439" s="1" t="s">
        <v>1781</v>
      </c>
      <c r="D439" s="1" t="s">
        <v>1684</v>
      </c>
      <c r="E439" s="1">
        <v>2014</v>
      </c>
      <c r="F439" s="1" t="s">
        <v>1782</v>
      </c>
      <c r="G439" s="1" t="s">
        <v>23</v>
      </c>
      <c r="AMI439"/>
      <c r="AMJ439"/>
    </row>
    <row r="440" spans="1:1024" ht="30">
      <c r="A440" s="1" t="s">
        <v>1783</v>
      </c>
      <c r="B440" s="2" t="s">
        <v>1784</v>
      </c>
      <c r="C440" s="1" t="s">
        <v>1785</v>
      </c>
      <c r="D440" s="1" t="s">
        <v>1684</v>
      </c>
      <c r="E440" s="1">
        <v>2014</v>
      </c>
      <c r="F440" s="1" t="s">
        <v>1786</v>
      </c>
      <c r="G440" s="1" t="s">
        <v>23</v>
      </c>
      <c r="AMI440"/>
      <c r="AMJ440"/>
    </row>
    <row r="441" spans="1:1024" ht="30">
      <c r="A441" s="1" t="s">
        <v>1787</v>
      </c>
      <c r="B441" s="2" t="s">
        <v>1788</v>
      </c>
      <c r="C441" s="1" t="s">
        <v>1789</v>
      </c>
      <c r="D441" s="1" t="s">
        <v>1684</v>
      </c>
      <c r="E441" s="1">
        <v>2014</v>
      </c>
      <c r="F441" s="1" t="s">
        <v>1790</v>
      </c>
      <c r="G441" s="1" t="s">
        <v>23</v>
      </c>
      <c r="AMI441"/>
      <c r="AMJ441"/>
    </row>
    <row r="442" spans="1:1024" ht="30">
      <c r="A442" s="1" t="s">
        <v>1791</v>
      </c>
      <c r="B442" s="2" t="s">
        <v>1792</v>
      </c>
      <c r="C442" s="1" t="s">
        <v>1793</v>
      </c>
      <c r="D442" s="1" t="s">
        <v>1684</v>
      </c>
      <c r="E442" s="1">
        <v>2014</v>
      </c>
      <c r="F442" s="1" t="s">
        <v>1794</v>
      </c>
      <c r="G442" s="1" t="s">
        <v>23</v>
      </c>
      <c r="AMI442"/>
      <c r="AMJ442"/>
    </row>
    <row r="443" spans="1:1024">
      <c r="A443" s="1" t="s">
        <v>1795</v>
      </c>
      <c r="B443" s="2" t="s">
        <v>1796</v>
      </c>
      <c r="C443" s="1" t="s">
        <v>1797</v>
      </c>
      <c r="D443" s="1" t="s">
        <v>1684</v>
      </c>
      <c r="E443" s="1">
        <v>2014</v>
      </c>
      <c r="F443" s="1" t="s">
        <v>1798</v>
      </c>
      <c r="G443" s="1" t="s">
        <v>23</v>
      </c>
      <c r="AMI443"/>
      <c r="AMJ443"/>
    </row>
    <row r="444" spans="1:1024">
      <c r="A444" s="1" t="s">
        <v>1799</v>
      </c>
      <c r="B444" s="2" t="s">
        <v>1800</v>
      </c>
      <c r="C444" s="1" t="s">
        <v>1801</v>
      </c>
      <c r="D444" s="1" t="s">
        <v>1684</v>
      </c>
      <c r="E444" s="1">
        <v>2014</v>
      </c>
      <c r="F444" s="1" t="s">
        <v>1802</v>
      </c>
      <c r="G444" s="1" t="s">
        <v>23</v>
      </c>
      <c r="AMI444"/>
      <c r="AMJ444"/>
    </row>
    <row r="445" spans="1:1024" ht="30">
      <c r="A445" s="1" t="s">
        <v>1803</v>
      </c>
      <c r="B445" s="2" t="s">
        <v>1804</v>
      </c>
      <c r="C445" s="1" t="s">
        <v>1805</v>
      </c>
      <c r="E445" s="1">
        <v>2014</v>
      </c>
      <c r="F445" s="1" t="s">
        <v>1806</v>
      </c>
      <c r="G445" s="1" t="s">
        <v>42</v>
      </c>
      <c r="AMI445"/>
      <c r="AMJ445"/>
    </row>
    <row r="446" spans="1:1024">
      <c r="A446" s="1" t="s">
        <v>1807</v>
      </c>
      <c r="B446" s="2" t="s">
        <v>1808</v>
      </c>
      <c r="C446" s="1" t="s">
        <v>1809</v>
      </c>
      <c r="D446" s="1" t="s">
        <v>1684</v>
      </c>
      <c r="E446" s="1">
        <v>2014</v>
      </c>
      <c r="F446" s="1" t="s">
        <v>1810</v>
      </c>
      <c r="G446" s="1" t="s">
        <v>23</v>
      </c>
      <c r="H446" s="1" t="s">
        <v>18</v>
      </c>
      <c r="I446" s="1" t="s">
        <v>905</v>
      </c>
      <c r="AMI446"/>
      <c r="AMJ446"/>
    </row>
    <row r="447" spans="1:1024">
      <c r="A447" s="1" t="s">
        <v>1811</v>
      </c>
      <c r="B447" s="2" t="s">
        <v>1812</v>
      </c>
      <c r="C447" s="1" t="s">
        <v>1813</v>
      </c>
      <c r="D447" s="1" t="s">
        <v>1684</v>
      </c>
      <c r="E447" s="1">
        <v>2014</v>
      </c>
      <c r="F447" s="1" t="s">
        <v>1814</v>
      </c>
      <c r="G447" s="1" t="s">
        <v>23</v>
      </c>
      <c r="AMI447"/>
      <c r="AMJ447"/>
    </row>
    <row r="448" spans="1:1024" ht="30">
      <c r="A448" s="1" t="s">
        <v>1815</v>
      </c>
      <c r="B448" s="2" t="s">
        <v>1816</v>
      </c>
      <c r="C448" s="1" t="s">
        <v>1817</v>
      </c>
      <c r="D448" s="1" t="s">
        <v>1684</v>
      </c>
      <c r="E448" s="1">
        <v>2014</v>
      </c>
      <c r="F448" s="1" t="s">
        <v>1818</v>
      </c>
      <c r="G448" s="1" t="s">
        <v>23</v>
      </c>
      <c r="AMI448"/>
      <c r="AMJ448"/>
    </row>
    <row r="449" spans="1:1024" ht="30">
      <c r="A449" s="1" t="s">
        <v>1819</v>
      </c>
      <c r="B449" s="2" t="s">
        <v>1820</v>
      </c>
      <c r="C449" s="1" t="s">
        <v>1821</v>
      </c>
      <c r="D449" s="1" t="s">
        <v>1684</v>
      </c>
      <c r="E449" s="1">
        <v>2014</v>
      </c>
      <c r="F449" s="1" t="s">
        <v>1822</v>
      </c>
      <c r="G449" s="1" t="s">
        <v>23</v>
      </c>
      <c r="AMI449"/>
      <c r="AMJ449"/>
    </row>
    <row r="450" spans="1:1024">
      <c r="A450" s="1" t="s">
        <v>701</v>
      </c>
      <c r="B450" s="2" t="s">
        <v>1823</v>
      </c>
      <c r="C450" s="1" t="s">
        <v>1824</v>
      </c>
      <c r="D450" s="1" t="s">
        <v>1825</v>
      </c>
      <c r="E450" s="1">
        <v>2014</v>
      </c>
      <c r="F450" s="1" t="s">
        <v>1826</v>
      </c>
      <c r="G450" s="1" t="s">
        <v>17</v>
      </c>
      <c r="H450" s="1" t="s">
        <v>18</v>
      </c>
      <c r="AMI450"/>
      <c r="AMJ450"/>
    </row>
    <row r="451" spans="1:1024" ht="30">
      <c r="A451" s="1" t="s">
        <v>1827</v>
      </c>
      <c r="B451" s="2" t="s">
        <v>1828</v>
      </c>
      <c r="C451" s="1" t="s">
        <v>1829</v>
      </c>
      <c r="D451" s="1" t="s">
        <v>1684</v>
      </c>
      <c r="E451" s="1">
        <v>2014</v>
      </c>
      <c r="F451" s="1" t="s">
        <v>1830</v>
      </c>
      <c r="G451" s="1" t="s">
        <v>23</v>
      </c>
      <c r="AMI451"/>
      <c r="AMJ451"/>
    </row>
    <row r="452" spans="1:1024">
      <c r="A452" s="1" t="s">
        <v>1482</v>
      </c>
      <c r="B452" s="2" t="s">
        <v>1831</v>
      </c>
      <c r="C452" s="1" t="s">
        <v>1832</v>
      </c>
      <c r="D452" s="1" t="s">
        <v>1684</v>
      </c>
      <c r="E452" s="1">
        <v>2014</v>
      </c>
      <c r="F452" s="1" t="s">
        <v>1833</v>
      </c>
      <c r="G452" s="1" t="s">
        <v>23</v>
      </c>
      <c r="AMI452"/>
      <c r="AMJ452"/>
    </row>
    <row r="453" spans="1:1024">
      <c r="A453" s="1" t="s">
        <v>1834</v>
      </c>
      <c r="B453" s="2" t="s">
        <v>1835</v>
      </c>
      <c r="C453" s="1" t="s">
        <v>1836</v>
      </c>
      <c r="D453" s="1" t="s">
        <v>1684</v>
      </c>
      <c r="E453" s="1">
        <v>2014</v>
      </c>
      <c r="F453" s="1" t="s">
        <v>1837</v>
      </c>
      <c r="G453" s="1" t="s">
        <v>23</v>
      </c>
      <c r="AMI453"/>
      <c r="AMJ453"/>
    </row>
    <row r="454" spans="1:1024">
      <c r="A454" s="1" t="s">
        <v>1834</v>
      </c>
      <c r="B454" s="2" t="s">
        <v>1838</v>
      </c>
      <c r="C454" s="1" t="s">
        <v>1839</v>
      </c>
      <c r="D454" s="1" t="s">
        <v>1684</v>
      </c>
      <c r="E454" s="1">
        <v>2014</v>
      </c>
      <c r="F454" s="1" t="s">
        <v>1840</v>
      </c>
      <c r="G454" s="1" t="s">
        <v>23</v>
      </c>
      <c r="H454" s="1" t="s">
        <v>18</v>
      </c>
      <c r="AMI454"/>
      <c r="AMJ454"/>
    </row>
    <row r="455" spans="1:1024">
      <c r="A455" s="1" t="s">
        <v>1834</v>
      </c>
      <c r="B455" s="2" t="s">
        <v>1841</v>
      </c>
      <c r="C455" s="1" t="s">
        <v>1842</v>
      </c>
      <c r="D455" s="1" t="s">
        <v>1684</v>
      </c>
      <c r="E455" s="1">
        <v>2014</v>
      </c>
      <c r="F455" s="1" t="s">
        <v>1843</v>
      </c>
      <c r="G455" s="1" t="s">
        <v>23</v>
      </c>
      <c r="AMI455"/>
      <c r="AMJ455"/>
    </row>
    <row r="456" spans="1:1024" ht="30">
      <c r="A456" s="1" t="s">
        <v>148</v>
      </c>
      <c r="B456" s="2" t="s">
        <v>1844</v>
      </c>
      <c r="C456" s="1" t="s">
        <v>1845</v>
      </c>
      <c r="D456" s="1" t="s">
        <v>1684</v>
      </c>
      <c r="E456" s="1">
        <v>2014</v>
      </c>
      <c r="F456" s="1" t="s">
        <v>1846</v>
      </c>
      <c r="G456" s="1" t="s">
        <v>23</v>
      </c>
      <c r="AMI456"/>
      <c r="AMJ456"/>
    </row>
    <row r="457" spans="1:1024">
      <c r="A457" s="1" t="s">
        <v>148</v>
      </c>
      <c r="B457" s="2" t="s">
        <v>1847</v>
      </c>
      <c r="C457" s="1" t="s">
        <v>1848</v>
      </c>
      <c r="D457" s="1" t="s">
        <v>1684</v>
      </c>
      <c r="E457" s="1">
        <v>2014</v>
      </c>
      <c r="F457" s="1" t="s">
        <v>1849</v>
      </c>
      <c r="G457" s="1" t="s">
        <v>23</v>
      </c>
      <c r="AMI457"/>
      <c r="AMJ457"/>
    </row>
    <row r="458" spans="1:1024" ht="30">
      <c r="A458" s="1" t="s">
        <v>1850</v>
      </c>
      <c r="B458" s="2" t="s">
        <v>1851</v>
      </c>
      <c r="C458" s="1" t="s">
        <v>1852</v>
      </c>
      <c r="D458" s="1" t="s">
        <v>1853</v>
      </c>
      <c r="E458" s="1">
        <v>2014</v>
      </c>
      <c r="F458" s="1" t="s">
        <v>1854</v>
      </c>
      <c r="G458" s="1" t="s">
        <v>23</v>
      </c>
      <c r="AMI458"/>
      <c r="AMJ458"/>
    </row>
    <row r="459" spans="1:1024" ht="30">
      <c r="A459" s="1" t="s">
        <v>925</v>
      </c>
      <c r="B459" s="2" t="s">
        <v>1855</v>
      </c>
      <c r="C459" s="1" t="s">
        <v>1856</v>
      </c>
      <c r="D459" s="1" t="s">
        <v>1857</v>
      </c>
      <c r="E459" s="1">
        <v>2014</v>
      </c>
      <c r="F459" s="1" t="s">
        <v>1858</v>
      </c>
      <c r="G459" s="1" t="s">
        <v>23</v>
      </c>
      <c r="AMI459"/>
      <c r="AMJ459"/>
    </row>
    <row r="460" spans="1:1024">
      <c r="A460" s="1" t="s">
        <v>1195</v>
      </c>
      <c r="B460" s="2" t="s">
        <v>1859</v>
      </c>
      <c r="C460" s="1" t="s">
        <v>1860</v>
      </c>
      <c r="D460" s="1" t="s">
        <v>1684</v>
      </c>
      <c r="E460" s="1">
        <v>2014</v>
      </c>
      <c r="F460" s="1" t="s">
        <v>1861</v>
      </c>
      <c r="G460" s="1" t="s">
        <v>23</v>
      </c>
      <c r="H460" s="1" t="s">
        <v>18</v>
      </c>
      <c r="AMI460"/>
      <c r="AMJ460"/>
    </row>
    <row r="461" spans="1:1024">
      <c r="A461" s="1" t="s">
        <v>486</v>
      </c>
      <c r="B461" s="2" t="s">
        <v>1862</v>
      </c>
      <c r="C461" s="1" t="s">
        <v>1863</v>
      </c>
      <c r="D461" s="1" t="s">
        <v>1738</v>
      </c>
      <c r="E461" s="1">
        <v>2014</v>
      </c>
      <c r="F461" s="1" t="s">
        <v>1864</v>
      </c>
      <c r="G461" s="1" t="s">
        <v>23</v>
      </c>
      <c r="AMI461"/>
      <c r="AMJ461"/>
    </row>
    <row r="462" spans="1:1024" ht="30">
      <c r="A462" s="1" t="s">
        <v>717</v>
      </c>
      <c r="B462" s="2" t="s">
        <v>1865</v>
      </c>
      <c r="C462" s="1" t="s">
        <v>1866</v>
      </c>
      <c r="D462" s="1" t="s">
        <v>1867</v>
      </c>
      <c r="E462" s="1">
        <v>2014</v>
      </c>
      <c r="F462" s="1" t="s">
        <v>1868</v>
      </c>
      <c r="G462" s="1" t="s">
        <v>59</v>
      </c>
      <c r="H462" s="1" t="s">
        <v>18</v>
      </c>
      <c r="AMI462"/>
      <c r="AMJ462"/>
    </row>
    <row r="463" spans="1:1024" ht="30">
      <c r="A463" s="1" t="s">
        <v>1869</v>
      </c>
      <c r="B463" s="2" t="s">
        <v>1870</v>
      </c>
      <c r="C463" s="1" t="s">
        <v>1871</v>
      </c>
      <c r="D463" s="1" t="s">
        <v>1684</v>
      </c>
      <c r="E463" s="1">
        <v>2014</v>
      </c>
      <c r="F463" s="1" t="s">
        <v>1872</v>
      </c>
      <c r="G463" s="1" t="s">
        <v>23</v>
      </c>
      <c r="AMI463"/>
      <c r="AMJ463"/>
    </row>
    <row r="464" spans="1:1024">
      <c r="A464" s="1" t="s">
        <v>1873</v>
      </c>
      <c r="B464" s="2" t="s">
        <v>1874</v>
      </c>
      <c r="C464" s="1" t="s">
        <v>1875</v>
      </c>
      <c r="D464" s="1" t="s">
        <v>1684</v>
      </c>
      <c r="E464" s="1">
        <v>2014</v>
      </c>
      <c r="F464" s="1" t="s">
        <v>1876</v>
      </c>
      <c r="G464" s="1" t="s">
        <v>23</v>
      </c>
      <c r="AMI464"/>
      <c r="AMJ464"/>
    </row>
    <row r="465" spans="1:1024" ht="30">
      <c r="A465" s="1" t="s">
        <v>1877</v>
      </c>
      <c r="B465" s="2" t="s">
        <v>1878</v>
      </c>
      <c r="C465" s="1" t="s">
        <v>1879</v>
      </c>
      <c r="D465" s="1" t="s">
        <v>1684</v>
      </c>
      <c r="E465" s="1">
        <v>2014</v>
      </c>
      <c r="F465" s="1" t="s">
        <v>1880</v>
      </c>
      <c r="G465" s="1" t="s">
        <v>23</v>
      </c>
      <c r="AMI465"/>
      <c r="AMJ465"/>
    </row>
    <row r="466" spans="1:1024" ht="30">
      <c r="A466" s="1" t="s">
        <v>1881</v>
      </c>
      <c r="B466" s="2" t="s">
        <v>1882</v>
      </c>
      <c r="C466" s="1" t="s">
        <v>1883</v>
      </c>
      <c r="D466" s="1" t="s">
        <v>1684</v>
      </c>
      <c r="E466" s="1">
        <v>2014</v>
      </c>
      <c r="F466" s="1" t="s">
        <v>1884</v>
      </c>
      <c r="G466" s="1" t="s">
        <v>23</v>
      </c>
      <c r="AMI466"/>
      <c r="AMJ466"/>
    </row>
    <row r="467" spans="1:1024">
      <c r="A467" s="1" t="s">
        <v>179</v>
      </c>
      <c r="B467" s="2" t="s">
        <v>1885</v>
      </c>
      <c r="C467" s="1" t="s">
        <v>1886</v>
      </c>
      <c r="E467" s="1">
        <v>2014</v>
      </c>
      <c r="F467" s="1" t="s">
        <v>1887</v>
      </c>
      <c r="G467" s="1" t="s">
        <v>42</v>
      </c>
      <c r="H467" s="1" t="s">
        <v>29</v>
      </c>
      <c r="I467" s="1" t="s">
        <v>29</v>
      </c>
      <c r="L467" s="1" t="s">
        <v>1888</v>
      </c>
      <c r="AMI467"/>
      <c r="AMJ467"/>
    </row>
    <row r="468" spans="1:1024">
      <c r="A468" s="1" t="s">
        <v>179</v>
      </c>
      <c r="B468" s="2" t="s">
        <v>1889</v>
      </c>
      <c r="C468" s="1" t="s">
        <v>1890</v>
      </c>
      <c r="D468" s="1" t="s">
        <v>1684</v>
      </c>
      <c r="E468" s="1">
        <v>2014</v>
      </c>
      <c r="F468" s="1" t="s">
        <v>1891</v>
      </c>
      <c r="G468" s="1" t="s">
        <v>23</v>
      </c>
      <c r="AMI468"/>
      <c r="AMJ468"/>
    </row>
    <row r="469" spans="1:1024">
      <c r="A469" s="1" t="s">
        <v>179</v>
      </c>
      <c r="B469" s="2" t="s">
        <v>1892</v>
      </c>
      <c r="C469" s="1" t="s">
        <v>1893</v>
      </c>
      <c r="D469" s="1" t="s">
        <v>1684</v>
      </c>
      <c r="E469" s="1">
        <v>2014</v>
      </c>
      <c r="F469" s="1" t="s">
        <v>1894</v>
      </c>
      <c r="G469" s="1" t="s">
        <v>23</v>
      </c>
      <c r="H469" s="1" t="s">
        <v>18</v>
      </c>
      <c r="AMI469"/>
      <c r="AMJ469"/>
    </row>
    <row r="470" spans="1:1024" ht="30">
      <c r="A470" s="1" t="s">
        <v>189</v>
      </c>
      <c r="B470" s="2" t="s">
        <v>1895</v>
      </c>
      <c r="C470" s="1" t="s">
        <v>1896</v>
      </c>
      <c r="D470" s="1" t="s">
        <v>1738</v>
      </c>
      <c r="E470" s="1">
        <v>2014</v>
      </c>
      <c r="F470" s="1" t="s">
        <v>1897</v>
      </c>
      <c r="G470" s="1" t="s">
        <v>23</v>
      </c>
      <c r="AMI470"/>
      <c r="AMJ470"/>
    </row>
    <row r="471" spans="1:1024" ht="30">
      <c r="A471" s="1" t="s">
        <v>1898</v>
      </c>
      <c r="B471" s="2" t="s">
        <v>1899</v>
      </c>
      <c r="C471" s="1" t="s">
        <v>1900</v>
      </c>
      <c r="D471" s="1" t="s">
        <v>1901</v>
      </c>
      <c r="E471" s="1">
        <v>2014</v>
      </c>
      <c r="F471" s="1" t="s">
        <v>1902</v>
      </c>
      <c r="G471" s="1" t="s">
        <v>23</v>
      </c>
      <c r="AMI471"/>
      <c r="AMJ471"/>
    </row>
    <row r="472" spans="1:1024" ht="45">
      <c r="A472" s="1" t="s">
        <v>1242</v>
      </c>
      <c r="B472" s="2" t="s">
        <v>1903</v>
      </c>
      <c r="C472" s="1" t="s">
        <v>1904</v>
      </c>
      <c r="D472" s="1" t="s">
        <v>1684</v>
      </c>
      <c r="E472" s="1">
        <v>2014</v>
      </c>
      <c r="F472" s="1" t="s">
        <v>1905</v>
      </c>
      <c r="G472" s="1" t="s">
        <v>23</v>
      </c>
      <c r="AMI472"/>
      <c r="AMJ472"/>
    </row>
    <row r="473" spans="1:1024">
      <c r="A473" s="1" t="s">
        <v>1536</v>
      </c>
      <c r="B473" s="2" t="s">
        <v>1906</v>
      </c>
      <c r="C473" s="1" t="s">
        <v>1907</v>
      </c>
      <c r="D473" s="1" t="s">
        <v>1684</v>
      </c>
      <c r="E473" s="1">
        <v>2014</v>
      </c>
      <c r="F473" s="1" t="s">
        <v>1908</v>
      </c>
      <c r="G473" s="1" t="s">
        <v>23</v>
      </c>
      <c r="AMI473"/>
      <c r="AMJ473"/>
    </row>
    <row r="474" spans="1:1024">
      <c r="A474" s="1" t="s">
        <v>217</v>
      </c>
      <c r="B474" s="2" t="s">
        <v>1909</v>
      </c>
      <c r="C474" s="1" t="s">
        <v>1910</v>
      </c>
      <c r="D474" s="1" t="s">
        <v>1684</v>
      </c>
      <c r="E474" s="1">
        <v>2014</v>
      </c>
      <c r="F474" s="1" t="s">
        <v>1911</v>
      </c>
      <c r="G474" s="1" t="s">
        <v>23</v>
      </c>
      <c r="AMI474"/>
      <c r="AMJ474"/>
    </row>
    <row r="475" spans="1:1024">
      <c r="A475" s="1" t="s">
        <v>217</v>
      </c>
      <c r="B475" s="2" t="s">
        <v>1912</v>
      </c>
      <c r="C475" s="1" t="s">
        <v>1913</v>
      </c>
      <c r="D475" s="1" t="s">
        <v>1738</v>
      </c>
      <c r="E475" s="1">
        <v>2014</v>
      </c>
      <c r="F475" s="1" t="s">
        <v>1914</v>
      </c>
      <c r="G475" s="1" t="s">
        <v>23</v>
      </c>
      <c r="AMI475"/>
      <c r="AMJ475"/>
    </row>
    <row r="476" spans="1:1024" ht="30">
      <c r="A476" s="1" t="s">
        <v>995</v>
      </c>
      <c r="B476" s="2" t="s">
        <v>1915</v>
      </c>
      <c r="C476" s="1" t="s">
        <v>1916</v>
      </c>
      <c r="D476" s="1" t="s">
        <v>1684</v>
      </c>
      <c r="E476" s="1">
        <v>2014</v>
      </c>
      <c r="F476" s="1" t="s">
        <v>1917</v>
      </c>
      <c r="G476" s="1" t="s">
        <v>23</v>
      </c>
      <c r="AMI476"/>
      <c r="AMJ476"/>
    </row>
    <row r="477" spans="1:1024" ht="30">
      <c r="A477" s="1" t="s">
        <v>1918</v>
      </c>
      <c r="B477" s="2" t="s">
        <v>1919</v>
      </c>
      <c r="C477" s="1" t="s">
        <v>1920</v>
      </c>
      <c r="D477" s="1" t="s">
        <v>1684</v>
      </c>
      <c r="E477" s="1">
        <v>2014</v>
      </c>
      <c r="F477" s="1" t="s">
        <v>1921</v>
      </c>
      <c r="G477" s="1" t="s">
        <v>23</v>
      </c>
      <c r="AMI477"/>
      <c r="AMJ477"/>
    </row>
    <row r="478" spans="1:1024" ht="30">
      <c r="A478" s="1" t="s">
        <v>995</v>
      </c>
      <c r="B478" s="2" t="s">
        <v>1922</v>
      </c>
      <c r="C478" s="1" t="s">
        <v>1923</v>
      </c>
      <c r="D478" s="1" t="s">
        <v>1738</v>
      </c>
      <c r="E478" s="1">
        <v>2014</v>
      </c>
      <c r="F478" s="1" t="s">
        <v>1924</v>
      </c>
      <c r="G478" s="1" t="s">
        <v>23</v>
      </c>
      <c r="AMI478"/>
      <c r="AMJ478"/>
    </row>
    <row r="479" spans="1:1024">
      <c r="A479" s="1" t="s">
        <v>1925</v>
      </c>
      <c r="B479" s="2" t="s">
        <v>1926</v>
      </c>
      <c r="C479" s="1" t="s">
        <v>1927</v>
      </c>
      <c r="D479" s="1" t="s">
        <v>1684</v>
      </c>
      <c r="E479" s="1">
        <v>2014</v>
      </c>
      <c r="F479" s="1" t="s">
        <v>1928</v>
      </c>
      <c r="G479" s="1" t="s">
        <v>23</v>
      </c>
      <c r="H479" s="1" t="s">
        <v>29</v>
      </c>
      <c r="I479" s="1" t="s">
        <v>29</v>
      </c>
      <c r="L479" s="1" t="s">
        <v>1929</v>
      </c>
      <c r="AMI479"/>
      <c r="AMJ479"/>
    </row>
    <row r="480" spans="1:1024">
      <c r="A480" s="1" t="s">
        <v>1925</v>
      </c>
      <c r="B480" s="2" t="s">
        <v>1930</v>
      </c>
      <c r="C480" s="1" t="s">
        <v>1931</v>
      </c>
      <c r="D480" s="1" t="s">
        <v>1738</v>
      </c>
      <c r="E480" s="1">
        <v>2014</v>
      </c>
      <c r="F480" s="1" t="s">
        <v>1932</v>
      </c>
      <c r="G480" s="1" t="s">
        <v>23</v>
      </c>
      <c r="AMI480"/>
      <c r="AMJ480"/>
    </row>
    <row r="481" spans="1:1024">
      <c r="A481" s="1" t="s">
        <v>1579</v>
      </c>
      <c r="B481" s="2" t="s">
        <v>1933</v>
      </c>
      <c r="C481" s="1" t="s">
        <v>1934</v>
      </c>
      <c r="D481" s="1" t="s">
        <v>1738</v>
      </c>
      <c r="E481" s="1">
        <v>2014</v>
      </c>
      <c r="F481" s="1" t="s">
        <v>1935</v>
      </c>
      <c r="G481" s="1" t="s">
        <v>23</v>
      </c>
      <c r="AMI481"/>
      <c r="AMJ481"/>
    </row>
    <row r="482" spans="1:1024" ht="30">
      <c r="A482" s="1" t="s">
        <v>1925</v>
      </c>
      <c r="B482" s="2" t="s">
        <v>1936</v>
      </c>
      <c r="C482" s="1" t="s">
        <v>1937</v>
      </c>
      <c r="D482" s="1" t="s">
        <v>1738</v>
      </c>
      <c r="E482" s="1">
        <v>2014</v>
      </c>
      <c r="F482" s="1" t="s">
        <v>1938</v>
      </c>
      <c r="G482" s="1" t="s">
        <v>23</v>
      </c>
      <c r="AMI482"/>
      <c r="AMJ482"/>
    </row>
    <row r="483" spans="1:1024" ht="30">
      <c r="A483" s="1" t="s">
        <v>1939</v>
      </c>
      <c r="B483" s="2" t="s">
        <v>1940</v>
      </c>
      <c r="C483" s="1" t="s">
        <v>1941</v>
      </c>
      <c r="D483" s="1" t="s">
        <v>1684</v>
      </c>
      <c r="E483" s="1">
        <v>2014</v>
      </c>
      <c r="F483" s="1" t="s">
        <v>1942</v>
      </c>
      <c r="G483" s="1" t="s">
        <v>23</v>
      </c>
      <c r="AMI483"/>
      <c r="AMJ483"/>
    </row>
    <row r="484" spans="1:1024">
      <c r="A484" s="1" t="s">
        <v>1263</v>
      </c>
      <c r="B484" s="2" t="s">
        <v>1943</v>
      </c>
      <c r="C484" s="1" t="s">
        <v>1944</v>
      </c>
      <c r="D484" s="1" t="s">
        <v>1684</v>
      </c>
      <c r="E484" s="1">
        <v>2014</v>
      </c>
      <c r="F484" s="1" t="s">
        <v>1945</v>
      </c>
      <c r="G484" s="1" t="s">
        <v>23</v>
      </c>
      <c r="AMI484"/>
      <c r="AMJ484"/>
    </row>
    <row r="485" spans="1:1024" ht="30">
      <c r="A485" s="1" t="s">
        <v>1946</v>
      </c>
      <c r="B485" s="2" t="s">
        <v>1947</v>
      </c>
      <c r="C485" s="1" t="s">
        <v>1948</v>
      </c>
      <c r="D485" s="1" t="s">
        <v>1684</v>
      </c>
      <c r="E485" s="1">
        <v>2014</v>
      </c>
      <c r="F485" s="1" t="s">
        <v>1949</v>
      </c>
      <c r="G485" s="1" t="s">
        <v>23</v>
      </c>
      <c r="AMI485"/>
      <c r="AMJ485"/>
    </row>
    <row r="486" spans="1:1024">
      <c r="A486" s="1" t="s">
        <v>1950</v>
      </c>
      <c r="B486" s="2" t="s">
        <v>1951</v>
      </c>
      <c r="C486" s="1" t="s">
        <v>1952</v>
      </c>
      <c r="D486" s="1" t="s">
        <v>1684</v>
      </c>
      <c r="E486" s="1">
        <v>2014</v>
      </c>
      <c r="F486" s="1" t="s">
        <v>1953</v>
      </c>
      <c r="G486" s="1" t="s">
        <v>23</v>
      </c>
      <c r="AMI486"/>
      <c r="AMJ486"/>
    </row>
    <row r="487" spans="1:1024" ht="30">
      <c r="A487" s="1" t="s">
        <v>1013</v>
      </c>
      <c r="B487" s="2" t="s">
        <v>1954</v>
      </c>
      <c r="C487" s="1" t="s">
        <v>1955</v>
      </c>
      <c r="D487" s="1" t="s">
        <v>1738</v>
      </c>
      <c r="E487" s="1">
        <v>2014</v>
      </c>
      <c r="F487" s="1" t="s">
        <v>1956</v>
      </c>
      <c r="G487" s="1" t="s">
        <v>23</v>
      </c>
      <c r="AMI487"/>
      <c r="AMJ487"/>
    </row>
    <row r="488" spans="1:1024" ht="30">
      <c r="A488" s="1" t="s">
        <v>1957</v>
      </c>
      <c r="B488" s="2" t="s">
        <v>1958</v>
      </c>
      <c r="C488" s="1" t="s">
        <v>1959</v>
      </c>
      <c r="D488" s="1" t="s">
        <v>1684</v>
      </c>
      <c r="E488" s="1">
        <v>2014</v>
      </c>
      <c r="F488" s="1" t="s">
        <v>1960</v>
      </c>
      <c r="G488" s="1" t="s">
        <v>23</v>
      </c>
      <c r="AMI488"/>
      <c r="AMJ488"/>
    </row>
    <row r="489" spans="1:1024" ht="30">
      <c r="A489" s="1" t="s">
        <v>1283</v>
      </c>
      <c r="B489" s="2" t="s">
        <v>1961</v>
      </c>
      <c r="C489" s="1" t="s">
        <v>1962</v>
      </c>
      <c r="D489" s="1" t="s">
        <v>1963</v>
      </c>
      <c r="E489" s="1">
        <v>2014</v>
      </c>
      <c r="F489" s="1" t="s">
        <v>1964</v>
      </c>
      <c r="G489" s="1" t="s">
        <v>59</v>
      </c>
      <c r="AMI489"/>
      <c r="AMJ489"/>
    </row>
    <row r="490" spans="1:1024" ht="30">
      <c r="A490" s="1" t="s">
        <v>1965</v>
      </c>
      <c r="B490" s="2" t="s">
        <v>1966</v>
      </c>
      <c r="C490" s="1" t="s">
        <v>1967</v>
      </c>
      <c r="D490" s="1" t="s">
        <v>1684</v>
      </c>
      <c r="E490" s="1">
        <v>2014</v>
      </c>
      <c r="F490" s="1" t="s">
        <v>1968</v>
      </c>
      <c r="G490" s="1" t="s">
        <v>23</v>
      </c>
      <c r="H490" s="1" t="s">
        <v>18</v>
      </c>
      <c r="AMI490"/>
      <c r="AMJ490"/>
    </row>
    <row r="491" spans="1:1024" ht="30">
      <c r="A491" s="1" t="s">
        <v>1969</v>
      </c>
      <c r="B491" s="2" t="s">
        <v>1970</v>
      </c>
      <c r="C491" s="1" t="s">
        <v>1971</v>
      </c>
      <c r="D491" s="1" t="s">
        <v>1684</v>
      </c>
      <c r="E491" s="1">
        <v>2014</v>
      </c>
      <c r="F491" s="1" t="s">
        <v>1972</v>
      </c>
      <c r="G491" s="1" t="s">
        <v>23</v>
      </c>
      <c r="H491" s="1" t="s">
        <v>29</v>
      </c>
      <c r="I491" s="1" t="s">
        <v>29</v>
      </c>
      <c r="L491" s="1" t="s">
        <v>127</v>
      </c>
      <c r="AMI491"/>
      <c r="AMJ491"/>
    </row>
    <row r="492" spans="1:1024" ht="30">
      <c r="A492" s="1" t="s">
        <v>1973</v>
      </c>
      <c r="B492" s="2" t="s">
        <v>1974</v>
      </c>
      <c r="C492" s="1" t="s">
        <v>1975</v>
      </c>
      <c r="D492" s="1" t="s">
        <v>1684</v>
      </c>
      <c r="E492" s="1">
        <v>2014</v>
      </c>
      <c r="F492" s="1" t="s">
        <v>1976</v>
      </c>
      <c r="G492" s="1" t="s">
        <v>23</v>
      </c>
      <c r="AMI492"/>
      <c r="AMJ492"/>
    </row>
    <row r="493" spans="1:1024" ht="30">
      <c r="A493" s="1" t="s">
        <v>1977</v>
      </c>
      <c r="B493" s="2" t="s">
        <v>1978</v>
      </c>
      <c r="C493" s="1" t="s">
        <v>1979</v>
      </c>
      <c r="D493" s="1" t="s">
        <v>1684</v>
      </c>
      <c r="E493" s="1">
        <v>2014</v>
      </c>
      <c r="F493" s="1" t="s">
        <v>1980</v>
      </c>
      <c r="G493" s="1" t="s">
        <v>23</v>
      </c>
      <c r="H493" s="1" t="s">
        <v>29</v>
      </c>
      <c r="I493" s="1" t="s">
        <v>29</v>
      </c>
      <c r="L493" s="1" t="s">
        <v>127</v>
      </c>
      <c r="AMI493"/>
      <c r="AMJ493"/>
    </row>
    <row r="494" spans="1:1024" ht="30">
      <c r="A494" s="1" t="s">
        <v>1981</v>
      </c>
      <c r="B494" s="2" t="s">
        <v>1982</v>
      </c>
      <c r="C494" s="1" t="s">
        <v>1983</v>
      </c>
      <c r="D494" s="1" t="s">
        <v>1984</v>
      </c>
      <c r="E494" s="1">
        <v>2014</v>
      </c>
      <c r="F494" s="1" t="s">
        <v>1985</v>
      </c>
      <c r="G494" s="1" t="s">
        <v>23</v>
      </c>
      <c r="AMI494"/>
      <c r="AMJ494"/>
    </row>
    <row r="495" spans="1:1024" ht="30">
      <c r="A495" s="1" t="s">
        <v>1986</v>
      </c>
      <c r="B495" s="2" t="s">
        <v>1987</v>
      </c>
      <c r="C495" s="3" t="s">
        <v>1988</v>
      </c>
      <c r="D495" s="1" t="s">
        <v>1989</v>
      </c>
      <c r="E495" s="1">
        <v>2014</v>
      </c>
      <c r="F495" s="1" t="s">
        <v>1990</v>
      </c>
      <c r="G495" s="1" t="s">
        <v>17</v>
      </c>
      <c r="H495" s="1" t="s">
        <v>29</v>
      </c>
      <c r="I495" s="1" t="s">
        <v>29</v>
      </c>
      <c r="L495" s="1" t="s">
        <v>1991</v>
      </c>
      <c r="AMI495"/>
      <c r="AMJ495"/>
    </row>
    <row r="496" spans="1:1024" ht="60">
      <c r="A496" s="1" t="s">
        <v>1992</v>
      </c>
      <c r="B496" s="2" t="s">
        <v>1993</v>
      </c>
      <c r="C496" s="1" t="s">
        <v>1994</v>
      </c>
      <c r="D496" s="1" t="s">
        <v>1995</v>
      </c>
      <c r="E496" s="1">
        <v>2014</v>
      </c>
      <c r="F496" s="1" t="s">
        <v>1996</v>
      </c>
      <c r="G496" s="1" t="s">
        <v>23</v>
      </c>
      <c r="H496" s="1" t="s">
        <v>29</v>
      </c>
      <c r="I496" s="1" t="s">
        <v>29</v>
      </c>
      <c r="L496" s="1" t="s">
        <v>1426</v>
      </c>
      <c r="AMI496"/>
      <c r="AMJ496"/>
    </row>
    <row r="497" spans="1:1024" ht="30">
      <c r="A497" s="1" t="s">
        <v>212</v>
      </c>
      <c r="B497" s="2" t="s">
        <v>1997</v>
      </c>
      <c r="C497" s="3" t="s">
        <v>1998</v>
      </c>
      <c r="D497" s="1" t="s">
        <v>1999</v>
      </c>
      <c r="E497" s="1">
        <v>2014</v>
      </c>
      <c r="F497" s="1" t="s">
        <v>2000</v>
      </c>
      <c r="G497" s="1" t="s">
        <v>23</v>
      </c>
      <c r="H497" s="1" t="s">
        <v>18</v>
      </c>
      <c r="AMI497"/>
      <c r="AMJ497"/>
    </row>
    <row r="498" spans="1:1024" ht="30">
      <c r="A498" s="1" t="s">
        <v>2001</v>
      </c>
      <c r="B498" s="2" t="s">
        <v>2002</v>
      </c>
      <c r="C498" s="3" t="s">
        <v>2003</v>
      </c>
      <c r="D498" s="1" t="s">
        <v>2004</v>
      </c>
      <c r="E498" s="1">
        <v>2014</v>
      </c>
      <c r="F498" s="1" t="s">
        <v>2005</v>
      </c>
      <c r="G498" s="1" t="s">
        <v>23</v>
      </c>
      <c r="H498" s="1" t="s">
        <v>29</v>
      </c>
      <c r="I498" s="1" t="s">
        <v>29</v>
      </c>
      <c r="L498" s="1" t="s">
        <v>36</v>
      </c>
      <c r="AMI498"/>
      <c r="AMJ498"/>
    </row>
    <row r="499" spans="1:1024" ht="30">
      <c r="A499" s="1" t="s">
        <v>2006</v>
      </c>
      <c r="B499" s="2" t="s">
        <v>2007</v>
      </c>
      <c r="C499" s="3" t="s">
        <v>2008</v>
      </c>
      <c r="D499" s="1" t="s">
        <v>2009</v>
      </c>
      <c r="E499" s="1">
        <v>2014</v>
      </c>
      <c r="F499" s="1" t="s">
        <v>2010</v>
      </c>
      <c r="G499" s="1" t="s">
        <v>23</v>
      </c>
      <c r="H499" s="1" t="s">
        <v>29</v>
      </c>
      <c r="I499" s="1" t="s">
        <v>29</v>
      </c>
      <c r="L499" s="1" t="s">
        <v>36</v>
      </c>
      <c r="AMI499"/>
      <c r="AMJ499"/>
    </row>
    <row r="500" spans="1:1024">
      <c r="A500" s="1" t="s">
        <v>2011</v>
      </c>
      <c r="B500" s="2" t="s">
        <v>2012</v>
      </c>
      <c r="C500" s="3" t="s">
        <v>2013</v>
      </c>
      <c r="D500" s="1" t="s">
        <v>2014</v>
      </c>
      <c r="E500" s="1">
        <v>2014</v>
      </c>
      <c r="F500" s="1" t="s">
        <v>2015</v>
      </c>
      <c r="G500" s="1" t="s">
        <v>23</v>
      </c>
      <c r="H500" s="1" t="s">
        <v>29</v>
      </c>
      <c r="I500" s="1" t="s">
        <v>29</v>
      </c>
      <c r="L500" s="1" t="s">
        <v>36</v>
      </c>
      <c r="AMI500"/>
      <c r="AMJ500"/>
    </row>
    <row r="501" spans="1:1024" ht="30">
      <c r="A501" s="1" t="s">
        <v>2016</v>
      </c>
      <c r="B501" s="2" t="s">
        <v>2017</v>
      </c>
      <c r="C501" s="1" t="s">
        <v>2018</v>
      </c>
      <c r="D501" s="1" t="s">
        <v>2019</v>
      </c>
      <c r="E501" s="1">
        <v>2014</v>
      </c>
      <c r="F501" s="1" t="s">
        <v>2020</v>
      </c>
      <c r="G501" s="1" t="s">
        <v>23</v>
      </c>
      <c r="H501" s="1" t="s">
        <v>18</v>
      </c>
      <c r="AMI501"/>
      <c r="AMJ501"/>
    </row>
    <row r="502" spans="1:1024" ht="30">
      <c r="A502" s="1" t="s">
        <v>2021</v>
      </c>
      <c r="B502" s="2" t="s">
        <v>2022</v>
      </c>
      <c r="C502" s="1" t="s">
        <v>2023</v>
      </c>
      <c r="E502" s="1">
        <v>2013</v>
      </c>
      <c r="F502" s="1" t="s">
        <v>2024</v>
      </c>
      <c r="G502" s="1" t="s">
        <v>42</v>
      </c>
      <c r="H502" s="1" t="s">
        <v>18</v>
      </c>
      <c r="AMI502"/>
      <c r="AMJ502"/>
    </row>
    <row r="503" spans="1:1024">
      <c r="A503" s="1" t="s">
        <v>2025</v>
      </c>
      <c r="B503" s="2" t="s">
        <v>2026</v>
      </c>
      <c r="C503" s="1" t="s">
        <v>2027</v>
      </c>
      <c r="D503" s="1" t="s">
        <v>2028</v>
      </c>
      <c r="E503" s="1">
        <v>2013</v>
      </c>
      <c r="F503" s="1" t="s">
        <v>2029</v>
      </c>
      <c r="G503" s="1" t="s">
        <v>59</v>
      </c>
      <c r="H503" s="1" t="s">
        <v>18</v>
      </c>
      <c r="AMI503"/>
      <c r="AMJ503"/>
    </row>
    <row r="504" spans="1:1024" ht="30">
      <c r="A504" s="1" t="s">
        <v>2030</v>
      </c>
      <c r="B504" s="2" t="s">
        <v>2031</v>
      </c>
      <c r="C504" s="1" t="s">
        <v>2032</v>
      </c>
      <c r="D504" s="1" t="s">
        <v>2033</v>
      </c>
      <c r="E504" s="1">
        <v>2013</v>
      </c>
      <c r="F504" s="1" t="s">
        <v>2034</v>
      </c>
      <c r="G504" s="1" t="s">
        <v>23</v>
      </c>
      <c r="AMI504"/>
      <c r="AMJ504"/>
    </row>
    <row r="505" spans="1:1024">
      <c r="A505" s="1" t="s">
        <v>44</v>
      </c>
      <c r="B505" s="2" t="s">
        <v>2035</v>
      </c>
      <c r="C505" s="1" t="s">
        <v>2036</v>
      </c>
      <c r="D505" s="1" t="s">
        <v>2037</v>
      </c>
      <c r="E505" s="1">
        <v>2013</v>
      </c>
      <c r="F505" s="1" t="s">
        <v>2038</v>
      </c>
      <c r="G505" s="1" t="s">
        <v>59</v>
      </c>
      <c r="H505" s="1" t="s">
        <v>18</v>
      </c>
      <c r="AMI505"/>
      <c r="AMJ505"/>
    </row>
    <row r="506" spans="1:1024">
      <c r="A506" s="1" t="s">
        <v>44</v>
      </c>
      <c r="B506" s="2" t="s">
        <v>60</v>
      </c>
      <c r="C506" s="1" t="s">
        <v>2039</v>
      </c>
      <c r="D506" s="1" t="s">
        <v>2040</v>
      </c>
      <c r="E506" s="1">
        <v>2013</v>
      </c>
      <c r="F506" s="1" t="s">
        <v>2041</v>
      </c>
      <c r="G506" s="1" t="s">
        <v>64</v>
      </c>
      <c r="H506" s="1" t="s">
        <v>18</v>
      </c>
      <c r="AMI506"/>
      <c r="AMJ506"/>
    </row>
    <row r="507" spans="1:1024">
      <c r="A507" s="1" t="s">
        <v>44</v>
      </c>
      <c r="B507" s="2" t="s">
        <v>60</v>
      </c>
      <c r="C507" s="1" t="s">
        <v>2042</v>
      </c>
      <c r="D507" s="1" t="s">
        <v>2043</v>
      </c>
      <c r="E507" s="1">
        <v>2013</v>
      </c>
      <c r="F507" s="1" t="s">
        <v>63</v>
      </c>
      <c r="G507" s="1" t="s">
        <v>64</v>
      </c>
      <c r="H507" s="1" t="s">
        <v>18</v>
      </c>
      <c r="AMI507"/>
      <c r="AMJ507"/>
    </row>
    <row r="508" spans="1:1024">
      <c r="A508" s="1" t="s">
        <v>44</v>
      </c>
      <c r="B508" s="2" t="s">
        <v>60</v>
      </c>
      <c r="C508" s="1" t="s">
        <v>2044</v>
      </c>
      <c r="D508" s="1" t="s">
        <v>2045</v>
      </c>
      <c r="E508" s="1">
        <v>2013</v>
      </c>
      <c r="F508" s="1" t="s">
        <v>63</v>
      </c>
      <c r="G508" s="1" t="s">
        <v>64</v>
      </c>
      <c r="H508" s="1" t="s">
        <v>18</v>
      </c>
      <c r="AMI508"/>
      <c r="AMJ508"/>
    </row>
    <row r="509" spans="1:1024">
      <c r="A509" s="1" t="s">
        <v>2046</v>
      </c>
      <c r="B509" s="2" t="s">
        <v>2047</v>
      </c>
      <c r="C509" s="1" t="s">
        <v>2048</v>
      </c>
      <c r="D509" s="1" t="s">
        <v>2049</v>
      </c>
      <c r="E509" s="1">
        <v>2013</v>
      </c>
      <c r="F509" s="1" t="s">
        <v>2050</v>
      </c>
      <c r="G509" s="1" t="s">
        <v>23</v>
      </c>
      <c r="H509" s="1" t="s">
        <v>18</v>
      </c>
      <c r="AMI509"/>
      <c r="AMJ509"/>
    </row>
    <row r="510" spans="1:1024" ht="30">
      <c r="A510" s="1" t="s">
        <v>2051</v>
      </c>
      <c r="B510" s="2" t="s">
        <v>2052</v>
      </c>
      <c r="C510" s="1" t="s">
        <v>2053</v>
      </c>
      <c r="D510" s="1" t="s">
        <v>1618</v>
      </c>
      <c r="E510" s="1">
        <v>2013</v>
      </c>
      <c r="F510" s="1" t="s">
        <v>2054</v>
      </c>
      <c r="G510" s="1" t="s">
        <v>309</v>
      </c>
      <c r="H510" s="1" t="s">
        <v>29</v>
      </c>
      <c r="I510" s="1" t="s">
        <v>29</v>
      </c>
      <c r="L510" s="1" t="s">
        <v>43</v>
      </c>
      <c r="AMI510"/>
      <c r="AMJ510"/>
    </row>
    <row r="511" spans="1:1024" ht="30">
      <c r="A511" s="1" t="s">
        <v>2055</v>
      </c>
      <c r="B511" s="2" t="s">
        <v>2056</v>
      </c>
      <c r="C511" s="1" t="s">
        <v>2057</v>
      </c>
      <c r="D511" s="1" t="s">
        <v>2058</v>
      </c>
      <c r="E511" s="1">
        <v>2013</v>
      </c>
      <c r="F511" s="1" t="s">
        <v>2059</v>
      </c>
      <c r="G511" s="1" t="s">
        <v>23</v>
      </c>
      <c r="AMI511"/>
      <c r="AMJ511"/>
    </row>
    <row r="512" spans="1:1024" ht="45">
      <c r="A512" s="1" t="s">
        <v>2060</v>
      </c>
      <c r="B512" s="2" t="s">
        <v>2061</v>
      </c>
      <c r="C512" s="1" t="s">
        <v>2062</v>
      </c>
      <c r="D512" s="1" t="s">
        <v>2063</v>
      </c>
      <c r="E512" s="1">
        <v>2013</v>
      </c>
      <c r="F512" s="1" t="s">
        <v>2064</v>
      </c>
      <c r="G512" s="1" t="s">
        <v>23</v>
      </c>
      <c r="H512" s="1" t="s">
        <v>29</v>
      </c>
      <c r="I512" s="1" t="s">
        <v>29</v>
      </c>
      <c r="L512" s="1" t="s">
        <v>43</v>
      </c>
      <c r="AMI512"/>
      <c r="AMJ512"/>
    </row>
    <row r="513" spans="1:1024">
      <c r="A513" s="1" t="s">
        <v>2065</v>
      </c>
      <c r="B513" s="2" t="s">
        <v>2066</v>
      </c>
      <c r="C513" s="1" t="s">
        <v>2067</v>
      </c>
      <c r="D513" s="1" t="s">
        <v>2068</v>
      </c>
      <c r="E513" s="1">
        <v>2013</v>
      </c>
      <c r="F513" s="1" t="s">
        <v>2069</v>
      </c>
      <c r="G513" s="1" t="s">
        <v>59</v>
      </c>
      <c r="H513" s="1" t="s">
        <v>18</v>
      </c>
      <c r="AMI513"/>
      <c r="AMJ513"/>
    </row>
    <row r="514" spans="1:1024" ht="30">
      <c r="A514" s="1" t="s">
        <v>2070</v>
      </c>
      <c r="B514" s="2" t="s">
        <v>2071</v>
      </c>
      <c r="C514" s="1" t="s">
        <v>2072</v>
      </c>
      <c r="D514" s="1" t="s">
        <v>2073</v>
      </c>
      <c r="E514" s="1">
        <v>2013</v>
      </c>
      <c r="F514" s="1" t="s">
        <v>2074</v>
      </c>
      <c r="G514" s="1" t="s">
        <v>23</v>
      </c>
      <c r="AMI514"/>
      <c r="AMJ514"/>
    </row>
    <row r="515" spans="1:1024">
      <c r="A515" s="1" t="s">
        <v>2075</v>
      </c>
      <c r="B515" s="2" t="s">
        <v>2076</v>
      </c>
      <c r="C515" s="1" t="s">
        <v>2077</v>
      </c>
      <c r="D515" s="1" t="s">
        <v>2078</v>
      </c>
      <c r="E515" s="1">
        <v>2013</v>
      </c>
      <c r="F515" s="1" t="s">
        <v>2079</v>
      </c>
      <c r="G515" s="1" t="s">
        <v>23</v>
      </c>
      <c r="AMI515"/>
      <c r="AMJ515"/>
    </row>
    <row r="516" spans="1:1024" ht="30">
      <c r="A516" s="1" t="s">
        <v>2080</v>
      </c>
      <c r="B516" s="2" t="s">
        <v>2081</v>
      </c>
      <c r="C516" s="1" t="s">
        <v>2082</v>
      </c>
      <c r="D516" s="1" t="s">
        <v>1618</v>
      </c>
      <c r="E516" s="1">
        <v>2013</v>
      </c>
      <c r="F516" s="1" t="s">
        <v>2083</v>
      </c>
      <c r="G516" s="1" t="s">
        <v>309</v>
      </c>
      <c r="H516" s="1" t="s">
        <v>18</v>
      </c>
      <c r="AMI516"/>
      <c r="AMJ516"/>
    </row>
    <row r="517" spans="1:1024" ht="30">
      <c r="A517" s="1" t="s">
        <v>387</v>
      </c>
      <c r="B517" s="2" t="s">
        <v>2084</v>
      </c>
      <c r="C517" s="1" t="s">
        <v>2085</v>
      </c>
      <c r="D517" s="1" t="s">
        <v>2028</v>
      </c>
      <c r="E517" s="1">
        <v>2013</v>
      </c>
      <c r="F517" s="1" t="s">
        <v>2086</v>
      </c>
      <c r="G517" s="1" t="s">
        <v>59</v>
      </c>
      <c r="H517" s="1" t="s">
        <v>18</v>
      </c>
      <c r="AMI517"/>
      <c r="AMJ517"/>
    </row>
    <row r="518" spans="1:1024" ht="30">
      <c r="A518" s="1" t="s">
        <v>852</v>
      </c>
      <c r="B518" s="2" t="s">
        <v>2087</v>
      </c>
      <c r="C518" s="1" t="s">
        <v>2088</v>
      </c>
      <c r="D518" s="1" t="s">
        <v>2089</v>
      </c>
      <c r="E518" s="1">
        <v>2013</v>
      </c>
      <c r="F518" s="1" t="s">
        <v>2090</v>
      </c>
      <c r="G518" s="1" t="s">
        <v>23</v>
      </c>
      <c r="AMI518"/>
      <c r="AMJ518"/>
    </row>
    <row r="519" spans="1:1024" ht="30">
      <c r="A519" s="1" t="s">
        <v>852</v>
      </c>
      <c r="B519" s="2" t="s">
        <v>2091</v>
      </c>
      <c r="C519" s="1" t="s">
        <v>2092</v>
      </c>
      <c r="D519" s="1" t="s">
        <v>2093</v>
      </c>
      <c r="E519" s="1">
        <v>2013</v>
      </c>
      <c r="F519" s="1" t="s">
        <v>2094</v>
      </c>
      <c r="G519" s="1" t="s">
        <v>23</v>
      </c>
      <c r="H519" s="1" t="s">
        <v>18</v>
      </c>
      <c r="AMI519"/>
      <c r="AMJ519"/>
    </row>
    <row r="520" spans="1:1024">
      <c r="A520" s="1" t="s">
        <v>387</v>
      </c>
      <c r="B520" s="2" t="s">
        <v>2095</v>
      </c>
      <c r="C520" s="1" t="s">
        <v>2096</v>
      </c>
      <c r="D520" s="1" t="s">
        <v>2097</v>
      </c>
      <c r="E520" s="1">
        <v>2013</v>
      </c>
      <c r="F520" s="1" t="s">
        <v>2098</v>
      </c>
      <c r="G520" s="1" t="s">
        <v>23</v>
      </c>
      <c r="AMI520"/>
      <c r="AMJ520"/>
    </row>
    <row r="521" spans="1:1024" ht="30">
      <c r="A521" s="1" t="s">
        <v>852</v>
      </c>
      <c r="B521" s="2" t="s">
        <v>2099</v>
      </c>
      <c r="C521" s="1" t="s">
        <v>2100</v>
      </c>
      <c r="D521" s="1" t="s">
        <v>2101</v>
      </c>
      <c r="E521" s="1">
        <v>2013</v>
      </c>
      <c r="F521" s="1" t="s">
        <v>2102</v>
      </c>
      <c r="G521" s="1" t="s">
        <v>23</v>
      </c>
      <c r="H521" s="1" t="s">
        <v>18</v>
      </c>
      <c r="AMI521"/>
      <c r="AMJ521"/>
    </row>
    <row r="522" spans="1:1024" ht="30">
      <c r="A522" s="1" t="s">
        <v>852</v>
      </c>
      <c r="B522" s="2" t="s">
        <v>2103</v>
      </c>
      <c r="C522" s="1" t="s">
        <v>2104</v>
      </c>
      <c r="D522" s="1" t="s">
        <v>2105</v>
      </c>
      <c r="E522" s="1">
        <v>2013</v>
      </c>
      <c r="F522" s="1" t="s">
        <v>2106</v>
      </c>
      <c r="G522" s="1" t="s">
        <v>23</v>
      </c>
      <c r="H522" s="1" t="s">
        <v>18</v>
      </c>
      <c r="AMI522"/>
      <c r="AMJ522"/>
    </row>
    <row r="523" spans="1:1024">
      <c r="A523" s="1" t="s">
        <v>2107</v>
      </c>
      <c r="B523" s="2" t="s">
        <v>2108</v>
      </c>
      <c r="C523" s="1" t="s">
        <v>2109</v>
      </c>
      <c r="D523" s="1" t="s">
        <v>2110</v>
      </c>
      <c r="E523" s="1">
        <v>2013</v>
      </c>
      <c r="F523" s="1" t="s">
        <v>2111</v>
      </c>
      <c r="G523" s="1" t="s">
        <v>23</v>
      </c>
      <c r="AMI523"/>
      <c r="AMJ523"/>
    </row>
    <row r="524" spans="1:1024" ht="30">
      <c r="A524" s="1" t="s">
        <v>2112</v>
      </c>
      <c r="B524" s="2" t="s">
        <v>2113</v>
      </c>
      <c r="C524" s="1" t="s">
        <v>2114</v>
      </c>
      <c r="E524" s="1">
        <v>2013</v>
      </c>
      <c r="F524" s="1" t="s">
        <v>2115</v>
      </c>
      <c r="G524" s="1" t="s">
        <v>42</v>
      </c>
      <c r="AMI524"/>
      <c r="AMJ524"/>
    </row>
    <row r="525" spans="1:1024">
      <c r="A525" s="1" t="s">
        <v>2116</v>
      </c>
      <c r="B525" s="2" t="s">
        <v>2117</v>
      </c>
      <c r="C525" s="1" t="s">
        <v>2118</v>
      </c>
      <c r="D525" s="1" t="s">
        <v>2028</v>
      </c>
      <c r="E525" s="1">
        <v>2013</v>
      </c>
      <c r="F525" s="1" t="s">
        <v>2119</v>
      </c>
      <c r="G525" s="1" t="s">
        <v>59</v>
      </c>
      <c r="H525" s="1" t="s">
        <v>18</v>
      </c>
      <c r="AMI525"/>
      <c r="AMJ525"/>
    </row>
    <row r="526" spans="1:1024">
      <c r="A526" s="1" t="s">
        <v>1482</v>
      </c>
      <c r="B526" s="2" t="s">
        <v>2120</v>
      </c>
      <c r="C526" s="1" t="s">
        <v>2121</v>
      </c>
      <c r="D526" s="1" t="s">
        <v>2028</v>
      </c>
      <c r="E526" s="1">
        <v>2013</v>
      </c>
      <c r="F526" s="1" t="s">
        <v>2122</v>
      </c>
      <c r="G526" s="1" t="s">
        <v>59</v>
      </c>
      <c r="H526" s="1" t="s">
        <v>18</v>
      </c>
      <c r="AMI526"/>
      <c r="AMJ526"/>
    </row>
    <row r="527" spans="1:1024">
      <c r="A527" s="1" t="s">
        <v>1482</v>
      </c>
      <c r="B527" s="2" t="s">
        <v>2123</v>
      </c>
      <c r="C527" s="1" t="s">
        <v>2124</v>
      </c>
      <c r="D527" s="1" t="s">
        <v>2125</v>
      </c>
      <c r="E527" s="1">
        <v>2013</v>
      </c>
      <c r="F527" s="1" t="s">
        <v>2126</v>
      </c>
      <c r="G527" s="1" t="s">
        <v>23</v>
      </c>
      <c r="AMI527"/>
      <c r="AMJ527"/>
    </row>
    <row r="528" spans="1:1024" ht="30">
      <c r="A528" s="1" t="s">
        <v>2127</v>
      </c>
      <c r="B528" s="2" t="s">
        <v>2128</v>
      </c>
      <c r="C528" s="1" t="s">
        <v>2129</v>
      </c>
      <c r="D528" s="1" t="s">
        <v>2130</v>
      </c>
      <c r="E528" s="1">
        <v>2013</v>
      </c>
      <c r="F528" s="1" t="s">
        <v>2131</v>
      </c>
      <c r="G528" s="1" t="s">
        <v>23</v>
      </c>
      <c r="AMI528"/>
      <c r="AMJ528"/>
    </row>
    <row r="529" spans="1:1024" ht="30">
      <c r="A529" s="1" t="s">
        <v>925</v>
      </c>
      <c r="B529" s="2" t="s">
        <v>2132</v>
      </c>
      <c r="C529" s="1" t="s">
        <v>2133</v>
      </c>
      <c r="D529" s="1" t="s">
        <v>1618</v>
      </c>
      <c r="E529" s="1">
        <v>2013</v>
      </c>
      <c r="F529" s="1" t="s">
        <v>2134</v>
      </c>
      <c r="G529" s="1" t="s">
        <v>309</v>
      </c>
      <c r="H529" s="1" t="s">
        <v>29</v>
      </c>
      <c r="I529" s="1" t="s">
        <v>29</v>
      </c>
      <c r="L529" s="1" t="s">
        <v>2135</v>
      </c>
      <c r="AMI529"/>
      <c r="AMJ529"/>
    </row>
    <row r="530" spans="1:1024" ht="30">
      <c r="A530" s="1" t="s">
        <v>463</v>
      </c>
      <c r="B530" s="2" t="s">
        <v>2136</v>
      </c>
      <c r="C530" s="1" t="s">
        <v>2137</v>
      </c>
      <c r="D530" s="1" t="s">
        <v>1618</v>
      </c>
      <c r="E530" s="1">
        <v>2013</v>
      </c>
      <c r="F530" s="1" t="s">
        <v>2138</v>
      </c>
      <c r="G530" s="1" t="s">
        <v>309</v>
      </c>
      <c r="H530" s="1" t="s">
        <v>18</v>
      </c>
      <c r="AMI530"/>
      <c r="AMJ530"/>
    </row>
    <row r="531" spans="1:1024" ht="30">
      <c r="A531" s="1" t="s">
        <v>481</v>
      </c>
      <c r="B531" s="2" t="s">
        <v>2139</v>
      </c>
      <c r="C531" s="1" t="s">
        <v>2140</v>
      </c>
      <c r="D531" s="1" t="s">
        <v>2141</v>
      </c>
      <c r="E531" s="1">
        <v>2013</v>
      </c>
      <c r="F531" s="1" t="s">
        <v>2142</v>
      </c>
      <c r="G531" s="1" t="s">
        <v>23</v>
      </c>
      <c r="AMI531"/>
      <c r="AMJ531"/>
    </row>
    <row r="532" spans="1:1024">
      <c r="A532" s="1" t="s">
        <v>717</v>
      </c>
      <c r="B532" s="2" t="s">
        <v>2143</v>
      </c>
      <c r="C532" s="1" t="s">
        <v>2144</v>
      </c>
      <c r="D532" s="1" t="s">
        <v>2145</v>
      </c>
      <c r="E532" s="1">
        <v>2013</v>
      </c>
      <c r="F532" s="1" t="s">
        <v>2146</v>
      </c>
      <c r="G532" s="1" t="s">
        <v>59</v>
      </c>
      <c r="H532" s="1" t="s">
        <v>18</v>
      </c>
      <c r="AMI532"/>
      <c r="AMJ532"/>
    </row>
    <row r="533" spans="1:1024" ht="30">
      <c r="A533" s="1" t="s">
        <v>717</v>
      </c>
      <c r="B533" s="2" t="s">
        <v>2147</v>
      </c>
      <c r="C533" s="1" t="s">
        <v>2148</v>
      </c>
      <c r="D533" s="1" t="s">
        <v>2028</v>
      </c>
      <c r="E533" s="1">
        <v>2013</v>
      </c>
      <c r="F533" s="1" t="s">
        <v>2149</v>
      </c>
      <c r="G533" s="1" t="s">
        <v>59</v>
      </c>
      <c r="H533" s="1" t="s">
        <v>18</v>
      </c>
      <c r="AMI533"/>
      <c r="AMJ533"/>
    </row>
    <row r="534" spans="1:1024">
      <c r="A534" s="1" t="s">
        <v>717</v>
      </c>
      <c r="B534" s="2" t="s">
        <v>2150</v>
      </c>
      <c r="C534" s="1" t="s">
        <v>2151</v>
      </c>
      <c r="D534" s="1" t="s">
        <v>2152</v>
      </c>
      <c r="E534" s="1">
        <v>2013</v>
      </c>
      <c r="F534" s="1" t="s">
        <v>2153</v>
      </c>
      <c r="G534" s="1" t="s">
        <v>23</v>
      </c>
      <c r="AMI534"/>
      <c r="AMJ534"/>
    </row>
    <row r="535" spans="1:1024" ht="30">
      <c r="A535" s="1" t="s">
        <v>2154</v>
      </c>
      <c r="B535" s="2" t="s">
        <v>2155</v>
      </c>
      <c r="C535" s="1" t="s">
        <v>2156</v>
      </c>
      <c r="D535" s="1" t="s">
        <v>2157</v>
      </c>
      <c r="E535" s="1">
        <v>2013</v>
      </c>
      <c r="F535" s="1" t="s">
        <v>2158</v>
      </c>
      <c r="G535" s="1" t="s">
        <v>23</v>
      </c>
      <c r="AMI535"/>
      <c r="AMJ535"/>
    </row>
    <row r="536" spans="1:1024">
      <c r="A536" s="1" t="s">
        <v>2159</v>
      </c>
      <c r="B536" s="2" t="s">
        <v>2160</v>
      </c>
      <c r="C536" s="1" t="s">
        <v>2161</v>
      </c>
      <c r="D536" s="1" t="s">
        <v>2028</v>
      </c>
      <c r="E536" s="1">
        <v>2013</v>
      </c>
      <c r="F536" s="1" t="s">
        <v>2162</v>
      </c>
      <c r="G536" s="1" t="s">
        <v>59</v>
      </c>
      <c r="H536" s="1" t="s">
        <v>18</v>
      </c>
      <c r="AMI536"/>
      <c r="AMJ536"/>
    </row>
    <row r="537" spans="1:1024">
      <c r="A537" s="1" t="s">
        <v>2163</v>
      </c>
      <c r="B537" s="2" t="s">
        <v>2164</v>
      </c>
      <c r="C537" s="1" t="s">
        <v>2165</v>
      </c>
      <c r="D537" s="1" t="s">
        <v>2166</v>
      </c>
      <c r="E537" s="1">
        <v>2013</v>
      </c>
      <c r="F537" s="1" t="s">
        <v>2167</v>
      </c>
      <c r="G537" s="1" t="s">
        <v>309</v>
      </c>
      <c r="H537" s="1" t="s">
        <v>18</v>
      </c>
      <c r="AMI537"/>
      <c r="AMJ537"/>
    </row>
    <row r="538" spans="1:1024">
      <c r="A538" s="1" t="s">
        <v>2168</v>
      </c>
      <c r="B538" s="2" t="s">
        <v>2169</v>
      </c>
      <c r="C538" s="1" t="s">
        <v>2170</v>
      </c>
      <c r="D538" s="1" t="s">
        <v>2171</v>
      </c>
      <c r="E538" s="1">
        <v>2013</v>
      </c>
      <c r="F538" s="1" t="s">
        <v>2172</v>
      </c>
      <c r="G538" s="1" t="s">
        <v>23</v>
      </c>
      <c r="AMI538"/>
      <c r="AMJ538"/>
    </row>
    <row r="539" spans="1:1024">
      <c r="A539" s="1" t="s">
        <v>2168</v>
      </c>
      <c r="B539" s="2" t="s">
        <v>2173</v>
      </c>
      <c r="C539" s="1" t="s">
        <v>2174</v>
      </c>
      <c r="D539" s="1" t="s">
        <v>2175</v>
      </c>
      <c r="E539" s="1">
        <v>2013</v>
      </c>
      <c r="F539" s="1" t="s">
        <v>2176</v>
      </c>
      <c r="G539" s="1" t="s">
        <v>23</v>
      </c>
      <c r="AMI539"/>
      <c r="AMJ539"/>
    </row>
    <row r="540" spans="1:1024">
      <c r="A540" s="1" t="s">
        <v>2177</v>
      </c>
      <c r="B540" s="2" t="s">
        <v>2178</v>
      </c>
      <c r="C540" s="1" t="s">
        <v>2179</v>
      </c>
      <c r="D540" s="1" t="s">
        <v>2180</v>
      </c>
      <c r="E540" s="1">
        <v>2013</v>
      </c>
      <c r="F540" s="1" t="s">
        <v>2181</v>
      </c>
      <c r="G540" s="1" t="s">
        <v>23</v>
      </c>
      <c r="AMI540"/>
      <c r="AMJ540"/>
    </row>
    <row r="541" spans="1:1024">
      <c r="A541" s="1" t="s">
        <v>189</v>
      </c>
      <c r="B541" s="2" t="s">
        <v>2182</v>
      </c>
      <c r="C541" s="1" t="s">
        <v>2183</v>
      </c>
      <c r="D541" s="1" t="s">
        <v>2184</v>
      </c>
      <c r="E541" s="1">
        <v>2013</v>
      </c>
      <c r="F541" s="1" t="s">
        <v>2185</v>
      </c>
      <c r="G541" s="1" t="s">
        <v>23</v>
      </c>
      <c r="AMI541"/>
      <c r="AMJ541"/>
    </row>
    <row r="542" spans="1:1024">
      <c r="A542" s="1" t="s">
        <v>212</v>
      </c>
      <c r="B542" s="2" t="s">
        <v>2186</v>
      </c>
      <c r="C542" s="1" t="s">
        <v>2187</v>
      </c>
      <c r="D542" s="1" t="s">
        <v>2028</v>
      </c>
      <c r="E542" s="1">
        <v>2013</v>
      </c>
      <c r="F542" s="1" t="s">
        <v>2188</v>
      </c>
      <c r="G542" s="1" t="s">
        <v>59</v>
      </c>
      <c r="H542" s="1" t="s">
        <v>18</v>
      </c>
      <c r="AMI542"/>
      <c r="AMJ542"/>
    </row>
    <row r="543" spans="1:1024">
      <c r="A543" s="1" t="s">
        <v>212</v>
      </c>
      <c r="B543" s="2" t="s">
        <v>2189</v>
      </c>
      <c r="C543" s="1" t="s">
        <v>2190</v>
      </c>
      <c r="D543" s="1" t="s">
        <v>2191</v>
      </c>
      <c r="E543" s="1">
        <v>2013</v>
      </c>
      <c r="F543" s="1" t="s">
        <v>2192</v>
      </c>
      <c r="G543" s="1" t="s">
        <v>59</v>
      </c>
      <c r="H543" s="1" t="s">
        <v>18</v>
      </c>
      <c r="AMI543"/>
      <c r="AMJ543"/>
    </row>
    <row r="544" spans="1:1024">
      <c r="A544" s="1" t="s">
        <v>212</v>
      </c>
      <c r="B544" s="2" t="s">
        <v>2193</v>
      </c>
      <c r="C544" s="1" t="s">
        <v>2194</v>
      </c>
      <c r="D544" s="1" t="s">
        <v>2195</v>
      </c>
      <c r="E544" s="1">
        <v>2013</v>
      </c>
      <c r="F544" s="1" t="s">
        <v>2196</v>
      </c>
      <c r="G544" s="1" t="s">
        <v>23</v>
      </c>
      <c r="AMI544"/>
      <c r="AMJ544"/>
    </row>
    <row r="545" spans="1:1024">
      <c r="A545" s="1" t="s">
        <v>2197</v>
      </c>
      <c r="B545" s="2" t="s">
        <v>2198</v>
      </c>
      <c r="C545" s="1" t="s">
        <v>2199</v>
      </c>
      <c r="D545" s="1" t="s">
        <v>2200</v>
      </c>
      <c r="E545" s="1">
        <v>2013</v>
      </c>
      <c r="F545" s="1" t="s">
        <v>2201</v>
      </c>
      <c r="G545" s="1" t="s">
        <v>23</v>
      </c>
      <c r="AMI545"/>
      <c r="AMJ545"/>
    </row>
    <row r="546" spans="1:1024">
      <c r="A546" s="1" t="s">
        <v>1925</v>
      </c>
      <c r="B546" s="2" t="s">
        <v>2202</v>
      </c>
      <c r="C546" s="1" t="s">
        <v>2203</v>
      </c>
      <c r="D546" s="1" t="s">
        <v>2204</v>
      </c>
      <c r="E546" s="1">
        <v>2013</v>
      </c>
      <c r="F546" s="1" t="s">
        <v>2205</v>
      </c>
      <c r="G546" s="1" t="s">
        <v>23</v>
      </c>
      <c r="AMI546"/>
      <c r="AMJ546"/>
    </row>
    <row r="547" spans="1:1024" ht="30">
      <c r="A547" s="1" t="s">
        <v>2206</v>
      </c>
      <c r="B547" s="2" t="s">
        <v>2207</v>
      </c>
      <c r="C547" s="1" t="s">
        <v>2208</v>
      </c>
      <c r="D547" s="1" t="s">
        <v>2209</v>
      </c>
      <c r="E547" s="1">
        <v>2013</v>
      </c>
      <c r="F547" s="1" t="s">
        <v>2210</v>
      </c>
      <c r="G547" s="1" t="s">
        <v>23</v>
      </c>
      <c r="H547" s="1" t="s">
        <v>18</v>
      </c>
      <c r="AMI547"/>
      <c r="AMJ547"/>
    </row>
    <row r="548" spans="1:1024">
      <c r="A548" s="1" t="s">
        <v>1965</v>
      </c>
      <c r="B548" s="2" t="s">
        <v>2211</v>
      </c>
      <c r="C548" s="1" t="s">
        <v>2212</v>
      </c>
      <c r="D548" s="1" t="s">
        <v>2028</v>
      </c>
      <c r="E548" s="1">
        <v>2013</v>
      </c>
      <c r="F548" s="1" t="s">
        <v>2213</v>
      </c>
      <c r="G548" s="1" t="s">
        <v>59</v>
      </c>
      <c r="H548" s="1" t="s">
        <v>18</v>
      </c>
      <c r="AMI548"/>
      <c r="AMJ548"/>
    </row>
    <row r="549" spans="1:1024" ht="30">
      <c r="A549" s="1" t="s">
        <v>1028</v>
      </c>
      <c r="B549" s="2" t="s">
        <v>2214</v>
      </c>
      <c r="C549" s="1" t="s">
        <v>2215</v>
      </c>
      <c r="D549" s="1" t="s">
        <v>2216</v>
      </c>
      <c r="E549" s="1">
        <v>2013</v>
      </c>
      <c r="F549" s="1" t="s">
        <v>2217</v>
      </c>
      <c r="G549" s="1" t="s">
        <v>42</v>
      </c>
      <c r="H549" s="1" t="s">
        <v>18</v>
      </c>
      <c r="AMI549"/>
      <c r="AMJ549"/>
    </row>
    <row r="550" spans="1:1024" ht="30">
      <c r="A550" s="1" t="s">
        <v>2218</v>
      </c>
      <c r="B550" s="2" t="s">
        <v>2219</v>
      </c>
      <c r="C550" s="1" t="s">
        <v>2220</v>
      </c>
      <c r="D550" s="1" t="s">
        <v>2221</v>
      </c>
      <c r="E550" s="1">
        <v>2012</v>
      </c>
      <c r="F550" s="1" t="s">
        <v>2222</v>
      </c>
      <c r="G550" s="1" t="s">
        <v>309</v>
      </c>
      <c r="H550" s="1" t="s">
        <v>18</v>
      </c>
      <c r="AMI550"/>
      <c r="AMJ550"/>
    </row>
    <row r="551" spans="1:1024">
      <c r="A551" s="1" t="s">
        <v>2223</v>
      </c>
      <c r="B551" s="2" t="s">
        <v>2224</v>
      </c>
      <c r="D551" s="1" t="s">
        <v>2225</v>
      </c>
      <c r="E551" s="1">
        <v>2012</v>
      </c>
      <c r="G551" s="1" t="s">
        <v>59</v>
      </c>
      <c r="AMI551"/>
      <c r="AMJ551"/>
    </row>
    <row r="552" spans="1:1024" ht="45">
      <c r="A552" s="1" t="s">
        <v>2226</v>
      </c>
      <c r="B552" s="2" t="s">
        <v>2227</v>
      </c>
      <c r="C552" s="1" t="s">
        <v>2228</v>
      </c>
      <c r="D552" s="1" t="s">
        <v>2229</v>
      </c>
      <c r="E552" s="1">
        <v>2012</v>
      </c>
      <c r="F552" s="1" t="s">
        <v>2230</v>
      </c>
      <c r="G552" s="1" t="s">
        <v>23</v>
      </c>
      <c r="H552" s="1" t="s">
        <v>18</v>
      </c>
      <c r="AMI552"/>
      <c r="AMJ552"/>
    </row>
    <row r="553" spans="1:1024">
      <c r="A553" s="1" t="s">
        <v>44</v>
      </c>
      <c r="B553" s="2" t="s">
        <v>60</v>
      </c>
      <c r="C553" s="1" t="s">
        <v>2231</v>
      </c>
      <c r="D553" s="1" t="s">
        <v>2232</v>
      </c>
      <c r="E553" s="1">
        <v>2012</v>
      </c>
      <c r="F553" s="1" t="s">
        <v>63</v>
      </c>
      <c r="G553" s="1" t="s">
        <v>64</v>
      </c>
      <c r="H553" s="1" t="s">
        <v>18</v>
      </c>
      <c r="AMI553"/>
      <c r="AMJ553"/>
    </row>
    <row r="554" spans="1:1024">
      <c r="A554" s="1" t="s">
        <v>44</v>
      </c>
      <c r="B554" s="2" t="s">
        <v>60</v>
      </c>
      <c r="C554" s="1" t="s">
        <v>2233</v>
      </c>
      <c r="D554" s="1" t="s">
        <v>2234</v>
      </c>
      <c r="E554" s="1">
        <v>2012</v>
      </c>
      <c r="F554" s="1" t="s">
        <v>63</v>
      </c>
      <c r="G554" s="1" t="s">
        <v>64</v>
      </c>
      <c r="H554" s="1" t="s">
        <v>18</v>
      </c>
      <c r="AMI554"/>
      <c r="AMJ554"/>
    </row>
    <row r="555" spans="1:1024">
      <c r="A555" s="1" t="s">
        <v>44</v>
      </c>
      <c r="B555" s="2" t="s">
        <v>2235</v>
      </c>
      <c r="C555" s="1" t="s">
        <v>2236</v>
      </c>
      <c r="D555" s="1" t="s">
        <v>2237</v>
      </c>
      <c r="E555" s="1">
        <v>2012</v>
      </c>
      <c r="F555" s="1" t="s">
        <v>2238</v>
      </c>
      <c r="G555" s="1" t="s">
        <v>23</v>
      </c>
      <c r="AMI555"/>
      <c r="AMJ555"/>
    </row>
    <row r="556" spans="1:1024">
      <c r="A556" s="1" t="s">
        <v>44</v>
      </c>
      <c r="B556" s="2" t="s">
        <v>60</v>
      </c>
      <c r="C556" s="1" t="s">
        <v>2239</v>
      </c>
      <c r="D556" s="1" t="s">
        <v>2240</v>
      </c>
      <c r="E556" s="1">
        <v>2012</v>
      </c>
      <c r="F556" s="1" t="s">
        <v>63</v>
      </c>
      <c r="G556" s="1" t="s">
        <v>64</v>
      </c>
      <c r="H556" s="1" t="s">
        <v>18</v>
      </c>
      <c r="AMI556"/>
      <c r="AMJ556"/>
    </row>
    <row r="557" spans="1:1024">
      <c r="A557" s="1" t="s">
        <v>44</v>
      </c>
      <c r="B557" s="2" t="s">
        <v>60</v>
      </c>
      <c r="C557" s="1" t="s">
        <v>2241</v>
      </c>
      <c r="D557" s="1" t="s">
        <v>2242</v>
      </c>
      <c r="E557" s="1">
        <v>2012</v>
      </c>
      <c r="F557" s="1" t="s">
        <v>63</v>
      </c>
      <c r="G557" s="1" t="s">
        <v>64</v>
      </c>
      <c r="H557" s="1" t="s">
        <v>18</v>
      </c>
      <c r="AMI557"/>
      <c r="AMJ557"/>
    </row>
    <row r="558" spans="1:1024" ht="30">
      <c r="A558" s="1" t="s">
        <v>2046</v>
      </c>
      <c r="B558" s="2" t="s">
        <v>2243</v>
      </c>
      <c r="C558" s="1" t="s">
        <v>2244</v>
      </c>
      <c r="D558" s="1" t="s">
        <v>2237</v>
      </c>
      <c r="E558" s="1">
        <v>2012</v>
      </c>
      <c r="F558" s="1" t="s">
        <v>2245</v>
      </c>
      <c r="G558" s="1" t="s">
        <v>23</v>
      </c>
      <c r="AMI558"/>
      <c r="AMJ558"/>
    </row>
    <row r="559" spans="1:1024">
      <c r="A559" s="1" t="s">
        <v>2046</v>
      </c>
      <c r="B559" s="2" t="s">
        <v>2246</v>
      </c>
      <c r="C559" s="1" t="s">
        <v>2247</v>
      </c>
      <c r="D559" s="1" t="s">
        <v>2237</v>
      </c>
      <c r="E559" s="1">
        <v>2012</v>
      </c>
      <c r="F559" s="1" t="s">
        <v>2248</v>
      </c>
      <c r="G559" s="1" t="s">
        <v>23</v>
      </c>
      <c r="AMI559"/>
      <c r="AMJ559"/>
    </row>
    <row r="560" spans="1:1024" ht="30">
      <c r="A560" s="1" t="s">
        <v>2046</v>
      </c>
      <c r="B560" s="2" t="s">
        <v>2249</v>
      </c>
      <c r="C560" s="1" t="s">
        <v>2250</v>
      </c>
      <c r="D560" s="1" t="s">
        <v>2251</v>
      </c>
      <c r="E560" s="1">
        <v>2012</v>
      </c>
      <c r="F560" s="1" t="s">
        <v>2252</v>
      </c>
      <c r="G560" s="1" t="s">
        <v>23</v>
      </c>
      <c r="AMI560"/>
      <c r="AMJ560"/>
    </row>
    <row r="561" spans="1:1024">
      <c r="A561" s="1" t="s">
        <v>2253</v>
      </c>
      <c r="B561" s="2" t="s">
        <v>2254</v>
      </c>
      <c r="C561" s="1" t="s">
        <v>2255</v>
      </c>
      <c r="D561" s="1" t="s">
        <v>2221</v>
      </c>
      <c r="E561" s="1">
        <v>2012</v>
      </c>
      <c r="F561" s="1" t="s">
        <v>2256</v>
      </c>
      <c r="G561" s="1" t="s">
        <v>309</v>
      </c>
      <c r="H561" s="1" t="s">
        <v>18</v>
      </c>
      <c r="AMI561"/>
      <c r="AMJ561"/>
    </row>
    <row r="562" spans="1:1024" ht="30">
      <c r="A562" s="1" t="s">
        <v>2257</v>
      </c>
      <c r="B562" s="2" t="s">
        <v>2258</v>
      </c>
      <c r="C562" s="3" t="s">
        <v>2259</v>
      </c>
      <c r="D562" s="1" t="s">
        <v>2260</v>
      </c>
      <c r="E562" s="1">
        <v>2012</v>
      </c>
      <c r="F562" s="1" t="s">
        <v>2261</v>
      </c>
      <c r="G562" s="1" t="s">
        <v>17</v>
      </c>
      <c r="H562" s="1" t="s">
        <v>29</v>
      </c>
      <c r="I562" s="1" t="s">
        <v>29</v>
      </c>
      <c r="L562" s="1" t="s">
        <v>2262</v>
      </c>
      <c r="AMI562"/>
      <c r="AMJ562"/>
    </row>
    <row r="563" spans="1:1024">
      <c r="A563" s="1" t="s">
        <v>2263</v>
      </c>
      <c r="B563" s="2" t="s">
        <v>2264</v>
      </c>
      <c r="C563" s="1" t="s">
        <v>2265</v>
      </c>
      <c r="D563" s="1" t="s">
        <v>2266</v>
      </c>
      <c r="E563" s="1">
        <v>2012</v>
      </c>
      <c r="F563" s="1" t="s">
        <v>2267</v>
      </c>
      <c r="G563" s="1" t="s">
        <v>23</v>
      </c>
      <c r="AMI563"/>
      <c r="AMJ563"/>
    </row>
    <row r="564" spans="1:1024" ht="30">
      <c r="A564" s="1" t="s">
        <v>2268</v>
      </c>
      <c r="B564" s="2" t="s">
        <v>2269</v>
      </c>
      <c r="C564" s="1" t="s">
        <v>2270</v>
      </c>
      <c r="D564" s="1" t="s">
        <v>2271</v>
      </c>
      <c r="E564" s="1">
        <v>2012</v>
      </c>
      <c r="F564" s="1" t="s">
        <v>2272</v>
      </c>
      <c r="G564" s="1" t="s">
        <v>23</v>
      </c>
      <c r="AMI564"/>
      <c r="AMJ564"/>
    </row>
    <row r="565" spans="1:1024" ht="30">
      <c r="A565" s="1" t="s">
        <v>2273</v>
      </c>
      <c r="B565" s="2" t="s">
        <v>2274</v>
      </c>
      <c r="C565" s="1" t="s">
        <v>2275</v>
      </c>
      <c r="D565" s="1" t="s">
        <v>2276</v>
      </c>
      <c r="E565" s="1">
        <v>2012</v>
      </c>
      <c r="F565" s="1" t="s">
        <v>2277</v>
      </c>
      <c r="G565" s="1" t="s">
        <v>309</v>
      </c>
      <c r="AMI565"/>
      <c r="AMJ565"/>
    </row>
    <row r="566" spans="1:1024">
      <c r="A566" s="1" t="s">
        <v>2278</v>
      </c>
      <c r="B566" s="2" t="s">
        <v>2279</v>
      </c>
      <c r="C566" s="1" t="s">
        <v>2280</v>
      </c>
      <c r="D566" s="1" t="s">
        <v>2281</v>
      </c>
      <c r="E566" s="1">
        <v>2012</v>
      </c>
      <c r="F566" s="1" t="s">
        <v>2282</v>
      </c>
      <c r="G566" s="1" t="s">
        <v>23</v>
      </c>
      <c r="AMI566"/>
      <c r="AMJ566"/>
    </row>
    <row r="567" spans="1:1024">
      <c r="A567" s="1" t="s">
        <v>2283</v>
      </c>
      <c r="B567" s="2" t="s">
        <v>2284</v>
      </c>
      <c r="C567" s="1" t="s">
        <v>2285</v>
      </c>
      <c r="D567" s="1" t="s">
        <v>2221</v>
      </c>
      <c r="E567" s="1">
        <v>2012</v>
      </c>
      <c r="F567" s="1" t="s">
        <v>2286</v>
      </c>
      <c r="G567" s="1" t="s">
        <v>309</v>
      </c>
      <c r="H567" s="1" t="s">
        <v>18</v>
      </c>
      <c r="AMI567"/>
      <c r="AMJ567"/>
    </row>
    <row r="568" spans="1:1024" ht="30">
      <c r="A568" s="1" t="s">
        <v>2287</v>
      </c>
      <c r="B568" s="2" t="s">
        <v>2288</v>
      </c>
      <c r="C568" s="1" t="s">
        <v>2289</v>
      </c>
      <c r="D568" s="1" t="s">
        <v>2221</v>
      </c>
      <c r="E568" s="1">
        <v>2012</v>
      </c>
      <c r="F568" s="1" t="s">
        <v>2290</v>
      </c>
      <c r="G568" s="1" t="s">
        <v>309</v>
      </c>
      <c r="H568" s="1" t="s">
        <v>29</v>
      </c>
      <c r="I568" s="1" t="s">
        <v>29</v>
      </c>
      <c r="L568" s="1" t="s">
        <v>1991</v>
      </c>
      <c r="AMI568"/>
      <c r="AMJ568"/>
    </row>
    <row r="569" spans="1:1024" ht="30">
      <c r="A569" s="1" t="s">
        <v>2291</v>
      </c>
      <c r="B569" s="2" t="s">
        <v>2292</v>
      </c>
      <c r="C569" s="3" t="s">
        <v>2293</v>
      </c>
      <c r="D569" s="1" t="s">
        <v>2260</v>
      </c>
      <c r="E569" s="1">
        <v>2012</v>
      </c>
      <c r="F569" s="1" t="s">
        <v>2294</v>
      </c>
      <c r="G569" s="1" t="s">
        <v>17</v>
      </c>
      <c r="H569" s="1" t="s">
        <v>29</v>
      </c>
      <c r="I569" s="1" t="s">
        <v>18</v>
      </c>
      <c r="L569" s="1" t="s">
        <v>36</v>
      </c>
      <c r="AMI569"/>
      <c r="AMJ569"/>
    </row>
    <row r="570" spans="1:1024" ht="30">
      <c r="A570" s="1" t="s">
        <v>2291</v>
      </c>
      <c r="B570" s="2" t="s">
        <v>2295</v>
      </c>
      <c r="C570" s="1" t="s">
        <v>2296</v>
      </c>
      <c r="D570" s="1" t="s">
        <v>2260</v>
      </c>
      <c r="E570" s="1">
        <v>2012</v>
      </c>
      <c r="F570" s="1" t="s">
        <v>2297</v>
      </c>
      <c r="G570" s="1" t="s">
        <v>17</v>
      </c>
      <c r="H570" s="1" t="s">
        <v>29</v>
      </c>
      <c r="I570" s="1" t="s">
        <v>18</v>
      </c>
      <c r="L570" s="1" t="s">
        <v>43</v>
      </c>
      <c r="AMI570"/>
      <c r="AMJ570"/>
    </row>
    <row r="571" spans="1:1024" ht="30">
      <c r="A571" s="1" t="s">
        <v>2298</v>
      </c>
      <c r="B571" s="2" t="s">
        <v>2299</v>
      </c>
      <c r="C571" s="1" t="s">
        <v>2300</v>
      </c>
      <c r="D571" s="1" t="s">
        <v>2301</v>
      </c>
      <c r="E571" s="1">
        <v>2012</v>
      </c>
      <c r="F571" s="1" t="s">
        <v>2302</v>
      </c>
      <c r="G571" s="1" t="s">
        <v>23</v>
      </c>
      <c r="AMI571"/>
      <c r="AMJ571"/>
    </row>
    <row r="572" spans="1:1024" ht="30">
      <c r="A572" s="1" t="s">
        <v>2303</v>
      </c>
      <c r="B572" s="2" t="s">
        <v>2304</v>
      </c>
      <c r="C572" s="1" t="s">
        <v>2305</v>
      </c>
      <c r="D572" s="1" t="s">
        <v>2306</v>
      </c>
      <c r="E572" s="1">
        <v>2012</v>
      </c>
      <c r="F572" s="1" t="s">
        <v>2307</v>
      </c>
      <c r="G572" s="1" t="s">
        <v>309</v>
      </c>
      <c r="H572" s="1" t="s">
        <v>29</v>
      </c>
      <c r="I572" s="1" t="s">
        <v>29</v>
      </c>
      <c r="J572" s="1" t="s">
        <v>2308</v>
      </c>
      <c r="L572" s="1" t="s">
        <v>298</v>
      </c>
      <c r="AMI572"/>
      <c r="AMJ572"/>
    </row>
    <row r="573" spans="1:1024">
      <c r="A573" s="1" t="s">
        <v>2309</v>
      </c>
      <c r="B573" s="2" t="s">
        <v>2310</v>
      </c>
      <c r="C573" s="3" t="s">
        <v>2311</v>
      </c>
      <c r="D573" s="1" t="s">
        <v>2301</v>
      </c>
      <c r="E573" s="1">
        <v>2012</v>
      </c>
      <c r="F573" s="1" t="s">
        <v>2312</v>
      </c>
      <c r="G573" s="1" t="s">
        <v>23</v>
      </c>
      <c r="J573" s="1" t="s">
        <v>2313</v>
      </c>
      <c r="AMI573"/>
      <c r="AMJ573"/>
    </row>
    <row r="574" spans="1:1024">
      <c r="A574" s="1" t="s">
        <v>2075</v>
      </c>
      <c r="B574" s="2" t="s">
        <v>2314</v>
      </c>
      <c r="C574" s="1" t="s">
        <v>2315</v>
      </c>
      <c r="D574" s="1" t="s">
        <v>2301</v>
      </c>
      <c r="E574" s="1">
        <v>2012</v>
      </c>
      <c r="F574" s="1" t="s">
        <v>2316</v>
      </c>
      <c r="G574" s="1" t="s">
        <v>23</v>
      </c>
      <c r="AMI574"/>
      <c r="AMJ574"/>
    </row>
    <row r="575" spans="1:1024" ht="30">
      <c r="A575" s="1" t="s">
        <v>1379</v>
      </c>
      <c r="B575" s="2" t="s">
        <v>2317</v>
      </c>
      <c r="C575" s="1" t="s">
        <v>2318</v>
      </c>
      <c r="D575" s="1" t="s">
        <v>2221</v>
      </c>
      <c r="E575" s="1">
        <v>2012</v>
      </c>
      <c r="F575" s="1" t="s">
        <v>2319</v>
      </c>
      <c r="G575" s="1" t="s">
        <v>309</v>
      </c>
      <c r="H575" s="1" t="s">
        <v>18</v>
      </c>
      <c r="AMI575"/>
      <c r="AMJ575"/>
    </row>
    <row r="576" spans="1:1024" ht="30">
      <c r="A576" s="1" t="s">
        <v>2320</v>
      </c>
      <c r="B576" s="2" t="s">
        <v>2321</v>
      </c>
      <c r="C576" s="1" t="s">
        <v>2322</v>
      </c>
      <c r="D576" s="1" t="s">
        <v>2221</v>
      </c>
      <c r="E576" s="1">
        <v>2012</v>
      </c>
      <c r="F576" s="1" t="s">
        <v>2323</v>
      </c>
      <c r="G576" s="1" t="s">
        <v>309</v>
      </c>
      <c r="H576" s="1" t="s">
        <v>18</v>
      </c>
      <c r="AMI576"/>
      <c r="AMJ576"/>
    </row>
    <row r="577" spans="1:1024" ht="30">
      <c r="A577" s="1" t="s">
        <v>2324</v>
      </c>
      <c r="B577" s="2" t="s">
        <v>2325</v>
      </c>
      <c r="D577" s="1" t="s">
        <v>2326</v>
      </c>
      <c r="E577" s="1">
        <v>2012</v>
      </c>
      <c r="G577" s="1" t="s">
        <v>59</v>
      </c>
      <c r="AMI577"/>
      <c r="AMJ577"/>
    </row>
    <row r="578" spans="1:1024">
      <c r="A578" s="1" t="s">
        <v>664</v>
      </c>
      <c r="B578" s="2" t="s">
        <v>2327</v>
      </c>
      <c r="C578" s="1" t="s">
        <v>2328</v>
      </c>
      <c r="E578" s="1">
        <v>2012</v>
      </c>
      <c r="F578" s="1" t="s">
        <v>2329</v>
      </c>
      <c r="G578" s="1" t="s">
        <v>42</v>
      </c>
      <c r="H578" s="1" t="s">
        <v>18</v>
      </c>
      <c r="AMI578"/>
      <c r="AMJ578"/>
    </row>
    <row r="579" spans="1:1024" ht="30">
      <c r="A579" s="1" t="s">
        <v>2330</v>
      </c>
      <c r="B579" s="2" t="s">
        <v>2331</v>
      </c>
      <c r="C579" s="1" t="s">
        <v>2332</v>
      </c>
      <c r="E579" s="1">
        <v>2012</v>
      </c>
      <c r="F579" s="1" t="s">
        <v>2333</v>
      </c>
      <c r="G579" s="1" t="s">
        <v>42</v>
      </c>
      <c r="H579" s="1" t="s">
        <v>29</v>
      </c>
      <c r="I579" s="1" t="s">
        <v>29</v>
      </c>
      <c r="L579" s="1" t="s">
        <v>298</v>
      </c>
      <c r="AMI579"/>
      <c r="AMJ579"/>
    </row>
    <row r="580" spans="1:1024" ht="30">
      <c r="A580" s="1" t="s">
        <v>372</v>
      </c>
      <c r="B580" s="2" t="s">
        <v>2334</v>
      </c>
      <c r="C580" s="1" t="s">
        <v>2335</v>
      </c>
      <c r="D580" s="1" t="s">
        <v>2221</v>
      </c>
      <c r="E580" s="1">
        <v>2012</v>
      </c>
      <c r="F580" s="1" t="s">
        <v>2336</v>
      </c>
      <c r="G580" s="1" t="s">
        <v>309</v>
      </c>
      <c r="H580" s="1" t="s">
        <v>29</v>
      </c>
      <c r="I580" s="1" t="s">
        <v>29</v>
      </c>
      <c r="L580" s="1" t="s">
        <v>298</v>
      </c>
      <c r="AMI580"/>
      <c r="AMJ580"/>
    </row>
    <row r="581" spans="1:1024">
      <c r="A581" s="1" t="s">
        <v>2337</v>
      </c>
      <c r="B581" s="2" t="s">
        <v>2338</v>
      </c>
      <c r="C581" s="1" t="s">
        <v>2339</v>
      </c>
      <c r="D581" s="1" t="s">
        <v>2221</v>
      </c>
      <c r="E581" s="1">
        <v>2012</v>
      </c>
      <c r="F581" s="1" t="s">
        <v>2340</v>
      </c>
      <c r="G581" s="1" t="s">
        <v>309</v>
      </c>
      <c r="H581" s="1" t="s">
        <v>18</v>
      </c>
      <c r="AMI581"/>
      <c r="AMJ581"/>
    </row>
    <row r="582" spans="1:1024">
      <c r="A582" s="1" t="s">
        <v>671</v>
      </c>
      <c r="B582" s="2" t="s">
        <v>1747</v>
      </c>
      <c r="D582" s="1" t="s">
        <v>2221</v>
      </c>
      <c r="E582" s="1">
        <v>2012</v>
      </c>
      <c r="G582" s="1" t="s">
        <v>309</v>
      </c>
      <c r="AMI582"/>
      <c r="AMJ582"/>
    </row>
    <row r="583" spans="1:1024" ht="30">
      <c r="A583" s="1" t="s">
        <v>1389</v>
      </c>
      <c r="B583" s="2" t="s">
        <v>2341</v>
      </c>
      <c r="C583" s="1" t="s">
        <v>2342</v>
      </c>
      <c r="D583" s="1" t="s">
        <v>2301</v>
      </c>
      <c r="E583" s="1">
        <v>2012</v>
      </c>
      <c r="F583" s="1" t="s">
        <v>2343</v>
      </c>
      <c r="G583" s="1" t="s">
        <v>23</v>
      </c>
      <c r="AMI583"/>
      <c r="AMJ583"/>
    </row>
    <row r="584" spans="1:1024">
      <c r="A584" s="1" t="s">
        <v>2344</v>
      </c>
      <c r="B584" s="2" t="s">
        <v>2345</v>
      </c>
      <c r="D584" s="1" t="s">
        <v>2346</v>
      </c>
      <c r="E584" s="1">
        <v>2012</v>
      </c>
      <c r="G584" s="1" t="s">
        <v>59</v>
      </c>
      <c r="AMI584"/>
      <c r="AMJ584"/>
    </row>
    <row r="585" spans="1:1024" ht="30">
      <c r="A585" s="1" t="s">
        <v>111</v>
      </c>
      <c r="B585" s="2" t="s">
        <v>2347</v>
      </c>
      <c r="C585" s="1" t="s">
        <v>2348</v>
      </c>
      <c r="D585" s="1" t="s">
        <v>2306</v>
      </c>
      <c r="E585" s="1">
        <v>2012</v>
      </c>
      <c r="F585" s="1" t="s">
        <v>2349</v>
      </c>
      <c r="G585" s="1" t="s">
        <v>309</v>
      </c>
      <c r="H585" s="1" t="s">
        <v>18</v>
      </c>
      <c r="AMI585"/>
      <c r="AMJ585"/>
    </row>
    <row r="586" spans="1:1024" ht="30">
      <c r="A586" s="1" t="s">
        <v>111</v>
      </c>
      <c r="B586" s="2" t="s">
        <v>2350</v>
      </c>
      <c r="C586" s="1" t="s">
        <v>2351</v>
      </c>
      <c r="D586" s="1" t="s">
        <v>2306</v>
      </c>
      <c r="E586" s="1">
        <v>2012</v>
      </c>
      <c r="F586" s="1" t="s">
        <v>2352</v>
      </c>
      <c r="G586" s="1" t="s">
        <v>309</v>
      </c>
      <c r="H586" s="1" t="s">
        <v>18</v>
      </c>
      <c r="AMI586"/>
      <c r="AMJ586"/>
    </row>
    <row r="587" spans="1:1024" ht="30">
      <c r="A587" s="1" t="s">
        <v>111</v>
      </c>
      <c r="B587" s="2" t="s">
        <v>2353</v>
      </c>
      <c r="C587" s="1" t="s">
        <v>2354</v>
      </c>
      <c r="D587" s="1" t="s">
        <v>2306</v>
      </c>
      <c r="E587" s="1">
        <v>2012</v>
      </c>
      <c r="F587" s="1" t="s">
        <v>2355</v>
      </c>
      <c r="G587" s="1" t="s">
        <v>309</v>
      </c>
      <c r="H587" s="1" t="s">
        <v>18</v>
      </c>
      <c r="AMI587"/>
      <c r="AMJ587"/>
    </row>
    <row r="588" spans="1:1024" ht="30">
      <c r="A588" s="1" t="s">
        <v>111</v>
      </c>
      <c r="B588" s="2" t="s">
        <v>2356</v>
      </c>
      <c r="C588" s="1" t="s">
        <v>2348</v>
      </c>
      <c r="E588" s="1">
        <v>2012</v>
      </c>
      <c r="F588" s="1" t="s">
        <v>2349</v>
      </c>
      <c r="G588" s="1" t="s">
        <v>42</v>
      </c>
      <c r="H588" s="1" t="s">
        <v>18</v>
      </c>
      <c r="AMI588"/>
      <c r="AMJ588"/>
    </row>
    <row r="589" spans="1:1024" ht="30">
      <c r="A589" s="1" t="s">
        <v>387</v>
      </c>
      <c r="B589" s="2" t="s">
        <v>2357</v>
      </c>
      <c r="C589" s="1" t="s">
        <v>2358</v>
      </c>
      <c r="D589" s="1" t="s">
        <v>2221</v>
      </c>
      <c r="E589" s="1">
        <v>2012</v>
      </c>
      <c r="F589" s="1" t="s">
        <v>2359</v>
      </c>
      <c r="G589" s="1" t="s">
        <v>309</v>
      </c>
      <c r="H589" s="1" t="s">
        <v>18</v>
      </c>
      <c r="AMI589"/>
      <c r="AMJ589"/>
    </row>
    <row r="590" spans="1:1024">
      <c r="A590" s="1" t="s">
        <v>387</v>
      </c>
      <c r="B590" s="2" t="s">
        <v>2360</v>
      </c>
      <c r="C590" s="1" t="s">
        <v>2361</v>
      </c>
      <c r="D590" s="1" t="s">
        <v>2221</v>
      </c>
      <c r="E590" s="1">
        <v>2012</v>
      </c>
      <c r="F590" s="1" t="s">
        <v>2362</v>
      </c>
      <c r="G590" s="1" t="s">
        <v>309</v>
      </c>
      <c r="H590" s="1" t="s">
        <v>18</v>
      </c>
      <c r="AMI590"/>
      <c r="AMJ590"/>
    </row>
    <row r="591" spans="1:1024" ht="30">
      <c r="A591" s="1" t="s">
        <v>387</v>
      </c>
      <c r="B591" s="2" t="s">
        <v>2363</v>
      </c>
      <c r="C591" s="1" t="s">
        <v>2364</v>
      </c>
      <c r="D591" s="1" t="s">
        <v>2365</v>
      </c>
      <c r="E591" s="1">
        <v>2012</v>
      </c>
      <c r="F591" s="1" t="s">
        <v>2366</v>
      </c>
      <c r="G591" s="1" t="s">
        <v>23</v>
      </c>
      <c r="H591" s="1" t="s">
        <v>18</v>
      </c>
      <c r="AMI591"/>
      <c r="AMJ591"/>
    </row>
    <row r="592" spans="1:1024">
      <c r="A592" s="1" t="s">
        <v>852</v>
      </c>
      <c r="B592" s="2" t="s">
        <v>2367</v>
      </c>
      <c r="C592" s="1" t="s">
        <v>2368</v>
      </c>
      <c r="D592" s="1" t="s">
        <v>2237</v>
      </c>
      <c r="E592" s="1">
        <v>2012</v>
      </c>
      <c r="F592" s="1" t="s">
        <v>2369</v>
      </c>
      <c r="G592" s="1" t="s">
        <v>23</v>
      </c>
      <c r="AMI592"/>
      <c r="AMJ592"/>
    </row>
    <row r="593" spans="1:1024" ht="30">
      <c r="A593" s="1" t="s">
        <v>852</v>
      </c>
      <c r="B593" s="2" t="s">
        <v>2370</v>
      </c>
      <c r="C593" s="1" t="s">
        <v>2371</v>
      </c>
      <c r="D593" s="1" t="s">
        <v>2237</v>
      </c>
      <c r="E593" s="1">
        <v>2012</v>
      </c>
      <c r="F593" s="1" t="s">
        <v>2372</v>
      </c>
      <c r="G593" s="1" t="s">
        <v>23</v>
      </c>
      <c r="AMI593"/>
      <c r="AMJ593"/>
    </row>
    <row r="594" spans="1:1024">
      <c r="A594" s="1" t="s">
        <v>852</v>
      </c>
      <c r="B594" s="2" t="s">
        <v>2373</v>
      </c>
      <c r="C594" s="1" t="s">
        <v>2374</v>
      </c>
      <c r="D594" s="1" t="s">
        <v>2375</v>
      </c>
      <c r="E594" s="1">
        <v>2012</v>
      </c>
      <c r="F594" s="1" t="s">
        <v>2376</v>
      </c>
      <c r="G594" s="1" t="s">
        <v>23</v>
      </c>
      <c r="AMI594"/>
      <c r="AMJ594"/>
    </row>
    <row r="595" spans="1:1024">
      <c r="A595" s="1" t="s">
        <v>852</v>
      </c>
      <c r="B595" s="2" t="s">
        <v>2377</v>
      </c>
      <c r="C595" s="1" t="s">
        <v>2378</v>
      </c>
      <c r="D595" s="1" t="s">
        <v>2379</v>
      </c>
      <c r="E595" s="1">
        <v>2012</v>
      </c>
      <c r="F595" s="1" t="s">
        <v>2380</v>
      </c>
      <c r="G595" s="1" t="s">
        <v>23</v>
      </c>
      <c r="AMI595"/>
      <c r="AMJ595"/>
    </row>
    <row r="596" spans="1:1024">
      <c r="A596" s="1" t="s">
        <v>2381</v>
      </c>
      <c r="B596" s="2" t="s">
        <v>2382</v>
      </c>
      <c r="D596" s="1" t="s">
        <v>2383</v>
      </c>
      <c r="E596" s="1">
        <v>2012</v>
      </c>
      <c r="G596" s="1" t="s">
        <v>59</v>
      </c>
      <c r="AMI596"/>
      <c r="AMJ596"/>
    </row>
    <row r="597" spans="1:1024" ht="30">
      <c r="A597" s="1" t="s">
        <v>2384</v>
      </c>
      <c r="B597" s="2" t="s">
        <v>2385</v>
      </c>
      <c r="C597" s="1" t="s">
        <v>2386</v>
      </c>
      <c r="D597" s="1" t="s">
        <v>2387</v>
      </c>
      <c r="E597" s="1">
        <v>2012</v>
      </c>
      <c r="F597" s="1" t="s">
        <v>2388</v>
      </c>
      <c r="G597" s="1" t="s">
        <v>23</v>
      </c>
      <c r="AMI597"/>
      <c r="AMJ597"/>
    </row>
    <row r="598" spans="1:1024" ht="30">
      <c r="A598" s="1" t="s">
        <v>2389</v>
      </c>
      <c r="B598" s="2" t="s">
        <v>2390</v>
      </c>
      <c r="C598" s="3" t="s">
        <v>2391</v>
      </c>
      <c r="D598" s="1" t="s">
        <v>2392</v>
      </c>
      <c r="E598" s="1">
        <v>2012</v>
      </c>
      <c r="F598" s="1" t="s">
        <v>2393</v>
      </c>
      <c r="G598" s="1" t="s">
        <v>23</v>
      </c>
      <c r="H598" s="1" t="s">
        <v>29</v>
      </c>
      <c r="I598" s="1" t="s">
        <v>29</v>
      </c>
      <c r="L598" s="1" t="s">
        <v>2394</v>
      </c>
      <c r="AMI598"/>
      <c r="AMJ598"/>
    </row>
    <row r="599" spans="1:1024" ht="30">
      <c r="A599" s="1" t="s">
        <v>2395</v>
      </c>
      <c r="B599" s="2" t="s">
        <v>2396</v>
      </c>
      <c r="C599" s="1" t="s">
        <v>2397</v>
      </c>
      <c r="D599" s="1" t="s">
        <v>2398</v>
      </c>
      <c r="E599" s="1">
        <v>2012</v>
      </c>
      <c r="F599" s="1" t="s">
        <v>2399</v>
      </c>
      <c r="G599" s="1" t="s">
        <v>23</v>
      </c>
      <c r="AMI599"/>
      <c r="AMJ599"/>
    </row>
    <row r="600" spans="1:1024" ht="30">
      <c r="A600" s="1" t="s">
        <v>2400</v>
      </c>
      <c r="B600" s="2" t="s">
        <v>2401</v>
      </c>
      <c r="C600" s="1" t="s">
        <v>2402</v>
      </c>
      <c r="D600" s="1" t="s">
        <v>2403</v>
      </c>
      <c r="E600" s="1">
        <v>2012</v>
      </c>
      <c r="F600" s="1" t="s">
        <v>2404</v>
      </c>
      <c r="G600" s="1" t="s">
        <v>23</v>
      </c>
      <c r="H600" s="1" t="s">
        <v>29</v>
      </c>
      <c r="I600" s="1" t="s">
        <v>29</v>
      </c>
      <c r="L600" s="1" t="s">
        <v>605</v>
      </c>
      <c r="AMI600"/>
      <c r="AMJ600"/>
    </row>
    <row r="601" spans="1:1024" ht="30">
      <c r="A601" s="1" t="s">
        <v>2395</v>
      </c>
      <c r="B601" s="2" t="s">
        <v>2405</v>
      </c>
      <c r="C601" s="1" t="s">
        <v>2406</v>
      </c>
      <c r="D601" s="1" t="s">
        <v>2301</v>
      </c>
      <c r="E601" s="1">
        <v>2012</v>
      </c>
      <c r="F601" s="1" t="s">
        <v>2407</v>
      </c>
      <c r="G601" s="1" t="s">
        <v>23</v>
      </c>
      <c r="AMI601"/>
      <c r="AMJ601"/>
    </row>
    <row r="602" spans="1:1024" ht="30">
      <c r="A602" s="1" t="s">
        <v>2395</v>
      </c>
      <c r="B602" s="2" t="s">
        <v>2408</v>
      </c>
      <c r="C602" s="1" t="s">
        <v>2409</v>
      </c>
      <c r="D602" s="1" t="s">
        <v>2301</v>
      </c>
      <c r="E602" s="1">
        <v>2012</v>
      </c>
      <c r="F602" s="1" t="s">
        <v>2410</v>
      </c>
      <c r="G602" s="1" t="s">
        <v>23</v>
      </c>
      <c r="AMI602"/>
      <c r="AMJ602"/>
    </row>
    <row r="603" spans="1:1024" ht="30">
      <c r="A603" s="1" t="s">
        <v>2411</v>
      </c>
      <c r="B603" s="2" t="s">
        <v>2412</v>
      </c>
      <c r="C603" s="1" t="s">
        <v>2413</v>
      </c>
      <c r="D603" s="1" t="s">
        <v>2301</v>
      </c>
      <c r="E603" s="1">
        <v>2012</v>
      </c>
      <c r="F603" s="1" t="s">
        <v>2414</v>
      </c>
      <c r="G603" s="1" t="s">
        <v>23</v>
      </c>
      <c r="AMI603"/>
      <c r="AMJ603"/>
    </row>
    <row r="604" spans="1:1024" ht="30">
      <c r="A604" s="1" t="s">
        <v>2415</v>
      </c>
      <c r="B604" s="2" t="s">
        <v>2416</v>
      </c>
      <c r="C604" s="1" t="s">
        <v>2417</v>
      </c>
      <c r="D604" s="1" t="s">
        <v>2418</v>
      </c>
      <c r="E604" s="1">
        <v>2012</v>
      </c>
      <c r="F604" s="1" t="s">
        <v>2419</v>
      </c>
      <c r="G604" s="1" t="s">
        <v>23</v>
      </c>
      <c r="H604" s="1" t="s">
        <v>18</v>
      </c>
      <c r="AMI604"/>
      <c r="AMJ604"/>
    </row>
    <row r="605" spans="1:1024" ht="30">
      <c r="A605" s="1" t="s">
        <v>2420</v>
      </c>
      <c r="B605" s="2" t="s">
        <v>2421</v>
      </c>
      <c r="C605" s="1" t="s">
        <v>2422</v>
      </c>
      <c r="D605" s="1" t="s">
        <v>2423</v>
      </c>
      <c r="E605" s="1">
        <v>2012</v>
      </c>
      <c r="F605" s="1" t="s">
        <v>2424</v>
      </c>
      <c r="G605" s="1" t="s">
        <v>23</v>
      </c>
      <c r="H605" s="1" t="s">
        <v>18</v>
      </c>
      <c r="AMI605"/>
      <c r="AMJ605"/>
    </row>
    <row r="606" spans="1:1024">
      <c r="A606" s="1" t="s">
        <v>2425</v>
      </c>
      <c r="B606" s="2" t="s">
        <v>2426</v>
      </c>
      <c r="C606" s="1" t="s">
        <v>2427</v>
      </c>
      <c r="E606" s="1">
        <v>2012</v>
      </c>
      <c r="F606" s="1" t="s">
        <v>2428</v>
      </c>
      <c r="G606" s="1" t="s">
        <v>42</v>
      </c>
      <c r="H606" s="1" t="s">
        <v>18</v>
      </c>
      <c r="AMI606"/>
      <c r="AMJ606"/>
    </row>
    <row r="607" spans="1:1024" ht="30">
      <c r="A607" s="1" t="s">
        <v>2429</v>
      </c>
      <c r="B607" s="2" t="s">
        <v>2430</v>
      </c>
      <c r="C607" s="1" t="s">
        <v>2431</v>
      </c>
      <c r="D607" s="1" t="s">
        <v>2432</v>
      </c>
      <c r="E607" s="1">
        <v>2012</v>
      </c>
      <c r="F607" s="1" t="s">
        <v>2433</v>
      </c>
      <c r="G607" s="1" t="s">
        <v>23</v>
      </c>
      <c r="AMI607"/>
      <c r="AMJ607"/>
    </row>
    <row r="608" spans="1:1024" ht="45">
      <c r="A608" s="1" t="s">
        <v>2429</v>
      </c>
      <c r="B608" s="2" t="s">
        <v>2434</v>
      </c>
      <c r="C608" s="1" t="s">
        <v>2435</v>
      </c>
      <c r="D608" s="1" t="s">
        <v>2436</v>
      </c>
      <c r="E608" s="1">
        <v>2012</v>
      </c>
      <c r="F608" s="1" t="s">
        <v>2437</v>
      </c>
      <c r="G608" s="1" t="s">
        <v>23</v>
      </c>
      <c r="AMI608"/>
      <c r="AMJ608"/>
    </row>
    <row r="609" spans="1:1024">
      <c r="A609" s="1" t="s">
        <v>2438</v>
      </c>
      <c r="B609" s="2" t="s">
        <v>2439</v>
      </c>
      <c r="C609" s="1" t="s">
        <v>2440</v>
      </c>
      <c r="D609" s="1" t="s">
        <v>2441</v>
      </c>
      <c r="E609" s="1">
        <v>2012</v>
      </c>
      <c r="F609" s="1" t="s">
        <v>2442</v>
      </c>
      <c r="G609" s="1" t="s">
        <v>23</v>
      </c>
      <c r="AMI609"/>
      <c r="AMJ609"/>
    </row>
    <row r="610" spans="1:1024">
      <c r="A610" s="1" t="s">
        <v>2443</v>
      </c>
      <c r="B610" s="2" t="s">
        <v>2444</v>
      </c>
      <c r="C610" s="1" t="s">
        <v>2445</v>
      </c>
      <c r="D610" s="1" t="s">
        <v>2237</v>
      </c>
      <c r="E610" s="1">
        <v>2012</v>
      </c>
      <c r="F610" s="1" t="s">
        <v>2446</v>
      </c>
      <c r="G610" s="1" t="s">
        <v>23</v>
      </c>
      <c r="H610" s="1" t="s">
        <v>18</v>
      </c>
      <c r="I610" s="1" t="s">
        <v>2447</v>
      </c>
      <c r="AMI610"/>
      <c r="AMJ610"/>
    </row>
    <row r="611" spans="1:1024" ht="30">
      <c r="A611" s="1" t="s">
        <v>2448</v>
      </c>
      <c r="B611" s="2" t="s">
        <v>2449</v>
      </c>
      <c r="C611" s="1" t="s">
        <v>2450</v>
      </c>
      <c r="D611" s="1" t="s">
        <v>2451</v>
      </c>
      <c r="E611" s="1">
        <v>2012</v>
      </c>
      <c r="F611" s="1" t="s">
        <v>2452</v>
      </c>
      <c r="G611" s="1" t="s">
        <v>23</v>
      </c>
      <c r="H611" s="1" t="s">
        <v>18</v>
      </c>
      <c r="AMI611"/>
      <c r="AMJ611"/>
    </row>
    <row r="612" spans="1:1024" ht="30">
      <c r="A612" s="1" t="s">
        <v>2453</v>
      </c>
      <c r="B612" s="2" t="s">
        <v>2356</v>
      </c>
      <c r="C612" s="1" t="s">
        <v>2454</v>
      </c>
      <c r="E612" s="1">
        <v>2012</v>
      </c>
      <c r="F612" s="1" t="s">
        <v>2455</v>
      </c>
      <c r="G612" s="1" t="s">
        <v>42</v>
      </c>
      <c r="H612" s="1" t="s">
        <v>18</v>
      </c>
      <c r="AMI612"/>
      <c r="AMJ612"/>
    </row>
    <row r="613" spans="1:1024">
      <c r="A613" s="1" t="s">
        <v>1473</v>
      </c>
      <c r="B613" s="2" t="s">
        <v>2456</v>
      </c>
      <c r="C613" s="1" t="s">
        <v>2457</v>
      </c>
      <c r="D613" s="1" t="s">
        <v>2301</v>
      </c>
      <c r="E613" s="1">
        <v>2012</v>
      </c>
      <c r="F613" s="1" t="s">
        <v>2458</v>
      </c>
      <c r="G613" s="1" t="s">
        <v>23</v>
      </c>
      <c r="AMI613"/>
      <c r="AMJ613"/>
    </row>
    <row r="614" spans="1:1024">
      <c r="A614" s="1" t="s">
        <v>148</v>
      </c>
      <c r="B614" s="2" t="s">
        <v>2459</v>
      </c>
      <c r="C614" s="1" t="s">
        <v>2460</v>
      </c>
      <c r="D614" s="1" t="s">
        <v>2301</v>
      </c>
      <c r="E614" s="1">
        <v>2012</v>
      </c>
      <c r="F614" s="1" t="s">
        <v>2461</v>
      </c>
      <c r="G614" s="1" t="s">
        <v>23</v>
      </c>
      <c r="AMI614"/>
      <c r="AMJ614"/>
    </row>
    <row r="615" spans="1:1024">
      <c r="A615" s="1" t="s">
        <v>2462</v>
      </c>
      <c r="B615" s="2" t="s">
        <v>2463</v>
      </c>
      <c r="C615" s="1" t="s">
        <v>2464</v>
      </c>
      <c r="D615" s="1" t="s">
        <v>2301</v>
      </c>
      <c r="E615" s="1">
        <v>2012</v>
      </c>
      <c r="F615" s="1" t="s">
        <v>2465</v>
      </c>
      <c r="G615" s="1" t="s">
        <v>23</v>
      </c>
      <c r="AMI615"/>
      <c r="AMJ615"/>
    </row>
    <row r="616" spans="1:1024">
      <c r="A616" s="1" t="s">
        <v>2466</v>
      </c>
      <c r="B616" s="2" t="s">
        <v>2467</v>
      </c>
      <c r="C616" s="1" t="s">
        <v>2468</v>
      </c>
      <c r="D616" s="1" t="s">
        <v>2221</v>
      </c>
      <c r="E616" s="1">
        <v>2012</v>
      </c>
      <c r="F616" s="1" t="s">
        <v>2469</v>
      </c>
      <c r="G616" s="1" t="s">
        <v>309</v>
      </c>
      <c r="H616" s="1" t="s">
        <v>18</v>
      </c>
      <c r="AMI616"/>
      <c r="AMJ616"/>
    </row>
    <row r="617" spans="1:1024">
      <c r="A617" s="1" t="s">
        <v>2470</v>
      </c>
      <c r="B617" s="2" t="s">
        <v>2471</v>
      </c>
      <c r="C617" s="1" t="s">
        <v>2472</v>
      </c>
      <c r="D617" s="1" t="s">
        <v>2473</v>
      </c>
      <c r="E617" s="1">
        <v>2012</v>
      </c>
      <c r="F617" s="1" t="s">
        <v>2474</v>
      </c>
      <c r="G617" s="1" t="s">
        <v>23</v>
      </c>
      <c r="AMI617"/>
      <c r="AMJ617"/>
    </row>
    <row r="618" spans="1:1024" ht="30">
      <c r="A618" s="1" t="s">
        <v>1195</v>
      </c>
      <c r="B618" s="2" t="s">
        <v>2475</v>
      </c>
      <c r="C618" s="1" t="s">
        <v>2476</v>
      </c>
      <c r="D618" s="1" t="s">
        <v>2477</v>
      </c>
      <c r="E618" s="1">
        <v>2012</v>
      </c>
      <c r="F618" s="1" t="s">
        <v>2478</v>
      </c>
      <c r="G618" s="1" t="s">
        <v>23</v>
      </c>
      <c r="AMI618"/>
      <c r="AMJ618"/>
    </row>
    <row r="619" spans="1:1024" ht="30">
      <c r="A619" s="1" t="s">
        <v>2479</v>
      </c>
      <c r="B619" s="2" t="s">
        <v>2480</v>
      </c>
      <c r="C619" s="1" t="s">
        <v>2481</v>
      </c>
      <c r="D619" s="1" t="s">
        <v>2482</v>
      </c>
      <c r="E619" s="1">
        <v>2012</v>
      </c>
      <c r="F619" s="1" t="s">
        <v>2483</v>
      </c>
      <c r="G619" s="1" t="s">
        <v>23</v>
      </c>
      <c r="AMI619"/>
      <c r="AMJ619"/>
    </row>
    <row r="620" spans="1:1024" ht="30">
      <c r="A620" s="1" t="s">
        <v>717</v>
      </c>
      <c r="B620" s="2" t="s">
        <v>2484</v>
      </c>
      <c r="C620" s="1" t="s">
        <v>2485</v>
      </c>
      <c r="D620" s="1" t="s">
        <v>2486</v>
      </c>
      <c r="E620" s="1">
        <v>2012</v>
      </c>
      <c r="F620" s="1" t="s">
        <v>2487</v>
      </c>
      <c r="G620" s="1" t="s">
        <v>59</v>
      </c>
      <c r="H620" s="1" t="s">
        <v>18</v>
      </c>
      <c r="AMI620"/>
      <c r="AMJ620"/>
    </row>
    <row r="621" spans="1:1024" ht="30">
      <c r="A621" s="1" t="s">
        <v>717</v>
      </c>
      <c r="B621" s="2" t="s">
        <v>2488</v>
      </c>
      <c r="C621" s="1" t="s">
        <v>2489</v>
      </c>
      <c r="D621" s="1" t="s">
        <v>2221</v>
      </c>
      <c r="E621" s="1">
        <v>2012</v>
      </c>
      <c r="F621" s="1" t="s">
        <v>2490</v>
      </c>
      <c r="G621" s="1" t="s">
        <v>309</v>
      </c>
      <c r="H621" s="1" t="s">
        <v>18</v>
      </c>
      <c r="AMI621"/>
      <c r="AMJ621"/>
    </row>
    <row r="622" spans="1:1024">
      <c r="A622" s="1" t="s">
        <v>2491</v>
      </c>
      <c r="B622" s="2" t="s">
        <v>2492</v>
      </c>
      <c r="C622" s="1" t="s">
        <v>2493</v>
      </c>
      <c r="D622" s="1" t="s">
        <v>2494</v>
      </c>
      <c r="E622" s="1">
        <v>2012</v>
      </c>
      <c r="F622" s="1" t="s">
        <v>2495</v>
      </c>
      <c r="G622" s="1" t="s">
        <v>23</v>
      </c>
      <c r="AMI622"/>
      <c r="AMJ622"/>
    </row>
    <row r="623" spans="1:1024">
      <c r="A623" s="1" t="s">
        <v>2496</v>
      </c>
      <c r="B623" s="2" t="s">
        <v>2497</v>
      </c>
      <c r="D623" s="1" t="s">
        <v>2498</v>
      </c>
      <c r="E623" s="1">
        <v>2012</v>
      </c>
      <c r="G623" s="1" t="s">
        <v>59</v>
      </c>
      <c r="AMI623"/>
      <c r="AMJ623"/>
    </row>
    <row r="624" spans="1:1024">
      <c r="A624" s="1" t="s">
        <v>2499</v>
      </c>
      <c r="B624" s="2" t="s">
        <v>2500</v>
      </c>
      <c r="C624" s="1" t="s">
        <v>2501</v>
      </c>
      <c r="E624" s="1">
        <v>2012</v>
      </c>
      <c r="F624" s="1" t="s">
        <v>2502</v>
      </c>
      <c r="G624" s="1" t="s">
        <v>48</v>
      </c>
      <c r="AMI624"/>
      <c r="AMJ624"/>
    </row>
    <row r="625" spans="1:1024">
      <c r="A625" s="1" t="s">
        <v>2503</v>
      </c>
      <c r="B625" s="2" t="s">
        <v>2504</v>
      </c>
      <c r="C625" s="1" t="s">
        <v>2505</v>
      </c>
      <c r="D625" s="1" t="s">
        <v>2221</v>
      </c>
      <c r="E625" s="1">
        <v>2012</v>
      </c>
      <c r="F625" s="1" t="s">
        <v>2506</v>
      </c>
      <c r="G625" s="1" t="s">
        <v>309</v>
      </c>
      <c r="H625" s="1" t="s">
        <v>18</v>
      </c>
      <c r="AMI625"/>
      <c r="AMJ625"/>
    </row>
    <row r="626" spans="1:1024" ht="30">
      <c r="A626" s="1" t="s">
        <v>2163</v>
      </c>
      <c r="B626" s="2" t="s">
        <v>2507</v>
      </c>
      <c r="C626" s="1" t="s">
        <v>2508</v>
      </c>
      <c r="D626" s="1" t="s">
        <v>2221</v>
      </c>
      <c r="E626" s="1">
        <v>2012</v>
      </c>
      <c r="F626" s="1" t="s">
        <v>2509</v>
      </c>
      <c r="G626" s="1" t="s">
        <v>309</v>
      </c>
      <c r="H626" s="1" t="s">
        <v>18</v>
      </c>
      <c r="AMI626"/>
      <c r="AMJ626"/>
    </row>
    <row r="627" spans="1:1024">
      <c r="A627" s="1" t="s">
        <v>179</v>
      </c>
      <c r="B627" s="2" t="s">
        <v>2510</v>
      </c>
      <c r="C627" s="1" t="s">
        <v>2511</v>
      </c>
      <c r="E627" s="1">
        <v>2012</v>
      </c>
      <c r="F627" s="1" t="s">
        <v>2512</v>
      </c>
      <c r="G627" s="1" t="s">
        <v>42</v>
      </c>
      <c r="H627" s="1" t="s">
        <v>18</v>
      </c>
      <c r="AMI627"/>
      <c r="AMJ627"/>
    </row>
    <row r="628" spans="1:1024" ht="30">
      <c r="A628" s="1" t="s">
        <v>2513</v>
      </c>
      <c r="B628" s="2" t="s">
        <v>2514</v>
      </c>
      <c r="C628" s="1" t="s">
        <v>2515</v>
      </c>
      <c r="D628" s="1" t="s">
        <v>2516</v>
      </c>
      <c r="E628" s="1">
        <v>2012</v>
      </c>
      <c r="F628" s="1" t="s">
        <v>2517</v>
      </c>
      <c r="G628" s="1" t="s">
        <v>23</v>
      </c>
      <c r="AMI628"/>
      <c r="AMJ628"/>
    </row>
    <row r="629" spans="1:1024" ht="30">
      <c r="A629" s="1" t="s">
        <v>2518</v>
      </c>
      <c r="B629" s="2" t="s">
        <v>2519</v>
      </c>
      <c r="C629" s="1" t="s">
        <v>2520</v>
      </c>
      <c r="D629" s="1" t="s">
        <v>2521</v>
      </c>
      <c r="E629" s="1">
        <v>2012</v>
      </c>
      <c r="F629" s="1" t="s">
        <v>2522</v>
      </c>
      <c r="G629" s="1" t="s">
        <v>23</v>
      </c>
      <c r="AMI629"/>
      <c r="AMJ629"/>
    </row>
    <row r="630" spans="1:1024" ht="30">
      <c r="A630" s="1" t="s">
        <v>2523</v>
      </c>
      <c r="B630" s="2" t="s">
        <v>2524</v>
      </c>
      <c r="C630" s="1" t="s">
        <v>2525</v>
      </c>
      <c r="D630" s="1" t="s">
        <v>2301</v>
      </c>
      <c r="E630" s="1">
        <v>2012</v>
      </c>
      <c r="F630" s="1" t="s">
        <v>2526</v>
      </c>
      <c r="G630" s="1" t="s">
        <v>23</v>
      </c>
      <c r="AMI630"/>
      <c r="AMJ630"/>
    </row>
    <row r="631" spans="1:1024">
      <c r="A631" s="1" t="s">
        <v>2527</v>
      </c>
      <c r="B631" s="2" t="s">
        <v>2528</v>
      </c>
      <c r="C631" s="1" t="s">
        <v>2529</v>
      </c>
      <c r="D631" s="1" t="s">
        <v>2530</v>
      </c>
      <c r="E631" s="1">
        <v>2012</v>
      </c>
      <c r="F631" s="1" t="s">
        <v>2531</v>
      </c>
      <c r="G631" s="1" t="s">
        <v>23</v>
      </c>
      <c r="AMI631"/>
      <c r="AMJ631"/>
    </row>
    <row r="632" spans="1:1024" ht="45">
      <c r="A632" s="1" t="s">
        <v>2532</v>
      </c>
      <c r="B632" s="2" t="s">
        <v>2533</v>
      </c>
      <c r="C632" s="1" t="s">
        <v>2534</v>
      </c>
      <c r="D632" s="1" t="s">
        <v>2301</v>
      </c>
      <c r="E632" s="1">
        <v>2012</v>
      </c>
      <c r="F632" s="1" t="s">
        <v>2535</v>
      </c>
      <c r="G632" s="1" t="s">
        <v>23</v>
      </c>
      <c r="AMI632"/>
      <c r="AMJ632"/>
    </row>
    <row r="633" spans="1:1024">
      <c r="A633" s="1" t="s">
        <v>212</v>
      </c>
      <c r="B633" s="2" t="s">
        <v>2536</v>
      </c>
      <c r="C633" s="1" t="s">
        <v>2537</v>
      </c>
      <c r="D633" s="1" t="s">
        <v>2221</v>
      </c>
      <c r="E633" s="1">
        <v>2012</v>
      </c>
      <c r="F633" s="1" t="s">
        <v>2538</v>
      </c>
      <c r="G633" s="1" t="s">
        <v>309</v>
      </c>
      <c r="H633" s="1" t="s">
        <v>18</v>
      </c>
      <c r="AMI633"/>
      <c r="AMJ633"/>
    </row>
    <row r="634" spans="1:1024">
      <c r="A634" s="1" t="s">
        <v>2197</v>
      </c>
      <c r="B634" s="2" t="s">
        <v>2539</v>
      </c>
      <c r="C634" s="1" t="s">
        <v>2540</v>
      </c>
      <c r="D634" s="1" t="s">
        <v>2541</v>
      </c>
      <c r="E634" s="1">
        <v>2012</v>
      </c>
      <c r="F634" s="1" t="s">
        <v>2542</v>
      </c>
      <c r="G634" s="1" t="s">
        <v>23</v>
      </c>
      <c r="H634" s="1" t="s">
        <v>18</v>
      </c>
      <c r="AMI634"/>
      <c r="AMJ634"/>
    </row>
    <row r="635" spans="1:1024">
      <c r="A635" s="1" t="s">
        <v>212</v>
      </c>
      <c r="B635" s="2" t="s">
        <v>2543</v>
      </c>
      <c r="C635" s="1" t="s">
        <v>2544</v>
      </c>
      <c r="D635" s="1" t="s">
        <v>2545</v>
      </c>
      <c r="E635" s="1">
        <v>2012</v>
      </c>
      <c r="F635" s="1" t="s">
        <v>2546</v>
      </c>
      <c r="G635" s="1" t="s">
        <v>23</v>
      </c>
      <c r="H635" s="1" t="s">
        <v>18</v>
      </c>
      <c r="AMI635"/>
      <c r="AMJ635"/>
    </row>
    <row r="636" spans="1:1024" ht="30">
      <c r="A636" s="1" t="s">
        <v>212</v>
      </c>
      <c r="B636" s="2" t="s">
        <v>2547</v>
      </c>
      <c r="C636" s="1" t="s">
        <v>2548</v>
      </c>
      <c r="D636" s="1" t="s">
        <v>2549</v>
      </c>
      <c r="E636" s="1">
        <v>2012</v>
      </c>
      <c r="F636" s="1" t="s">
        <v>2550</v>
      </c>
      <c r="G636" s="1" t="s">
        <v>23</v>
      </c>
      <c r="H636" s="1" t="s">
        <v>18</v>
      </c>
      <c r="AMI636"/>
      <c r="AMJ636"/>
    </row>
    <row r="637" spans="1:1024">
      <c r="A637" s="1" t="s">
        <v>2197</v>
      </c>
      <c r="B637" s="2" t="s">
        <v>2551</v>
      </c>
      <c r="C637" s="1" t="s">
        <v>2552</v>
      </c>
      <c r="D637" s="1" t="s">
        <v>2553</v>
      </c>
      <c r="E637" s="1">
        <v>2012</v>
      </c>
      <c r="F637" s="1" t="s">
        <v>2554</v>
      </c>
      <c r="G637" s="1" t="s">
        <v>23</v>
      </c>
      <c r="AMI637"/>
      <c r="AMJ637"/>
    </row>
    <row r="638" spans="1:1024">
      <c r="A638" s="1" t="s">
        <v>217</v>
      </c>
      <c r="B638" s="2" t="s">
        <v>2555</v>
      </c>
      <c r="C638" s="1" t="s">
        <v>2556</v>
      </c>
      <c r="D638" s="1" t="s">
        <v>2557</v>
      </c>
      <c r="E638" s="1">
        <v>2012</v>
      </c>
      <c r="F638" s="1" t="s">
        <v>2558</v>
      </c>
      <c r="G638" s="1" t="s">
        <v>23</v>
      </c>
      <c r="AMI638"/>
      <c r="AMJ638"/>
    </row>
    <row r="639" spans="1:1024">
      <c r="A639" s="1" t="s">
        <v>217</v>
      </c>
      <c r="B639" s="2" t="s">
        <v>2559</v>
      </c>
      <c r="C639" s="1" t="s">
        <v>2560</v>
      </c>
      <c r="D639" s="1" t="s">
        <v>2301</v>
      </c>
      <c r="E639" s="1">
        <v>2012</v>
      </c>
      <c r="F639" s="1" t="s">
        <v>2561</v>
      </c>
      <c r="G639" s="1" t="s">
        <v>23</v>
      </c>
      <c r="AMI639"/>
      <c r="AMJ639"/>
    </row>
    <row r="640" spans="1:1024" ht="30">
      <c r="A640" s="1" t="s">
        <v>222</v>
      </c>
      <c r="B640" s="2" t="s">
        <v>2562</v>
      </c>
      <c r="C640" s="1" t="s">
        <v>2563</v>
      </c>
      <c r="D640" s="1" t="s">
        <v>2564</v>
      </c>
      <c r="E640" s="1">
        <v>2012</v>
      </c>
      <c r="F640" s="1" t="s">
        <v>2565</v>
      </c>
      <c r="G640" s="1" t="s">
        <v>23</v>
      </c>
      <c r="AMI640"/>
      <c r="AMJ640"/>
    </row>
    <row r="641" spans="1:1024" ht="30">
      <c r="A641" s="1" t="s">
        <v>2566</v>
      </c>
      <c r="B641" s="2" t="s">
        <v>2567</v>
      </c>
      <c r="C641" s="1" t="s">
        <v>2568</v>
      </c>
      <c r="D641" s="1" t="s">
        <v>2569</v>
      </c>
      <c r="E641" s="1">
        <v>2012</v>
      </c>
      <c r="F641" s="1" t="s">
        <v>2570</v>
      </c>
      <c r="G641" s="1" t="s">
        <v>23</v>
      </c>
      <c r="AMI641"/>
      <c r="AMJ641"/>
    </row>
    <row r="642" spans="1:1024">
      <c r="A642" s="1" t="s">
        <v>2571</v>
      </c>
      <c r="B642" s="2" t="s">
        <v>2572</v>
      </c>
      <c r="C642" s="1" t="s">
        <v>2573</v>
      </c>
      <c r="D642" s="1" t="s">
        <v>2574</v>
      </c>
      <c r="E642" s="1">
        <v>2012</v>
      </c>
      <c r="F642" s="1" t="s">
        <v>2575</v>
      </c>
      <c r="G642" s="1" t="s">
        <v>23</v>
      </c>
      <c r="AMI642"/>
      <c r="AMJ642"/>
    </row>
    <row r="643" spans="1:1024">
      <c r="A643" s="1" t="s">
        <v>1263</v>
      </c>
      <c r="B643" s="2" t="s">
        <v>2576</v>
      </c>
      <c r="C643" s="1" t="s">
        <v>2577</v>
      </c>
      <c r="D643" s="1" t="s">
        <v>2578</v>
      </c>
      <c r="E643" s="1">
        <v>2012</v>
      </c>
      <c r="F643" s="1" t="s">
        <v>2579</v>
      </c>
      <c r="G643" s="1" t="s">
        <v>23</v>
      </c>
      <c r="AMI643"/>
      <c r="AMJ643"/>
    </row>
    <row r="644" spans="1:1024">
      <c r="A644" s="1" t="s">
        <v>2580</v>
      </c>
      <c r="B644" s="2" t="s">
        <v>2581</v>
      </c>
      <c r="C644" s="1" t="s">
        <v>2582</v>
      </c>
      <c r="D644" s="1" t="s">
        <v>2221</v>
      </c>
      <c r="E644" s="1">
        <v>2012</v>
      </c>
      <c r="F644" s="1" t="s">
        <v>2583</v>
      </c>
      <c r="G644" s="1" t="s">
        <v>309</v>
      </c>
      <c r="H644" s="1" t="s">
        <v>18</v>
      </c>
      <c r="AMI644"/>
      <c r="AMJ644"/>
    </row>
    <row r="645" spans="1:1024">
      <c r="A645" s="1" t="s">
        <v>2580</v>
      </c>
      <c r="B645" s="2" t="s">
        <v>2584</v>
      </c>
      <c r="C645" s="1" t="s">
        <v>2585</v>
      </c>
      <c r="D645" s="1" t="s">
        <v>2586</v>
      </c>
      <c r="E645" s="1">
        <v>2012</v>
      </c>
      <c r="F645" s="1" t="s">
        <v>2587</v>
      </c>
      <c r="G645" s="1" t="s">
        <v>23</v>
      </c>
      <c r="AMI645"/>
      <c r="AMJ645"/>
    </row>
    <row r="646" spans="1:1024">
      <c r="A646" s="1" t="s">
        <v>1267</v>
      </c>
      <c r="B646" s="2" t="s">
        <v>2588</v>
      </c>
      <c r="C646" s="1" t="s">
        <v>2589</v>
      </c>
      <c r="D646" s="1" t="s">
        <v>2301</v>
      </c>
      <c r="E646" s="1">
        <v>2012</v>
      </c>
      <c r="F646" s="1" t="s">
        <v>2590</v>
      </c>
      <c r="G646" s="1" t="s">
        <v>23</v>
      </c>
      <c r="AMI646"/>
      <c r="AMJ646"/>
    </row>
    <row r="647" spans="1:1024">
      <c r="A647" s="1" t="s">
        <v>2591</v>
      </c>
      <c r="B647" s="2" t="s">
        <v>2592</v>
      </c>
      <c r="C647" s="1" t="s">
        <v>2593</v>
      </c>
      <c r="D647" s="1" t="s">
        <v>2301</v>
      </c>
      <c r="E647" s="1">
        <v>2012</v>
      </c>
      <c r="F647" s="1" t="s">
        <v>2594</v>
      </c>
      <c r="G647" s="1" t="s">
        <v>23</v>
      </c>
      <c r="AMI647"/>
      <c r="AMJ647"/>
    </row>
    <row r="648" spans="1:1024">
      <c r="A648" s="1" t="s">
        <v>2595</v>
      </c>
      <c r="B648" s="2" t="s">
        <v>2596</v>
      </c>
      <c r="C648" s="1" t="s">
        <v>2597</v>
      </c>
      <c r="D648" s="1" t="s">
        <v>2598</v>
      </c>
      <c r="E648" s="1">
        <v>2012</v>
      </c>
      <c r="F648" s="1" t="s">
        <v>2599</v>
      </c>
      <c r="G648" s="1" t="s">
        <v>23</v>
      </c>
      <c r="H648" s="1" t="s">
        <v>18</v>
      </c>
      <c r="AMI648"/>
      <c r="AMJ648"/>
    </row>
    <row r="649" spans="1:1024" ht="30">
      <c r="A649" s="1" t="s">
        <v>2600</v>
      </c>
      <c r="B649" s="2" t="s">
        <v>2601</v>
      </c>
      <c r="C649" s="1" t="s">
        <v>2602</v>
      </c>
      <c r="D649" s="1" t="s">
        <v>2301</v>
      </c>
      <c r="E649" s="1">
        <v>2012</v>
      </c>
      <c r="F649" s="1" t="s">
        <v>2603</v>
      </c>
      <c r="G649" s="1" t="s">
        <v>23</v>
      </c>
      <c r="AMI649"/>
      <c r="AMJ649"/>
    </row>
    <row r="650" spans="1:1024">
      <c r="A650" s="1" t="s">
        <v>2604</v>
      </c>
      <c r="B650" s="2" t="s">
        <v>2605</v>
      </c>
      <c r="C650" s="1" t="s">
        <v>2606</v>
      </c>
      <c r="D650" s="1" t="s">
        <v>2301</v>
      </c>
      <c r="E650" s="1">
        <v>2012</v>
      </c>
      <c r="F650" s="1" t="s">
        <v>2607</v>
      </c>
      <c r="G650" s="1" t="s">
        <v>23</v>
      </c>
      <c r="AMI650"/>
      <c r="AMJ650"/>
    </row>
    <row r="651" spans="1:1024" ht="45">
      <c r="A651" s="1" t="s">
        <v>1992</v>
      </c>
      <c r="B651" s="2" t="s">
        <v>2608</v>
      </c>
      <c r="C651" s="1" t="s">
        <v>2609</v>
      </c>
      <c r="E651" s="1">
        <v>2012</v>
      </c>
      <c r="F651" s="1" t="s">
        <v>2610</v>
      </c>
      <c r="G651" s="1" t="s">
        <v>23</v>
      </c>
      <c r="H651" s="1" t="s">
        <v>29</v>
      </c>
      <c r="I651" s="1" t="s">
        <v>29</v>
      </c>
      <c r="L651" s="1" t="s">
        <v>1426</v>
      </c>
      <c r="AMI651"/>
      <c r="AMJ651"/>
    </row>
    <row r="652" spans="1:1024">
      <c r="A652" s="1" t="s">
        <v>1673</v>
      </c>
      <c r="B652" s="2" t="s">
        <v>2596</v>
      </c>
      <c r="C652" s="3" t="s">
        <v>2611</v>
      </c>
      <c r="D652" s="1" t="s">
        <v>2612</v>
      </c>
      <c r="E652" s="1">
        <v>2012</v>
      </c>
      <c r="F652" s="1" t="s">
        <v>2613</v>
      </c>
      <c r="G652" s="1" t="s">
        <v>48</v>
      </c>
      <c r="H652" s="1" t="s">
        <v>18</v>
      </c>
      <c r="AMI652"/>
      <c r="AMJ652"/>
    </row>
    <row r="653" spans="1:1024">
      <c r="A653" s="1" t="s">
        <v>2614</v>
      </c>
      <c r="B653" s="2" t="s">
        <v>2615</v>
      </c>
      <c r="C653" s="3" t="s">
        <v>2616</v>
      </c>
      <c r="D653" s="3" t="s">
        <v>603</v>
      </c>
      <c r="E653" s="1">
        <v>2012</v>
      </c>
      <c r="F653" s="1" t="s">
        <v>2617</v>
      </c>
      <c r="G653" s="1" t="s">
        <v>1306</v>
      </c>
      <c r="H653" s="1" t="s">
        <v>29</v>
      </c>
      <c r="I653" s="1" t="s">
        <v>29</v>
      </c>
      <c r="L653" s="1" t="s">
        <v>1301</v>
      </c>
      <c r="AMI653"/>
      <c r="AMJ653"/>
    </row>
    <row r="654" spans="1:1024" ht="45">
      <c r="A654" s="1" t="s">
        <v>632</v>
      </c>
      <c r="B654" s="2" t="s">
        <v>2618</v>
      </c>
      <c r="C654" s="3" t="s">
        <v>2619</v>
      </c>
      <c r="D654" s="1" t="s">
        <v>2620</v>
      </c>
      <c r="E654" s="1">
        <v>2011</v>
      </c>
      <c r="F654" s="1" t="s">
        <v>2621</v>
      </c>
      <c r="G654" s="1" t="s">
        <v>23</v>
      </c>
      <c r="H654" s="1" t="s">
        <v>18</v>
      </c>
      <c r="AMI654"/>
      <c r="AMJ654"/>
    </row>
    <row r="655" spans="1:1024">
      <c r="A655" s="1" t="s">
        <v>2622</v>
      </c>
      <c r="B655" s="2" t="s">
        <v>2623</v>
      </c>
      <c r="C655" s="1" t="s">
        <v>2624</v>
      </c>
      <c r="E655" s="1">
        <v>2011</v>
      </c>
      <c r="F655" s="1" t="s">
        <v>2625</v>
      </c>
      <c r="G655" s="1" t="s">
        <v>42</v>
      </c>
      <c r="H655" s="1" t="s">
        <v>18</v>
      </c>
      <c r="AMI655"/>
      <c r="AMJ655"/>
    </row>
    <row r="656" spans="1:1024">
      <c r="A656" s="1" t="s">
        <v>44</v>
      </c>
      <c r="B656" s="2" t="s">
        <v>60</v>
      </c>
      <c r="C656" s="1" t="s">
        <v>2626</v>
      </c>
      <c r="D656" s="1" t="s">
        <v>2627</v>
      </c>
      <c r="E656" s="1">
        <v>2011</v>
      </c>
      <c r="F656" s="1" t="s">
        <v>63</v>
      </c>
      <c r="G656" s="1" t="s">
        <v>64</v>
      </c>
      <c r="H656" s="1" t="s">
        <v>18</v>
      </c>
      <c r="AMI656"/>
      <c r="AMJ656"/>
    </row>
    <row r="657" spans="1:1024">
      <c r="A657" s="1" t="s">
        <v>44</v>
      </c>
      <c r="B657" s="2" t="s">
        <v>60</v>
      </c>
      <c r="C657" s="1" t="s">
        <v>2628</v>
      </c>
      <c r="D657" s="1" t="s">
        <v>2629</v>
      </c>
      <c r="E657" s="1">
        <v>2011</v>
      </c>
      <c r="F657" s="1" t="s">
        <v>63</v>
      </c>
      <c r="G657" s="1" t="s">
        <v>64</v>
      </c>
      <c r="H657" s="1" t="s">
        <v>18</v>
      </c>
      <c r="AMI657"/>
      <c r="AMJ657"/>
    </row>
    <row r="658" spans="1:1024" ht="30">
      <c r="A658" s="1" t="s">
        <v>2630</v>
      </c>
      <c r="B658" s="2" t="s">
        <v>2631</v>
      </c>
      <c r="C658" s="1" t="s">
        <v>2632</v>
      </c>
      <c r="D658" s="1" t="s">
        <v>2633</v>
      </c>
      <c r="E658" s="1">
        <v>2011</v>
      </c>
      <c r="F658" s="1" t="s">
        <v>2634</v>
      </c>
      <c r="G658" s="1" t="s">
        <v>309</v>
      </c>
      <c r="H658" s="1" t="s">
        <v>29</v>
      </c>
      <c r="I658" s="1" t="s">
        <v>18</v>
      </c>
      <c r="L658" s="1" t="s">
        <v>298</v>
      </c>
      <c r="AMI658"/>
      <c r="AMJ658"/>
    </row>
    <row r="659" spans="1:1024" ht="45">
      <c r="A659" s="1" t="s">
        <v>2635</v>
      </c>
      <c r="B659" s="2" t="s">
        <v>2636</v>
      </c>
      <c r="C659" s="3" t="s">
        <v>2637</v>
      </c>
      <c r="D659" s="1" t="s">
        <v>2638</v>
      </c>
      <c r="E659" s="1">
        <v>2011</v>
      </c>
      <c r="F659" s="1" t="s">
        <v>2639</v>
      </c>
      <c r="G659" s="1" t="s">
        <v>309</v>
      </c>
      <c r="H659" s="1" t="s">
        <v>29</v>
      </c>
      <c r="I659" s="1" t="s">
        <v>29</v>
      </c>
      <c r="L659" s="1" t="s">
        <v>43</v>
      </c>
      <c r="AMI659"/>
      <c r="AMJ659"/>
    </row>
    <row r="660" spans="1:1024">
      <c r="A660" s="1" t="s">
        <v>2640</v>
      </c>
      <c r="B660" s="2" t="s">
        <v>2641</v>
      </c>
      <c r="C660" s="1" t="s">
        <v>2642</v>
      </c>
      <c r="D660" s="1" t="s">
        <v>2643</v>
      </c>
      <c r="E660" s="1">
        <v>2011</v>
      </c>
      <c r="F660" s="1" t="s">
        <v>2644</v>
      </c>
      <c r="G660" s="1" t="s">
        <v>59</v>
      </c>
      <c r="H660" s="1" t="s">
        <v>18</v>
      </c>
      <c r="AMI660"/>
      <c r="AMJ660"/>
    </row>
    <row r="661" spans="1:1024">
      <c r="A661" s="1" t="s">
        <v>2640</v>
      </c>
      <c r="B661" s="2" t="s">
        <v>2645</v>
      </c>
      <c r="C661" s="1" t="s">
        <v>2646</v>
      </c>
      <c r="D661" s="1" t="s">
        <v>2643</v>
      </c>
      <c r="E661" s="1">
        <v>2011</v>
      </c>
      <c r="F661" s="1" t="s">
        <v>2647</v>
      </c>
      <c r="G661" s="1" t="s">
        <v>59</v>
      </c>
      <c r="H661" s="1" t="s">
        <v>18</v>
      </c>
      <c r="AMI661"/>
      <c r="AMJ661"/>
    </row>
    <row r="662" spans="1:1024">
      <c r="A662" s="1" t="s">
        <v>2640</v>
      </c>
      <c r="B662" s="2" t="s">
        <v>2648</v>
      </c>
      <c r="C662" s="1" t="s">
        <v>2649</v>
      </c>
      <c r="D662" s="1" t="s">
        <v>2650</v>
      </c>
      <c r="E662" s="1">
        <v>2011</v>
      </c>
      <c r="F662" s="1" t="s">
        <v>2651</v>
      </c>
      <c r="G662" s="1" t="s">
        <v>23</v>
      </c>
      <c r="H662" s="1" t="s">
        <v>18</v>
      </c>
      <c r="AMI662"/>
      <c r="AMJ662"/>
    </row>
    <row r="663" spans="1:1024" ht="30">
      <c r="A663" s="1" t="s">
        <v>2640</v>
      </c>
      <c r="B663" s="2" t="s">
        <v>2652</v>
      </c>
      <c r="C663" s="1" t="s">
        <v>2653</v>
      </c>
      <c r="D663" s="1" t="s">
        <v>2654</v>
      </c>
      <c r="E663" s="1">
        <v>2011</v>
      </c>
      <c r="F663" s="1" t="s">
        <v>2655</v>
      </c>
      <c r="G663" s="1" t="s">
        <v>23</v>
      </c>
      <c r="AMI663"/>
      <c r="AMJ663"/>
    </row>
    <row r="664" spans="1:1024">
      <c r="A664" s="1" t="s">
        <v>2656</v>
      </c>
      <c r="B664" s="2" t="s">
        <v>2657</v>
      </c>
      <c r="C664" s="1" t="s">
        <v>2658</v>
      </c>
      <c r="D664" s="1" t="s">
        <v>2659</v>
      </c>
      <c r="E664" s="1">
        <v>2011</v>
      </c>
      <c r="F664" s="1" t="s">
        <v>2660</v>
      </c>
      <c r="G664" s="1" t="s">
        <v>23</v>
      </c>
      <c r="AMI664"/>
      <c r="AMJ664"/>
    </row>
    <row r="665" spans="1:1024">
      <c r="A665" s="1" t="s">
        <v>2661</v>
      </c>
      <c r="B665" s="2" t="s">
        <v>2662</v>
      </c>
      <c r="C665" s="1" t="s">
        <v>2663</v>
      </c>
      <c r="D665" s="1" t="s">
        <v>2664</v>
      </c>
      <c r="E665" s="1">
        <v>2011</v>
      </c>
      <c r="F665" s="1" t="s">
        <v>2665</v>
      </c>
      <c r="G665" s="1" t="s">
        <v>23</v>
      </c>
      <c r="H665" s="1" t="s">
        <v>18</v>
      </c>
      <c r="AMI665"/>
      <c r="AMJ665"/>
    </row>
    <row r="666" spans="1:1024" ht="30">
      <c r="A666" s="1" t="s">
        <v>2666</v>
      </c>
      <c r="B666" s="2" t="s">
        <v>2667</v>
      </c>
      <c r="C666" s="1" t="s">
        <v>2668</v>
      </c>
      <c r="E666" s="1">
        <v>2011</v>
      </c>
      <c r="F666" s="1" t="s">
        <v>2669</v>
      </c>
      <c r="G666" s="1" t="s">
        <v>42</v>
      </c>
      <c r="H666" s="1" t="s">
        <v>18</v>
      </c>
      <c r="AMI666"/>
      <c r="AMJ666"/>
    </row>
    <row r="667" spans="1:1024" ht="30">
      <c r="A667" s="1" t="s">
        <v>2670</v>
      </c>
      <c r="B667" s="2" t="s">
        <v>2671</v>
      </c>
      <c r="C667" s="1" t="s">
        <v>2672</v>
      </c>
      <c r="D667" s="1" t="s">
        <v>2633</v>
      </c>
      <c r="E667" s="1">
        <v>2011</v>
      </c>
      <c r="F667" s="1" t="s">
        <v>2673</v>
      </c>
      <c r="G667" s="1" t="s">
        <v>309</v>
      </c>
      <c r="H667" s="1" t="s">
        <v>29</v>
      </c>
      <c r="I667" s="1" t="s">
        <v>29</v>
      </c>
      <c r="L667" s="1" t="s">
        <v>36</v>
      </c>
      <c r="AMI667"/>
      <c r="AMJ667"/>
    </row>
    <row r="668" spans="1:1024" ht="30">
      <c r="A668" s="1" t="s">
        <v>2674</v>
      </c>
      <c r="B668" s="2" t="s">
        <v>2675</v>
      </c>
      <c r="C668" s="1" t="s">
        <v>2676</v>
      </c>
      <c r="D668" s="1" t="s">
        <v>2677</v>
      </c>
      <c r="E668" s="1">
        <v>2011</v>
      </c>
      <c r="F668" s="1" t="s">
        <v>2678</v>
      </c>
      <c r="G668" s="1" t="s">
        <v>23</v>
      </c>
      <c r="AMI668"/>
      <c r="AMJ668"/>
    </row>
    <row r="669" spans="1:1024">
      <c r="A669" s="1" t="s">
        <v>2679</v>
      </c>
      <c r="B669" s="2" t="s">
        <v>2680</v>
      </c>
      <c r="C669" s="1" t="s">
        <v>2681</v>
      </c>
      <c r="D669" s="1" t="s">
        <v>2682</v>
      </c>
      <c r="E669" s="1">
        <v>2011</v>
      </c>
      <c r="F669" s="1" t="s">
        <v>2683</v>
      </c>
      <c r="G669" s="1" t="s">
        <v>23</v>
      </c>
      <c r="AMI669"/>
      <c r="AMJ669"/>
    </row>
    <row r="670" spans="1:1024" ht="30">
      <c r="A670" s="1" t="s">
        <v>2684</v>
      </c>
      <c r="B670" s="2" t="s">
        <v>2685</v>
      </c>
      <c r="C670" s="1" t="s">
        <v>2686</v>
      </c>
      <c r="D670" s="1" t="s">
        <v>2687</v>
      </c>
      <c r="E670" s="1">
        <v>2011</v>
      </c>
      <c r="F670" s="1" t="s">
        <v>2688</v>
      </c>
      <c r="G670" s="1" t="s">
        <v>59</v>
      </c>
      <c r="AMI670"/>
      <c r="AMJ670"/>
    </row>
    <row r="671" spans="1:1024">
      <c r="A671" s="1" t="s">
        <v>2337</v>
      </c>
      <c r="B671" s="2" t="s">
        <v>2338</v>
      </c>
      <c r="C671" s="1" t="s">
        <v>2689</v>
      </c>
      <c r="E671" s="1">
        <v>2011</v>
      </c>
      <c r="F671" s="1" t="s">
        <v>2690</v>
      </c>
      <c r="G671" s="1" t="s">
        <v>42</v>
      </c>
      <c r="H671" s="1" t="s">
        <v>29</v>
      </c>
      <c r="I671" s="1" t="s">
        <v>29</v>
      </c>
      <c r="L671" s="1" t="s">
        <v>36</v>
      </c>
      <c r="AMI671"/>
      <c r="AMJ671"/>
    </row>
    <row r="672" spans="1:1024" ht="30">
      <c r="A672" s="1" t="s">
        <v>2691</v>
      </c>
      <c r="B672" s="2" t="s">
        <v>2692</v>
      </c>
      <c r="C672" s="3" t="s">
        <v>2693</v>
      </c>
      <c r="D672" s="1" t="s">
        <v>2694</v>
      </c>
      <c r="E672" s="1">
        <v>2011</v>
      </c>
      <c r="F672" s="1" t="s">
        <v>2695</v>
      </c>
      <c r="G672" s="1" t="s">
        <v>309</v>
      </c>
      <c r="H672" s="1" t="s">
        <v>18</v>
      </c>
      <c r="AMI672"/>
      <c r="AMJ672"/>
    </row>
    <row r="673" spans="1:1024">
      <c r="A673" s="1" t="s">
        <v>852</v>
      </c>
      <c r="B673" s="2" t="s">
        <v>2696</v>
      </c>
      <c r="C673" s="1" t="s">
        <v>2697</v>
      </c>
      <c r="D673" s="1" t="s">
        <v>2698</v>
      </c>
      <c r="E673" s="1">
        <v>2011</v>
      </c>
      <c r="F673" s="1" t="s">
        <v>2699</v>
      </c>
      <c r="G673" s="1" t="s">
        <v>23</v>
      </c>
      <c r="AMI673"/>
      <c r="AMJ673"/>
    </row>
    <row r="674" spans="1:1024">
      <c r="A674" s="1" t="s">
        <v>852</v>
      </c>
      <c r="B674" s="2" t="s">
        <v>2700</v>
      </c>
      <c r="C674" s="1" t="s">
        <v>2701</v>
      </c>
      <c r="D674" s="1" t="s">
        <v>2702</v>
      </c>
      <c r="E674" s="1">
        <v>2011</v>
      </c>
      <c r="F674" s="1" t="s">
        <v>2703</v>
      </c>
      <c r="G674" s="1" t="s">
        <v>23</v>
      </c>
      <c r="AMI674"/>
      <c r="AMJ674"/>
    </row>
    <row r="675" spans="1:1024">
      <c r="A675" s="1" t="s">
        <v>852</v>
      </c>
      <c r="B675" s="2" t="s">
        <v>2704</v>
      </c>
      <c r="C675" s="1" t="s">
        <v>2705</v>
      </c>
      <c r="D675" s="1" t="s">
        <v>2706</v>
      </c>
      <c r="E675" s="1">
        <v>2011</v>
      </c>
      <c r="F675" s="1" t="s">
        <v>2707</v>
      </c>
      <c r="G675" s="1" t="s">
        <v>23</v>
      </c>
      <c r="AMI675"/>
      <c r="AMJ675"/>
    </row>
    <row r="676" spans="1:1024">
      <c r="A676" s="1" t="s">
        <v>852</v>
      </c>
      <c r="B676" s="2" t="s">
        <v>2708</v>
      </c>
      <c r="C676" s="1" t="s">
        <v>2709</v>
      </c>
      <c r="D676" s="1" t="s">
        <v>2710</v>
      </c>
      <c r="E676" s="1">
        <v>2011</v>
      </c>
      <c r="F676" s="1" t="s">
        <v>2711</v>
      </c>
      <c r="G676" s="1" t="s">
        <v>23</v>
      </c>
      <c r="AMI676"/>
      <c r="AMJ676"/>
    </row>
    <row r="677" spans="1:1024">
      <c r="A677" s="1" t="s">
        <v>852</v>
      </c>
      <c r="B677" s="2" t="s">
        <v>2712</v>
      </c>
      <c r="C677" s="1" t="s">
        <v>2713</v>
      </c>
      <c r="D677" s="1" t="s">
        <v>2714</v>
      </c>
      <c r="E677" s="1">
        <v>2011</v>
      </c>
      <c r="F677" s="1" t="s">
        <v>2715</v>
      </c>
      <c r="G677" s="1" t="s">
        <v>23</v>
      </c>
      <c r="H677" s="1" t="s">
        <v>18</v>
      </c>
      <c r="AMI677"/>
      <c r="AMJ677"/>
    </row>
    <row r="678" spans="1:1024" ht="30">
      <c r="A678" s="1" t="s">
        <v>852</v>
      </c>
      <c r="B678" s="2" t="s">
        <v>2716</v>
      </c>
      <c r="C678" s="1" t="s">
        <v>2717</v>
      </c>
      <c r="D678" s="1" t="s">
        <v>2718</v>
      </c>
      <c r="E678" s="1">
        <v>2011</v>
      </c>
      <c r="F678" s="1" t="s">
        <v>2719</v>
      </c>
      <c r="G678" s="1" t="s">
        <v>23</v>
      </c>
      <c r="AMI678"/>
      <c r="AMJ678"/>
    </row>
    <row r="679" spans="1:1024" ht="30">
      <c r="A679" s="1" t="s">
        <v>852</v>
      </c>
      <c r="B679" s="2" t="s">
        <v>2720</v>
      </c>
      <c r="C679" s="1" t="s">
        <v>2721</v>
      </c>
      <c r="D679" s="1" t="s">
        <v>2722</v>
      </c>
      <c r="E679" s="1">
        <v>2011</v>
      </c>
      <c r="F679" s="1" t="s">
        <v>2723</v>
      </c>
      <c r="G679" s="1" t="s">
        <v>23</v>
      </c>
      <c r="H679" s="1" t="s">
        <v>18</v>
      </c>
      <c r="AMI679"/>
      <c r="AMJ679"/>
    </row>
    <row r="680" spans="1:1024" ht="30">
      <c r="A680" s="1" t="s">
        <v>2724</v>
      </c>
      <c r="B680" s="2" t="s">
        <v>2725</v>
      </c>
      <c r="C680" s="1" t="s">
        <v>2726</v>
      </c>
      <c r="D680" s="1" t="s">
        <v>2727</v>
      </c>
      <c r="E680" s="1">
        <v>2011</v>
      </c>
      <c r="F680" s="1" t="s">
        <v>2728</v>
      </c>
      <c r="G680" s="1" t="s">
        <v>23</v>
      </c>
      <c r="AMI680"/>
      <c r="AMJ680"/>
    </row>
    <row r="681" spans="1:1024" ht="30">
      <c r="A681" s="1" t="s">
        <v>2729</v>
      </c>
      <c r="B681" s="2" t="s">
        <v>2730</v>
      </c>
      <c r="C681" s="1" t="s">
        <v>2731</v>
      </c>
      <c r="D681" s="1" t="s">
        <v>2732</v>
      </c>
      <c r="E681" s="1">
        <v>2011</v>
      </c>
      <c r="F681" s="1" t="s">
        <v>2733</v>
      </c>
      <c r="G681" s="1" t="s">
        <v>23</v>
      </c>
      <c r="AMI681"/>
      <c r="AMJ681"/>
    </row>
    <row r="682" spans="1:1024">
      <c r="A682" s="1" t="s">
        <v>2734</v>
      </c>
      <c r="B682" s="2" t="s">
        <v>2735</v>
      </c>
      <c r="C682" s="1" t="s">
        <v>2736</v>
      </c>
      <c r="D682" s="1" t="s">
        <v>2737</v>
      </c>
      <c r="E682" s="1">
        <v>2011</v>
      </c>
      <c r="F682" s="1" t="s">
        <v>2738</v>
      </c>
      <c r="G682" s="1" t="s">
        <v>23</v>
      </c>
      <c r="AMI682"/>
      <c r="AMJ682"/>
    </row>
    <row r="683" spans="1:1024" ht="30">
      <c r="A683" s="1" t="s">
        <v>1787</v>
      </c>
      <c r="B683" s="2" t="s">
        <v>2739</v>
      </c>
      <c r="C683" s="1" t="s">
        <v>2740</v>
      </c>
      <c r="E683" s="1">
        <v>2011</v>
      </c>
      <c r="F683" s="1" t="s">
        <v>2741</v>
      </c>
      <c r="G683" s="1" t="s">
        <v>42</v>
      </c>
      <c r="H683" s="1" t="s">
        <v>18</v>
      </c>
      <c r="AMI683"/>
      <c r="AMJ683"/>
    </row>
    <row r="684" spans="1:1024">
      <c r="A684" s="1" t="s">
        <v>1787</v>
      </c>
      <c r="B684" s="2" t="s">
        <v>2742</v>
      </c>
      <c r="C684" s="1" t="s">
        <v>2743</v>
      </c>
      <c r="E684" s="1">
        <v>2011</v>
      </c>
      <c r="F684" s="1" t="s">
        <v>2744</v>
      </c>
      <c r="G684" s="1" t="s">
        <v>42</v>
      </c>
      <c r="H684" s="1" t="s">
        <v>18</v>
      </c>
      <c r="AMI684"/>
      <c r="AMJ684"/>
    </row>
    <row r="685" spans="1:1024">
      <c r="A685" s="1" t="s">
        <v>1787</v>
      </c>
      <c r="B685" s="2" t="s">
        <v>2745</v>
      </c>
      <c r="C685" s="1" t="s">
        <v>2746</v>
      </c>
      <c r="D685" s="1" t="s">
        <v>2747</v>
      </c>
      <c r="E685" s="1">
        <v>2011</v>
      </c>
      <c r="F685" s="1" t="s">
        <v>2748</v>
      </c>
      <c r="G685" s="1" t="s">
        <v>23</v>
      </c>
      <c r="H685" s="1" t="s">
        <v>18</v>
      </c>
      <c r="AMI685"/>
      <c r="AMJ685"/>
    </row>
    <row r="686" spans="1:1024" ht="30">
      <c r="A686" s="1" t="s">
        <v>2749</v>
      </c>
      <c r="B686" s="2" t="s">
        <v>2750</v>
      </c>
      <c r="C686" s="1" t="s">
        <v>2751</v>
      </c>
      <c r="D686" s="1" t="s">
        <v>2633</v>
      </c>
      <c r="E686" s="1">
        <v>2011</v>
      </c>
      <c r="F686" s="1" t="s">
        <v>2752</v>
      </c>
      <c r="G686" s="1" t="s">
        <v>309</v>
      </c>
      <c r="H686" s="1" t="s">
        <v>29</v>
      </c>
      <c r="I686" s="1" t="s">
        <v>29</v>
      </c>
      <c r="L686" s="1" t="s">
        <v>1426</v>
      </c>
      <c r="AMI686"/>
      <c r="AMJ686"/>
    </row>
    <row r="687" spans="1:1024" ht="30">
      <c r="A687" s="1" t="s">
        <v>2753</v>
      </c>
      <c r="B687" s="2" t="s">
        <v>2754</v>
      </c>
      <c r="C687" s="1" t="s">
        <v>2755</v>
      </c>
      <c r="D687" s="1" t="s">
        <v>2756</v>
      </c>
      <c r="E687" s="1">
        <v>2011</v>
      </c>
      <c r="F687" s="1" t="s">
        <v>2757</v>
      </c>
      <c r="G687" s="1" t="s">
        <v>23</v>
      </c>
      <c r="AMI687"/>
      <c r="AMJ687"/>
    </row>
    <row r="688" spans="1:1024" ht="30">
      <c r="A688" s="1" t="s">
        <v>2758</v>
      </c>
      <c r="B688" s="2" t="s">
        <v>2759</v>
      </c>
      <c r="C688" s="1" t="s">
        <v>2760</v>
      </c>
      <c r="D688" s="1" t="s">
        <v>2761</v>
      </c>
      <c r="E688" s="1">
        <v>2011</v>
      </c>
      <c r="F688" s="1" t="s">
        <v>2762</v>
      </c>
      <c r="G688" s="1" t="s">
        <v>23</v>
      </c>
      <c r="J688" s="1" t="s">
        <v>2313</v>
      </c>
      <c r="AMI688"/>
      <c r="AMJ688"/>
    </row>
    <row r="689" spans="1:1024">
      <c r="A689" s="1" t="s">
        <v>1443</v>
      </c>
      <c r="B689" s="2" t="s">
        <v>2763</v>
      </c>
      <c r="C689" s="1" t="s">
        <v>2764</v>
      </c>
      <c r="D689" s="1" t="s">
        <v>2765</v>
      </c>
      <c r="E689" s="1">
        <v>2011</v>
      </c>
      <c r="F689" s="1" t="s">
        <v>2766</v>
      </c>
      <c r="G689" s="1" t="s">
        <v>23</v>
      </c>
      <c r="AMI689"/>
      <c r="AMJ689"/>
    </row>
    <row r="690" spans="1:1024" ht="30">
      <c r="A690" s="1" t="s">
        <v>2767</v>
      </c>
      <c r="B690" s="2" t="s">
        <v>2768</v>
      </c>
      <c r="C690" s="1" t="s">
        <v>2769</v>
      </c>
      <c r="E690" s="1">
        <v>2011</v>
      </c>
      <c r="F690" s="1" t="s">
        <v>2770</v>
      </c>
      <c r="G690" s="1" t="s">
        <v>42</v>
      </c>
      <c r="AMI690"/>
      <c r="AMJ690"/>
    </row>
    <row r="691" spans="1:1024" ht="30">
      <c r="A691" s="1" t="s">
        <v>2771</v>
      </c>
      <c r="B691" s="2" t="s">
        <v>2772</v>
      </c>
      <c r="C691" s="1" t="s">
        <v>2773</v>
      </c>
      <c r="E691" s="1">
        <v>2011</v>
      </c>
      <c r="F691" s="1" t="s">
        <v>2774</v>
      </c>
      <c r="G691" s="1" t="s">
        <v>42</v>
      </c>
      <c r="H691" s="1" t="s">
        <v>18</v>
      </c>
      <c r="AMI691"/>
      <c r="AMJ691"/>
    </row>
    <row r="692" spans="1:1024">
      <c r="A692" s="1" t="s">
        <v>2775</v>
      </c>
      <c r="B692" s="2" t="s">
        <v>2776</v>
      </c>
      <c r="D692" s="1" t="s">
        <v>2687</v>
      </c>
      <c r="E692" s="1">
        <v>2011</v>
      </c>
      <c r="G692" s="1" t="s">
        <v>59</v>
      </c>
      <c r="AMI692"/>
      <c r="AMJ692"/>
    </row>
    <row r="693" spans="1:1024">
      <c r="A693" s="1" t="s">
        <v>2775</v>
      </c>
      <c r="B693" s="2" t="s">
        <v>2777</v>
      </c>
      <c r="D693" s="1" t="s">
        <v>2687</v>
      </c>
      <c r="E693" s="1">
        <v>2011</v>
      </c>
      <c r="G693" s="1" t="s">
        <v>59</v>
      </c>
      <c r="AMI693"/>
      <c r="AMJ693"/>
    </row>
    <row r="694" spans="1:1024">
      <c r="A694" s="1" t="s">
        <v>2775</v>
      </c>
      <c r="B694" s="2" t="s">
        <v>2778</v>
      </c>
      <c r="D694" s="1" t="s">
        <v>2687</v>
      </c>
      <c r="E694" s="1">
        <v>2011</v>
      </c>
      <c r="G694" s="1" t="s">
        <v>59</v>
      </c>
      <c r="AMI694"/>
      <c r="AMJ694"/>
    </row>
    <row r="695" spans="1:1024">
      <c r="A695" s="1" t="s">
        <v>2775</v>
      </c>
      <c r="B695" s="2" t="s">
        <v>2779</v>
      </c>
      <c r="D695" s="1" t="s">
        <v>2687</v>
      </c>
      <c r="E695" s="1">
        <v>2011</v>
      </c>
      <c r="G695" s="1" t="s">
        <v>59</v>
      </c>
      <c r="AMI695"/>
      <c r="AMJ695"/>
    </row>
    <row r="696" spans="1:1024" ht="30">
      <c r="A696" s="1" t="s">
        <v>2780</v>
      </c>
      <c r="B696" s="2" t="s">
        <v>2781</v>
      </c>
      <c r="C696" s="1" t="s">
        <v>2782</v>
      </c>
      <c r="E696" s="1">
        <v>2011</v>
      </c>
      <c r="F696" s="1" t="s">
        <v>2783</v>
      </c>
      <c r="G696" s="1" t="s">
        <v>42</v>
      </c>
      <c r="H696" s="1" t="s">
        <v>18</v>
      </c>
      <c r="AMI696"/>
      <c r="AMJ696"/>
    </row>
    <row r="697" spans="1:1024">
      <c r="A697" s="1" t="s">
        <v>2780</v>
      </c>
      <c r="B697" s="2" t="s">
        <v>2784</v>
      </c>
      <c r="C697" s="1" t="s">
        <v>2785</v>
      </c>
      <c r="D697" s="1" t="s">
        <v>2786</v>
      </c>
      <c r="E697" s="1">
        <v>2011</v>
      </c>
      <c r="F697" s="1" t="s">
        <v>2787</v>
      </c>
      <c r="G697" s="1" t="s">
        <v>59</v>
      </c>
      <c r="H697" s="1" t="s">
        <v>18</v>
      </c>
      <c r="AMI697"/>
      <c r="AMJ697"/>
    </row>
    <row r="698" spans="1:1024">
      <c r="A698" s="1" t="s">
        <v>701</v>
      </c>
      <c r="B698" s="2" t="s">
        <v>2788</v>
      </c>
      <c r="C698" s="1" t="s">
        <v>2789</v>
      </c>
      <c r="E698" s="1">
        <v>2011</v>
      </c>
      <c r="F698" s="1" t="s">
        <v>2790</v>
      </c>
      <c r="G698" s="1" t="s">
        <v>42</v>
      </c>
      <c r="H698" s="1" t="s">
        <v>18</v>
      </c>
      <c r="AMI698"/>
      <c r="AMJ698"/>
    </row>
    <row r="699" spans="1:1024" ht="30">
      <c r="A699" s="1" t="s">
        <v>1473</v>
      </c>
      <c r="B699" s="2" t="s">
        <v>2791</v>
      </c>
      <c r="C699" s="1" t="s">
        <v>2792</v>
      </c>
      <c r="D699" s="1" t="s">
        <v>2793</v>
      </c>
      <c r="E699" s="1">
        <v>2011</v>
      </c>
      <c r="F699" s="1" t="s">
        <v>2794</v>
      </c>
      <c r="G699" s="1" t="s">
        <v>23</v>
      </c>
      <c r="AMI699"/>
      <c r="AMJ699"/>
    </row>
    <row r="700" spans="1:1024">
      <c r="A700" s="1" t="s">
        <v>2795</v>
      </c>
      <c r="B700" s="2" t="s">
        <v>2796</v>
      </c>
      <c r="C700" s="1" t="s">
        <v>2797</v>
      </c>
      <c r="D700" s="1" t="s">
        <v>2798</v>
      </c>
      <c r="E700" s="1">
        <v>2011</v>
      </c>
      <c r="F700" s="1" t="s">
        <v>2799</v>
      </c>
      <c r="G700" s="1" t="s">
        <v>23</v>
      </c>
      <c r="H700" s="1" t="s">
        <v>18</v>
      </c>
      <c r="AMI700"/>
      <c r="AMJ700"/>
    </row>
    <row r="701" spans="1:1024" ht="30">
      <c r="A701" s="1" t="s">
        <v>2800</v>
      </c>
      <c r="B701" s="2" t="s">
        <v>2801</v>
      </c>
      <c r="C701" s="1" t="s">
        <v>2802</v>
      </c>
      <c r="D701" s="1" t="s">
        <v>2803</v>
      </c>
      <c r="E701" s="1">
        <v>2011</v>
      </c>
      <c r="F701" s="1" t="s">
        <v>2804</v>
      </c>
      <c r="G701" s="1" t="s">
        <v>23</v>
      </c>
      <c r="AMI701"/>
      <c r="AMJ701"/>
    </row>
    <row r="702" spans="1:1024" ht="30">
      <c r="A702" s="1" t="s">
        <v>2805</v>
      </c>
      <c r="B702" s="2" t="s">
        <v>2806</v>
      </c>
      <c r="C702" s="1" t="s">
        <v>2807</v>
      </c>
      <c r="D702" s="1" t="s">
        <v>2808</v>
      </c>
      <c r="E702" s="1">
        <v>2011</v>
      </c>
      <c r="F702" s="1" t="s">
        <v>2809</v>
      </c>
      <c r="G702" s="1" t="s">
        <v>23</v>
      </c>
      <c r="AMI702"/>
      <c r="AMJ702"/>
    </row>
    <row r="703" spans="1:1024">
      <c r="A703" s="1" t="s">
        <v>925</v>
      </c>
      <c r="B703" s="2" t="s">
        <v>2810</v>
      </c>
      <c r="C703" s="1" t="s">
        <v>2811</v>
      </c>
      <c r="D703" s="1" t="s">
        <v>2812</v>
      </c>
      <c r="E703" s="1">
        <v>2011</v>
      </c>
      <c r="F703" s="1" t="s">
        <v>2813</v>
      </c>
      <c r="G703" s="1" t="s">
        <v>23</v>
      </c>
      <c r="AMI703"/>
      <c r="AMJ703"/>
    </row>
    <row r="704" spans="1:1024">
      <c r="A704" s="1" t="s">
        <v>2814</v>
      </c>
      <c r="B704" s="2" t="s">
        <v>2815</v>
      </c>
      <c r="C704" s="1" t="s">
        <v>2816</v>
      </c>
      <c r="D704" s="1" t="s">
        <v>2817</v>
      </c>
      <c r="E704" s="1">
        <v>2011</v>
      </c>
      <c r="F704" s="1" t="s">
        <v>2818</v>
      </c>
      <c r="G704" s="1" t="s">
        <v>23</v>
      </c>
      <c r="AMI704"/>
      <c r="AMJ704"/>
    </row>
    <row r="705" spans="1:1024">
      <c r="A705" s="1" t="s">
        <v>717</v>
      </c>
      <c r="B705" s="2" t="s">
        <v>2819</v>
      </c>
      <c r="C705" s="1" t="s">
        <v>2820</v>
      </c>
      <c r="E705" s="1">
        <v>2011</v>
      </c>
      <c r="F705" s="1" t="s">
        <v>2821</v>
      </c>
      <c r="G705" s="1" t="s">
        <v>42</v>
      </c>
      <c r="H705" s="1" t="s">
        <v>18</v>
      </c>
      <c r="AMI705"/>
      <c r="AMJ705"/>
    </row>
    <row r="706" spans="1:1024">
      <c r="A706" s="1" t="s">
        <v>717</v>
      </c>
      <c r="B706" s="2" t="s">
        <v>2822</v>
      </c>
      <c r="C706" s="1" t="s">
        <v>2823</v>
      </c>
      <c r="D706" s="1" t="s">
        <v>2824</v>
      </c>
      <c r="E706" s="1">
        <v>2011</v>
      </c>
      <c r="F706" s="1" t="s">
        <v>2825</v>
      </c>
      <c r="G706" s="1" t="s">
        <v>23</v>
      </c>
      <c r="AMI706"/>
      <c r="AMJ706"/>
    </row>
    <row r="707" spans="1:1024">
      <c r="A707" s="1" t="s">
        <v>2826</v>
      </c>
      <c r="B707" s="2" t="s">
        <v>2827</v>
      </c>
      <c r="C707" s="1" t="s">
        <v>2828</v>
      </c>
      <c r="D707" s="1" t="s">
        <v>2829</v>
      </c>
      <c r="E707" s="1">
        <v>2011</v>
      </c>
      <c r="F707" s="1" t="s">
        <v>2830</v>
      </c>
      <c r="G707" s="1" t="s">
        <v>23</v>
      </c>
      <c r="AMI707"/>
      <c r="AMJ707"/>
    </row>
    <row r="708" spans="1:1024" ht="30">
      <c r="A708" s="1" t="s">
        <v>2831</v>
      </c>
      <c r="B708" s="2" t="s">
        <v>2832</v>
      </c>
      <c r="C708" s="1" t="s">
        <v>2833</v>
      </c>
      <c r="E708" s="1">
        <v>2011</v>
      </c>
      <c r="F708" s="1" t="s">
        <v>2834</v>
      </c>
      <c r="G708" s="1" t="s">
        <v>1314</v>
      </c>
      <c r="AMI708"/>
      <c r="AMJ708"/>
    </row>
    <row r="709" spans="1:1024" ht="45">
      <c r="A709" s="1" t="s">
        <v>179</v>
      </c>
      <c r="B709" s="2" t="s">
        <v>2835</v>
      </c>
      <c r="C709" s="1" t="s">
        <v>2836</v>
      </c>
      <c r="E709" s="1">
        <v>2011</v>
      </c>
      <c r="F709" s="1" t="s">
        <v>2837</v>
      </c>
      <c r="G709" s="1" t="s">
        <v>42</v>
      </c>
      <c r="H709" s="1" t="s">
        <v>18</v>
      </c>
      <c r="AMI709"/>
      <c r="AMJ709"/>
    </row>
    <row r="710" spans="1:1024" ht="30">
      <c r="A710" s="1" t="s">
        <v>2838</v>
      </c>
      <c r="B710" s="2" t="s">
        <v>2839</v>
      </c>
      <c r="C710" s="1" t="s">
        <v>2840</v>
      </c>
      <c r="E710" s="1">
        <v>2011</v>
      </c>
      <c r="F710" s="1" t="s">
        <v>2841</v>
      </c>
      <c r="G710" s="1" t="s">
        <v>64</v>
      </c>
      <c r="AMI710"/>
      <c r="AMJ710"/>
    </row>
    <row r="711" spans="1:1024">
      <c r="A711" s="1" t="s">
        <v>2842</v>
      </c>
      <c r="B711" s="2" t="s">
        <v>2843</v>
      </c>
      <c r="C711" s="1" t="s">
        <v>2844</v>
      </c>
      <c r="D711" s="1" t="s">
        <v>2845</v>
      </c>
      <c r="E711" s="1">
        <v>2011</v>
      </c>
      <c r="F711" s="1" t="s">
        <v>2846</v>
      </c>
      <c r="G711" s="1" t="s">
        <v>292</v>
      </c>
      <c r="AMI711"/>
      <c r="AMJ711"/>
    </row>
    <row r="712" spans="1:1024" ht="30">
      <c r="A712" s="1" t="s">
        <v>1536</v>
      </c>
      <c r="B712" s="2" t="s">
        <v>2847</v>
      </c>
      <c r="C712" s="1" t="s">
        <v>2848</v>
      </c>
      <c r="D712" s="1" t="s">
        <v>2849</v>
      </c>
      <c r="E712" s="1">
        <v>2011</v>
      </c>
      <c r="F712" s="1" t="s">
        <v>2850</v>
      </c>
      <c r="G712" s="1" t="s">
        <v>23</v>
      </c>
      <c r="AMI712"/>
      <c r="AMJ712"/>
    </row>
    <row r="713" spans="1:1024">
      <c r="A713" s="1" t="s">
        <v>212</v>
      </c>
      <c r="B713" s="2" t="s">
        <v>2851</v>
      </c>
      <c r="C713" s="1" t="s">
        <v>2852</v>
      </c>
      <c r="D713" s="1" t="s">
        <v>2694</v>
      </c>
      <c r="E713" s="1">
        <v>2011</v>
      </c>
      <c r="F713" s="1" t="s">
        <v>2853</v>
      </c>
      <c r="G713" s="1" t="s">
        <v>309</v>
      </c>
      <c r="H713" s="1" t="s">
        <v>18</v>
      </c>
      <c r="AMI713"/>
      <c r="AMJ713"/>
    </row>
    <row r="714" spans="1:1024">
      <c r="A714" s="1" t="s">
        <v>212</v>
      </c>
      <c r="B714" s="2" t="s">
        <v>2854</v>
      </c>
      <c r="C714" s="1" t="s">
        <v>2855</v>
      </c>
      <c r="E714" s="1">
        <v>2011</v>
      </c>
      <c r="F714" s="1" t="s">
        <v>2856</v>
      </c>
      <c r="G714" s="1" t="s">
        <v>42</v>
      </c>
      <c r="H714" s="1" t="s">
        <v>18</v>
      </c>
      <c r="AMI714"/>
      <c r="AMJ714"/>
    </row>
    <row r="715" spans="1:1024">
      <c r="A715" s="1" t="s">
        <v>2197</v>
      </c>
      <c r="B715" s="2" t="s">
        <v>2857</v>
      </c>
      <c r="C715" s="1" t="s">
        <v>2858</v>
      </c>
      <c r="D715" s="1" t="s">
        <v>2859</v>
      </c>
      <c r="E715" s="1">
        <v>2011</v>
      </c>
      <c r="F715" s="1" t="s">
        <v>2860</v>
      </c>
      <c r="G715" s="1" t="s">
        <v>23</v>
      </c>
      <c r="AMI715"/>
      <c r="AMJ715"/>
    </row>
    <row r="716" spans="1:1024">
      <c r="A716" s="1" t="s">
        <v>217</v>
      </c>
      <c r="B716" s="2" t="s">
        <v>2861</v>
      </c>
      <c r="C716" s="1" t="s">
        <v>2862</v>
      </c>
      <c r="D716" s="1" t="s">
        <v>2863</v>
      </c>
      <c r="E716" s="1">
        <v>2011</v>
      </c>
      <c r="F716" s="1" t="s">
        <v>2864</v>
      </c>
      <c r="G716" s="1" t="s">
        <v>23</v>
      </c>
      <c r="AMI716"/>
      <c r="AMJ716"/>
    </row>
    <row r="717" spans="1:1024" ht="30">
      <c r="A717" s="1" t="s">
        <v>222</v>
      </c>
      <c r="B717" s="2" t="s">
        <v>2865</v>
      </c>
      <c r="C717" s="1" t="s">
        <v>2866</v>
      </c>
      <c r="D717" s="1" t="s">
        <v>2867</v>
      </c>
      <c r="E717" s="1">
        <v>2011</v>
      </c>
      <c r="F717" s="1" t="s">
        <v>2868</v>
      </c>
      <c r="G717" s="1" t="s">
        <v>23</v>
      </c>
      <c r="AMI717"/>
      <c r="AMJ717"/>
    </row>
    <row r="718" spans="1:1024">
      <c r="A718" s="1" t="s">
        <v>1925</v>
      </c>
      <c r="B718" s="2" t="s">
        <v>2869</v>
      </c>
      <c r="C718" s="1" t="s">
        <v>2870</v>
      </c>
      <c r="E718" s="1">
        <v>2011</v>
      </c>
      <c r="F718" s="1" t="s">
        <v>2871</v>
      </c>
      <c r="G718" s="1" t="s">
        <v>48</v>
      </c>
      <c r="AMI718"/>
      <c r="AMJ718"/>
    </row>
    <row r="719" spans="1:1024" ht="30">
      <c r="A719" s="1" t="s">
        <v>1263</v>
      </c>
      <c r="B719" s="2" t="s">
        <v>2872</v>
      </c>
      <c r="C719" s="1" t="s">
        <v>2873</v>
      </c>
      <c r="D719" s="1" t="s">
        <v>2874</v>
      </c>
      <c r="E719" s="1">
        <v>2011</v>
      </c>
      <c r="F719" s="1" t="s">
        <v>2875</v>
      </c>
      <c r="G719" s="1" t="s">
        <v>23</v>
      </c>
      <c r="H719" s="1" t="s">
        <v>2876</v>
      </c>
      <c r="AMI719"/>
      <c r="AMJ719"/>
    </row>
    <row r="720" spans="1:1024" ht="30">
      <c r="A720" s="1" t="s">
        <v>2877</v>
      </c>
      <c r="B720" s="2" t="s">
        <v>2878</v>
      </c>
      <c r="C720" s="1" t="s">
        <v>2879</v>
      </c>
      <c r="D720" s="1" t="s">
        <v>2633</v>
      </c>
      <c r="E720" s="1">
        <v>2011</v>
      </c>
      <c r="F720" s="1" t="s">
        <v>2880</v>
      </c>
      <c r="G720" s="1" t="s">
        <v>309</v>
      </c>
      <c r="H720" s="1" t="s">
        <v>29</v>
      </c>
      <c r="I720" s="1" t="s">
        <v>29</v>
      </c>
      <c r="L720" s="1" t="s">
        <v>36</v>
      </c>
      <c r="AMI720"/>
      <c r="AMJ720"/>
    </row>
    <row r="721" spans="1:1024">
      <c r="A721" s="1" t="s">
        <v>1263</v>
      </c>
      <c r="B721" s="2" t="s">
        <v>2881</v>
      </c>
      <c r="C721" s="1" t="s">
        <v>2882</v>
      </c>
      <c r="D721" s="1" t="s">
        <v>2883</v>
      </c>
      <c r="E721" s="1">
        <v>2011</v>
      </c>
      <c r="F721" s="1" t="s">
        <v>2884</v>
      </c>
      <c r="G721" s="1" t="s">
        <v>23</v>
      </c>
      <c r="AMI721"/>
      <c r="AMJ721"/>
    </row>
    <row r="722" spans="1:1024">
      <c r="A722" s="1" t="s">
        <v>2885</v>
      </c>
      <c r="B722" s="2" t="s">
        <v>2886</v>
      </c>
      <c r="C722" s="1" t="s">
        <v>2887</v>
      </c>
      <c r="D722" s="1" t="s">
        <v>2888</v>
      </c>
      <c r="E722" s="1">
        <v>2011</v>
      </c>
      <c r="F722" s="1" t="s">
        <v>2889</v>
      </c>
      <c r="G722" s="1" t="s">
        <v>23</v>
      </c>
      <c r="AMI722"/>
      <c r="AMJ722"/>
    </row>
    <row r="723" spans="1:1024" ht="30">
      <c r="A723" s="1" t="s">
        <v>2890</v>
      </c>
      <c r="B723" s="2" t="s">
        <v>2891</v>
      </c>
      <c r="C723" s="1" t="s">
        <v>2892</v>
      </c>
      <c r="D723" s="1" t="s">
        <v>2893</v>
      </c>
      <c r="E723" s="1">
        <v>2011</v>
      </c>
      <c r="F723" s="1" t="s">
        <v>2894</v>
      </c>
      <c r="G723" s="1" t="s">
        <v>23</v>
      </c>
      <c r="AMI723"/>
      <c r="AMJ723"/>
    </row>
    <row r="724" spans="1:1024">
      <c r="A724" s="1" t="s">
        <v>2895</v>
      </c>
      <c r="B724" s="2" t="s">
        <v>2896</v>
      </c>
      <c r="C724" s="1" t="s">
        <v>2897</v>
      </c>
      <c r="E724" s="1">
        <v>2011</v>
      </c>
      <c r="F724" s="1" t="s">
        <v>2898</v>
      </c>
      <c r="G724" s="1" t="s">
        <v>42</v>
      </c>
      <c r="H724" s="1" t="s">
        <v>29</v>
      </c>
      <c r="I724" s="1" t="s">
        <v>29</v>
      </c>
      <c r="J724" s="1" t="s">
        <v>2899</v>
      </c>
      <c r="L724" s="1" t="s">
        <v>43</v>
      </c>
      <c r="AMI724"/>
      <c r="AMJ724"/>
    </row>
    <row r="725" spans="1:1024" ht="30">
      <c r="A725" s="1" t="s">
        <v>561</v>
      </c>
      <c r="B725" s="2" t="s">
        <v>2900</v>
      </c>
      <c r="C725" s="1" t="s">
        <v>2901</v>
      </c>
      <c r="D725" s="1" t="s">
        <v>2902</v>
      </c>
      <c r="E725" s="1">
        <v>2011</v>
      </c>
      <c r="F725" s="1" t="s">
        <v>2903</v>
      </c>
      <c r="G725" s="1" t="s">
        <v>23</v>
      </c>
      <c r="AMI725"/>
      <c r="AMJ725"/>
    </row>
    <row r="726" spans="1:1024" ht="30">
      <c r="A726" s="1" t="s">
        <v>2904</v>
      </c>
      <c r="B726" s="2" t="s">
        <v>2905</v>
      </c>
      <c r="C726" s="3" t="s">
        <v>2906</v>
      </c>
      <c r="D726" s="1" t="s">
        <v>2907</v>
      </c>
      <c r="E726" s="1">
        <v>2011</v>
      </c>
      <c r="F726" s="1" t="s">
        <v>2908</v>
      </c>
      <c r="G726" s="1" t="s">
        <v>23</v>
      </c>
      <c r="H726" s="1" t="s">
        <v>18</v>
      </c>
      <c r="AMI726"/>
      <c r="AMJ726"/>
    </row>
    <row r="727" spans="1:1024">
      <c r="A727" s="1" t="s">
        <v>2909</v>
      </c>
      <c r="B727" s="2" t="s">
        <v>2910</v>
      </c>
      <c r="C727" s="1" t="s">
        <v>2911</v>
      </c>
      <c r="E727" s="1">
        <v>2011</v>
      </c>
      <c r="F727" s="1" t="s">
        <v>2912</v>
      </c>
      <c r="G727" s="1" t="s">
        <v>1314</v>
      </c>
      <c r="H727" s="1" t="s">
        <v>18</v>
      </c>
      <c r="AMI727"/>
      <c r="AMJ727"/>
    </row>
    <row r="728" spans="1:1024">
      <c r="A728" s="1" t="s">
        <v>2913</v>
      </c>
      <c r="B728" s="2" t="s">
        <v>2914</v>
      </c>
      <c r="C728" s="3" t="s">
        <v>2915</v>
      </c>
      <c r="D728" s="1" t="s">
        <v>2916</v>
      </c>
      <c r="E728" s="1">
        <v>2011</v>
      </c>
      <c r="F728" s="1" t="s">
        <v>2917</v>
      </c>
      <c r="G728" s="1" t="s">
        <v>23</v>
      </c>
      <c r="H728" s="1" t="s">
        <v>29</v>
      </c>
      <c r="I728" s="1" t="s">
        <v>29</v>
      </c>
      <c r="J728" s="1" t="s">
        <v>2918</v>
      </c>
      <c r="L728" s="1" t="s">
        <v>2919</v>
      </c>
      <c r="AMI728"/>
      <c r="AMJ728"/>
    </row>
    <row r="729" spans="1:1024">
      <c r="A729" s="1" t="s">
        <v>425</v>
      </c>
      <c r="B729" s="2" t="s">
        <v>2920</v>
      </c>
      <c r="C729" s="1" t="s">
        <v>2921</v>
      </c>
      <c r="D729" s="1" t="s">
        <v>2922</v>
      </c>
      <c r="E729" s="1">
        <v>2011</v>
      </c>
      <c r="F729" s="1" t="s">
        <v>2923</v>
      </c>
      <c r="G729" s="1" t="s">
        <v>17</v>
      </c>
      <c r="H729" s="1" t="s">
        <v>18</v>
      </c>
      <c r="AMI729"/>
      <c r="AMJ729"/>
    </row>
    <row r="730" spans="1:1024" ht="30">
      <c r="A730" s="1" t="s">
        <v>2924</v>
      </c>
      <c r="B730" s="2" t="s">
        <v>2925</v>
      </c>
      <c r="C730" s="1" t="s">
        <v>2926</v>
      </c>
      <c r="D730" s="5" t="s">
        <v>2927</v>
      </c>
      <c r="E730" s="1">
        <v>2011</v>
      </c>
      <c r="F730" s="1" t="s">
        <v>2928</v>
      </c>
      <c r="G730" s="1" t="s">
        <v>42</v>
      </c>
      <c r="H730" s="1" t="s">
        <v>18</v>
      </c>
      <c r="AMI730"/>
      <c r="AMJ730"/>
    </row>
    <row r="731" spans="1:1024">
      <c r="A731" s="1" t="s">
        <v>2929</v>
      </c>
      <c r="B731" s="2" t="s">
        <v>2930</v>
      </c>
      <c r="C731" s="1" t="s">
        <v>2931</v>
      </c>
      <c r="D731" s="1" t="s">
        <v>2932</v>
      </c>
      <c r="E731" s="1">
        <v>2010</v>
      </c>
      <c r="F731" s="1" t="s">
        <v>2933</v>
      </c>
      <c r="G731" s="1" t="s">
        <v>17</v>
      </c>
      <c r="H731" s="1" t="s">
        <v>18</v>
      </c>
      <c r="AMI731"/>
      <c r="AMJ731"/>
    </row>
    <row r="732" spans="1:1024">
      <c r="A732" s="1" t="s">
        <v>44</v>
      </c>
      <c r="B732" s="2" t="s">
        <v>60</v>
      </c>
      <c r="C732" s="1" t="s">
        <v>2934</v>
      </c>
      <c r="D732" s="1" t="s">
        <v>2935</v>
      </c>
      <c r="E732" s="1">
        <v>2010</v>
      </c>
      <c r="F732" s="1" t="s">
        <v>63</v>
      </c>
      <c r="G732" s="1" t="s">
        <v>64</v>
      </c>
      <c r="H732" s="1" t="s">
        <v>18</v>
      </c>
      <c r="AMI732"/>
      <c r="AMJ732"/>
    </row>
    <row r="733" spans="1:1024">
      <c r="A733" s="1" t="s">
        <v>821</v>
      </c>
      <c r="B733" s="2" t="s">
        <v>2936</v>
      </c>
      <c r="C733" s="1" t="s">
        <v>2937</v>
      </c>
      <c r="E733" s="1">
        <v>2010</v>
      </c>
      <c r="F733" s="1" t="s">
        <v>2938</v>
      </c>
      <c r="G733" s="1" t="s">
        <v>48</v>
      </c>
      <c r="AMI733"/>
      <c r="AMJ733"/>
    </row>
    <row r="734" spans="1:1024">
      <c r="A734" s="1" t="s">
        <v>2939</v>
      </c>
      <c r="B734" s="2" t="s">
        <v>2940</v>
      </c>
      <c r="C734" s="1" t="s">
        <v>2941</v>
      </c>
      <c r="D734" s="1" t="s">
        <v>2942</v>
      </c>
      <c r="E734" s="1">
        <v>2010</v>
      </c>
      <c r="F734" s="1" t="s">
        <v>2943</v>
      </c>
      <c r="G734" s="1" t="s">
        <v>23</v>
      </c>
      <c r="AMI734"/>
      <c r="AMJ734"/>
    </row>
    <row r="735" spans="1:1024" ht="30">
      <c r="A735" s="1" t="s">
        <v>387</v>
      </c>
      <c r="B735" s="2" t="s">
        <v>2944</v>
      </c>
      <c r="C735" s="1" t="s">
        <v>2945</v>
      </c>
      <c r="D735" s="1" t="s">
        <v>2946</v>
      </c>
      <c r="E735" s="1">
        <v>2010</v>
      </c>
      <c r="F735" s="1" t="s">
        <v>2947</v>
      </c>
      <c r="G735" s="1" t="s">
        <v>23</v>
      </c>
      <c r="AMI735"/>
      <c r="AMJ735"/>
    </row>
    <row r="736" spans="1:1024">
      <c r="A736" s="1" t="s">
        <v>387</v>
      </c>
      <c r="B736" s="2" t="s">
        <v>2948</v>
      </c>
      <c r="C736" s="1" t="s">
        <v>2949</v>
      </c>
      <c r="D736" s="1" t="s">
        <v>2950</v>
      </c>
      <c r="E736" s="1">
        <v>2010</v>
      </c>
      <c r="F736" s="1" t="s">
        <v>2951</v>
      </c>
      <c r="G736" s="1" t="s">
        <v>23</v>
      </c>
      <c r="H736" s="1" t="s">
        <v>18</v>
      </c>
      <c r="AMI736"/>
      <c r="AMJ736"/>
    </row>
    <row r="737" spans="1:1024" ht="30">
      <c r="A737" s="1" t="s">
        <v>387</v>
      </c>
      <c r="B737" s="2" t="s">
        <v>2952</v>
      </c>
      <c r="C737" s="1" t="s">
        <v>2953</v>
      </c>
      <c r="D737" s="1" t="s">
        <v>2954</v>
      </c>
      <c r="E737" s="1">
        <v>2010</v>
      </c>
      <c r="F737" s="1" t="s">
        <v>2955</v>
      </c>
      <c r="G737" s="1" t="s">
        <v>23</v>
      </c>
      <c r="AMI737"/>
      <c r="AMJ737"/>
    </row>
    <row r="738" spans="1:1024" ht="30">
      <c r="A738" s="1" t="s">
        <v>387</v>
      </c>
      <c r="B738" s="2" t="s">
        <v>2956</v>
      </c>
      <c r="C738" s="1" t="s">
        <v>2957</v>
      </c>
      <c r="D738" s="1" t="s">
        <v>2958</v>
      </c>
      <c r="E738" s="1">
        <v>2010</v>
      </c>
      <c r="F738" s="1" t="s">
        <v>2959</v>
      </c>
      <c r="G738" s="1" t="s">
        <v>23</v>
      </c>
      <c r="H738" s="1" t="s">
        <v>18</v>
      </c>
      <c r="AMI738"/>
      <c r="AMJ738"/>
    </row>
    <row r="739" spans="1:1024" ht="30">
      <c r="A739" s="1" t="s">
        <v>2960</v>
      </c>
      <c r="B739" s="2" t="s">
        <v>2961</v>
      </c>
      <c r="C739" s="1" t="s">
        <v>2962</v>
      </c>
      <c r="D739" s="1" t="s">
        <v>2963</v>
      </c>
      <c r="E739" s="1">
        <v>2010</v>
      </c>
      <c r="F739" s="1" t="s">
        <v>2964</v>
      </c>
      <c r="G739" s="1" t="s">
        <v>23</v>
      </c>
      <c r="AMI739"/>
      <c r="AMJ739"/>
    </row>
    <row r="740" spans="1:1024">
      <c r="A740" s="1" t="s">
        <v>1765</v>
      </c>
      <c r="B740" s="2" t="s">
        <v>2965</v>
      </c>
      <c r="C740" s="1" t="s">
        <v>2966</v>
      </c>
      <c r="D740" s="1" t="s">
        <v>2967</v>
      </c>
      <c r="E740" s="1">
        <v>2010</v>
      </c>
      <c r="F740" s="1" t="s">
        <v>2968</v>
      </c>
      <c r="G740" s="1" t="s">
        <v>23</v>
      </c>
      <c r="AMI740"/>
      <c r="AMJ740"/>
    </row>
    <row r="741" spans="1:1024">
      <c r="A741" s="1" t="s">
        <v>387</v>
      </c>
      <c r="B741" s="2" t="s">
        <v>2969</v>
      </c>
      <c r="C741" s="1" t="s">
        <v>2970</v>
      </c>
      <c r="D741" s="1" t="s">
        <v>2971</v>
      </c>
      <c r="E741" s="1">
        <v>2010</v>
      </c>
      <c r="F741" s="1" t="s">
        <v>2972</v>
      </c>
      <c r="G741" s="1" t="s">
        <v>23</v>
      </c>
      <c r="H741" s="1" t="s">
        <v>18</v>
      </c>
      <c r="AMI741"/>
      <c r="AMJ741"/>
    </row>
    <row r="742" spans="1:1024">
      <c r="A742" s="1" t="s">
        <v>2425</v>
      </c>
      <c r="B742" s="2" t="s">
        <v>2973</v>
      </c>
      <c r="C742" s="1" t="s">
        <v>2974</v>
      </c>
      <c r="D742" s="1" t="s">
        <v>2975</v>
      </c>
      <c r="E742" s="1">
        <v>2010</v>
      </c>
      <c r="F742" s="1" t="s">
        <v>2976</v>
      </c>
      <c r="G742" s="1" t="s">
        <v>23</v>
      </c>
      <c r="AMI742"/>
      <c r="AMJ742"/>
    </row>
    <row r="743" spans="1:1024" ht="30">
      <c r="A743" s="1" t="s">
        <v>2977</v>
      </c>
      <c r="B743" s="2" t="s">
        <v>2978</v>
      </c>
      <c r="C743" s="1" t="s">
        <v>2979</v>
      </c>
      <c r="D743" s="1" t="s">
        <v>2980</v>
      </c>
      <c r="E743" s="1">
        <v>2010</v>
      </c>
      <c r="F743" s="1" t="s">
        <v>2981</v>
      </c>
      <c r="G743" s="1" t="s">
        <v>23</v>
      </c>
      <c r="H743" s="1" t="s">
        <v>18</v>
      </c>
      <c r="AMI743"/>
      <c r="AMJ743"/>
    </row>
    <row r="744" spans="1:1024" ht="30">
      <c r="A744" s="1" t="s">
        <v>481</v>
      </c>
      <c r="B744" s="2" t="s">
        <v>2982</v>
      </c>
      <c r="C744" s="1" t="s">
        <v>2983</v>
      </c>
      <c r="D744" s="1" t="s">
        <v>2984</v>
      </c>
      <c r="E744" s="1">
        <v>2010</v>
      </c>
      <c r="F744" s="1" t="s">
        <v>2985</v>
      </c>
      <c r="G744" s="1" t="s">
        <v>23</v>
      </c>
      <c r="AMI744"/>
      <c r="AMJ744"/>
    </row>
    <row r="745" spans="1:1024" ht="30">
      <c r="A745" s="1" t="s">
        <v>2986</v>
      </c>
      <c r="B745" s="2" t="s">
        <v>2987</v>
      </c>
      <c r="D745" s="1" t="s">
        <v>2988</v>
      </c>
      <c r="E745" s="1">
        <v>2010</v>
      </c>
      <c r="G745" s="1" t="s">
        <v>23</v>
      </c>
      <c r="AMI745"/>
      <c r="AMJ745"/>
    </row>
    <row r="746" spans="1:1024" ht="30">
      <c r="A746" s="1" t="s">
        <v>2989</v>
      </c>
      <c r="B746" s="2" t="s">
        <v>2990</v>
      </c>
      <c r="C746" s="1" t="s">
        <v>2991</v>
      </c>
      <c r="D746" s="1" t="s">
        <v>2992</v>
      </c>
      <c r="E746" s="1">
        <v>2010</v>
      </c>
      <c r="F746" s="1" t="s">
        <v>2993</v>
      </c>
      <c r="G746" s="1" t="s">
        <v>64</v>
      </c>
      <c r="AMI746"/>
      <c r="AMJ746"/>
    </row>
    <row r="747" spans="1:1024" ht="30">
      <c r="A747" s="1" t="s">
        <v>2989</v>
      </c>
      <c r="B747" s="2" t="s">
        <v>2990</v>
      </c>
      <c r="C747" s="1" t="s">
        <v>2994</v>
      </c>
      <c r="D747" s="1" t="s">
        <v>2995</v>
      </c>
      <c r="E747" s="1">
        <v>2010</v>
      </c>
      <c r="F747" s="1" t="s">
        <v>2996</v>
      </c>
      <c r="G747" s="1" t="s">
        <v>64</v>
      </c>
      <c r="AMI747"/>
      <c r="AMJ747"/>
    </row>
    <row r="748" spans="1:1024">
      <c r="A748" s="1" t="s">
        <v>2997</v>
      </c>
      <c r="B748" s="2" t="s">
        <v>2998</v>
      </c>
      <c r="C748" s="1" t="s">
        <v>2999</v>
      </c>
      <c r="E748" s="1">
        <v>2010</v>
      </c>
      <c r="F748" s="1" t="s">
        <v>3000</v>
      </c>
      <c r="G748" s="1" t="s">
        <v>1314</v>
      </c>
      <c r="AMI748"/>
      <c r="AMJ748"/>
    </row>
    <row r="749" spans="1:1024">
      <c r="A749" s="1" t="s">
        <v>3001</v>
      </c>
      <c r="B749" s="2" t="s">
        <v>3002</v>
      </c>
      <c r="C749" s="1" t="s">
        <v>3003</v>
      </c>
      <c r="D749" s="1" t="s">
        <v>3004</v>
      </c>
      <c r="E749" s="1">
        <v>2010</v>
      </c>
      <c r="F749" s="1" t="s">
        <v>3005</v>
      </c>
      <c r="G749" s="1" t="s">
        <v>23</v>
      </c>
      <c r="AMI749"/>
      <c r="AMJ749"/>
    </row>
    <row r="750" spans="1:1024">
      <c r="A750" s="1" t="s">
        <v>212</v>
      </c>
      <c r="B750" s="2" t="s">
        <v>3006</v>
      </c>
      <c r="C750" s="1" t="s">
        <v>3007</v>
      </c>
      <c r="D750" s="1" t="s">
        <v>3008</v>
      </c>
      <c r="E750" s="1">
        <v>2010</v>
      </c>
      <c r="F750" s="1" t="s">
        <v>3009</v>
      </c>
      <c r="G750" s="1" t="s">
        <v>23</v>
      </c>
      <c r="H750" s="1" t="s">
        <v>18</v>
      </c>
      <c r="AMI750"/>
      <c r="AMJ750"/>
    </row>
    <row r="751" spans="1:1024" ht="30">
      <c r="A751" s="1" t="s">
        <v>3010</v>
      </c>
      <c r="B751" s="2" t="s">
        <v>3011</v>
      </c>
      <c r="C751" s="1" t="s">
        <v>3012</v>
      </c>
      <c r="D751" s="1" t="s">
        <v>3013</v>
      </c>
      <c r="E751" s="1">
        <v>2010</v>
      </c>
      <c r="F751" s="1" t="s">
        <v>3014</v>
      </c>
      <c r="G751" s="1" t="s">
        <v>23</v>
      </c>
      <c r="H751" s="1" t="s">
        <v>29</v>
      </c>
      <c r="I751" s="1" t="s">
        <v>18</v>
      </c>
      <c r="L751" s="1" t="s">
        <v>298</v>
      </c>
      <c r="AMI751"/>
      <c r="AMJ751"/>
    </row>
    <row r="752" spans="1:1024">
      <c r="A752" s="1" t="s">
        <v>3010</v>
      </c>
      <c r="B752" s="2" t="s">
        <v>3015</v>
      </c>
      <c r="C752" s="1" t="s">
        <v>3016</v>
      </c>
      <c r="D752" s="1" t="s">
        <v>3017</v>
      </c>
      <c r="E752" s="1">
        <v>2010</v>
      </c>
      <c r="F752" s="1" t="s">
        <v>3018</v>
      </c>
      <c r="G752" s="1" t="s">
        <v>23</v>
      </c>
      <c r="H752" s="1" t="s">
        <v>18</v>
      </c>
      <c r="AMI752"/>
      <c r="AMJ752"/>
    </row>
    <row r="753" spans="1:1024" ht="30">
      <c r="A753" s="1" t="s">
        <v>3019</v>
      </c>
      <c r="B753" s="2" t="s">
        <v>3020</v>
      </c>
      <c r="C753" s="3" t="s">
        <v>3021</v>
      </c>
      <c r="D753" s="1" t="s">
        <v>3022</v>
      </c>
      <c r="E753" s="1">
        <v>2010</v>
      </c>
      <c r="F753" s="1" t="s">
        <v>3023</v>
      </c>
      <c r="G753" s="1" t="s">
        <v>23</v>
      </c>
      <c r="H753" s="1" t="s">
        <v>29</v>
      </c>
      <c r="I753" s="1" t="s">
        <v>29</v>
      </c>
      <c r="J753" s="1" t="s">
        <v>3024</v>
      </c>
      <c r="L753" s="1" t="s">
        <v>3025</v>
      </c>
      <c r="AMI753"/>
      <c r="AMJ753"/>
    </row>
    <row r="754" spans="1:1024" ht="30">
      <c r="A754" s="1" t="s">
        <v>3026</v>
      </c>
      <c r="B754" s="2" t="s">
        <v>3027</v>
      </c>
      <c r="C754" s="1" t="s">
        <v>3028</v>
      </c>
      <c r="D754" s="1" t="s">
        <v>3029</v>
      </c>
      <c r="E754" s="1">
        <v>2009</v>
      </c>
      <c r="F754" s="1" t="s">
        <v>3030</v>
      </c>
      <c r="G754" s="1" t="s">
        <v>309</v>
      </c>
      <c r="AMI754"/>
      <c r="AMJ754"/>
    </row>
    <row r="755" spans="1:1024" ht="30">
      <c r="A755" s="1" t="s">
        <v>3031</v>
      </c>
      <c r="B755" s="2" t="s">
        <v>3032</v>
      </c>
      <c r="C755" s="1" t="s">
        <v>3033</v>
      </c>
      <c r="D755" s="1" t="s">
        <v>3034</v>
      </c>
      <c r="E755" s="1">
        <v>2009</v>
      </c>
      <c r="F755" s="1" t="s">
        <v>3035</v>
      </c>
      <c r="G755" s="1" t="s">
        <v>309</v>
      </c>
      <c r="AMI755"/>
      <c r="AMJ755"/>
    </row>
    <row r="756" spans="1:1024" ht="45">
      <c r="A756" s="1" t="s">
        <v>3036</v>
      </c>
      <c r="B756" s="2" t="s">
        <v>3037</v>
      </c>
      <c r="C756" s="1" t="s">
        <v>3038</v>
      </c>
      <c r="D756" s="1" t="s">
        <v>3029</v>
      </c>
      <c r="E756" s="1">
        <v>2009</v>
      </c>
      <c r="F756" s="1" t="s">
        <v>3039</v>
      </c>
      <c r="G756" s="1" t="s">
        <v>309</v>
      </c>
      <c r="AMI756"/>
      <c r="AMJ756"/>
    </row>
    <row r="757" spans="1:1024">
      <c r="A757" s="1" t="s">
        <v>3040</v>
      </c>
      <c r="B757" s="2" t="s">
        <v>3041</v>
      </c>
      <c r="C757" s="1" t="s">
        <v>3042</v>
      </c>
      <c r="D757" s="1" t="s">
        <v>3043</v>
      </c>
      <c r="E757" s="1">
        <v>2009</v>
      </c>
      <c r="F757" s="1" t="s">
        <v>3044</v>
      </c>
      <c r="G757" s="1" t="s">
        <v>309</v>
      </c>
      <c r="AMI757"/>
      <c r="AMJ757"/>
    </row>
    <row r="758" spans="1:1024" ht="30">
      <c r="A758" s="1" t="s">
        <v>3045</v>
      </c>
      <c r="B758" s="2" t="s">
        <v>3046</v>
      </c>
      <c r="C758" s="1" t="s">
        <v>3047</v>
      </c>
      <c r="D758" s="1" t="s">
        <v>3029</v>
      </c>
      <c r="E758" s="1">
        <v>2009</v>
      </c>
      <c r="F758" s="1" t="s">
        <v>3048</v>
      </c>
      <c r="G758" s="1" t="s">
        <v>309</v>
      </c>
      <c r="AMI758"/>
      <c r="AMJ758"/>
    </row>
    <row r="759" spans="1:1024">
      <c r="A759" s="1" t="s">
        <v>3045</v>
      </c>
      <c r="B759" s="2" t="s">
        <v>3049</v>
      </c>
      <c r="C759" s="1" t="s">
        <v>3050</v>
      </c>
      <c r="D759" s="1" t="s">
        <v>3051</v>
      </c>
      <c r="E759" s="1">
        <v>2009</v>
      </c>
      <c r="F759" s="1" t="s">
        <v>3052</v>
      </c>
      <c r="G759" s="1" t="s">
        <v>309</v>
      </c>
      <c r="AMI759"/>
      <c r="AMJ759"/>
    </row>
    <row r="760" spans="1:1024" ht="30">
      <c r="A760" s="1" t="s">
        <v>3053</v>
      </c>
      <c r="B760" s="2" t="s">
        <v>3054</v>
      </c>
      <c r="C760" s="1" t="s">
        <v>3055</v>
      </c>
      <c r="D760" s="1" t="s">
        <v>3029</v>
      </c>
      <c r="E760" s="1">
        <v>2009</v>
      </c>
      <c r="F760" s="1" t="s">
        <v>3056</v>
      </c>
      <c r="G760" s="1" t="s">
        <v>309</v>
      </c>
      <c r="AMI760"/>
      <c r="AMJ760"/>
    </row>
    <row r="761" spans="1:1024" ht="30">
      <c r="A761" s="1" t="s">
        <v>3053</v>
      </c>
      <c r="B761" s="2" t="s">
        <v>3057</v>
      </c>
      <c r="C761" s="1" t="s">
        <v>3058</v>
      </c>
      <c r="D761" s="1" t="s">
        <v>3059</v>
      </c>
      <c r="E761" s="1">
        <v>2009</v>
      </c>
      <c r="F761" s="1" t="s">
        <v>3060</v>
      </c>
      <c r="G761" s="1" t="s">
        <v>309</v>
      </c>
      <c r="AMI761"/>
      <c r="AMJ761"/>
    </row>
    <row r="762" spans="1:1024" ht="30">
      <c r="A762" s="1" t="s">
        <v>3061</v>
      </c>
      <c r="B762" s="2" t="s">
        <v>3062</v>
      </c>
      <c r="C762" s="1" t="s">
        <v>3063</v>
      </c>
      <c r="D762" s="1" t="s">
        <v>3029</v>
      </c>
      <c r="E762" s="1">
        <v>2009</v>
      </c>
      <c r="F762" s="1" t="s">
        <v>3064</v>
      </c>
      <c r="G762" s="1" t="s">
        <v>309</v>
      </c>
      <c r="AMI762"/>
      <c r="AMJ762"/>
    </row>
    <row r="763" spans="1:1024">
      <c r="A763" s="1" t="s">
        <v>3065</v>
      </c>
      <c r="B763" s="2" t="s">
        <v>3066</v>
      </c>
      <c r="C763" s="1" t="s">
        <v>3067</v>
      </c>
      <c r="D763" s="1" t="s">
        <v>3068</v>
      </c>
      <c r="E763" s="1">
        <v>2009</v>
      </c>
      <c r="F763" s="1" t="s">
        <v>3069</v>
      </c>
      <c r="G763" s="1" t="s">
        <v>309</v>
      </c>
      <c r="AMI763"/>
      <c r="AMJ763"/>
    </row>
    <row r="764" spans="1:1024" ht="30">
      <c r="A764" s="1" t="s">
        <v>3070</v>
      </c>
      <c r="B764" s="2" t="s">
        <v>3071</v>
      </c>
      <c r="C764" s="1" t="s">
        <v>3072</v>
      </c>
      <c r="D764" s="1" t="s">
        <v>3029</v>
      </c>
      <c r="E764" s="1">
        <v>2009</v>
      </c>
      <c r="F764" s="1" t="s">
        <v>3073</v>
      </c>
      <c r="G764" s="1" t="s">
        <v>309</v>
      </c>
      <c r="AMI764"/>
      <c r="AMJ764"/>
    </row>
    <row r="765" spans="1:1024" ht="30">
      <c r="A765" s="1" t="s">
        <v>3074</v>
      </c>
      <c r="B765" s="2" t="s">
        <v>3075</v>
      </c>
      <c r="C765" s="1" t="s">
        <v>3076</v>
      </c>
      <c r="D765" s="1" t="s">
        <v>3029</v>
      </c>
      <c r="E765" s="1">
        <v>2009</v>
      </c>
      <c r="F765" s="1" t="s">
        <v>3077</v>
      </c>
      <c r="G765" s="1" t="s">
        <v>309</v>
      </c>
      <c r="AMI765"/>
      <c r="AMJ765"/>
    </row>
    <row r="766" spans="1:1024" ht="30">
      <c r="A766" s="1" t="s">
        <v>3078</v>
      </c>
      <c r="B766" s="2" t="s">
        <v>3079</v>
      </c>
      <c r="C766" s="1" t="s">
        <v>3080</v>
      </c>
      <c r="E766" s="1">
        <v>2009</v>
      </c>
      <c r="F766" s="1" t="s">
        <v>3081</v>
      </c>
      <c r="G766" s="1" t="s">
        <v>42</v>
      </c>
      <c r="H766" s="1" t="s">
        <v>18</v>
      </c>
      <c r="AMI766"/>
      <c r="AMJ766"/>
    </row>
    <row r="767" spans="1:1024" ht="45">
      <c r="A767" s="1" t="s">
        <v>3082</v>
      </c>
      <c r="B767" s="2" t="s">
        <v>3083</v>
      </c>
      <c r="C767" s="1" t="s">
        <v>3084</v>
      </c>
      <c r="D767" s="1" t="s">
        <v>3029</v>
      </c>
      <c r="E767" s="1">
        <v>2009</v>
      </c>
      <c r="F767" s="1" t="s">
        <v>3085</v>
      </c>
      <c r="G767" s="1" t="s">
        <v>309</v>
      </c>
      <c r="AMI767"/>
      <c r="AMJ767"/>
    </row>
    <row r="768" spans="1:1024" ht="30">
      <c r="A768" s="1" t="s">
        <v>3082</v>
      </c>
      <c r="B768" s="2" t="s">
        <v>3086</v>
      </c>
      <c r="C768" s="1" t="s">
        <v>3087</v>
      </c>
      <c r="D768" s="1" t="s">
        <v>3088</v>
      </c>
      <c r="E768" s="1">
        <v>2009</v>
      </c>
      <c r="F768" s="1" t="s">
        <v>3089</v>
      </c>
      <c r="G768" s="1" t="s">
        <v>309</v>
      </c>
      <c r="AMI768"/>
      <c r="AMJ768"/>
    </row>
    <row r="769" spans="1:1024">
      <c r="A769" s="1" t="s">
        <v>44</v>
      </c>
      <c r="B769" s="2" t="s">
        <v>3090</v>
      </c>
      <c r="D769" s="1" t="s">
        <v>3091</v>
      </c>
      <c r="E769" s="1">
        <v>2009</v>
      </c>
      <c r="F769" s="1" t="s">
        <v>3092</v>
      </c>
      <c r="G769" s="1" t="s">
        <v>292</v>
      </c>
      <c r="H769" s="1" t="s">
        <v>18</v>
      </c>
      <c r="AMI769"/>
      <c r="AMJ769"/>
    </row>
    <row r="770" spans="1:1024">
      <c r="A770" s="1" t="s">
        <v>44</v>
      </c>
      <c r="B770" s="2" t="s">
        <v>60</v>
      </c>
      <c r="C770" s="1" t="s">
        <v>3093</v>
      </c>
      <c r="D770" s="1" t="s">
        <v>2995</v>
      </c>
      <c r="E770" s="1">
        <v>2009</v>
      </c>
      <c r="F770" s="1" t="s">
        <v>63</v>
      </c>
      <c r="G770" s="1" t="s">
        <v>64</v>
      </c>
      <c r="H770" s="1" t="s">
        <v>18</v>
      </c>
      <c r="AMI770"/>
      <c r="AMJ770"/>
    </row>
    <row r="771" spans="1:1024" ht="30">
      <c r="A771" s="1" t="s">
        <v>44</v>
      </c>
      <c r="B771" s="2" t="s">
        <v>3094</v>
      </c>
      <c r="C771" s="1" t="s">
        <v>3095</v>
      </c>
      <c r="D771" s="1" t="s">
        <v>3096</v>
      </c>
      <c r="E771" s="1">
        <v>2009</v>
      </c>
      <c r="F771" s="1" t="s">
        <v>3097</v>
      </c>
      <c r="G771" s="1" t="s">
        <v>23</v>
      </c>
      <c r="AMI771"/>
      <c r="AMJ771"/>
    </row>
    <row r="772" spans="1:1024" ht="30">
      <c r="A772" s="1" t="s">
        <v>3098</v>
      </c>
      <c r="B772" s="2" t="s">
        <v>3099</v>
      </c>
      <c r="C772" s="1" t="s">
        <v>3100</v>
      </c>
      <c r="D772" s="1" t="s">
        <v>3029</v>
      </c>
      <c r="E772" s="1">
        <v>2009</v>
      </c>
      <c r="F772" s="1" t="s">
        <v>3101</v>
      </c>
      <c r="G772" s="1" t="s">
        <v>309</v>
      </c>
      <c r="AMI772"/>
      <c r="AMJ772"/>
    </row>
    <row r="773" spans="1:1024">
      <c r="A773" s="1" t="s">
        <v>3098</v>
      </c>
      <c r="B773" s="2" t="s">
        <v>3102</v>
      </c>
      <c r="C773" s="1" t="s">
        <v>3103</v>
      </c>
      <c r="D773" s="1" t="s">
        <v>3104</v>
      </c>
      <c r="E773" s="1">
        <v>2009</v>
      </c>
      <c r="F773" s="1" t="s">
        <v>3105</v>
      </c>
      <c r="G773" s="1" t="s">
        <v>309</v>
      </c>
      <c r="AMI773"/>
      <c r="AMJ773"/>
    </row>
    <row r="774" spans="1:1024" ht="45">
      <c r="A774" s="1" t="s">
        <v>3106</v>
      </c>
      <c r="B774" s="2" t="s">
        <v>3107</v>
      </c>
      <c r="C774" s="1" t="s">
        <v>3108</v>
      </c>
      <c r="D774" s="1" t="s">
        <v>3096</v>
      </c>
      <c r="E774" s="1">
        <v>2009</v>
      </c>
      <c r="F774" s="1" t="s">
        <v>3109</v>
      </c>
      <c r="G774" s="1" t="s">
        <v>23</v>
      </c>
      <c r="AMI774"/>
      <c r="AMJ774"/>
    </row>
    <row r="775" spans="1:1024" ht="30">
      <c r="A775" s="1" t="s">
        <v>3110</v>
      </c>
      <c r="B775" s="2" t="s">
        <v>3111</v>
      </c>
      <c r="C775" s="1" t="s">
        <v>3112</v>
      </c>
      <c r="D775" s="1" t="s">
        <v>3029</v>
      </c>
      <c r="E775" s="1">
        <v>2009</v>
      </c>
      <c r="F775" s="1" t="s">
        <v>3113</v>
      </c>
      <c r="G775" s="1" t="s">
        <v>309</v>
      </c>
      <c r="AMI775"/>
      <c r="AMJ775"/>
    </row>
    <row r="776" spans="1:1024">
      <c r="A776" s="1" t="s">
        <v>3110</v>
      </c>
      <c r="B776" s="2" t="s">
        <v>3114</v>
      </c>
      <c r="C776" s="1" t="s">
        <v>3115</v>
      </c>
      <c r="D776" s="1" t="s">
        <v>3116</v>
      </c>
      <c r="E776" s="1">
        <v>2009</v>
      </c>
      <c r="F776" s="1" t="s">
        <v>3117</v>
      </c>
      <c r="G776" s="1" t="s">
        <v>309</v>
      </c>
      <c r="AMI776"/>
      <c r="AMJ776"/>
    </row>
    <row r="777" spans="1:1024" ht="30">
      <c r="A777" s="1" t="s">
        <v>3118</v>
      </c>
      <c r="B777" s="2" t="s">
        <v>3119</v>
      </c>
      <c r="C777" s="1" t="s">
        <v>3120</v>
      </c>
      <c r="D777" s="1" t="s">
        <v>3121</v>
      </c>
      <c r="E777" s="1">
        <v>2009</v>
      </c>
      <c r="F777" s="1" t="s">
        <v>3122</v>
      </c>
      <c r="G777" s="1" t="s">
        <v>309</v>
      </c>
      <c r="AMI777"/>
      <c r="AMJ777"/>
    </row>
    <row r="778" spans="1:1024" ht="30">
      <c r="A778" s="1" t="s">
        <v>3123</v>
      </c>
      <c r="B778" s="2" t="s">
        <v>3124</v>
      </c>
      <c r="C778" s="1" t="s">
        <v>3125</v>
      </c>
      <c r="D778" s="1" t="s">
        <v>3029</v>
      </c>
      <c r="E778" s="1">
        <v>2009</v>
      </c>
      <c r="F778" s="1" t="s">
        <v>3126</v>
      </c>
      <c r="G778" s="1" t="s">
        <v>309</v>
      </c>
      <c r="AMI778"/>
      <c r="AMJ778"/>
    </row>
    <row r="779" spans="1:1024" ht="30">
      <c r="A779" s="1" t="s">
        <v>3127</v>
      </c>
      <c r="B779" s="2" t="s">
        <v>3128</v>
      </c>
      <c r="C779" s="1" t="s">
        <v>3129</v>
      </c>
      <c r="D779" s="1" t="s">
        <v>3130</v>
      </c>
      <c r="E779" s="1">
        <v>2009</v>
      </c>
      <c r="F779" s="1" t="s">
        <v>3131</v>
      </c>
      <c r="G779" s="1" t="s">
        <v>309</v>
      </c>
      <c r="AMI779"/>
      <c r="AMJ779"/>
    </row>
    <row r="780" spans="1:1024" ht="30">
      <c r="A780" s="1" t="s">
        <v>2268</v>
      </c>
      <c r="B780" s="2" t="s">
        <v>3132</v>
      </c>
      <c r="C780" s="1" t="s">
        <v>3133</v>
      </c>
      <c r="D780" s="1" t="s">
        <v>3029</v>
      </c>
      <c r="E780" s="1">
        <v>2009</v>
      </c>
      <c r="F780" s="1" t="s">
        <v>3134</v>
      </c>
      <c r="G780" s="1" t="s">
        <v>309</v>
      </c>
      <c r="AMI780"/>
      <c r="AMJ780"/>
    </row>
    <row r="781" spans="1:1024" ht="30">
      <c r="A781" s="1" t="s">
        <v>2268</v>
      </c>
      <c r="B781" s="2" t="s">
        <v>3135</v>
      </c>
      <c r="C781" s="1" t="s">
        <v>3136</v>
      </c>
      <c r="D781" s="1" t="s">
        <v>3137</v>
      </c>
      <c r="E781" s="1">
        <v>2009</v>
      </c>
      <c r="F781" s="1" t="s">
        <v>3138</v>
      </c>
      <c r="G781" s="1" t="s">
        <v>309</v>
      </c>
      <c r="AMI781"/>
      <c r="AMJ781"/>
    </row>
    <row r="782" spans="1:1024">
      <c r="A782" s="1" t="s">
        <v>3139</v>
      </c>
      <c r="B782" s="2" t="s">
        <v>3140</v>
      </c>
      <c r="E782" s="1">
        <v>2009</v>
      </c>
      <c r="G782" s="1" t="s">
        <v>3141</v>
      </c>
      <c r="AMI782"/>
      <c r="AMJ782"/>
    </row>
    <row r="783" spans="1:1024" ht="30">
      <c r="A783" s="1" t="s">
        <v>3142</v>
      </c>
      <c r="B783" s="2" t="s">
        <v>3143</v>
      </c>
      <c r="C783" s="1" t="s">
        <v>3144</v>
      </c>
      <c r="D783" s="1" t="s">
        <v>3029</v>
      </c>
      <c r="E783" s="1">
        <v>2009</v>
      </c>
      <c r="F783" s="1" t="s">
        <v>3145</v>
      </c>
      <c r="G783" s="1" t="s">
        <v>309</v>
      </c>
      <c r="AMI783"/>
      <c r="AMJ783"/>
    </row>
    <row r="784" spans="1:1024" ht="30">
      <c r="A784" s="1" t="s">
        <v>3146</v>
      </c>
      <c r="B784" s="2" t="s">
        <v>3147</v>
      </c>
      <c r="C784" s="1" t="s">
        <v>3148</v>
      </c>
      <c r="D784" s="1" t="s">
        <v>3149</v>
      </c>
      <c r="E784" s="1">
        <v>2009</v>
      </c>
      <c r="F784" s="1" t="s">
        <v>3150</v>
      </c>
      <c r="G784" s="1" t="s">
        <v>309</v>
      </c>
      <c r="AMI784"/>
      <c r="AMJ784"/>
    </row>
    <row r="785" spans="1:1024" ht="45">
      <c r="A785" s="1" t="s">
        <v>2640</v>
      </c>
      <c r="B785" s="2" t="s">
        <v>3151</v>
      </c>
      <c r="C785" s="3" t="s">
        <v>3152</v>
      </c>
      <c r="D785" s="1" t="s">
        <v>3153</v>
      </c>
      <c r="E785" s="1">
        <v>2009</v>
      </c>
      <c r="F785" s="1" t="s">
        <v>3154</v>
      </c>
      <c r="G785" s="1" t="s">
        <v>292</v>
      </c>
      <c r="H785" s="1" t="s">
        <v>18</v>
      </c>
      <c r="AMI785"/>
      <c r="AMJ785"/>
    </row>
    <row r="786" spans="1:1024" ht="30">
      <c r="A786" s="1" t="s">
        <v>3155</v>
      </c>
      <c r="B786" s="2" t="s">
        <v>3156</v>
      </c>
      <c r="C786" s="1" t="s">
        <v>3157</v>
      </c>
      <c r="D786" s="1" t="s">
        <v>3029</v>
      </c>
      <c r="E786" s="1">
        <v>2009</v>
      </c>
      <c r="F786" s="1" t="s">
        <v>3158</v>
      </c>
      <c r="G786" s="1" t="s">
        <v>309</v>
      </c>
      <c r="AMI786"/>
      <c r="AMJ786"/>
    </row>
    <row r="787" spans="1:1024">
      <c r="A787" s="1" t="s">
        <v>3159</v>
      </c>
      <c r="B787" s="2" t="s">
        <v>3160</v>
      </c>
      <c r="C787" s="1" t="s">
        <v>3161</v>
      </c>
      <c r="D787" s="1" t="s">
        <v>3162</v>
      </c>
      <c r="E787" s="1">
        <v>2009</v>
      </c>
      <c r="F787" s="1" t="s">
        <v>3163</v>
      </c>
      <c r="G787" s="1" t="s">
        <v>309</v>
      </c>
      <c r="AMI787"/>
      <c r="AMJ787"/>
    </row>
    <row r="788" spans="1:1024">
      <c r="A788" s="1" t="s">
        <v>3155</v>
      </c>
      <c r="B788" s="2" t="s">
        <v>3164</v>
      </c>
      <c r="C788" s="1" t="s">
        <v>3165</v>
      </c>
      <c r="D788" s="1" t="s">
        <v>3096</v>
      </c>
      <c r="E788" s="1">
        <v>2009</v>
      </c>
      <c r="F788" s="1" t="s">
        <v>3166</v>
      </c>
      <c r="G788" s="1" t="s">
        <v>23</v>
      </c>
      <c r="AMI788"/>
      <c r="AMJ788"/>
    </row>
    <row r="789" spans="1:1024" ht="30">
      <c r="A789" s="1" t="s">
        <v>1719</v>
      </c>
      <c r="B789" s="2" t="s">
        <v>3167</v>
      </c>
      <c r="C789" s="1" t="s">
        <v>3168</v>
      </c>
      <c r="D789" s="1" t="s">
        <v>3029</v>
      </c>
      <c r="E789" s="1">
        <v>2009</v>
      </c>
      <c r="F789" s="1" t="s">
        <v>3169</v>
      </c>
      <c r="G789" s="1" t="s">
        <v>309</v>
      </c>
      <c r="AMI789"/>
      <c r="AMJ789"/>
    </row>
    <row r="790" spans="1:1024" ht="30">
      <c r="A790" s="1" t="s">
        <v>1719</v>
      </c>
      <c r="B790" s="2" t="s">
        <v>3170</v>
      </c>
      <c r="C790" s="1" t="s">
        <v>3171</v>
      </c>
      <c r="D790" s="1" t="s">
        <v>3172</v>
      </c>
      <c r="E790" s="1">
        <v>2009</v>
      </c>
      <c r="F790" s="1" t="s">
        <v>3173</v>
      </c>
      <c r="G790" s="1" t="s">
        <v>309</v>
      </c>
      <c r="AMI790"/>
      <c r="AMJ790"/>
    </row>
    <row r="791" spans="1:1024">
      <c r="A791" s="1" t="s">
        <v>1719</v>
      </c>
      <c r="B791" s="2" t="s">
        <v>3174</v>
      </c>
      <c r="C791" s="1" t="s">
        <v>3175</v>
      </c>
      <c r="D791" s="1" t="s">
        <v>3176</v>
      </c>
      <c r="E791" s="1">
        <v>2009</v>
      </c>
      <c r="F791" s="1" t="s">
        <v>3177</v>
      </c>
      <c r="G791" s="1" t="s">
        <v>309</v>
      </c>
      <c r="AMI791"/>
      <c r="AMJ791"/>
    </row>
    <row r="792" spans="1:1024">
      <c r="A792" s="1" t="s">
        <v>3178</v>
      </c>
      <c r="B792" s="2" t="s">
        <v>3179</v>
      </c>
      <c r="C792" s="1" t="s">
        <v>3180</v>
      </c>
      <c r="D792" s="1" t="s">
        <v>3181</v>
      </c>
      <c r="E792" s="1">
        <v>2009</v>
      </c>
      <c r="F792" s="1" t="s">
        <v>3182</v>
      </c>
      <c r="G792" s="1" t="s">
        <v>309</v>
      </c>
      <c r="AMI792"/>
      <c r="AMJ792"/>
    </row>
    <row r="793" spans="1:1024">
      <c r="A793" s="1" t="s">
        <v>3183</v>
      </c>
      <c r="B793" s="2" t="s">
        <v>3184</v>
      </c>
      <c r="C793" s="1" t="s">
        <v>3185</v>
      </c>
      <c r="D793" s="1" t="s">
        <v>3186</v>
      </c>
      <c r="E793" s="1">
        <v>2009</v>
      </c>
      <c r="F793" s="1" t="s">
        <v>3187</v>
      </c>
      <c r="G793" s="1" t="s">
        <v>309</v>
      </c>
      <c r="AMI793"/>
      <c r="AMJ793"/>
    </row>
    <row r="794" spans="1:1024" ht="30">
      <c r="A794" s="1" t="s">
        <v>3188</v>
      </c>
      <c r="B794" s="2" t="s">
        <v>3189</v>
      </c>
      <c r="C794" s="1" t="s">
        <v>3190</v>
      </c>
      <c r="D794" s="1" t="s">
        <v>3191</v>
      </c>
      <c r="E794" s="1">
        <v>2009</v>
      </c>
      <c r="F794" s="1" t="s">
        <v>3192</v>
      </c>
      <c r="G794" s="1" t="s">
        <v>292</v>
      </c>
      <c r="H794" s="1" t="s">
        <v>29</v>
      </c>
      <c r="I794" s="1" t="s">
        <v>29</v>
      </c>
      <c r="L794" s="1" t="s">
        <v>298</v>
      </c>
      <c r="AMI794"/>
      <c r="AMJ794"/>
    </row>
    <row r="795" spans="1:1024">
      <c r="A795" s="1" t="s">
        <v>3193</v>
      </c>
      <c r="B795" s="2" t="s">
        <v>3194</v>
      </c>
      <c r="C795" s="1" t="s">
        <v>3195</v>
      </c>
      <c r="D795" s="1" t="s">
        <v>3196</v>
      </c>
      <c r="E795" s="1">
        <v>2009</v>
      </c>
      <c r="F795" s="1" t="s">
        <v>3197</v>
      </c>
      <c r="G795" s="1" t="s">
        <v>309</v>
      </c>
      <c r="AMI795"/>
      <c r="AMJ795"/>
    </row>
    <row r="796" spans="1:1024">
      <c r="A796" s="1" t="s">
        <v>96</v>
      </c>
      <c r="B796" s="2" t="s">
        <v>3198</v>
      </c>
      <c r="C796" s="1" t="s">
        <v>3199</v>
      </c>
      <c r="D796" s="1" t="s">
        <v>3200</v>
      </c>
      <c r="E796" s="1">
        <v>2009</v>
      </c>
      <c r="F796" s="1" t="s">
        <v>3201</v>
      </c>
      <c r="G796" s="1" t="s">
        <v>309</v>
      </c>
      <c r="AMI796"/>
      <c r="AMJ796"/>
    </row>
    <row r="797" spans="1:1024">
      <c r="A797" s="1" t="s">
        <v>2075</v>
      </c>
      <c r="B797" s="2" t="s">
        <v>3202</v>
      </c>
      <c r="C797" s="1" t="s">
        <v>3203</v>
      </c>
      <c r="D797" s="1" t="s">
        <v>3029</v>
      </c>
      <c r="E797" s="1">
        <v>2009</v>
      </c>
      <c r="F797" s="1" t="s">
        <v>3204</v>
      </c>
      <c r="G797" s="1" t="s">
        <v>309</v>
      </c>
      <c r="AMI797"/>
      <c r="AMJ797"/>
    </row>
    <row r="798" spans="1:1024" ht="30">
      <c r="A798" s="1" t="s">
        <v>3205</v>
      </c>
      <c r="B798" s="2" t="s">
        <v>3206</v>
      </c>
      <c r="C798" s="1" t="s">
        <v>3207</v>
      </c>
      <c r="D798" s="1" t="s">
        <v>3208</v>
      </c>
      <c r="E798" s="1">
        <v>2009</v>
      </c>
      <c r="F798" s="1" t="s">
        <v>3209</v>
      </c>
      <c r="G798" s="1" t="s">
        <v>309</v>
      </c>
      <c r="AMI798"/>
      <c r="AMJ798"/>
    </row>
    <row r="799" spans="1:1024" ht="30">
      <c r="A799" s="1" t="s">
        <v>3210</v>
      </c>
      <c r="B799" s="2" t="s">
        <v>3211</v>
      </c>
      <c r="C799" s="1" t="s">
        <v>3212</v>
      </c>
      <c r="D799" s="1" t="s">
        <v>3213</v>
      </c>
      <c r="E799" s="1">
        <v>2009</v>
      </c>
      <c r="F799" s="1" t="s">
        <v>3214</v>
      </c>
      <c r="G799" s="1" t="s">
        <v>309</v>
      </c>
      <c r="AMI799"/>
      <c r="AMJ799"/>
    </row>
    <row r="800" spans="1:1024">
      <c r="A800" s="1" t="s">
        <v>1379</v>
      </c>
      <c r="B800" s="2" t="s">
        <v>3215</v>
      </c>
      <c r="C800" s="1" t="s">
        <v>3216</v>
      </c>
      <c r="D800" s="1" t="s">
        <v>3029</v>
      </c>
      <c r="E800" s="1">
        <v>2009</v>
      </c>
      <c r="F800" s="1" t="s">
        <v>3217</v>
      </c>
      <c r="G800" s="1" t="s">
        <v>309</v>
      </c>
      <c r="AMI800"/>
      <c r="AMJ800"/>
    </row>
    <row r="801" spans="1:1024">
      <c r="A801" s="1" t="s">
        <v>3218</v>
      </c>
      <c r="B801" s="2" t="s">
        <v>691</v>
      </c>
      <c r="C801" s="1" t="s">
        <v>3219</v>
      </c>
      <c r="D801" s="1" t="s">
        <v>3029</v>
      </c>
      <c r="E801" s="1">
        <v>2009</v>
      </c>
      <c r="F801" s="1" t="s">
        <v>3220</v>
      </c>
      <c r="G801" s="1" t="s">
        <v>309</v>
      </c>
      <c r="H801" s="1" t="s">
        <v>18</v>
      </c>
      <c r="AMI801"/>
      <c r="AMJ801"/>
    </row>
    <row r="802" spans="1:1024">
      <c r="A802" s="1" t="s">
        <v>3218</v>
      </c>
      <c r="B802" s="2" t="s">
        <v>3221</v>
      </c>
      <c r="C802" s="1" t="s">
        <v>3222</v>
      </c>
      <c r="E802" s="1">
        <v>2009</v>
      </c>
      <c r="F802" s="1" t="s">
        <v>3223</v>
      </c>
      <c r="G802" s="1" t="s">
        <v>48</v>
      </c>
      <c r="H802" s="1" t="s">
        <v>18</v>
      </c>
      <c r="AMI802"/>
      <c r="AMJ802"/>
    </row>
    <row r="803" spans="1:1024">
      <c r="A803" s="1" t="s">
        <v>3218</v>
      </c>
      <c r="B803" s="2" t="s">
        <v>3224</v>
      </c>
      <c r="C803" s="1" t="s">
        <v>3225</v>
      </c>
      <c r="E803" s="1">
        <v>2009</v>
      </c>
      <c r="F803" s="1" t="s">
        <v>3226</v>
      </c>
      <c r="G803" s="1" t="s">
        <v>48</v>
      </c>
      <c r="H803" s="1" t="s">
        <v>18</v>
      </c>
      <c r="AMI803"/>
      <c r="AMJ803"/>
    </row>
    <row r="804" spans="1:1024">
      <c r="A804" s="1" t="s">
        <v>3227</v>
      </c>
      <c r="B804" s="2" t="s">
        <v>3228</v>
      </c>
      <c r="C804" s="1" t="s">
        <v>3229</v>
      </c>
      <c r="D804" s="1" t="s">
        <v>3096</v>
      </c>
      <c r="E804" s="1">
        <v>2009</v>
      </c>
      <c r="F804" s="1" t="s">
        <v>3230</v>
      </c>
      <c r="G804" s="1" t="s">
        <v>23</v>
      </c>
      <c r="AMI804"/>
      <c r="AMJ804"/>
    </row>
    <row r="805" spans="1:1024" ht="30">
      <c r="A805" s="1" t="s">
        <v>3231</v>
      </c>
      <c r="B805" s="2" t="s">
        <v>3232</v>
      </c>
      <c r="C805" s="1" t="s">
        <v>3233</v>
      </c>
      <c r="D805" s="1" t="s">
        <v>3234</v>
      </c>
      <c r="E805" s="1">
        <v>2009</v>
      </c>
      <c r="F805" s="1" t="s">
        <v>3235</v>
      </c>
      <c r="G805" s="1" t="s">
        <v>309</v>
      </c>
      <c r="AMI805"/>
      <c r="AMJ805"/>
    </row>
    <row r="806" spans="1:1024" ht="45">
      <c r="A806" s="1" t="s">
        <v>1389</v>
      </c>
      <c r="B806" s="2" t="s">
        <v>3236</v>
      </c>
      <c r="C806" s="1" t="s">
        <v>3237</v>
      </c>
      <c r="D806" s="1" t="s">
        <v>3238</v>
      </c>
      <c r="E806" s="1">
        <v>2009</v>
      </c>
      <c r="F806" s="1" t="s">
        <v>3239</v>
      </c>
      <c r="G806" s="1" t="s">
        <v>309</v>
      </c>
      <c r="AMI806"/>
      <c r="AMJ806"/>
    </row>
    <row r="807" spans="1:1024" ht="45">
      <c r="A807" s="1" t="s">
        <v>3240</v>
      </c>
      <c r="B807" s="2" t="s">
        <v>3241</v>
      </c>
      <c r="C807" s="1" t="s">
        <v>3242</v>
      </c>
      <c r="D807" s="1" t="s">
        <v>3029</v>
      </c>
      <c r="E807" s="1">
        <v>2009</v>
      </c>
      <c r="F807" s="1" t="s">
        <v>3243</v>
      </c>
      <c r="G807" s="1" t="s">
        <v>309</v>
      </c>
      <c r="AMI807"/>
      <c r="AMJ807"/>
    </row>
    <row r="808" spans="1:1024" ht="30">
      <c r="A808" s="1" t="s">
        <v>852</v>
      </c>
      <c r="B808" s="2" t="s">
        <v>3244</v>
      </c>
      <c r="C808" s="1" t="s">
        <v>3245</v>
      </c>
      <c r="D808" s="1" t="s">
        <v>3029</v>
      </c>
      <c r="E808" s="1">
        <v>2009</v>
      </c>
      <c r="F808" s="1" t="s">
        <v>3246</v>
      </c>
      <c r="G808" s="1" t="s">
        <v>309</v>
      </c>
      <c r="AMI808"/>
      <c r="AMJ808"/>
    </row>
    <row r="809" spans="1:1024">
      <c r="A809" s="1" t="s">
        <v>2960</v>
      </c>
      <c r="B809" s="2" t="s">
        <v>3247</v>
      </c>
      <c r="C809" s="1" t="s">
        <v>3248</v>
      </c>
      <c r="D809" s="1" t="s">
        <v>3029</v>
      </c>
      <c r="E809" s="1">
        <v>2009</v>
      </c>
      <c r="F809" s="1" t="s">
        <v>3249</v>
      </c>
      <c r="G809" s="1" t="s">
        <v>309</v>
      </c>
      <c r="AMI809"/>
      <c r="AMJ809"/>
    </row>
    <row r="810" spans="1:1024">
      <c r="A810" s="1" t="s">
        <v>3250</v>
      </c>
      <c r="B810" s="2" t="s">
        <v>3251</v>
      </c>
      <c r="C810" s="1" t="s">
        <v>3252</v>
      </c>
      <c r="D810" s="1" t="s">
        <v>3253</v>
      </c>
      <c r="E810" s="1">
        <v>2009</v>
      </c>
      <c r="F810" s="1" t="s">
        <v>3254</v>
      </c>
      <c r="G810" s="1" t="s">
        <v>309</v>
      </c>
      <c r="AMI810"/>
      <c r="AMJ810"/>
    </row>
    <row r="811" spans="1:1024">
      <c r="A811" s="1" t="s">
        <v>852</v>
      </c>
      <c r="B811" s="2" t="s">
        <v>3255</v>
      </c>
      <c r="C811" s="1" t="s">
        <v>3256</v>
      </c>
      <c r="D811" s="1" t="s">
        <v>3257</v>
      </c>
      <c r="E811" s="1">
        <v>2009</v>
      </c>
      <c r="F811" s="1" t="s">
        <v>3258</v>
      </c>
      <c r="G811" s="1" t="s">
        <v>309</v>
      </c>
      <c r="AMI811"/>
      <c r="AMJ811"/>
    </row>
    <row r="812" spans="1:1024" ht="30">
      <c r="A812" s="1" t="s">
        <v>3259</v>
      </c>
      <c r="B812" s="2" t="s">
        <v>3260</v>
      </c>
      <c r="C812" s="1" t="s">
        <v>3261</v>
      </c>
      <c r="D812" s="1" t="s">
        <v>3262</v>
      </c>
      <c r="E812" s="1">
        <v>2009</v>
      </c>
      <c r="F812" s="1" t="s">
        <v>3263</v>
      </c>
      <c r="G812" s="1" t="s">
        <v>309</v>
      </c>
      <c r="AMI812"/>
      <c r="AMJ812"/>
    </row>
    <row r="813" spans="1:1024" ht="30">
      <c r="A813" s="1" t="s">
        <v>3264</v>
      </c>
      <c r="B813" s="2" t="s">
        <v>3265</v>
      </c>
      <c r="C813" s="1" t="s">
        <v>3266</v>
      </c>
      <c r="D813" s="1" t="s">
        <v>3267</v>
      </c>
      <c r="E813" s="1">
        <v>2009</v>
      </c>
      <c r="F813" s="1" t="s">
        <v>3268</v>
      </c>
      <c r="G813" s="1" t="s">
        <v>292</v>
      </c>
      <c r="H813" s="1" t="s">
        <v>18</v>
      </c>
      <c r="AMI813"/>
      <c r="AMJ813"/>
    </row>
    <row r="814" spans="1:1024" ht="30">
      <c r="A814" s="1" t="s">
        <v>3269</v>
      </c>
      <c r="B814" s="2" t="s">
        <v>3270</v>
      </c>
      <c r="C814" s="1" t="s">
        <v>3271</v>
      </c>
      <c r="D814" s="1" t="s">
        <v>3272</v>
      </c>
      <c r="E814" s="1">
        <v>2009</v>
      </c>
      <c r="F814" s="1" t="s">
        <v>3273</v>
      </c>
      <c r="G814" s="1" t="s">
        <v>309</v>
      </c>
      <c r="AMI814"/>
      <c r="AMJ814"/>
    </row>
    <row r="815" spans="1:1024">
      <c r="A815" s="1" t="s">
        <v>3274</v>
      </c>
      <c r="B815" s="2" t="s">
        <v>3275</v>
      </c>
      <c r="C815" s="1" t="s">
        <v>3276</v>
      </c>
      <c r="D815" s="1" t="s">
        <v>3029</v>
      </c>
      <c r="E815" s="1">
        <v>2009</v>
      </c>
      <c r="F815" s="1" t="s">
        <v>3277</v>
      </c>
      <c r="G815" s="1" t="s">
        <v>309</v>
      </c>
      <c r="AMI815"/>
      <c r="AMJ815"/>
    </row>
    <row r="816" spans="1:1024">
      <c r="A816" s="1" t="s">
        <v>3278</v>
      </c>
      <c r="B816" s="2" t="s">
        <v>3279</v>
      </c>
      <c r="C816" s="1" t="s">
        <v>3280</v>
      </c>
      <c r="D816" s="1" t="s">
        <v>3281</v>
      </c>
      <c r="E816" s="1">
        <v>2009</v>
      </c>
      <c r="F816" s="1" t="s">
        <v>3282</v>
      </c>
      <c r="G816" s="1" t="s">
        <v>309</v>
      </c>
      <c r="AMI816"/>
      <c r="AMJ816"/>
    </row>
    <row r="817" spans="1:1024" ht="30">
      <c r="A817" s="1" t="s">
        <v>1787</v>
      </c>
      <c r="B817" s="2" t="s">
        <v>3283</v>
      </c>
      <c r="C817" s="1" t="s">
        <v>3284</v>
      </c>
      <c r="D817" s="1" t="s">
        <v>3029</v>
      </c>
      <c r="E817" s="1">
        <v>2009</v>
      </c>
      <c r="F817" s="1" t="s">
        <v>3285</v>
      </c>
      <c r="G817" s="1" t="s">
        <v>309</v>
      </c>
      <c r="AMI817"/>
      <c r="AMJ817"/>
    </row>
    <row r="818" spans="1:1024" ht="30">
      <c r="A818" s="1" t="s">
        <v>1787</v>
      </c>
      <c r="B818" s="2" t="s">
        <v>3286</v>
      </c>
      <c r="C818" s="1" t="s">
        <v>3287</v>
      </c>
      <c r="D818" s="1" t="s">
        <v>3288</v>
      </c>
      <c r="E818" s="1">
        <v>2009</v>
      </c>
      <c r="F818" s="1" t="s">
        <v>3289</v>
      </c>
      <c r="G818" s="1" t="s">
        <v>309</v>
      </c>
      <c r="AMI818"/>
      <c r="AMJ818"/>
    </row>
    <row r="819" spans="1:1024" ht="30">
      <c r="A819" s="1" t="s">
        <v>1787</v>
      </c>
      <c r="B819" s="2" t="s">
        <v>3290</v>
      </c>
      <c r="C819" s="1" t="s">
        <v>3291</v>
      </c>
      <c r="D819" s="1" t="s">
        <v>3292</v>
      </c>
      <c r="E819" s="1">
        <v>2009</v>
      </c>
      <c r="F819" s="1" t="s">
        <v>3293</v>
      </c>
      <c r="G819" s="1" t="s">
        <v>23</v>
      </c>
      <c r="H819" s="1" t="s">
        <v>18</v>
      </c>
      <c r="AMI819"/>
      <c r="AMJ819"/>
    </row>
    <row r="820" spans="1:1024" ht="30">
      <c r="A820" s="1" t="s">
        <v>3294</v>
      </c>
      <c r="B820" s="2" t="s">
        <v>3295</v>
      </c>
      <c r="C820" s="1" t="s">
        <v>3296</v>
      </c>
      <c r="D820" s="1" t="s">
        <v>3029</v>
      </c>
      <c r="E820" s="1">
        <v>2009</v>
      </c>
      <c r="F820" s="1" t="s">
        <v>3297</v>
      </c>
      <c r="G820" s="1" t="s">
        <v>309</v>
      </c>
      <c r="AMI820"/>
      <c r="AMJ820"/>
    </row>
    <row r="821" spans="1:1024" ht="30">
      <c r="A821" s="1" t="s">
        <v>3298</v>
      </c>
      <c r="B821" s="2" t="s">
        <v>3299</v>
      </c>
      <c r="C821" s="1" t="s">
        <v>3300</v>
      </c>
      <c r="D821" s="1" t="s">
        <v>3301</v>
      </c>
      <c r="E821" s="1">
        <v>2009</v>
      </c>
      <c r="F821" s="1" t="s">
        <v>3302</v>
      </c>
      <c r="G821" s="1" t="s">
        <v>309</v>
      </c>
      <c r="J821" s="1" t="s">
        <v>2313</v>
      </c>
      <c r="AMI821"/>
      <c r="AMJ821"/>
    </row>
    <row r="822" spans="1:1024">
      <c r="A822" s="1" t="s">
        <v>3303</v>
      </c>
      <c r="B822" s="2" t="s">
        <v>3304</v>
      </c>
      <c r="C822" s="1" t="s">
        <v>3305</v>
      </c>
      <c r="D822" s="1" t="s">
        <v>3306</v>
      </c>
      <c r="E822" s="1">
        <v>2009</v>
      </c>
      <c r="F822" s="1" t="s">
        <v>3307</v>
      </c>
      <c r="G822" s="1" t="s">
        <v>309</v>
      </c>
      <c r="H822" s="1" t="s">
        <v>29</v>
      </c>
      <c r="I822" s="1" t="s">
        <v>29</v>
      </c>
      <c r="J822" s="1" t="s">
        <v>2313</v>
      </c>
      <c r="L822" s="1" t="s">
        <v>1426</v>
      </c>
      <c r="AMI822"/>
      <c r="AMJ822"/>
    </row>
    <row r="823" spans="1:1024" ht="30">
      <c r="A823" s="1" t="s">
        <v>3294</v>
      </c>
      <c r="B823" s="2" t="s">
        <v>3308</v>
      </c>
      <c r="C823" s="1" t="s">
        <v>3309</v>
      </c>
      <c r="D823" s="1" t="s">
        <v>3310</v>
      </c>
      <c r="E823" s="1">
        <v>2009</v>
      </c>
      <c r="F823" s="1" t="s">
        <v>3311</v>
      </c>
      <c r="G823" s="1" t="s">
        <v>309</v>
      </c>
      <c r="AMI823"/>
      <c r="AMJ823"/>
    </row>
    <row r="824" spans="1:1024" ht="30">
      <c r="A824" s="1" t="s">
        <v>3312</v>
      </c>
      <c r="B824" s="2" t="s">
        <v>3313</v>
      </c>
      <c r="C824" s="1" t="s">
        <v>3314</v>
      </c>
      <c r="D824" s="1" t="s">
        <v>3315</v>
      </c>
      <c r="E824" s="1">
        <v>2009</v>
      </c>
      <c r="F824" s="1" t="s">
        <v>3316</v>
      </c>
      <c r="G824" s="1" t="s">
        <v>23</v>
      </c>
      <c r="J824" s="1" t="s">
        <v>2313</v>
      </c>
      <c r="AMI824"/>
      <c r="AMJ824"/>
    </row>
    <row r="825" spans="1:1024" ht="30">
      <c r="A825" s="1" t="s">
        <v>3317</v>
      </c>
      <c r="B825" s="2" t="s">
        <v>3318</v>
      </c>
      <c r="C825" s="1" t="s">
        <v>3319</v>
      </c>
      <c r="D825" s="1" t="s">
        <v>3029</v>
      </c>
      <c r="E825" s="1">
        <v>2009</v>
      </c>
      <c r="F825" s="1" t="s">
        <v>3320</v>
      </c>
      <c r="G825" s="1" t="s">
        <v>309</v>
      </c>
      <c r="AMI825"/>
      <c r="AMJ825"/>
    </row>
    <row r="826" spans="1:1024" ht="30">
      <c r="A826" s="1" t="s">
        <v>3321</v>
      </c>
      <c r="B826" s="2" t="s">
        <v>3322</v>
      </c>
      <c r="C826" s="1" t="s">
        <v>3323</v>
      </c>
      <c r="D826" s="1" t="s">
        <v>3324</v>
      </c>
      <c r="E826" s="1">
        <v>2009</v>
      </c>
      <c r="F826" s="1" t="s">
        <v>3325</v>
      </c>
      <c r="G826" s="1" t="s">
        <v>309</v>
      </c>
      <c r="AMI826"/>
      <c r="AMJ826"/>
    </row>
    <row r="827" spans="1:1024" ht="30">
      <c r="A827" s="1" t="s">
        <v>2420</v>
      </c>
      <c r="B827" s="2" t="s">
        <v>3326</v>
      </c>
      <c r="C827" s="1" t="s">
        <v>3327</v>
      </c>
      <c r="D827" s="1" t="s">
        <v>3328</v>
      </c>
      <c r="E827" s="1">
        <v>2009</v>
      </c>
      <c r="F827" s="1" t="s">
        <v>3329</v>
      </c>
      <c r="G827" s="1" t="s">
        <v>309</v>
      </c>
      <c r="AMI827"/>
      <c r="AMJ827"/>
    </row>
    <row r="828" spans="1:1024">
      <c r="A828" s="1" t="s">
        <v>3330</v>
      </c>
      <c r="B828" s="2" t="s">
        <v>3331</v>
      </c>
      <c r="D828" s="1" t="s">
        <v>3332</v>
      </c>
      <c r="E828" s="1">
        <v>2009</v>
      </c>
      <c r="F828" s="1" t="s">
        <v>3333</v>
      </c>
      <c r="G828" s="1" t="s">
        <v>292</v>
      </c>
      <c r="H828" s="1" t="s">
        <v>18</v>
      </c>
      <c r="AMI828"/>
      <c r="AMJ828"/>
    </row>
    <row r="829" spans="1:1024">
      <c r="A829" s="1" t="s">
        <v>3334</v>
      </c>
      <c r="B829" s="2" t="s">
        <v>3335</v>
      </c>
      <c r="C829" s="1" t="s">
        <v>3336</v>
      </c>
      <c r="D829" s="1" t="s">
        <v>3337</v>
      </c>
      <c r="E829" s="1">
        <v>2009</v>
      </c>
      <c r="F829" s="1" t="s">
        <v>3338</v>
      </c>
      <c r="G829" s="1" t="s">
        <v>23</v>
      </c>
      <c r="AMI829"/>
      <c r="AMJ829"/>
    </row>
    <row r="830" spans="1:1024">
      <c r="A830" s="1" t="s">
        <v>3339</v>
      </c>
      <c r="B830" s="2" t="s">
        <v>3340</v>
      </c>
      <c r="C830" s="1" t="s">
        <v>3341</v>
      </c>
      <c r="D830" s="1" t="s">
        <v>3342</v>
      </c>
      <c r="E830" s="1">
        <v>2009</v>
      </c>
      <c r="F830" s="1" t="s">
        <v>3343</v>
      </c>
      <c r="G830" s="1" t="s">
        <v>23</v>
      </c>
      <c r="H830" s="1" t="s">
        <v>18</v>
      </c>
      <c r="AMI830"/>
      <c r="AMJ830"/>
    </row>
    <row r="831" spans="1:1024">
      <c r="A831" s="1" t="s">
        <v>3344</v>
      </c>
      <c r="B831" s="2" t="s">
        <v>3345</v>
      </c>
      <c r="C831" s="1" t="s">
        <v>3346</v>
      </c>
      <c r="D831" s="1" t="s">
        <v>3347</v>
      </c>
      <c r="E831" s="1">
        <v>2009</v>
      </c>
      <c r="F831" s="1" t="s">
        <v>3348</v>
      </c>
      <c r="G831" s="1" t="s">
        <v>309</v>
      </c>
      <c r="AMI831"/>
      <c r="AMJ831"/>
    </row>
    <row r="832" spans="1:1024">
      <c r="A832" s="1" t="s">
        <v>3349</v>
      </c>
      <c r="B832" s="2" t="s">
        <v>3350</v>
      </c>
      <c r="C832" s="1" t="s">
        <v>3351</v>
      </c>
      <c r="D832" s="1" t="s">
        <v>3352</v>
      </c>
      <c r="E832" s="1">
        <v>2009</v>
      </c>
      <c r="F832" s="1" t="s">
        <v>3353</v>
      </c>
      <c r="G832" s="1" t="s">
        <v>292</v>
      </c>
      <c r="H832" s="1" t="s">
        <v>29</v>
      </c>
      <c r="I832" s="1" t="s">
        <v>29</v>
      </c>
      <c r="L832" s="1" t="s">
        <v>1450</v>
      </c>
      <c r="AMI832"/>
      <c r="AMJ832"/>
    </row>
    <row r="833" spans="1:1024">
      <c r="A833" s="1" t="s">
        <v>2443</v>
      </c>
      <c r="B833" s="2" t="s">
        <v>3354</v>
      </c>
      <c r="C833" s="1" t="s">
        <v>3355</v>
      </c>
      <c r="D833" s="1" t="s">
        <v>3356</v>
      </c>
      <c r="E833" s="1">
        <v>2009</v>
      </c>
      <c r="F833" s="1" t="s">
        <v>3357</v>
      </c>
      <c r="G833" s="1" t="s">
        <v>59</v>
      </c>
      <c r="H833" s="1" t="s">
        <v>18</v>
      </c>
      <c r="I833" s="1" t="s">
        <v>2447</v>
      </c>
      <c r="AMI833"/>
      <c r="AMJ833"/>
    </row>
    <row r="834" spans="1:1024">
      <c r="A834" s="1" t="s">
        <v>2443</v>
      </c>
      <c r="B834" s="2" t="s">
        <v>3358</v>
      </c>
      <c r="C834" s="1" t="s">
        <v>3359</v>
      </c>
      <c r="D834" s="1" t="s">
        <v>3096</v>
      </c>
      <c r="E834" s="1">
        <v>2009</v>
      </c>
      <c r="F834" s="1" t="s">
        <v>3360</v>
      </c>
      <c r="G834" s="1" t="s">
        <v>23</v>
      </c>
      <c r="AMI834"/>
      <c r="AMJ834"/>
    </row>
    <row r="835" spans="1:1024">
      <c r="A835" s="1" t="s">
        <v>2116</v>
      </c>
      <c r="B835" s="2" t="s">
        <v>3361</v>
      </c>
      <c r="C835" s="1" t="s">
        <v>3362</v>
      </c>
      <c r="E835" s="1">
        <v>2009</v>
      </c>
      <c r="F835" s="1" t="s">
        <v>3363</v>
      </c>
      <c r="G835" s="1" t="s">
        <v>42</v>
      </c>
      <c r="H835" s="1" t="s">
        <v>18</v>
      </c>
      <c r="AMI835"/>
      <c r="AMJ835"/>
    </row>
    <row r="836" spans="1:1024" ht="45">
      <c r="A836" s="1" t="s">
        <v>3364</v>
      </c>
      <c r="B836" s="2" t="s">
        <v>3365</v>
      </c>
      <c r="C836" s="1" t="s">
        <v>3366</v>
      </c>
      <c r="D836" s="1" t="s">
        <v>3029</v>
      </c>
      <c r="E836" s="1">
        <v>2009</v>
      </c>
      <c r="F836" s="1" t="s">
        <v>3367</v>
      </c>
      <c r="G836" s="1" t="s">
        <v>309</v>
      </c>
      <c r="AMI836"/>
      <c r="AMJ836"/>
    </row>
    <row r="837" spans="1:1024" ht="30">
      <c r="A837" s="1" t="s">
        <v>3364</v>
      </c>
      <c r="B837" s="2" t="s">
        <v>3368</v>
      </c>
      <c r="C837" s="1" t="s">
        <v>3369</v>
      </c>
      <c r="D837" s="1" t="s">
        <v>3029</v>
      </c>
      <c r="E837" s="1">
        <v>2009</v>
      </c>
      <c r="F837" s="1" t="s">
        <v>3370</v>
      </c>
      <c r="G837" s="1" t="s">
        <v>309</v>
      </c>
      <c r="AMI837"/>
      <c r="AMJ837"/>
    </row>
    <row r="838" spans="1:1024" ht="30">
      <c r="A838" s="1" t="s">
        <v>3371</v>
      </c>
      <c r="B838" s="2" t="s">
        <v>3372</v>
      </c>
      <c r="C838" s="1" t="s">
        <v>3373</v>
      </c>
      <c r="D838" s="1" t="s">
        <v>3374</v>
      </c>
      <c r="E838" s="1">
        <v>2009</v>
      </c>
      <c r="F838" s="1" t="s">
        <v>3375</v>
      </c>
      <c r="G838" s="1" t="s">
        <v>292</v>
      </c>
      <c r="H838" s="1" t="s">
        <v>29</v>
      </c>
      <c r="I838" s="1" t="s">
        <v>29</v>
      </c>
      <c r="J838" s="1" t="s">
        <v>3376</v>
      </c>
      <c r="L838" s="1" t="s">
        <v>3377</v>
      </c>
      <c r="AMI838"/>
      <c r="AMJ838"/>
    </row>
    <row r="839" spans="1:1024" ht="30">
      <c r="A839" s="1" t="s">
        <v>3378</v>
      </c>
      <c r="B839" s="2" t="s">
        <v>3379</v>
      </c>
      <c r="C839" s="1" t="s">
        <v>3380</v>
      </c>
      <c r="D839" s="1" t="s">
        <v>3029</v>
      </c>
      <c r="E839" s="1">
        <v>2009</v>
      </c>
      <c r="F839" s="1" t="s">
        <v>3381</v>
      </c>
      <c r="G839" s="1" t="s">
        <v>309</v>
      </c>
      <c r="AMI839"/>
      <c r="AMJ839"/>
    </row>
    <row r="840" spans="1:1024" ht="30">
      <c r="A840" s="1" t="s">
        <v>3382</v>
      </c>
      <c r="B840" s="2" t="s">
        <v>3383</v>
      </c>
      <c r="C840" s="1" t="s">
        <v>3384</v>
      </c>
      <c r="D840" s="1" t="s">
        <v>3029</v>
      </c>
      <c r="E840" s="1">
        <v>2009</v>
      </c>
      <c r="F840" s="1" t="s">
        <v>3385</v>
      </c>
      <c r="G840" s="1" t="s">
        <v>309</v>
      </c>
      <c r="AMI840"/>
      <c r="AMJ840"/>
    </row>
    <row r="841" spans="1:1024" ht="45">
      <c r="A841" s="1" t="s">
        <v>3386</v>
      </c>
      <c r="B841" s="2" t="s">
        <v>3387</v>
      </c>
      <c r="C841" s="1" t="s">
        <v>3388</v>
      </c>
      <c r="D841" s="1" t="s">
        <v>3029</v>
      </c>
      <c r="E841" s="1">
        <v>2009</v>
      </c>
      <c r="F841" s="1" t="s">
        <v>3389</v>
      </c>
      <c r="G841" s="1" t="s">
        <v>309</v>
      </c>
      <c r="AMI841"/>
      <c r="AMJ841"/>
    </row>
    <row r="842" spans="1:1024" ht="30">
      <c r="A842" s="1" t="s">
        <v>3390</v>
      </c>
      <c r="B842" s="2" t="s">
        <v>3391</v>
      </c>
      <c r="C842" s="1" t="s">
        <v>3392</v>
      </c>
      <c r="D842" s="1" t="s">
        <v>3393</v>
      </c>
      <c r="E842" s="1">
        <v>2009</v>
      </c>
      <c r="F842" s="1" t="s">
        <v>3394</v>
      </c>
      <c r="G842" s="1" t="s">
        <v>309</v>
      </c>
      <c r="AMI842"/>
      <c r="AMJ842"/>
    </row>
    <row r="843" spans="1:1024" ht="45">
      <c r="A843" s="1" t="s">
        <v>3395</v>
      </c>
      <c r="B843" s="2" t="s">
        <v>3396</v>
      </c>
      <c r="C843" s="1" t="s">
        <v>3397</v>
      </c>
      <c r="D843" s="1" t="s">
        <v>3029</v>
      </c>
      <c r="E843" s="1">
        <v>2009</v>
      </c>
      <c r="F843" s="1" t="s">
        <v>3398</v>
      </c>
      <c r="G843" s="1" t="s">
        <v>309</v>
      </c>
      <c r="AMI843"/>
      <c r="AMJ843"/>
    </row>
    <row r="844" spans="1:1024" ht="30">
      <c r="A844" s="1" t="s">
        <v>3395</v>
      </c>
      <c r="B844" s="2" t="s">
        <v>3399</v>
      </c>
      <c r="C844" s="1" t="s">
        <v>3400</v>
      </c>
      <c r="D844" s="1" t="s">
        <v>3401</v>
      </c>
      <c r="E844" s="1">
        <v>2009</v>
      </c>
      <c r="F844" s="1" t="s">
        <v>3402</v>
      </c>
      <c r="G844" s="1" t="s">
        <v>309</v>
      </c>
      <c r="AMI844"/>
      <c r="AMJ844"/>
    </row>
    <row r="845" spans="1:1024">
      <c r="A845" s="1" t="s">
        <v>2780</v>
      </c>
      <c r="B845" s="2" t="s">
        <v>3403</v>
      </c>
      <c r="C845" s="1" t="s">
        <v>3404</v>
      </c>
      <c r="D845" s="1" t="s">
        <v>3405</v>
      </c>
      <c r="E845" s="1">
        <v>2009</v>
      </c>
      <c r="F845" s="1" t="s">
        <v>3406</v>
      </c>
      <c r="G845" s="1" t="s">
        <v>59</v>
      </c>
      <c r="H845" s="1" t="s">
        <v>18</v>
      </c>
      <c r="AMI845"/>
      <c r="AMJ845"/>
    </row>
    <row r="846" spans="1:1024">
      <c r="A846" s="1" t="s">
        <v>3407</v>
      </c>
      <c r="B846" s="2" t="s">
        <v>3408</v>
      </c>
      <c r="D846" s="1" t="s">
        <v>3409</v>
      </c>
      <c r="E846" s="1">
        <v>2009</v>
      </c>
      <c r="F846" s="1" t="s">
        <v>3410</v>
      </c>
      <c r="G846" s="1" t="s">
        <v>292</v>
      </c>
      <c r="H846" s="1" t="s">
        <v>18</v>
      </c>
      <c r="AMI846"/>
      <c r="AMJ846"/>
    </row>
    <row r="847" spans="1:1024">
      <c r="A847" s="1" t="s">
        <v>3411</v>
      </c>
      <c r="B847" s="2" t="s">
        <v>3412</v>
      </c>
      <c r="E847" s="1">
        <v>2009</v>
      </c>
      <c r="G847" s="1" t="s">
        <v>64</v>
      </c>
      <c r="AMI847"/>
      <c r="AMJ847"/>
    </row>
    <row r="848" spans="1:1024" ht="45">
      <c r="A848" s="1" t="s">
        <v>3413</v>
      </c>
      <c r="B848" s="2" t="s">
        <v>3414</v>
      </c>
      <c r="C848" s="1" t="s">
        <v>3415</v>
      </c>
      <c r="D848" s="1" t="s">
        <v>3416</v>
      </c>
      <c r="E848" s="1">
        <v>2009</v>
      </c>
      <c r="F848" s="1" t="s">
        <v>3417</v>
      </c>
      <c r="G848" s="1" t="s">
        <v>309</v>
      </c>
      <c r="AMI848"/>
      <c r="AMJ848"/>
    </row>
    <row r="849" spans="1:1024" ht="30">
      <c r="A849" s="1" t="s">
        <v>701</v>
      </c>
      <c r="B849" s="2" t="s">
        <v>3418</v>
      </c>
      <c r="C849" s="1" t="s">
        <v>3419</v>
      </c>
      <c r="D849" s="1" t="s">
        <v>3029</v>
      </c>
      <c r="E849" s="1">
        <v>2009</v>
      </c>
      <c r="F849" s="1" t="s">
        <v>3420</v>
      </c>
      <c r="G849" s="1" t="s">
        <v>309</v>
      </c>
      <c r="AMI849"/>
      <c r="AMJ849"/>
    </row>
    <row r="850" spans="1:1024">
      <c r="A850" s="1" t="s">
        <v>701</v>
      </c>
      <c r="B850" s="2" t="s">
        <v>3421</v>
      </c>
      <c r="C850" s="1" t="s">
        <v>3422</v>
      </c>
      <c r="D850" s="1" t="s">
        <v>3029</v>
      </c>
      <c r="E850" s="1">
        <v>2009</v>
      </c>
      <c r="F850" s="1" t="s">
        <v>3423</v>
      </c>
      <c r="G850" s="1" t="s">
        <v>309</v>
      </c>
      <c r="AMI850"/>
      <c r="AMJ850"/>
    </row>
    <row r="851" spans="1:1024" ht="30">
      <c r="A851" s="1" t="s">
        <v>701</v>
      </c>
      <c r="B851" s="2" t="s">
        <v>3424</v>
      </c>
      <c r="C851" s="1" t="s">
        <v>3425</v>
      </c>
      <c r="D851" s="1" t="s">
        <v>3029</v>
      </c>
      <c r="E851" s="1">
        <v>2009</v>
      </c>
      <c r="F851" s="1" t="s">
        <v>3426</v>
      </c>
      <c r="G851" s="1" t="s">
        <v>309</v>
      </c>
      <c r="H851" s="1" t="s">
        <v>18</v>
      </c>
      <c r="AMI851"/>
      <c r="AMJ851"/>
    </row>
    <row r="852" spans="1:1024" ht="30">
      <c r="A852" s="1" t="s">
        <v>701</v>
      </c>
      <c r="B852" s="2" t="s">
        <v>3427</v>
      </c>
      <c r="C852" s="1" t="s">
        <v>3428</v>
      </c>
      <c r="D852" s="1" t="s">
        <v>3429</v>
      </c>
      <c r="E852" s="1">
        <v>2009</v>
      </c>
      <c r="F852" s="1" t="s">
        <v>3430</v>
      </c>
      <c r="G852" s="1" t="s">
        <v>309</v>
      </c>
      <c r="AMI852"/>
      <c r="AMJ852"/>
    </row>
    <row r="853" spans="1:1024">
      <c r="A853" s="1" t="s">
        <v>3431</v>
      </c>
      <c r="B853" s="2" t="s">
        <v>3432</v>
      </c>
      <c r="C853" s="1" t="s">
        <v>3433</v>
      </c>
      <c r="D853" s="1" t="s">
        <v>3434</v>
      </c>
      <c r="E853" s="1">
        <v>2009</v>
      </c>
      <c r="F853" s="1" t="s">
        <v>3435</v>
      </c>
      <c r="G853" s="1" t="s">
        <v>309</v>
      </c>
      <c r="AMI853"/>
      <c r="AMJ853"/>
    </row>
    <row r="854" spans="1:1024">
      <c r="A854" s="1" t="s">
        <v>2795</v>
      </c>
      <c r="B854" s="2" t="s">
        <v>3436</v>
      </c>
      <c r="C854" s="1" t="s">
        <v>3437</v>
      </c>
      <c r="D854" s="1" t="s">
        <v>3029</v>
      </c>
      <c r="E854" s="1">
        <v>2009</v>
      </c>
      <c r="F854" s="1" t="s">
        <v>3438</v>
      </c>
      <c r="G854" s="1" t="s">
        <v>309</v>
      </c>
      <c r="AMI854"/>
      <c r="AMJ854"/>
    </row>
    <row r="855" spans="1:1024">
      <c r="A855" s="1" t="s">
        <v>2795</v>
      </c>
      <c r="B855" s="2" t="s">
        <v>3439</v>
      </c>
      <c r="C855" s="1" t="s">
        <v>3440</v>
      </c>
      <c r="D855" s="1" t="s">
        <v>3441</v>
      </c>
      <c r="E855" s="1">
        <v>2009</v>
      </c>
      <c r="F855" s="1" t="s">
        <v>3442</v>
      </c>
      <c r="G855" s="1" t="s">
        <v>309</v>
      </c>
      <c r="H855" s="1" t="s">
        <v>18</v>
      </c>
      <c r="AMI855"/>
      <c r="AMJ855"/>
    </row>
    <row r="856" spans="1:1024">
      <c r="A856" s="1" t="s">
        <v>2800</v>
      </c>
      <c r="B856" s="2" t="s">
        <v>3443</v>
      </c>
      <c r="C856" s="1" t="s">
        <v>3444</v>
      </c>
      <c r="D856" s="1" t="s">
        <v>3029</v>
      </c>
      <c r="E856" s="1">
        <v>2009</v>
      </c>
      <c r="F856" s="1" t="s">
        <v>3445</v>
      </c>
      <c r="G856" s="1" t="s">
        <v>309</v>
      </c>
      <c r="AMI856"/>
      <c r="AMJ856"/>
    </row>
    <row r="857" spans="1:1024">
      <c r="A857" s="1" t="s">
        <v>2800</v>
      </c>
      <c r="B857" s="2" t="s">
        <v>3446</v>
      </c>
      <c r="C857" s="1" t="s">
        <v>3447</v>
      </c>
      <c r="D857" s="1" t="s">
        <v>3448</v>
      </c>
      <c r="E857" s="1">
        <v>2009</v>
      </c>
      <c r="F857" s="1" t="s">
        <v>3449</v>
      </c>
      <c r="G857" s="1" t="s">
        <v>309</v>
      </c>
      <c r="AMI857"/>
      <c r="AMJ857"/>
    </row>
    <row r="858" spans="1:1024">
      <c r="A858" s="1" t="s">
        <v>148</v>
      </c>
      <c r="B858" s="2" t="s">
        <v>3450</v>
      </c>
      <c r="C858" s="1" t="s">
        <v>3451</v>
      </c>
      <c r="D858" s="1" t="s">
        <v>3452</v>
      </c>
      <c r="E858" s="1">
        <v>2009</v>
      </c>
      <c r="F858" s="1" t="s">
        <v>3453</v>
      </c>
      <c r="G858" s="1" t="s">
        <v>309</v>
      </c>
      <c r="AMI858"/>
      <c r="AMJ858"/>
    </row>
    <row r="859" spans="1:1024" ht="30">
      <c r="A859" s="1" t="s">
        <v>3454</v>
      </c>
      <c r="B859" s="2" t="s">
        <v>3455</v>
      </c>
      <c r="D859" s="1" t="s">
        <v>3456</v>
      </c>
      <c r="E859" s="1">
        <v>2009</v>
      </c>
      <c r="F859" s="1" t="s">
        <v>3457</v>
      </c>
      <c r="G859" s="1" t="s">
        <v>292</v>
      </c>
      <c r="AMI859"/>
      <c r="AMJ859"/>
    </row>
    <row r="860" spans="1:1024" ht="30">
      <c r="A860" s="1" t="s">
        <v>3458</v>
      </c>
      <c r="B860" s="2" t="s">
        <v>3459</v>
      </c>
      <c r="C860" s="1" t="s">
        <v>3460</v>
      </c>
      <c r="D860" s="1" t="s">
        <v>3029</v>
      </c>
      <c r="E860" s="1">
        <v>2009</v>
      </c>
      <c r="F860" s="1" t="s">
        <v>3461</v>
      </c>
      <c r="G860" s="1" t="s">
        <v>309</v>
      </c>
      <c r="AMI860"/>
      <c r="AMJ860"/>
    </row>
    <row r="861" spans="1:1024">
      <c r="A861" s="1" t="s">
        <v>2805</v>
      </c>
      <c r="B861" s="2" t="s">
        <v>3462</v>
      </c>
      <c r="C861" s="1" t="s">
        <v>3463</v>
      </c>
      <c r="D861" s="1" t="s">
        <v>3464</v>
      </c>
      <c r="E861" s="1">
        <v>2009</v>
      </c>
      <c r="F861" s="1" t="s">
        <v>3465</v>
      </c>
      <c r="G861" s="1" t="s">
        <v>309</v>
      </c>
      <c r="AMI861"/>
      <c r="AMJ861"/>
    </row>
    <row r="862" spans="1:1024" ht="30">
      <c r="A862" s="1" t="s">
        <v>925</v>
      </c>
      <c r="B862" s="2" t="s">
        <v>3466</v>
      </c>
      <c r="C862" s="1" t="s">
        <v>3467</v>
      </c>
      <c r="D862" s="1" t="s">
        <v>3029</v>
      </c>
      <c r="E862" s="1">
        <v>2009</v>
      </c>
      <c r="F862" s="1" t="s">
        <v>3468</v>
      </c>
      <c r="G862" s="1" t="s">
        <v>309</v>
      </c>
      <c r="AMI862"/>
      <c r="AMJ862"/>
    </row>
    <row r="863" spans="1:1024">
      <c r="A863" s="1" t="s">
        <v>925</v>
      </c>
      <c r="B863" s="2" t="s">
        <v>3469</v>
      </c>
      <c r="C863" s="1" t="s">
        <v>3470</v>
      </c>
      <c r="D863" s="1" t="s">
        <v>3471</v>
      </c>
      <c r="E863" s="1">
        <v>2009</v>
      </c>
      <c r="F863" s="1" t="s">
        <v>3472</v>
      </c>
      <c r="G863" s="1" t="s">
        <v>309</v>
      </c>
      <c r="AMI863"/>
      <c r="AMJ863"/>
    </row>
    <row r="864" spans="1:1024">
      <c r="A864" s="1" t="s">
        <v>3473</v>
      </c>
      <c r="B864" s="2" t="s">
        <v>3474</v>
      </c>
      <c r="C864" s="1" t="s">
        <v>3475</v>
      </c>
      <c r="D864" s="1" t="s">
        <v>3029</v>
      </c>
      <c r="E864" s="1">
        <v>2009</v>
      </c>
      <c r="F864" s="1" t="s">
        <v>3476</v>
      </c>
      <c r="G864" s="1" t="s">
        <v>309</v>
      </c>
      <c r="AMI864"/>
      <c r="AMJ864"/>
    </row>
    <row r="865" spans="1:1024" ht="30">
      <c r="A865" s="1" t="s">
        <v>3477</v>
      </c>
      <c r="B865" s="2" t="s">
        <v>3478</v>
      </c>
      <c r="C865" s="1" t="s">
        <v>3479</v>
      </c>
      <c r="D865" s="1" t="s">
        <v>3029</v>
      </c>
      <c r="E865" s="1">
        <v>2009</v>
      </c>
      <c r="F865" s="1" t="s">
        <v>3480</v>
      </c>
      <c r="G865" s="1" t="s">
        <v>309</v>
      </c>
      <c r="AMI865"/>
      <c r="AMJ865"/>
    </row>
    <row r="866" spans="1:1024" ht="30">
      <c r="A866" s="1" t="s">
        <v>3481</v>
      </c>
      <c r="B866" s="2" t="s">
        <v>3482</v>
      </c>
      <c r="C866" s="1" t="s">
        <v>3483</v>
      </c>
      <c r="D866" s="1" t="s">
        <v>3484</v>
      </c>
      <c r="E866" s="1">
        <v>2009</v>
      </c>
      <c r="F866" s="1" t="s">
        <v>3485</v>
      </c>
      <c r="G866" s="1" t="s">
        <v>309</v>
      </c>
      <c r="AMI866"/>
      <c r="AMJ866"/>
    </row>
    <row r="867" spans="1:1024" ht="30">
      <c r="A867" s="1" t="s">
        <v>2470</v>
      </c>
      <c r="B867" s="2" t="s">
        <v>3486</v>
      </c>
      <c r="C867" s="1" t="s">
        <v>3487</v>
      </c>
      <c r="D867" s="1" t="s">
        <v>3488</v>
      </c>
      <c r="E867" s="1">
        <v>2009</v>
      </c>
      <c r="F867" s="1" t="s">
        <v>3489</v>
      </c>
      <c r="G867" s="1" t="s">
        <v>292</v>
      </c>
      <c r="AMI867"/>
      <c r="AMJ867"/>
    </row>
    <row r="868" spans="1:1024" ht="30">
      <c r="A868" s="1" t="s">
        <v>2986</v>
      </c>
      <c r="B868" s="2" t="s">
        <v>3490</v>
      </c>
      <c r="D868" s="1" t="s">
        <v>3491</v>
      </c>
      <c r="E868" s="1">
        <v>2009</v>
      </c>
      <c r="G868" s="1" t="s">
        <v>23</v>
      </c>
      <c r="AMI868"/>
      <c r="AMJ868"/>
    </row>
    <row r="869" spans="1:1024">
      <c r="A869" s="1" t="s">
        <v>717</v>
      </c>
      <c r="B869" s="2" t="s">
        <v>3492</v>
      </c>
      <c r="C869" s="1" t="s">
        <v>3493</v>
      </c>
      <c r="D869" s="1" t="s">
        <v>3494</v>
      </c>
      <c r="E869" s="1">
        <v>2009</v>
      </c>
      <c r="F869" s="1" t="s">
        <v>3495</v>
      </c>
      <c r="G869" s="1" t="s">
        <v>59</v>
      </c>
      <c r="H869" s="1" t="s">
        <v>18</v>
      </c>
      <c r="AMI869"/>
      <c r="AMJ869"/>
    </row>
    <row r="870" spans="1:1024">
      <c r="A870" s="1" t="s">
        <v>717</v>
      </c>
      <c r="B870" s="2" t="s">
        <v>3496</v>
      </c>
      <c r="C870" s="1" t="s">
        <v>3497</v>
      </c>
      <c r="D870" s="1" t="s">
        <v>3498</v>
      </c>
      <c r="E870" s="1">
        <v>2009</v>
      </c>
      <c r="F870" s="1" t="s">
        <v>3499</v>
      </c>
      <c r="G870" s="1" t="s">
        <v>59</v>
      </c>
      <c r="H870" s="1" t="s">
        <v>18</v>
      </c>
      <c r="AMI870"/>
      <c r="AMJ870"/>
    </row>
    <row r="871" spans="1:1024">
      <c r="A871" s="1" t="s">
        <v>3500</v>
      </c>
      <c r="B871" s="2" t="s">
        <v>3501</v>
      </c>
      <c r="C871" s="1" t="s">
        <v>3502</v>
      </c>
      <c r="D871" s="1" t="s">
        <v>3503</v>
      </c>
      <c r="E871" s="1">
        <v>2009</v>
      </c>
      <c r="F871" s="1" t="s">
        <v>3504</v>
      </c>
      <c r="G871" s="1" t="s">
        <v>309</v>
      </c>
      <c r="AMI871"/>
      <c r="AMJ871"/>
    </row>
    <row r="872" spans="1:1024" ht="30">
      <c r="A872" s="1" t="s">
        <v>3505</v>
      </c>
      <c r="B872" s="2" t="s">
        <v>3506</v>
      </c>
      <c r="C872" s="1" t="s">
        <v>3507</v>
      </c>
      <c r="D872" s="1" t="s">
        <v>3029</v>
      </c>
      <c r="E872" s="1">
        <v>2009</v>
      </c>
      <c r="F872" s="1" t="s">
        <v>3508</v>
      </c>
      <c r="G872" s="1" t="s">
        <v>309</v>
      </c>
      <c r="AMI872"/>
      <c r="AMJ872"/>
    </row>
    <row r="873" spans="1:1024">
      <c r="A873" s="1" t="s">
        <v>3505</v>
      </c>
      <c r="B873" s="2" t="s">
        <v>3509</v>
      </c>
      <c r="C873" s="1" t="s">
        <v>3510</v>
      </c>
      <c r="D873" s="1" t="s">
        <v>3511</v>
      </c>
      <c r="E873" s="1">
        <v>2009</v>
      </c>
      <c r="F873" s="1" t="s">
        <v>3512</v>
      </c>
      <c r="G873" s="1" t="s">
        <v>309</v>
      </c>
      <c r="AMI873"/>
      <c r="AMJ873"/>
    </row>
    <row r="874" spans="1:1024" ht="30">
      <c r="A874" s="1" t="s">
        <v>3513</v>
      </c>
      <c r="B874" s="2" t="s">
        <v>3514</v>
      </c>
      <c r="C874" s="1" t="s">
        <v>3515</v>
      </c>
      <c r="D874" s="1" t="s">
        <v>3516</v>
      </c>
      <c r="E874" s="1">
        <v>2009</v>
      </c>
      <c r="F874" s="1" t="s">
        <v>3517</v>
      </c>
      <c r="G874" s="1" t="s">
        <v>309</v>
      </c>
      <c r="AMI874"/>
      <c r="AMJ874"/>
    </row>
    <row r="875" spans="1:1024" ht="30">
      <c r="A875" s="1" t="s">
        <v>2831</v>
      </c>
      <c r="B875" s="2" t="s">
        <v>3518</v>
      </c>
      <c r="C875" s="1" t="s">
        <v>3519</v>
      </c>
      <c r="E875" s="1">
        <v>2009</v>
      </c>
      <c r="F875" s="1" t="s">
        <v>2834</v>
      </c>
      <c r="G875" s="1" t="s">
        <v>1314</v>
      </c>
      <c r="AMI875"/>
      <c r="AMJ875"/>
    </row>
    <row r="876" spans="1:1024">
      <c r="A876" s="1" t="s">
        <v>179</v>
      </c>
      <c r="B876" s="2" t="s">
        <v>3520</v>
      </c>
      <c r="C876" s="1" t="s">
        <v>3521</v>
      </c>
      <c r="E876" s="1">
        <v>2009</v>
      </c>
      <c r="F876" s="1" t="s">
        <v>3522</v>
      </c>
      <c r="G876" s="1" t="s">
        <v>42</v>
      </c>
      <c r="H876" s="1" t="s">
        <v>18</v>
      </c>
      <c r="AMI876"/>
      <c r="AMJ876"/>
    </row>
    <row r="877" spans="1:1024" ht="30">
      <c r="A877" s="1" t="s">
        <v>3523</v>
      </c>
      <c r="B877" s="2" t="s">
        <v>3524</v>
      </c>
      <c r="C877" s="1" t="s">
        <v>3525</v>
      </c>
      <c r="D877" s="1" t="s">
        <v>3526</v>
      </c>
      <c r="E877" s="1">
        <v>2009</v>
      </c>
      <c r="F877" s="1" t="s">
        <v>3527</v>
      </c>
      <c r="G877" s="1" t="s">
        <v>309</v>
      </c>
      <c r="AMI877"/>
      <c r="AMJ877"/>
    </row>
    <row r="878" spans="1:1024" ht="45">
      <c r="A878" s="1" t="s">
        <v>3528</v>
      </c>
      <c r="B878" s="2" t="s">
        <v>3529</v>
      </c>
      <c r="C878" s="1" t="s">
        <v>3530</v>
      </c>
      <c r="D878" s="1" t="s">
        <v>3531</v>
      </c>
      <c r="E878" s="1">
        <v>2009</v>
      </c>
      <c r="F878" s="1" t="s">
        <v>3532</v>
      </c>
      <c r="G878" s="1" t="s">
        <v>309</v>
      </c>
      <c r="AMI878"/>
      <c r="AMJ878"/>
    </row>
    <row r="879" spans="1:1024" ht="30">
      <c r="A879" s="1" t="s">
        <v>3533</v>
      </c>
      <c r="B879" s="2" t="s">
        <v>3534</v>
      </c>
      <c r="C879" s="1" t="s">
        <v>3535</v>
      </c>
      <c r="D879" s="1" t="s">
        <v>3029</v>
      </c>
      <c r="E879" s="1">
        <v>2009</v>
      </c>
      <c r="F879" s="1" t="s">
        <v>3536</v>
      </c>
      <c r="G879" s="1" t="s">
        <v>309</v>
      </c>
      <c r="AMI879"/>
      <c r="AMJ879"/>
    </row>
    <row r="880" spans="1:1024" ht="30">
      <c r="A880" s="1" t="s">
        <v>3537</v>
      </c>
      <c r="B880" s="2" t="s">
        <v>3538</v>
      </c>
      <c r="C880" s="1" t="s">
        <v>3539</v>
      </c>
      <c r="D880" s="1" t="s">
        <v>3029</v>
      </c>
      <c r="E880" s="1">
        <v>2009</v>
      </c>
      <c r="F880" s="1" t="s">
        <v>3540</v>
      </c>
      <c r="G880" s="1" t="s">
        <v>309</v>
      </c>
      <c r="AMI880"/>
      <c r="AMJ880"/>
    </row>
    <row r="881" spans="1:1024" ht="30">
      <c r="A881" s="1" t="s">
        <v>3533</v>
      </c>
      <c r="B881" s="2" t="s">
        <v>3541</v>
      </c>
      <c r="C881" s="1" t="s">
        <v>3542</v>
      </c>
      <c r="D881" s="1" t="s">
        <v>3543</v>
      </c>
      <c r="E881" s="1">
        <v>2009</v>
      </c>
      <c r="F881" s="1" t="s">
        <v>3544</v>
      </c>
      <c r="G881" s="1" t="s">
        <v>309</v>
      </c>
      <c r="AMI881"/>
      <c r="AMJ881"/>
    </row>
    <row r="882" spans="1:1024">
      <c r="A882" s="1" t="s">
        <v>3537</v>
      </c>
      <c r="B882" s="2" t="s">
        <v>3545</v>
      </c>
      <c r="C882" s="1" t="s">
        <v>3546</v>
      </c>
      <c r="D882" s="1" t="s">
        <v>3547</v>
      </c>
      <c r="E882" s="1">
        <v>2009</v>
      </c>
      <c r="F882" s="1" t="s">
        <v>3548</v>
      </c>
      <c r="G882" s="1" t="s">
        <v>309</v>
      </c>
      <c r="AMI882"/>
      <c r="AMJ882"/>
    </row>
    <row r="883" spans="1:1024" ht="30">
      <c r="A883" s="1" t="s">
        <v>3549</v>
      </c>
      <c r="B883" s="2" t="s">
        <v>3550</v>
      </c>
      <c r="C883" s="1" t="s">
        <v>3551</v>
      </c>
      <c r="D883" s="1" t="s">
        <v>3029</v>
      </c>
      <c r="E883" s="1">
        <v>2009</v>
      </c>
      <c r="F883" s="1" t="s">
        <v>3552</v>
      </c>
      <c r="G883" s="1" t="s">
        <v>309</v>
      </c>
      <c r="AMI883"/>
      <c r="AMJ883"/>
    </row>
    <row r="884" spans="1:1024" ht="30">
      <c r="A884" s="1" t="s">
        <v>3549</v>
      </c>
      <c r="B884" s="2" t="s">
        <v>3553</v>
      </c>
      <c r="C884" s="1" t="s">
        <v>3554</v>
      </c>
      <c r="D884" s="1" t="s">
        <v>3555</v>
      </c>
      <c r="E884" s="1">
        <v>2009</v>
      </c>
      <c r="F884" s="1" t="s">
        <v>3556</v>
      </c>
      <c r="G884" s="1" t="s">
        <v>309</v>
      </c>
      <c r="H884" s="1" t="s">
        <v>18</v>
      </c>
      <c r="AMI884"/>
      <c r="AMJ884"/>
    </row>
    <row r="885" spans="1:1024" ht="30">
      <c r="A885" s="1" t="s">
        <v>3557</v>
      </c>
      <c r="B885" s="2" t="s">
        <v>3558</v>
      </c>
      <c r="C885" s="1" t="s">
        <v>3559</v>
      </c>
      <c r="D885" s="1" t="s">
        <v>3301</v>
      </c>
      <c r="E885" s="1">
        <v>2009</v>
      </c>
      <c r="F885" s="1" t="s">
        <v>3560</v>
      </c>
      <c r="G885" s="1" t="s">
        <v>309</v>
      </c>
      <c r="J885" s="1" t="s">
        <v>2313</v>
      </c>
      <c r="AMI885"/>
      <c r="AMJ885"/>
    </row>
    <row r="886" spans="1:1024" ht="45">
      <c r="A886" s="1" t="s">
        <v>3557</v>
      </c>
      <c r="B886" s="2" t="s">
        <v>3561</v>
      </c>
      <c r="C886" s="1" t="s">
        <v>3562</v>
      </c>
      <c r="D886" s="1" t="s">
        <v>3029</v>
      </c>
      <c r="E886" s="1">
        <v>2009</v>
      </c>
      <c r="F886" s="1" t="s">
        <v>3563</v>
      </c>
      <c r="G886" s="1" t="s">
        <v>309</v>
      </c>
      <c r="AMI886"/>
      <c r="AMJ886"/>
    </row>
    <row r="887" spans="1:1024" ht="45">
      <c r="A887" s="1" t="s">
        <v>3564</v>
      </c>
      <c r="B887" s="2" t="s">
        <v>3565</v>
      </c>
      <c r="C887" s="1" t="s">
        <v>3566</v>
      </c>
      <c r="D887" s="1" t="s">
        <v>3567</v>
      </c>
      <c r="E887" s="1">
        <v>2009</v>
      </c>
      <c r="F887" s="1" t="s">
        <v>3568</v>
      </c>
      <c r="G887" s="1" t="s">
        <v>309</v>
      </c>
      <c r="J887" s="1" t="s">
        <v>2313</v>
      </c>
      <c r="AMI887"/>
      <c r="AMJ887"/>
    </row>
    <row r="888" spans="1:1024" ht="30">
      <c r="A888" s="1" t="s">
        <v>3569</v>
      </c>
      <c r="B888" s="2" t="s">
        <v>3570</v>
      </c>
      <c r="C888" s="1" t="s">
        <v>3571</v>
      </c>
      <c r="D888" s="1" t="s">
        <v>3029</v>
      </c>
      <c r="E888" s="1">
        <v>2009</v>
      </c>
      <c r="F888" s="1" t="s">
        <v>3572</v>
      </c>
      <c r="G888" s="1" t="s">
        <v>309</v>
      </c>
      <c r="AMI888"/>
      <c r="AMJ888"/>
    </row>
    <row r="889" spans="1:1024">
      <c r="A889" s="1" t="s">
        <v>3569</v>
      </c>
      <c r="B889" s="2" t="s">
        <v>3573</v>
      </c>
      <c r="C889" s="1" t="s">
        <v>3574</v>
      </c>
      <c r="D889" s="1" t="s">
        <v>3575</v>
      </c>
      <c r="E889" s="1">
        <v>2009</v>
      </c>
      <c r="F889" s="1" t="s">
        <v>3576</v>
      </c>
      <c r="G889" s="1" t="s">
        <v>309</v>
      </c>
      <c r="AMI889"/>
      <c r="AMJ889"/>
    </row>
    <row r="890" spans="1:1024" ht="30">
      <c r="A890" s="1" t="s">
        <v>3569</v>
      </c>
      <c r="B890" s="2" t="s">
        <v>3577</v>
      </c>
      <c r="C890" s="1" t="s">
        <v>3578</v>
      </c>
      <c r="D890" s="1" t="s">
        <v>3579</v>
      </c>
      <c r="E890" s="1">
        <v>2009</v>
      </c>
      <c r="F890" s="1" t="s">
        <v>3580</v>
      </c>
      <c r="G890" s="1" t="s">
        <v>309</v>
      </c>
      <c r="AMI890"/>
      <c r="AMJ890"/>
    </row>
    <row r="891" spans="1:1024" ht="30">
      <c r="A891" s="1" t="s">
        <v>1536</v>
      </c>
      <c r="B891" s="2" t="s">
        <v>3581</v>
      </c>
      <c r="D891" s="1" t="s">
        <v>3582</v>
      </c>
      <c r="E891" s="1">
        <v>2009</v>
      </c>
      <c r="F891" s="1" t="s">
        <v>3583</v>
      </c>
      <c r="G891" s="1" t="s">
        <v>292</v>
      </c>
      <c r="H891" s="1" t="s">
        <v>18</v>
      </c>
      <c r="AMI891"/>
      <c r="AMJ891"/>
    </row>
    <row r="892" spans="1:1024" ht="30">
      <c r="A892" s="1" t="s">
        <v>1536</v>
      </c>
      <c r="B892" s="2" t="s">
        <v>3584</v>
      </c>
      <c r="C892" s="1" t="s">
        <v>3585</v>
      </c>
      <c r="D892" s="1" t="s">
        <v>3029</v>
      </c>
      <c r="E892" s="1">
        <v>2009</v>
      </c>
      <c r="F892" s="1" t="s">
        <v>3586</v>
      </c>
      <c r="G892" s="1" t="s">
        <v>309</v>
      </c>
      <c r="AMI892"/>
      <c r="AMJ892"/>
    </row>
    <row r="893" spans="1:1024">
      <c r="A893" s="1" t="s">
        <v>1536</v>
      </c>
      <c r="B893" s="2" t="s">
        <v>3587</v>
      </c>
      <c r="C893" s="1" t="s">
        <v>3588</v>
      </c>
      <c r="D893" s="1" t="s">
        <v>3589</v>
      </c>
      <c r="E893" s="1">
        <v>2009</v>
      </c>
      <c r="F893" s="1" t="s">
        <v>3590</v>
      </c>
      <c r="G893" s="1" t="s">
        <v>309</v>
      </c>
      <c r="AMI893"/>
      <c r="AMJ893"/>
    </row>
    <row r="894" spans="1:1024">
      <c r="A894" s="1" t="s">
        <v>3591</v>
      </c>
      <c r="B894" s="2" t="s">
        <v>3592</v>
      </c>
      <c r="C894" s="1" t="s">
        <v>3593</v>
      </c>
      <c r="D894" s="1" t="s">
        <v>3594</v>
      </c>
      <c r="E894" s="1">
        <v>2009</v>
      </c>
      <c r="F894" s="1" t="s">
        <v>3595</v>
      </c>
      <c r="G894" s="1" t="s">
        <v>292</v>
      </c>
      <c r="H894" s="1" t="s">
        <v>18</v>
      </c>
      <c r="AMI894"/>
      <c r="AMJ894"/>
    </row>
    <row r="895" spans="1:1024">
      <c r="A895" s="1" t="s">
        <v>212</v>
      </c>
      <c r="B895" s="2" t="s">
        <v>3596</v>
      </c>
      <c r="C895" s="1" t="s">
        <v>3597</v>
      </c>
      <c r="E895" s="1">
        <v>2009</v>
      </c>
      <c r="F895" s="1" t="s">
        <v>3598</v>
      </c>
      <c r="G895" s="1" t="s">
        <v>42</v>
      </c>
      <c r="H895" s="1" t="s">
        <v>18</v>
      </c>
      <c r="AMI895"/>
      <c r="AMJ895"/>
    </row>
    <row r="896" spans="1:1024">
      <c r="A896" s="1" t="s">
        <v>2197</v>
      </c>
      <c r="B896" s="2" t="s">
        <v>3599</v>
      </c>
      <c r="C896" s="1" t="s">
        <v>3600</v>
      </c>
      <c r="D896" s="1" t="s">
        <v>3029</v>
      </c>
      <c r="E896" s="1">
        <v>2009</v>
      </c>
      <c r="F896" s="1" t="s">
        <v>3601</v>
      </c>
      <c r="G896" s="1" t="s">
        <v>309</v>
      </c>
      <c r="AMI896"/>
      <c r="AMJ896"/>
    </row>
    <row r="897" spans="1:1024">
      <c r="A897" s="1" t="s">
        <v>217</v>
      </c>
      <c r="B897" s="2" t="s">
        <v>3602</v>
      </c>
      <c r="C897" s="1" t="s">
        <v>3603</v>
      </c>
      <c r="D897" s="1" t="s">
        <v>3306</v>
      </c>
      <c r="E897" s="1">
        <v>2009</v>
      </c>
      <c r="F897" s="1" t="s">
        <v>3604</v>
      </c>
      <c r="G897" s="1" t="s">
        <v>309</v>
      </c>
      <c r="AMI897"/>
      <c r="AMJ897"/>
    </row>
    <row r="898" spans="1:1024">
      <c r="A898" s="1" t="s">
        <v>217</v>
      </c>
      <c r="B898" s="2" t="s">
        <v>3605</v>
      </c>
      <c r="C898" s="1" t="s">
        <v>3606</v>
      </c>
      <c r="D898" s="1" t="s">
        <v>3607</v>
      </c>
      <c r="E898" s="1">
        <v>2009</v>
      </c>
      <c r="G898" s="1" t="s">
        <v>292</v>
      </c>
      <c r="H898" s="1" t="s">
        <v>29</v>
      </c>
      <c r="I898" s="1" t="s">
        <v>29</v>
      </c>
      <c r="L898" s="1" t="s">
        <v>1301</v>
      </c>
      <c r="AMI898"/>
      <c r="AMJ898"/>
    </row>
    <row r="899" spans="1:1024">
      <c r="A899" s="1" t="s">
        <v>217</v>
      </c>
      <c r="B899" s="2" t="s">
        <v>3608</v>
      </c>
      <c r="C899" s="1" t="s">
        <v>3609</v>
      </c>
      <c r="D899" s="1" t="s">
        <v>3610</v>
      </c>
      <c r="E899" s="1">
        <v>2009</v>
      </c>
      <c r="F899" s="1" t="s">
        <v>3611</v>
      </c>
      <c r="G899" s="1" t="s">
        <v>309</v>
      </c>
      <c r="AMI899"/>
      <c r="AMJ899"/>
    </row>
    <row r="900" spans="1:1024" ht="30">
      <c r="A900" s="1" t="s">
        <v>1263</v>
      </c>
      <c r="B900" s="2" t="s">
        <v>3612</v>
      </c>
      <c r="C900" s="1" t="s">
        <v>3613</v>
      </c>
      <c r="D900" s="1" t="s">
        <v>3614</v>
      </c>
      <c r="E900" s="1">
        <v>2009</v>
      </c>
      <c r="G900" s="1" t="s">
        <v>292</v>
      </c>
      <c r="H900" s="1" t="s">
        <v>18</v>
      </c>
      <c r="AMI900"/>
      <c r="AMJ900"/>
    </row>
    <row r="901" spans="1:1024" ht="45">
      <c r="A901" s="1" t="s">
        <v>3615</v>
      </c>
      <c r="B901" s="2" t="s">
        <v>3616</v>
      </c>
      <c r="C901" s="1" t="s">
        <v>3617</v>
      </c>
      <c r="D901" s="1" t="s">
        <v>3301</v>
      </c>
      <c r="E901" s="1">
        <v>2009</v>
      </c>
      <c r="F901" s="1" t="s">
        <v>3618</v>
      </c>
      <c r="G901" s="1" t="s">
        <v>309</v>
      </c>
      <c r="AMI901"/>
      <c r="AMJ901"/>
    </row>
    <row r="902" spans="1:1024" ht="45">
      <c r="A902" s="1" t="s">
        <v>3619</v>
      </c>
      <c r="B902" s="2" t="s">
        <v>3620</v>
      </c>
      <c r="C902" s="1" t="s">
        <v>3621</v>
      </c>
      <c r="D902" s="1" t="s">
        <v>3029</v>
      </c>
      <c r="E902" s="1">
        <v>2009</v>
      </c>
      <c r="F902" s="1" t="s">
        <v>3622</v>
      </c>
      <c r="G902" s="1" t="s">
        <v>309</v>
      </c>
      <c r="AMI902"/>
      <c r="AMJ902"/>
    </row>
    <row r="903" spans="1:1024" ht="45">
      <c r="A903" s="1" t="s">
        <v>3623</v>
      </c>
      <c r="B903" s="2" t="s">
        <v>3624</v>
      </c>
      <c r="C903" s="1" t="s">
        <v>3625</v>
      </c>
      <c r="D903" s="1" t="s">
        <v>3626</v>
      </c>
      <c r="E903" s="1">
        <v>2009</v>
      </c>
      <c r="F903" s="1" t="s">
        <v>3627</v>
      </c>
      <c r="G903" s="1" t="s">
        <v>309</v>
      </c>
      <c r="AMI903"/>
      <c r="AMJ903"/>
    </row>
    <row r="904" spans="1:1024">
      <c r="A904" s="1" t="s">
        <v>1263</v>
      </c>
      <c r="B904" s="2" t="s">
        <v>3628</v>
      </c>
      <c r="C904" s="1" t="s">
        <v>3629</v>
      </c>
      <c r="D904" s="1" t="s">
        <v>3630</v>
      </c>
      <c r="E904" s="1">
        <v>2009</v>
      </c>
      <c r="F904" s="1" t="s">
        <v>3631</v>
      </c>
      <c r="G904" s="1" t="s">
        <v>309</v>
      </c>
      <c r="AMI904"/>
      <c r="AMJ904"/>
    </row>
    <row r="905" spans="1:1024">
      <c r="A905" s="1" t="s">
        <v>1263</v>
      </c>
      <c r="B905" s="2" t="s">
        <v>3632</v>
      </c>
      <c r="C905" s="1" t="s">
        <v>3633</v>
      </c>
      <c r="D905" s="1" t="s">
        <v>3096</v>
      </c>
      <c r="E905" s="1">
        <v>2009</v>
      </c>
      <c r="F905" s="1" t="s">
        <v>3634</v>
      </c>
      <c r="G905" s="1" t="s">
        <v>23</v>
      </c>
      <c r="AMI905"/>
      <c r="AMJ905"/>
    </row>
    <row r="906" spans="1:1024" ht="30">
      <c r="A906" s="1" t="s">
        <v>3635</v>
      </c>
      <c r="B906" s="2" t="s">
        <v>3636</v>
      </c>
      <c r="C906" s="1" t="s">
        <v>3637</v>
      </c>
      <c r="D906" s="1" t="s">
        <v>3638</v>
      </c>
      <c r="E906" s="1">
        <v>2009</v>
      </c>
      <c r="G906" s="1" t="s">
        <v>292</v>
      </c>
      <c r="H906" s="1" t="s">
        <v>18</v>
      </c>
      <c r="AMI906"/>
      <c r="AMJ906"/>
    </row>
    <row r="907" spans="1:1024">
      <c r="A907" s="1" t="s">
        <v>3639</v>
      </c>
      <c r="B907" s="2" t="s">
        <v>3640</v>
      </c>
      <c r="C907" s="1" t="s">
        <v>3641</v>
      </c>
      <c r="D907" s="1" t="s">
        <v>3029</v>
      </c>
      <c r="E907" s="1">
        <v>2009</v>
      </c>
      <c r="F907" s="1" t="s">
        <v>3642</v>
      </c>
      <c r="G907" s="1" t="s">
        <v>309</v>
      </c>
      <c r="AMI907"/>
      <c r="AMJ907"/>
    </row>
    <row r="908" spans="1:1024">
      <c r="A908" s="1" t="s">
        <v>3643</v>
      </c>
      <c r="B908" s="2" t="s">
        <v>3644</v>
      </c>
      <c r="C908" s="1" t="s">
        <v>3645</v>
      </c>
      <c r="D908" s="1" t="s">
        <v>3646</v>
      </c>
      <c r="E908" s="1">
        <v>2009</v>
      </c>
      <c r="F908" s="1" t="s">
        <v>3647</v>
      </c>
      <c r="G908" s="1" t="s">
        <v>309</v>
      </c>
      <c r="AMI908"/>
      <c r="AMJ908"/>
    </row>
    <row r="909" spans="1:1024">
      <c r="A909" s="1" t="s">
        <v>3648</v>
      </c>
      <c r="B909" s="2" t="s">
        <v>3649</v>
      </c>
      <c r="C909" s="1" t="s">
        <v>3650</v>
      </c>
      <c r="D909" s="1" t="s">
        <v>3651</v>
      </c>
      <c r="E909" s="1">
        <v>2009</v>
      </c>
      <c r="F909" s="1" t="s">
        <v>3652</v>
      </c>
      <c r="G909" s="1" t="s">
        <v>309</v>
      </c>
      <c r="AMI909"/>
      <c r="AMJ909"/>
    </row>
    <row r="910" spans="1:1024">
      <c r="A910" s="1" t="s">
        <v>3653</v>
      </c>
      <c r="B910" s="2" t="s">
        <v>3654</v>
      </c>
      <c r="C910" s="1" t="s">
        <v>3655</v>
      </c>
      <c r="D910" s="1" t="s">
        <v>3656</v>
      </c>
      <c r="E910" s="1">
        <v>2009</v>
      </c>
      <c r="F910" s="1" t="s">
        <v>3657</v>
      </c>
      <c r="G910" s="1" t="s">
        <v>23</v>
      </c>
      <c r="H910" s="1" t="s">
        <v>18</v>
      </c>
      <c r="AMI910"/>
      <c r="AMJ910"/>
    </row>
    <row r="911" spans="1:1024" ht="30">
      <c r="A911" s="1" t="s">
        <v>3658</v>
      </c>
      <c r="B911" s="2" t="s">
        <v>3659</v>
      </c>
      <c r="C911" s="1" t="s">
        <v>3660</v>
      </c>
      <c r="D911" s="1" t="s">
        <v>3661</v>
      </c>
      <c r="E911" s="1">
        <v>2009</v>
      </c>
      <c r="F911" s="1" t="s">
        <v>3662</v>
      </c>
      <c r="G911" s="1" t="s">
        <v>23</v>
      </c>
      <c r="H911" s="1" t="s">
        <v>18</v>
      </c>
      <c r="AMI911"/>
      <c r="AMJ911"/>
    </row>
    <row r="912" spans="1:1024" ht="30">
      <c r="A912" s="1" t="s">
        <v>3663</v>
      </c>
      <c r="B912" s="2" t="s">
        <v>3664</v>
      </c>
      <c r="C912" s="1" t="s">
        <v>3665</v>
      </c>
      <c r="D912" s="1" t="s">
        <v>3666</v>
      </c>
      <c r="E912" s="1">
        <v>2009</v>
      </c>
      <c r="F912" s="1" t="s">
        <v>3667</v>
      </c>
      <c r="G912" s="1" t="s">
        <v>309</v>
      </c>
      <c r="AMI912"/>
      <c r="AMJ912"/>
    </row>
    <row r="913" spans="1:1024" ht="30">
      <c r="A913" s="1" t="s">
        <v>3668</v>
      </c>
      <c r="B913" s="2" t="s">
        <v>3669</v>
      </c>
      <c r="C913" s="1" t="s">
        <v>3670</v>
      </c>
      <c r="D913" s="1" t="s">
        <v>3671</v>
      </c>
      <c r="E913" s="1">
        <v>2009</v>
      </c>
      <c r="F913" s="1" t="s">
        <v>3672</v>
      </c>
      <c r="G913" s="1" t="s">
        <v>64</v>
      </c>
      <c r="AMI913"/>
      <c r="AMJ913"/>
    </row>
    <row r="914" spans="1:1024" ht="30">
      <c r="A914" s="1" t="s">
        <v>3668</v>
      </c>
      <c r="B914" s="2" t="s">
        <v>3673</v>
      </c>
      <c r="C914" s="1" t="s">
        <v>3674</v>
      </c>
      <c r="D914" s="1" t="s">
        <v>3671</v>
      </c>
      <c r="E914" s="1">
        <v>2009</v>
      </c>
      <c r="F914" s="1" t="s">
        <v>3675</v>
      </c>
      <c r="G914" s="1" t="s">
        <v>64</v>
      </c>
      <c r="AMI914"/>
      <c r="AMJ914"/>
    </row>
    <row r="915" spans="1:1024" ht="30">
      <c r="A915" s="1" t="s">
        <v>3676</v>
      </c>
      <c r="B915" s="2" t="s">
        <v>3677</v>
      </c>
      <c r="C915" s="1" t="s">
        <v>3678</v>
      </c>
      <c r="D915" s="1" t="s">
        <v>3029</v>
      </c>
      <c r="E915" s="1">
        <v>2009</v>
      </c>
      <c r="F915" s="1" t="s">
        <v>3679</v>
      </c>
      <c r="G915" s="1" t="s">
        <v>309</v>
      </c>
      <c r="AMI915"/>
      <c r="AMJ915"/>
    </row>
    <row r="916" spans="1:1024" ht="30">
      <c r="A916" s="1" t="s">
        <v>3680</v>
      </c>
      <c r="B916" s="2" t="s">
        <v>3681</v>
      </c>
      <c r="C916" s="1" t="s">
        <v>3682</v>
      </c>
      <c r="D916" s="1" t="s">
        <v>3683</v>
      </c>
      <c r="E916" s="1">
        <v>2009</v>
      </c>
      <c r="F916" s="1" t="s">
        <v>3684</v>
      </c>
      <c r="G916" s="1" t="s">
        <v>309</v>
      </c>
      <c r="AMI916"/>
      <c r="AMJ916"/>
    </row>
    <row r="917" spans="1:1024" ht="45">
      <c r="A917" s="1" t="s">
        <v>3010</v>
      </c>
      <c r="B917" s="2" t="s">
        <v>3685</v>
      </c>
      <c r="C917" s="1" t="s">
        <v>3686</v>
      </c>
      <c r="D917" s="1" t="s">
        <v>3029</v>
      </c>
      <c r="E917" s="1">
        <v>2009</v>
      </c>
      <c r="F917" s="1" t="s">
        <v>3687</v>
      </c>
      <c r="G917" s="1" t="s">
        <v>309</v>
      </c>
      <c r="AMI917"/>
      <c r="AMJ917"/>
    </row>
    <row r="918" spans="1:1024" ht="45">
      <c r="A918" s="1" t="s">
        <v>3010</v>
      </c>
      <c r="B918" s="2" t="s">
        <v>3685</v>
      </c>
      <c r="C918" s="1" t="s">
        <v>3688</v>
      </c>
      <c r="D918" s="1" t="s">
        <v>3029</v>
      </c>
      <c r="E918" s="1">
        <v>2009</v>
      </c>
      <c r="F918" s="1" t="s">
        <v>3689</v>
      </c>
      <c r="G918" s="1" t="s">
        <v>309</v>
      </c>
      <c r="AMI918"/>
      <c r="AMJ918"/>
    </row>
    <row r="919" spans="1:1024">
      <c r="A919" s="1" t="s">
        <v>3010</v>
      </c>
      <c r="B919" s="2" t="s">
        <v>3690</v>
      </c>
      <c r="C919" s="1" t="s">
        <v>3691</v>
      </c>
      <c r="D919" s="1" t="s">
        <v>2786</v>
      </c>
      <c r="E919" s="1">
        <v>2009</v>
      </c>
      <c r="F919" s="1" t="s">
        <v>3692</v>
      </c>
      <c r="G919" s="1" t="s">
        <v>59</v>
      </c>
      <c r="H919" s="1" t="s">
        <v>18</v>
      </c>
      <c r="AMI919"/>
      <c r="AMJ919"/>
    </row>
    <row r="920" spans="1:1024" ht="30">
      <c r="A920" s="1" t="s">
        <v>3010</v>
      </c>
      <c r="B920" s="2" t="s">
        <v>3693</v>
      </c>
      <c r="C920" s="1" t="s">
        <v>3694</v>
      </c>
      <c r="D920" s="1" t="s">
        <v>3695</v>
      </c>
      <c r="E920" s="1">
        <v>2009</v>
      </c>
      <c r="F920" s="1" t="s">
        <v>3687</v>
      </c>
      <c r="G920" s="1" t="s">
        <v>309</v>
      </c>
      <c r="AMI920"/>
      <c r="AMJ920"/>
    </row>
    <row r="921" spans="1:1024">
      <c r="A921" s="1" t="s">
        <v>3696</v>
      </c>
      <c r="B921" s="2" t="s">
        <v>3697</v>
      </c>
      <c r="C921" s="3" t="s">
        <v>3698</v>
      </c>
      <c r="E921" s="1">
        <v>2009</v>
      </c>
      <c r="F921" s="1" t="s">
        <v>3699</v>
      </c>
      <c r="G921" s="1" t="s">
        <v>3700</v>
      </c>
      <c r="H921" s="1" t="s">
        <v>18</v>
      </c>
      <c r="AMI921"/>
      <c r="AMJ921"/>
    </row>
    <row r="922" spans="1:1024" ht="30">
      <c r="A922" s="1" t="s">
        <v>3701</v>
      </c>
      <c r="B922" s="2" t="s">
        <v>3702</v>
      </c>
      <c r="C922" s="3" t="s">
        <v>3703</v>
      </c>
      <c r="D922" s="3" t="s">
        <v>3704</v>
      </c>
      <c r="E922" s="1">
        <v>2009</v>
      </c>
      <c r="G922" s="1" t="s">
        <v>42</v>
      </c>
      <c r="H922" s="1" t="s">
        <v>18</v>
      </c>
      <c r="AMI922"/>
      <c r="AMJ922"/>
    </row>
    <row r="923" spans="1:1024" ht="30">
      <c r="A923" s="1" t="s">
        <v>3705</v>
      </c>
      <c r="B923" s="2" t="s">
        <v>3706</v>
      </c>
      <c r="C923" s="1" t="s">
        <v>3707</v>
      </c>
      <c r="D923" s="1" t="s">
        <v>3708</v>
      </c>
      <c r="E923" s="1">
        <v>2008</v>
      </c>
      <c r="F923" s="1" t="s">
        <v>3709</v>
      </c>
      <c r="G923" s="1" t="s">
        <v>309</v>
      </c>
      <c r="AMI923"/>
      <c r="AMJ923"/>
    </row>
    <row r="924" spans="1:1024">
      <c r="A924" s="1" t="s">
        <v>304</v>
      </c>
      <c r="B924" s="2" t="s">
        <v>3710</v>
      </c>
      <c r="C924" s="1" t="s">
        <v>3711</v>
      </c>
      <c r="D924" s="1" t="s">
        <v>3708</v>
      </c>
      <c r="E924" s="1">
        <v>2008</v>
      </c>
      <c r="F924" s="1" t="s">
        <v>3712</v>
      </c>
      <c r="G924" s="1" t="s">
        <v>309</v>
      </c>
      <c r="AMI924"/>
      <c r="AMJ924"/>
    </row>
    <row r="925" spans="1:1024">
      <c r="A925" s="1" t="s">
        <v>3713</v>
      </c>
      <c r="B925" s="2" t="s">
        <v>3714</v>
      </c>
      <c r="D925" s="1" t="s">
        <v>3708</v>
      </c>
      <c r="E925" s="1">
        <v>2008</v>
      </c>
      <c r="F925" s="1" t="s">
        <v>3715</v>
      </c>
      <c r="G925" s="1" t="s">
        <v>309</v>
      </c>
      <c r="H925" s="1" t="s">
        <v>29</v>
      </c>
      <c r="I925" s="1" t="s">
        <v>29</v>
      </c>
      <c r="L925" s="1" t="s">
        <v>1426</v>
      </c>
      <c r="AMI925"/>
      <c r="AMJ925"/>
    </row>
    <row r="926" spans="1:1024">
      <c r="A926" s="1" t="s">
        <v>3713</v>
      </c>
      <c r="B926" s="2" t="s">
        <v>3716</v>
      </c>
      <c r="D926" s="1" t="s">
        <v>3717</v>
      </c>
      <c r="E926" s="1">
        <v>2008</v>
      </c>
      <c r="G926" s="1" t="s">
        <v>23</v>
      </c>
      <c r="AMI926"/>
      <c r="AMJ926"/>
    </row>
    <row r="927" spans="1:1024" ht="30">
      <c r="A927" s="1" t="s">
        <v>3718</v>
      </c>
      <c r="B927" s="2" t="s">
        <v>3719</v>
      </c>
      <c r="D927" s="1" t="s">
        <v>3708</v>
      </c>
      <c r="E927" s="1">
        <v>2008</v>
      </c>
      <c r="G927" s="1" t="s">
        <v>309</v>
      </c>
      <c r="H927" s="1" t="s">
        <v>18</v>
      </c>
      <c r="AMI927"/>
      <c r="AMJ927"/>
    </row>
    <row r="928" spans="1:1024">
      <c r="A928" s="1" t="s">
        <v>1690</v>
      </c>
      <c r="B928" s="2" t="s">
        <v>3720</v>
      </c>
      <c r="D928" s="1" t="s">
        <v>3708</v>
      </c>
      <c r="E928" s="1">
        <v>2008</v>
      </c>
      <c r="G928" s="1" t="s">
        <v>309</v>
      </c>
      <c r="AMI928"/>
      <c r="AMJ928"/>
    </row>
    <row r="929" spans="1:1024">
      <c r="A929" s="1" t="s">
        <v>44</v>
      </c>
      <c r="B929" s="2" t="s">
        <v>3721</v>
      </c>
      <c r="D929" s="1" t="s">
        <v>3708</v>
      </c>
      <c r="E929" s="1">
        <v>2008</v>
      </c>
      <c r="G929" s="1" t="s">
        <v>309</v>
      </c>
      <c r="AMI929"/>
      <c r="AMJ929"/>
    </row>
    <row r="930" spans="1:1024">
      <c r="A930" s="1" t="s">
        <v>3722</v>
      </c>
      <c r="B930" s="2" t="s">
        <v>3723</v>
      </c>
      <c r="C930" s="1" t="s">
        <v>3724</v>
      </c>
      <c r="D930" s="1" t="s">
        <v>3725</v>
      </c>
      <c r="E930" s="1">
        <v>2008</v>
      </c>
      <c r="F930" s="1" t="s">
        <v>3726</v>
      </c>
      <c r="G930" s="1" t="s">
        <v>23</v>
      </c>
      <c r="H930" s="1" t="s">
        <v>18</v>
      </c>
      <c r="AMI930"/>
      <c r="AMJ930"/>
    </row>
    <row r="931" spans="1:1024">
      <c r="A931" s="1" t="s">
        <v>3727</v>
      </c>
      <c r="B931" s="2" t="s">
        <v>3728</v>
      </c>
      <c r="D931" s="1" t="s">
        <v>3708</v>
      </c>
      <c r="E931" s="1">
        <v>2008</v>
      </c>
      <c r="G931" s="1" t="s">
        <v>309</v>
      </c>
      <c r="AMI931"/>
      <c r="AMJ931"/>
    </row>
    <row r="932" spans="1:1024">
      <c r="A932" s="1" t="s">
        <v>2630</v>
      </c>
      <c r="B932" s="2" t="s">
        <v>3729</v>
      </c>
      <c r="C932" s="1" t="s">
        <v>3730</v>
      </c>
      <c r="D932" s="1" t="s">
        <v>3708</v>
      </c>
      <c r="E932" s="1">
        <v>2008</v>
      </c>
      <c r="F932" s="1" t="s">
        <v>3731</v>
      </c>
      <c r="G932" s="1" t="s">
        <v>309</v>
      </c>
      <c r="AMI932"/>
      <c r="AMJ932"/>
    </row>
    <row r="933" spans="1:1024" ht="30">
      <c r="A933" s="1" t="s">
        <v>3732</v>
      </c>
      <c r="B933" s="2" t="s">
        <v>3733</v>
      </c>
      <c r="C933" s="1" t="s">
        <v>3734</v>
      </c>
      <c r="D933" s="1" t="s">
        <v>3708</v>
      </c>
      <c r="E933" s="1">
        <v>2008</v>
      </c>
      <c r="F933" s="1" t="s">
        <v>3735</v>
      </c>
      <c r="G933" s="1" t="s">
        <v>309</v>
      </c>
      <c r="AMI933"/>
      <c r="AMJ933"/>
    </row>
    <row r="934" spans="1:1024" ht="45">
      <c r="A934" s="1" t="s">
        <v>3736</v>
      </c>
      <c r="B934" s="2" t="s">
        <v>3737</v>
      </c>
      <c r="C934" s="1" t="s">
        <v>3738</v>
      </c>
      <c r="D934" s="1" t="s">
        <v>3708</v>
      </c>
      <c r="E934" s="1">
        <v>2008</v>
      </c>
      <c r="F934" s="1" t="s">
        <v>3739</v>
      </c>
      <c r="G934" s="1" t="s">
        <v>309</v>
      </c>
      <c r="AMI934"/>
      <c r="AMJ934"/>
    </row>
    <row r="935" spans="1:1024" ht="30">
      <c r="A935" s="1" t="s">
        <v>2640</v>
      </c>
      <c r="B935" s="2" t="s">
        <v>3740</v>
      </c>
      <c r="C935" s="3" t="s">
        <v>3741</v>
      </c>
      <c r="D935" s="1" t="s">
        <v>3742</v>
      </c>
      <c r="E935" s="1">
        <v>2008</v>
      </c>
      <c r="F935" s="1" t="s">
        <v>3743</v>
      </c>
      <c r="G935" s="1" t="s">
        <v>309</v>
      </c>
      <c r="H935" s="1" t="s">
        <v>18</v>
      </c>
      <c r="AMI935"/>
      <c r="AMJ935"/>
    </row>
    <row r="936" spans="1:1024" ht="30">
      <c r="A936" s="1" t="s">
        <v>2640</v>
      </c>
      <c r="B936" s="2" t="s">
        <v>3744</v>
      </c>
      <c r="D936" s="1" t="s">
        <v>3708</v>
      </c>
      <c r="E936" s="1">
        <v>2008</v>
      </c>
      <c r="G936" s="1" t="s">
        <v>309</v>
      </c>
      <c r="AMI936"/>
      <c r="AMJ936"/>
    </row>
    <row r="937" spans="1:1024">
      <c r="A937" s="1" t="s">
        <v>2640</v>
      </c>
      <c r="B937" s="2" t="s">
        <v>3745</v>
      </c>
      <c r="D937" s="1" t="s">
        <v>3746</v>
      </c>
      <c r="E937" s="1">
        <v>2008</v>
      </c>
      <c r="F937" s="1" t="s">
        <v>3747</v>
      </c>
      <c r="G937" s="1" t="s">
        <v>292</v>
      </c>
      <c r="AMI937"/>
      <c r="AMJ937"/>
    </row>
    <row r="938" spans="1:1024">
      <c r="A938" s="1" t="s">
        <v>3159</v>
      </c>
      <c r="B938" s="2" t="s">
        <v>3748</v>
      </c>
      <c r="C938" s="1" t="s">
        <v>3749</v>
      </c>
      <c r="D938" s="1" t="s">
        <v>3742</v>
      </c>
      <c r="E938" s="1">
        <v>2008</v>
      </c>
      <c r="F938" s="1" t="s">
        <v>3750</v>
      </c>
      <c r="G938" s="1" t="s">
        <v>309</v>
      </c>
      <c r="H938" s="1" t="s">
        <v>18</v>
      </c>
      <c r="AMI938"/>
      <c r="AMJ938"/>
    </row>
    <row r="939" spans="1:1024">
      <c r="A939" s="1" t="s">
        <v>3159</v>
      </c>
      <c r="B939" s="2" t="s">
        <v>3751</v>
      </c>
      <c r="C939" s="1" t="s">
        <v>3752</v>
      </c>
      <c r="D939" s="1" t="s">
        <v>3708</v>
      </c>
      <c r="E939" s="1">
        <v>2008</v>
      </c>
      <c r="F939" s="1" t="s">
        <v>3753</v>
      </c>
      <c r="G939" s="1" t="s">
        <v>309</v>
      </c>
      <c r="AMI939"/>
      <c r="AMJ939"/>
    </row>
    <row r="940" spans="1:1024">
      <c r="A940" s="1" t="s">
        <v>3159</v>
      </c>
      <c r="B940" s="2" t="s">
        <v>3754</v>
      </c>
      <c r="C940" s="1" t="s">
        <v>3755</v>
      </c>
      <c r="D940" s="1" t="s">
        <v>3708</v>
      </c>
      <c r="E940" s="1">
        <v>2008</v>
      </c>
      <c r="F940" s="1" t="s">
        <v>3756</v>
      </c>
      <c r="G940" s="1" t="s">
        <v>309</v>
      </c>
      <c r="AMI940"/>
      <c r="AMJ940"/>
    </row>
    <row r="941" spans="1:1024" ht="30">
      <c r="A941" s="1" t="s">
        <v>821</v>
      </c>
      <c r="B941" s="2" t="s">
        <v>3757</v>
      </c>
      <c r="D941" s="1" t="s">
        <v>3708</v>
      </c>
      <c r="E941" s="1">
        <v>2008</v>
      </c>
      <c r="G941" s="1" t="s">
        <v>309</v>
      </c>
      <c r="AMI941"/>
      <c r="AMJ941"/>
    </row>
    <row r="942" spans="1:1024" ht="30">
      <c r="A942" s="1" t="s">
        <v>3758</v>
      </c>
      <c r="B942" s="2" t="s">
        <v>3759</v>
      </c>
      <c r="C942" s="1" t="s">
        <v>3760</v>
      </c>
      <c r="D942" s="1" t="s">
        <v>3708</v>
      </c>
      <c r="E942" s="1">
        <v>2008</v>
      </c>
      <c r="F942" s="1" t="s">
        <v>3761</v>
      </c>
      <c r="G942" s="1" t="s">
        <v>309</v>
      </c>
      <c r="AMI942"/>
      <c r="AMJ942"/>
    </row>
    <row r="943" spans="1:1024">
      <c r="A943" s="1" t="s">
        <v>3183</v>
      </c>
      <c r="B943" s="2" t="s">
        <v>3762</v>
      </c>
      <c r="D943" s="1" t="s">
        <v>3708</v>
      </c>
      <c r="E943" s="1">
        <v>2008</v>
      </c>
      <c r="G943" s="1" t="s">
        <v>309</v>
      </c>
      <c r="AMI943"/>
      <c r="AMJ943"/>
    </row>
    <row r="944" spans="1:1024" ht="30">
      <c r="A944" s="1" t="s">
        <v>3763</v>
      </c>
      <c r="B944" s="2" t="s">
        <v>3764</v>
      </c>
      <c r="C944" s="1" t="s">
        <v>3765</v>
      </c>
      <c r="D944" s="1" t="s">
        <v>3708</v>
      </c>
      <c r="E944" s="1">
        <v>2008</v>
      </c>
      <c r="F944" s="1" t="s">
        <v>3766</v>
      </c>
      <c r="G944" s="1" t="s">
        <v>309</v>
      </c>
      <c r="AMI944"/>
      <c r="AMJ944"/>
    </row>
    <row r="945" spans="1:1024">
      <c r="A945" s="1" t="s">
        <v>96</v>
      </c>
      <c r="B945" s="2" t="s">
        <v>3767</v>
      </c>
      <c r="C945" s="1" t="s">
        <v>3768</v>
      </c>
      <c r="D945" s="1" t="s">
        <v>3708</v>
      </c>
      <c r="E945" s="1">
        <v>2008</v>
      </c>
      <c r="F945" s="1" t="s">
        <v>3769</v>
      </c>
      <c r="G945" s="1" t="s">
        <v>309</v>
      </c>
      <c r="AMI945"/>
      <c r="AMJ945"/>
    </row>
    <row r="946" spans="1:1024" ht="30">
      <c r="A946" s="1" t="s">
        <v>3770</v>
      </c>
      <c r="B946" s="2" t="s">
        <v>3771</v>
      </c>
      <c r="D946" s="1" t="s">
        <v>3772</v>
      </c>
      <c r="E946" s="1">
        <v>2008</v>
      </c>
      <c r="F946" s="1" t="s">
        <v>3773</v>
      </c>
      <c r="G946" s="1" t="s">
        <v>292</v>
      </c>
      <c r="AMI946"/>
      <c r="AMJ946"/>
    </row>
    <row r="947" spans="1:1024" ht="30">
      <c r="A947" s="1" t="s">
        <v>3774</v>
      </c>
      <c r="B947" s="2" t="s">
        <v>3775</v>
      </c>
      <c r="C947" s="1" t="s">
        <v>3776</v>
      </c>
      <c r="D947" s="1" t="s">
        <v>3708</v>
      </c>
      <c r="E947" s="1">
        <v>2008</v>
      </c>
      <c r="F947" s="1" t="s">
        <v>3777</v>
      </c>
      <c r="G947" s="1" t="s">
        <v>309</v>
      </c>
      <c r="AMI947"/>
      <c r="AMJ947"/>
    </row>
    <row r="948" spans="1:1024" ht="30">
      <c r="A948" s="1" t="s">
        <v>3774</v>
      </c>
      <c r="B948" s="2" t="s">
        <v>3778</v>
      </c>
      <c r="D948" s="1" t="s">
        <v>3708</v>
      </c>
      <c r="E948" s="1">
        <v>2008</v>
      </c>
      <c r="G948" s="1" t="s">
        <v>309</v>
      </c>
      <c r="AMI948"/>
      <c r="AMJ948"/>
    </row>
    <row r="949" spans="1:1024">
      <c r="A949" s="1" t="s">
        <v>3779</v>
      </c>
      <c r="B949" s="2" t="s">
        <v>3780</v>
      </c>
      <c r="C949" s="1" t="s">
        <v>3781</v>
      </c>
      <c r="D949" s="1" t="s">
        <v>3782</v>
      </c>
      <c r="E949" s="1">
        <v>2008</v>
      </c>
      <c r="G949" s="1" t="s">
        <v>292</v>
      </c>
      <c r="AMI949"/>
      <c r="AMJ949"/>
    </row>
    <row r="950" spans="1:1024">
      <c r="A950" s="1" t="s">
        <v>3783</v>
      </c>
      <c r="B950" s="2" t="s">
        <v>3784</v>
      </c>
      <c r="C950" s="1" t="s">
        <v>3785</v>
      </c>
      <c r="D950" s="1" t="s">
        <v>3708</v>
      </c>
      <c r="E950" s="1">
        <v>2008</v>
      </c>
      <c r="F950" s="1" t="s">
        <v>3786</v>
      </c>
      <c r="G950" s="1" t="s">
        <v>309</v>
      </c>
      <c r="AMI950"/>
      <c r="AMJ950"/>
    </row>
    <row r="951" spans="1:1024" ht="45">
      <c r="A951" s="1" t="s">
        <v>1389</v>
      </c>
      <c r="B951" s="2" t="s">
        <v>3787</v>
      </c>
      <c r="C951" s="1" t="s">
        <v>3788</v>
      </c>
      <c r="D951" s="1" t="s">
        <v>3708</v>
      </c>
      <c r="E951" s="1">
        <v>2008</v>
      </c>
      <c r="F951" s="1" t="s">
        <v>3789</v>
      </c>
      <c r="G951" s="1" t="s">
        <v>309</v>
      </c>
      <c r="H951" s="1" t="s">
        <v>18</v>
      </c>
      <c r="AMI951"/>
      <c r="AMJ951"/>
    </row>
    <row r="952" spans="1:1024">
      <c r="A952" s="1" t="s">
        <v>3790</v>
      </c>
      <c r="B952" s="2" t="s">
        <v>3791</v>
      </c>
      <c r="C952" s="1" t="s">
        <v>3792</v>
      </c>
      <c r="D952" s="1" t="s">
        <v>3708</v>
      </c>
      <c r="E952" s="1">
        <v>2008</v>
      </c>
      <c r="F952" s="1" t="s">
        <v>3793</v>
      </c>
      <c r="G952" s="1" t="s">
        <v>309</v>
      </c>
      <c r="AMI952"/>
      <c r="AMJ952"/>
    </row>
    <row r="953" spans="1:1024" ht="30">
      <c r="A953" s="1" t="s">
        <v>111</v>
      </c>
      <c r="B953" s="2" t="s">
        <v>3794</v>
      </c>
      <c r="C953" s="1" t="s">
        <v>3795</v>
      </c>
      <c r="D953" s="1" t="s">
        <v>3742</v>
      </c>
      <c r="E953" s="1">
        <v>2008</v>
      </c>
      <c r="F953" s="1" t="s">
        <v>3796</v>
      </c>
      <c r="G953" s="1" t="s">
        <v>309</v>
      </c>
      <c r="H953" s="1" t="s">
        <v>18</v>
      </c>
      <c r="AMI953"/>
      <c r="AMJ953"/>
    </row>
    <row r="954" spans="1:1024" ht="30">
      <c r="A954" s="1" t="s">
        <v>111</v>
      </c>
      <c r="B954" s="2" t="s">
        <v>3797</v>
      </c>
      <c r="C954" s="1" t="s">
        <v>3798</v>
      </c>
      <c r="D954" s="1" t="s">
        <v>3708</v>
      </c>
      <c r="E954" s="1">
        <v>2008</v>
      </c>
      <c r="F954" s="1" t="s">
        <v>3799</v>
      </c>
      <c r="G954" s="1" t="s">
        <v>309</v>
      </c>
      <c r="AMI954"/>
      <c r="AMJ954"/>
    </row>
    <row r="955" spans="1:1024" ht="30">
      <c r="A955" s="1" t="s">
        <v>111</v>
      </c>
      <c r="B955" s="2" t="s">
        <v>3800</v>
      </c>
      <c r="C955" s="1" t="s">
        <v>3801</v>
      </c>
      <c r="E955" s="1">
        <v>2008</v>
      </c>
      <c r="F955" s="1" t="s">
        <v>3802</v>
      </c>
      <c r="G955" s="1" t="s">
        <v>42</v>
      </c>
      <c r="H955" s="1" t="s">
        <v>18</v>
      </c>
      <c r="AMI955"/>
      <c r="AMJ955"/>
    </row>
    <row r="956" spans="1:1024" ht="30">
      <c r="A956" s="1" t="s">
        <v>852</v>
      </c>
      <c r="B956" s="2" t="s">
        <v>3803</v>
      </c>
      <c r="C956" s="1" t="s">
        <v>3804</v>
      </c>
      <c r="D956" s="1" t="s">
        <v>3708</v>
      </c>
      <c r="E956" s="1">
        <v>2008</v>
      </c>
      <c r="F956" s="1" t="s">
        <v>3805</v>
      </c>
      <c r="G956" s="1" t="s">
        <v>309</v>
      </c>
      <c r="AMI956"/>
      <c r="AMJ956"/>
    </row>
    <row r="957" spans="1:1024" ht="30">
      <c r="A957" s="1" t="s">
        <v>852</v>
      </c>
      <c r="B957" s="2" t="s">
        <v>3806</v>
      </c>
      <c r="C957" s="1" t="s">
        <v>3807</v>
      </c>
      <c r="D957" s="1" t="s">
        <v>3808</v>
      </c>
      <c r="E957" s="1">
        <v>2008</v>
      </c>
      <c r="F957" s="1" t="s">
        <v>3809</v>
      </c>
      <c r="G957" s="1" t="s">
        <v>292</v>
      </c>
      <c r="AMI957"/>
      <c r="AMJ957"/>
    </row>
    <row r="958" spans="1:1024" ht="30">
      <c r="A958" s="1" t="s">
        <v>3810</v>
      </c>
      <c r="B958" s="2" t="s">
        <v>3811</v>
      </c>
      <c r="D958" s="1" t="s">
        <v>3708</v>
      </c>
      <c r="E958" s="1">
        <v>2008</v>
      </c>
      <c r="G958" s="1" t="s">
        <v>309</v>
      </c>
      <c r="AMI958"/>
      <c r="AMJ958"/>
    </row>
    <row r="959" spans="1:1024">
      <c r="A959" s="1" t="s">
        <v>3812</v>
      </c>
      <c r="B959" s="2" t="s">
        <v>3813</v>
      </c>
      <c r="C959" s="1" t="s">
        <v>3814</v>
      </c>
      <c r="D959" s="1" t="s">
        <v>3708</v>
      </c>
      <c r="E959" s="1">
        <v>2008</v>
      </c>
      <c r="F959" s="1" t="s">
        <v>3815</v>
      </c>
      <c r="G959" s="1" t="s">
        <v>309</v>
      </c>
      <c r="AMI959"/>
      <c r="AMJ959"/>
    </row>
    <row r="960" spans="1:1024">
      <c r="A960" s="1" t="s">
        <v>852</v>
      </c>
      <c r="B960" s="2" t="s">
        <v>3816</v>
      </c>
      <c r="D960" s="1" t="s">
        <v>3817</v>
      </c>
      <c r="E960" s="1">
        <v>2008</v>
      </c>
      <c r="G960" s="1" t="s">
        <v>23</v>
      </c>
      <c r="H960" s="1" t="s">
        <v>18</v>
      </c>
      <c r="AMI960"/>
      <c r="AMJ960"/>
    </row>
    <row r="961" spans="1:1024" ht="30">
      <c r="A961" s="1" t="s">
        <v>3818</v>
      </c>
      <c r="B961" s="2" t="s">
        <v>3819</v>
      </c>
      <c r="D961" s="1" t="s">
        <v>3708</v>
      </c>
      <c r="E961" s="1">
        <v>2008</v>
      </c>
      <c r="G961" s="1" t="s">
        <v>309</v>
      </c>
      <c r="AMI961"/>
      <c r="AMJ961"/>
    </row>
    <row r="962" spans="1:1024" ht="30">
      <c r="A962" s="1" t="s">
        <v>3820</v>
      </c>
      <c r="B962" s="2" t="s">
        <v>3821</v>
      </c>
      <c r="C962" s="3" t="s">
        <v>3822</v>
      </c>
      <c r="D962" s="1" t="s">
        <v>3742</v>
      </c>
      <c r="E962" s="1">
        <v>2008</v>
      </c>
      <c r="F962" s="1" t="s">
        <v>3823</v>
      </c>
      <c r="G962" s="1" t="s">
        <v>309</v>
      </c>
      <c r="H962" s="1" t="s">
        <v>18</v>
      </c>
      <c r="AMI962"/>
      <c r="AMJ962"/>
    </row>
    <row r="963" spans="1:1024" ht="30">
      <c r="A963" s="1" t="s">
        <v>3824</v>
      </c>
      <c r="B963" s="2" t="s">
        <v>3825</v>
      </c>
      <c r="C963" s="1" t="s">
        <v>3826</v>
      </c>
      <c r="D963" s="1" t="s">
        <v>3827</v>
      </c>
      <c r="E963" s="1">
        <v>2008</v>
      </c>
      <c r="F963" s="1" t="s">
        <v>3828</v>
      </c>
      <c r="G963" s="1" t="s">
        <v>23</v>
      </c>
      <c r="H963" s="1" t="s">
        <v>29</v>
      </c>
      <c r="I963" s="1" t="s">
        <v>29</v>
      </c>
      <c r="L963" s="1" t="s">
        <v>3829</v>
      </c>
      <c r="AMI963"/>
      <c r="AMJ963"/>
    </row>
    <row r="964" spans="1:1024">
      <c r="A964" s="1" t="s">
        <v>3830</v>
      </c>
      <c r="B964" s="2" t="s">
        <v>3831</v>
      </c>
      <c r="C964" s="1" t="s">
        <v>3832</v>
      </c>
      <c r="D964" s="1" t="s">
        <v>3833</v>
      </c>
      <c r="E964" s="1">
        <v>2008</v>
      </c>
      <c r="F964" s="1" t="s">
        <v>3834</v>
      </c>
      <c r="G964" s="1" t="s">
        <v>23</v>
      </c>
      <c r="H964" s="1" t="s">
        <v>18</v>
      </c>
      <c r="AMI964"/>
      <c r="AMJ964"/>
    </row>
    <row r="965" spans="1:1024" ht="30">
      <c r="A965" s="1" t="s">
        <v>3835</v>
      </c>
      <c r="B965" s="2" t="s">
        <v>3836</v>
      </c>
      <c r="C965" s="1" t="s">
        <v>3837</v>
      </c>
      <c r="D965" s="1" t="s">
        <v>3708</v>
      </c>
      <c r="E965" s="1">
        <v>2008</v>
      </c>
      <c r="F965" s="1" t="s">
        <v>3838</v>
      </c>
      <c r="G965" s="1" t="s">
        <v>309</v>
      </c>
      <c r="AMI965"/>
      <c r="AMJ965"/>
    </row>
    <row r="966" spans="1:1024">
      <c r="A966" s="1" t="s">
        <v>2734</v>
      </c>
      <c r="B966" s="2" t="s">
        <v>2735</v>
      </c>
      <c r="C966" s="1" t="s">
        <v>3839</v>
      </c>
      <c r="D966" s="1" t="s">
        <v>3708</v>
      </c>
      <c r="E966" s="1">
        <v>2008</v>
      </c>
      <c r="F966" s="1" t="s">
        <v>3840</v>
      </c>
      <c r="G966" s="1" t="s">
        <v>309</v>
      </c>
      <c r="AMI966"/>
      <c r="AMJ966"/>
    </row>
    <row r="967" spans="1:1024">
      <c r="A967" s="1" t="s">
        <v>1143</v>
      </c>
      <c r="B967" s="2" t="s">
        <v>3841</v>
      </c>
      <c r="D967" s="1" t="s">
        <v>3842</v>
      </c>
      <c r="E967" s="1">
        <v>2008</v>
      </c>
      <c r="G967" s="1" t="s">
        <v>59</v>
      </c>
      <c r="AMI967"/>
      <c r="AMJ967"/>
    </row>
    <row r="968" spans="1:1024" ht="30">
      <c r="A968" s="1" t="s">
        <v>2395</v>
      </c>
      <c r="B968" s="2" t="s">
        <v>3843</v>
      </c>
      <c r="D968" s="1" t="s">
        <v>3708</v>
      </c>
      <c r="E968" s="1">
        <v>2008</v>
      </c>
      <c r="G968" s="1" t="s">
        <v>309</v>
      </c>
      <c r="AMI968"/>
      <c r="AMJ968"/>
    </row>
    <row r="969" spans="1:1024" ht="45">
      <c r="A969" s="1" t="s">
        <v>2395</v>
      </c>
      <c r="B969" s="2" t="s">
        <v>3844</v>
      </c>
      <c r="C969" s="3"/>
      <c r="D969" s="1" t="s">
        <v>3845</v>
      </c>
      <c r="E969" s="1">
        <v>2008</v>
      </c>
      <c r="F969" s="1" t="s">
        <v>3846</v>
      </c>
      <c r="G969" s="1" t="s">
        <v>309</v>
      </c>
      <c r="H969" s="1" t="s">
        <v>29</v>
      </c>
      <c r="I969" s="1" t="s">
        <v>29</v>
      </c>
      <c r="L969" s="1" t="s">
        <v>605</v>
      </c>
      <c r="AMI969"/>
      <c r="AMJ969"/>
    </row>
    <row r="970" spans="1:1024">
      <c r="A970" s="1" t="s">
        <v>887</v>
      </c>
      <c r="B970" s="2" t="s">
        <v>3847</v>
      </c>
      <c r="C970" s="1" t="s">
        <v>3848</v>
      </c>
      <c r="D970" s="1" t="s">
        <v>3708</v>
      </c>
      <c r="E970" s="1">
        <v>2008</v>
      </c>
      <c r="F970" s="1" t="s">
        <v>3849</v>
      </c>
      <c r="G970" s="1" t="s">
        <v>309</v>
      </c>
      <c r="AMI970"/>
      <c r="AMJ970"/>
    </row>
    <row r="971" spans="1:1024">
      <c r="A971" s="1" t="s">
        <v>3850</v>
      </c>
      <c r="B971" s="2" t="s">
        <v>3851</v>
      </c>
      <c r="C971" s="1" t="s">
        <v>3852</v>
      </c>
      <c r="D971" s="1" t="s">
        <v>3708</v>
      </c>
      <c r="E971" s="1">
        <v>2008</v>
      </c>
      <c r="F971" s="1" t="s">
        <v>3853</v>
      </c>
      <c r="G971" s="1" t="s">
        <v>309</v>
      </c>
      <c r="AMI971"/>
      <c r="AMJ971"/>
    </row>
    <row r="972" spans="1:1024">
      <c r="A972" s="1" t="s">
        <v>3854</v>
      </c>
      <c r="B972" s="2" t="s">
        <v>3855</v>
      </c>
      <c r="C972" s="1" t="s">
        <v>3856</v>
      </c>
      <c r="D972" s="1" t="s">
        <v>3708</v>
      </c>
      <c r="E972" s="1">
        <v>2008</v>
      </c>
      <c r="F972" s="1" t="s">
        <v>3857</v>
      </c>
      <c r="G972" s="1" t="s">
        <v>309</v>
      </c>
      <c r="AMI972"/>
      <c r="AMJ972"/>
    </row>
    <row r="973" spans="1:1024" ht="30">
      <c r="A973" s="1" t="s">
        <v>1787</v>
      </c>
      <c r="B973" s="2" t="s">
        <v>3858</v>
      </c>
      <c r="C973" s="1" t="s">
        <v>3859</v>
      </c>
      <c r="D973" s="1" t="s">
        <v>3708</v>
      </c>
      <c r="E973" s="1">
        <v>2008</v>
      </c>
      <c r="F973" s="1" t="s">
        <v>3860</v>
      </c>
      <c r="G973" s="1" t="s">
        <v>309</v>
      </c>
      <c r="AMI973"/>
      <c r="AMJ973"/>
    </row>
    <row r="974" spans="1:1024">
      <c r="A974" s="1" t="s">
        <v>3861</v>
      </c>
      <c r="B974" s="2" t="s">
        <v>3862</v>
      </c>
      <c r="D974" s="1" t="s">
        <v>3708</v>
      </c>
      <c r="E974" s="1">
        <v>2008</v>
      </c>
      <c r="G974" s="1" t="s">
        <v>309</v>
      </c>
      <c r="AMI974"/>
      <c r="AMJ974"/>
    </row>
    <row r="975" spans="1:1024">
      <c r="A975" s="1" t="s">
        <v>2425</v>
      </c>
      <c r="B975" s="2" t="s">
        <v>3863</v>
      </c>
      <c r="C975" s="1" t="s">
        <v>3864</v>
      </c>
      <c r="D975" s="1" t="s">
        <v>3708</v>
      </c>
      <c r="E975" s="1">
        <v>2008</v>
      </c>
      <c r="F975" s="1" t="s">
        <v>3865</v>
      </c>
      <c r="G975" s="1" t="s">
        <v>309</v>
      </c>
      <c r="AMI975"/>
      <c r="AMJ975"/>
    </row>
    <row r="976" spans="1:1024" ht="45">
      <c r="A976" s="1" t="s">
        <v>2425</v>
      </c>
      <c r="B976" s="2" t="s">
        <v>3866</v>
      </c>
      <c r="C976" s="1" t="s">
        <v>3867</v>
      </c>
      <c r="D976" s="1" t="s">
        <v>3868</v>
      </c>
      <c r="E976" s="1">
        <v>2008</v>
      </c>
      <c r="F976" s="1" t="s">
        <v>3869</v>
      </c>
      <c r="G976" s="1" t="s">
        <v>23</v>
      </c>
      <c r="H976" s="1" t="s">
        <v>18</v>
      </c>
      <c r="AMI976"/>
      <c r="AMJ976"/>
    </row>
    <row r="977" spans="1:1024">
      <c r="A977" s="1" t="s">
        <v>425</v>
      </c>
      <c r="B977" s="2" t="s">
        <v>3870</v>
      </c>
      <c r="D977" s="1" t="s">
        <v>3708</v>
      </c>
      <c r="E977" s="1">
        <v>2008</v>
      </c>
      <c r="G977" s="1" t="s">
        <v>309</v>
      </c>
      <c r="AMI977"/>
      <c r="AMJ977"/>
    </row>
    <row r="978" spans="1:1024" ht="30">
      <c r="A978" s="1" t="s">
        <v>3871</v>
      </c>
      <c r="B978" s="2" t="s">
        <v>3872</v>
      </c>
      <c r="D978" s="1" t="s">
        <v>3708</v>
      </c>
      <c r="E978" s="1">
        <v>2008</v>
      </c>
      <c r="G978" s="1" t="s">
        <v>309</v>
      </c>
      <c r="AMI978"/>
      <c r="AMJ978"/>
    </row>
    <row r="979" spans="1:1024" ht="30">
      <c r="A979" s="1" t="s">
        <v>3330</v>
      </c>
      <c r="B979" s="2" t="s">
        <v>3873</v>
      </c>
      <c r="D979" s="1" t="s">
        <v>3874</v>
      </c>
      <c r="E979" s="1">
        <v>2008</v>
      </c>
      <c r="F979" s="1" t="s">
        <v>3875</v>
      </c>
      <c r="G979" s="1" t="s">
        <v>292</v>
      </c>
      <c r="H979" s="1" t="s">
        <v>18</v>
      </c>
      <c r="AMI979"/>
      <c r="AMJ979"/>
    </row>
    <row r="980" spans="1:1024">
      <c r="A980" s="1" t="s">
        <v>3330</v>
      </c>
      <c r="B980" s="2" t="s">
        <v>3876</v>
      </c>
      <c r="D980" s="1" t="s">
        <v>3877</v>
      </c>
      <c r="E980" s="1">
        <v>2008</v>
      </c>
      <c r="G980" s="1" t="s">
        <v>23</v>
      </c>
      <c r="H980" s="1" t="s">
        <v>18</v>
      </c>
      <c r="AMI980"/>
      <c r="AMJ980"/>
    </row>
    <row r="981" spans="1:1024">
      <c r="A981" s="1" t="s">
        <v>3878</v>
      </c>
      <c r="B981" s="2" t="s">
        <v>3879</v>
      </c>
      <c r="C981" s="1" t="s">
        <v>3880</v>
      </c>
      <c r="D981" s="1" t="s">
        <v>3708</v>
      </c>
      <c r="E981" s="1">
        <v>2008</v>
      </c>
      <c r="F981" s="1" t="s">
        <v>3881</v>
      </c>
      <c r="G981" s="1" t="s">
        <v>309</v>
      </c>
      <c r="AMI981"/>
      <c r="AMJ981"/>
    </row>
    <row r="982" spans="1:1024" ht="30">
      <c r="A982" s="1" t="s">
        <v>3349</v>
      </c>
      <c r="B982" s="2" t="s">
        <v>3882</v>
      </c>
      <c r="D982" s="1" t="s">
        <v>3883</v>
      </c>
      <c r="E982" s="1">
        <v>2008</v>
      </c>
      <c r="F982" s="1" t="s">
        <v>3884</v>
      </c>
      <c r="G982" s="1" t="s">
        <v>292</v>
      </c>
      <c r="AMI982"/>
      <c r="AMJ982"/>
    </row>
    <row r="983" spans="1:1024">
      <c r="A983" s="1" t="s">
        <v>2438</v>
      </c>
      <c r="B983" s="2" t="s">
        <v>3885</v>
      </c>
      <c r="C983" s="1" t="s">
        <v>3886</v>
      </c>
      <c r="D983" s="1" t="s">
        <v>3708</v>
      </c>
      <c r="E983" s="1">
        <v>2008</v>
      </c>
      <c r="F983" s="1" t="s">
        <v>3887</v>
      </c>
      <c r="G983" s="1" t="s">
        <v>309</v>
      </c>
      <c r="AMI983"/>
      <c r="AMJ983"/>
    </row>
    <row r="984" spans="1:1024" ht="30">
      <c r="A984" s="1" t="s">
        <v>2443</v>
      </c>
      <c r="B984" s="2" t="s">
        <v>3888</v>
      </c>
      <c r="C984" s="1" t="s">
        <v>3889</v>
      </c>
      <c r="D984" s="1" t="s">
        <v>3708</v>
      </c>
      <c r="E984" s="1">
        <v>2008</v>
      </c>
      <c r="F984" s="1" t="s">
        <v>3890</v>
      </c>
      <c r="G984" s="1" t="s">
        <v>309</v>
      </c>
      <c r="AMI984"/>
      <c r="AMJ984"/>
    </row>
    <row r="985" spans="1:1024" ht="45">
      <c r="A985" s="1" t="s">
        <v>2443</v>
      </c>
      <c r="B985" s="2" t="s">
        <v>3891</v>
      </c>
      <c r="C985" s="1" t="s">
        <v>3892</v>
      </c>
      <c r="D985" s="1" t="s">
        <v>3708</v>
      </c>
      <c r="E985" s="1">
        <v>2008</v>
      </c>
      <c r="F985" s="1" t="s">
        <v>3893</v>
      </c>
      <c r="G985" s="1" t="s">
        <v>309</v>
      </c>
      <c r="AMI985"/>
      <c r="AMJ985"/>
    </row>
    <row r="986" spans="1:1024" ht="30">
      <c r="A986" s="1" t="s">
        <v>2116</v>
      </c>
      <c r="B986" s="2" t="s">
        <v>3894</v>
      </c>
      <c r="C986" s="1" t="s">
        <v>3895</v>
      </c>
      <c r="D986" s="1" t="s">
        <v>3742</v>
      </c>
      <c r="E986" s="1">
        <v>2008</v>
      </c>
      <c r="F986" s="1" t="s">
        <v>3896</v>
      </c>
      <c r="G986" s="1" t="s">
        <v>309</v>
      </c>
      <c r="H986" s="1" t="s">
        <v>18</v>
      </c>
      <c r="AMI986"/>
      <c r="AMJ986"/>
    </row>
    <row r="987" spans="1:1024">
      <c r="A987" s="1" t="s">
        <v>3897</v>
      </c>
      <c r="B987" s="2" t="s">
        <v>3898</v>
      </c>
      <c r="D987" s="1" t="s">
        <v>3708</v>
      </c>
      <c r="E987" s="1">
        <v>2008</v>
      </c>
      <c r="G987" s="1" t="s">
        <v>309</v>
      </c>
      <c r="H987" s="1" t="s">
        <v>1315</v>
      </c>
      <c r="AMI987"/>
      <c r="AMJ987"/>
    </row>
    <row r="988" spans="1:1024">
      <c r="A988" s="1" t="s">
        <v>3899</v>
      </c>
      <c r="B988" s="2" t="s">
        <v>3900</v>
      </c>
      <c r="D988" s="1" t="s">
        <v>3708</v>
      </c>
      <c r="E988" s="1">
        <v>2008</v>
      </c>
      <c r="G988" s="1" t="s">
        <v>309</v>
      </c>
      <c r="AMI988"/>
      <c r="AMJ988"/>
    </row>
    <row r="989" spans="1:1024">
      <c r="A989" s="1" t="s">
        <v>3901</v>
      </c>
      <c r="B989" s="2" t="s">
        <v>3902</v>
      </c>
      <c r="D989" s="1" t="s">
        <v>3903</v>
      </c>
      <c r="E989" s="1">
        <v>2008</v>
      </c>
      <c r="F989" s="1" t="s">
        <v>3904</v>
      </c>
      <c r="G989" s="1" t="s">
        <v>292</v>
      </c>
      <c r="AMI989"/>
      <c r="AMJ989"/>
    </row>
    <row r="990" spans="1:1024" ht="45">
      <c r="A990" s="1" t="s">
        <v>3905</v>
      </c>
      <c r="B990" s="2" t="s">
        <v>3906</v>
      </c>
      <c r="D990" s="1" t="s">
        <v>3708</v>
      </c>
      <c r="E990" s="1">
        <v>2008</v>
      </c>
      <c r="G990" s="1" t="s">
        <v>309</v>
      </c>
      <c r="AMI990"/>
      <c r="AMJ990"/>
    </row>
    <row r="991" spans="1:1024" ht="30">
      <c r="A991" s="1" t="s">
        <v>3907</v>
      </c>
      <c r="B991" s="2" t="s">
        <v>3908</v>
      </c>
      <c r="C991" s="1" t="s">
        <v>3909</v>
      </c>
      <c r="D991" s="1" t="s">
        <v>3708</v>
      </c>
      <c r="E991" s="1">
        <v>2008</v>
      </c>
      <c r="F991" s="1" t="s">
        <v>3910</v>
      </c>
      <c r="G991" s="1" t="s">
        <v>309</v>
      </c>
      <c r="AMI991"/>
      <c r="AMJ991"/>
    </row>
    <row r="992" spans="1:1024">
      <c r="A992" s="1" t="s">
        <v>3911</v>
      </c>
      <c r="B992" s="2" t="s">
        <v>3912</v>
      </c>
      <c r="D992" s="1" t="s">
        <v>3708</v>
      </c>
      <c r="E992" s="1">
        <v>2008</v>
      </c>
      <c r="G992" s="1" t="s">
        <v>309</v>
      </c>
      <c r="AMI992"/>
      <c r="AMJ992"/>
    </row>
    <row r="993" spans="1:1024" ht="30">
      <c r="A993" s="1" t="s">
        <v>3913</v>
      </c>
      <c r="B993" s="2" t="s">
        <v>3914</v>
      </c>
      <c r="C993" s="1" t="s">
        <v>3915</v>
      </c>
      <c r="D993" s="1" t="s">
        <v>3916</v>
      </c>
      <c r="E993" s="1">
        <v>2008</v>
      </c>
      <c r="F993" s="1" t="s">
        <v>3917</v>
      </c>
      <c r="G993" s="1" t="s">
        <v>59</v>
      </c>
      <c r="H993" s="1" t="s">
        <v>18</v>
      </c>
      <c r="AMI993"/>
      <c r="AMJ993"/>
    </row>
    <row r="994" spans="1:1024">
      <c r="A994" s="1" t="s">
        <v>3407</v>
      </c>
      <c r="B994" s="2" t="s">
        <v>3918</v>
      </c>
      <c r="D994" s="1" t="s">
        <v>3919</v>
      </c>
      <c r="E994" s="1">
        <v>2008</v>
      </c>
      <c r="F994" s="1" t="s">
        <v>3920</v>
      </c>
      <c r="G994" s="1" t="s">
        <v>292</v>
      </c>
      <c r="AMI994"/>
      <c r="AMJ994"/>
    </row>
    <row r="995" spans="1:1024">
      <c r="A995" s="1" t="s">
        <v>3411</v>
      </c>
      <c r="B995" s="2" t="s">
        <v>3921</v>
      </c>
      <c r="E995" s="1">
        <v>2008</v>
      </c>
      <c r="G995" s="1" t="s">
        <v>64</v>
      </c>
      <c r="AMI995"/>
      <c r="AMJ995"/>
    </row>
    <row r="996" spans="1:1024">
      <c r="A996" s="1" t="s">
        <v>3411</v>
      </c>
      <c r="B996" s="2" t="s">
        <v>3922</v>
      </c>
      <c r="D996" s="1" t="s">
        <v>3923</v>
      </c>
      <c r="E996" s="1">
        <v>2008</v>
      </c>
      <c r="F996" s="1" t="s">
        <v>3924</v>
      </c>
      <c r="G996" s="1" t="s">
        <v>292</v>
      </c>
      <c r="H996" s="1" t="s">
        <v>18</v>
      </c>
      <c r="AMI996"/>
      <c r="AMJ996"/>
    </row>
    <row r="997" spans="1:1024">
      <c r="A997" s="1" t="s">
        <v>701</v>
      </c>
      <c r="B997" s="2" t="s">
        <v>3925</v>
      </c>
      <c r="C997" s="1" t="s">
        <v>3926</v>
      </c>
      <c r="D997" s="1" t="s">
        <v>3708</v>
      </c>
      <c r="E997" s="1">
        <v>2008</v>
      </c>
      <c r="F997" s="1" t="s">
        <v>3927</v>
      </c>
      <c r="G997" s="1" t="s">
        <v>309</v>
      </c>
      <c r="AMI997"/>
      <c r="AMJ997"/>
    </row>
    <row r="998" spans="1:1024">
      <c r="A998" s="1" t="s">
        <v>1473</v>
      </c>
      <c r="B998" s="2" t="s">
        <v>3928</v>
      </c>
      <c r="C998" s="1" t="s">
        <v>3929</v>
      </c>
      <c r="D998" s="1" t="s">
        <v>3708</v>
      </c>
      <c r="E998" s="1">
        <v>2008</v>
      </c>
      <c r="F998" s="1" t="s">
        <v>3930</v>
      </c>
      <c r="G998" s="1" t="s">
        <v>309</v>
      </c>
      <c r="AMI998"/>
      <c r="AMJ998"/>
    </row>
    <row r="999" spans="1:1024">
      <c r="A999" s="1" t="s">
        <v>3931</v>
      </c>
      <c r="B999" s="2" t="s">
        <v>3932</v>
      </c>
      <c r="D999" s="1" t="s">
        <v>3933</v>
      </c>
      <c r="E999" s="1">
        <v>2008</v>
      </c>
      <c r="F999" s="1" t="s">
        <v>3934</v>
      </c>
      <c r="G999" s="1" t="s">
        <v>292</v>
      </c>
      <c r="AMI999"/>
      <c r="AMJ999"/>
    </row>
    <row r="1000" spans="1:1024">
      <c r="A1000" s="1" t="s">
        <v>3935</v>
      </c>
      <c r="B1000" s="2" t="s">
        <v>3936</v>
      </c>
      <c r="C1000" s="1" t="s">
        <v>3937</v>
      </c>
      <c r="D1000" s="1" t="s">
        <v>3742</v>
      </c>
      <c r="E1000" s="1">
        <v>2008</v>
      </c>
      <c r="F1000" s="1" t="s">
        <v>3938</v>
      </c>
      <c r="G1000" s="1" t="s">
        <v>309</v>
      </c>
      <c r="H1000" s="1" t="s">
        <v>18</v>
      </c>
      <c r="AMI1000"/>
      <c r="AMJ1000"/>
    </row>
    <row r="1001" spans="1:1024">
      <c r="A1001" s="1" t="s">
        <v>2800</v>
      </c>
      <c r="B1001" s="2" t="s">
        <v>3939</v>
      </c>
      <c r="C1001" s="1" t="s">
        <v>3940</v>
      </c>
      <c r="D1001" s="1" t="s">
        <v>3708</v>
      </c>
      <c r="E1001" s="1">
        <v>2008</v>
      </c>
      <c r="F1001" s="1" t="s">
        <v>3941</v>
      </c>
      <c r="G1001" s="1" t="s">
        <v>309</v>
      </c>
      <c r="AMI1001"/>
      <c r="AMJ1001"/>
    </row>
    <row r="1002" spans="1:1024" ht="30">
      <c r="A1002" s="1" t="s">
        <v>2800</v>
      </c>
      <c r="B1002" s="2" t="s">
        <v>3942</v>
      </c>
      <c r="D1002" s="1" t="s">
        <v>3708</v>
      </c>
      <c r="E1002" s="1">
        <v>2008</v>
      </c>
      <c r="G1002" s="1" t="s">
        <v>309</v>
      </c>
      <c r="AMI1002"/>
      <c r="AMJ1002"/>
    </row>
    <row r="1003" spans="1:1024" ht="30">
      <c r="A1003" s="1" t="s">
        <v>2800</v>
      </c>
      <c r="B1003" s="2" t="s">
        <v>3943</v>
      </c>
      <c r="D1003" s="1" t="s">
        <v>3944</v>
      </c>
      <c r="E1003" s="1">
        <v>2008</v>
      </c>
      <c r="F1003" s="1" t="s">
        <v>3945</v>
      </c>
      <c r="G1003" s="1" t="s">
        <v>292</v>
      </c>
      <c r="AMI1003"/>
      <c r="AMJ1003"/>
    </row>
    <row r="1004" spans="1:1024" ht="30">
      <c r="A1004" s="1" t="s">
        <v>2466</v>
      </c>
      <c r="B1004" s="2" t="s">
        <v>3946</v>
      </c>
      <c r="D1004" s="1" t="s">
        <v>3708</v>
      </c>
      <c r="E1004" s="1">
        <v>2008</v>
      </c>
      <c r="G1004" s="1" t="s">
        <v>309</v>
      </c>
      <c r="AMI1004"/>
      <c r="AMJ1004"/>
    </row>
    <row r="1005" spans="1:1024">
      <c r="A1005" s="1" t="s">
        <v>3947</v>
      </c>
      <c r="B1005" s="2" t="s">
        <v>3948</v>
      </c>
      <c r="C1005" s="1" t="s">
        <v>3949</v>
      </c>
      <c r="D1005" s="1" t="s">
        <v>3708</v>
      </c>
      <c r="E1005" s="1">
        <v>2008</v>
      </c>
      <c r="F1005" s="1" t="s">
        <v>3950</v>
      </c>
      <c r="G1005" s="1" t="s">
        <v>309</v>
      </c>
      <c r="AMI1005"/>
      <c r="AMJ1005"/>
    </row>
    <row r="1006" spans="1:1024" ht="30">
      <c r="A1006" s="1" t="s">
        <v>3951</v>
      </c>
      <c r="B1006" s="2" t="s">
        <v>3952</v>
      </c>
      <c r="D1006" s="1" t="s">
        <v>3953</v>
      </c>
      <c r="E1006" s="1">
        <v>2008</v>
      </c>
      <c r="F1006" s="1" t="s">
        <v>3954</v>
      </c>
      <c r="G1006" s="1" t="s">
        <v>292</v>
      </c>
      <c r="AMI1006"/>
      <c r="AMJ1006"/>
    </row>
    <row r="1007" spans="1:1024">
      <c r="A1007" s="1" t="s">
        <v>2466</v>
      </c>
      <c r="B1007" s="2" t="s">
        <v>3955</v>
      </c>
      <c r="C1007" s="1" t="s">
        <v>3956</v>
      </c>
      <c r="D1007" s="1" t="s">
        <v>3957</v>
      </c>
      <c r="E1007" s="1">
        <v>2008</v>
      </c>
      <c r="F1007" s="1" t="s">
        <v>3958</v>
      </c>
      <c r="G1007" s="1" t="s">
        <v>23</v>
      </c>
      <c r="H1007" s="1" t="s">
        <v>18</v>
      </c>
      <c r="AMI1007"/>
      <c r="AMJ1007"/>
    </row>
    <row r="1008" spans="1:1024">
      <c r="A1008" s="1" t="s">
        <v>925</v>
      </c>
      <c r="B1008" s="2" t="s">
        <v>3959</v>
      </c>
      <c r="D1008" s="1" t="s">
        <v>3960</v>
      </c>
      <c r="E1008" s="1">
        <v>2008</v>
      </c>
      <c r="F1008" s="1" t="s">
        <v>3961</v>
      </c>
      <c r="G1008" s="1" t="s">
        <v>292</v>
      </c>
      <c r="AMI1008"/>
      <c r="AMJ1008"/>
    </row>
    <row r="1009" spans="1:1024" ht="30">
      <c r="A1009" s="1" t="s">
        <v>3962</v>
      </c>
      <c r="B1009" s="2" t="s">
        <v>3963</v>
      </c>
      <c r="C1009" s="1" t="s">
        <v>3964</v>
      </c>
      <c r="D1009" s="1" t="s">
        <v>3708</v>
      </c>
      <c r="E1009" s="1">
        <v>2008</v>
      </c>
      <c r="F1009" s="1" t="s">
        <v>3965</v>
      </c>
      <c r="G1009" s="1" t="s">
        <v>309</v>
      </c>
      <c r="AMI1009"/>
      <c r="AMJ1009"/>
    </row>
    <row r="1010" spans="1:1024" ht="30">
      <c r="A1010" s="1" t="s">
        <v>2986</v>
      </c>
      <c r="B1010" s="2" t="s">
        <v>3966</v>
      </c>
      <c r="C1010" s="1" t="s">
        <v>3967</v>
      </c>
      <c r="D1010" s="1" t="s">
        <v>3968</v>
      </c>
      <c r="E1010" s="1">
        <v>2008</v>
      </c>
      <c r="G1010" s="1" t="s">
        <v>292</v>
      </c>
      <c r="AMI1010"/>
      <c r="AMJ1010"/>
    </row>
    <row r="1011" spans="1:1024" ht="30">
      <c r="A1011" s="1" t="s">
        <v>2986</v>
      </c>
      <c r="B1011" s="2" t="s">
        <v>3969</v>
      </c>
      <c r="C1011" s="1" t="s">
        <v>3970</v>
      </c>
      <c r="D1011" s="1" t="s">
        <v>3971</v>
      </c>
      <c r="E1011" s="1">
        <v>2008</v>
      </c>
      <c r="F1011" s="1" t="s">
        <v>3972</v>
      </c>
      <c r="G1011" s="1" t="s">
        <v>23</v>
      </c>
      <c r="H1011" s="1" t="s">
        <v>18</v>
      </c>
      <c r="AMI1011"/>
      <c r="AMJ1011"/>
    </row>
    <row r="1012" spans="1:1024" ht="30">
      <c r="A1012" s="1" t="s">
        <v>2986</v>
      </c>
      <c r="B1012" s="4" t="s">
        <v>3973</v>
      </c>
      <c r="D1012" s="1" t="s">
        <v>3974</v>
      </c>
      <c r="E1012" s="1">
        <v>2008</v>
      </c>
      <c r="G1012" s="1" t="s">
        <v>23</v>
      </c>
      <c r="AMI1012"/>
      <c r="AMJ1012"/>
    </row>
    <row r="1013" spans="1:1024" ht="30">
      <c r="A1013" s="1" t="s">
        <v>717</v>
      </c>
      <c r="B1013" s="2" t="s">
        <v>3975</v>
      </c>
      <c r="C1013" s="1" t="s">
        <v>3976</v>
      </c>
      <c r="D1013" s="1" t="s">
        <v>3742</v>
      </c>
      <c r="E1013" s="1">
        <v>2008</v>
      </c>
      <c r="F1013" s="1" t="s">
        <v>3977</v>
      </c>
      <c r="G1013" s="1" t="s">
        <v>309</v>
      </c>
      <c r="H1013" s="1" t="s">
        <v>18</v>
      </c>
      <c r="AMI1013"/>
      <c r="AMJ1013"/>
    </row>
    <row r="1014" spans="1:1024" ht="30">
      <c r="A1014" s="1" t="s">
        <v>717</v>
      </c>
      <c r="B1014" s="2" t="s">
        <v>3978</v>
      </c>
      <c r="C1014" s="1" t="s">
        <v>3979</v>
      </c>
      <c r="D1014" s="1" t="s">
        <v>3980</v>
      </c>
      <c r="E1014" s="1">
        <v>2008</v>
      </c>
      <c r="F1014" s="1" t="s">
        <v>3981</v>
      </c>
      <c r="G1014" s="1" t="s">
        <v>59</v>
      </c>
      <c r="H1014" s="1" t="s">
        <v>18</v>
      </c>
      <c r="AMI1014"/>
      <c r="AMJ1014"/>
    </row>
    <row r="1015" spans="1:1024" ht="30">
      <c r="A1015" s="1" t="s">
        <v>3982</v>
      </c>
      <c r="B1015" s="2" t="s">
        <v>3983</v>
      </c>
      <c r="C1015" s="1" t="s">
        <v>3984</v>
      </c>
      <c r="D1015" s="1" t="s">
        <v>3708</v>
      </c>
      <c r="E1015" s="1">
        <v>2008</v>
      </c>
      <c r="F1015" s="1" t="s">
        <v>3985</v>
      </c>
      <c r="G1015" s="1" t="s">
        <v>309</v>
      </c>
      <c r="AMI1015"/>
      <c r="AMJ1015"/>
    </row>
    <row r="1016" spans="1:1024" ht="30">
      <c r="A1016" s="1" t="s">
        <v>2491</v>
      </c>
      <c r="B1016" s="2" t="s">
        <v>3986</v>
      </c>
      <c r="C1016" s="1" t="s">
        <v>3987</v>
      </c>
      <c r="D1016" s="1" t="s">
        <v>3708</v>
      </c>
      <c r="E1016" s="1">
        <v>2008</v>
      </c>
      <c r="F1016" s="1" t="s">
        <v>3988</v>
      </c>
      <c r="G1016" s="1" t="s">
        <v>309</v>
      </c>
      <c r="AMI1016"/>
      <c r="AMJ1016"/>
    </row>
    <row r="1017" spans="1:1024">
      <c r="A1017" s="1" t="s">
        <v>1522</v>
      </c>
      <c r="B1017" s="2" t="s">
        <v>3989</v>
      </c>
      <c r="D1017" s="1" t="s">
        <v>3708</v>
      </c>
      <c r="E1017" s="1">
        <v>2008</v>
      </c>
      <c r="G1017" s="1" t="s">
        <v>309</v>
      </c>
      <c r="AMI1017"/>
      <c r="AMJ1017"/>
    </row>
    <row r="1018" spans="1:1024">
      <c r="A1018" s="1" t="s">
        <v>3990</v>
      </c>
      <c r="B1018" s="2" t="s">
        <v>3991</v>
      </c>
      <c r="C1018" s="1" t="s">
        <v>3992</v>
      </c>
      <c r="E1018" s="1">
        <v>2008</v>
      </c>
      <c r="F1018" s="1" t="s">
        <v>3993</v>
      </c>
      <c r="G1018" s="1" t="s">
        <v>42</v>
      </c>
      <c r="H1018" s="1" t="s">
        <v>18</v>
      </c>
      <c r="AMI1018"/>
      <c r="AMJ1018"/>
    </row>
    <row r="1019" spans="1:1024">
      <c r="A1019" s="1" t="s">
        <v>3994</v>
      </c>
      <c r="B1019" s="2" t="s">
        <v>3995</v>
      </c>
      <c r="C1019" s="1" t="s">
        <v>3996</v>
      </c>
      <c r="E1019" s="1">
        <v>2008</v>
      </c>
      <c r="F1019" s="1" t="s">
        <v>3997</v>
      </c>
      <c r="G1019" s="1" t="s">
        <v>42</v>
      </c>
      <c r="H1019" s="1" t="s">
        <v>18</v>
      </c>
      <c r="AMI1019"/>
      <c r="AMJ1019"/>
    </row>
    <row r="1020" spans="1:1024" ht="30">
      <c r="A1020" s="1" t="s">
        <v>3998</v>
      </c>
      <c r="B1020" s="2" t="s">
        <v>3999</v>
      </c>
      <c r="C1020" s="1" t="s">
        <v>4000</v>
      </c>
      <c r="D1020" s="1" t="s">
        <v>3708</v>
      </c>
      <c r="E1020" s="1">
        <v>2008</v>
      </c>
      <c r="F1020" s="1" t="s">
        <v>4001</v>
      </c>
      <c r="G1020" s="1" t="s">
        <v>309</v>
      </c>
      <c r="AMI1020"/>
      <c r="AMJ1020"/>
    </row>
    <row r="1021" spans="1:1024">
      <c r="A1021" s="1" t="s">
        <v>4002</v>
      </c>
      <c r="B1021" s="2" t="s">
        <v>4003</v>
      </c>
      <c r="C1021" s="3" t="s">
        <v>4004</v>
      </c>
      <c r="D1021" s="1" t="s">
        <v>4005</v>
      </c>
      <c r="E1021" s="1">
        <v>2008</v>
      </c>
      <c r="F1021" s="1" t="s">
        <v>4006</v>
      </c>
      <c r="G1021" s="1" t="s">
        <v>23</v>
      </c>
      <c r="H1021" s="1" t="s">
        <v>18</v>
      </c>
      <c r="AMI1021"/>
      <c r="AMJ1021"/>
    </row>
    <row r="1022" spans="1:1024" ht="30">
      <c r="A1022" s="1" t="s">
        <v>2527</v>
      </c>
      <c r="B1022" s="2" t="s">
        <v>4007</v>
      </c>
      <c r="C1022" s="1" t="s">
        <v>4008</v>
      </c>
      <c r="D1022" s="1" t="s">
        <v>3708</v>
      </c>
      <c r="E1022" s="1">
        <v>2008</v>
      </c>
      <c r="F1022" s="1" t="s">
        <v>4009</v>
      </c>
      <c r="G1022" s="1" t="s">
        <v>309</v>
      </c>
      <c r="AMI1022"/>
      <c r="AMJ1022"/>
    </row>
    <row r="1023" spans="1:1024">
      <c r="A1023" s="1" t="s">
        <v>1536</v>
      </c>
      <c r="B1023" s="2" t="s">
        <v>4010</v>
      </c>
      <c r="C1023" s="1" t="s">
        <v>4011</v>
      </c>
      <c r="D1023" s="1" t="s">
        <v>4012</v>
      </c>
      <c r="E1023" s="1">
        <v>2008</v>
      </c>
      <c r="F1023" s="1" t="s">
        <v>4013</v>
      </c>
      <c r="G1023" s="1" t="s">
        <v>23</v>
      </c>
      <c r="H1023" s="1" t="s">
        <v>18</v>
      </c>
      <c r="AMI1023"/>
      <c r="AMJ1023"/>
    </row>
    <row r="1024" spans="1:1024">
      <c r="A1024" s="1" t="s">
        <v>212</v>
      </c>
      <c r="B1024" s="2" t="s">
        <v>4014</v>
      </c>
      <c r="E1024" s="1">
        <v>2008</v>
      </c>
      <c r="F1024" s="1" t="s">
        <v>4015</v>
      </c>
      <c r="G1024" s="1" t="s">
        <v>3141</v>
      </c>
      <c r="AMI1024"/>
      <c r="AMJ1024"/>
    </row>
    <row r="1025" spans="1:1024" ht="30">
      <c r="A1025" s="1" t="s">
        <v>212</v>
      </c>
      <c r="B1025" s="2" t="s">
        <v>4016</v>
      </c>
      <c r="C1025" s="3" t="s">
        <v>4017</v>
      </c>
      <c r="E1025" s="1">
        <v>2008</v>
      </c>
      <c r="F1025" s="1" t="s">
        <v>4018</v>
      </c>
      <c r="G1025" s="1" t="s">
        <v>42</v>
      </c>
      <c r="H1025" s="1" t="s">
        <v>18</v>
      </c>
      <c r="J1025" s="1" t="s">
        <v>4019</v>
      </c>
      <c r="AMI1025"/>
      <c r="AMJ1025"/>
    </row>
    <row r="1026" spans="1:1024">
      <c r="A1026" s="1" t="s">
        <v>212</v>
      </c>
      <c r="B1026" s="2" t="s">
        <v>4020</v>
      </c>
      <c r="C1026" s="1" t="s">
        <v>4021</v>
      </c>
      <c r="D1026" s="1" t="s">
        <v>3708</v>
      </c>
      <c r="E1026" s="1">
        <v>2008</v>
      </c>
      <c r="F1026" s="1" t="s">
        <v>4022</v>
      </c>
      <c r="G1026" s="1" t="s">
        <v>309</v>
      </c>
      <c r="AMI1026"/>
      <c r="AMJ1026"/>
    </row>
    <row r="1027" spans="1:1024">
      <c r="A1027" s="1" t="s">
        <v>212</v>
      </c>
      <c r="B1027" s="2" t="s">
        <v>4023</v>
      </c>
      <c r="D1027" s="1" t="s">
        <v>4024</v>
      </c>
      <c r="E1027" s="1">
        <v>2008</v>
      </c>
      <c r="F1027" s="1" t="s">
        <v>4025</v>
      </c>
      <c r="G1027" s="1" t="s">
        <v>292</v>
      </c>
      <c r="AMI1027"/>
      <c r="AMJ1027"/>
    </row>
    <row r="1028" spans="1:1024" ht="30">
      <c r="A1028" s="1" t="s">
        <v>2197</v>
      </c>
      <c r="B1028" s="2" t="s">
        <v>4026</v>
      </c>
      <c r="C1028" s="1" t="s">
        <v>4027</v>
      </c>
      <c r="D1028" s="1" t="s">
        <v>3742</v>
      </c>
      <c r="E1028" s="1">
        <v>2008</v>
      </c>
      <c r="F1028" s="1" t="s">
        <v>4028</v>
      </c>
      <c r="G1028" s="1" t="s">
        <v>309</v>
      </c>
      <c r="H1028" s="1" t="s">
        <v>29</v>
      </c>
      <c r="I1028" s="1" t="s">
        <v>29</v>
      </c>
      <c r="J1028" s="1" t="s">
        <v>4029</v>
      </c>
      <c r="L1028" s="1" t="s">
        <v>4030</v>
      </c>
      <c r="AMI1028"/>
      <c r="AMJ1028"/>
    </row>
    <row r="1029" spans="1:1024">
      <c r="A1029" s="1" t="s">
        <v>2197</v>
      </c>
      <c r="B1029" s="2" t="s">
        <v>4031</v>
      </c>
      <c r="C1029" s="1" t="s">
        <v>4032</v>
      </c>
      <c r="D1029" s="1" t="s">
        <v>3708</v>
      </c>
      <c r="E1029" s="1">
        <v>2008</v>
      </c>
      <c r="F1029" s="1" t="s">
        <v>4033</v>
      </c>
      <c r="G1029" s="1" t="s">
        <v>309</v>
      </c>
      <c r="AMI1029"/>
      <c r="AMJ1029"/>
    </row>
    <row r="1030" spans="1:1024">
      <c r="A1030" s="1" t="s">
        <v>217</v>
      </c>
      <c r="B1030" s="2" t="s">
        <v>4034</v>
      </c>
      <c r="D1030" s="1" t="s">
        <v>3708</v>
      </c>
      <c r="E1030" s="1">
        <v>2008</v>
      </c>
      <c r="G1030" s="1" t="s">
        <v>309</v>
      </c>
      <c r="AMI1030"/>
      <c r="AMJ1030"/>
    </row>
    <row r="1031" spans="1:1024" ht="30">
      <c r="A1031" s="1" t="s">
        <v>222</v>
      </c>
      <c r="B1031" s="2" t="s">
        <v>4035</v>
      </c>
      <c r="D1031" s="1" t="s">
        <v>3708</v>
      </c>
      <c r="E1031" s="1">
        <v>2008</v>
      </c>
      <c r="G1031" s="1" t="s">
        <v>309</v>
      </c>
      <c r="AMI1031"/>
      <c r="AMJ1031"/>
    </row>
    <row r="1032" spans="1:1024" ht="45">
      <c r="A1032" s="1" t="s">
        <v>222</v>
      </c>
      <c r="B1032" s="2" t="s">
        <v>4036</v>
      </c>
      <c r="D1032" s="1" t="s">
        <v>3708</v>
      </c>
      <c r="E1032" s="1">
        <v>2008</v>
      </c>
      <c r="G1032" s="1" t="s">
        <v>309</v>
      </c>
      <c r="AMI1032"/>
      <c r="AMJ1032"/>
    </row>
    <row r="1033" spans="1:1024" ht="30">
      <c r="A1033" s="1" t="s">
        <v>222</v>
      </c>
      <c r="B1033" s="2" t="s">
        <v>4037</v>
      </c>
      <c r="D1033" s="1" t="s">
        <v>3708</v>
      </c>
      <c r="E1033" s="1">
        <v>2008</v>
      </c>
      <c r="G1033" s="1" t="s">
        <v>309</v>
      </c>
      <c r="AMI1033"/>
      <c r="AMJ1033"/>
    </row>
    <row r="1034" spans="1:1024">
      <c r="A1034" s="1" t="s">
        <v>4038</v>
      </c>
      <c r="B1034" s="2" t="s">
        <v>4039</v>
      </c>
      <c r="D1034" s="1" t="s">
        <v>3708</v>
      </c>
      <c r="E1034" s="1">
        <v>2008</v>
      </c>
      <c r="G1034" s="1" t="s">
        <v>309</v>
      </c>
      <c r="AMI1034"/>
      <c r="AMJ1034"/>
    </row>
    <row r="1035" spans="1:1024" ht="30">
      <c r="A1035" s="1" t="s">
        <v>4040</v>
      </c>
      <c r="B1035" s="2" t="s">
        <v>4041</v>
      </c>
      <c r="D1035" s="1" t="s">
        <v>3708</v>
      </c>
      <c r="E1035" s="1">
        <v>2008</v>
      </c>
      <c r="G1035" s="1" t="s">
        <v>309</v>
      </c>
      <c r="AMI1035"/>
      <c r="AMJ1035"/>
    </row>
    <row r="1036" spans="1:1024" ht="30">
      <c r="A1036" s="1" t="s">
        <v>4042</v>
      </c>
      <c r="B1036" s="2" t="s">
        <v>4043</v>
      </c>
      <c r="D1036" s="1" t="s">
        <v>3708</v>
      </c>
      <c r="E1036" s="1">
        <v>2008</v>
      </c>
      <c r="G1036" s="1" t="s">
        <v>309</v>
      </c>
      <c r="AMI1036"/>
      <c r="AMJ1036"/>
    </row>
    <row r="1037" spans="1:1024" ht="30">
      <c r="A1037" s="1" t="s">
        <v>4044</v>
      </c>
      <c r="B1037" s="2" t="s">
        <v>4045</v>
      </c>
      <c r="C1037" s="1" t="s">
        <v>4046</v>
      </c>
      <c r="D1037" s="1" t="s">
        <v>3708</v>
      </c>
      <c r="E1037" s="1">
        <v>2008</v>
      </c>
      <c r="F1037" s="1" t="s">
        <v>4047</v>
      </c>
      <c r="G1037" s="1" t="s">
        <v>309</v>
      </c>
      <c r="AMI1037"/>
      <c r="AMJ1037"/>
    </row>
    <row r="1038" spans="1:1024">
      <c r="A1038" s="1" t="s">
        <v>4048</v>
      </c>
      <c r="B1038" s="2" t="s">
        <v>4049</v>
      </c>
      <c r="C1038" s="1" t="s">
        <v>4050</v>
      </c>
      <c r="D1038" s="1" t="s">
        <v>3708</v>
      </c>
      <c r="E1038" s="1">
        <v>2008</v>
      </c>
      <c r="F1038" s="1" t="s">
        <v>4051</v>
      </c>
      <c r="G1038" s="1" t="s">
        <v>309</v>
      </c>
      <c r="AMI1038"/>
      <c r="AMJ1038"/>
    </row>
    <row r="1039" spans="1:1024">
      <c r="A1039" s="1" t="s">
        <v>1263</v>
      </c>
      <c r="B1039" s="2" t="s">
        <v>3632</v>
      </c>
      <c r="C1039" s="1" t="s">
        <v>4052</v>
      </c>
      <c r="D1039" s="1" t="s">
        <v>3708</v>
      </c>
      <c r="E1039" s="1">
        <v>2008</v>
      </c>
      <c r="F1039" s="1" t="s">
        <v>4053</v>
      </c>
      <c r="G1039" s="1" t="s">
        <v>309</v>
      </c>
      <c r="AMI1039"/>
      <c r="AMJ1039"/>
    </row>
    <row r="1040" spans="1:1024" ht="30">
      <c r="A1040" s="1" t="s">
        <v>4054</v>
      </c>
      <c r="B1040" s="2" t="s">
        <v>4055</v>
      </c>
      <c r="D1040" s="1" t="s">
        <v>4056</v>
      </c>
      <c r="E1040" s="1">
        <v>2008</v>
      </c>
      <c r="F1040" s="1" t="s">
        <v>4057</v>
      </c>
      <c r="G1040" s="1" t="s">
        <v>292</v>
      </c>
      <c r="AMI1040"/>
      <c r="AMJ1040"/>
    </row>
    <row r="1041" spans="1:1024">
      <c r="A1041" s="1" t="s">
        <v>4058</v>
      </c>
      <c r="B1041" s="2" t="s">
        <v>4059</v>
      </c>
      <c r="C1041" s="1" t="s">
        <v>4060</v>
      </c>
      <c r="D1041" s="1" t="s">
        <v>3708</v>
      </c>
      <c r="E1041" s="1">
        <v>2008</v>
      </c>
      <c r="F1041" s="1" t="s">
        <v>4061</v>
      </c>
      <c r="G1041" s="1" t="s">
        <v>309</v>
      </c>
      <c r="AMI1041"/>
      <c r="AMJ1041"/>
    </row>
    <row r="1042" spans="1:1024">
      <c r="A1042" s="1" t="s">
        <v>4062</v>
      </c>
      <c r="B1042" s="2" t="s">
        <v>4063</v>
      </c>
      <c r="D1042" s="1" t="s">
        <v>3708</v>
      </c>
      <c r="E1042" s="1">
        <v>2008</v>
      </c>
      <c r="G1042" s="1" t="s">
        <v>309</v>
      </c>
      <c r="AMI1042"/>
      <c r="AMJ1042"/>
    </row>
    <row r="1043" spans="1:1024" ht="30">
      <c r="A1043" s="1" t="s">
        <v>4064</v>
      </c>
      <c r="B1043" s="2" t="s">
        <v>4065</v>
      </c>
      <c r="C1043" s="1" t="s">
        <v>4066</v>
      </c>
      <c r="D1043" s="1" t="s">
        <v>3708</v>
      </c>
      <c r="E1043" s="1">
        <v>2008</v>
      </c>
      <c r="F1043" s="1" t="s">
        <v>4067</v>
      </c>
      <c r="G1043" s="1" t="s">
        <v>309</v>
      </c>
      <c r="AMI1043"/>
      <c r="AMJ1043"/>
    </row>
    <row r="1044" spans="1:1024" ht="30">
      <c r="A1044" s="1" t="s">
        <v>4068</v>
      </c>
      <c r="B1044" s="2" t="s">
        <v>4069</v>
      </c>
      <c r="C1044" s="1" t="s">
        <v>4070</v>
      </c>
      <c r="D1044" s="1" t="s">
        <v>3708</v>
      </c>
      <c r="E1044" s="1">
        <v>2008</v>
      </c>
      <c r="F1044" s="1" t="s">
        <v>4071</v>
      </c>
      <c r="G1044" s="1" t="s">
        <v>309</v>
      </c>
      <c r="AMI1044"/>
      <c r="AMJ1044"/>
    </row>
    <row r="1045" spans="1:1024" ht="30">
      <c r="A1045" s="1" t="s">
        <v>4072</v>
      </c>
      <c r="B1045" s="2" t="s">
        <v>4073</v>
      </c>
      <c r="D1045" s="1" t="s">
        <v>4074</v>
      </c>
      <c r="E1045" s="1">
        <v>2008</v>
      </c>
      <c r="F1045" s="1" t="s">
        <v>4075</v>
      </c>
      <c r="G1045" s="1" t="s">
        <v>292</v>
      </c>
      <c r="AMI1045"/>
      <c r="AMJ1045"/>
    </row>
    <row r="1046" spans="1:1024" ht="30">
      <c r="A1046" s="1" t="s">
        <v>4076</v>
      </c>
      <c r="B1046" s="2" t="s">
        <v>4077</v>
      </c>
      <c r="C1046" s="1" t="s">
        <v>4078</v>
      </c>
      <c r="D1046" s="1" t="s">
        <v>3708</v>
      </c>
      <c r="E1046" s="1">
        <v>2008</v>
      </c>
      <c r="F1046" s="1" t="s">
        <v>4079</v>
      </c>
      <c r="G1046" s="1" t="s">
        <v>309</v>
      </c>
      <c r="AMI1046"/>
      <c r="AMJ1046"/>
    </row>
    <row r="1047" spans="1:1024" ht="30">
      <c r="A1047" s="1" t="s">
        <v>4080</v>
      </c>
      <c r="B1047" s="2" t="s">
        <v>4081</v>
      </c>
      <c r="C1047" s="1" t="s">
        <v>4082</v>
      </c>
      <c r="D1047" s="1" t="s">
        <v>3708</v>
      </c>
      <c r="E1047" s="1">
        <v>2008</v>
      </c>
      <c r="F1047" s="1" t="s">
        <v>4083</v>
      </c>
      <c r="G1047" s="1" t="s">
        <v>309</v>
      </c>
      <c r="AMI1047"/>
      <c r="AMJ1047"/>
    </row>
    <row r="1048" spans="1:1024">
      <c r="A1048" s="1" t="s">
        <v>4084</v>
      </c>
      <c r="B1048" s="2" t="s">
        <v>4085</v>
      </c>
      <c r="C1048" s="3" t="s">
        <v>4086</v>
      </c>
      <c r="D1048" s="1" t="s">
        <v>4087</v>
      </c>
      <c r="E1048" s="1">
        <v>2008</v>
      </c>
      <c r="F1048" s="1" t="s">
        <v>4088</v>
      </c>
      <c r="G1048" s="1" t="s">
        <v>23</v>
      </c>
      <c r="H1048" s="1" t="s">
        <v>18</v>
      </c>
      <c r="AMI1048"/>
      <c r="AMJ1048"/>
    </row>
    <row r="1049" spans="1:1024">
      <c r="A1049" s="1" t="s">
        <v>2929</v>
      </c>
      <c r="B1049" s="2" t="s">
        <v>4089</v>
      </c>
      <c r="C1049" s="1" t="s">
        <v>4090</v>
      </c>
      <c r="D1049" s="1" t="s">
        <v>4091</v>
      </c>
      <c r="E1049" s="1">
        <v>2007</v>
      </c>
      <c r="F1049" s="1" t="s">
        <v>4092</v>
      </c>
      <c r="G1049" s="1" t="s">
        <v>17</v>
      </c>
      <c r="H1049" s="1" t="s">
        <v>18</v>
      </c>
      <c r="AMI1049"/>
      <c r="AMJ1049"/>
    </row>
    <row r="1050" spans="1:1024">
      <c r="A1050" s="1" t="s">
        <v>1690</v>
      </c>
      <c r="B1050" s="2" t="s">
        <v>4093</v>
      </c>
      <c r="C1050" s="1" t="s">
        <v>4094</v>
      </c>
      <c r="D1050" s="1" t="s">
        <v>655</v>
      </c>
      <c r="E1050" s="1">
        <v>2007</v>
      </c>
      <c r="F1050" s="1" t="s">
        <v>4095</v>
      </c>
      <c r="G1050" s="1" t="s">
        <v>309</v>
      </c>
      <c r="AMI1050"/>
      <c r="AMJ1050"/>
    </row>
    <row r="1051" spans="1:1024" ht="30">
      <c r="A1051" s="1" t="s">
        <v>3722</v>
      </c>
      <c r="B1051" s="2" t="s">
        <v>4096</v>
      </c>
      <c r="C1051" s="1" t="s">
        <v>4097</v>
      </c>
      <c r="D1051" s="1" t="s">
        <v>655</v>
      </c>
      <c r="E1051" s="1">
        <v>2007</v>
      </c>
      <c r="F1051" s="1" t="s">
        <v>4098</v>
      </c>
      <c r="G1051" s="1" t="s">
        <v>309</v>
      </c>
      <c r="AMI1051"/>
      <c r="AMJ1051"/>
    </row>
    <row r="1052" spans="1:1024">
      <c r="A1052" s="1" t="s">
        <v>3722</v>
      </c>
      <c r="B1052" s="2" t="s">
        <v>4099</v>
      </c>
      <c r="C1052" s="1" t="s">
        <v>4100</v>
      </c>
      <c r="D1052" s="1" t="s">
        <v>4101</v>
      </c>
      <c r="E1052" s="1">
        <v>2007</v>
      </c>
      <c r="F1052" s="1" t="s">
        <v>4102</v>
      </c>
      <c r="G1052" s="1" t="s">
        <v>309</v>
      </c>
      <c r="H1052" s="1" t="s">
        <v>29</v>
      </c>
      <c r="I1052" s="1" t="s">
        <v>29</v>
      </c>
      <c r="L1052" s="1" t="s">
        <v>1426</v>
      </c>
      <c r="AMI1052"/>
      <c r="AMJ1052"/>
    </row>
    <row r="1053" spans="1:1024">
      <c r="A1053" s="1" t="s">
        <v>44</v>
      </c>
      <c r="B1053" s="2" t="s">
        <v>60</v>
      </c>
      <c r="C1053" s="1" t="s">
        <v>4103</v>
      </c>
      <c r="D1053" s="1" t="s">
        <v>2992</v>
      </c>
      <c r="E1053" s="1">
        <v>2007</v>
      </c>
      <c r="F1053" s="1" t="s">
        <v>63</v>
      </c>
      <c r="G1053" s="1" t="s">
        <v>64</v>
      </c>
      <c r="H1053" s="1" t="s">
        <v>18</v>
      </c>
      <c r="AMI1053"/>
      <c r="AMJ1053"/>
    </row>
    <row r="1054" spans="1:1024">
      <c r="A1054" s="1" t="s">
        <v>44</v>
      </c>
      <c r="B1054" s="2" t="s">
        <v>4104</v>
      </c>
      <c r="C1054" s="1" t="s">
        <v>4105</v>
      </c>
      <c r="D1054" s="1" t="s">
        <v>4106</v>
      </c>
      <c r="E1054" s="1">
        <v>2007</v>
      </c>
      <c r="F1054" s="1" t="s">
        <v>4107</v>
      </c>
      <c r="G1054" s="1" t="s">
        <v>23</v>
      </c>
      <c r="H1054" s="1" t="s">
        <v>18</v>
      </c>
      <c r="AMI1054"/>
      <c r="AMJ1054"/>
    </row>
    <row r="1055" spans="1:1024" ht="30">
      <c r="A1055" s="1" t="s">
        <v>4108</v>
      </c>
      <c r="B1055" s="2" t="s">
        <v>4109</v>
      </c>
      <c r="C1055" s="1" t="s">
        <v>4110</v>
      </c>
      <c r="D1055" s="1" t="s">
        <v>4111</v>
      </c>
      <c r="E1055" s="1">
        <v>2007</v>
      </c>
      <c r="F1055" s="1" t="s">
        <v>4112</v>
      </c>
      <c r="G1055" s="1" t="s">
        <v>23</v>
      </c>
      <c r="AMI1055"/>
      <c r="AMJ1055"/>
    </row>
    <row r="1056" spans="1:1024" ht="45">
      <c r="A1056" s="1" t="s">
        <v>793</v>
      </c>
      <c r="B1056" s="2" t="s">
        <v>4113</v>
      </c>
      <c r="D1056" s="1" t="s">
        <v>4114</v>
      </c>
      <c r="E1056" s="1">
        <v>2007</v>
      </c>
      <c r="G1056" s="1" t="s">
        <v>23</v>
      </c>
      <c r="H1056" s="1" t="s">
        <v>18</v>
      </c>
      <c r="AMI1056"/>
      <c r="AMJ1056"/>
    </row>
    <row r="1057" spans="1:1024" ht="45">
      <c r="A1057" s="1" t="s">
        <v>3106</v>
      </c>
      <c r="B1057" s="2" t="s">
        <v>4115</v>
      </c>
      <c r="C1057" s="1" t="s">
        <v>4116</v>
      </c>
      <c r="D1057" s="1" t="s">
        <v>4117</v>
      </c>
      <c r="E1057" s="1">
        <v>2007</v>
      </c>
      <c r="F1057" s="1" t="s">
        <v>3109</v>
      </c>
      <c r="G1057" s="1" t="s">
        <v>1306</v>
      </c>
      <c r="AMI1057"/>
      <c r="AMJ1057"/>
    </row>
    <row r="1058" spans="1:1024">
      <c r="A1058" s="1" t="s">
        <v>4118</v>
      </c>
      <c r="B1058" s="2" t="s">
        <v>4119</v>
      </c>
      <c r="C1058" s="3" t="s">
        <v>4120</v>
      </c>
      <c r="D1058" s="1" t="s">
        <v>655</v>
      </c>
      <c r="E1058" s="1">
        <v>2007</v>
      </c>
      <c r="F1058" s="1" t="s">
        <v>4121</v>
      </c>
      <c r="G1058" s="1" t="s">
        <v>309</v>
      </c>
      <c r="H1058" s="1" t="s">
        <v>29</v>
      </c>
      <c r="I1058" s="1" t="s">
        <v>18</v>
      </c>
      <c r="L1058" s="1" t="s">
        <v>4122</v>
      </c>
      <c r="AMI1058"/>
      <c r="AMJ1058"/>
    </row>
    <row r="1059" spans="1:1024">
      <c r="A1059" s="1" t="s">
        <v>4123</v>
      </c>
      <c r="B1059" s="2" t="s">
        <v>4124</v>
      </c>
      <c r="C1059" s="1" t="s">
        <v>4125</v>
      </c>
      <c r="D1059" s="1" t="s">
        <v>655</v>
      </c>
      <c r="E1059" s="1">
        <v>2007</v>
      </c>
      <c r="F1059" s="1" t="s">
        <v>4126</v>
      </c>
      <c r="G1059" s="1" t="s">
        <v>309</v>
      </c>
      <c r="AMI1059"/>
      <c r="AMJ1059"/>
    </row>
    <row r="1060" spans="1:1024" ht="30">
      <c r="A1060" s="1" t="s">
        <v>2640</v>
      </c>
      <c r="B1060" s="2" t="s">
        <v>4127</v>
      </c>
      <c r="C1060" s="1" t="s">
        <v>4128</v>
      </c>
      <c r="D1060" s="1" t="s">
        <v>655</v>
      </c>
      <c r="E1060" s="1">
        <v>2007</v>
      </c>
      <c r="F1060" s="1" t="s">
        <v>4129</v>
      </c>
      <c r="G1060" s="1" t="s">
        <v>309</v>
      </c>
      <c r="AMI1060"/>
      <c r="AMJ1060"/>
    </row>
    <row r="1061" spans="1:1024">
      <c r="A1061" s="1" t="s">
        <v>3763</v>
      </c>
      <c r="B1061" s="2" t="s">
        <v>4130</v>
      </c>
      <c r="C1061" s="3" t="s">
        <v>4131</v>
      </c>
      <c r="D1061" s="1" t="s">
        <v>4101</v>
      </c>
      <c r="E1061" s="1">
        <v>2007</v>
      </c>
      <c r="F1061" s="1" t="s">
        <v>4132</v>
      </c>
      <c r="G1061" s="1" t="s">
        <v>309</v>
      </c>
      <c r="H1061" s="1" t="s">
        <v>29</v>
      </c>
      <c r="I1061" s="1" t="s">
        <v>29</v>
      </c>
      <c r="J1061" s="1" t="s">
        <v>4133</v>
      </c>
      <c r="L1061" s="1" t="s">
        <v>298</v>
      </c>
      <c r="AMI1061"/>
      <c r="AMJ1061"/>
    </row>
    <row r="1062" spans="1:1024">
      <c r="A1062" s="1" t="s">
        <v>4134</v>
      </c>
      <c r="B1062" s="2" t="s">
        <v>4135</v>
      </c>
      <c r="C1062" s="1" t="s">
        <v>4136</v>
      </c>
      <c r="D1062" s="1" t="s">
        <v>4101</v>
      </c>
      <c r="E1062" s="1">
        <v>2007</v>
      </c>
      <c r="F1062" s="1" t="s">
        <v>4137</v>
      </c>
      <c r="G1062" s="1" t="s">
        <v>309</v>
      </c>
      <c r="H1062" s="1" t="s">
        <v>29</v>
      </c>
      <c r="I1062" s="1" t="s">
        <v>29</v>
      </c>
      <c r="J1062" s="1" t="s">
        <v>4138</v>
      </c>
      <c r="L1062" s="1" t="s">
        <v>298</v>
      </c>
      <c r="AMI1062"/>
      <c r="AMJ1062"/>
    </row>
    <row r="1063" spans="1:1024" ht="30">
      <c r="A1063" s="1" t="s">
        <v>4139</v>
      </c>
      <c r="B1063" s="2" t="s">
        <v>4140</v>
      </c>
      <c r="C1063" s="1" t="s">
        <v>4141</v>
      </c>
      <c r="D1063" s="1" t="s">
        <v>655</v>
      </c>
      <c r="E1063" s="1">
        <v>2007</v>
      </c>
      <c r="F1063" s="1" t="s">
        <v>4142</v>
      </c>
      <c r="G1063" s="1" t="s">
        <v>309</v>
      </c>
      <c r="AMI1063"/>
      <c r="AMJ1063"/>
    </row>
    <row r="1064" spans="1:1024" ht="45">
      <c r="A1064" s="1" t="s">
        <v>2075</v>
      </c>
      <c r="B1064" s="2" t="s">
        <v>4143</v>
      </c>
      <c r="C1064" s="1" t="s">
        <v>4144</v>
      </c>
      <c r="D1064" s="1" t="s">
        <v>4145</v>
      </c>
      <c r="E1064" s="1">
        <v>2007</v>
      </c>
      <c r="F1064" s="1" t="s">
        <v>4146</v>
      </c>
      <c r="G1064" s="1" t="s">
        <v>23</v>
      </c>
      <c r="AMI1064"/>
      <c r="AMJ1064"/>
    </row>
    <row r="1065" spans="1:1024">
      <c r="A1065" s="1" t="s">
        <v>1382</v>
      </c>
      <c r="B1065" s="2" t="s">
        <v>4147</v>
      </c>
      <c r="C1065" s="1" t="s">
        <v>4148</v>
      </c>
      <c r="D1065" s="1" t="s">
        <v>655</v>
      </c>
      <c r="E1065" s="1">
        <v>2007</v>
      </c>
      <c r="F1065" s="1" t="s">
        <v>4149</v>
      </c>
      <c r="G1065" s="1" t="s">
        <v>309</v>
      </c>
      <c r="AMI1065"/>
      <c r="AMJ1065"/>
    </row>
    <row r="1066" spans="1:1024">
      <c r="A1066" s="1" t="s">
        <v>1382</v>
      </c>
      <c r="B1066" s="2" t="s">
        <v>4150</v>
      </c>
      <c r="C1066" s="1" t="s">
        <v>4151</v>
      </c>
      <c r="D1066" s="1" t="s">
        <v>655</v>
      </c>
      <c r="E1066" s="1">
        <v>2007</v>
      </c>
      <c r="F1066" s="1" t="s">
        <v>4152</v>
      </c>
      <c r="G1066" s="1" t="s">
        <v>309</v>
      </c>
      <c r="AMI1066"/>
      <c r="AMJ1066"/>
    </row>
    <row r="1067" spans="1:1024">
      <c r="A1067" s="1" t="s">
        <v>1382</v>
      </c>
      <c r="B1067" s="2" t="s">
        <v>4153</v>
      </c>
      <c r="C1067" s="1" t="s">
        <v>4154</v>
      </c>
      <c r="D1067" s="1" t="s">
        <v>4155</v>
      </c>
      <c r="E1067" s="1">
        <v>2007</v>
      </c>
      <c r="F1067" s="1" t="s">
        <v>4156</v>
      </c>
      <c r="G1067" s="1" t="s">
        <v>23</v>
      </c>
      <c r="H1067" s="1" t="s">
        <v>18</v>
      </c>
      <c r="AMI1067"/>
      <c r="AMJ1067"/>
    </row>
    <row r="1068" spans="1:1024">
      <c r="A1068" s="1" t="s">
        <v>3783</v>
      </c>
      <c r="B1068" s="2" t="s">
        <v>4157</v>
      </c>
      <c r="D1068" s="1" t="s">
        <v>4158</v>
      </c>
      <c r="E1068" s="1">
        <v>2007</v>
      </c>
      <c r="G1068" s="1" t="s">
        <v>59</v>
      </c>
      <c r="H1068" s="1" t="s">
        <v>2876</v>
      </c>
      <c r="AMI1068"/>
      <c r="AMJ1068"/>
    </row>
    <row r="1069" spans="1:1024" ht="45">
      <c r="A1069" s="1" t="s">
        <v>1389</v>
      </c>
      <c r="B1069" s="2" t="s">
        <v>4159</v>
      </c>
      <c r="C1069" s="1" t="s">
        <v>4160</v>
      </c>
      <c r="D1069" s="1" t="s">
        <v>655</v>
      </c>
      <c r="E1069" s="1">
        <v>2007</v>
      </c>
      <c r="F1069" s="1" t="s">
        <v>4161</v>
      </c>
      <c r="G1069" s="1" t="s">
        <v>309</v>
      </c>
      <c r="AMI1069"/>
      <c r="AMJ1069"/>
    </row>
    <row r="1070" spans="1:1024" ht="30">
      <c r="A1070" s="1" t="s">
        <v>1389</v>
      </c>
      <c r="B1070" s="2" t="s">
        <v>4162</v>
      </c>
      <c r="C1070" s="1" t="s">
        <v>4163</v>
      </c>
      <c r="D1070" s="1" t="s">
        <v>4164</v>
      </c>
      <c r="E1070" s="1">
        <v>2007</v>
      </c>
      <c r="F1070" s="1" t="s">
        <v>4165</v>
      </c>
      <c r="G1070" s="1" t="s">
        <v>23</v>
      </c>
      <c r="AMI1070"/>
      <c r="AMJ1070"/>
    </row>
    <row r="1071" spans="1:1024" ht="45">
      <c r="A1071" s="1" t="s">
        <v>1389</v>
      </c>
      <c r="B1071" s="2" t="s">
        <v>4166</v>
      </c>
      <c r="C1071" s="1" t="s">
        <v>4167</v>
      </c>
      <c r="D1071" s="1" t="s">
        <v>4168</v>
      </c>
      <c r="E1071" s="1">
        <v>2007</v>
      </c>
      <c r="F1071" s="1" t="s">
        <v>4169</v>
      </c>
      <c r="G1071" s="1" t="s">
        <v>23</v>
      </c>
      <c r="AMI1071"/>
      <c r="AMJ1071"/>
    </row>
    <row r="1072" spans="1:1024" ht="30">
      <c r="A1072" s="1" t="s">
        <v>1389</v>
      </c>
      <c r="B1072" s="2" t="s">
        <v>4170</v>
      </c>
      <c r="C1072" s="1" t="s">
        <v>4171</v>
      </c>
      <c r="D1072" s="1" t="s">
        <v>4172</v>
      </c>
      <c r="E1072" s="1">
        <v>2007</v>
      </c>
      <c r="F1072" s="1" t="s">
        <v>4173</v>
      </c>
      <c r="G1072" s="1" t="s">
        <v>23</v>
      </c>
      <c r="AMI1072"/>
      <c r="AMJ1072"/>
    </row>
    <row r="1073" spans="1:1024">
      <c r="A1073" s="1" t="s">
        <v>4174</v>
      </c>
      <c r="B1073" s="2" t="s">
        <v>4175</v>
      </c>
      <c r="C1073" s="1" t="s">
        <v>4176</v>
      </c>
      <c r="D1073" s="1" t="s">
        <v>655</v>
      </c>
      <c r="E1073" s="1">
        <v>2007</v>
      </c>
      <c r="F1073" s="1" t="s">
        <v>4177</v>
      </c>
      <c r="G1073" s="1" t="s">
        <v>309</v>
      </c>
      <c r="AMI1073"/>
      <c r="AMJ1073"/>
    </row>
    <row r="1074" spans="1:1024" ht="30">
      <c r="A1074" s="1" t="s">
        <v>4174</v>
      </c>
      <c r="B1074" s="2" t="s">
        <v>4178</v>
      </c>
      <c r="C1074" s="1" t="s">
        <v>4179</v>
      </c>
      <c r="D1074" s="1" t="s">
        <v>655</v>
      </c>
      <c r="E1074" s="1">
        <v>2007</v>
      </c>
      <c r="F1074" s="1" t="s">
        <v>4180</v>
      </c>
      <c r="G1074" s="1" t="s">
        <v>309</v>
      </c>
      <c r="AMI1074"/>
      <c r="AMJ1074"/>
    </row>
    <row r="1075" spans="1:1024">
      <c r="A1075" s="1" t="s">
        <v>4181</v>
      </c>
      <c r="B1075" s="2" t="s">
        <v>4182</v>
      </c>
      <c r="C1075" s="3" t="s">
        <v>4183</v>
      </c>
      <c r="D1075" s="1" t="s">
        <v>4184</v>
      </c>
      <c r="E1075" s="1">
        <v>2007</v>
      </c>
      <c r="F1075" s="1" t="s">
        <v>4185</v>
      </c>
      <c r="G1075" s="1" t="s">
        <v>23</v>
      </c>
      <c r="H1075" s="1" t="s">
        <v>18</v>
      </c>
      <c r="AMI1075"/>
      <c r="AMJ1075"/>
    </row>
    <row r="1076" spans="1:1024" ht="45">
      <c r="A1076" s="1" t="s">
        <v>4186</v>
      </c>
      <c r="B1076" s="2" t="s">
        <v>4187</v>
      </c>
      <c r="C1076" s="1" t="s">
        <v>4188</v>
      </c>
      <c r="D1076" s="1" t="s">
        <v>4189</v>
      </c>
      <c r="E1076" s="1">
        <v>2007</v>
      </c>
      <c r="F1076" s="1" t="s">
        <v>4190</v>
      </c>
      <c r="G1076" s="1" t="s">
        <v>23</v>
      </c>
      <c r="H1076" s="1" t="s">
        <v>18</v>
      </c>
      <c r="AMI1076"/>
      <c r="AMJ1076"/>
    </row>
    <row r="1077" spans="1:1024">
      <c r="A1077" s="1" t="s">
        <v>4191</v>
      </c>
      <c r="B1077" s="2" t="s">
        <v>4192</v>
      </c>
      <c r="C1077" s="3" t="s">
        <v>4193</v>
      </c>
      <c r="D1077" s="1" t="s">
        <v>4194</v>
      </c>
      <c r="E1077" s="1">
        <v>2007</v>
      </c>
      <c r="F1077" s="1" t="s">
        <v>4195</v>
      </c>
      <c r="G1077" s="1" t="s">
        <v>23</v>
      </c>
      <c r="H1077" s="1" t="s">
        <v>18</v>
      </c>
      <c r="J1077" s="1" t="s">
        <v>4196</v>
      </c>
      <c r="AMI1077"/>
      <c r="AMJ1077"/>
    </row>
    <row r="1078" spans="1:1024" ht="30">
      <c r="A1078" s="1" t="s">
        <v>4191</v>
      </c>
      <c r="B1078" s="2" t="s">
        <v>4197</v>
      </c>
      <c r="C1078" s="1" t="s">
        <v>4198</v>
      </c>
      <c r="D1078" s="1" t="s">
        <v>4194</v>
      </c>
      <c r="E1078" s="1">
        <v>2007</v>
      </c>
      <c r="F1078" s="1" t="s">
        <v>4199</v>
      </c>
      <c r="G1078" s="1" t="s">
        <v>23</v>
      </c>
      <c r="H1078" s="1" t="s">
        <v>18</v>
      </c>
      <c r="AMI1078"/>
      <c r="AMJ1078"/>
    </row>
    <row r="1079" spans="1:1024" ht="30">
      <c r="A1079" s="1" t="s">
        <v>4200</v>
      </c>
      <c r="B1079" s="2" t="s">
        <v>4201</v>
      </c>
      <c r="C1079" s="1" t="s">
        <v>4202</v>
      </c>
      <c r="D1079" s="1" t="s">
        <v>4203</v>
      </c>
      <c r="E1079" s="1">
        <v>2007</v>
      </c>
      <c r="F1079" s="1" t="s">
        <v>4204</v>
      </c>
      <c r="G1079" s="1" t="s">
        <v>309</v>
      </c>
      <c r="H1079" s="1" t="s">
        <v>18</v>
      </c>
      <c r="AMI1079"/>
      <c r="AMJ1079"/>
    </row>
    <row r="1080" spans="1:1024" ht="30">
      <c r="A1080" s="1" t="s">
        <v>4205</v>
      </c>
      <c r="B1080" s="2" t="s">
        <v>4206</v>
      </c>
      <c r="C1080" s="1" t="s">
        <v>4207</v>
      </c>
      <c r="D1080" s="1" t="s">
        <v>655</v>
      </c>
      <c r="E1080" s="1">
        <v>2007</v>
      </c>
      <c r="F1080" s="1" t="s">
        <v>4208</v>
      </c>
      <c r="G1080" s="1" t="s">
        <v>309</v>
      </c>
      <c r="AMI1080"/>
      <c r="AMJ1080"/>
    </row>
    <row r="1081" spans="1:1024" ht="45">
      <c r="A1081" s="1" t="s">
        <v>4209</v>
      </c>
      <c r="B1081" s="2" t="s">
        <v>4210</v>
      </c>
      <c r="C1081" s="1" t="s">
        <v>4211</v>
      </c>
      <c r="D1081" s="1" t="s">
        <v>4101</v>
      </c>
      <c r="E1081" s="1">
        <v>2007</v>
      </c>
      <c r="F1081" s="1" t="s">
        <v>4212</v>
      </c>
      <c r="G1081" s="1" t="s">
        <v>309</v>
      </c>
      <c r="H1081" s="1" t="s">
        <v>29</v>
      </c>
      <c r="I1081" s="1" t="s">
        <v>29</v>
      </c>
      <c r="L1081" s="1" t="s">
        <v>298</v>
      </c>
      <c r="AMI1081"/>
      <c r="AMJ1081"/>
    </row>
    <row r="1082" spans="1:1024">
      <c r="A1082" s="1" t="s">
        <v>2425</v>
      </c>
      <c r="B1082" s="2" t="s">
        <v>4213</v>
      </c>
      <c r="C1082" s="1" t="s">
        <v>4214</v>
      </c>
      <c r="D1082" s="1" t="s">
        <v>655</v>
      </c>
      <c r="E1082" s="1">
        <v>2007</v>
      </c>
      <c r="F1082" s="1" t="s">
        <v>4215</v>
      </c>
      <c r="G1082" s="1" t="s">
        <v>309</v>
      </c>
      <c r="AMI1082"/>
      <c r="AMJ1082"/>
    </row>
    <row r="1083" spans="1:1024" ht="30">
      <c r="A1083" s="1" t="s">
        <v>4216</v>
      </c>
      <c r="B1083" s="2" t="s">
        <v>4217</v>
      </c>
      <c r="C1083" s="1" t="s">
        <v>4218</v>
      </c>
      <c r="D1083" s="1" t="s">
        <v>655</v>
      </c>
      <c r="E1083" s="1">
        <v>2007</v>
      </c>
      <c r="F1083" s="1" t="s">
        <v>4219</v>
      </c>
      <c r="G1083" s="1" t="s">
        <v>309</v>
      </c>
      <c r="AMI1083"/>
      <c r="AMJ1083"/>
    </row>
    <row r="1084" spans="1:1024">
      <c r="A1084" s="1" t="s">
        <v>4220</v>
      </c>
      <c r="B1084" s="2" t="s">
        <v>4221</v>
      </c>
      <c r="C1084" s="1" t="s">
        <v>4222</v>
      </c>
      <c r="D1084" s="1" t="s">
        <v>4223</v>
      </c>
      <c r="E1084" s="1">
        <v>2007</v>
      </c>
      <c r="F1084" s="1" t="s">
        <v>4224</v>
      </c>
      <c r="G1084" s="1" t="s">
        <v>23</v>
      </c>
      <c r="AMI1084"/>
      <c r="AMJ1084"/>
    </row>
    <row r="1085" spans="1:1024" ht="30">
      <c r="A1085" s="1" t="s">
        <v>4225</v>
      </c>
      <c r="B1085" s="2" t="s">
        <v>4226</v>
      </c>
      <c r="C1085" s="3" t="s">
        <v>4227</v>
      </c>
      <c r="D1085" s="1" t="s">
        <v>655</v>
      </c>
      <c r="E1085" s="1">
        <v>2007</v>
      </c>
      <c r="F1085" s="1" t="s">
        <v>4228</v>
      </c>
      <c r="G1085" s="1" t="s">
        <v>309</v>
      </c>
      <c r="H1085" s="1" t="s">
        <v>29</v>
      </c>
      <c r="I1085" s="1" t="s">
        <v>18</v>
      </c>
      <c r="J1085" s="1" t="s">
        <v>4229</v>
      </c>
      <c r="L1085" s="1" t="s">
        <v>298</v>
      </c>
      <c r="AMI1085"/>
      <c r="AMJ1085"/>
    </row>
    <row r="1086" spans="1:1024" ht="45">
      <c r="A1086" s="1" t="s">
        <v>4230</v>
      </c>
      <c r="B1086" s="2" t="s">
        <v>4231</v>
      </c>
      <c r="C1086" s="1" t="s">
        <v>4232</v>
      </c>
      <c r="D1086" s="1" t="s">
        <v>655</v>
      </c>
      <c r="E1086" s="1">
        <v>2007</v>
      </c>
      <c r="F1086" s="1" t="s">
        <v>4233</v>
      </c>
      <c r="G1086" s="1" t="s">
        <v>309</v>
      </c>
      <c r="AMI1086"/>
      <c r="AMJ1086"/>
    </row>
    <row r="1087" spans="1:1024">
      <c r="A1087" s="1" t="s">
        <v>4234</v>
      </c>
      <c r="B1087" s="2" t="s">
        <v>4235</v>
      </c>
      <c r="C1087" s="1" t="s">
        <v>4236</v>
      </c>
      <c r="D1087" s="1" t="s">
        <v>655</v>
      </c>
      <c r="E1087" s="1">
        <v>2007</v>
      </c>
      <c r="F1087" s="1" t="s">
        <v>4237</v>
      </c>
      <c r="G1087" s="1" t="s">
        <v>309</v>
      </c>
      <c r="H1087" s="1" t="s">
        <v>29</v>
      </c>
      <c r="I1087" s="1" t="s">
        <v>29</v>
      </c>
      <c r="J1087" s="1" t="s">
        <v>1106</v>
      </c>
      <c r="L1087" s="1" t="s">
        <v>36</v>
      </c>
      <c r="AMI1087"/>
      <c r="AMJ1087"/>
    </row>
    <row r="1088" spans="1:1024">
      <c r="A1088" s="1" t="s">
        <v>4238</v>
      </c>
      <c r="B1088" s="2" t="s">
        <v>4239</v>
      </c>
      <c r="C1088" s="1" t="s">
        <v>4240</v>
      </c>
      <c r="D1088" s="1" t="s">
        <v>4241</v>
      </c>
      <c r="E1088" s="1">
        <v>2007</v>
      </c>
      <c r="F1088" s="1" t="s">
        <v>4242</v>
      </c>
      <c r="G1088" s="1" t="s">
        <v>23</v>
      </c>
      <c r="AMI1088"/>
      <c r="AMJ1088"/>
    </row>
    <row r="1089" spans="1:1024" ht="30">
      <c r="A1089" s="1" t="s">
        <v>4243</v>
      </c>
      <c r="B1089" s="2" t="s">
        <v>4244</v>
      </c>
      <c r="C1089" s="1" t="s">
        <v>4245</v>
      </c>
      <c r="D1089" s="1" t="s">
        <v>655</v>
      </c>
      <c r="E1089" s="1">
        <v>2007</v>
      </c>
      <c r="F1089" s="1" t="s">
        <v>4246</v>
      </c>
      <c r="G1089" s="1" t="s">
        <v>309</v>
      </c>
      <c r="AMI1089"/>
      <c r="AMJ1089"/>
    </row>
    <row r="1090" spans="1:1024">
      <c r="A1090" s="1" t="s">
        <v>701</v>
      </c>
      <c r="B1090" s="2" t="s">
        <v>4247</v>
      </c>
      <c r="C1090" s="1" t="s">
        <v>4248</v>
      </c>
      <c r="D1090" s="1" t="s">
        <v>4249</v>
      </c>
      <c r="E1090" s="1">
        <v>2007</v>
      </c>
      <c r="F1090" s="1" t="s">
        <v>4250</v>
      </c>
      <c r="G1090" s="1" t="s">
        <v>309</v>
      </c>
      <c r="H1090" s="1" t="s">
        <v>18</v>
      </c>
      <c r="AMI1090"/>
      <c r="AMJ1090"/>
    </row>
    <row r="1091" spans="1:1024" ht="30">
      <c r="A1091" s="1" t="s">
        <v>2800</v>
      </c>
      <c r="B1091" s="2" t="s">
        <v>4251</v>
      </c>
      <c r="C1091" s="1" t="s">
        <v>4252</v>
      </c>
      <c r="D1091" s="1" t="s">
        <v>4253</v>
      </c>
      <c r="E1091" s="1">
        <v>2007</v>
      </c>
      <c r="F1091" s="1" t="s">
        <v>4254</v>
      </c>
      <c r="G1091" s="1" t="s">
        <v>309</v>
      </c>
      <c r="H1091" s="1" t="s">
        <v>18</v>
      </c>
      <c r="AMI1091"/>
      <c r="AMJ1091"/>
    </row>
    <row r="1092" spans="1:1024" ht="30">
      <c r="A1092" s="1" t="s">
        <v>2466</v>
      </c>
      <c r="B1092" s="2" t="s">
        <v>4255</v>
      </c>
      <c r="C1092" s="1" t="s">
        <v>4256</v>
      </c>
      <c r="D1092" s="1" t="s">
        <v>655</v>
      </c>
      <c r="E1092" s="1">
        <v>2007</v>
      </c>
      <c r="F1092" s="1" t="s">
        <v>4257</v>
      </c>
      <c r="G1092" s="1" t="s">
        <v>309</v>
      </c>
      <c r="H1092" s="1" t="s">
        <v>18</v>
      </c>
      <c r="AMI1092"/>
      <c r="AMJ1092"/>
    </row>
    <row r="1093" spans="1:1024">
      <c r="A1093" s="1" t="s">
        <v>4258</v>
      </c>
      <c r="B1093" s="2" t="s">
        <v>4259</v>
      </c>
      <c r="C1093" s="1" t="s">
        <v>4260</v>
      </c>
      <c r="D1093" s="1" t="s">
        <v>655</v>
      </c>
      <c r="E1093" s="1">
        <v>2007</v>
      </c>
      <c r="F1093" s="1" t="s">
        <v>4261</v>
      </c>
      <c r="G1093" s="1" t="s">
        <v>309</v>
      </c>
      <c r="AMI1093"/>
      <c r="AMJ1093"/>
    </row>
    <row r="1094" spans="1:1024" ht="30">
      <c r="A1094" s="1" t="s">
        <v>4262</v>
      </c>
      <c r="B1094" s="2" t="s">
        <v>4263</v>
      </c>
      <c r="C1094" s="1" t="s">
        <v>4264</v>
      </c>
      <c r="D1094" s="1" t="s">
        <v>4253</v>
      </c>
      <c r="E1094" s="1">
        <v>2007</v>
      </c>
      <c r="F1094" s="1" t="s">
        <v>4265</v>
      </c>
      <c r="G1094" s="1" t="s">
        <v>309</v>
      </c>
      <c r="H1094" s="1" t="s">
        <v>29</v>
      </c>
      <c r="I1094" s="1" t="s">
        <v>29</v>
      </c>
      <c r="L1094" s="1" t="s">
        <v>605</v>
      </c>
      <c r="AMI1094"/>
      <c r="AMJ1094"/>
    </row>
    <row r="1095" spans="1:1024" ht="30">
      <c r="A1095" s="1" t="s">
        <v>4266</v>
      </c>
      <c r="B1095" s="2" t="s">
        <v>4267</v>
      </c>
      <c r="C1095" s="1" t="s">
        <v>4268</v>
      </c>
      <c r="D1095" s="1" t="s">
        <v>4249</v>
      </c>
      <c r="E1095" s="1">
        <v>2007</v>
      </c>
      <c r="F1095" s="1" t="s">
        <v>4269</v>
      </c>
      <c r="G1095" s="1" t="s">
        <v>309</v>
      </c>
      <c r="H1095" s="1" t="s">
        <v>29</v>
      </c>
      <c r="I1095" s="1" t="s">
        <v>29</v>
      </c>
      <c r="L1095" s="1" t="s">
        <v>298</v>
      </c>
      <c r="AMI1095"/>
      <c r="AMJ1095"/>
    </row>
    <row r="1096" spans="1:1024" ht="30">
      <c r="A1096" s="1" t="s">
        <v>4270</v>
      </c>
      <c r="B1096" s="2" t="s">
        <v>4271</v>
      </c>
      <c r="C1096" s="1" t="s">
        <v>4272</v>
      </c>
      <c r="D1096" s="1" t="s">
        <v>4253</v>
      </c>
      <c r="E1096" s="1">
        <v>2007</v>
      </c>
      <c r="F1096" s="1" t="s">
        <v>4273</v>
      </c>
      <c r="G1096" s="1" t="s">
        <v>309</v>
      </c>
      <c r="H1096" s="1" t="s">
        <v>29</v>
      </c>
      <c r="I1096" s="1" t="s">
        <v>29</v>
      </c>
      <c r="L1096" s="1" t="s">
        <v>298</v>
      </c>
      <c r="AMI1096"/>
      <c r="AMJ1096"/>
    </row>
    <row r="1097" spans="1:1024">
      <c r="A1097" s="1" t="s">
        <v>2986</v>
      </c>
      <c r="B1097" s="2" t="s">
        <v>4274</v>
      </c>
      <c r="C1097" s="1" t="s">
        <v>4275</v>
      </c>
      <c r="D1097" s="1" t="s">
        <v>4276</v>
      </c>
      <c r="E1097" s="1">
        <v>2007</v>
      </c>
      <c r="F1097" s="1" t="s">
        <v>4277</v>
      </c>
      <c r="G1097" s="1" t="s">
        <v>23</v>
      </c>
      <c r="AMI1097"/>
      <c r="AMJ1097"/>
    </row>
    <row r="1098" spans="1:1024" ht="30">
      <c r="A1098" s="1" t="s">
        <v>717</v>
      </c>
      <c r="B1098" s="2" t="s">
        <v>4278</v>
      </c>
      <c r="C1098" s="1" t="s">
        <v>4279</v>
      </c>
      <c r="D1098" s="1" t="s">
        <v>4101</v>
      </c>
      <c r="E1098" s="1">
        <v>2007</v>
      </c>
      <c r="F1098" s="1" t="s">
        <v>4280</v>
      </c>
      <c r="G1098" s="1" t="s">
        <v>309</v>
      </c>
      <c r="H1098" s="1" t="s">
        <v>18</v>
      </c>
      <c r="AMI1098"/>
      <c r="AMJ1098"/>
    </row>
    <row r="1099" spans="1:1024" ht="30">
      <c r="A1099" s="1" t="s">
        <v>179</v>
      </c>
      <c r="B1099" s="2" t="s">
        <v>4281</v>
      </c>
      <c r="C1099" s="1" t="s">
        <v>4282</v>
      </c>
      <c r="E1099" s="1">
        <v>2007</v>
      </c>
      <c r="F1099" s="1" t="s">
        <v>4283</v>
      </c>
      <c r="G1099" s="1" t="s">
        <v>48</v>
      </c>
      <c r="AMI1099"/>
      <c r="AMJ1099"/>
    </row>
    <row r="1100" spans="1:1024">
      <c r="A1100" s="1" t="s">
        <v>179</v>
      </c>
      <c r="B1100" s="2" t="s">
        <v>4284</v>
      </c>
      <c r="C1100" s="1" t="s">
        <v>4285</v>
      </c>
      <c r="E1100" s="1">
        <v>2007</v>
      </c>
      <c r="F1100" s="1" t="s">
        <v>4286</v>
      </c>
      <c r="G1100" s="1" t="s">
        <v>48</v>
      </c>
      <c r="AMI1100"/>
      <c r="AMJ1100"/>
    </row>
    <row r="1101" spans="1:1024">
      <c r="A1101" s="1" t="s">
        <v>4287</v>
      </c>
      <c r="B1101" s="2" t="s">
        <v>4288</v>
      </c>
      <c r="C1101" s="1" t="s">
        <v>4289</v>
      </c>
      <c r="D1101" s="1" t="s">
        <v>4290</v>
      </c>
      <c r="E1101" s="1">
        <v>2007</v>
      </c>
      <c r="F1101" s="1" t="s">
        <v>4291</v>
      </c>
      <c r="G1101" s="1" t="s">
        <v>59</v>
      </c>
      <c r="H1101" s="1" t="s">
        <v>18</v>
      </c>
      <c r="AMI1101"/>
      <c r="AMJ1101"/>
    </row>
    <row r="1102" spans="1:1024" ht="30">
      <c r="A1102" s="1" t="s">
        <v>4292</v>
      </c>
      <c r="B1102" s="2" t="s">
        <v>4293</v>
      </c>
      <c r="C1102" s="1" t="s">
        <v>4294</v>
      </c>
      <c r="D1102" s="1" t="s">
        <v>655</v>
      </c>
      <c r="E1102" s="1">
        <v>2007</v>
      </c>
      <c r="F1102" s="1" t="s">
        <v>4295</v>
      </c>
      <c r="G1102" s="1" t="s">
        <v>309</v>
      </c>
      <c r="AMI1102"/>
      <c r="AMJ1102"/>
    </row>
    <row r="1103" spans="1:1024">
      <c r="A1103" s="1" t="s">
        <v>4296</v>
      </c>
      <c r="B1103" s="2" t="s">
        <v>4297</v>
      </c>
      <c r="C1103" s="1" t="s">
        <v>4298</v>
      </c>
      <c r="D1103" s="1" t="s">
        <v>655</v>
      </c>
      <c r="E1103" s="1">
        <v>2007</v>
      </c>
      <c r="F1103" s="1" t="s">
        <v>4299</v>
      </c>
      <c r="G1103" s="1" t="s">
        <v>309</v>
      </c>
      <c r="AMI1103"/>
      <c r="AMJ1103"/>
    </row>
    <row r="1104" spans="1:1024" ht="30">
      <c r="A1104" s="1" t="s">
        <v>4300</v>
      </c>
      <c r="B1104" s="2" t="s">
        <v>4301</v>
      </c>
      <c r="C1104" s="1" t="s">
        <v>4302</v>
      </c>
      <c r="D1104" s="1" t="s">
        <v>655</v>
      </c>
      <c r="E1104" s="1">
        <v>2007</v>
      </c>
      <c r="F1104" s="1" t="s">
        <v>4303</v>
      </c>
      <c r="G1104" s="1" t="s">
        <v>309</v>
      </c>
      <c r="AMI1104"/>
      <c r="AMJ1104"/>
    </row>
    <row r="1105" spans="1:1024">
      <c r="A1105" s="1" t="s">
        <v>2518</v>
      </c>
      <c r="B1105" s="2" t="s">
        <v>4304</v>
      </c>
      <c r="C1105" s="1" t="s">
        <v>4305</v>
      </c>
      <c r="D1105" s="1" t="s">
        <v>4306</v>
      </c>
      <c r="E1105" s="1">
        <v>2007</v>
      </c>
      <c r="F1105" s="1" t="s">
        <v>4307</v>
      </c>
      <c r="G1105" s="1" t="s">
        <v>23</v>
      </c>
      <c r="AMI1105"/>
      <c r="AMJ1105"/>
    </row>
    <row r="1106" spans="1:1024" ht="30">
      <c r="A1106" s="1" t="s">
        <v>4308</v>
      </c>
      <c r="B1106" s="2" t="s">
        <v>4309</v>
      </c>
      <c r="C1106" s="1" t="s">
        <v>4310</v>
      </c>
      <c r="D1106" s="1" t="s">
        <v>655</v>
      </c>
      <c r="E1106" s="1">
        <v>2007</v>
      </c>
      <c r="F1106" s="1" t="s">
        <v>4311</v>
      </c>
      <c r="G1106" s="1" t="s">
        <v>309</v>
      </c>
      <c r="AMI1106"/>
      <c r="AMJ1106"/>
    </row>
    <row r="1107" spans="1:1024" ht="30">
      <c r="A1107" s="1" t="s">
        <v>212</v>
      </c>
      <c r="B1107" s="2" t="s">
        <v>4312</v>
      </c>
      <c r="C1107" s="1" t="s">
        <v>4313</v>
      </c>
      <c r="E1107" s="1">
        <v>2007</v>
      </c>
      <c r="F1107" s="1" t="s">
        <v>4314</v>
      </c>
      <c r="G1107" s="1" t="s">
        <v>42</v>
      </c>
      <c r="H1107" s="1" t="s">
        <v>29</v>
      </c>
      <c r="I1107" s="1" t="s">
        <v>29</v>
      </c>
      <c r="L1107" s="1" t="s">
        <v>298</v>
      </c>
      <c r="AMI1107"/>
      <c r="AMJ1107"/>
    </row>
    <row r="1108" spans="1:1024">
      <c r="A1108" s="1" t="s">
        <v>212</v>
      </c>
      <c r="B1108" s="2" t="s">
        <v>4315</v>
      </c>
      <c r="C1108" s="1" t="s">
        <v>4316</v>
      </c>
      <c r="E1108" s="1">
        <v>2007</v>
      </c>
      <c r="F1108" s="1" t="s">
        <v>4317</v>
      </c>
      <c r="G1108" s="1" t="s">
        <v>48</v>
      </c>
      <c r="AMI1108"/>
      <c r="AMJ1108"/>
    </row>
    <row r="1109" spans="1:1024">
      <c r="A1109" s="1" t="s">
        <v>2197</v>
      </c>
      <c r="B1109" s="2" t="s">
        <v>4318</v>
      </c>
      <c r="C1109" s="1" t="s">
        <v>4319</v>
      </c>
      <c r="D1109" s="1" t="s">
        <v>655</v>
      </c>
      <c r="E1109" s="1">
        <v>2007</v>
      </c>
      <c r="F1109" s="1" t="s">
        <v>4320</v>
      </c>
      <c r="G1109" s="1" t="s">
        <v>309</v>
      </c>
      <c r="AMI1109"/>
      <c r="AMJ1109"/>
    </row>
    <row r="1110" spans="1:1024">
      <c r="A1110" s="1" t="s">
        <v>217</v>
      </c>
      <c r="B1110" s="2" t="s">
        <v>4321</v>
      </c>
      <c r="C1110" s="1" t="s">
        <v>4322</v>
      </c>
      <c r="D1110" s="1" t="s">
        <v>3742</v>
      </c>
      <c r="E1110" s="1">
        <v>2007</v>
      </c>
      <c r="F1110" s="1" t="s">
        <v>4323</v>
      </c>
      <c r="G1110" s="1" t="s">
        <v>309</v>
      </c>
      <c r="H1110" s="1" t="s">
        <v>29</v>
      </c>
      <c r="I1110" s="1" t="s">
        <v>29</v>
      </c>
      <c r="L1110" s="1" t="s">
        <v>1301</v>
      </c>
      <c r="AMI1110"/>
      <c r="AMJ1110"/>
    </row>
    <row r="1111" spans="1:1024" ht="30">
      <c r="A1111" s="1" t="s">
        <v>4324</v>
      </c>
      <c r="B1111" s="2" t="s">
        <v>4325</v>
      </c>
      <c r="C1111" s="1" t="s">
        <v>4326</v>
      </c>
      <c r="D1111" s="1" t="s">
        <v>4327</v>
      </c>
      <c r="E1111" s="1">
        <v>2007</v>
      </c>
      <c r="F1111" s="1" t="s">
        <v>4328</v>
      </c>
      <c r="G1111" s="1" t="s">
        <v>23</v>
      </c>
      <c r="AMI1111"/>
      <c r="AMJ1111"/>
    </row>
    <row r="1112" spans="1:1024">
      <c r="A1112" s="1" t="s">
        <v>1263</v>
      </c>
      <c r="B1112" s="2" t="s">
        <v>4329</v>
      </c>
      <c r="C1112" s="1" t="s">
        <v>4330</v>
      </c>
      <c r="D1112" s="1" t="s">
        <v>4101</v>
      </c>
      <c r="E1112" s="1">
        <v>2007</v>
      </c>
      <c r="F1112" s="1" t="s">
        <v>4331</v>
      </c>
      <c r="G1112" s="1" t="s">
        <v>309</v>
      </c>
      <c r="H1112" s="1" t="s">
        <v>18</v>
      </c>
      <c r="AMI1112"/>
      <c r="AMJ1112"/>
    </row>
    <row r="1113" spans="1:1024">
      <c r="A1113" s="1" t="s">
        <v>4054</v>
      </c>
      <c r="B1113" s="2" t="s">
        <v>4332</v>
      </c>
      <c r="C1113" s="1" t="s">
        <v>4333</v>
      </c>
      <c r="D1113" s="1" t="s">
        <v>655</v>
      </c>
      <c r="E1113" s="1">
        <v>2007</v>
      </c>
      <c r="F1113" s="1" t="s">
        <v>4334</v>
      </c>
      <c r="G1113" s="1" t="s">
        <v>309</v>
      </c>
      <c r="AMI1113"/>
      <c r="AMJ1113"/>
    </row>
    <row r="1114" spans="1:1024">
      <c r="A1114" s="1" t="s">
        <v>1263</v>
      </c>
      <c r="B1114" s="2" t="s">
        <v>4335</v>
      </c>
      <c r="C1114" s="1" t="s">
        <v>4336</v>
      </c>
      <c r="D1114" s="1" t="s">
        <v>4337</v>
      </c>
      <c r="E1114" s="1">
        <v>2007</v>
      </c>
      <c r="F1114" s="1" t="s">
        <v>4338</v>
      </c>
      <c r="G1114" s="1" t="s">
        <v>23</v>
      </c>
      <c r="AMI1114"/>
      <c r="AMJ1114"/>
    </row>
    <row r="1115" spans="1:1024">
      <c r="A1115" s="1" t="s">
        <v>1263</v>
      </c>
      <c r="B1115" s="2" t="s">
        <v>4339</v>
      </c>
      <c r="C1115" s="1" t="s">
        <v>4340</v>
      </c>
      <c r="D1115" s="1" t="s">
        <v>4341</v>
      </c>
      <c r="E1115" s="1">
        <v>2007</v>
      </c>
      <c r="F1115" s="1" t="s">
        <v>4342</v>
      </c>
      <c r="G1115" s="1" t="s">
        <v>23</v>
      </c>
      <c r="AMI1115"/>
      <c r="AMJ1115"/>
    </row>
    <row r="1116" spans="1:1024">
      <c r="A1116" s="1" t="s">
        <v>4054</v>
      </c>
      <c r="B1116" s="2" t="s">
        <v>4343</v>
      </c>
      <c r="C1116" s="1" t="s">
        <v>4344</v>
      </c>
      <c r="D1116" s="1" t="s">
        <v>4345</v>
      </c>
      <c r="E1116" s="1">
        <v>2007</v>
      </c>
      <c r="F1116" s="1" t="s">
        <v>4346</v>
      </c>
      <c r="G1116" s="1" t="s">
        <v>23</v>
      </c>
      <c r="AMI1116"/>
      <c r="AMJ1116"/>
    </row>
    <row r="1117" spans="1:1024">
      <c r="A1117" s="1" t="s">
        <v>4054</v>
      </c>
      <c r="B1117" s="2" t="s">
        <v>4347</v>
      </c>
      <c r="C1117" s="1" t="s">
        <v>4348</v>
      </c>
      <c r="D1117" s="1" t="s">
        <v>4349</v>
      </c>
      <c r="E1117" s="1">
        <v>2007</v>
      </c>
      <c r="F1117" s="1" t="s">
        <v>4350</v>
      </c>
      <c r="G1117" s="1" t="s">
        <v>23</v>
      </c>
      <c r="AMI1117"/>
      <c r="AMJ1117"/>
    </row>
    <row r="1118" spans="1:1024">
      <c r="A1118" s="1" t="s">
        <v>1263</v>
      </c>
      <c r="B1118" s="2" t="s">
        <v>4351</v>
      </c>
      <c r="C1118" s="1" t="s">
        <v>4352</v>
      </c>
      <c r="D1118" s="1" t="s">
        <v>4353</v>
      </c>
      <c r="E1118" s="1">
        <v>2007</v>
      </c>
      <c r="F1118" s="1" t="s">
        <v>4354</v>
      </c>
      <c r="G1118" s="1" t="s">
        <v>23</v>
      </c>
      <c r="AMI1118"/>
      <c r="AMJ1118"/>
    </row>
    <row r="1119" spans="1:1024" ht="45">
      <c r="A1119" s="1" t="s">
        <v>4355</v>
      </c>
      <c r="B1119" s="2" t="s">
        <v>4356</v>
      </c>
      <c r="C1119" s="1" t="s">
        <v>4357</v>
      </c>
      <c r="D1119" s="1" t="s">
        <v>4101</v>
      </c>
      <c r="E1119" s="1">
        <v>2007</v>
      </c>
      <c r="F1119" s="1" t="s">
        <v>4358</v>
      </c>
      <c r="G1119" s="1" t="s">
        <v>309</v>
      </c>
      <c r="H1119" s="1" t="s">
        <v>29</v>
      </c>
      <c r="I1119" s="1" t="s">
        <v>29</v>
      </c>
      <c r="L1119" s="1" t="s">
        <v>36</v>
      </c>
      <c r="AMI1119"/>
      <c r="AMJ1119"/>
    </row>
    <row r="1120" spans="1:1024">
      <c r="A1120" s="1" t="s">
        <v>750</v>
      </c>
      <c r="B1120" s="2" t="s">
        <v>4359</v>
      </c>
      <c r="C1120" s="1" t="s">
        <v>4360</v>
      </c>
      <c r="D1120" s="1" t="s">
        <v>655</v>
      </c>
      <c r="E1120" s="1">
        <v>2007</v>
      </c>
      <c r="F1120" s="1" t="s">
        <v>4361</v>
      </c>
      <c r="G1120" s="1" t="s">
        <v>309</v>
      </c>
      <c r="AMI1120"/>
      <c r="AMJ1120"/>
    </row>
    <row r="1121" spans="1:1024">
      <c r="A1121" s="1" t="s">
        <v>4362</v>
      </c>
      <c r="B1121" s="2" t="s">
        <v>4363</v>
      </c>
      <c r="D1121" s="1" t="s">
        <v>4364</v>
      </c>
      <c r="E1121" s="1">
        <v>2007</v>
      </c>
      <c r="G1121" s="1" t="s">
        <v>59</v>
      </c>
      <c r="AMI1121"/>
      <c r="AMJ1121"/>
    </row>
    <row r="1122" spans="1:1024">
      <c r="A1122" s="1" t="s">
        <v>4365</v>
      </c>
      <c r="B1122" s="2" t="s">
        <v>4366</v>
      </c>
      <c r="C1122" s="1" t="s">
        <v>4367</v>
      </c>
      <c r="D1122" s="1" t="s">
        <v>655</v>
      </c>
      <c r="E1122" s="1">
        <v>2007</v>
      </c>
      <c r="F1122" s="1" t="s">
        <v>4368</v>
      </c>
      <c r="G1122" s="1" t="s">
        <v>309</v>
      </c>
      <c r="AMI1122"/>
      <c r="AMJ1122"/>
    </row>
    <row r="1123" spans="1:1024" ht="30">
      <c r="A1123" s="1" t="s">
        <v>4369</v>
      </c>
      <c r="B1123" s="2" t="s">
        <v>4370</v>
      </c>
      <c r="C1123" s="1" t="s">
        <v>4371</v>
      </c>
      <c r="D1123" s="1" t="s">
        <v>655</v>
      </c>
      <c r="E1123" s="1">
        <v>2007</v>
      </c>
      <c r="F1123" s="1" t="s">
        <v>4372</v>
      </c>
      <c r="G1123" s="1" t="s">
        <v>309</v>
      </c>
      <c r="AMI1123"/>
      <c r="AMJ1123"/>
    </row>
    <row r="1124" spans="1:1024" ht="30">
      <c r="A1124" s="1" t="s">
        <v>4373</v>
      </c>
      <c r="B1124" s="2" t="s">
        <v>4374</v>
      </c>
      <c r="C1124" s="1" t="s">
        <v>4375</v>
      </c>
      <c r="D1124" s="1" t="s">
        <v>4101</v>
      </c>
      <c r="E1124" s="1">
        <v>2007</v>
      </c>
      <c r="F1124" s="1" t="s">
        <v>4376</v>
      </c>
      <c r="G1124" s="1" t="s">
        <v>309</v>
      </c>
      <c r="AMI1124"/>
      <c r="AMJ1124"/>
    </row>
    <row r="1125" spans="1:1024" ht="30">
      <c r="A1125" s="1" t="s">
        <v>4377</v>
      </c>
      <c r="B1125" s="2" t="s">
        <v>4378</v>
      </c>
      <c r="C1125" s="3" t="s">
        <v>4379</v>
      </c>
      <c r="D1125" s="1" t="s">
        <v>4380</v>
      </c>
      <c r="E1125" s="1">
        <v>2007</v>
      </c>
      <c r="F1125" s="1" t="s">
        <v>4381</v>
      </c>
      <c r="G1125" s="1" t="s">
        <v>23</v>
      </c>
      <c r="H1125" s="1" t="s">
        <v>29</v>
      </c>
      <c r="I1125" s="1" t="s">
        <v>29</v>
      </c>
      <c r="L1125" s="1" t="s">
        <v>1301</v>
      </c>
      <c r="AMI1125"/>
      <c r="AMJ1125"/>
    </row>
    <row r="1126" spans="1:1024" ht="30">
      <c r="A1126" s="1" t="s">
        <v>4382</v>
      </c>
      <c r="B1126" s="2" t="s">
        <v>4383</v>
      </c>
      <c r="C1126" s="3" t="s">
        <v>4384</v>
      </c>
      <c r="E1126" s="1">
        <v>2007</v>
      </c>
      <c r="G1126" s="1" t="s">
        <v>17</v>
      </c>
      <c r="H1126" s="1" t="s">
        <v>18</v>
      </c>
      <c r="AMI1126"/>
      <c r="AMJ1126"/>
    </row>
    <row r="1127" spans="1:1024" ht="30">
      <c r="A1127" s="1" t="s">
        <v>4385</v>
      </c>
      <c r="B1127" s="2" t="s">
        <v>4386</v>
      </c>
      <c r="C1127" s="1" t="s">
        <v>4387</v>
      </c>
      <c r="E1127" s="1">
        <v>2007</v>
      </c>
      <c r="F1127" s="1" t="s">
        <v>4388</v>
      </c>
      <c r="G1127" s="1" t="s">
        <v>17</v>
      </c>
      <c r="H1127" s="1" t="s">
        <v>29</v>
      </c>
      <c r="I1127" s="1" t="s">
        <v>29</v>
      </c>
      <c r="L1127" s="1" t="s">
        <v>127</v>
      </c>
      <c r="AMI1127"/>
      <c r="AMJ1127"/>
    </row>
    <row r="1128" spans="1:1024" ht="30">
      <c r="A1128" s="1" t="s">
        <v>4389</v>
      </c>
      <c r="B1128" s="2" t="s">
        <v>4390</v>
      </c>
      <c r="D1128" s="1" t="s">
        <v>4391</v>
      </c>
      <c r="E1128" s="1">
        <v>2006</v>
      </c>
      <c r="F1128" s="1" t="s">
        <v>4392</v>
      </c>
      <c r="G1128" s="1" t="s">
        <v>23</v>
      </c>
      <c r="H1128" s="1" t="s">
        <v>18</v>
      </c>
      <c r="AMI1128"/>
      <c r="AMJ1128"/>
    </row>
    <row r="1129" spans="1:1024">
      <c r="A1129" s="1" t="s">
        <v>3106</v>
      </c>
      <c r="B1129" s="2" t="s">
        <v>4393</v>
      </c>
      <c r="C1129" s="3" t="s">
        <v>4394</v>
      </c>
      <c r="D1129" s="1" t="s">
        <v>4395</v>
      </c>
      <c r="E1129" s="1">
        <v>2006</v>
      </c>
      <c r="F1129" s="1" t="s">
        <v>4396</v>
      </c>
      <c r="G1129" s="1" t="s">
        <v>309</v>
      </c>
      <c r="H1129" s="1" t="s">
        <v>18</v>
      </c>
      <c r="AMI1129"/>
      <c r="AMJ1129"/>
    </row>
    <row r="1130" spans="1:1024" ht="30">
      <c r="A1130" s="1" t="s">
        <v>4397</v>
      </c>
      <c r="B1130" s="2" t="s">
        <v>4398</v>
      </c>
      <c r="C1130" s="3" t="s">
        <v>4399</v>
      </c>
      <c r="D1130" s="1" t="s">
        <v>4395</v>
      </c>
      <c r="E1130" s="1">
        <v>2006</v>
      </c>
      <c r="F1130" s="1" t="s">
        <v>4400</v>
      </c>
      <c r="G1130" s="1" t="s">
        <v>309</v>
      </c>
      <c r="H1130" s="1" t="s">
        <v>29</v>
      </c>
      <c r="I1130" s="1" t="s">
        <v>29</v>
      </c>
      <c r="L1130" s="1" t="s">
        <v>4401</v>
      </c>
      <c r="AMI1130"/>
      <c r="AMJ1130"/>
    </row>
    <row r="1131" spans="1:1024" ht="30">
      <c r="A1131" s="1" t="s">
        <v>4402</v>
      </c>
      <c r="B1131" s="2" t="s">
        <v>4403</v>
      </c>
      <c r="C1131" s="1" t="s">
        <v>4404</v>
      </c>
      <c r="D1131" s="1" t="s">
        <v>4405</v>
      </c>
      <c r="E1131" s="1">
        <v>2006</v>
      </c>
      <c r="F1131" s="1" t="s">
        <v>4406</v>
      </c>
      <c r="G1131" s="1" t="s">
        <v>23</v>
      </c>
      <c r="H1131" s="1" t="s">
        <v>29</v>
      </c>
      <c r="I1131" s="1" t="s">
        <v>29</v>
      </c>
      <c r="L1131" s="1" t="s">
        <v>4407</v>
      </c>
      <c r="AMI1131"/>
      <c r="AMJ1131"/>
    </row>
    <row r="1132" spans="1:1024">
      <c r="A1132" s="1" t="s">
        <v>3783</v>
      </c>
      <c r="B1132" s="2" t="s">
        <v>4408</v>
      </c>
      <c r="D1132" s="1" t="s">
        <v>4409</v>
      </c>
      <c r="E1132" s="1">
        <v>2006</v>
      </c>
      <c r="G1132" s="1" t="s">
        <v>59</v>
      </c>
      <c r="H1132" s="1" t="s">
        <v>2876</v>
      </c>
      <c r="AMI1132"/>
      <c r="AMJ1132"/>
    </row>
    <row r="1133" spans="1:1024">
      <c r="A1133" s="1" t="s">
        <v>111</v>
      </c>
      <c r="B1133" s="2" t="s">
        <v>4410</v>
      </c>
      <c r="C1133" s="1" t="s">
        <v>4411</v>
      </c>
      <c r="E1133" s="1">
        <v>2006</v>
      </c>
      <c r="F1133" s="1" t="s">
        <v>4412</v>
      </c>
      <c r="G1133" s="1" t="s">
        <v>42</v>
      </c>
      <c r="H1133" s="1" t="s">
        <v>18</v>
      </c>
      <c r="AMI1133"/>
      <c r="AMJ1133"/>
    </row>
    <row r="1134" spans="1:1024" ht="30">
      <c r="A1134" s="1" t="s">
        <v>4413</v>
      </c>
      <c r="B1134" s="2" t="s">
        <v>4414</v>
      </c>
      <c r="C1134" s="3" t="s">
        <v>4415</v>
      </c>
      <c r="D1134" s="1" t="s">
        <v>4416</v>
      </c>
      <c r="E1134" s="1">
        <v>2006</v>
      </c>
      <c r="F1134" s="1" t="s">
        <v>4417</v>
      </c>
      <c r="G1134" s="1" t="s">
        <v>23</v>
      </c>
      <c r="H1134" s="1" t="s">
        <v>18</v>
      </c>
      <c r="AMI1134"/>
      <c r="AMJ1134"/>
    </row>
    <row r="1135" spans="1:1024">
      <c r="A1135" s="1" t="s">
        <v>4418</v>
      </c>
      <c r="B1135" s="2" t="s">
        <v>4419</v>
      </c>
      <c r="C1135" s="1" t="s">
        <v>4420</v>
      </c>
      <c r="D1135" s="1" t="s">
        <v>4395</v>
      </c>
      <c r="E1135" s="1">
        <v>2006</v>
      </c>
      <c r="F1135" s="1" t="s">
        <v>4421</v>
      </c>
      <c r="G1135" s="1" t="s">
        <v>309</v>
      </c>
      <c r="H1135" s="1" t="s">
        <v>18</v>
      </c>
      <c r="AMI1135"/>
      <c r="AMJ1135"/>
    </row>
    <row r="1136" spans="1:1024" ht="45">
      <c r="A1136" s="1" t="s">
        <v>4422</v>
      </c>
      <c r="B1136" s="2" t="s">
        <v>4423</v>
      </c>
      <c r="C1136" s="1" t="s">
        <v>4424</v>
      </c>
      <c r="D1136" s="1" t="s">
        <v>4395</v>
      </c>
      <c r="E1136" s="1">
        <v>2006</v>
      </c>
      <c r="F1136" s="1" t="s">
        <v>4425</v>
      </c>
      <c r="G1136" s="1" t="s">
        <v>309</v>
      </c>
      <c r="H1136" s="1" t="s">
        <v>29</v>
      </c>
      <c r="I1136" s="1" t="s">
        <v>29</v>
      </c>
      <c r="J1136" s="1" t="s">
        <v>4426</v>
      </c>
      <c r="L1136" s="1" t="s">
        <v>605</v>
      </c>
      <c r="AMI1136"/>
      <c r="AMJ1136"/>
    </row>
    <row r="1137" spans="1:1024" ht="45">
      <c r="A1137" s="1" t="s">
        <v>4422</v>
      </c>
      <c r="B1137" s="2" t="s">
        <v>4427</v>
      </c>
      <c r="C1137" s="1" t="s">
        <v>4428</v>
      </c>
      <c r="D1137" s="1" t="s">
        <v>4395</v>
      </c>
      <c r="E1137" s="1">
        <v>2006</v>
      </c>
      <c r="F1137" s="1" t="s">
        <v>4429</v>
      </c>
      <c r="G1137" s="1" t="s">
        <v>309</v>
      </c>
      <c r="H1137" s="1" t="s">
        <v>18</v>
      </c>
      <c r="J1137" s="1" t="s">
        <v>4430</v>
      </c>
      <c r="AMI1137"/>
      <c r="AMJ1137"/>
    </row>
    <row r="1138" spans="1:1024">
      <c r="A1138" s="1" t="s">
        <v>4431</v>
      </c>
      <c r="B1138" s="2" t="s">
        <v>4432</v>
      </c>
      <c r="C1138" s="1" t="s">
        <v>4433</v>
      </c>
      <c r="D1138" s="1" t="s">
        <v>4434</v>
      </c>
      <c r="E1138" s="1">
        <v>2006</v>
      </c>
      <c r="F1138" s="1" t="s">
        <v>4435</v>
      </c>
      <c r="G1138" s="1" t="s">
        <v>23</v>
      </c>
      <c r="H1138" s="1" t="s">
        <v>18</v>
      </c>
      <c r="AMI1138"/>
      <c r="AMJ1138"/>
    </row>
    <row r="1139" spans="1:1024">
      <c r="A1139" s="1" t="s">
        <v>4436</v>
      </c>
      <c r="B1139" s="2" t="s">
        <v>4437</v>
      </c>
      <c r="C1139" s="3" t="s">
        <v>4438</v>
      </c>
      <c r="D1139" s="1" t="s">
        <v>4439</v>
      </c>
      <c r="E1139" s="1">
        <v>2006</v>
      </c>
      <c r="F1139" s="1" t="s">
        <v>4440</v>
      </c>
      <c r="G1139" s="1" t="s">
        <v>292</v>
      </c>
      <c r="H1139" s="1" t="s">
        <v>18</v>
      </c>
      <c r="AMI1139"/>
      <c r="AMJ1139"/>
    </row>
    <row r="1140" spans="1:1024">
      <c r="A1140" s="1" t="s">
        <v>2443</v>
      </c>
      <c r="B1140" s="2" t="s">
        <v>4441</v>
      </c>
      <c r="C1140" s="3" t="s">
        <v>4442</v>
      </c>
      <c r="D1140" s="1" t="s">
        <v>4443</v>
      </c>
      <c r="E1140" s="1">
        <v>2006</v>
      </c>
      <c r="F1140" s="1" t="s">
        <v>4444</v>
      </c>
      <c r="G1140" s="1" t="s">
        <v>309</v>
      </c>
      <c r="H1140" s="1" t="s">
        <v>18</v>
      </c>
      <c r="J1140" s="1" t="s">
        <v>4445</v>
      </c>
      <c r="AMI1140"/>
      <c r="AMJ1140"/>
    </row>
    <row r="1141" spans="1:1024" ht="45">
      <c r="A1141" s="1" t="s">
        <v>4446</v>
      </c>
      <c r="B1141" s="2" t="s">
        <v>4447</v>
      </c>
      <c r="C1141" s="1" t="s">
        <v>4448</v>
      </c>
      <c r="D1141" s="1" t="s">
        <v>4395</v>
      </c>
      <c r="E1141" s="1">
        <v>2006</v>
      </c>
      <c r="F1141" s="1" t="s">
        <v>4449</v>
      </c>
      <c r="G1141" s="1" t="s">
        <v>309</v>
      </c>
      <c r="H1141" s="1" t="s">
        <v>18</v>
      </c>
      <c r="AMI1141"/>
      <c r="AMJ1141"/>
    </row>
    <row r="1142" spans="1:1024">
      <c r="A1142" s="1" t="s">
        <v>925</v>
      </c>
      <c r="B1142" s="2" t="s">
        <v>4450</v>
      </c>
      <c r="C1142" s="1" t="s">
        <v>4451</v>
      </c>
      <c r="E1142" s="1">
        <v>2006</v>
      </c>
      <c r="F1142" s="1" t="s">
        <v>4452</v>
      </c>
      <c r="G1142" s="1" t="s">
        <v>48</v>
      </c>
      <c r="AMI1142"/>
      <c r="AMJ1142"/>
    </row>
    <row r="1143" spans="1:1024">
      <c r="A1143" s="1" t="s">
        <v>717</v>
      </c>
      <c r="B1143" s="2" t="s">
        <v>4453</v>
      </c>
      <c r="C1143" s="1" t="s">
        <v>4454</v>
      </c>
      <c r="D1143" s="1" t="s">
        <v>4455</v>
      </c>
      <c r="E1143" s="1">
        <v>2006</v>
      </c>
      <c r="G1143" s="1" t="s">
        <v>59</v>
      </c>
      <c r="AMI1143"/>
      <c r="AMJ1143"/>
    </row>
    <row r="1144" spans="1:1024">
      <c r="A1144" s="1" t="s">
        <v>4456</v>
      </c>
      <c r="B1144" s="2" t="s">
        <v>4457</v>
      </c>
      <c r="C1144" s="1" t="s">
        <v>4458</v>
      </c>
      <c r="D1144" s="1" t="s">
        <v>4459</v>
      </c>
      <c r="E1144" s="1">
        <v>2006</v>
      </c>
      <c r="F1144" s="1" t="s">
        <v>4460</v>
      </c>
      <c r="G1144" s="1" t="s">
        <v>42</v>
      </c>
      <c r="H1144" s="1" t="s">
        <v>18</v>
      </c>
      <c r="AMI1144"/>
      <c r="AMJ1144"/>
    </row>
    <row r="1145" spans="1:1024">
      <c r="A1145" s="1" t="s">
        <v>179</v>
      </c>
      <c r="B1145" s="2" t="s">
        <v>4461</v>
      </c>
      <c r="C1145" s="1" t="s">
        <v>4462</v>
      </c>
      <c r="E1145" s="1">
        <v>2006</v>
      </c>
      <c r="F1145" s="1" t="s">
        <v>4463</v>
      </c>
      <c r="G1145" s="1" t="s">
        <v>48</v>
      </c>
      <c r="AMI1145"/>
      <c r="AMJ1145"/>
    </row>
    <row r="1146" spans="1:1024">
      <c r="A1146" s="1" t="s">
        <v>212</v>
      </c>
      <c r="B1146" s="2" t="s">
        <v>4464</v>
      </c>
      <c r="C1146" s="1" t="s">
        <v>4465</v>
      </c>
      <c r="E1146" s="1">
        <v>2006</v>
      </c>
      <c r="F1146" s="1" t="s">
        <v>4466</v>
      </c>
      <c r="G1146" s="1" t="s">
        <v>42</v>
      </c>
      <c r="H1146" s="1" t="s">
        <v>18</v>
      </c>
      <c r="AMI1146"/>
      <c r="AMJ1146"/>
    </row>
    <row r="1147" spans="1:1024">
      <c r="A1147" s="1" t="s">
        <v>212</v>
      </c>
      <c r="B1147" s="2" t="s">
        <v>4467</v>
      </c>
      <c r="C1147" s="1" t="s">
        <v>4468</v>
      </c>
      <c r="E1147" s="1">
        <v>2006</v>
      </c>
      <c r="F1147" s="1" t="s">
        <v>4469</v>
      </c>
      <c r="G1147" s="1" t="s">
        <v>42</v>
      </c>
      <c r="H1147" s="1" t="s">
        <v>18</v>
      </c>
      <c r="AMI1147"/>
      <c r="AMJ1147"/>
    </row>
    <row r="1148" spans="1:1024" ht="30">
      <c r="A1148" s="1" t="s">
        <v>212</v>
      </c>
      <c r="B1148" s="2" t="s">
        <v>4470</v>
      </c>
      <c r="C1148" s="1" t="s">
        <v>4471</v>
      </c>
      <c r="D1148" s="1" t="s">
        <v>4472</v>
      </c>
      <c r="E1148" s="1">
        <v>2006</v>
      </c>
      <c r="F1148" s="1" t="s">
        <v>4473</v>
      </c>
      <c r="G1148" s="1" t="s">
        <v>23</v>
      </c>
      <c r="H1148" s="1" t="s">
        <v>18</v>
      </c>
      <c r="AMI1148"/>
      <c r="AMJ1148"/>
    </row>
    <row r="1149" spans="1:1024">
      <c r="A1149" s="1" t="s">
        <v>217</v>
      </c>
      <c r="B1149" s="2" t="s">
        <v>4474</v>
      </c>
      <c r="C1149" s="1" t="s">
        <v>4475</v>
      </c>
      <c r="D1149" s="1" t="s">
        <v>4249</v>
      </c>
      <c r="E1149" s="1">
        <v>2006</v>
      </c>
      <c r="F1149" s="1" t="s">
        <v>4476</v>
      </c>
      <c r="G1149" s="1" t="s">
        <v>309</v>
      </c>
      <c r="H1149" s="1" t="s">
        <v>29</v>
      </c>
      <c r="I1149" s="1" t="s">
        <v>29</v>
      </c>
      <c r="L1149" s="1" t="s">
        <v>1301</v>
      </c>
      <c r="AMI1149"/>
      <c r="AMJ1149"/>
    </row>
    <row r="1150" spans="1:1024">
      <c r="A1150" s="1" t="s">
        <v>4324</v>
      </c>
      <c r="B1150" s="2" t="s">
        <v>4477</v>
      </c>
      <c r="D1150" s="1" t="s">
        <v>4478</v>
      </c>
      <c r="E1150" s="1">
        <v>2006</v>
      </c>
      <c r="G1150" s="1" t="s">
        <v>309</v>
      </c>
      <c r="AMI1150"/>
      <c r="AMJ1150"/>
    </row>
    <row r="1151" spans="1:1024" ht="30">
      <c r="A1151" s="1" t="s">
        <v>1263</v>
      </c>
      <c r="B1151" s="2" t="s">
        <v>4479</v>
      </c>
      <c r="E1151" s="1">
        <v>2006</v>
      </c>
      <c r="G1151" s="1" t="s">
        <v>48</v>
      </c>
      <c r="AMI1151"/>
      <c r="AMJ1151"/>
    </row>
    <row r="1152" spans="1:1024" ht="30">
      <c r="A1152" s="1" t="s">
        <v>4480</v>
      </c>
      <c r="B1152" s="2" t="s">
        <v>4481</v>
      </c>
      <c r="D1152" s="1" t="s">
        <v>4482</v>
      </c>
      <c r="E1152" s="1">
        <v>2006</v>
      </c>
      <c r="G1152" s="1" t="s">
        <v>23</v>
      </c>
      <c r="H1152" s="1" t="s">
        <v>18</v>
      </c>
      <c r="AMI1152"/>
      <c r="AMJ1152"/>
    </row>
    <row r="1153" spans="1:1024" ht="30">
      <c r="A1153" s="1" t="s">
        <v>4483</v>
      </c>
      <c r="B1153" s="2" t="s">
        <v>4484</v>
      </c>
      <c r="D1153" s="1" t="s">
        <v>4485</v>
      </c>
      <c r="E1153" s="1">
        <v>2005</v>
      </c>
      <c r="G1153" s="1" t="s">
        <v>23</v>
      </c>
      <c r="H1153" s="1" t="s">
        <v>18</v>
      </c>
      <c r="AMI1153"/>
      <c r="AMJ1153"/>
    </row>
    <row r="1154" spans="1:1024" ht="45">
      <c r="A1154" s="1" t="s">
        <v>3705</v>
      </c>
      <c r="B1154" s="2" t="s">
        <v>4486</v>
      </c>
      <c r="D1154" s="1" t="s">
        <v>4487</v>
      </c>
      <c r="E1154" s="1">
        <v>2005</v>
      </c>
      <c r="G1154" s="1" t="s">
        <v>309</v>
      </c>
      <c r="AMI1154"/>
      <c r="AMJ1154"/>
    </row>
    <row r="1155" spans="1:1024">
      <c r="A1155" s="1" t="s">
        <v>2021</v>
      </c>
      <c r="B1155" s="2" t="s">
        <v>4488</v>
      </c>
      <c r="C1155" s="1" t="s">
        <v>4489</v>
      </c>
      <c r="D1155" s="1" t="s">
        <v>4487</v>
      </c>
      <c r="E1155" s="1">
        <v>2005</v>
      </c>
      <c r="F1155" s="1" t="s">
        <v>4490</v>
      </c>
      <c r="G1155" s="1" t="s">
        <v>309</v>
      </c>
      <c r="AMI1155"/>
      <c r="AMJ1155"/>
    </row>
    <row r="1156" spans="1:1024" ht="30">
      <c r="A1156" s="1" t="s">
        <v>4491</v>
      </c>
      <c r="B1156" s="2" t="s">
        <v>4492</v>
      </c>
      <c r="C1156" s="1" t="s">
        <v>4493</v>
      </c>
      <c r="D1156" s="1" t="s">
        <v>3742</v>
      </c>
      <c r="E1156" s="1">
        <v>2005</v>
      </c>
      <c r="F1156" s="1" t="s">
        <v>4494</v>
      </c>
      <c r="G1156" s="1" t="s">
        <v>309</v>
      </c>
      <c r="H1156" s="1" t="s">
        <v>18</v>
      </c>
      <c r="AMI1156"/>
      <c r="AMJ1156"/>
    </row>
    <row r="1157" spans="1:1024">
      <c r="A1157" s="1" t="s">
        <v>4495</v>
      </c>
      <c r="B1157" s="2" t="s">
        <v>4496</v>
      </c>
      <c r="C1157" s="1" t="s">
        <v>4497</v>
      </c>
      <c r="D1157" s="1" t="s">
        <v>4487</v>
      </c>
      <c r="E1157" s="1">
        <v>2005</v>
      </c>
      <c r="F1157" s="1" t="s">
        <v>4498</v>
      </c>
      <c r="G1157" s="1" t="s">
        <v>309</v>
      </c>
      <c r="AMI1157"/>
      <c r="AMJ1157"/>
    </row>
    <row r="1158" spans="1:1024" ht="30">
      <c r="A1158" s="1" t="s">
        <v>4499</v>
      </c>
      <c r="B1158" s="2" t="s">
        <v>4500</v>
      </c>
      <c r="C1158" s="1" t="s">
        <v>4501</v>
      </c>
      <c r="D1158" s="1" t="s">
        <v>4487</v>
      </c>
      <c r="E1158" s="1">
        <v>2005</v>
      </c>
      <c r="F1158" s="1" t="s">
        <v>4502</v>
      </c>
      <c r="G1158" s="1" t="s">
        <v>309</v>
      </c>
      <c r="AMI1158"/>
      <c r="AMJ1158"/>
    </row>
    <row r="1159" spans="1:1024">
      <c r="A1159" s="1" t="s">
        <v>4503</v>
      </c>
      <c r="B1159" s="2" t="s">
        <v>4504</v>
      </c>
      <c r="D1159" s="1" t="s">
        <v>4487</v>
      </c>
      <c r="E1159" s="1">
        <v>2005</v>
      </c>
      <c r="G1159" s="1" t="s">
        <v>309</v>
      </c>
      <c r="AMI1159"/>
      <c r="AMJ1159"/>
    </row>
    <row r="1160" spans="1:1024" ht="45">
      <c r="A1160" s="1" t="s">
        <v>2929</v>
      </c>
      <c r="B1160" s="2" t="s">
        <v>4505</v>
      </c>
      <c r="C1160" s="1" t="s">
        <v>4506</v>
      </c>
      <c r="D1160" s="1" t="s">
        <v>4507</v>
      </c>
      <c r="E1160" s="1">
        <v>2005</v>
      </c>
      <c r="F1160" s="1" t="s">
        <v>4508</v>
      </c>
      <c r="G1160" s="1" t="s">
        <v>17</v>
      </c>
      <c r="H1160" s="1" t="s">
        <v>18</v>
      </c>
      <c r="AMI1160"/>
      <c r="AMJ1160"/>
    </row>
    <row r="1161" spans="1:1024">
      <c r="A1161" s="1" t="s">
        <v>4509</v>
      </c>
      <c r="B1161" s="2" t="s">
        <v>4510</v>
      </c>
      <c r="C1161" s="1" t="s">
        <v>4511</v>
      </c>
      <c r="E1161" s="1">
        <v>2005</v>
      </c>
      <c r="F1161" s="1" t="s">
        <v>4512</v>
      </c>
      <c r="G1161" s="1" t="s">
        <v>42</v>
      </c>
      <c r="H1161" s="1" t="s">
        <v>18</v>
      </c>
      <c r="AMI1161"/>
      <c r="AMJ1161"/>
    </row>
    <row r="1162" spans="1:1024" ht="30">
      <c r="A1162" s="1" t="s">
        <v>4513</v>
      </c>
      <c r="B1162" s="2" t="s">
        <v>4514</v>
      </c>
      <c r="D1162" s="1" t="s">
        <v>4487</v>
      </c>
      <c r="E1162" s="1">
        <v>2005</v>
      </c>
      <c r="G1162" s="1" t="s">
        <v>309</v>
      </c>
      <c r="AMI1162"/>
      <c r="AMJ1162"/>
    </row>
    <row r="1163" spans="1:1024" ht="45">
      <c r="A1163" s="1" t="s">
        <v>4513</v>
      </c>
      <c r="B1163" s="2" t="s">
        <v>4515</v>
      </c>
      <c r="D1163" s="1" t="s">
        <v>4487</v>
      </c>
      <c r="E1163" s="1">
        <v>2005</v>
      </c>
      <c r="G1163" s="1" t="s">
        <v>309</v>
      </c>
      <c r="H1163" s="1" t="s">
        <v>1315</v>
      </c>
      <c r="AMI1163"/>
      <c r="AMJ1163"/>
    </row>
    <row r="1164" spans="1:1024">
      <c r="A1164" s="1" t="s">
        <v>4516</v>
      </c>
      <c r="B1164" s="2" t="s">
        <v>4517</v>
      </c>
      <c r="D1164" s="1" t="s">
        <v>4487</v>
      </c>
      <c r="E1164" s="1">
        <v>2005</v>
      </c>
      <c r="G1164" s="1" t="s">
        <v>309</v>
      </c>
      <c r="AMI1164"/>
      <c r="AMJ1164"/>
    </row>
    <row r="1165" spans="1:1024">
      <c r="A1165" s="1" t="s">
        <v>4518</v>
      </c>
      <c r="B1165" s="2" t="s">
        <v>4519</v>
      </c>
      <c r="D1165" s="1" t="s">
        <v>4487</v>
      </c>
      <c r="E1165" s="1">
        <v>2005</v>
      </c>
      <c r="G1165" s="1" t="s">
        <v>309</v>
      </c>
      <c r="AMI1165"/>
      <c r="AMJ1165"/>
    </row>
    <row r="1166" spans="1:1024">
      <c r="A1166" s="1" t="s">
        <v>4520</v>
      </c>
      <c r="B1166" s="2" t="s">
        <v>4521</v>
      </c>
      <c r="D1166" s="1" t="s">
        <v>4487</v>
      </c>
      <c r="E1166" s="1">
        <v>2005</v>
      </c>
      <c r="G1166" s="1" t="s">
        <v>309</v>
      </c>
      <c r="AMI1166"/>
      <c r="AMJ1166"/>
    </row>
    <row r="1167" spans="1:1024">
      <c r="A1167" s="1" t="s">
        <v>4522</v>
      </c>
      <c r="B1167" s="2" t="s">
        <v>4523</v>
      </c>
      <c r="C1167" s="1" t="s">
        <v>4524</v>
      </c>
      <c r="D1167" s="1" t="s">
        <v>4487</v>
      </c>
      <c r="E1167" s="1">
        <v>2005</v>
      </c>
      <c r="F1167" s="1" t="s">
        <v>4525</v>
      </c>
      <c r="G1167" s="1" t="s">
        <v>309</v>
      </c>
      <c r="AMI1167"/>
      <c r="AMJ1167"/>
    </row>
    <row r="1168" spans="1:1024">
      <c r="A1168" s="1" t="s">
        <v>4526</v>
      </c>
      <c r="B1168" s="2" t="s">
        <v>4527</v>
      </c>
      <c r="D1168" s="1" t="s">
        <v>4528</v>
      </c>
      <c r="E1168" s="1">
        <v>2005</v>
      </c>
      <c r="G1168" s="1" t="s">
        <v>59</v>
      </c>
      <c r="AMI1168"/>
      <c r="AMJ1168"/>
    </row>
    <row r="1169" spans="1:1024">
      <c r="A1169" s="1" t="s">
        <v>2640</v>
      </c>
      <c r="B1169" s="2" t="s">
        <v>4529</v>
      </c>
      <c r="C1169" s="1" t="s">
        <v>4530</v>
      </c>
      <c r="D1169" s="1" t="s">
        <v>4487</v>
      </c>
      <c r="E1169" s="1">
        <v>2005</v>
      </c>
      <c r="F1169" s="1" t="s">
        <v>4531</v>
      </c>
      <c r="G1169" s="1" t="s">
        <v>309</v>
      </c>
      <c r="AMI1169"/>
      <c r="AMJ1169"/>
    </row>
    <row r="1170" spans="1:1024" ht="30">
      <c r="A1170" s="1" t="s">
        <v>2640</v>
      </c>
      <c r="B1170" s="2" t="s">
        <v>4532</v>
      </c>
      <c r="C1170" s="1" t="s">
        <v>4533</v>
      </c>
      <c r="D1170" s="1" t="s">
        <v>4487</v>
      </c>
      <c r="E1170" s="1">
        <v>2005</v>
      </c>
      <c r="F1170" s="1" t="s">
        <v>4534</v>
      </c>
      <c r="G1170" s="1" t="s">
        <v>309</v>
      </c>
      <c r="AMI1170"/>
      <c r="AMJ1170"/>
    </row>
    <row r="1171" spans="1:1024" ht="30">
      <c r="A1171" s="1" t="s">
        <v>2640</v>
      </c>
      <c r="B1171" s="2" t="s">
        <v>4535</v>
      </c>
      <c r="D1171" s="1" t="s">
        <v>3742</v>
      </c>
      <c r="E1171" s="1">
        <v>2005</v>
      </c>
      <c r="G1171" s="1" t="s">
        <v>309</v>
      </c>
      <c r="AMI1171"/>
      <c r="AMJ1171"/>
    </row>
    <row r="1172" spans="1:1024" ht="30">
      <c r="A1172" s="1" t="s">
        <v>3159</v>
      </c>
      <c r="B1172" s="2" t="s">
        <v>4536</v>
      </c>
      <c r="D1172" s="1" t="s">
        <v>4487</v>
      </c>
      <c r="E1172" s="1">
        <v>2005</v>
      </c>
      <c r="G1172" s="1" t="s">
        <v>309</v>
      </c>
      <c r="AMI1172"/>
      <c r="AMJ1172"/>
    </row>
    <row r="1173" spans="1:1024">
      <c r="A1173" s="1" t="s">
        <v>3159</v>
      </c>
      <c r="B1173" s="2" t="s">
        <v>4537</v>
      </c>
      <c r="D1173" s="1" t="s">
        <v>3742</v>
      </c>
      <c r="E1173" s="1">
        <v>2005</v>
      </c>
      <c r="G1173" s="1" t="s">
        <v>309</v>
      </c>
      <c r="H1173" s="1" t="s">
        <v>18</v>
      </c>
      <c r="AMI1173"/>
      <c r="AMJ1173"/>
    </row>
    <row r="1174" spans="1:1024">
      <c r="A1174" s="1" t="s">
        <v>3159</v>
      </c>
      <c r="B1174" s="2" t="s">
        <v>4538</v>
      </c>
      <c r="C1174" s="1" t="s">
        <v>4539</v>
      </c>
      <c r="D1174" s="1" t="s">
        <v>4540</v>
      </c>
      <c r="E1174" s="1">
        <v>2005</v>
      </c>
      <c r="F1174" s="1" t="s">
        <v>4541</v>
      </c>
      <c r="G1174" s="1" t="s">
        <v>23</v>
      </c>
      <c r="H1174" s="1" t="s">
        <v>18</v>
      </c>
      <c r="AMI1174"/>
      <c r="AMJ1174"/>
    </row>
    <row r="1175" spans="1:1024">
      <c r="A1175" s="1" t="s">
        <v>4542</v>
      </c>
      <c r="B1175" s="2" t="s">
        <v>4543</v>
      </c>
      <c r="C1175" s="1" t="s">
        <v>4544</v>
      </c>
      <c r="E1175" s="1">
        <v>2005</v>
      </c>
      <c r="F1175" s="1" t="s">
        <v>4545</v>
      </c>
      <c r="G1175" s="1" t="s">
        <v>42</v>
      </c>
      <c r="H1175" s="1" t="s">
        <v>18</v>
      </c>
      <c r="AMI1175"/>
      <c r="AMJ1175"/>
    </row>
    <row r="1176" spans="1:1024">
      <c r="A1176" s="1" t="s">
        <v>2656</v>
      </c>
      <c r="B1176" s="2" t="s">
        <v>4546</v>
      </c>
      <c r="C1176" s="1" t="s">
        <v>4547</v>
      </c>
      <c r="D1176" s="1" t="s">
        <v>3742</v>
      </c>
      <c r="E1176" s="1">
        <v>2005</v>
      </c>
      <c r="F1176" s="1" t="s">
        <v>4548</v>
      </c>
      <c r="G1176" s="1" t="s">
        <v>309</v>
      </c>
      <c r="H1176" s="1" t="s">
        <v>29</v>
      </c>
      <c r="I1176" s="1" t="s">
        <v>29</v>
      </c>
      <c r="J1176" s="1" t="s">
        <v>4549</v>
      </c>
      <c r="L1176" s="1" t="s">
        <v>4550</v>
      </c>
      <c r="AMI1176"/>
      <c r="AMJ1176"/>
    </row>
    <row r="1177" spans="1:1024" ht="30">
      <c r="A1177" s="1" t="s">
        <v>4551</v>
      </c>
      <c r="B1177" s="2" t="s">
        <v>4552</v>
      </c>
      <c r="C1177" s="1" t="s">
        <v>4553</v>
      </c>
      <c r="D1177" s="1" t="s">
        <v>4487</v>
      </c>
      <c r="E1177" s="1">
        <v>2005</v>
      </c>
      <c r="F1177" s="1" t="s">
        <v>4554</v>
      </c>
      <c r="G1177" s="1" t="s">
        <v>309</v>
      </c>
      <c r="AMI1177"/>
      <c r="AMJ1177"/>
    </row>
    <row r="1178" spans="1:1024">
      <c r="A1178" s="1" t="s">
        <v>4555</v>
      </c>
      <c r="B1178" s="2" t="s">
        <v>4556</v>
      </c>
      <c r="D1178" s="1" t="s">
        <v>4487</v>
      </c>
      <c r="E1178" s="1">
        <v>2005</v>
      </c>
      <c r="G1178" s="1" t="s">
        <v>309</v>
      </c>
      <c r="AMI1178"/>
      <c r="AMJ1178"/>
    </row>
    <row r="1179" spans="1:1024" ht="30">
      <c r="A1179" s="1" t="s">
        <v>4557</v>
      </c>
      <c r="B1179" s="2" t="s">
        <v>4558</v>
      </c>
      <c r="C1179" s="1" t="s">
        <v>4559</v>
      </c>
      <c r="E1179" s="1">
        <v>2005</v>
      </c>
      <c r="F1179" s="1" t="s">
        <v>4560</v>
      </c>
      <c r="G1179" s="1" t="s">
        <v>42</v>
      </c>
      <c r="H1179" s="1" t="s">
        <v>18</v>
      </c>
      <c r="AMI1179"/>
      <c r="AMJ1179"/>
    </row>
    <row r="1180" spans="1:1024">
      <c r="A1180" s="1" t="s">
        <v>4561</v>
      </c>
      <c r="B1180" s="2" t="s">
        <v>4562</v>
      </c>
      <c r="C1180" s="1" t="s">
        <v>4563</v>
      </c>
      <c r="D1180" s="1" t="s">
        <v>4487</v>
      </c>
      <c r="E1180" s="1">
        <v>2005</v>
      </c>
      <c r="F1180" s="1" t="s">
        <v>4564</v>
      </c>
      <c r="G1180" s="1" t="s">
        <v>309</v>
      </c>
      <c r="AMI1180"/>
      <c r="AMJ1180"/>
    </row>
    <row r="1181" spans="1:1024">
      <c r="A1181" s="1" t="s">
        <v>1382</v>
      </c>
      <c r="B1181" s="2" t="s">
        <v>4565</v>
      </c>
      <c r="C1181" s="1" t="s">
        <v>4566</v>
      </c>
      <c r="D1181" s="1" t="s">
        <v>4487</v>
      </c>
      <c r="E1181" s="1">
        <v>2005</v>
      </c>
      <c r="F1181" s="1" t="s">
        <v>4567</v>
      </c>
      <c r="G1181" s="1" t="s">
        <v>309</v>
      </c>
      <c r="AMI1181"/>
      <c r="AMJ1181"/>
    </row>
    <row r="1182" spans="1:1024" ht="30">
      <c r="A1182" s="1" t="s">
        <v>4568</v>
      </c>
      <c r="B1182" s="2" t="s">
        <v>4569</v>
      </c>
      <c r="C1182" s="3" t="s">
        <v>4570</v>
      </c>
      <c r="D1182" s="1" t="s">
        <v>4571</v>
      </c>
      <c r="E1182" s="1">
        <v>2005</v>
      </c>
      <c r="F1182" s="1" t="s">
        <v>4572</v>
      </c>
      <c r="G1182" s="1" t="s">
        <v>23</v>
      </c>
      <c r="H1182" s="1" t="s">
        <v>29</v>
      </c>
      <c r="I1182" s="1" t="s">
        <v>29</v>
      </c>
      <c r="L1182" s="1" t="s">
        <v>1301</v>
      </c>
      <c r="AMI1182"/>
      <c r="AMJ1182"/>
    </row>
    <row r="1183" spans="1:1024" ht="43.5" customHeight="1">
      <c r="A1183" s="1" t="s">
        <v>1389</v>
      </c>
      <c r="B1183" s="2" t="s">
        <v>4573</v>
      </c>
      <c r="D1183" s="1" t="s">
        <v>4487</v>
      </c>
      <c r="E1183" s="1">
        <v>2005</v>
      </c>
      <c r="G1183" s="1" t="s">
        <v>309</v>
      </c>
      <c r="H1183" s="1" t="s">
        <v>18</v>
      </c>
      <c r="AMI1183"/>
      <c r="AMJ1183"/>
    </row>
    <row r="1184" spans="1:1024" ht="45">
      <c r="A1184" s="1" t="s">
        <v>1389</v>
      </c>
      <c r="B1184" s="2" t="s">
        <v>4574</v>
      </c>
      <c r="D1184" s="1" t="s">
        <v>4487</v>
      </c>
      <c r="E1184" s="1">
        <v>2005</v>
      </c>
      <c r="G1184" s="1" t="s">
        <v>309</v>
      </c>
      <c r="AMI1184"/>
      <c r="AMJ1184"/>
    </row>
    <row r="1185" spans="1:1024" ht="30">
      <c r="A1185" s="1" t="s">
        <v>4575</v>
      </c>
      <c r="B1185" s="2" t="s">
        <v>4576</v>
      </c>
      <c r="D1185" s="1" t="s">
        <v>4487</v>
      </c>
      <c r="E1185" s="1">
        <v>2005</v>
      </c>
      <c r="G1185" s="1" t="s">
        <v>309</v>
      </c>
      <c r="AMI1185"/>
      <c r="AMJ1185"/>
    </row>
    <row r="1186" spans="1:1024" ht="30">
      <c r="A1186" s="1" t="s">
        <v>4577</v>
      </c>
      <c r="B1186" s="2" t="s">
        <v>4578</v>
      </c>
      <c r="D1186" s="1" t="s">
        <v>4487</v>
      </c>
      <c r="E1186" s="1">
        <v>2005</v>
      </c>
      <c r="G1186" s="1" t="s">
        <v>309</v>
      </c>
      <c r="AMI1186"/>
      <c r="AMJ1186"/>
    </row>
    <row r="1187" spans="1:1024">
      <c r="A1187" s="1" t="s">
        <v>387</v>
      </c>
      <c r="B1187" s="2" t="s">
        <v>4579</v>
      </c>
      <c r="C1187" s="1" t="s">
        <v>4580</v>
      </c>
      <c r="D1187" s="1" t="s">
        <v>4487</v>
      </c>
      <c r="E1187" s="1">
        <v>2005</v>
      </c>
      <c r="F1187" s="1" t="s">
        <v>4581</v>
      </c>
      <c r="G1187" s="1" t="s">
        <v>309</v>
      </c>
      <c r="AMI1187"/>
      <c r="AMJ1187"/>
    </row>
    <row r="1188" spans="1:1024">
      <c r="A1188" s="1" t="s">
        <v>4582</v>
      </c>
      <c r="B1188" s="2" t="s">
        <v>4583</v>
      </c>
      <c r="D1188" s="1" t="s">
        <v>4487</v>
      </c>
      <c r="E1188" s="1">
        <v>2005</v>
      </c>
      <c r="G1188" s="1" t="s">
        <v>309</v>
      </c>
      <c r="AMI1188"/>
      <c r="AMJ1188"/>
    </row>
    <row r="1189" spans="1:1024" ht="30">
      <c r="A1189" s="1" t="s">
        <v>4584</v>
      </c>
      <c r="B1189" s="2" t="s">
        <v>4585</v>
      </c>
      <c r="C1189" s="1" t="s">
        <v>4586</v>
      </c>
      <c r="D1189" s="1" t="s">
        <v>4487</v>
      </c>
      <c r="E1189" s="1">
        <v>2005</v>
      </c>
      <c r="F1189" s="1" t="s">
        <v>4587</v>
      </c>
      <c r="G1189" s="1" t="s">
        <v>309</v>
      </c>
      <c r="AMI1189"/>
      <c r="AMJ1189"/>
    </row>
    <row r="1190" spans="1:1024">
      <c r="A1190" s="1" t="s">
        <v>4588</v>
      </c>
      <c r="B1190" s="2" t="s">
        <v>4589</v>
      </c>
      <c r="E1190" s="1">
        <v>2005</v>
      </c>
      <c r="G1190" s="1" t="s">
        <v>42</v>
      </c>
      <c r="H1190" s="1" t="s">
        <v>1315</v>
      </c>
      <c r="AMI1190"/>
      <c r="AMJ1190"/>
    </row>
    <row r="1191" spans="1:1024" ht="45">
      <c r="A1191" s="1" t="s">
        <v>4422</v>
      </c>
      <c r="B1191" s="2" t="s">
        <v>4590</v>
      </c>
      <c r="C1191" s="1" t="s">
        <v>4591</v>
      </c>
      <c r="D1191" s="1" t="s">
        <v>4487</v>
      </c>
      <c r="E1191" s="1">
        <v>2005</v>
      </c>
      <c r="F1191" s="1" t="s">
        <v>4592</v>
      </c>
      <c r="G1191" s="1" t="s">
        <v>309</v>
      </c>
      <c r="AMI1191"/>
      <c r="AMJ1191"/>
    </row>
    <row r="1192" spans="1:1024" ht="30">
      <c r="A1192" s="1" t="s">
        <v>4422</v>
      </c>
      <c r="B1192" s="2" t="s">
        <v>4593</v>
      </c>
      <c r="C1192" s="1" t="s">
        <v>4594</v>
      </c>
      <c r="D1192" s="1" t="s">
        <v>4487</v>
      </c>
      <c r="E1192" s="1">
        <v>2005</v>
      </c>
      <c r="F1192" s="1" t="s">
        <v>4595</v>
      </c>
      <c r="G1192" s="1" t="s">
        <v>309</v>
      </c>
      <c r="AMI1192"/>
      <c r="AMJ1192"/>
    </row>
    <row r="1193" spans="1:1024" ht="45">
      <c r="A1193" s="1" t="s">
        <v>4596</v>
      </c>
      <c r="B1193" s="2" t="s">
        <v>4597</v>
      </c>
      <c r="C1193" s="1" t="s">
        <v>4598</v>
      </c>
      <c r="D1193" s="1" t="s">
        <v>4487</v>
      </c>
      <c r="E1193" s="1">
        <v>2005</v>
      </c>
      <c r="F1193" s="1" t="s">
        <v>4599</v>
      </c>
      <c r="G1193" s="1" t="s">
        <v>309</v>
      </c>
      <c r="AMI1193"/>
      <c r="AMJ1193"/>
    </row>
    <row r="1194" spans="1:1024" ht="30">
      <c r="A1194" s="1" t="s">
        <v>4600</v>
      </c>
      <c r="B1194" s="2" t="s">
        <v>4601</v>
      </c>
      <c r="C1194" s="1" t="s">
        <v>4602</v>
      </c>
      <c r="D1194" s="1" t="s">
        <v>4487</v>
      </c>
      <c r="E1194" s="1">
        <v>2005</v>
      </c>
      <c r="F1194" s="1" t="s">
        <v>4603</v>
      </c>
      <c r="G1194" s="1" t="s">
        <v>309</v>
      </c>
      <c r="AMI1194"/>
      <c r="AMJ1194"/>
    </row>
    <row r="1195" spans="1:1024" ht="30">
      <c r="A1195" s="1" t="s">
        <v>4604</v>
      </c>
      <c r="B1195" s="2" t="s">
        <v>4605</v>
      </c>
      <c r="C1195" s="1" t="s">
        <v>4606</v>
      </c>
      <c r="D1195" s="1" t="s">
        <v>4487</v>
      </c>
      <c r="E1195" s="1">
        <v>2005</v>
      </c>
      <c r="F1195" s="1" t="s">
        <v>4607</v>
      </c>
      <c r="G1195" s="1" t="s">
        <v>309</v>
      </c>
      <c r="AMI1195"/>
      <c r="AMJ1195"/>
    </row>
    <row r="1196" spans="1:1024" ht="30">
      <c r="A1196" s="1" t="s">
        <v>4608</v>
      </c>
      <c r="B1196" s="2" t="s">
        <v>4609</v>
      </c>
      <c r="D1196" s="1" t="s">
        <v>4487</v>
      </c>
      <c r="E1196" s="1">
        <v>2005</v>
      </c>
      <c r="G1196" s="1" t="s">
        <v>309</v>
      </c>
      <c r="AMI1196"/>
      <c r="AMJ1196"/>
    </row>
    <row r="1197" spans="1:1024">
      <c r="A1197" s="1" t="s">
        <v>4610</v>
      </c>
      <c r="B1197" s="2" t="s">
        <v>4611</v>
      </c>
      <c r="C1197" s="1" t="s">
        <v>4612</v>
      </c>
      <c r="D1197" s="1" t="s">
        <v>4487</v>
      </c>
      <c r="E1197" s="1">
        <v>2005</v>
      </c>
      <c r="F1197" s="1" t="s">
        <v>4613</v>
      </c>
      <c r="G1197" s="1" t="s">
        <v>309</v>
      </c>
      <c r="AMI1197"/>
      <c r="AMJ1197"/>
    </row>
    <row r="1198" spans="1:1024">
      <c r="A1198" s="1" t="s">
        <v>4614</v>
      </c>
      <c r="B1198" s="2" t="s">
        <v>4615</v>
      </c>
      <c r="D1198" s="1" t="s">
        <v>4487</v>
      </c>
      <c r="E1198" s="1">
        <v>2005</v>
      </c>
      <c r="G1198" s="1" t="s">
        <v>309</v>
      </c>
      <c r="H1198" s="1" t="s">
        <v>29</v>
      </c>
      <c r="I1198" s="1" t="s">
        <v>18</v>
      </c>
      <c r="L1198" s="1" t="s">
        <v>30</v>
      </c>
      <c r="AMI1198"/>
      <c r="AMJ1198"/>
    </row>
    <row r="1199" spans="1:1024">
      <c r="A1199" s="1" t="s">
        <v>4616</v>
      </c>
      <c r="B1199" s="2" t="s">
        <v>4617</v>
      </c>
      <c r="D1199" s="1" t="s">
        <v>4487</v>
      </c>
      <c r="E1199" s="1">
        <v>2005</v>
      </c>
      <c r="G1199" s="1" t="s">
        <v>309</v>
      </c>
      <c r="AMI1199"/>
      <c r="AMJ1199"/>
    </row>
    <row r="1200" spans="1:1024" ht="30">
      <c r="A1200" s="1" t="s">
        <v>3330</v>
      </c>
      <c r="B1200" s="2" t="s">
        <v>4618</v>
      </c>
      <c r="C1200" s="1" t="s">
        <v>4619</v>
      </c>
      <c r="D1200" s="1" t="s">
        <v>4620</v>
      </c>
      <c r="E1200" s="1">
        <v>2005</v>
      </c>
      <c r="F1200" s="1" t="s">
        <v>4621</v>
      </c>
      <c r="G1200" s="1" t="s">
        <v>309</v>
      </c>
      <c r="H1200" s="1" t="s">
        <v>18</v>
      </c>
      <c r="AMI1200"/>
      <c r="AMJ1200"/>
    </row>
    <row r="1201" spans="1:1024" ht="30">
      <c r="A1201" s="1" t="s">
        <v>3330</v>
      </c>
      <c r="B1201" s="2" t="s">
        <v>4622</v>
      </c>
      <c r="C1201" s="1" t="s">
        <v>4623</v>
      </c>
      <c r="D1201" s="1" t="s">
        <v>4620</v>
      </c>
      <c r="E1201" s="1">
        <v>2005</v>
      </c>
      <c r="F1201" s="1" t="s">
        <v>4624</v>
      </c>
      <c r="G1201" s="1" t="s">
        <v>309</v>
      </c>
      <c r="H1201" s="1" t="s">
        <v>18</v>
      </c>
      <c r="AMI1201"/>
      <c r="AMJ1201"/>
    </row>
    <row r="1202" spans="1:1024">
      <c r="A1202" s="1" t="s">
        <v>3330</v>
      </c>
      <c r="B1202" s="2" t="s">
        <v>4625</v>
      </c>
      <c r="C1202" s="3" t="s">
        <v>4626</v>
      </c>
      <c r="D1202" s="1" t="s">
        <v>3742</v>
      </c>
      <c r="E1202" s="1">
        <v>2005</v>
      </c>
      <c r="G1202" s="1" t="s">
        <v>309</v>
      </c>
      <c r="H1202" s="1" t="s">
        <v>18</v>
      </c>
      <c r="AMI1202"/>
      <c r="AMJ1202"/>
    </row>
    <row r="1203" spans="1:1024" ht="30">
      <c r="A1203" s="1" t="s">
        <v>3330</v>
      </c>
      <c r="B1203" s="2" t="s">
        <v>4627</v>
      </c>
      <c r="C1203" s="3" t="s">
        <v>4628</v>
      </c>
      <c r="D1203" s="1" t="s">
        <v>4487</v>
      </c>
      <c r="E1203" s="1">
        <v>2005</v>
      </c>
      <c r="G1203" s="1" t="s">
        <v>309</v>
      </c>
      <c r="H1203" s="1" t="s">
        <v>18</v>
      </c>
      <c r="AMI1203"/>
      <c r="AMJ1203"/>
    </row>
    <row r="1204" spans="1:1024" ht="30">
      <c r="A1204" s="1" t="s">
        <v>3330</v>
      </c>
      <c r="B1204" s="2" t="s">
        <v>4629</v>
      </c>
      <c r="D1204" s="1" t="s">
        <v>4487</v>
      </c>
      <c r="E1204" s="1">
        <v>2005</v>
      </c>
      <c r="G1204" s="1" t="s">
        <v>309</v>
      </c>
      <c r="H1204" s="1" t="s">
        <v>18</v>
      </c>
      <c r="AMI1204"/>
      <c r="AMJ1204"/>
    </row>
    <row r="1205" spans="1:1024">
      <c r="A1205" s="1" t="s">
        <v>3330</v>
      </c>
      <c r="B1205" s="2" t="s">
        <v>4630</v>
      </c>
      <c r="D1205" s="1" t="s">
        <v>4631</v>
      </c>
      <c r="E1205" s="1">
        <v>2005</v>
      </c>
      <c r="G1205" s="1" t="s">
        <v>309</v>
      </c>
      <c r="H1205" s="1" t="s">
        <v>18</v>
      </c>
      <c r="AMI1205"/>
      <c r="AMJ1205"/>
    </row>
    <row r="1206" spans="1:1024" ht="30">
      <c r="A1206" s="1" t="s">
        <v>3330</v>
      </c>
      <c r="B1206" s="2" t="s">
        <v>4632</v>
      </c>
      <c r="C1206" s="3" t="s">
        <v>4633</v>
      </c>
      <c r="D1206" s="1" t="s">
        <v>4631</v>
      </c>
      <c r="E1206" s="1">
        <v>2005</v>
      </c>
      <c r="G1206" s="1" t="s">
        <v>309</v>
      </c>
      <c r="H1206" s="1" t="s">
        <v>18</v>
      </c>
      <c r="AMI1206"/>
      <c r="AMJ1206"/>
    </row>
    <row r="1207" spans="1:1024">
      <c r="A1207" s="1" t="s">
        <v>4634</v>
      </c>
      <c r="B1207" s="2" t="s">
        <v>4635</v>
      </c>
      <c r="C1207" s="1" t="s">
        <v>4636</v>
      </c>
      <c r="E1207" s="1">
        <v>2005</v>
      </c>
      <c r="F1207" s="1" t="s">
        <v>4637</v>
      </c>
      <c r="G1207" s="1" t="s">
        <v>42</v>
      </c>
      <c r="H1207" s="1" t="s">
        <v>18</v>
      </c>
      <c r="AMI1207"/>
      <c r="AMJ1207"/>
    </row>
    <row r="1208" spans="1:1024" ht="30">
      <c r="A1208" s="1" t="s">
        <v>4638</v>
      </c>
      <c r="B1208" s="2" t="s">
        <v>4639</v>
      </c>
      <c r="D1208" s="1" t="s">
        <v>4487</v>
      </c>
      <c r="E1208" s="1">
        <v>2005</v>
      </c>
      <c r="G1208" s="1" t="s">
        <v>309</v>
      </c>
      <c r="AMI1208"/>
      <c r="AMJ1208"/>
    </row>
    <row r="1209" spans="1:1024" ht="30">
      <c r="A1209" s="1" t="s">
        <v>4638</v>
      </c>
      <c r="B1209" s="2" t="s">
        <v>4640</v>
      </c>
      <c r="D1209" s="1" t="s">
        <v>4487</v>
      </c>
      <c r="E1209" s="1">
        <v>2005</v>
      </c>
      <c r="G1209" s="1" t="s">
        <v>309</v>
      </c>
      <c r="AMI1209"/>
      <c r="AMJ1209"/>
    </row>
    <row r="1210" spans="1:1024" ht="45">
      <c r="A1210" s="1" t="s">
        <v>4641</v>
      </c>
      <c r="B1210" s="2" t="s">
        <v>4642</v>
      </c>
      <c r="C1210" s="3" t="s">
        <v>4643</v>
      </c>
      <c r="D1210" s="3" t="s">
        <v>4644</v>
      </c>
      <c r="E1210" s="1">
        <v>2005</v>
      </c>
      <c r="F1210" s="1" t="s">
        <v>4645</v>
      </c>
      <c r="G1210" s="1" t="s">
        <v>23</v>
      </c>
      <c r="H1210" s="1" t="s">
        <v>29</v>
      </c>
      <c r="I1210" s="1" t="s">
        <v>29</v>
      </c>
      <c r="L1210" s="1" t="s">
        <v>605</v>
      </c>
      <c r="AMI1210"/>
      <c r="AMJ1210"/>
    </row>
    <row r="1211" spans="1:1024" ht="45">
      <c r="A1211" s="1" t="s">
        <v>4646</v>
      </c>
      <c r="B1211" s="6" t="s">
        <v>4647</v>
      </c>
      <c r="D1211" s="1" t="s">
        <v>4487</v>
      </c>
      <c r="E1211" s="1">
        <v>2005</v>
      </c>
      <c r="G1211" s="1" t="s">
        <v>309</v>
      </c>
      <c r="AMI1211"/>
      <c r="AMJ1211"/>
    </row>
    <row r="1212" spans="1:1024" ht="45">
      <c r="A1212" s="1" t="s">
        <v>4646</v>
      </c>
      <c r="B1212" s="2" t="s">
        <v>4647</v>
      </c>
      <c r="C1212" s="1" t="s">
        <v>4648</v>
      </c>
      <c r="D1212" s="1" t="s">
        <v>4487</v>
      </c>
      <c r="E1212" s="1">
        <v>2005</v>
      </c>
      <c r="F1212" s="1" t="s">
        <v>4649</v>
      </c>
      <c r="G1212" s="1" t="s">
        <v>309</v>
      </c>
      <c r="AMI1212"/>
      <c r="AMJ1212"/>
    </row>
    <row r="1213" spans="1:1024" ht="30">
      <c r="A1213" s="1" t="s">
        <v>4650</v>
      </c>
      <c r="B1213" s="2" t="s">
        <v>4651</v>
      </c>
      <c r="D1213" s="1" t="s">
        <v>4487</v>
      </c>
      <c r="E1213" s="1">
        <v>2005</v>
      </c>
      <c r="G1213" s="1" t="s">
        <v>309</v>
      </c>
      <c r="AMI1213"/>
      <c r="AMJ1213"/>
    </row>
    <row r="1214" spans="1:1024" ht="30">
      <c r="A1214" s="1" t="s">
        <v>4650</v>
      </c>
      <c r="B1214" s="2" t="s">
        <v>4651</v>
      </c>
      <c r="D1214" s="1" t="s">
        <v>4487</v>
      </c>
      <c r="E1214" s="1">
        <v>2005</v>
      </c>
      <c r="G1214" s="1" t="s">
        <v>309</v>
      </c>
      <c r="H1214" s="1" t="s">
        <v>18</v>
      </c>
      <c r="AMI1214"/>
      <c r="AMJ1214"/>
    </row>
    <row r="1215" spans="1:1024" ht="30">
      <c r="A1215" s="1" t="s">
        <v>4652</v>
      </c>
      <c r="B1215" s="2" t="s">
        <v>4653</v>
      </c>
      <c r="D1215" s="1" t="s">
        <v>4487</v>
      </c>
      <c r="E1215" s="1">
        <v>2005</v>
      </c>
      <c r="G1215" s="1" t="s">
        <v>309</v>
      </c>
      <c r="AMI1215"/>
      <c r="AMJ1215"/>
    </row>
    <row r="1216" spans="1:1024" ht="30">
      <c r="A1216" s="1" t="s">
        <v>4652</v>
      </c>
      <c r="B1216" s="2" t="s">
        <v>4653</v>
      </c>
      <c r="D1216" s="1" t="s">
        <v>4487</v>
      </c>
      <c r="E1216" s="1">
        <v>2005</v>
      </c>
      <c r="G1216" s="1" t="s">
        <v>309</v>
      </c>
      <c r="H1216" s="1" t="s">
        <v>29</v>
      </c>
      <c r="I1216" s="1" t="s">
        <v>29</v>
      </c>
      <c r="L1216" s="1" t="s">
        <v>36</v>
      </c>
      <c r="AMI1216"/>
      <c r="AMJ1216"/>
    </row>
    <row r="1217" spans="1:1024" ht="30">
      <c r="A1217" s="1" t="s">
        <v>4654</v>
      </c>
      <c r="B1217" s="2" t="s">
        <v>4655</v>
      </c>
      <c r="C1217" s="1" t="s">
        <v>4656</v>
      </c>
      <c r="D1217" s="1" t="s">
        <v>4487</v>
      </c>
      <c r="E1217" s="1">
        <v>2005</v>
      </c>
      <c r="F1217" s="1" t="s">
        <v>4657</v>
      </c>
      <c r="G1217" s="1" t="s">
        <v>309</v>
      </c>
      <c r="AMI1217"/>
      <c r="AMJ1217"/>
    </row>
    <row r="1218" spans="1:1024" ht="30">
      <c r="A1218" s="1" t="s">
        <v>4654</v>
      </c>
      <c r="B1218" s="2" t="s">
        <v>4658</v>
      </c>
      <c r="C1218" s="1" t="s">
        <v>4659</v>
      </c>
      <c r="D1218" s="1" t="s">
        <v>4487</v>
      </c>
      <c r="E1218" s="1">
        <v>2005</v>
      </c>
      <c r="F1218" s="1" t="s">
        <v>4660</v>
      </c>
      <c r="G1218" s="1" t="s">
        <v>309</v>
      </c>
      <c r="AMI1218"/>
      <c r="AMJ1218"/>
    </row>
    <row r="1219" spans="1:1024">
      <c r="A1219" s="1" t="s">
        <v>4661</v>
      </c>
      <c r="B1219" s="2" t="s">
        <v>4662</v>
      </c>
      <c r="D1219" s="1" t="s">
        <v>4487</v>
      </c>
      <c r="E1219" s="1">
        <v>2005</v>
      </c>
      <c r="G1219" s="1" t="s">
        <v>309</v>
      </c>
      <c r="AMI1219"/>
      <c r="AMJ1219"/>
    </row>
    <row r="1220" spans="1:1024" ht="30">
      <c r="A1220" s="1" t="s">
        <v>1473</v>
      </c>
      <c r="B1220" s="2" t="s">
        <v>4663</v>
      </c>
      <c r="C1220" s="1" t="s">
        <v>4664</v>
      </c>
      <c r="D1220" s="1" t="s">
        <v>4487</v>
      </c>
      <c r="E1220" s="1">
        <v>2005</v>
      </c>
      <c r="F1220" s="1" t="s">
        <v>4665</v>
      </c>
      <c r="G1220" s="1" t="s">
        <v>309</v>
      </c>
      <c r="AMI1220"/>
      <c r="AMJ1220"/>
    </row>
    <row r="1221" spans="1:1024" ht="30">
      <c r="A1221" s="1" t="s">
        <v>148</v>
      </c>
      <c r="B1221" s="2" t="s">
        <v>4666</v>
      </c>
      <c r="D1221" s="1" t="s">
        <v>3742</v>
      </c>
      <c r="E1221" s="1">
        <v>2005</v>
      </c>
      <c r="G1221" s="1" t="s">
        <v>309</v>
      </c>
      <c r="H1221" s="1" t="s">
        <v>1315</v>
      </c>
      <c r="AMI1221"/>
      <c r="AMJ1221"/>
    </row>
    <row r="1222" spans="1:1024" ht="30">
      <c r="A1222" s="1" t="s">
        <v>4667</v>
      </c>
      <c r="B1222" s="2" t="s">
        <v>4668</v>
      </c>
      <c r="C1222" s="1" t="s">
        <v>4669</v>
      </c>
      <c r="D1222" s="1" t="s">
        <v>4487</v>
      </c>
      <c r="E1222" s="1">
        <v>2005</v>
      </c>
      <c r="F1222" s="1" t="s">
        <v>4670</v>
      </c>
      <c r="G1222" s="1" t="s">
        <v>309</v>
      </c>
      <c r="AMI1222"/>
      <c r="AMJ1222"/>
    </row>
    <row r="1223" spans="1:1024" ht="30">
      <c r="A1223" s="1" t="s">
        <v>4667</v>
      </c>
      <c r="B1223" s="2" t="s">
        <v>4671</v>
      </c>
      <c r="C1223" s="1" t="s">
        <v>4672</v>
      </c>
      <c r="D1223" s="1" t="s">
        <v>4487</v>
      </c>
      <c r="E1223" s="1">
        <v>2005</v>
      </c>
      <c r="F1223" s="1" t="s">
        <v>4649</v>
      </c>
      <c r="G1223" s="1" t="s">
        <v>309</v>
      </c>
      <c r="AMI1223"/>
      <c r="AMJ1223"/>
    </row>
    <row r="1224" spans="1:1024" ht="30">
      <c r="A1224" s="1" t="s">
        <v>4673</v>
      </c>
      <c r="B1224" s="2" t="s">
        <v>4674</v>
      </c>
      <c r="D1224" s="1" t="s">
        <v>4487</v>
      </c>
      <c r="E1224" s="1">
        <v>2005</v>
      </c>
      <c r="G1224" s="1" t="s">
        <v>309</v>
      </c>
      <c r="AMI1224"/>
      <c r="AMJ1224"/>
    </row>
    <row r="1225" spans="1:1024">
      <c r="A1225" s="1" t="s">
        <v>4675</v>
      </c>
      <c r="B1225" s="2" t="s">
        <v>4676</v>
      </c>
      <c r="C1225" s="1" t="s">
        <v>4677</v>
      </c>
      <c r="D1225" s="1" t="s">
        <v>4487</v>
      </c>
      <c r="E1225" s="1">
        <v>2005</v>
      </c>
      <c r="F1225" s="1" t="s">
        <v>4678</v>
      </c>
      <c r="G1225" s="1" t="s">
        <v>309</v>
      </c>
      <c r="AMI1225"/>
      <c r="AMJ1225"/>
    </row>
    <row r="1226" spans="1:1024" ht="30">
      <c r="A1226" s="1" t="s">
        <v>4675</v>
      </c>
      <c r="B1226" s="2" t="s">
        <v>4679</v>
      </c>
      <c r="C1226" s="1" t="s">
        <v>4680</v>
      </c>
      <c r="D1226" s="1" t="s">
        <v>4487</v>
      </c>
      <c r="E1226" s="1">
        <v>2005</v>
      </c>
      <c r="F1226" s="1" t="s">
        <v>4681</v>
      </c>
      <c r="G1226" s="1" t="s">
        <v>309</v>
      </c>
      <c r="AMI1226"/>
      <c r="AMJ1226"/>
    </row>
    <row r="1227" spans="1:1024" ht="30">
      <c r="A1227" s="1" t="s">
        <v>4682</v>
      </c>
      <c r="B1227" s="2" t="s">
        <v>4683</v>
      </c>
      <c r="C1227" s="3" t="s">
        <v>4684</v>
      </c>
      <c r="D1227" s="1" t="s">
        <v>4685</v>
      </c>
      <c r="E1227" s="1">
        <v>2005</v>
      </c>
      <c r="F1227" s="1" t="s">
        <v>4686</v>
      </c>
      <c r="G1227" s="1" t="s">
        <v>23</v>
      </c>
      <c r="H1227" s="1" t="s">
        <v>29</v>
      </c>
      <c r="I1227" s="1" t="s">
        <v>29</v>
      </c>
      <c r="L1227" s="1" t="s">
        <v>4687</v>
      </c>
      <c r="AMI1227"/>
      <c r="AMJ1227"/>
    </row>
    <row r="1228" spans="1:1024" ht="30">
      <c r="A1228" s="1" t="s">
        <v>4688</v>
      </c>
      <c r="B1228" s="2" t="s">
        <v>4689</v>
      </c>
      <c r="C1228" s="1" t="s">
        <v>4690</v>
      </c>
      <c r="D1228" s="1" t="s">
        <v>4487</v>
      </c>
      <c r="E1228" s="1">
        <v>2005</v>
      </c>
      <c r="F1228" s="1" t="s">
        <v>4691</v>
      </c>
      <c r="G1228" s="1" t="s">
        <v>309</v>
      </c>
      <c r="AMI1228"/>
      <c r="AMJ1228"/>
    </row>
    <row r="1229" spans="1:1024" ht="30">
      <c r="A1229" s="1" t="s">
        <v>4688</v>
      </c>
      <c r="B1229" s="6" t="s">
        <v>4689</v>
      </c>
      <c r="D1229" s="1" t="s">
        <v>4487</v>
      </c>
      <c r="E1229" s="1">
        <v>2005</v>
      </c>
      <c r="G1229" s="1" t="s">
        <v>309</v>
      </c>
      <c r="AMI1229"/>
      <c r="AMJ1229"/>
    </row>
    <row r="1230" spans="1:1024" ht="26.25" customHeight="1">
      <c r="A1230" s="1" t="s">
        <v>4692</v>
      </c>
      <c r="B1230" s="2" t="s">
        <v>4693</v>
      </c>
      <c r="C1230" s="1" t="s">
        <v>4694</v>
      </c>
      <c r="D1230" s="1" t="s">
        <v>4487</v>
      </c>
      <c r="E1230" s="1">
        <v>2005</v>
      </c>
      <c r="F1230" s="1" t="s">
        <v>4695</v>
      </c>
      <c r="G1230" s="1" t="s">
        <v>309</v>
      </c>
      <c r="AMI1230"/>
      <c r="AMJ1230"/>
    </row>
    <row r="1231" spans="1:1024">
      <c r="A1231" s="1" t="s">
        <v>4696</v>
      </c>
      <c r="B1231" s="2" t="s">
        <v>4697</v>
      </c>
      <c r="C1231" s="1" t="s">
        <v>4698</v>
      </c>
      <c r="D1231" s="1" t="s">
        <v>4699</v>
      </c>
      <c r="E1231" s="1">
        <v>2005</v>
      </c>
      <c r="F1231" s="1" t="s">
        <v>4700</v>
      </c>
      <c r="G1231" s="1" t="s">
        <v>23</v>
      </c>
      <c r="AMI1231"/>
      <c r="AMJ1231"/>
    </row>
    <row r="1232" spans="1:1024" ht="30">
      <c r="A1232" s="1" t="s">
        <v>4701</v>
      </c>
      <c r="B1232" s="2" t="s">
        <v>4702</v>
      </c>
      <c r="C1232" s="1" t="s">
        <v>4703</v>
      </c>
      <c r="D1232" s="1" t="s">
        <v>4487</v>
      </c>
      <c r="E1232" s="1">
        <v>2005</v>
      </c>
      <c r="F1232" s="1" t="s">
        <v>4704</v>
      </c>
      <c r="G1232" s="1" t="s">
        <v>309</v>
      </c>
      <c r="AMI1232"/>
      <c r="AMJ1232"/>
    </row>
    <row r="1233" spans="1:1024" ht="30">
      <c r="A1233" s="1" t="s">
        <v>4705</v>
      </c>
      <c r="B1233" s="2" t="s">
        <v>4706</v>
      </c>
      <c r="C1233" s="1" t="s">
        <v>4707</v>
      </c>
      <c r="D1233" s="1" t="s">
        <v>4487</v>
      </c>
      <c r="E1233" s="1">
        <v>2005</v>
      </c>
      <c r="F1233" s="1" t="s">
        <v>4708</v>
      </c>
      <c r="G1233" s="1" t="s">
        <v>309</v>
      </c>
      <c r="AMI1233"/>
      <c r="AMJ1233"/>
    </row>
    <row r="1234" spans="1:1024">
      <c r="A1234" s="1" t="s">
        <v>4709</v>
      </c>
      <c r="B1234" s="2" t="s">
        <v>4710</v>
      </c>
      <c r="D1234" s="1" t="s">
        <v>4487</v>
      </c>
      <c r="E1234" s="1">
        <v>2005</v>
      </c>
      <c r="G1234" s="1" t="s">
        <v>309</v>
      </c>
      <c r="AMI1234"/>
      <c r="AMJ1234"/>
    </row>
    <row r="1235" spans="1:1024">
      <c r="A1235" s="1" t="s">
        <v>4709</v>
      </c>
      <c r="B1235" s="2" t="s">
        <v>4710</v>
      </c>
      <c r="C1235" s="3" t="s">
        <v>4711</v>
      </c>
      <c r="D1235" s="1" t="s">
        <v>4487</v>
      </c>
      <c r="E1235" s="1">
        <v>2005</v>
      </c>
      <c r="G1235" s="1" t="s">
        <v>309</v>
      </c>
      <c r="AMI1235"/>
      <c r="AMJ1235"/>
    </row>
    <row r="1236" spans="1:1024" ht="30">
      <c r="A1236" s="1" t="s">
        <v>4712</v>
      </c>
      <c r="B1236" s="2" t="s">
        <v>4713</v>
      </c>
      <c r="C1236" s="1" t="s">
        <v>4714</v>
      </c>
      <c r="D1236" s="1" t="s">
        <v>4715</v>
      </c>
      <c r="E1236" s="1">
        <v>2005</v>
      </c>
      <c r="F1236" s="1" t="s">
        <v>4716</v>
      </c>
      <c r="G1236" s="1" t="s">
        <v>23</v>
      </c>
      <c r="H1236" s="1" t="s">
        <v>18</v>
      </c>
      <c r="AMI1236"/>
      <c r="AMJ1236"/>
    </row>
    <row r="1237" spans="1:1024" ht="60">
      <c r="A1237" s="1" t="s">
        <v>4717</v>
      </c>
      <c r="B1237" s="2" t="s">
        <v>4718</v>
      </c>
      <c r="D1237" s="1" t="s">
        <v>4487</v>
      </c>
      <c r="E1237" s="1">
        <v>2005</v>
      </c>
      <c r="G1237" s="1" t="s">
        <v>309</v>
      </c>
      <c r="AMI1237"/>
      <c r="AMJ1237"/>
    </row>
    <row r="1238" spans="1:1024">
      <c r="A1238" s="1" t="s">
        <v>4719</v>
      </c>
      <c r="B1238" s="2" t="s">
        <v>4720</v>
      </c>
      <c r="D1238" s="1" t="s">
        <v>4721</v>
      </c>
      <c r="E1238" s="1">
        <v>2005</v>
      </c>
      <c r="F1238" s="1" t="s">
        <v>4722</v>
      </c>
      <c r="G1238" s="1" t="s">
        <v>1148</v>
      </c>
      <c r="AMI1238"/>
      <c r="AMJ1238"/>
    </row>
    <row r="1239" spans="1:1024" ht="30">
      <c r="A1239" s="1" t="s">
        <v>4723</v>
      </c>
      <c r="B1239" s="2" t="s">
        <v>4724</v>
      </c>
      <c r="C1239" s="1" t="s">
        <v>4725</v>
      </c>
      <c r="D1239" s="1" t="s">
        <v>4726</v>
      </c>
      <c r="E1239" s="1">
        <v>2005</v>
      </c>
      <c r="F1239" s="1" t="s">
        <v>4727</v>
      </c>
      <c r="G1239" s="1" t="s">
        <v>23</v>
      </c>
      <c r="H1239" s="1" t="s">
        <v>18</v>
      </c>
      <c r="AMI1239"/>
      <c r="AMJ1239"/>
    </row>
    <row r="1240" spans="1:1024">
      <c r="A1240" s="1" t="s">
        <v>4728</v>
      </c>
      <c r="B1240" s="2" t="s">
        <v>4729</v>
      </c>
      <c r="D1240" s="1" t="s">
        <v>4487</v>
      </c>
      <c r="E1240" s="1">
        <v>2005</v>
      </c>
      <c r="G1240" s="1" t="s">
        <v>309</v>
      </c>
      <c r="H1240" s="1" t="s">
        <v>1315</v>
      </c>
      <c r="AMI1240"/>
      <c r="AMJ1240"/>
    </row>
    <row r="1241" spans="1:1024" ht="30">
      <c r="A1241" s="1" t="s">
        <v>4730</v>
      </c>
      <c r="B1241" s="2" t="s">
        <v>4731</v>
      </c>
      <c r="C1241" s="1" t="s">
        <v>4732</v>
      </c>
      <c r="D1241" s="1" t="s">
        <v>4487</v>
      </c>
      <c r="E1241" s="1">
        <v>2005</v>
      </c>
      <c r="F1241" s="1" t="s">
        <v>4733</v>
      </c>
      <c r="G1241" s="1" t="s">
        <v>309</v>
      </c>
      <c r="AMI1241"/>
      <c r="AMJ1241"/>
    </row>
    <row r="1242" spans="1:1024" ht="45">
      <c r="A1242" s="1" t="s">
        <v>4734</v>
      </c>
      <c r="B1242" s="2" t="s">
        <v>4735</v>
      </c>
      <c r="D1242" s="1" t="s">
        <v>4487</v>
      </c>
      <c r="E1242" s="1">
        <v>2005</v>
      </c>
      <c r="G1242" s="1" t="s">
        <v>309</v>
      </c>
      <c r="AMI1242"/>
      <c r="AMJ1242"/>
    </row>
    <row r="1243" spans="1:1024" ht="45">
      <c r="A1243" s="1" t="s">
        <v>4734</v>
      </c>
      <c r="B1243" s="2" t="s">
        <v>4736</v>
      </c>
      <c r="C1243" s="1" t="s">
        <v>4737</v>
      </c>
      <c r="D1243" s="1" t="s">
        <v>4487</v>
      </c>
      <c r="E1243" s="1">
        <v>2005</v>
      </c>
      <c r="F1243" s="1" t="s">
        <v>4738</v>
      </c>
      <c r="G1243" s="1" t="s">
        <v>309</v>
      </c>
      <c r="AMI1243"/>
      <c r="AMJ1243"/>
    </row>
    <row r="1244" spans="1:1024" ht="30">
      <c r="A1244" s="1" t="s">
        <v>4739</v>
      </c>
      <c r="B1244" s="2" t="s">
        <v>4740</v>
      </c>
      <c r="C1244" s="1" t="s">
        <v>4741</v>
      </c>
      <c r="D1244" s="1" t="s">
        <v>4487</v>
      </c>
      <c r="E1244" s="1">
        <v>2005</v>
      </c>
      <c r="F1244" s="1" t="s">
        <v>4742</v>
      </c>
      <c r="G1244" s="1" t="s">
        <v>309</v>
      </c>
      <c r="AMI1244"/>
      <c r="AMJ1244"/>
    </row>
    <row r="1245" spans="1:1024" ht="30">
      <c r="A1245" s="1" t="s">
        <v>4743</v>
      </c>
      <c r="B1245" s="2" t="s">
        <v>4744</v>
      </c>
      <c r="D1245" s="1" t="s">
        <v>4745</v>
      </c>
      <c r="E1245" s="1">
        <v>2005</v>
      </c>
      <c r="G1245" s="1" t="s">
        <v>23</v>
      </c>
      <c r="H1245" s="1" t="s">
        <v>18</v>
      </c>
      <c r="AMI1245"/>
      <c r="AMJ1245"/>
    </row>
    <row r="1246" spans="1:1024" ht="30">
      <c r="A1246" s="1" t="s">
        <v>4743</v>
      </c>
      <c r="B1246" s="2" t="s">
        <v>4746</v>
      </c>
      <c r="D1246" s="1" t="s">
        <v>4747</v>
      </c>
      <c r="E1246" s="1">
        <v>2005</v>
      </c>
      <c r="G1246" s="1" t="s">
        <v>23</v>
      </c>
      <c r="H1246" s="1" t="s">
        <v>18</v>
      </c>
      <c r="AMI1246"/>
      <c r="AMJ1246"/>
    </row>
    <row r="1247" spans="1:1024" ht="30">
      <c r="A1247" s="1" t="s">
        <v>4748</v>
      </c>
      <c r="B1247" s="2" t="s">
        <v>4749</v>
      </c>
      <c r="C1247" s="1" t="s">
        <v>4750</v>
      </c>
      <c r="D1247" s="1" t="s">
        <v>4487</v>
      </c>
      <c r="E1247" s="1">
        <v>2005</v>
      </c>
      <c r="F1247" s="1" t="s">
        <v>4751</v>
      </c>
      <c r="G1247" s="1" t="s">
        <v>309</v>
      </c>
      <c r="AMI1247"/>
      <c r="AMJ1247"/>
    </row>
    <row r="1248" spans="1:1024">
      <c r="A1248" s="1" t="s">
        <v>212</v>
      </c>
      <c r="B1248" s="2" t="s">
        <v>4752</v>
      </c>
      <c r="C1248" s="1" t="s">
        <v>4753</v>
      </c>
      <c r="D1248" s="1" t="s">
        <v>4754</v>
      </c>
      <c r="E1248" s="1">
        <v>2005</v>
      </c>
      <c r="F1248" s="1" t="s">
        <v>4755</v>
      </c>
      <c r="G1248" s="1" t="s">
        <v>23</v>
      </c>
      <c r="H1248" s="1" t="s">
        <v>18</v>
      </c>
      <c r="AMI1248"/>
      <c r="AMJ1248"/>
    </row>
    <row r="1249" spans="1:1024">
      <c r="A1249" s="1" t="s">
        <v>212</v>
      </c>
      <c r="B1249" s="2" t="s">
        <v>4756</v>
      </c>
      <c r="C1249" s="1" t="s">
        <v>4757</v>
      </c>
      <c r="E1249" s="1">
        <v>2005</v>
      </c>
      <c r="F1249" s="1" t="s">
        <v>4758</v>
      </c>
      <c r="G1249" s="1" t="s">
        <v>42</v>
      </c>
      <c r="H1249" s="1" t="s">
        <v>18</v>
      </c>
      <c r="AMI1249"/>
      <c r="AMJ1249"/>
    </row>
    <row r="1250" spans="1:1024" ht="30">
      <c r="A1250" s="1" t="s">
        <v>212</v>
      </c>
      <c r="B1250" s="2" t="s">
        <v>4759</v>
      </c>
      <c r="C1250" s="1" t="s">
        <v>4760</v>
      </c>
      <c r="D1250" s="1" t="s">
        <v>4487</v>
      </c>
      <c r="E1250" s="1">
        <v>2005</v>
      </c>
      <c r="F1250" s="1" t="s">
        <v>4761</v>
      </c>
      <c r="G1250" s="1" t="s">
        <v>309</v>
      </c>
      <c r="AMI1250"/>
      <c r="AMJ1250"/>
    </row>
    <row r="1251" spans="1:1024">
      <c r="A1251" s="1" t="s">
        <v>212</v>
      </c>
      <c r="B1251" s="2" t="s">
        <v>4762</v>
      </c>
      <c r="D1251" s="1" t="s">
        <v>3742</v>
      </c>
      <c r="E1251" s="1">
        <v>2005</v>
      </c>
      <c r="G1251" s="1" t="s">
        <v>309</v>
      </c>
      <c r="H1251" s="1" t="s">
        <v>18</v>
      </c>
      <c r="AMI1251"/>
      <c r="AMJ1251"/>
    </row>
    <row r="1252" spans="1:1024" ht="30">
      <c r="A1252" s="1" t="s">
        <v>4324</v>
      </c>
      <c r="B1252" s="2" t="s">
        <v>4763</v>
      </c>
      <c r="C1252" s="1" t="s">
        <v>4764</v>
      </c>
      <c r="D1252" s="1" t="s">
        <v>3742</v>
      </c>
      <c r="E1252" s="1">
        <v>2005</v>
      </c>
      <c r="F1252" s="1" t="s">
        <v>4765</v>
      </c>
      <c r="G1252" s="1" t="s">
        <v>309</v>
      </c>
      <c r="H1252" s="1" t="s">
        <v>29</v>
      </c>
      <c r="I1252" s="1" t="s">
        <v>29</v>
      </c>
      <c r="L1252" t="s">
        <v>298</v>
      </c>
      <c r="AMI1252"/>
      <c r="AMJ1252"/>
    </row>
    <row r="1253" spans="1:1024">
      <c r="A1253" s="1" t="s">
        <v>4766</v>
      </c>
      <c r="B1253" s="2" t="s">
        <v>4767</v>
      </c>
      <c r="C1253" s="1" t="s">
        <v>4768</v>
      </c>
      <c r="D1253" s="1" t="s">
        <v>4769</v>
      </c>
      <c r="E1253" s="1">
        <v>2005</v>
      </c>
      <c r="F1253" s="1" t="s">
        <v>4770</v>
      </c>
      <c r="G1253" s="1" t="s">
        <v>23</v>
      </c>
      <c r="AMI1253"/>
      <c r="AMJ1253"/>
    </row>
    <row r="1254" spans="1:1024" ht="30">
      <c r="A1254" s="1" t="s">
        <v>4766</v>
      </c>
      <c r="B1254" s="2" t="s">
        <v>4771</v>
      </c>
      <c r="C1254" s="1" t="s">
        <v>4772</v>
      </c>
      <c r="D1254" s="1" t="s">
        <v>4773</v>
      </c>
      <c r="E1254" s="1">
        <v>2005</v>
      </c>
      <c r="F1254" s="1" t="s">
        <v>4774</v>
      </c>
      <c r="G1254" s="1" t="s">
        <v>23</v>
      </c>
      <c r="AMI1254"/>
      <c r="AMJ1254"/>
    </row>
    <row r="1255" spans="1:1024">
      <c r="A1255" s="1" t="s">
        <v>1263</v>
      </c>
      <c r="B1255" s="2" t="s">
        <v>4775</v>
      </c>
      <c r="C1255" s="1" t="s">
        <v>4776</v>
      </c>
      <c r="D1255" s="1" t="s">
        <v>4777</v>
      </c>
      <c r="E1255" s="1">
        <v>2005</v>
      </c>
      <c r="F1255" s="1" t="s">
        <v>4778</v>
      </c>
      <c r="G1255" s="1" t="s">
        <v>309</v>
      </c>
      <c r="H1255" s="1" t="s">
        <v>18</v>
      </c>
      <c r="AMI1255"/>
      <c r="AMJ1255"/>
    </row>
    <row r="1256" spans="1:1024">
      <c r="A1256" s="1" t="s">
        <v>1263</v>
      </c>
      <c r="B1256" s="2" t="s">
        <v>4351</v>
      </c>
      <c r="C1256" s="1" t="s">
        <v>4779</v>
      </c>
      <c r="D1256" s="1" t="s">
        <v>4780</v>
      </c>
      <c r="E1256" s="1">
        <v>2005</v>
      </c>
      <c r="F1256" s="1" t="s">
        <v>4781</v>
      </c>
      <c r="G1256" s="1" t="s">
        <v>309</v>
      </c>
      <c r="AMI1256"/>
      <c r="AMJ1256"/>
    </row>
    <row r="1257" spans="1:1024">
      <c r="A1257" s="1" t="s">
        <v>1263</v>
      </c>
      <c r="B1257" s="2" t="s">
        <v>4782</v>
      </c>
      <c r="D1257" s="1" t="s">
        <v>4487</v>
      </c>
      <c r="E1257" s="1">
        <v>2005</v>
      </c>
      <c r="G1257" s="1" t="s">
        <v>309</v>
      </c>
      <c r="AMI1257"/>
      <c r="AMJ1257"/>
    </row>
    <row r="1258" spans="1:1024">
      <c r="A1258" s="1" t="s">
        <v>1263</v>
      </c>
      <c r="B1258" s="2" t="s">
        <v>4783</v>
      </c>
      <c r="D1258" s="1" t="s">
        <v>4487</v>
      </c>
      <c r="E1258" s="1">
        <v>2005</v>
      </c>
      <c r="G1258" s="1" t="s">
        <v>309</v>
      </c>
      <c r="AMI1258"/>
      <c r="AMJ1258"/>
    </row>
    <row r="1259" spans="1:1024">
      <c r="A1259" s="1" t="s">
        <v>1263</v>
      </c>
      <c r="B1259" s="2" t="s">
        <v>4784</v>
      </c>
      <c r="D1259" s="1" t="s">
        <v>4487</v>
      </c>
      <c r="E1259" s="1">
        <v>2005</v>
      </c>
      <c r="G1259" s="1" t="s">
        <v>309</v>
      </c>
      <c r="AMI1259"/>
      <c r="AMJ1259"/>
    </row>
    <row r="1260" spans="1:1024">
      <c r="A1260" s="1" t="s">
        <v>1263</v>
      </c>
      <c r="B1260" s="2" t="s">
        <v>4785</v>
      </c>
      <c r="D1260" s="1" t="s">
        <v>4487</v>
      </c>
      <c r="E1260" s="1">
        <v>2005</v>
      </c>
      <c r="G1260" s="1" t="s">
        <v>309</v>
      </c>
      <c r="H1260" s="1" t="s">
        <v>18</v>
      </c>
      <c r="AMI1260"/>
      <c r="AMJ1260"/>
    </row>
    <row r="1261" spans="1:1024">
      <c r="A1261" s="1" t="s">
        <v>1263</v>
      </c>
      <c r="B1261" s="2" t="s">
        <v>4783</v>
      </c>
      <c r="D1261" s="1" t="s">
        <v>4487</v>
      </c>
      <c r="E1261" s="1">
        <v>2005</v>
      </c>
      <c r="G1261" s="1" t="s">
        <v>309</v>
      </c>
      <c r="H1261" s="1" t="s">
        <v>18</v>
      </c>
      <c r="AMI1261"/>
      <c r="AMJ1261"/>
    </row>
    <row r="1262" spans="1:1024">
      <c r="A1262" s="1" t="s">
        <v>1263</v>
      </c>
      <c r="B1262" s="2" t="s">
        <v>4786</v>
      </c>
      <c r="D1262" s="1" t="s">
        <v>4787</v>
      </c>
      <c r="E1262" s="1">
        <v>2005</v>
      </c>
      <c r="G1262" s="1" t="s">
        <v>309</v>
      </c>
      <c r="H1262" s="1" t="s">
        <v>1315</v>
      </c>
      <c r="AMI1262"/>
      <c r="AMJ1262"/>
    </row>
    <row r="1263" spans="1:1024" ht="30">
      <c r="A1263" s="1" t="s">
        <v>4788</v>
      </c>
      <c r="B1263" s="2" t="s">
        <v>4789</v>
      </c>
      <c r="C1263" s="1" t="s">
        <v>4790</v>
      </c>
      <c r="D1263" s="1" t="s">
        <v>4487</v>
      </c>
      <c r="E1263" s="1">
        <v>2005</v>
      </c>
      <c r="F1263" s="1" t="s">
        <v>4791</v>
      </c>
      <c r="G1263" s="1" t="s">
        <v>309</v>
      </c>
      <c r="H1263" s="1" t="s">
        <v>18</v>
      </c>
      <c r="AMI1263"/>
      <c r="AMJ1263"/>
    </row>
    <row r="1264" spans="1:1024" ht="30">
      <c r="A1264" s="1" t="s">
        <v>4788</v>
      </c>
      <c r="B1264" s="2" t="s">
        <v>4792</v>
      </c>
      <c r="D1264" s="1" t="s">
        <v>4487</v>
      </c>
      <c r="E1264" s="1">
        <v>2005</v>
      </c>
      <c r="G1264" s="1" t="s">
        <v>309</v>
      </c>
      <c r="AMI1264"/>
      <c r="AMJ1264"/>
    </row>
    <row r="1265" spans="1:1024" ht="30">
      <c r="A1265" s="1" t="s">
        <v>4793</v>
      </c>
      <c r="B1265" s="2" t="s">
        <v>4794</v>
      </c>
      <c r="D1265" s="1" t="s">
        <v>4487</v>
      </c>
      <c r="E1265" s="1">
        <v>2005</v>
      </c>
      <c r="G1265" s="1" t="s">
        <v>309</v>
      </c>
      <c r="AMI1265"/>
      <c r="AMJ1265"/>
    </row>
    <row r="1266" spans="1:1024" ht="30">
      <c r="A1266" s="1" t="s">
        <v>4795</v>
      </c>
      <c r="B1266" s="2" t="s">
        <v>4796</v>
      </c>
      <c r="C1266" s="1" t="s">
        <v>4797</v>
      </c>
      <c r="D1266" s="1" t="s">
        <v>4487</v>
      </c>
      <c r="E1266" s="1">
        <v>2005</v>
      </c>
      <c r="F1266" s="1" t="s">
        <v>4798</v>
      </c>
      <c r="G1266" s="1" t="s">
        <v>309</v>
      </c>
      <c r="AMI1266"/>
      <c r="AMJ1266"/>
    </row>
    <row r="1267" spans="1:1024">
      <c r="A1267" s="1" t="s">
        <v>4799</v>
      </c>
      <c r="B1267" s="2" t="s">
        <v>4800</v>
      </c>
      <c r="D1267" s="1" t="s">
        <v>4487</v>
      </c>
      <c r="E1267" s="1">
        <v>2005</v>
      </c>
      <c r="G1267" s="1" t="s">
        <v>309</v>
      </c>
      <c r="AMI1267"/>
      <c r="AMJ1267"/>
    </row>
    <row r="1268" spans="1:1024" ht="30">
      <c r="A1268" s="1" t="s">
        <v>4799</v>
      </c>
      <c r="B1268" s="2" t="s">
        <v>4801</v>
      </c>
      <c r="C1268" s="1" t="s">
        <v>4802</v>
      </c>
      <c r="D1268" s="1" t="s">
        <v>4487</v>
      </c>
      <c r="E1268" s="1">
        <v>2005</v>
      </c>
      <c r="F1268" s="1" t="s">
        <v>4649</v>
      </c>
      <c r="G1268" s="1" t="s">
        <v>309</v>
      </c>
      <c r="AMI1268"/>
      <c r="AMJ1268"/>
    </row>
    <row r="1269" spans="1:1024" ht="30">
      <c r="A1269" s="1" t="s">
        <v>4803</v>
      </c>
      <c r="B1269" s="2" t="s">
        <v>4804</v>
      </c>
      <c r="D1269" s="1" t="s">
        <v>4487</v>
      </c>
      <c r="E1269" s="1">
        <v>2005</v>
      </c>
      <c r="G1269" s="1" t="s">
        <v>309</v>
      </c>
      <c r="AMI1269"/>
      <c r="AMJ1269"/>
    </row>
    <row r="1270" spans="1:1024" ht="45">
      <c r="A1270" s="1" t="s">
        <v>4805</v>
      </c>
      <c r="B1270" s="2" t="s">
        <v>4806</v>
      </c>
      <c r="D1270" s="1" t="s">
        <v>4487</v>
      </c>
      <c r="E1270" s="1">
        <v>2005</v>
      </c>
      <c r="G1270" s="1" t="s">
        <v>309</v>
      </c>
      <c r="AMI1270"/>
      <c r="AMJ1270"/>
    </row>
    <row r="1271" spans="1:1024" ht="30">
      <c r="A1271" s="1" t="s">
        <v>4807</v>
      </c>
      <c r="B1271" s="2" t="s">
        <v>4808</v>
      </c>
      <c r="C1271" s="1" t="s">
        <v>4809</v>
      </c>
      <c r="D1271" s="1" t="s">
        <v>4487</v>
      </c>
      <c r="E1271" s="1">
        <v>2005</v>
      </c>
      <c r="F1271" s="1" t="s">
        <v>4810</v>
      </c>
      <c r="G1271" s="1" t="s">
        <v>309</v>
      </c>
      <c r="AMI1271"/>
      <c r="AMJ1271"/>
    </row>
    <row r="1272" spans="1:1024">
      <c r="A1272" s="1" t="s">
        <v>4811</v>
      </c>
      <c r="B1272" s="2" t="s">
        <v>4812</v>
      </c>
      <c r="C1272" s="1" t="s">
        <v>4813</v>
      </c>
      <c r="D1272" s="1" t="s">
        <v>4814</v>
      </c>
      <c r="E1272" s="1">
        <v>2005</v>
      </c>
      <c r="F1272" s="1" t="s">
        <v>4815</v>
      </c>
      <c r="G1272" s="1" t="s">
        <v>23</v>
      </c>
      <c r="H1272" s="1" t="s">
        <v>29</v>
      </c>
      <c r="I1272" s="1" t="s">
        <v>29</v>
      </c>
      <c r="L1272" s="1" t="s">
        <v>127</v>
      </c>
      <c r="AMI1272"/>
      <c r="AMJ1272"/>
    </row>
    <row r="1273" spans="1:1024" ht="30">
      <c r="A1273" s="1" t="s">
        <v>4816</v>
      </c>
      <c r="B1273" s="2" t="s">
        <v>4817</v>
      </c>
      <c r="D1273" s="1" t="s">
        <v>4487</v>
      </c>
      <c r="E1273" s="1">
        <v>2005</v>
      </c>
      <c r="G1273" s="1" t="s">
        <v>309</v>
      </c>
      <c r="AMI1273"/>
      <c r="AMJ1273"/>
    </row>
    <row r="1274" spans="1:1024" ht="30">
      <c r="A1274" s="1" t="s">
        <v>4818</v>
      </c>
      <c r="B1274" s="2" t="s">
        <v>4819</v>
      </c>
      <c r="C1274" s="3" t="s">
        <v>4820</v>
      </c>
      <c r="D1274" s="1" t="s">
        <v>4821</v>
      </c>
      <c r="E1274" s="1">
        <v>2005</v>
      </c>
      <c r="F1274" s="1" t="s">
        <v>4822</v>
      </c>
      <c r="G1274" s="1" t="s">
        <v>23</v>
      </c>
      <c r="H1274" s="1" t="s">
        <v>29</v>
      </c>
      <c r="I1274" s="1" t="s">
        <v>29</v>
      </c>
      <c r="L1274" s="1" t="s">
        <v>1301</v>
      </c>
      <c r="AMI1274"/>
      <c r="AMJ1274"/>
    </row>
    <row r="1275" spans="1:1024">
      <c r="A1275" s="1" t="s">
        <v>4823</v>
      </c>
      <c r="B1275" s="2" t="s">
        <v>4824</v>
      </c>
      <c r="D1275" s="1" t="s">
        <v>4487</v>
      </c>
      <c r="E1275" s="1">
        <v>2005</v>
      </c>
      <c r="G1275" s="1" t="s">
        <v>309</v>
      </c>
      <c r="AMI1275"/>
      <c r="AMJ1275"/>
    </row>
    <row r="1276" spans="1:1024" ht="30">
      <c r="A1276" s="1" t="s">
        <v>4825</v>
      </c>
      <c r="B1276" s="2" t="s">
        <v>4826</v>
      </c>
      <c r="D1276" s="1" t="s">
        <v>4487</v>
      </c>
      <c r="E1276" s="1">
        <v>2005</v>
      </c>
      <c r="G1276" s="1" t="s">
        <v>309</v>
      </c>
      <c r="AMI1276"/>
      <c r="AMJ1276"/>
    </row>
    <row r="1277" spans="1:1024" ht="30">
      <c r="A1277" s="1" t="s">
        <v>4827</v>
      </c>
      <c r="B1277" s="2" t="s">
        <v>4828</v>
      </c>
      <c r="D1277" s="1" t="s">
        <v>4487</v>
      </c>
      <c r="E1277" s="1">
        <v>2005</v>
      </c>
      <c r="G1277" s="1" t="s">
        <v>309</v>
      </c>
      <c r="AMI1277"/>
      <c r="AMJ1277"/>
    </row>
    <row r="1278" spans="1:1024">
      <c r="A1278" s="1" t="s">
        <v>4829</v>
      </c>
      <c r="B1278" s="2" t="s">
        <v>4830</v>
      </c>
      <c r="C1278" s="1" t="s">
        <v>4831</v>
      </c>
      <c r="D1278" s="1" t="s">
        <v>4487</v>
      </c>
      <c r="E1278" s="1">
        <v>2005</v>
      </c>
      <c r="F1278" s="1" t="s">
        <v>4832</v>
      </c>
      <c r="G1278" s="1" t="s">
        <v>309</v>
      </c>
      <c r="AMI1278"/>
      <c r="AMJ1278"/>
    </row>
    <row r="1279" spans="1:1024">
      <c r="A1279" s="6" t="s">
        <v>701</v>
      </c>
      <c r="B1279" s="2" t="s">
        <v>4833</v>
      </c>
      <c r="C1279" s="1" t="s">
        <v>4834</v>
      </c>
      <c r="D1279" s="1" t="s">
        <v>4835</v>
      </c>
      <c r="E1279" s="1">
        <v>2005</v>
      </c>
      <c r="F1279" s="1" t="s">
        <v>4836</v>
      </c>
      <c r="G1279" s="1" t="s">
        <v>23</v>
      </c>
      <c r="H1279" s="1" t="s">
        <v>29</v>
      </c>
      <c r="I1279" s="1" t="s">
        <v>29</v>
      </c>
      <c r="L1279" s="1" t="s">
        <v>298</v>
      </c>
      <c r="AMI1279"/>
      <c r="AMJ1279"/>
    </row>
    <row r="1280" spans="1:1024">
      <c r="A1280" s="1" t="s">
        <v>4837</v>
      </c>
      <c r="B1280" s="1" t="s">
        <v>4838</v>
      </c>
      <c r="C1280" s="3" t="s">
        <v>4839</v>
      </c>
      <c r="D1280" s="3" t="s">
        <v>4840</v>
      </c>
      <c r="E1280" s="1">
        <v>2005</v>
      </c>
      <c r="F1280" t="s">
        <v>4841</v>
      </c>
      <c r="G1280" s="1" t="s">
        <v>23</v>
      </c>
      <c r="H1280" s="1" t="s">
        <v>29</v>
      </c>
      <c r="I1280" s="1" t="s">
        <v>29</v>
      </c>
      <c r="L1280" s="1" t="s">
        <v>127</v>
      </c>
      <c r="AMI1280"/>
      <c r="AMJ1280"/>
    </row>
    <row r="1281" spans="1:1024" ht="30">
      <c r="A1281" s="1" t="s">
        <v>4842</v>
      </c>
      <c r="B1281" s="2" t="s">
        <v>4843</v>
      </c>
      <c r="C1281" s="3" t="s">
        <v>4844</v>
      </c>
      <c r="D1281" s="1" t="s">
        <v>4845</v>
      </c>
      <c r="E1281" s="1">
        <v>2005</v>
      </c>
      <c r="F1281" s="1" t="s">
        <v>4846</v>
      </c>
      <c r="G1281" s="1" t="s">
        <v>23</v>
      </c>
      <c r="H1281" s="1" t="s">
        <v>29</v>
      </c>
      <c r="I1281" s="1" t="s">
        <v>29</v>
      </c>
      <c r="L1281" s="1" t="s">
        <v>4847</v>
      </c>
      <c r="AMI1281"/>
      <c r="AMJ1281"/>
    </row>
    <row r="1282" spans="1:1024">
      <c r="A1282" s="1" t="s">
        <v>4848</v>
      </c>
      <c r="B1282" s="2" t="s">
        <v>4849</v>
      </c>
      <c r="C1282" s="3" t="s">
        <v>4850</v>
      </c>
      <c r="D1282" s="1" t="s">
        <v>4851</v>
      </c>
      <c r="E1282" s="1">
        <v>2005</v>
      </c>
      <c r="F1282" s="1" t="s">
        <v>4852</v>
      </c>
      <c r="G1282" s="1" t="s">
        <v>23</v>
      </c>
      <c r="H1282" s="1" t="s">
        <v>18</v>
      </c>
      <c r="J1282" s="1" t="s">
        <v>4853</v>
      </c>
      <c r="AMI1282"/>
      <c r="AMJ1282"/>
    </row>
    <row r="1283" spans="1:1024" ht="30">
      <c r="A1283" s="1" t="s">
        <v>4854</v>
      </c>
      <c r="B1283" s="2" t="s">
        <v>4855</v>
      </c>
      <c r="D1283" s="1" t="s">
        <v>4856</v>
      </c>
      <c r="E1283" s="1">
        <v>2004</v>
      </c>
      <c r="G1283" s="1" t="s">
        <v>309</v>
      </c>
      <c r="AMI1283"/>
      <c r="AMJ1283"/>
    </row>
    <row r="1284" spans="1:1024" ht="30">
      <c r="A1284" s="1" t="s">
        <v>3705</v>
      </c>
      <c r="B1284" s="2" t="s">
        <v>4857</v>
      </c>
      <c r="D1284" s="1" t="s">
        <v>4856</v>
      </c>
      <c r="E1284" s="1">
        <v>2004</v>
      </c>
      <c r="G1284" s="1" t="s">
        <v>309</v>
      </c>
      <c r="AMI1284"/>
      <c r="AMJ1284"/>
    </row>
    <row r="1285" spans="1:1024" ht="30">
      <c r="A1285" s="1" t="s">
        <v>4499</v>
      </c>
      <c r="B1285" s="2" t="s">
        <v>4858</v>
      </c>
      <c r="C1285" s="3" t="s">
        <v>4859</v>
      </c>
      <c r="D1285" s="1" t="s">
        <v>4860</v>
      </c>
      <c r="E1285" s="1">
        <v>2004</v>
      </c>
      <c r="G1285" s="1" t="s">
        <v>23</v>
      </c>
      <c r="H1285" s="1" t="s">
        <v>29</v>
      </c>
      <c r="I1285" s="1" t="s">
        <v>29</v>
      </c>
      <c r="L1285" s="1" t="s">
        <v>1321</v>
      </c>
      <c r="AMI1285"/>
      <c r="AMJ1285"/>
    </row>
    <row r="1286" spans="1:1024" ht="30">
      <c r="A1286" s="1" t="s">
        <v>4861</v>
      </c>
      <c r="B1286" s="2" t="s">
        <v>4862</v>
      </c>
      <c r="D1286" s="1" t="s">
        <v>4863</v>
      </c>
      <c r="E1286" s="1">
        <v>2004</v>
      </c>
      <c r="G1286" s="1" t="s">
        <v>23</v>
      </c>
      <c r="H1286" s="1" t="s">
        <v>18</v>
      </c>
      <c r="AMI1286"/>
      <c r="AMJ1286"/>
    </row>
    <row r="1287" spans="1:1024">
      <c r="A1287" s="1" t="s">
        <v>4864</v>
      </c>
      <c r="B1287" s="2" t="s">
        <v>4865</v>
      </c>
      <c r="D1287" s="1" t="s">
        <v>4856</v>
      </c>
      <c r="E1287" s="1">
        <v>2004</v>
      </c>
      <c r="G1287" s="1" t="s">
        <v>309</v>
      </c>
      <c r="AMI1287"/>
      <c r="AMJ1287"/>
    </row>
    <row r="1288" spans="1:1024" ht="30">
      <c r="A1288" s="1" t="s">
        <v>4866</v>
      </c>
      <c r="B1288" s="2" t="s">
        <v>4867</v>
      </c>
      <c r="D1288" s="1" t="s">
        <v>4856</v>
      </c>
      <c r="E1288" s="1">
        <v>2004</v>
      </c>
      <c r="G1288" s="1" t="s">
        <v>309</v>
      </c>
      <c r="AMI1288"/>
      <c r="AMJ1288"/>
    </row>
    <row r="1289" spans="1:1024" ht="30">
      <c r="A1289" s="1" t="s">
        <v>4868</v>
      </c>
      <c r="B1289" s="2" t="s">
        <v>4869</v>
      </c>
      <c r="C1289" s="1" t="s">
        <v>4870</v>
      </c>
      <c r="D1289" s="1" t="s">
        <v>4856</v>
      </c>
      <c r="E1289" s="1">
        <v>2004</v>
      </c>
      <c r="F1289" s="1" t="s">
        <v>4871</v>
      </c>
      <c r="G1289" s="1" t="s">
        <v>309</v>
      </c>
      <c r="AMI1289"/>
      <c r="AMJ1289"/>
    </row>
    <row r="1290" spans="1:1024">
      <c r="A1290" s="1" t="s">
        <v>44</v>
      </c>
      <c r="B1290" s="2" t="s">
        <v>4872</v>
      </c>
      <c r="C1290" s="1" t="s">
        <v>4873</v>
      </c>
      <c r="D1290" s="1" t="s">
        <v>4874</v>
      </c>
      <c r="E1290" s="1">
        <v>2004</v>
      </c>
      <c r="F1290" s="1" t="s">
        <v>4875</v>
      </c>
      <c r="G1290" s="1" t="s">
        <v>23</v>
      </c>
      <c r="H1290" s="1" t="s">
        <v>18</v>
      </c>
      <c r="AMI1290"/>
      <c r="AMJ1290"/>
    </row>
    <row r="1291" spans="1:1024">
      <c r="A1291" s="1" t="s">
        <v>2046</v>
      </c>
      <c r="B1291" s="2" t="s">
        <v>4876</v>
      </c>
      <c r="C1291" s="1" t="s">
        <v>4877</v>
      </c>
      <c r="D1291" s="1" t="s">
        <v>4878</v>
      </c>
      <c r="E1291" s="1">
        <v>2004</v>
      </c>
      <c r="F1291" s="1" t="s">
        <v>4879</v>
      </c>
      <c r="G1291" s="1" t="s">
        <v>309</v>
      </c>
      <c r="H1291" s="1" t="s">
        <v>18</v>
      </c>
      <c r="J1291" s="1" t="s">
        <v>4880</v>
      </c>
      <c r="AMI1291"/>
      <c r="AMJ1291"/>
    </row>
    <row r="1292" spans="1:1024" ht="30">
      <c r="A1292" s="1" t="s">
        <v>4881</v>
      </c>
      <c r="B1292" s="2" t="s">
        <v>4882</v>
      </c>
      <c r="C1292" s="1" t="s">
        <v>4883</v>
      </c>
      <c r="D1292" s="1" t="s">
        <v>4856</v>
      </c>
      <c r="E1292" s="1">
        <v>2004</v>
      </c>
      <c r="F1292" s="1" t="s">
        <v>4884</v>
      </c>
      <c r="G1292" s="1" t="s">
        <v>309</v>
      </c>
      <c r="AMI1292"/>
      <c r="AMJ1292"/>
    </row>
    <row r="1293" spans="1:1024">
      <c r="A1293" s="1" t="s">
        <v>4885</v>
      </c>
      <c r="B1293" s="2" t="s">
        <v>4886</v>
      </c>
      <c r="C1293" s="1" t="s">
        <v>4887</v>
      </c>
      <c r="D1293" s="1" t="s">
        <v>4856</v>
      </c>
      <c r="E1293" s="1">
        <v>2004</v>
      </c>
      <c r="F1293" s="1" t="s">
        <v>4888</v>
      </c>
      <c r="G1293" s="1" t="s">
        <v>309</v>
      </c>
      <c r="AMI1293"/>
      <c r="AMJ1293"/>
    </row>
    <row r="1294" spans="1:1024">
      <c r="A1294" s="1" t="s">
        <v>4889</v>
      </c>
      <c r="B1294" s="2" t="s">
        <v>4890</v>
      </c>
      <c r="C1294" s="1" t="s">
        <v>4891</v>
      </c>
      <c r="D1294" s="1" t="s">
        <v>4892</v>
      </c>
      <c r="E1294" s="1">
        <v>2004</v>
      </c>
      <c r="F1294" s="1" t="s">
        <v>4893</v>
      </c>
      <c r="G1294" s="1" t="s">
        <v>309</v>
      </c>
      <c r="H1294" s="1" t="s">
        <v>29</v>
      </c>
      <c r="I1294" s="1" t="s">
        <v>29</v>
      </c>
      <c r="L1294" s="1" t="s">
        <v>43</v>
      </c>
      <c r="AMI1294"/>
      <c r="AMJ1294"/>
    </row>
    <row r="1295" spans="1:1024">
      <c r="A1295" s="1" t="s">
        <v>4894</v>
      </c>
      <c r="B1295" s="2" t="s">
        <v>4895</v>
      </c>
      <c r="D1295" s="1" t="s">
        <v>4896</v>
      </c>
      <c r="E1295" s="1">
        <v>2004</v>
      </c>
      <c r="G1295" s="1" t="s">
        <v>1148</v>
      </c>
      <c r="AMI1295"/>
      <c r="AMJ1295"/>
    </row>
    <row r="1296" spans="1:1024" ht="30">
      <c r="A1296" s="1" t="s">
        <v>2640</v>
      </c>
      <c r="B1296" s="2" t="s">
        <v>4897</v>
      </c>
      <c r="C1296" s="3" t="s">
        <v>4898</v>
      </c>
      <c r="D1296" s="1" t="s">
        <v>4856</v>
      </c>
      <c r="E1296" s="1">
        <v>2004</v>
      </c>
      <c r="F1296" s="1" t="s">
        <v>4899</v>
      </c>
      <c r="G1296" s="1" t="s">
        <v>309</v>
      </c>
      <c r="H1296" s="1" t="s">
        <v>18</v>
      </c>
      <c r="AMI1296"/>
      <c r="AMJ1296"/>
    </row>
    <row r="1297" spans="1:1024">
      <c r="A1297" s="1" t="s">
        <v>3159</v>
      </c>
      <c r="B1297" s="2" t="s">
        <v>4900</v>
      </c>
      <c r="C1297" s="1" t="s">
        <v>4901</v>
      </c>
      <c r="D1297" s="1" t="s">
        <v>4856</v>
      </c>
      <c r="E1297" s="1">
        <v>2004</v>
      </c>
      <c r="F1297" s="1" t="s">
        <v>4902</v>
      </c>
      <c r="G1297" s="1" t="s">
        <v>309</v>
      </c>
      <c r="AMI1297"/>
      <c r="AMJ1297"/>
    </row>
    <row r="1298" spans="1:1024">
      <c r="A1298" s="1" t="s">
        <v>3159</v>
      </c>
      <c r="B1298" s="2" t="s">
        <v>4903</v>
      </c>
      <c r="C1298" s="1" t="s">
        <v>4904</v>
      </c>
      <c r="D1298" s="1" t="s">
        <v>4856</v>
      </c>
      <c r="E1298" s="1">
        <v>2004</v>
      </c>
      <c r="F1298" s="1" t="s">
        <v>4905</v>
      </c>
      <c r="G1298" s="1" t="s">
        <v>309</v>
      </c>
      <c r="AMI1298"/>
      <c r="AMJ1298"/>
    </row>
    <row r="1299" spans="1:1024">
      <c r="A1299" s="1" t="s">
        <v>3159</v>
      </c>
      <c r="B1299" s="2" t="s">
        <v>4906</v>
      </c>
      <c r="C1299" s="1" t="s">
        <v>4907</v>
      </c>
      <c r="D1299" s="1" t="s">
        <v>4856</v>
      </c>
      <c r="E1299" s="1">
        <v>2004</v>
      </c>
      <c r="F1299" s="1" t="s">
        <v>4908</v>
      </c>
      <c r="G1299" s="1" t="s">
        <v>309</v>
      </c>
      <c r="AMI1299"/>
      <c r="AMJ1299"/>
    </row>
    <row r="1300" spans="1:1024" ht="30">
      <c r="A1300" s="1" t="s">
        <v>4909</v>
      </c>
      <c r="B1300" s="2" t="s">
        <v>4910</v>
      </c>
      <c r="C1300" s="3" t="s">
        <v>4911</v>
      </c>
      <c r="E1300" s="1">
        <v>2004</v>
      </c>
      <c r="F1300" s="1" t="s">
        <v>4912</v>
      </c>
      <c r="G1300" s="1" t="s">
        <v>42</v>
      </c>
      <c r="H1300" s="1" t="s">
        <v>29</v>
      </c>
      <c r="I1300" s="1" t="s">
        <v>29</v>
      </c>
      <c r="J1300" s="1" t="s">
        <v>4913</v>
      </c>
      <c r="L1300" s="1" t="s">
        <v>30</v>
      </c>
      <c r="AMI1300"/>
      <c r="AMJ1300"/>
    </row>
    <row r="1301" spans="1:1024">
      <c r="A1301" s="1" t="s">
        <v>4909</v>
      </c>
      <c r="B1301" s="2" t="s">
        <v>4914</v>
      </c>
      <c r="D1301" s="1" t="s">
        <v>4856</v>
      </c>
      <c r="E1301" s="1">
        <v>2004</v>
      </c>
      <c r="G1301" s="1" t="s">
        <v>309</v>
      </c>
      <c r="AMI1301"/>
      <c r="AMJ1301"/>
    </row>
    <row r="1302" spans="1:1024" ht="30">
      <c r="A1302" s="1" t="s">
        <v>4915</v>
      </c>
      <c r="B1302" s="2" t="s">
        <v>4916</v>
      </c>
      <c r="C1302" s="1" t="s">
        <v>4917</v>
      </c>
      <c r="D1302" s="1" t="s">
        <v>4918</v>
      </c>
      <c r="E1302" s="1">
        <v>2004</v>
      </c>
      <c r="F1302" s="1" t="s">
        <v>4919</v>
      </c>
      <c r="G1302" s="1" t="s">
        <v>23</v>
      </c>
      <c r="H1302" s="1" t="s">
        <v>18</v>
      </c>
      <c r="AMI1302"/>
      <c r="AMJ1302"/>
    </row>
    <row r="1303" spans="1:1024">
      <c r="A1303" s="1" t="s">
        <v>4920</v>
      </c>
      <c r="B1303" s="2" t="s">
        <v>4921</v>
      </c>
      <c r="D1303" s="1" t="s">
        <v>4856</v>
      </c>
      <c r="E1303" s="1">
        <v>2004</v>
      </c>
      <c r="G1303" s="1" t="s">
        <v>309</v>
      </c>
      <c r="AMI1303"/>
      <c r="AMJ1303"/>
    </row>
    <row r="1304" spans="1:1024">
      <c r="A1304" s="1" t="s">
        <v>4402</v>
      </c>
      <c r="B1304" s="2" t="s">
        <v>4922</v>
      </c>
      <c r="C1304" s="1" t="s">
        <v>4923</v>
      </c>
      <c r="D1304" s="1" t="s">
        <v>4924</v>
      </c>
      <c r="E1304" s="1">
        <v>2004</v>
      </c>
      <c r="F1304" s="1" t="s">
        <v>4925</v>
      </c>
      <c r="G1304" s="1" t="s">
        <v>23</v>
      </c>
      <c r="H1304" s="1" t="s">
        <v>29</v>
      </c>
      <c r="I1304" s="1" t="s">
        <v>29</v>
      </c>
      <c r="L1304" s="1" t="s">
        <v>4926</v>
      </c>
      <c r="AMI1304"/>
      <c r="AMJ1304"/>
    </row>
    <row r="1305" spans="1:1024" ht="30">
      <c r="A1305" s="1" t="s">
        <v>4927</v>
      </c>
      <c r="B1305" s="2" t="s">
        <v>4928</v>
      </c>
      <c r="C1305" s="1" t="s">
        <v>4929</v>
      </c>
      <c r="D1305" s="1" t="s">
        <v>4856</v>
      </c>
      <c r="E1305" s="1">
        <v>2004</v>
      </c>
      <c r="F1305" s="1" t="s">
        <v>4930</v>
      </c>
      <c r="G1305" s="1" t="s">
        <v>309</v>
      </c>
      <c r="AMI1305"/>
      <c r="AMJ1305"/>
    </row>
    <row r="1306" spans="1:1024">
      <c r="A1306" s="1" t="s">
        <v>4931</v>
      </c>
      <c r="B1306" s="2" t="s">
        <v>4932</v>
      </c>
      <c r="C1306" s="1" t="s">
        <v>4933</v>
      </c>
      <c r="D1306" s="1" t="s">
        <v>4856</v>
      </c>
      <c r="E1306" s="1">
        <v>2004</v>
      </c>
      <c r="F1306" s="1" t="s">
        <v>4934</v>
      </c>
      <c r="G1306" s="1" t="s">
        <v>309</v>
      </c>
      <c r="AMI1306"/>
      <c r="AMJ1306"/>
    </row>
    <row r="1307" spans="1:1024" ht="45">
      <c r="A1307" s="1" t="s">
        <v>4935</v>
      </c>
      <c r="B1307" s="2" t="s">
        <v>4936</v>
      </c>
      <c r="C1307" s="1" t="s">
        <v>4937</v>
      </c>
      <c r="D1307" s="1" t="s">
        <v>4856</v>
      </c>
      <c r="E1307" s="1">
        <v>2004</v>
      </c>
      <c r="F1307" s="1" t="s">
        <v>4938</v>
      </c>
      <c r="G1307" s="1" t="s">
        <v>309</v>
      </c>
      <c r="AMI1307"/>
      <c r="AMJ1307"/>
    </row>
    <row r="1308" spans="1:1024">
      <c r="A1308" s="1" t="s">
        <v>4939</v>
      </c>
      <c r="B1308" s="2" t="s">
        <v>4940</v>
      </c>
      <c r="C1308" s="3" t="s">
        <v>4941</v>
      </c>
      <c r="D1308" s="1" t="s">
        <v>4942</v>
      </c>
      <c r="E1308" s="1">
        <v>2004</v>
      </c>
      <c r="F1308" s="1" t="s">
        <v>4943</v>
      </c>
      <c r="G1308" s="1" t="s">
        <v>23</v>
      </c>
      <c r="H1308" s="1" t="s">
        <v>1315</v>
      </c>
      <c r="AMI1308"/>
      <c r="AMJ1308"/>
    </row>
    <row r="1309" spans="1:1024">
      <c r="A1309" s="1" t="s">
        <v>4944</v>
      </c>
      <c r="B1309" s="2" t="s">
        <v>4945</v>
      </c>
      <c r="C1309" s="1" t="s">
        <v>4946</v>
      </c>
      <c r="E1309" s="1">
        <v>2004</v>
      </c>
      <c r="F1309" s="1" t="s">
        <v>4947</v>
      </c>
      <c r="G1309" s="1" t="s">
        <v>42</v>
      </c>
      <c r="H1309" s="1" t="s">
        <v>18</v>
      </c>
      <c r="AMI1309"/>
      <c r="AMJ1309"/>
    </row>
    <row r="1310" spans="1:1024" ht="30">
      <c r="A1310" s="1" t="s">
        <v>4944</v>
      </c>
      <c r="B1310" s="2" t="s">
        <v>4948</v>
      </c>
      <c r="C1310" s="1" t="s">
        <v>4949</v>
      </c>
      <c r="E1310" s="1">
        <v>2004</v>
      </c>
      <c r="F1310" s="1" t="s">
        <v>4950</v>
      </c>
      <c r="G1310" s="1" t="s">
        <v>42</v>
      </c>
      <c r="H1310" s="1" t="s">
        <v>18</v>
      </c>
      <c r="AMI1310"/>
      <c r="AMJ1310"/>
    </row>
    <row r="1311" spans="1:1024">
      <c r="A1311" s="1" t="s">
        <v>4951</v>
      </c>
      <c r="B1311" s="2" t="s">
        <v>4952</v>
      </c>
      <c r="C1311" s="1" t="s">
        <v>4953</v>
      </c>
      <c r="D1311" s="1" t="s">
        <v>4954</v>
      </c>
      <c r="E1311" s="1">
        <v>2004</v>
      </c>
      <c r="F1311" s="1" t="s">
        <v>4955</v>
      </c>
      <c r="G1311" s="1" t="s">
        <v>23</v>
      </c>
      <c r="H1311" s="1" t="s">
        <v>18</v>
      </c>
      <c r="AMI1311"/>
      <c r="AMJ1311"/>
    </row>
    <row r="1312" spans="1:1024">
      <c r="A1312" s="1" t="s">
        <v>4956</v>
      </c>
      <c r="B1312" s="2" t="s">
        <v>4957</v>
      </c>
      <c r="D1312" s="1" t="s">
        <v>4856</v>
      </c>
      <c r="E1312" s="1">
        <v>2004</v>
      </c>
      <c r="G1312" s="1" t="s">
        <v>309</v>
      </c>
      <c r="AMI1312"/>
      <c r="AMJ1312"/>
    </row>
    <row r="1313" spans="1:1024" ht="30">
      <c r="A1313" s="1" t="s">
        <v>4958</v>
      </c>
      <c r="B1313" s="2" t="s">
        <v>4959</v>
      </c>
      <c r="D1313" s="1" t="s">
        <v>4856</v>
      </c>
      <c r="E1313" s="1">
        <v>2004</v>
      </c>
      <c r="G1313" s="1" t="s">
        <v>309</v>
      </c>
      <c r="AMI1313"/>
      <c r="AMJ1313"/>
    </row>
    <row r="1314" spans="1:1024">
      <c r="A1314" s="1" t="s">
        <v>4960</v>
      </c>
      <c r="B1314" s="2" t="s">
        <v>4961</v>
      </c>
      <c r="C1314" s="1" t="s">
        <v>4962</v>
      </c>
      <c r="D1314" s="1" t="s">
        <v>4856</v>
      </c>
      <c r="E1314" s="1">
        <v>2004</v>
      </c>
      <c r="F1314" s="1" t="s">
        <v>4963</v>
      </c>
      <c r="G1314" s="1" t="s">
        <v>309</v>
      </c>
      <c r="AMI1314"/>
      <c r="AMJ1314"/>
    </row>
    <row r="1315" spans="1:1024">
      <c r="A1315" s="1" t="s">
        <v>4964</v>
      </c>
      <c r="B1315" s="2" t="s">
        <v>4965</v>
      </c>
      <c r="C1315" s="1" t="s">
        <v>4966</v>
      </c>
      <c r="D1315" s="1" t="s">
        <v>4856</v>
      </c>
      <c r="E1315" s="1">
        <v>2004</v>
      </c>
      <c r="F1315" s="1" t="s">
        <v>4967</v>
      </c>
      <c r="G1315" s="1" t="s">
        <v>309</v>
      </c>
      <c r="AMI1315"/>
      <c r="AMJ1315"/>
    </row>
    <row r="1316" spans="1:1024" ht="30">
      <c r="A1316" s="1" t="s">
        <v>1389</v>
      </c>
      <c r="B1316" s="2" t="s">
        <v>4968</v>
      </c>
      <c r="D1316" s="1" t="s">
        <v>4856</v>
      </c>
      <c r="E1316" s="1">
        <v>2004</v>
      </c>
      <c r="G1316" s="1" t="s">
        <v>309</v>
      </c>
      <c r="AMI1316"/>
      <c r="AMJ1316"/>
    </row>
    <row r="1317" spans="1:1024">
      <c r="A1317" s="1" t="s">
        <v>4969</v>
      </c>
      <c r="B1317" s="2" t="s">
        <v>4970</v>
      </c>
      <c r="D1317" s="1" t="s">
        <v>4856</v>
      </c>
      <c r="E1317" s="1">
        <v>2004</v>
      </c>
      <c r="G1317" s="1" t="s">
        <v>309</v>
      </c>
      <c r="AMI1317"/>
      <c r="AMJ1317"/>
    </row>
    <row r="1318" spans="1:1024">
      <c r="A1318" s="1" t="s">
        <v>4971</v>
      </c>
      <c r="B1318" s="2" t="s">
        <v>4972</v>
      </c>
      <c r="D1318" s="1" t="s">
        <v>4856</v>
      </c>
      <c r="E1318" s="1">
        <v>2004</v>
      </c>
      <c r="G1318" s="1" t="s">
        <v>309</v>
      </c>
      <c r="AMI1318"/>
      <c r="AMJ1318"/>
    </row>
    <row r="1319" spans="1:1024">
      <c r="A1319" s="1" t="s">
        <v>4973</v>
      </c>
      <c r="B1319" s="2" t="s">
        <v>4974</v>
      </c>
      <c r="C1319" s="1" t="s">
        <v>4975</v>
      </c>
      <c r="D1319" s="1" t="s">
        <v>4856</v>
      </c>
      <c r="E1319" s="1">
        <v>2004</v>
      </c>
      <c r="F1319" s="1" t="s">
        <v>4976</v>
      </c>
      <c r="G1319" s="1" t="s">
        <v>309</v>
      </c>
      <c r="AMI1319"/>
      <c r="AMJ1319"/>
    </row>
    <row r="1320" spans="1:1024" ht="30">
      <c r="A1320" s="1" t="s">
        <v>4977</v>
      </c>
      <c r="B1320" s="2" t="s">
        <v>4978</v>
      </c>
      <c r="C1320" s="1" t="s">
        <v>4979</v>
      </c>
      <c r="D1320" s="1" t="s">
        <v>4856</v>
      </c>
      <c r="E1320" s="1">
        <v>2004</v>
      </c>
      <c r="F1320" s="1" t="s">
        <v>4980</v>
      </c>
      <c r="G1320" s="1" t="s">
        <v>309</v>
      </c>
      <c r="AMI1320"/>
      <c r="AMJ1320"/>
    </row>
    <row r="1321" spans="1:1024" ht="30">
      <c r="A1321" s="1" t="s">
        <v>4981</v>
      </c>
      <c r="B1321" s="2" t="s">
        <v>4982</v>
      </c>
      <c r="C1321" s="1" t="s">
        <v>4983</v>
      </c>
      <c r="D1321" s="1" t="s">
        <v>4856</v>
      </c>
      <c r="E1321" s="1">
        <v>2004</v>
      </c>
      <c r="F1321" s="1" t="s">
        <v>4984</v>
      </c>
      <c r="G1321" s="1" t="s">
        <v>309</v>
      </c>
      <c r="AMI1321"/>
      <c r="AMJ1321"/>
    </row>
    <row r="1322" spans="1:1024" ht="30">
      <c r="A1322" s="1" t="s">
        <v>4985</v>
      </c>
      <c r="B1322" s="2" t="s">
        <v>4986</v>
      </c>
      <c r="C1322" s="1" t="s">
        <v>4987</v>
      </c>
      <c r="D1322" s="1" t="s">
        <v>4856</v>
      </c>
      <c r="E1322" s="1">
        <v>2004</v>
      </c>
      <c r="F1322" s="1" t="s">
        <v>4988</v>
      </c>
      <c r="G1322" s="1" t="s">
        <v>309</v>
      </c>
      <c r="AMI1322"/>
      <c r="AMJ1322"/>
    </row>
    <row r="1323" spans="1:1024" ht="30">
      <c r="A1323" s="1" t="s">
        <v>4989</v>
      </c>
      <c r="B1323" s="2" t="s">
        <v>4990</v>
      </c>
      <c r="C1323" s="1" t="s">
        <v>4991</v>
      </c>
      <c r="D1323" s="1" t="s">
        <v>4856</v>
      </c>
      <c r="E1323" s="1">
        <v>2004</v>
      </c>
      <c r="F1323" s="1" t="s">
        <v>4992</v>
      </c>
      <c r="G1323" s="1" t="s">
        <v>309</v>
      </c>
      <c r="H1323" s="1" t="s">
        <v>29</v>
      </c>
      <c r="I1323" s="1" t="s">
        <v>29</v>
      </c>
      <c r="L1323" t="s">
        <v>1426</v>
      </c>
      <c r="AMI1323"/>
      <c r="AMJ1323"/>
    </row>
    <row r="1324" spans="1:1024" ht="30">
      <c r="A1324" s="1" t="s">
        <v>4989</v>
      </c>
      <c r="B1324" s="2" t="s">
        <v>4993</v>
      </c>
      <c r="C1324" s="1" t="s">
        <v>4994</v>
      </c>
      <c r="D1324" s="1" t="s">
        <v>4856</v>
      </c>
      <c r="E1324" s="1">
        <v>2004</v>
      </c>
      <c r="F1324" s="1" t="s">
        <v>4995</v>
      </c>
      <c r="G1324" s="1" t="s">
        <v>309</v>
      </c>
      <c r="AMI1324"/>
      <c r="AMJ1324"/>
    </row>
    <row r="1325" spans="1:1024">
      <c r="A1325" s="1" t="s">
        <v>4989</v>
      </c>
      <c r="B1325" s="2" t="s">
        <v>4996</v>
      </c>
      <c r="D1325" s="1" t="s">
        <v>4856</v>
      </c>
      <c r="E1325" s="1">
        <v>2004</v>
      </c>
      <c r="G1325" s="1" t="s">
        <v>309</v>
      </c>
      <c r="AMI1325"/>
      <c r="AMJ1325"/>
    </row>
    <row r="1326" spans="1:1024">
      <c r="A1326" s="1" t="s">
        <v>4989</v>
      </c>
      <c r="B1326" s="2" t="s">
        <v>4997</v>
      </c>
      <c r="D1326" s="1" t="s">
        <v>4856</v>
      </c>
      <c r="E1326" s="1">
        <v>2004</v>
      </c>
      <c r="G1326" s="1" t="s">
        <v>309</v>
      </c>
      <c r="H1326" s="1" t="s">
        <v>1315</v>
      </c>
      <c r="L1326"/>
      <c r="AMI1326"/>
      <c r="AMJ1326"/>
    </row>
    <row r="1327" spans="1:1024">
      <c r="A1327" s="1" t="s">
        <v>4998</v>
      </c>
      <c r="B1327" s="2" t="s">
        <v>4999</v>
      </c>
      <c r="C1327" s="1" t="s">
        <v>5000</v>
      </c>
      <c r="D1327" s="1" t="s">
        <v>5001</v>
      </c>
      <c r="E1327" s="1">
        <v>2004</v>
      </c>
      <c r="F1327" s="1" t="s">
        <v>5002</v>
      </c>
      <c r="G1327" s="1" t="s">
        <v>309</v>
      </c>
      <c r="H1327" s="1" t="s">
        <v>18</v>
      </c>
      <c r="AMI1327"/>
      <c r="AMJ1327"/>
    </row>
    <row r="1328" spans="1:1024">
      <c r="A1328" s="1" t="s">
        <v>4998</v>
      </c>
      <c r="B1328" s="2" t="s">
        <v>5003</v>
      </c>
      <c r="D1328" s="1" t="s">
        <v>4856</v>
      </c>
      <c r="E1328" s="1">
        <v>2004</v>
      </c>
      <c r="G1328" s="1" t="s">
        <v>309</v>
      </c>
      <c r="AMI1328"/>
      <c r="AMJ1328"/>
    </row>
    <row r="1329" spans="1:1024">
      <c r="A1329" s="1" t="s">
        <v>4998</v>
      </c>
      <c r="B1329" s="2" t="s">
        <v>5004</v>
      </c>
      <c r="C1329" s="1" t="s">
        <v>5005</v>
      </c>
      <c r="D1329" s="1" t="s">
        <v>5001</v>
      </c>
      <c r="E1329" s="1">
        <v>2004</v>
      </c>
      <c r="F1329" s="1" t="s">
        <v>5006</v>
      </c>
      <c r="G1329" s="1" t="s">
        <v>309</v>
      </c>
      <c r="H1329" s="1" t="s">
        <v>18</v>
      </c>
      <c r="AMI1329"/>
      <c r="AMJ1329"/>
    </row>
    <row r="1330" spans="1:1024" ht="30">
      <c r="A1330" s="1" t="s">
        <v>4422</v>
      </c>
      <c r="B1330" s="2" t="s">
        <v>5007</v>
      </c>
      <c r="C1330" s="1" t="s">
        <v>5008</v>
      </c>
      <c r="D1330" s="1" t="s">
        <v>4856</v>
      </c>
      <c r="E1330" s="1">
        <v>2004</v>
      </c>
      <c r="F1330" s="1" t="s">
        <v>5009</v>
      </c>
      <c r="G1330" s="1" t="s">
        <v>309</v>
      </c>
      <c r="AMI1330"/>
      <c r="AMJ1330"/>
    </row>
    <row r="1331" spans="1:1024" ht="30">
      <c r="A1331" s="1" t="s">
        <v>4422</v>
      </c>
      <c r="B1331" s="2" t="s">
        <v>5010</v>
      </c>
      <c r="C1331" s="1" t="s">
        <v>5011</v>
      </c>
      <c r="D1331" s="1" t="s">
        <v>4856</v>
      </c>
      <c r="E1331" s="1">
        <v>2004</v>
      </c>
      <c r="F1331" s="1" t="s">
        <v>5012</v>
      </c>
      <c r="G1331" s="1" t="s">
        <v>309</v>
      </c>
      <c r="AMI1331"/>
      <c r="AMJ1331"/>
    </row>
    <row r="1332" spans="1:1024" ht="45">
      <c r="A1332" s="1" t="s">
        <v>5013</v>
      </c>
      <c r="B1332" s="2" t="s">
        <v>5014</v>
      </c>
      <c r="C1332" s="1" t="s">
        <v>5015</v>
      </c>
      <c r="D1332" s="1" t="s">
        <v>4856</v>
      </c>
      <c r="E1332" s="1">
        <v>2004</v>
      </c>
      <c r="F1332" s="1" t="s">
        <v>5016</v>
      </c>
      <c r="G1332" s="1" t="s">
        <v>309</v>
      </c>
      <c r="AMI1332"/>
      <c r="AMJ1332"/>
    </row>
    <row r="1333" spans="1:1024" ht="45">
      <c r="A1333" s="1" t="s">
        <v>5017</v>
      </c>
      <c r="B1333" s="2" t="s">
        <v>5018</v>
      </c>
      <c r="C1333" s="1" t="s">
        <v>5019</v>
      </c>
      <c r="D1333" s="1" t="s">
        <v>4856</v>
      </c>
      <c r="E1333" s="1">
        <v>2004</v>
      </c>
      <c r="F1333" s="1" t="s">
        <v>5020</v>
      </c>
      <c r="G1333" s="1" t="s">
        <v>309</v>
      </c>
      <c r="AMI1333"/>
      <c r="AMJ1333"/>
    </row>
    <row r="1334" spans="1:1024" ht="45">
      <c r="A1334" s="1" t="s">
        <v>4596</v>
      </c>
      <c r="B1334" s="2" t="s">
        <v>5021</v>
      </c>
      <c r="C1334" s="1" t="s">
        <v>5022</v>
      </c>
      <c r="D1334" s="1" t="s">
        <v>4856</v>
      </c>
      <c r="E1334" s="1">
        <v>2004</v>
      </c>
      <c r="F1334" s="1" t="s">
        <v>5023</v>
      </c>
      <c r="G1334" s="1" t="s">
        <v>309</v>
      </c>
      <c r="AMI1334"/>
      <c r="AMJ1334"/>
    </row>
    <row r="1335" spans="1:1024">
      <c r="A1335" s="1" t="s">
        <v>2425</v>
      </c>
      <c r="B1335" s="2" t="s">
        <v>5024</v>
      </c>
      <c r="C1335" s="1" t="s">
        <v>5025</v>
      </c>
      <c r="E1335" s="1">
        <v>2004</v>
      </c>
      <c r="F1335" s="1" t="s">
        <v>5026</v>
      </c>
      <c r="G1335" s="1" t="s">
        <v>150</v>
      </c>
      <c r="AMI1335"/>
      <c r="AMJ1335"/>
    </row>
    <row r="1336" spans="1:1024">
      <c r="A1336" s="1" t="s">
        <v>2425</v>
      </c>
      <c r="B1336" s="2" t="s">
        <v>5027</v>
      </c>
      <c r="C1336" s="1" t="s">
        <v>5028</v>
      </c>
      <c r="D1336" s="1" t="s">
        <v>4856</v>
      </c>
      <c r="E1336" s="1">
        <v>2004</v>
      </c>
      <c r="F1336" s="1" t="s">
        <v>5029</v>
      </c>
      <c r="G1336" s="1" t="s">
        <v>309</v>
      </c>
      <c r="AMI1336"/>
      <c r="AMJ1336"/>
    </row>
    <row r="1337" spans="1:1024">
      <c r="A1337" s="1" t="s">
        <v>2425</v>
      </c>
      <c r="B1337" s="2" t="s">
        <v>5030</v>
      </c>
      <c r="C1337" s="1" t="s">
        <v>5031</v>
      </c>
      <c r="D1337" s="1" t="s">
        <v>4856</v>
      </c>
      <c r="E1337" s="1">
        <v>2004</v>
      </c>
      <c r="F1337" s="1" t="s">
        <v>5032</v>
      </c>
      <c r="G1337" s="1" t="s">
        <v>309</v>
      </c>
      <c r="AMI1337"/>
      <c r="AMJ1337"/>
    </row>
    <row r="1338" spans="1:1024">
      <c r="A1338" s="1" t="s">
        <v>5033</v>
      </c>
      <c r="B1338" s="2" t="s">
        <v>5034</v>
      </c>
      <c r="C1338" s="1" t="s">
        <v>5035</v>
      </c>
      <c r="D1338" s="1" t="s">
        <v>4856</v>
      </c>
      <c r="E1338" s="1">
        <v>2004</v>
      </c>
      <c r="F1338" s="1" t="s">
        <v>5036</v>
      </c>
      <c r="G1338" s="1" t="s">
        <v>309</v>
      </c>
      <c r="AMI1338"/>
      <c r="AMJ1338"/>
    </row>
    <row r="1339" spans="1:1024">
      <c r="A1339" s="1" t="s">
        <v>425</v>
      </c>
      <c r="B1339" s="2" t="s">
        <v>5037</v>
      </c>
      <c r="D1339" s="1" t="s">
        <v>4856</v>
      </c>
      <c r="E1339" s="1">
        <v>2004</v>
      </c>
      <c r="G1339" s="1" t="s">
        <v>309</v>
      </c>
      <c r="AMI1339"/>
      <c r="AMJ1339"/>
    </row>
    <row r="1340" spans="1:1024">
      <c r="A1340" s="1" t="s">
        <v>5038</v>
      </c>
      <c r="B1340" s="2" t="s">
        <v>5039</v>
      </c>
      <c r="C1340" s="1" t="s">
        <v>5040</v>
      </c>
      <c r="E1340" s="1">
        <v>2004</v>
      </c>
      <c r="F1340" s="1" t="s">
        <v>5041</v>
      </c>
      <c r="G1340" s="1" t="s">
        <v>48</v>
      </c>
      <c r="AMI1340"/>
      <c r="AMJ1340"/>
    </row>
    <row r="1341" spans="1:1024">
      <c r="A1341" s="1" t="s">
        <v>5038</v>
      </c>
      <c r="B1341" s="2" t="s">
        <v>5042</v>
      </c>
      <c r="E1341" s="1">
        <v>2004</v>
      </c>
      <c r="G1341" s="1" t="s">
        <v>42</v>
      </c>
      <c r="H1341" s="1" t="s">
        <v>1315</v>
      </c>
      <c r="AMI1341"/>
      <c r="AMJ1341"/>
    </row>
    <row r="1342" spans="1:1024">
      <c r="A1342" s="1" t="s">
        <v>5038</v>
      </c>
      <c r="B1342" s="2" t="s">
        <v>5043</v>
      </c>
      <c r="E1342" s="1">
        <v>2004</v>
      </c>
      <c r="G1342" s="1" t="s">
        <v>42</v>
      </c>
      <c r="H1342" s="1" t="s">
        <v>1315</v>
      </c>
      <c r="AMI1342"/>
      <c r="AMJ1342"/>
    </row>
    <row r="1343" spans="1:1024" ht="30">
      <c r="A1343" s="1" t="s">
        <v>5038</v>
      </c>
      <c r="B1343" s="2" t="s">
        <v>5044</v>
      </c>
      <c r="C1343" s="1" t="s">
        <v>5045</v>
      </c>
      <c r="E1343" s="1">
        <v>2004</v>
      </c>
      <c r="F1343" s="1" t="s">
        <v>5046</v>
      </c>
      <c r="G1343" s="1" t="s">
        <v>48</v>
      </c>
      <c r="AMI1343"/>
      <c r="AMJ1343"/>
    </row>
    <row r="1344" spans="1:1024" ht="30">
      <c r="A1344" s="1" t="s">
        <v>430</v>
      </c>
      <c r="B1344" s="2" t="s">
        <v>5047</v>
      </c>
      <c r="C1344" s="1" t="s">
        <v>5048</v>
      </c>
      <c r="D1344" s="1" t="s">
        <v>4892</v>
      </c>
      <c r="E1344" s="1">
        <v>2004</v>
      </c>
      <c r="F1344" s="1" t="s">
        <v>5049</v>
      </c>
      <c r="G1344" s="1" t="s">
        <v>309</v>
      </c>
      <c r="H1344" s="1" t="s">
        <v>29</v>
      </c>
      <c r="I1344" s="1" t="s">
        <v>29</v>
      </c>
      <c r="L1344" s="1" t="s">
        <v>1450</v>
      </c>
      <c r="AMI1344"/>
      <c r="AMJ1344"/>
    </row>
    <row r="1345" spans="1:1024">
      <c r="A1345" s="1" t="s">
        <v>2443</v>
      </c>
      <c r="B1345" s="2" t="s">
        <v>5050</v>
      </c>
      <c r="D1345" s="1" t="s">
        <v>4856</v>
      </c>
      <c r="E1345" s="1">
        <v>2004</v>
      </c>
      <c r="G1345" s="1" t="s">
        <v>309</v>
      </c>
      <c r="AMI1345"/>
      <c r="AMJ1345"/>
    </row>
    <row r="1346" spans="1:1024" ht="30">
      <c r="A1346" s="1" t="s">
        <v>2443</v>
      </c>
      <c r="B1346" s="2" t="s">
        <v>5051</v>
      </c>
      <c r="D1346" s="1" t="s">
        <v>4856</v>
      </c>
      <c r="E1346" s="1">
        <v>2004</v>
      </c>
      <c r="G1346" s="1" t="s">
        <v>309</v>
      </c>
      <c r="AMI1346"/>
      <c r="AMJ1346"/>
    </row>
    <row r="1347" spans="1:1024" ht="30">
      <c r="A1347" s="1" t="s">
        <v>2116</v>
      </c>
      <c r="B1347" s="2" t="s">
        <v>5052</v>
      </c>
      <c r="D1347" s="1" t="s">
        <v>4856</v>
      </c>
      <c r="E1347" s="1">
        <v>2004</v>
      </c>
      <c r="G1347" s="1" t="s">
        <v>309</v>
      </c>
      <c r="AMI1347"/>
      <c r="AMJ1347"/>
    </row>
    <row r="1348" spans="1:1024" ht="30">
      <c r="A1348" s="1" t="s">
        <v>5053</v>
      </c>
      <c r="B1348" s="2" t="s">
        <v>5054</v>
      </c>
      <c r="C1348" s="1" t="s">
        <v>5055</v>
      </c>
      <c r="D1348" s="1" t="s">
        <v>4856</v>
      </c>
      <c r="E1348" s="1">
        <v>2004</v>
      </c>
      <c r="F1348" s="1" t="s">
        <v>5056</v>
      </c>
      <c r="G1348" s="1" t="s">
        <v>309</v>
      </c>
      <c r="AMI1348"/>
      <c r="AMJ1348"/>
    </row>
    <row r="1349" spans="1:1024">
      <c r="A1349" s="1" t="s">
        <v>5057</v>
      </c>
      <c r="B1349" s="2" t="s">
        <v>5058</v>
      </c>
      <c r="C1349" s="1" t="s">
        <v>5059</v>
      </c>
      <c r="D1349" s="1" t="s">
        <v>5060</v>
      </c>
      <c r="E1349" s="1">
        <v>2004</v>
      </c>
      <c r="F1349" s="1" t="s">
        <v>5061</v>
      </c>
      <c r="G1349" s="1" t="s">
        <v>23</v>
      </c>
      <c r="H1349" s="1" t="s">
        <v>18</v>
      </c>
      <c r="AMI1349"/>
      <c r="AMJ1349"/>
    </row>
    <row r="1350" spans="1:1024">
      <c r="A1350" s="1" t="s">
        <v>5062</v>
      </c>
      <c r="B1350" s="2" t="s">
        <v>5063</v>
      </c>
      <c r="C1350" s="1" t="s">
        <v>5064</v>
      </c>
      <c r="E1350" s="1">
        <v>2004</v>
      </c>
      <c r="F1350" s="1" t="s">
        <v>5065</v>
      </c>
      <c r="G1350" s="1" t="s">
        <v>42</v>
      </c>
      <c r="H1350" s="1" t="s">
        <v>18</v>
      </c>
      <c r="AMI1350"/>
      <c r="AMJ1350"/>
    </row>
    <row r="1351" spans="1:1024">
      <c r="A1351" s="1" t="s">
        <v>5062</v>
      </c>
      <c r="B1351" s="2" t="s">
        <v>5066</v>
      </c>
      <c r="C1351" s="1" t="s">
        <v>5067</v>
      </c>
      <c r="D1351" s="1" t="s">
        <v>5068</v>
      </c>
      <c r="E1351" s="1">
        <v>2004</v>
      </c>
      <c r="F1351" s="1" t="s">
        <v>5069</v>
      </c>
      <c r="G1351" s="1" t="s">
        <v>59</v>
      </c>
      <c r="AMI1351"/>
      <c r="AMJ1351"/>
    </row>
    <row r="1352" spans="1:1024">
      <c r="A1352" s="1" t="s">
        <v>5070</v>
      </c>
      <c r="B1352" s="2" t="s">
        <v>5071</v>
      </c>
      <c r="C1352" s="1" t="s">
        <v>5072</v>
      </c>
      <c r="D1352" s="1" t="s">
        <v>4856</v>
      </c>
      <c r="E1352" s="1">
        <v>2004</v>
      </c>
      <c r="F1352" s="1" t="s">
        <v>5073</v>
      </c>
      <c r="G1352" s="1" t="s">
        <v>309</v>
      </c>
      <c r="AMI1352"/>
      <c r="AMJ1352"/>
    </row>
    <row r="1353" spans="1:1024">
      <c r="A1353" s="1" t="s">
        <v>3913</v>
      </c>
      <c r="B1353" s="2" t="s">
        <v>5074</v>
      </c>
      <c r="C1353" s="1" t="s">
        <v>5075</v>
      </c>
      <c r="D1353" s="1" t="s">
        <v>5076</v>
      </c>
      <c r="E1353" s="1">
        <v>2004</v>
      </c>
      <c r="F1353" s="1" t="s">
        <v>5077</v>
      </c>
      <c r="G1353" s="1" t="s">
        <v>59</v>
      </c>
      <c r="H1353" s="1" t="s">
        <v>18</v>
      </c>
      <c r="AMI1353"/>
      <c r="AMJ1353"/>
    </row>
    <row r="1354" spans="1:1024" ht="30">
      <c r="A1354" s="1" t="s">
        <v>3913</v>
      </c>
      <c r="B1354" s="2" t="s">
        <v>5078</v>
      </c>
      <c r="C1354" s="1" t="s">
        <v>5079</v>
      </c>
      <c r="D1354" s="1" t="s">
        <v>5080</v>
      </c>
      <c r="E1354" s="1">
        <v>2004</v>
      </c>
      <c r="F1354" s="1" t="s">
        <v>5081</v>
      </c>
      <c r="G1354" s="1" t="s">
        <v>59</v>
      </c>
      <c r="H1354" s="1" t="s">
        <v>18</v>
      </c>
      <c r="AMI1354"/>
      <c r="AMJ1354"/>
    </row>
    <row r="1355" spans="1:1024" ht="30">
      <c r="A1355" s="1" t="s">
        <v>148</v>
      </c>
      <c r="B1355" s="2" t="s">
        <v>5082</v>
      </c>
      <c r="C1355" s="1" t="s">
        <v>5083</v>
      </c>
      <c r="E1355" s="1">
        <v>2004</v>
      </c>
      <c r="F1355" s="1" t="s">
        <v>5084</v>
      </c>
      <c r="G1355" s="1" t="s">
        <v>42</v>
      </c>
      <c r="H1355" s="1" t="s">
        <v>29</v>
      </c>
      <c r="I1355" s="1" t="s">
        <v>29</v>
      </c>
      <c r="L1355" s="1" t="s">
        <v>298</v>
      </c>
      <c r="AMI1355"/>
      <c r="AMJ1355"/>
    </row>
    <row r="1356" spans="1:1024">
      <c r="A1356" s="1" t="s">
        <v>5085</v>
      </c>
      <c r="B1356" s="2" t="s">
        <v>5086</v>
      </c>
      <c r="C1356" s="1" t="s">
        <v>5087</v>
      </c>
      <c r="D1356" s="1" t="s">
        <v>4856</v>
      </c>
      <c r="E1356" s="1">
        <v>2004</v>
      </c>
      <c r="F1356" s="1" t="s">
        <v>5088</v>
      </c>
      <c r="G1356" s="1" t="s">
        <v>309</v>
      </c>
      <c r="AMI1356"/>
      <c r="AMJ1356"/>
    </row>
    <row r="1357" spans="1:1024">
      <c r="A1357" s="1" t="s">
        <v>5089</v>
      </c>
      <c r="B1357" s="2" t="s">
        <v>5090</v>
      </c>
      <c r="C1357" s="1" t="s">
        <v>5091</v>
      </c>
      <c r="D1357" s="1" t="s">
        <v>4856</v>
      </c>
      <c r="E1357" s="1">
        <v>2004</v>
      </c>
      <c r="F1357" s="1" t="s">
        <v>5092</v>
      </c>
      <c r="G1357" s="1" t="s">
        <v>309</v>
      </c>
      <c r="AMI1357"/>
      <c r="AMJ1357"/>
    </row>
    <row r="1358" spans="1:1024">
      <c r="A1358" s="1" t="s">
        <v>5093</v>
      </c>
      <c r="B1358" s="2" t="s">
        <v>5094</v>
      </c>
      <c r="C1358" s="1" t="s">
        <v>5095</v>
      </c>
      <c r="D1358" s="1" t="s">
        <v>4856</v>
      </c>
      <c r="E1358" s="1">
        <v>2004</v>
      </c>
      <c r="F1358" s="1" t="s">
        <v>5096</v>
      </c>
      <c r="G1358" s="1" t="s">
        <v>309</v>
      </c>
      <c r="AMI1358"/>
      <c r="AMJ1358"/>
    </row>
    <row r="1359" spans="1:1024">
      <c r="A1359" s="1" t="s">
        <v>5097</v>
      </c>
      <c r="B1359" s="2" t="s">
        <v>5098</v>
      </c>
      <c r="C1359" s="1" t="s">
        <v>5099</v>
      </c>
      <c r="D1359" s="1" t="s">
        <v>4856</v>
      </c>
      <c r="E1359" s="1">
        <v>2004</v>
      </c>
      <c r="F1359" s="1" t="s">
        <v>5100</v>
      </c>
      <c r="G1359" s="1" t="s">
        <v>309</v>
      </c>
      <c r="AMI1359"/>
      <c r="AMJ1359"/>
    </row>
    <row r="1360" spans="1:1024">
      <c r="A1360" s="1" t="s">
        <v>5101</v>
      </c>
      <c r="B1360" s="2" t="s">
        <v>5102</v>
      </c>
      <c r="C1360" s="1" t="s">
        <v>5103</v>
      </c>
      <c r="D1360" s="1" t="s">
        <v>5104</v>
      </c>
      <c r="E1360" s="1">
        <v>2004</v>
      </c>
      <c r="F1360" s="1" t="s">
        <v>5105</v>
      </c>
      <c r="G1360" s="1" t="s">
        <v>23</v>
      </c>
      <c r="H1360" s="1" t="s">
        <v>18</v>
      </c>
      <c r="AMI1360"/>
      <c r="AMJ1360"/>
    </row>
    <row r="1361" spans="1:1024">
      <c r="A1361" s="1" t="s">
        <v>5106</v>
      </c>
      <c r="B1361" s="2" t="s">
        <v>5107</v>
      </c>
      <c r="C1361" s="1" t="s">
        <v>5108</v>
      </c>
      <c r="D1361" s="1" t="s">
        <v>4856</v>
      </c>
      <c r="E1361" s="1">
        <v>2004</v>
      </c>
      <c r="F1361" s="1" t="s">
        <v>5109</v>
      </c>
      <c r="G1361" s="1" t="s">
        <v>309</v>
      </c>
      <c r="AMI1361"/>
      <c r="AMJ1361"/>
    </row>
    <row r="1362" spans="1:1024">
      <c r="A1362" s="1" t="s">
        <v>5106</v>
      </c>
      <c r="B1362" s="2" t="s">
        <v>5110</v>
      </c>
      <c r="C1362" s="1" t="s">
        <v>5111</v>
      </c>
      <c r="D1362" s="1" t="s">
        <v>4856</v>
      </c>
      <c r="E1362" s="1">
        <v>2004</v>
      </c>
      <c r="F1362" s="1" t="s">
        <v>5112</v>
      </c>
      <c r="G1362" s="1" t="s">
        <v>309</v>
      </c>
      <c r="AMI1362"/>
      <c r="AMJ1362"/>
    </row>
    <row r="1363" spans="1:1024" ht="30">
      <c r="A1363" s="1" t="s">
        <v>5113</v>
      </c>
      <c r="B1363" s="2" t="s">
        <v>5114</v>
      </c>
      <c r="D1363" s="1" t="s">
        <v>4856</v>
      </c>
      <c r="E1363" s="1">
        <v>2004</v>
      </c>
      <c r="G1363" s="1" t="s">
        <v>309</v>
      </c>
      <c r="AMI1363"/>
      <c r="AMJ1363"/>
    </row>
    <row r="1364" spans="1:1024">
      <c r="A1364" s="1" t="s">
        <v>5115</v>
      </c>
      <c r="B1364" s="2" t="s">
        <v>5116</v>
      </c>
      <c r="D1364" s="1" t="s">
        <v>4856</v>
      </c>
      <c r="E1364" s="1">
        <v>2004</v>
      </c>
      <c r="G1364" s="1" t="s">
        <v>309</v>
      </c>
      <c r="AMI1364"/>
      <c r="AMJ1364"/>
    </row>
    <row r="1365" spans="1:1024">
      <c r="A1365" s="1" t="s">
        <v>5117</v>
      </c>
      <c r="B1365" s="2" t="s">
        <v>5118</v>
      </c>
      <c r="D1365" s="1" t="s">
        <v>4856</v>
      </c>
      <c r="E1365" s="1">
        <v>2004</v>
      </c>
      <c r="G1365" s="1" t="s">
        <v>309</v>
      </c>
      <c r="AMI1365"/>
      <c r="AMJ1365"/>
    </row>
    <row r="1366" spans="1:1024" ht="30">
      <c r="A1366" s="1" t="s">
        <v>5119</v>
      </c>
      <c r="B1366" s="2" t="s">
        <v>5120</v>
      </c>
      <c r="D1366" s="1" t="s">
        <v>5121</v>
      </c>
      <c r="E1366" s="1">
        <v>2004</v>
      </c>
      <c r="G1366" s="1" t="s">
        <v>59</v>
      </c>
      <c r="AMI1366"/>
      <c r="AMJ1366"/>
    </row>
    <row r="1367" spans="1:1024">
      <c r="A1367" s="1" t="s">
        <v>179</v>
      </c>
      <c r="B1367" s="2" t="s">
        <v>5122</v>
      </c>
      <c r="D1367" s="1" t="s">
        <v>4856</v>
      </c>
      <c r="E1367" s="1">
        <v>2004</v>
      </c>
      <c r="G1367" s="1" t="s">
        <v>309</v>
      </c>
      <c r="AMI1367"/>
      <c r="AMJ1367"/>
    </row>
    <row r="1368" spans="1:1024">
      <c r="A1368" s="1" t="s">
        <v>179</v>
      </c>
      <c r="B1368" s="2" t="s">
        <v>5123</v>
      </c>
      <c r="C1368" s="1" t="s">
        <v>5124</v>
      </c>
      <c r="E1368" s="1">
        <v>2004</v>
      </c>
      <c r="F1368" s="1" t="s">
        <v>5125</v>
      </c>
      <c r="G1368" s="1" t="s">
        <v>48</v>
      </c>
      <c r="AMI1368"/>
      <c r="AMJ1368"/>
    </row>
    <row r="1369" spans="1:1024" ht="30">
      <c r="A1369" s="1" t="s">
        <v>5126</v>
      </c>
      <c r="B1369" s="2" t="s">
        <v>5127</v>
      </c>
      <c r="C1369" s="1" t="s">
        <v>5128</v>
      </c>
      <c r="D1369" s="1" t="s">
        <v>4856</v>
      </c>
      <c r="E1369" s="1">
        <v>2004</v>
      </c>
      <c r="F1369" s="1" t="s">
        <v>5129</v>
      </c>
      <c r="G1369" s="1" t="s">
        <v>309</v>
      </c>
      <c r="AMI1369"/>
      <c r="AMJ1369"/>
    </row>
    <row r="1370" spans="1:1024">
      <c r="A1370" s="1" t="s">
        <v>4739</v>
      </c>
      <c r="B1370" s="2" t="s">
        <v>5130</v>
      </c>
      <c r="C1370" s="1" t="s">
        <v>5131</v>
      </c>
      <c r="D1370" s="1" t="s">
        <v>4856</v>
      </c>
      <c r="E1370" s="1">
        <v>2004</v>
      </c>
      <c r="F1370" s="1" t="s">
        <v>5132</v>
      </c>
      <c r="G1370" s="1" t="s">
        <v>309</v>
      </c>
      <c r="AMI1370"/>
      <c r="AMJ1370"/>
    </row>
    <row r="1371" spans="1:1024">
      <c r="A1371" s="1" t="s">
        <v>3569</v>
      </c>
      <c r="B1371" s="2" t="s">
        <v>5133</v>
      </c>
      <c r="C1371" s="1" t="s">
        <v>5134</v>
      </c>
      <c r="D1371" s="1" t="s">
        <v>5135</v>
      </c>
      <c r="E1371" s="1">
        <v>2004</v>
      </c>
      <c r="F1371" s="1" t="s">
        <v>5136</v>
      </c>
      <c r="G1371" s="1" t="s">
        <v>23</v>
      </c>
      <c r="H1371" s="1" t="s">
        <v>18</v>
      </c>
      <c r="AMI1371"/>
      <c r="AMJ1371"/>
    </row>
    <row r="1372" spans="1:1024" ht="30">
      <c r="A1372" s="1" t="s">
        <v>4748</v>
      </c>
      <c r="B1372" s="2" t="s">
        <v>5137</v>
      </c>
      <c r="C1372" s="1" t="s">
        <v>5138</v>
      </c>
      <c r="D1372" s="1" t="s">
        <v>4856</v>
      </c>
      <c r="E1372" s="1">
        <v>2004</v>
      </c>
      <c r="F1372" s="1" t="s">
        <v>5139</v>
      </c>
      <c r="G1372" s="1" t="s">
        <v>309</v>
      </c>
      <c r="AMI1372"/>
      <c r="AMJ1372"/>
    </row>
    <row r="1373" spans="1:1024">
      <c r="A1373" s="1" t="s">
        <v>5140</v>
      </c>
      <c r="B1373" s="2" t="s">
        <v>5141</v>
      </c>
      <c r="D1373" s="1" t="s">
        <v>4856</v>
      </c>
      <c r="E1373" s="1">
        <v>2004</v>
      </c>
      <c r="G1373" s="1" t="s">
        <v>309</v>
      </c>
      <c r="AMI1373"/>
      <c r="AMJ1373"/>
    </row>
    <row r="1374" spans="1:1024">
      <c r="A1374" s="1" t="s">
        <v>212</v>
      </c>
      <c r="B1374" s="2" t="s">
        <v>5142</v>
      </c>
      <c r="C1374" s="1" t="s">
        <v>5143</v>
      </c>
      <c r="E1374" s="1">
        <v>2004</v>
      </c>
      <c r="F1374" s="1" t="s">
        <v>5144</v>
      </c>
      <c r="G1374" s="1" t="s">
        <v>42</v>
      </c>
      <c r="H1374" s="1" t="s">
        <v>18</v>
      </c>
      <c r="AMI1374"/>
      <c r="AMJ1374"/>
    </row>
    <row r="1375" spans="1:1024">
      <c r="A1375" s="1" t="s">
        <v>212</v>
      </c>
      <c r="B1375" s="2" t="s">
        <v>5145</v>
      </c>
      <c r="C1375" s="1" t="s">
        <v>5146</v>
      </c>
      <c r="D1375" s="1" t="s">
        <v>5147</v>
      </c>
      <c r="E1375" s="1">
        <v>2004</v>
      </c>
      <c r="F1375" s="1" t="s">
        <v>5148</v>
      </c>
      <c r="G1375" s="1" t="s">
        <v>23</v>
      </c>
      <c r="H1375" s="1" t="s">
        <v>18</v>
      </c>
      <c r="AMI1375"/>
      <c r="AMJ1375"/>
    </row>
    <row r="1376" spans="1:1024">
      <c r="A1376" s="1" t="s">
        <v>212</v>
      </c>
      <c r="B1376" s="2" t="s">
        <v>5149</v>
      </c>
      <c r="D1376" s="1" t="s">
        <v>4856</v>
      </c>
      <c r="E1376" s="1">
        <v>2004</v>
      </c>
      <c r="G1376" s="1" t="s">
        <v>309</v>
      </c>
      <c r="AMI1376"/>
      <c r="AMJ1376"/>
    </row>
    <row r="1377" spans="1:1024">
      <c r="A1377" s="1" t="s">
        <v>217</v>
      </c>
      <c r="B1377" s="2" t="s">
        <v>5150</v>
      </c>
      <c r="C1377" s="1" t="s">
        <v>5151</v>
      </c>
      <c r="D1377" s="1" t="s">
        <v>4856</v>
      </c>
      <c r="E1377" s="1">
        <v>2004</v>
      </c>
      <c r="F1377" s="1" t="s">
        <v>5152</v>
      </c>
      <c r="G1377" s="1" t="s">
        <v>309</v>
      </c>
      <c r="AMI1377"/>
      <c r="AMJ1377"/>
    </row>
    <row r="1378" spans="1:1024" ht="30">
      <c r="A1378" s="1" t="s">
        <v>4324</v>
      </c>
      <c r="B1378" s="2" t="s">
        <v>5153</v>
      </c>
      <c r="C1378" s="1" t="s">
        <v>5154</v>
      </c>
      <c r="D1378" s="1" t="s">
        <v>4856</v>
      </c>
      <c r="E1378" s="1">
        <v>2004</v>
      </c>
      <c r="F1378" s="1" t="s">
        <v>5155</v>
      </c>
      <c r="G1378" s="1" t="s">
        <v>309</v>
      </c>
      <c r="AMI1378"/>
      <c r="AMJ1378"/>
    </row>
    <row r="1379" spans="1:1024" ht="30">
      <c r="A1379" s="1" t="s">
        <v>4324</v>
      </c>
      <c r="B1379" s="2" t="s">
        <v>5156</v>
      </c>
      <c r="C1379" s="1" t="s">
        <v>5157</v>
      </c>
      <c r="D1379" s="1" t="s">
        <v>4856</v>
      </c>
      <c r="E1379" s="1">
        <v>2004</v>
      </c>
      <c r="F1379" s="1" t="s">
        <v>5158</v>
      </c>
      <c r="G1379" s="1" t="s">
        <v>309</v>
      </c>
      <c r="AMI1379"/>
      <c r="AMJ1379"/>
    </row>
    <row r="1380" spans="1:1024" ht="30">
      <c r="A1380" s="1" t="s">
        <v>5159</v>
      </c>
      <c r="B1380" s="2" t="s">
        <v>5160</v>
      </c>
      <c r="C1380" s="1" t="s">
        <v>5161</v>
      </c>
      <c r="D1380" s="1" t="s">
        <v>5162</v>
      </c>
      <c r="E1380" s="1">
        <v>2004</v>
      </c>
      <c r="F1380" s="1" t="s">
        <v>5163</v>
      </c>
      <c r="G1380" s="1" t="s">
        <v>23</v>
      </c>
      <c r="AMI1380"/>
      <c r="AMJ1380"/>
    </row>
    <row r="1381" spans="1:1024">
      <c r="A1381" s="1" t="s">
        <v>1263</v>
      </c>
      <c r="B1381" s="2" t="s">
        <v>5164</v>
      </c>
      <c r="C1381" s="1" t="s">
        <v>5165</v>
      </c>
      <c r="D1381" s="1" t="s">
        <v>4856</v>
      </c>
      <c r="E1381" s="1">
        <v>2004</v>
      </c>
      <c r="F1381" s="1" t="s">
        <v>5166</v>
      </c>
      <c r="G1381" s="1" t="s">
        <v>309</v>
      </c>
      <c r="AMI1381"/>
      <c r="AMJ1381"/>
    </row>
    <row r="1382" spans="1:1024" ht="30">
      <c r="A1382" s="1" t="s">
        <v>5167</v>
      </c>
      <c r="B1382" s="2" t="s">
        <v>5168</v>
      </c>
      <c r="C1382" s="1" t="s">
        <v>5169</v>
      </c>
      <c r="D1382" s="1" t="s">
        <v>4856</v>
      </c>
      <c r="E1382" s="1">
        <v>2004</v>
      </c>
      <c r="F1382" s="1" t="s">
        <v>5170</v>
      </c>
      <c r="G1382" s="1" t="s">
        <v>309</v>
      </c>
      <c r="H1382" s="1" t="s">
        <v>29</v>
      </c>
      <c r="I1382" s="1" t="s">
        <v>29</v>
      </c>
      <c r="L1382" s="1" t="s">
        <v>5171</v>
      </c>
      <c r="AMI1382"/>
      <c r="AMJ1382"/>
    </row>
    <row r="1383" spans="1:1024" ht="30">
      <c r="A1383" s="1" t="s">
        <v>750</v>
      </c>
      <c r="B1383" s="2" t="s">
        <v>5172</v>
      </c>
      <c r="C1383" s="1" t="s">
        <v>5173</v>
      </c>
      <c r="D1383" s="1" t="s">
        <v>4856</v>
      </c>
      <c r="E1383" s="1">
        <v>2004</v>
      </c>
      <c r="F1383" s="1" t="s">
        <v>5174</v>
      </c>
      <c r="G1383" s="1" t="s">
        <v>309</v>
      </c>
      <c r="AMI1383"/>
      <c r="AMJ1383"/>
    </row>
    <row r="1384" spans="1:1024" ht="30">
      <c r="A1384" s="1" t="s">
        <v>5175</v>
      </c>
      <c r="B1384" s="2" t="s">
        <v>5176</v>
      </c>
      <c r="D1384" s="1" t="s">
        <v>4856</v>
      </c>
      <c r="E1384" s="1">
        <v>2004</v>
      </c>
      <c r="G1384" s="1" t="s">
        <v>309</v>
      </c>
      <c r="AMI1384"/>
      <c r="AMJ1384"/>
    </row>
    <row r="1385" spans="1:1024" ht="30">
      <c r="A1385" s="1" t="s">
        <v>5177</v>
      </c>
      <c r="B1385" s="2" t="s">
        <v>5178</v>
      </c>
      <c r="D1385" s="1" t="s">
        <v>4856</v>
      </c>
      <c r="E1385" s="1">
        <v>2004</v>
      </c>
      <c r="G1385" s="1" t="s">
        <v>309</v>
      </c>
      <c r="AMI1385"/>
      <c r="AMJ1385"/>
    </row>
    <row r="1386" spans="1:1024">
      <c r="A1386" s="1" t="s">
        <v>1957</v>
      </c>
      <c r="B1386" s="2" t="s">
        <v>5179</v>
      </c>
      <c r="D1386" s="1" t="s">
        <v>5180</v>
      </c>
      <c r="E1386" s="1">
        <v>2004</v>
      </c>
      <c r="G1386" s="1" t="s">
        <v>23</v>
      </c>
      <c r="AMI1386"/>
      <c r="AMJ1386"/>
    </row>
    <row r="1387" spans="1:1024" ht="30">
      <c r="A1387" s="1" t="s">
        <v>561</v>
      </c>
      <c r="B1387" s="2" t="s">
        <v>5181</v>
      </c>
      <c r="C1387" s="1" t="s">
        <v>5182</v>
      </c>
      <c r="D1387" s="1" t="s">
        <v>4856</v>
      </c>
      <c r="E1387" s="1">
        <v>2004</v>
      </c>
      <c r="F1387" s="1" t="s">
        <v>5183</v>
      </c>
      <c r="G1387" s="1" t="s">
        <v>309</v>
      </c>
      <c r="AMI1387"/>
      <c r="AMJ1387"/>
    </row>
    <row r="1388" spans="1:1024" ht="30">
      <c r="A1388" s="1" t="s">
        <v>5184</v>
      </c>
      <c r="B1388" s="2" t="s">
        <v>5185</v>
      </c>
      <c r="D1388" s="1" t="s">
        <v>4856</v>
      </c>
      <c r="E1388" s="1">
        <v>2004</v>
      </c>
      <c r="G1388" s="1" t="s">
        <v>309</v>
      </c>
      <c r="AMI1388"/>
      <c r="AMJ1388"/>
    </row>
    <row r="1389" spans="1:1024">
      <c r="A1389" s="1" t="s">
        <v>5186</v>
      </c>
      <c r="B1389" s="2" t="s">
        <v>5187</v>
      </c>
      <c r="C1389" s="1" t="s">
        <v>5188</v>
      </c>
      <c r="D1389" s="1" t="s">
        <v>4856</v>
      </c>
      <c r="E1389" s="1">
        <v>2004</v>
      </c>
      <c r="F1389" s="1" t="s">
        <v>5189</v>
      </c>
      <c r="G1389" s="1" t="s">
        <v>309</v>
      </c>
      <c r="AMI1389"/>
      <c r="AMJ1389"/>
    </row>
    <row r="1390" spans="1:1024" ht="30">
      <c r="A1390" s="1" t="s">
        <v>5190</v>
      </c>
      <c r="B1390" s="2" t="s">
        <v>5191</v>
      </c>
      <c r="C1390" s="1" t="s">
        <v>5192</v>
      </c>
      <c r="D1390" s="1" t="s">
        <v>4856</v>
      </c>
      <c r="E1390" s="1">
        <v>2004</v>
      </c>
      <c r="F1390" s="1" t="s">
        <v>5193</v>
      </c>
      <c r="G1390" s="1" t="s">
        <v>309</v>
      </c>
      <c r="AMI1390"/>
      <c r="AMJ1390"/>
    </row>
    <row r="1391" spans="1:1024">
      <c r="A1391" s="1" t="s">
        <v>5194</v>
      </c>
      <c r="B1391" s="2" t="s">
        <v>5195</v>
      </c>
      <c r="C1391" s="1" t="s">
        <v>5196</v>
      </c>
      <c r="D1391" s="1" t="s">
        <v>5197</v>
      </c>
      <c r="E1391" s="1">
        <v>2004</v>
      </c>
      <c r="F1391" s="1" t="s">
        <v>5198</v>
      </c>
      <c r="G1391" s="1" t="s">
        <v>59</v>
      </c>
      <c r="AMI1391"/>
      <c r="AMJ1391"/>
    </row>
    <row r="1392" spans="1:1024" ht="30">
      <c r="A1392" s="1" t="s">
        <v>5199</v>
      </c>
      <c r="B1392" s="2" t="s">
        <v>5200</v>
      </c>
      <c r="C1392" s="1" t="s">
        <v>5201</v>
      </c>
      <c r="D1392" s="1" t="s">
        <v>5202</v>
      </c>
      <c r="E1392" s="1">
        <v>2004</v>
      </c>
      <c r="F1392" s="1" t="s">
        <v>5203</v>
      </c>
      <c r="G1392" s="1" t="s">
        <v>23</v>
      </c>
      <c r="H1392" s="1" t="s">
        <v>18</v>
      </c>
      <c r="AMI1392"/>
      <c r="AMJ1392"/>
    </row>
    <row r="1393" spans="1:1024" ht="30">
      <c r="A1393" s="1" t="s">
        <v>5204</v>
      </c>
      <c r="B1393" s="2" t="s">
        <v>5205</v>
      </c>
      <c r="C1393" s="1" t="s">
        <v>5206</v>
      </c>
      <c r="D1393" s="1" t="s">
        <v>5207</v>
      </c>
      <c r="E1393" s="1">
        <v>2004</v>
      </c>
      <c r="F1393" s="1" t="s">
        <v>5208</v>
      </c>
      <c r="G1393" s="1" t="s">
        <v>23</v>
      </c>
      <c r="H1393" s="1" t="s">
        <v>18</v>
      </c>
      <c r="AMI1393"/>
      <c r="AMJ1393"/>
    </row>
    <row r="1394" spans="1:1024" ht="30">
      <c r="A1394" s="1" t="s">
        <v>3010</v>
      </c>
      <c r="B1394" s="2" t="s">
        <v>5209</v>
      </c>
      <c r="C1394" s="1" t="s">
        <v>5210</v>
      </c>
      <c r="D1394" s="1" t="s">
        <v>5211</v>
      </c>
      <c r="E1394" s="1">
        <v>2004</v>
      </c>
      <c r="F1394" s="1" t="s">
        <v>5212</v>
      </c>
      <c r="G1394" s="1" t="s">
        <v>23</v>
      </c>
      <c r="H1394" s="1" t="s">
        <v>18</v>
      </c>
      <c r="AMI1394"/>
      <c r="AMJ1394"/>
    </row>
    <row r="1395" spans="1:1024" ht="30">
      <c r="A1395" s="1" t="s">
        <v>5213</v>
      </c>
      <c r="B1395" s="2" t="s">
        <v>5214</v>
      </c>
      <c r="C1395" s="3" t="s">
        <v>5215</v>
      </c>
      <c r="D1395" s="1" t="s">
        <v>5216</v>
      </c>
      <c r="E1395" s="1">
        <v>2004</v>
      </c>
      <c r="F1395" s="1" t="s">
        <v>5217</v>
      </c>
      <c r="G1395" s="1" t="s">
        <v>23</v>
      </c>
      <c r="H1395" s="1" t="s">
        <v>29</v>
      </c>
      <c r="I1395" s="1" t="s">
        <v>29</v>
      </c>
      <c r="L1395" s="1" t="s">
        <v>1301</v>
      </c>
      <c r="AMI1395"/>
      <c r="AMJ1395"/>
    </row>
    <row r="1396" spans="1:1024">
      <c r="A1396" s="1" t="s">
        <v>5218</v>
      </c>
      <c r="B1396" s="2" t="s">
        <v>5219</v>
      </c>
      <c r="C1396" s="3" t="s">
        <v>5220</v>
      </c>
      <c r="D1396" s="1" t="s">
        <v>5221</v>
      </c>
      <c r="E1396" s="1">
        <v>2004</v>
      </c>
      <c r="G1396" s="1" t="s">
        <v>309</v>
      </c>
      <c r="H1396" s="1" t="s">
        <v>18</v>
      </c>
      <c r="AMI1396"/>
      <c r="AMJ1396"/>
    </row>
    <row r="1397" spans="1:1024">
      <c r="A1397" s="1" t="s">
        <v>5222</v>
      </c>
      <c r="B1397" s="2" t="s">
        <v>5223</v>
      </c>
      <c r="C1397" s="3" t="s">
        <v>5224</v>
      </c>
      <c r="D1397" s="1" t="s">
        <v>5225</v>
      </c>
      <c r="E1397" s="1">
        <v>2004</v>
      </c>
      <c r="F1397" s="1" t="s">
        <v>5226</v>
      </c>
      <c r="G1397" s="1" t="s">
        <v>23</v>
      </c>
      <c r="H1397" s="1" t="s">
        <v>18</v>
      </c>
      <c r="AMI1397"/>
      <c r="AMJ1397"/>
    </row>
    <row r="1398" spans="1:1024" ht="30">
      <c r="A1398" s="1" t="s">
        <v>5227</v>
      </c>
      <c r="B1398" s="2" t="s">
        <v>5228</v>
      </c>
      <c r="C1398" s="3" t="s">
        <v>5229</v>
      </c>
      <c r="E1398" s="1">
        <v>2004</v>
      </c>
      <c r="F1398" s="1" t="s">
        <v>5230</v>
      </c>
      <c r="G1398" s="1" t="s">
        <v>303</v>
      </c>
      <c r="H1398" s="1" t="s">
        <v>29</v>
      </c>
      <c r="I1398" s="1" t="s">
        <v>29</v>
      </c>
      <c r="L1398" s="1" t="s">
        <v>3025</v>
      </c>
      <c r="AMI1398"/>
      <c r="AMJ1398"/>
    </row>
    <row r="1399" spans="1:1024" ht="45">
      <c r="A1399" s="1" t="s">
        <v>3705</v>
      </c>
      <c r="B1399" s="2" t="s">
        <v>5231</v>
      </c>
      <c r="C1399" s="1" t="s">
        <v>5232</v>
      </c>
      <c r="D1399" s="1" t="s">
        <v>5233</v>
      </c>
      <c r="E1399" s="1">
        <v>2003</v>
      </c>
      <c r="F1399" s="1" t="s">
        <v>5234</v>
      </c>
      <c r="G1399" s="1" t="s">
        <v>309</v>
      </c>
      <c r="AMI1399"/>
      <c r="AMJ1399"/>
    </row>
    <row r="1400" spans="1:1024">
      <c r="A1400" s="1" t="s">
        <v>3026</v>
      </c>
      <c r="B1400" s="2" t="s">
        <v>5235</v>
      </c>
      <c r="C1400" s="1" t="s">
        <v>5236</v>
      </c>
      <c r="D1400" s="1" t="s">
        <v>5233</v>
      </c>
      <c r="E1400" s="1">
        <v>2003</v>
      </c>
      <c r="F1400" s="1" t="s">
        <v>5237</v>
      </c>
      <c r="G1400" s="1" t="s">
        <v>309</v>
      </c>
      <c r="AMI1400"/>
      <c r="AMJ1400"/>
    </row>
    <row r="1401" spans="1:1024">
      <c r="A1401" s="1" t="s">
        <v>3026</v>
      </c>
      <c r="B1401" s="2" t="s">
        <v>5238</v>
      </c>
      <c r="C1401" s="1" t="s">
        <v>5239</v>
      </c>
      <c r="D1401" s="1" t="s">
        <v>5233</v>
      </c>
      <c r="E1401" s="1">
        <v>2003</v>
      </c>
      <c r="F1401" s="1" t="s">
        <v>5240</v>
      </c>
      <c r="G1401" s="1" t="s">
        <v>309</v>
      </c>
      <c r="AMI1401"/>
      <c r="AMJ1401"/>
    </row>
    <row r="1402" spans="1:1024">
      <c r="A1402" s="1" t="s">
        <v>5241</v>
      </c>
      <c r="B1402" s="2" t="s">
        <v>5242</v>
      </c>
      <c r="C1402" s="3" t="s">
        <v>5243</v>
      </c>
      <c r="D1402" s="1" t="s">
        <v>5244</v>
      </c>
      <c r="E1402" s="1">
        <v>2003</v>
      </c>
      <c r="F1402" s="1" t="s">
        <v>5245</v>
      </c>
      <c r="G1402" s="1" t="s">
        <v>23</v>
      </c>
      <c r="H1402" s="1" t="s">
        <v>29</v>
      </c>
      <c r="I1402" s="1" t="s">
        <v>29</v>
      </c>
      <c r="L1402" s="1" t="s">
        <v>1047</v>
      </c>
      <c r="AMI1402"/>
      <c r="AMJ1402"/>
    </row>
    <row r="1403" spans="1:1024" ht="45">
      <c r="A1403" s="1" t="s">
        <v>5246</v>
      </c>
      <c r="B1403" s="2" t="s">
        <v>5247</v>
      </c>
      <c r="C1403" s="1" t="s">
        <v>5248</v>
      </c>
      <c r="E1403" s="1">
        <v>2003</v>
      </c>
      <c r="F1403" s="1" t="s">
        <v>5249</v>
      </c>
      <c r="G1403" s="1" t="s">
        <v>42</v>
      </c>
      <c r="H1403" s="1" t="s">
        <v>29</v>
      </c>
      <c r="I1403" s="1" t="s">
        <v>29</v>
      </c>
      <c r="L1403" s="1" t="s">
        <v>5250</v>
      </c>
      <c r="AMI1403"/>
      <c r="AMJ1403"/>
    </row>
    <row r="1404" spans="1:1024" ht="30">
      <c r="A1404" s="1" t="s">
        <v>3713</v>
      </c>
      <c r="B1404" s="2" t="s">
        <v>5251</v>
      </c>
      <c r="C1404" s="1" t="s">
        <v>5252</v>
      </c>
      <c r="D1404" s="1" t="s">
        <v>5233</v>
      </c>
      <c r="E1404" s="1">
        <v>2003</v>
      </c>
      <c r="F1404" s="1" t="s">
        <v>5253</v>
      </c>
      <c r="G1404" s="1" t="s">
        <v>309</v>
      </c>
      <c r="AMI1404"/>
      <c r="AMJ1404"/>
    </row>
    <row r="1405" spans="1:1024" ht="30">
      <c r="A1405" s="1" t="s">
        <v>2929</v>
      </c>
      <c r="B1405" s="2" t="s">
        <v>5254</v>
      </c>
      <c r="C1405" s="1" t="s">
        <v>5255</v>
      </c>
      <c r="D1405" s="1" t="s">
        <v>5233</v>
      </c>
      <c r="E1405" s="1">
        <v>2003</v>
      </c>
      <c r="F1405" s="1" t="s">
        <v>5256</v>
      </c>
      <c r="G1405" s="1" t="s">
        <v>309</v>
      </c>
      <c r="H1405" s="1" t="s">
        <v>18</v>
      </c>
      <c r="AMI1405"/>
      <c r="AMJ1405"/>
    </row>
    <row r="1406" spans="1:1024">
      <c r="A1406" s="1" t="s">
        <v>5257</v>
      </c>
      <c r="B1406" s="2" t="s">
        <v>5258</v>
      </c>
      <c r="C1406" s="1" t="s">
        <v>5259</v>
      </c>
      <c r="D1406" s="1" t="s">
        <v>5233</v>
      </c>
      <c r="E1406" s="1">
        <v>2003</v>
      </c>
      <c r="F1406" s="1" t="s">
        <v>5260</v>
      </c>
      <c r="G1406" s="1" t="s">
        <v>309</v>
      </c>
      <c r="H1406" s="1" t="s">
        <v>18</v>
      </c>
      <c r="AMI1406"/>
      <c r="AMJ1406"/>
    </row>
    <row r="1407" spans="1:1024">
      <c r="A1407" s="1" t="s">
        <v>5261</v>
      </c>
      <c r="B1407" s="2" t="s">
        <v>5262</v>
      </c>
      <c r="D1407" s="1" t="s">
        <v>5263</v>
      </c>
      <c r="E1407" s="1">
        <v>2003</v>
      </c>
      <c r="G1407" s="1" t="s">
        <v>1148</v>
      </c>
      <c r="AMI1407"/>
      <c r="AMJ1407"/>
    </row>
    <row r="1408" spans="1:1024">
      <c r="A1408" s="1" t="s">
        <v>5264</v>
      </c>
      <c r="B1408" s="2" t="s">
        <v>5265</v>
      </c>
      <c r="D1408" s="1" t="s">
        <v>5233</v>
      </c>
      <c r="E1408" s="1">
        <v>2003</v>
      </c>
      <c r="G1408" s="1" t="s">
        <v>309</v>
      </c>
      <c r="AMI1408"/>
      <c r="AMJ1408"/>
    </row>
    <row r="1409" spans="1:1024">
      <c r="A1409" s="1" t="s">
        <v>5266</v>
      </c>
      <c r="B1409" s="2" t="s">
        <v>5267</v>
      </c>
      <c r="C1409" s="1" t="s">
        <v>5268</v>
      </c>
      <c r="D1409" s="1" t="s">
        <v>5233</v>
      </c>
      <c r="E1409" s="1">
        <v>2003</v>
      </c>
      <c r="F1409" s="1" t="s">
        <v>5269</v>
      </c>
      <c r="G1409" s="1" t="s">
        <v>309</v>
      </c>
      <c r="AMI1409"/>
      <c r="AMJ1409"/>
    </row>
    <row r="1410" spans="1:1024" ht="45">
      <c r="A1410" s="1" t="s">
        <v>5270</v>
      </c>
      <c r="B1410" s="2" t="s">
        <v>5271</v>
      </c>
      <c r="C1410" s="1" t="s">
        <v>5272</v>
      </c>
      <c r="D1410" s="1" t="s">
        <v>5233</v>
      </c>
      <c r="E1410" s="1">
        <v>2003</v>
      </c>
      <c r="F1410" s="1" t="s">
        <v>5273</v>
      </c>
      <c r="G1410" s="1" t="s">
        <v>309</v>
      </c>
      <c r="AMI1410"/>
      <c r="AMJ1410"/>
    </row>
    <row r="1411" spans="1:1024" ht="30">
      <c r="A1411" s="1" t="s">
        <v>5274</v>
      </c>
      <c r="B1411" s="2" t="s">
        <v>5275</v>
      </c>
      <c r="C1411" s="1" t="s">
        <v>5276</v>
      </c>
      <c r="D1411" s="1" t="s">
        <v>5233</v>
      </c>
      <c r="E1411" s="1">
        <v>2003</v>
      </c>
      <c r="F1411" s="1" t="s">
        <v>5277</v>
      </c>
      <c r="G1411" s="1" t="s">
        <v>309</v>
      </c>
      <c r="AMI1411"/>
      <c r="AMJ1411"/>
    </row>
    <row r="1412" spans="1:1024">
      <c r="A1412" s="1" t="s">
        <v>5278</v>
      </c>
      <c r="B1412" s="2" t="s">
        <v>5279</v>
      </c>
      <c r="C1412" s="1" t="s">
        <v>5280</v>
      </c>
      <c r="D1412" s="1" t="s">
        <v>5233</v>
      </c>
      <c r="E1412" s="1">
        <v>2003</v>
      </c>
      <c r="F1412" s="1" t="s">
        <v>5281</v>
      </c>
      <c r="G1412" s="1" t="s">
        <v>309</v>
      </c>
      <c r="AMI1412"/>
      <c r="AMJ1412"/>
    </row>
    <row r="1413" spans="1:1024">
      <c r="A1413" s="1" t="s">
        <v>2640</v>
      </c>
      <c r="B1413" s="2" t="s">
        <v>5282</v>
      </c>
      <c r="C1413" s="1" t="s">
        <v>5283</v>
      </c>
      <c r="D1413" s="1" t="s">
        <v>5233</v>
      </c>
      <c r="E1413" s="1">
        <v>2003</v>
      </c>
      <c r="F1413" s="1" t="s">
        <v>5284</v>
      </c>
      <c r="G1413" s="1" t="s">
        <v>309</v>
      </c>
      <c r="AMI1413"/>
      <c r="AMJ1413"/>
    </row>
    <row r="1414" spans="1:1024">
      <c r="A1414" s="1" t="s">
        <v>2640</v>
      </c>
      <c r="B1414" s="2" t="s">
        <v>5285</v>
      </c>
      <c r="C1414" s="1" t="s">
        <v>5286</v>
      </c>
      <c r="D1414" s="1" t="s">
        <v>5233</v>
      </c>
      <c r="E1414" s="1">
        <v>2003</v>
      </c>
      <c r="F1414" s="1" t="s">
        <v>5287</v>
      </c>
      <c r="G1414" s="1" t="s">
        <v>309</v>
      </c>
      <c r="AMI1414"/>
      <c r="AMJ1414"/>
    </row>
    <row r="1415" spans="1:1024">
      <c r="A1415" s="1" t="s">
        <v>3159</v>
      </c>
      <c r="B1415" s="2" t="s">
        <v>5288</v>
      </c>
      <c r="C1415" s="1" t="s">
        <v>5289</v>
      </c>
      <c r="D1415" s="1" t="s">
        <v>5233</v>
      </c>
      <c r="E1415" s="1">
        <v>2003</v>
      </c>
      <c r="F1415" s="1" t="s">
        <v>5290</v>
      </c>
      <c r="G1415" s="1" t="s">
        <v>309</v>
      </c>
      <c r="AMI1415"/>
      <c r="AMJ1415"/>
    </row>
    <row r="1416" spans="1:1024">
      <c r="A1416" s="1" t="s">
        <v>3159</v>
      </c>
      <c r="B1416" s="2" t="s">
        <v>5291</v>
      </c>
      <c r="C1416" s="1" t="s">
        <v>5292</v>
      </c>
      <c r="D1416" s="1" t="s">
        <v>5233</v>
      </c>
      <c r="E1416" s="1">
        <v>2003</v>
      </c>
      <c r="F1416" s="1" t="s">
        <v>5293</v>
      </c>
      <c r="G1416" s="1" t="s">
        <v>309</v>
      </c>
      <c r="AMI1416"/>
      <c r="AMJ1416"/>
    </row>
    <row r="1417" spans="1:1024">
      <c r="A1417" s="1" t="s">
        <v>3758</v>
      </c>
      <c r="B1417" s="2" t="s">
        <v>5294</v>
      </c>
      <c r="C1417" s="1" t="s">
        <v>5295</v>
      </c>
      <c r="D1417" s="1" t="s">
        <v>5233</v>
      </c>
      <c r="E1417" s="1">
        <v>2003</v>
      </c>
      <c r="F1417" s="1" t="s">
        <v>5296</v>
      </c>
      <c r="G1417" s="1" t="s">
        <v>309</v>
      </c>
      <c r="AMI1417"/>
      <c r="AMJ1417"/>
    </row>
    <row r="1418" spans="1:1024" ht="30">
      <c r="A1418" s="1" t="s">
        <v>3758</v>
      </c>
      <c r="B1418" s="2" t="s">
        <v>5297</v>
      </c>
      <c r="C1418" s="1" t="s">
        <v>5298</v>
      </c>
      <c r="D1418" s="1" t="s">
        <v>5233</v>
      </c>
      <c r="E1418" s="1">
        <v>2003</v>
      </c>
      <c r="F1418" s="1" t="s">
        <v>5299</v>
      </c>
      <c r="G1418" s="1" t="s">
        <v>309</v>
      </c>
      <c r="AMI1418"/>
      <c r="AMJ1418"/>
    </row>
    <row r="1419" spans="1:1024">
      <c r="A1419" s="1" t="s">
        <v>5300</v>
      </c>
      <c r="B1419" s="2" t="s">
        <v>5301</v>
      </c>
      <c r="C1419" s="1" t="s">
        <v>5302</v>
      </c>
      <c r="D1419" s="1" t="s">
        <v>5303</v>
      </c>
      <c r="E1419" s="1">
        <v>2003</v>
      </c>
      <c r="F1419" s="1" t="s">
        <v>5304</v>
      </c>
      <c r="G1419" s="1" t="s">
        <v>309</v>
      </c>
      <c r="H1419" s="1" t="s">
        <v>18</v>
      </c>
      <c r="AMI1419"/>
      <c r="AMJ1419"/>
    </row>
    <row r="1420" spans="1:1024" ht="30">
      <c r="A1420" s="1" t="s">
        <v>5305</v>
      </c>
      <c r="B1420" s="2" t="s">
        <v>5306</v>
      </c>
      <c r="C1420" s="1" t="s">
        <v>5307</v>
      </c>
      <c r="D1420" s="1" t="s">
        <v>5233</v>
      </c>
      <c r="E1420" s="1">
        <v>2003</v>
      </c>
      <c r="F1420" s="1" t="s">
        <v>5308</v>
      </c>
      <c r="G1420" s="1" t="s">
        <v>309</v>
      </c>
      <c r="AMI1420"/>
      <c r="AMJ1420"/>
    </row>
    <row r="1421" spans="1:1024" ht="30">
      <c r="A1421" s="1" t="s">
        <v>5309</v>
      </c>
      <c r="B1421" s="2" t="s">
        <v>5310</v>
      </c>
      <c r="C1421" s="1" t="s">
        <v>5311</v>
      </c>
      <c r="D1421" s="1" t="s">
        <v>5233</v>
      </c>
      <c r="E1421" s="1">
        <v>2003</v>
      </c>
      <c r="F1421" s="1" t="s">
        <v>5312</v>
      </c>
      <c r="G1421" s="1" t="s">
        <v>309</v>
      </c>
      <c r="AMI1421"/>
      <c r="AMJ1421"/>
    </row>
    <row r="1422" spans="1:1024">
      <c r="A1422" s="1" t="s">
        <v>5313</v>
      </c>
      <c r="B1422" s="2" t="s">
        <v>5314</v>
      </c>
      <c r="C1422" s="1" t="s">
        <v>5315</v>
      </c>
      <c r="E1422" s="1">
        <v>2003</v>
      </c>
      <c r="F1422" s="1" t="s">
        <v>5316</v>
      </c>
      <c r="G1422" s="1" t="s">
        <v>42</v>
      </c>
      <c r="H1422" s="1" t="s">
        <v>29</v>
      </c>
      <c r="I1422" s="1" t="s">
        <v>29</v>
      </c>
      <c r="J1422" s="1" t="s">
        <v>5317</v>
      </c>
      <c r="L1422" s="1" t="s">
        <v>298</v>
      </c>
      <c r="AMI1422"/>
      <c r="AMJ1422"/>
    </row>
    <row r="1423" spans="1:1024">
      <c r="A1423" s="1" t="s">
        <v>5318</v>
      </c>
      <c r="B1423" s="2" t="s">
        <v>5319</v>
      </c>
      <c r="D1423" s="1" t="s">
        <v>5320</v>
      </c>
      <c r="E1423" s="1">
        <v>2003</v>
      </c>
      <c r="G1423" s="1" t="s">
        <v>59</v>
      </c>
      <c r="AMI1423"/>
      <c r="AMJ1423"/>
    </row>
    <row r="1424" spans="1:1024">
      <c r="A1424" s="1" t="s">
        <v>5321</v>
      </c>
      <c r="B1424" s="2" t="s">
        <v>5322</v>
      </c>
      <c r="C1424" s="1" t="s">
        <v>5323</v>
      </c>
      <c r="D1424" s="1" t="s">
        <v>5233</v>
      </c>
      <c r="E1424" s="1">
        <v>2003</v>
      </c>
      <c r="F1424" s="1" t="s">
        <v>5324</v>
      </c>
      <c r="G1424" s="1" t="s">
        <v>309</v>
      </c>
      <c r="AMI1424"/>
      <c r="AMJ1424"/>
    </row>
    <row r="1425" spans="1:1024" ht="30">
      <c r="A1425" s="1" t="s">
        <v>5325</v>
      </c>
      <c r="B1425" s="2" t="s">
        <v>5326</v>
      </c>
      <c r="C1425" s="1" t="s">
        <v>5327</v>
      </c>
      <c r="D1425" s="1" t="s">
        <v>5233</v>
      </c>
      <c r="E1425" s="1">
        <v>2003</v>
      </c>
      <c r="F1425" s="1" t="s">
        <v>5328</v>
      </c>
      <c r="G1425" s="1" t="s">
        <v>309</v>
      </c>
      <c r="AMI1425"/>
      <c r="AMJ1425"/>
    </row>
    <row r="1426" spans="1:1024" ht="30">
      <c r="A1426" s="1" t="s">
        <v>5329</v>
      </c>
      <c r="B1426" s="2" t="s">
        <v>5330</v>
      </c>
      <c r="C1426" s="1" t="s">
        <v>5331</v>
      </c>
      <c r="D1426" s="1" t="s">
        <v>5233</v>
      </c>
      <c r="E1426" s="1">
        <v>2003</v>
      </c>
      <c r="F1426" s="1" t="s">
        <v>5332</v>
      </c>
      <c r="G1426" s="1" t="s">
        <v>309</v>
      </c>
      <c r="AMI1426"/>
      <c r="AMJ1426"/>
    </row>
    <row r="1427" spans="1:1024">
      <c r="A1427" s="1" t="s">
        <v>1382</v>
      </c>
      <c r="B1427" s="2" t="s">
        <v>5333</v>
      </c>
      <c r="C1427" s="1" t="s">
        <v>5334</v>
      </c>
      <c r="D1427" s="1" t="s">
        <v>5233</v>
      </c>
      <c r="E1427" s="1">
        <v>2003</v>
      </c>
      <c r="F1427" s="1" t="s">
        <v>5335</v>
      </c>
      <c r="G1427" s="1" t="s">
        <v>309</v>
      </c>
      <c r="AMI1427"/>
      <c r="AMJ1427"/>
    </row>
    <row r="1428" spans="1:1024">
      <c r="A1428" s="1" t="s">
        <v>3779</v>
      </c>
      <c r="B1428" s="2" t="s">
        <v>5336</v>
      </c>
      <c r="C1428" s="1" t="s">
        <v>5337</v>
      </c>
      <c r="D1428" s="1" t="s">
        <v>5233</v>
      </c>
      <c r="E1428" s="1">
        <v>2003</v>
      </c>
      <c r="F1428" s="1" t="s">
        <v>5338</v>
      </c>
      <c r="G1428" s="1" t="s">
        <v>309</v>
      </c>
      <c r="AMI1428"/>
      <c r="AMJ1428"/>
    </row>
    <row r="1429" spans="1:1024" ht="30">
      <c r="A1429" s="1" t="s">
        <v>664</v>
      </c>
      <c r="B1429" s="2" t="s">
        <v>5339</v>
      </c>
      <c r="C1429" s="1" t="s">
        <v>5340</v>
      </c>
      <c r="D1429" s="1" t="s">
        <v>5233</v>
      </c>
      <c r="E1429" s="1">
        <v>2003</v>
      </c>
      <c r="F1429" s="1" t="s">
        <v>5341</v>
      </c>
      <c r="G1429" s="1" t="s">
        <v>309</v>
      </c>
      <c r="AMI1429"/>
      <c r="AMJ1429"/>
    </row>
    <row r="1430" spans="1:1024">
      <c r="A1430" s="1" t="s">
        <v>5342</v>
      </c>
      <c r="B1430" s="2" t="s">
        <v>5343</v>
      </c>
      <c r="C1430" s="1" t="s">
        <v>5344</v>
      </c>
      <c r="D1430" s="1" t="s">
        <v>5233</v>
      </c>
      <c r="E1430" s="1">
        <v>2003</v>
      </c>
      <c r="F1430" s="1" t="s">
        <v>5345</v>
      </c>
      <c r="G1430" s="1" t="s">
        <v>309</v>
      </c>
      <c r="AMI1430"/>
      <c r="AMJ1430"/>
    </row>
    <row r="1431" spans="1:1024" ht="30">
      <c r="A1431" s="1" t="s">
        <v>387</v>
      </c>
      <c r="B1431" s="2" t="s">
        <v>5346</v>
      </c>
      <c r="C1431" s="1" t="s">
        <v>5347</v>
      </c>
      <c r="D1431" s="1" t="s">
        <v>5233</v>
      </c>
      <c r="E1431" s="1">
        <v>2003</v>
      </c>
      <c r="F1431" s="1" t="s">
        <v>5348</v>
      </c>
      <c r="G1431" s="1" t="s">
        <v>309</v>
      </c>
      <c r="AMI1431"/>
      <c r="AMJ1431"/>
    </row>
    <row r="1432" spans="1:1024">
      <c r="A1432" s="1" t="s">
        <v>387</v>
      </c>
      <c r="B1432" s="2" t="s">
        <v>5349</v>
      </c>
      <c r="C1432" s="1" t="s">
        <v>5350</v>
      </c>
      <c r="D1432" s="1" t="s">
        <v>5233</v>
      </c>
      <c r="E1432" s="1">
        <v>2003</v>
      </c>
      <c r="F1432" s="1" t="s">
        <v>5351</v>
      </c>
      <c r="G1432" s="1" t="s">
        <v>309</v>
      </c>
      <c r="AMI1432"/>
      <c r="AMJ1432"/>
    </row>
    <row r="1433" spans="1:1024">
      <c r="A1433" s="1" t="s">
        <v>387</v>
      </c>
      <c r="B1433" s="2" t="s">
        <v>5352</v>
      </c>
      <c r="C1433" s="1" t="s">
        <v>5353</v>
      </c>
      <c r="D1433" s="1" t="s">
        <v>5233</v>
      </c>
      <c r="E1433" s="1">
        <v>2003</v>
      </c>
      <c r="F1433" s="1" t="s">
        <v>5354</v>
      </c>
      <c r="G1433" s="1" t="s">
        <v>309</v>
      </c>
      <c r="AMI1433"/>
      <c r="AMJ1433"/>
    </row>
    <row r="1434" spans="1:1024">
      <c r="A1434" s="1" t="s">
        <v>387</v>
      </c>
      <c r="B1434" s="2" t="s">
        <v>5355</v>
      </c>
      <c r="C1434" s="1" t="s">
        <v>5356</v>
      </c>
      <c r="D1434" s="1" t="s">
        <v>5233</v>
      </c>
      <c r="E1434" s="1">
        <v>2003</v>
      </c>
      <c r="F1434" s="1" t="s">
        <v>5357</v>
      </c>
      <c r="G1434" s="1" t="s">
        <v>309</v>
      </c>
      <c r="AMI1434"/>
      <c r="AMJ1434"/>
    </row>
    <row r="1435" spans="1:1024">
      <c r="A1435" s="1" t="s">
        <v>5358</v>
      </c>
      <c r="B1435" s="2" t="s">
        <v>5359</v>
      </c>
      <c r="C1435" s="1" t="s">
        <v>5360</v>
      </c>
      <c r="D1435" s="1" t="s">
        <v>5233</v>
      </c>
      <c r="E1435" s="1">
        <v>2003</v>
      </c>
      <c r="F1435" s="1" t="s">
        <v>5361</v>
      </c>
      <c r="G1435" s="1" t="s">
        <v>309</v>
      </c>
      <c r="AMI1435"/>
      <c r="AMJ1435"/>
    </row>
    <row r="1436" spans="1:1024" ht="30">
      <c r="A1436" s="1" t="s">
        <v>5362</v>
      </c>
      <c r="B1436" s="2" t="s">
        <v>5363</v>
      </c>
      <c r="C1436" s="1" t="s">
        <v>5364</v>
      </c>
      <c r="D1436" s="1" t="s">
        <v>5233</v>
      </c>
      <c r="E1436" s="1">
        <v>2003</v>
      </c>
      <c r="F1436" s="1" t="s">
        <v>5365</v>
      </c>
      <c r="G1436" s="1" t="s">
        <v>309</v>
      </c>
      <c r="AMI1436"/>
      <c r="AMJ1436"/>
    </row>
    <row r="1437" spans="1:1024" ht="45">
      <c r="A1437" s="1" t="s">
        <v>5366</v>
      </c>
      <c r="B1437" s="2" t="s">
        <v>5367</v>
      </c>
      <c r="C1437" s="1" t="s">
        <v>5368</v>
      </c>
      <c r="D1437" s="1" t="s">
        <v>5233</v>
      </c>
      <c r="E1437" s="1">
        <v>2003</v>
      </c>
      <c r="F1437" s="1" t="s">
        <v>5369</v>
      </c>
      <c r="G1437" s="1" t="s">
        <v>309</v>
      </c>
      <c r="AMI1437"/>
      <c r="AMJ1437"/>
    </row>
    <row r="1438" spans="1:1024">
      <c r="A1438" s="1" t="s">
        <v>5370</v>
      </c>
      <c r="B1438" s="2" t="s">
        <v>5371</v>
      </c>
      <c r="D1438" s="1" t="s">
        <v>5233</v>
      </c>
      <c r="E1438" s="1">
        <v>2003</v>
      </c>
      <c r="F1438" s="1" t="s">
        <v>5372</v>
      </c>
      <c r="G1438" s="1" t="s">
        <v>309</v>
      </c>
      <c r="AMI1438"/>
      <c r="AMJ1438"/>
    </row>
    <row r="1439" spans="1:1024">
      <c r="A1439" s="1" t="s">
        <v>5373</v>
      </c>
      <c r="B1439" s="2" t="s">
        <v>5374</v>
      </c>
      <c r="C1439" s="1" t="s">
        <v>5375</v>
      </c>
      <c r="D1439" s="1" t="s">
        <v>5233</v>
      </c>
      <c r="E1439" s="1">
        <v>2003</v>
      </c>
      <c r="F1439" s="1" t="s">
        <v>5376</v>
      </c>
      <c r="G1439" s="1" t="s">
        <v>309</v>
      </c>
      <c r="AMI1439"/>
      <c r="AMJ1439"/>
    </row>
    <row r="1440" spans="1:1024">
      <c r="A1440" s="1" t="s">
        <v>5373</v>
      </c>
      <c r="B1440" s="2" t="s">
        <v>5377</v>
      </c>
      <c r="C1440" s="1" t="s">
        <v>5378</v>
      </c>
      <c r="D1440" s="1" t="s">
        <v>5233</v>
      </c>
      <c r="E1440" s="1">
        <v>2003</v>
      </c>
      <c r="F1440" s="1" t="s">
        <v>5379</v>
      </c>
      <c r="G1440" s="1" t="s">
        <v>309</v>
      </c>
      <c r="AMI1440"/>
      <c r="AMJ1440"/>
    </row>
    <row r="1441" spans="1:1024" ht="30">
      <c r="A1441" s="1" t="s">
        <v>4422</v>
      </c>
      <c r="B1441" s="2" t="s">
        <v>5380</v>
      </c>
      <c r="C1441" s="1" t="s">
        <v>5381</v>
      </c>
      <c r="D1441" s="1" t="s">
        <v>5233</v>
      </c>
      <c r="E1441" s="1">
        <v>2003</v>
      </c>
      <c r="F1441" s="1" t="s">
        <v>5382</v>
      </c>
      <c r="G1441" s="1" t="s">
        <v>309</v>
      </c>
      <c r="AMI1441"/>
      <c r="AMJ1441"/>
    </row>
    <row r="1442" spans="1:1024" ht="60">
      <c r="A1442" s="1" t="s">
        <v>4422</v>
      </c>
      <c r="B1442" s="2" t="s">
        <v>5383</v>
      </c>
      <c r="C1442" s="1" t="s">
        <v>5384</v>
      </c>
      <c r="D1442" s="1" t="s">
        <v>5233</v>
      </c>
      <c r="E1442" s="1">
        <v>2003</v>
      </c>
      <c r="F1442" s="1" t="s">
        <v>5385</v>
      </c>
      <c r="G1442" s="1" t="s">
        <v>309</v>
      </c>
      <c r="AMI1442"/>
      <c r="AMJ1442"/>
    </row>
    <row r="1443" spans="1:1024" ht="30">
      <c r="A1443" s="1" t="s">
        <v>5386</v>
      </c>
      <c r="B1443" s="2" t="s">
        <v>5387</v>
      </c>
      <c r="C1443" s="1" t="s">
        <v>5388</v>
      </c>
      <c r="D1443" s="1" t="s">
        <v>5233</v>
      </c>
      <c r="E1443" s="1">
        <v>2003</v>
      </c>
      <c r="F1443" s="1" t="s">
        <v>5389</v>
      </c>
      <c r="G1443" s="1" t="s">
        <v>309</v>
      </c>
      <c r="AMI1443"/>
      <c r="AMJ1443"/>
    </row>
    <row r="1444" spans="1:1024">
      <c r="A1444" s="1" t="s">
        <v>5390</v>
      </c>
      <c r="B1444" s="2" t="s">
        <v>5391</v>
      </c>
      <c r="C1444" s="1" t="s">
        <v>5392</v>
      </c>
      <c r="D1444" s="1" t="s">
        <v>5233</v>
      </c>
      <c r="E1444" s="1">
        <v>2003</v>
      </c>
      <c r="F1444" s="1" t="s">
        <v>5393</v>
      </c>
      <c r="G1444" s="1" t="s">
        <v>309</v>
      </c>
      <c r="AMI1444"/>
      <c r="AMJ1444"/>
    </row>
    <row r="1445" spans="1:1024">
      <c r="A1445" s="1" t="s">
        <v>5390</v>
      </c>
      <c r="B1445" s="2" t="s">
        <v>5394</v>
      </c>
      <c r="C1445" s="1" t="s">
        <v>5395</v>
      </c>
      <c r="D1445" s="1" t="s">
        <v>5233</v>
      </c>
      <c r="E1445" s="1">
        <v>2003</v>
      </c>
      <c r="F1445" s="1" t="s">
        <v>5396</v>
      </c>
      <c r="G1445" s="1" t="s">
        <v>309</v>
      </c>
      <c r="AMI1445"/>
      <c r="AMJ1445"/>
    </row>
    <row r="1446" spans="1:1024" ht="30">
      <c r="A1446" s="1" t="s">
        <v>1787</v>
      </c>
      <c r="B1446" s="2" t="s">
        <v>5397</v>
      </c>
      <c r="C1446" s="1" t="s">
        <v>5398</v>
      </c>
      <c r="D1446" s="1" t="s">
        <v>5399</v>
      </c>
      <c r="E1446" s="1">
        <v>2003</v>
      </c>
      <c r="F1446" s="1" t="s">
        <v>5400</v>
      </c>
      <c r="G1446" s="1" t="s">
        <v>309</v>
      </c>
      <c r="H1446" s="1" t="s">
        <v>18</v>
      </c>
      <c r="AMI1446"/>
      <c r="AMJ1446"/>
    </row>
    <row r="1447" spans="1:1024" ht="30">
      <c r="A1447" s="1" t="s">
        <v>5401</v>
      </c>
      <c r="B1447" s="2" t="s">
        <v>5402</v>
      </c>
      <c r="C1447" s="1" t="s">
        <v>5403</v>
      </c>
      <c r="D1447" s="1" t="s">
        <v>5233</v>
      </c>
      <c r="E1447" s="1">
        <v>2003</v>
      </c>
      <c r="F1447" s="1" t="s">
        <v>5404</v>
      </c>
      <c r="G1447" s="1" t="s">
        <v>309</v>
      </c>
      <c r="AMI1447"/>
      <c r="AMJ1447"/>
    </row>
    <row r="1448" spans="1:1024" ht="30">
      <c r="A1448" s="1" t="s">
        <v>5405</v>
      </c>
      <c r="B1448" s="2" t="s">
        <v>5406</v>
      </c>
      <c r="C1448" s="1" t="s">
        <v>5407</v>
      </c>
      <c r="D1448" s="1" t="s">
        <v>5233</v>
      </c>
      <c r="E1448" s="1">
        <v>2003</v>
      </c>
      <c r="F1448" s="1" t="s">
        <v>5408</v>
      </c>
      <c r="G1448" s="1" t="s">
        <v>309</v>
      </c>
      <c r="AMI1448"/>
      <c r="AMJ1448"/>
    </row>
    <row r="1449" spans="1:1024" ht="30">
      <c r="A1449" s="1" t="s">
        <v>4600</v>
      </c>
      <c r="B1449" s="2" t="s">
        <v>5409</v>
      </c>
      <c r="C1449" s="1" t="s">
        <v>5410</v>
      </c>
      <c r="D1449" s="1" t="s">
        <v>5233</v>
      </c>
      <c r="E1449" s="1">
        <v>2003</v>
      </c>
      <c r="F1449" s="1" t="s">
        <v>5411</v>
      </c>
      <c r="G1449" s="1" t="s">
        <v>309</v>
      </c>
      <c r="AMI1449"/>
      <c r="AMJ1449"/>
    </row>
    <row r="1450" spans="1:1024">
      <c r="A1450" s="1" t="s">
        <v>5412</v>
      </c>
      <c r="B1450" s="2" t="s">
        <v>5413</v>
      </c>
      <c r="C1450" s="1" t="s">
        <v>5414</v>
      </c>
      <c r="D1450" s="1" t="s">
        <v>5233</v>
      </c>
      <c r="E1450" s="1">
        <v>2003</v>
      </c>
      <c r="F1450" s="1" t="s">
        <v>5415</v>
      </c>
      <c r="G1450" s="1" t="s">
        <v>309</v>
      </c>
      <c r="AMI1450"/>
      <c r="AMJ1450"/>
    </row>
    <row r="1451" spans="1:1024">
      <c r="A1451" s="1" t="s">
        <v>5416</v>
      </c>
      <c r="B1451" s="2" t="s">
        <v>5417</v>
      </c>
      <c r="C1451" s="1" t="s">
        <v>5418</v>
      </c>
      <c r="D1451" s="1" t="s">
        <v>5419</v>
      </c>
      <c r="E1451" s="1">
        <v>2003</v>
      </c>
      <c r="F1451" s="1" t="s">
        <v>5420</v>
      </c>
      <c r="G1451" s="1" t="s">
        <v>59</v>
      </c>
      <c r="AMI1451"/>
      <c r="AMJ1451"/>
    </row>
    <row r="1452" spans="1:1024">
      <c r="A1452" s="1" t="s">
        <v>5416</v>
      </c>
      <c r="B1452" s="2" t="s">
        <v>5421</v>
      </c>
      <c r="C1452" s="1" t="s">
        <v>5422</v>
      </c>
      <c r="D1452" s="1" t="s">
        <v>5423</v>
      </c>
      <c r="E1452" s="1">
        <v>2003</v>
      </c>
      <c r="F1452" s="1" t="s">
        <v>5424</v>
      </c>
      <c r="G1452" s="1" t="s">
        <v>59</v>
      </c>
      <c r="AMI1452"/>
      <c r="AMJ1452"/>
    </row>
    <row r="1453" spans="1:1024">
      <c r="A1453" s="1" t="s">
        <v>2425</v>
      </c>
      <c r="B1453" s="2" t="s">
        <v>5425</v>
      </c>
      <c r="C1453" s="1" t="s">
        <v>5426</v>
      </c>
      <c r="D1453" s="1" t="s">
        <v>5233</v>
      </c>
      <c r="E1453" s="1">
        <v>2003</v>
      </c>
      <c r="F1453" s="1" t="s">
        <v>5427</v>
      </c>
      <c r="G1453" s="1" t="s">
        <v>309</v>
      </c>
      <c r="AMI1453"/>
      <c r="AMJ1453"/>
    </row>
    <row r="1454" spans="1:1024">
      <c r="A1454" s="1" t="s">
        <v>2425</v>
      </c>
      <c r="B1454" s="2" t="s">
        <v>5428</v>
      </c>
      <c r="C1454" s="1" t="s">
        <v>5429</v>
      </c>
      <c r="D1454" s="1" t="s">
        <v>5233</v>
      </c>
      <c r="E1454" s="1">
        <v>2003</v>
      </c>
      <c r="F1454" s="1" t="s">
        <v>5430</v>
      </c>
      <c r="G1454" s="1" t="s">
        <v>309</v>
      </c>
      <c r="AMI1454"/>
      <c r="AMJ1454"/>
    </row>
    <row r="1455" spans="1:1024">
      <c r="A1455" s="1" t="s">
        <v>425</v>
      </c>
      <c r="B1455" s="2" t="s">
        <v>5431</v>
      </c>
      <c r="C1455" s="1" t="s">
        <v>5432</v>
      </c>
      <c r="D1455" s="1" t="s">
        <v>5233</v>
      </c>
      <c r="E1455" s="1">
        <v>2003</v>
      </c>
      <c r="F1455" s="1" t="s">
        <v>5433</v>
      </c>
      <c r="G1455" s="1" t="s">
        <v>309</v>
      </c>
      <c r="AMI1455"/>
      <c r="AMJ1455"/>
    </row>
    <row r="1456" spans="1:1024">
      <c r="A1456" s="1" t="s">
        <v>3330</v>
      </c>
      <c r="B1456" s="2" t="s">
        <v>5434</v>
      </c>
      <c r="E1456" s="1">
        <v>2003</v>
      </c>
      <c r="F1456" s="1" t="s">
        <v>5435</v>
      </c>
      <c r="G1456" s="1" t="s">
        <v>48</v>
      </c>
      <c r="AMI1456"/>
      <c r="AMJ1456"/>
    </row>
    <row r="1457" spans="1:1024">
      <c r="A1457" s="1" t="s">
        <v>430</v>
      </c>
      <c r="B1457" s="2" t="s">
        <v>5436</v>
      </c>
      <c r="C1457" s="1" t="s">
        <v>5437</v>
      </c>
      <c r="D1457" s="1" t="s">
        <v>5233</v>
      </c>
      <c r="E1457" s="1">
        <v>2003</v>
      </c>
      <c r="F1457" s="1" t="s">
        <v>5438</v>
      </c>
      <c r="G1457" s="1" t="s">
        <v>309</v>
      </c>
      <c r="AMI1457"/>
      <c r="AMJ1457"/>
    </row>
    <row r="1458" spans="1:1024" ht="30">
      <c r="A1458" s="1" t="s">
        <v>430</v>
      </c>
      <c r="B1458" s="2" t="s">
        <v>5439</v>
      </c>
      <c r="C1458" s="1" t="s">
        <v>5440</v>
      </c>
      <c r="D1458" s="1" t="s">
        <v>5233</v>
      </c>
      <c r="E1458" s="1">
        <v>2003</v>
      </c>
      <c r="F1458" s="1" t="s">
        <v>5299</v>
      </c>
      <c r="G1458" s="1" t="s">
        <v>309</v>
      </c>
      <c r="AMI1458"/>
      <c r="AMJ1458"/>
    </row>
    <row r="1459" spans="1:1024">
      <c r="A1459" s="1" t="s">
        <v>2443</v>
      </c>
      <c r="B1459" s="2" t="s">
        <v>5441</v>
      </c>
      <c r="C1459" s="1" t="s">
        <v>5442</v>
      </c>
      <c r="D1459" s="1" t="s">
        <v>5233</v>
      </c>
      <c r="E1459" s="1">
        <v>2003</v>
      </c>
      <c r="F1459" s="1" t="s">
        <v>5443</v>
      </c>
      <c r="G1459" s="1" t="s">
        <v>309</v>
      </c>
      <c r="H1459" s="1" t="s">
        <v>18</v>
      </c>
      <c r="AMI1459"/>
      <c r="AMJ1459"/>
    </row>
    <row r="1460" spans="1:1024">
      <c r="A1460" s="1" t="s">
        <v>2443</v>
      </c>
      <c r="B1460" s="2" t="s">
        <v>5444</v>
      </c>
      <c r="C1460" s="1" t="s">
        <v>5445</v>
      </c>
      <c r="D1460" s="1" t="s">
        <v>5233</v>
      </c>
      <c r="E1460" s="1">
        <v>2003</v>
      </c>
      <c r="F1460" s="1" t="s">
        <v>5446</v>
      </c>
      <c r="G1460" s="1" t="s">
        <v>309</v>
      </c>
      <c r="AMI1460"/>
      <c r="AMJ1460"/>
    </row>
    <row r="1461" spans="1:1024" ht="30">
      <c r="A1461" s="1" t="s">
        <v>5447</v>
      </c>
      <c r="B1461" s="2" t="s">
        <v>5448</v>
      </c>
      <c r="C1461" s="1" t="s">
        <v>5449</v>
      </c>
      <c r="D1461" s="1" t="s">
        <v>5233</v>
      </c>
      <c r="E1461" s="1">
        <v>2003</v>
      </c>
      <c r="F1461" s="1" t="s">
        <v>5450</v>
      </c>
      <c r="G1461" s="1" t="s">
        <v>309</v>
      </c>
      <c r="AMI1461"/>
      <c r="AMJ1461"/>
    </row>
    <row r="1462" spans="1:1024" ht="30">
      <c r="A1462" s="1" t="s">
        <v>5451</v>
      </c>
      <c r="B1462" s="2" t="s">
        <v>5452</v>
      </c>
      <c r="C1462" s="1" t="s">
        <v>5453</v>
      </c>
      <c r="D1462" s="1" t="s">
        <v>5454</v>
      </c>
      <c r="E1462" s="1">
        <v>2003</v>
      </c>
      <c r="F1462" s="1" t="s">
        <v>5455</v>
      </c>
      <c r="G1462" s="1" t="s">
        <v>23</v>
      </c>
      <c r="AMI1462"/>
      <c r="AMJ1462"/>
    </row>
    <row r="1463" spans="1:1024" ht="30">
      <c r="A1463" s="1" t="s">
        <v>5456</v>
      </c>
      <c r="B1463" s="2" t="s">
        <v>5457</v>
      </c>
      <c r="C1463" s="1" t="s">
        <v>5458</v>
      </c>
      <c r="D1463" s="1" t="s">
        <v>5233</v>
      </c>
      <c r="E1463" s="1">
        <v>2003</v>
      </c>
      <c r="F1463" s="1" t="s">
        <v>5459</v>
      </c>
      <c r="G1463" s="1" t="s">
        <v>309</v>
      </c>
      <c r="AMI1463"/>
      <c r="AMJ1463"/>
    </row>
    <row r="1464" spans="1:1024">
      <c r="A1464" s="1" t="s">
        <v>5460</v>
      </c>
      <c r="B1464" s="2" t="s">
        <v>5461</v>
      </c>
      <c r="C1464" s="1" t="s">
        <v>5462</v>
      </c>
      <c r="D1464" s="1" t="s">
        <v>5233</v>
      </c>
      <c r="E1464" s="1">
        <v>2003</v>
      </c>
      <c r="F1464" s="1" t="s">
        <v>5463</v>
      </c>
      <c r="G1464" s="1" t="s">
        <v>309</v>
      </c>
      <c r="AMI1464"/>
      <c r="AMJ1464"/>
    </row>
    <row r="1465" spans="1:1024" ht="30">
      <c r="A1465" s="1" t="s">
        <v>2448</v>
      </c>
      <c r="B1465" s="2" t="s">
        <v>5464</v>
      </c>
      <c r="C1465" s="1" t="s">
        <v>5465</v>
      </c>
      <c r="D1465" s="1" t="s">
        <v>5233</v>
      </c>
      <c r="E1465" s="1">
        <v>2003</v>
      </c>
      <c r="F1465" s="1" t="s">
        <v>5466</v>
      </c>
      <c r="G1465" s="1" t="s">
        <v>309</v>
      </c>
      <c r="AMI1465"/>
      <c r="AMJ1465"/>
    </row>
    <row r="1466" spans="1:1024" ht="30">
      <c r="A1466" s="1" t="s">
        <v>5467</v>
      </c>
      <c r="B1466" s="2" t="s">
        <v>5468</v>
      </c>
      <c r="C1466" s="1" t="s">
        <v>5469</v>
      </c>
      <c r="D1466" s="1" t="s">
        <v>5233</v>
      </c>
      <c r="E1466" s="1">
        <v>2003</v>
      </c>
      <c r="F1466" s="1" t="s">
        <v>5470</v>
      </c>
      <c r="G1466" s="1" t="s">
        <v>309</v>
      </c>
      <c r="AMI1466"/>
      <c r="AMJ1466"/>
    </row>
    <row r="1467" spans="1:1024" ht="45">
      <c r="A1467" s="1" t="s">
        <v>3913</v>
      </c>
      <c r="B1467" s="2" t="s">
        <v>5471</v>
      </c>
      <c r="C1467" s="1" t="s">
        <v>5472</v>
      </c>
      <c r="D1467" s="1" t="s">
        <v>5233</v>
      </c>
      <c r="E1467" s="1">
        <v>2003</v>
      </c>
      <c r="F1467" s="1" t="s">
        <v>5473</v>
      </c>
      <c r="G1467" s="1" t="s">
        <v>309</v>
      </c>
      <c r="AMI1467"/>
      <c r="AMJ1467"/>
    </row>
    <row r="1468" spans="1:1024">
      <c r="A1468" s="1" t="s">
        <v>5474</v>
      </c>
      <c r="B1468" s="2" t="s">
        <v>5475</v>
      </c>
      <c r="C1468" s="1" t="s">
        <v>5476</v>
      </c>
      <c r="D1468" s="1" t="s">
        <v>5233</v>
      </c>
      <c r="E1468" s="1">
        <v>2003</v>
      </c>
      <c r="F1468" s="1" t="s">
        <v>5477</v>
      </c>
      <c r="G1468" s="1" t="s">
        <v>309</v>
      </c>
      <c r="AMI1468"/>
      <c r="AMJ1468"/>
    </row>
    <row r="1469" spans="1:1024" ht="30">
      <c r="A1469" s="1" t="s">
        <v>701</v>
      </c>
      <c r="B1469" s="2" t="s">
        <v>5478</v>
      </c>
      <c r="C1469" s="1" t="s">
        <v>5479</v>
      </c>
      <c r="D1469" s="1" t="s">
        <v>5233</v>
      </c>
      <c r="E1469" s="1">
        <v>2003</v>
      </c>
      <c r="F1469" s="1" t="s">
        <v>5480</v>
      </c>
      <c r="G1469" s="1" t="s">
        <v>309</v>
      </c>
      <c r="AMI1469"/>
      <c r="AMJ1469"/>
    </row>
    <row r="1470" spans="1:1024">
      <c r="A1470" s="1" t="s">
        <v>701</v>
      </c>
      <c r="B1470" s="2" t="s">
        <v>4833</v>
      </c>
      <c r="C1470" s="1" t="s">
        <v>5481</v>
      </c>
      <c r="D1470" s="1" t="s">
        <v>5233</v>
      </c>
      <c r="E1470" s="1">
        <v>2003</v>
      </c>
      <c r="F1470" s="1" t="s">
        <v>5482</v>
      </c>
      <c r="G1470" s="1" t="s">
        <v>309</v>
      </c>
      <c r="AMI1470"/>
      <c r="AMJ1470"/>
    </row>
    <row r="1471" spans="1:1024">
      <c r="A1471" s="1" t="s">
        <v>148</v>
      </c>
      <c r="B1471" s="2" t="s">
        <v>5483</v>
      </c>
      <c r="C1471" s="1" t="s">
        <v>5484</v>
      </c>
      <c r="D1471" s="1" t="s">
        <v>5233</v>
      </c>
      <c r="E1471" s="1">
        <v>2003</v>
      </c>
      <c r="F1471" s="1" t="s">
        <v>5485</v>
      </c>
      <c r="G1471" s="1" t="s">
        <v>309</v>
      </c>
      <c r="AMI1471"/>
      <c r="AMJ1471"/>
    </row>
    <row r="1472" spans="1:1024" ht="30">
      <c r="A1472" s="1" t="s">
        <v>148</v>
      </c>
      <c r="B1472" s="2" t="s">
        <v>5486</v>
      </c>
      <c r="C1472" s="1" t="s">
        <v>5487</v>
      </c>
      <c r="D1472" s="1" t="s">
        <v>5233</v>
      </c>
      <c r="E1472" s="1">
        <v>2003</v>
      </c>
      <c r="F1472" s="1" t="s">
        <v>5488</v>
      </c>
      <c r="G1472" s="1" t="s">
        <v>309</v>
      </c>
      <c r="AMI1472"/>
      <c r="AMJ1472"/>
    </row>
    <row r="1473" spans="1:1024">
      <c r="A1473" s="1" t="s">
        <v>4675</v>
      </c>
      <c r="B1473" s="2" t="s">
        <v>5489</v>
      </c>
      <c r="C1473" s="1" t="s">
        <v>5490</v>
      </c>
      <c r="D1473" s="1" t="s">
        <v>5233</v>
      </c>
      <c r="E1473" s="1">
        <v>2003</v>
      </c>
      <c r="F1473" s="1" t="s">
        <v>5491</v>
      </c>
      <c r="G1473" s="1" t="s">
        <v>309</v>
      </c>
      <c r="AMI1473"/>
      <c r="AMJ1473"/>
    </row>
    <row r="1474" spans="1:1024">
      <c r="A1474" s="1" t="s">
        <v>5492</v>
      </c>
      <c r="B1474" s="2" t="s">
        <v>5493</v>
      </c>
      <c r="D1474" s="1" t="s">
        <v>5494</v>
      </c>
      <c r="E1474" s="1">
        <v>2003</v>
      </c>
      <c r="G1474" s="1" t="s">
        <v>23</v>
      </c>
      <c r="H1474" s="1" t="s">
        <v>18</v>
      </c>
      <c r="AMI1474"/>
      <c r="AMJ1474"/>
    </row>
    <row r="1475" spans="1:1024">
      <c r="A1475" s="1" t="s">
        <v>5495</v>
      </c>
      <c r="B1475" s="2" t="s">
        <v>5496</v>
      </c>
      <c r="C1475" s="1" t="s">
        <v>5497</v>
      </c>
      <c r="D1475" s="1" t="s">
        <v>5498</v>
      </c>
      <c r="E1475" s="1">
        <v>2003</v>
      </c>
      <c r="F1475" s="1" t="s">
        <v>5499</v>
      </c>
      <c r="G1475" s="1" t="s">
        <v>309</v>
      </c>
      <c r="AMI1475"/>
      <c r="AMJ1475"/>
    </row>
    <row r="1476" spans="1:1024">
      <c r="A1476" s="1" t="s">
        <v>5500</v>
      </c>
      <c r="B1476" s="2" t="s">
        <v>5094</v>
      </c>
      <c r="C1476" s="1" t="s">
        <v>5501</v>
      </c>
      <c r="D1476" s="1" t="s">
        <v>5233</v>
      </c>
      <c r="E1476" s="1">
        <v>2003</v>
      </c>
      <c r="F1476" s="1" t="s">
        <v>5502</v>
      </c>
      <c r="G1476" s="1" t="s">
        <v>309</v>
      </c>
      <c r="AMI1476"/>
      <c r="AMJ1476"/>
    </row>
    <row r="1477" spans="1:1024">
      <c r="A1477" s="1" t="s">
        <v>5503</v>
      </c>
      <c r="B1477" s="2" t="s">
        <v>5504</v>
      </c>
      <c r="C1477" s="1" t="s">
        <v>5505</v>
      </c>
      <c r="D1477" s="1" t="s">
        <v>5233</v>
      </c>
      <c r="E1477" s="1">
        <v>2003</v>
      </c>
      <c r="F1477" s="1" t="s">
        <v>5506</v>
      </c>
      <c r="G1477" s="1" t="s">
        <v>309</v>
      </c>
      <c r="AMI1477"/>
      <c r="AMJ1477"/>
    </row>
    <row r="1478" spans="1:1024" ht="30">
      <c r="A1478" s="1" t="s">
        <v>5507</v>
      </c>
      <c r="B1478" s="2" t="s">
        <v>5508</v>
      </c>
      <c r="C1478" s="1" t="s">
        <v>5509</v>
      </c>
      <c r="D1478" s="1" t="s">
        <v>5233</v>
      </c>
      <c r="E1478" s="1">
        <v>2003</v>
      </c>
      <c r="F1478" s="1" t="s">
        <v>5510</v>
      </c>
      <c r="G1478" s="1" t="s">
        <v>309</v>
      </c>
      <c r="AMI1478"/>
      <c r="AMJ1478"/>
    </row>
    <row r="1479" spans="1:1024" ht="30">
      <c r="A1479" s="1" t="s">
        <v>5511</v>
      </c>
      <c r="B1479" s="2" t="s">
        <v>5512</v>
      </c>
      <c r="C1479" s="1" t="s">
        <v>5513</v>
      </c>
      <c r="D1479" s="1" t="s">
        <v>5233</v>
      </c>
      <c r="E1479" s="1">
        <v>2003</v>
      </c>
      <c r="F1479" s="1" t="s">
        <v>5514</v>
      </c>
      <c r="G1479" s="1" t="s">
        <v>309</v>
      </c>
      <c r="AMI1479"/>
      <c r="AMJ1479"/>
    </row>
    <row r="1480" spans="1:1024" ht="30">
      <c r="A1480" s="1" t="s">
        <v>5511</v>
      </c>
      <c r="B1480" s="2" t="s">
        <v>5515</v>
      </c>
      <c r="C1480" s="1" t="s">
        <v>5516</v>
      </c>
      <c r="D1480" s="1" t="s">
        <v>5233</v>
      </c>
      <c r="E1480" s="1">
        <v>2003</v>
      </c>
      <c r="F1480" s="1" t="s">
        <v>5517</v>
      </c>
      <c r="G1480" s="1" t="s">
        <v>309</v>
      </c>
      <c r="AMI1480"/>
      <c r="AMJ1480"/>
    </row>
    <row r="1481" spans="1:1024">
      <c r="A1481" s="1" t="s">
        <v>5106</v>
      </c>
      <c r="B1481" s="2" t="s">
        <v>5518</v>
      </c>
      <c r="C1481" s="1" t="s">
        <v>5519</v>
      </c>
      <c r="D1481" s="1" t="s">
        <v>5233</v>
      </c>
      <c r="E1481" s="1">
        <v>2003</v>
      </c>
      <c r="F1481" s="1" t="s">
        <v>5520</v>
      </c>
      <c r="G1481" s="1" t="s">
        <v>309</v>
      </c>
      <c r="AMI1481"/>
      <c r="AMJ1481"/>
    </row>
    <row r="1482" spans="1:1024">
      <c r="A1482" s="1" t="s">
        <v>5106</v>
      </c>
      <c r="B1482" s="2" t="s">
        <v>5521</v>
      </c>
      <c r="C1482" s="1" t="s">
        <v>5522</v>
      </c>
      <c r="D1482" s="1" t="s">
        <v>5233</v>
      </c>
      <c r="E1482" s="1">
        <v>2003</v>
      </c>
      <c r="F1482" s="1" t="s">
        <v>5523</v>
      </c>
      <c r="G1482" s="1" t="s">
        <v>309</v>
      </c>
      <c r="AMI1482"/>
      <c r="AMJ1482"/>
    </row>
    <row r="1483" spans="1:1024" ht="30">
      <c r="A1483" s="1" t="s">
        <v>1522</v>
      </c>
      <c r="B1483" s="2" t="s">
        <v>5524</v>
      </c>
      <c r="C1483" s="1" t="s">
        <v>5525</v>
      </c>
      <c r="D1483" s="1" t="s">
        <v>5233</v>
      </c>
      <c r="E1483" s="1">
        <v>2003</v>
      </c>
      <c r="F1483" s="1" t="s">
        <v>5526</v>
      </c>
      <c r="G1483" s="1" t="s">
        <v>309</v>
      </c>
      <c r="AMI1483"/>
      <c r="AMJ1483"/>
    </row>
    <row r="1484" spans="1:1024" ht="30">
      <c r="A1484" s="1" t="s">
        <v>1522</v>
      </c>
      <c r="B1484" s="2" t="s">
        <v>5527</v>
      </c>
      <c r="C1484" s="1" t="s">
        <v>5528</v>
      </c>
      <c r="D1484" s="1" t="s">
        <v>5233</v>
      </c>
      <c r="E1484" s="1">
        <v>2003</v>
      </c>
      <c r="F1484" s="1" t="s">
        <v>5299</v>
      </c>
      <c r="G1484" s="1" t="s">
        <v>309</v>
      </c>
      <c r="AMI1484"/>
      <c r="AMJ1484"/>
    </row>
    <row r="1485" spans="1:1024">
      <c r="A1485" s="1" t="s">
        <v>5119</v>
      </c>
      <c r="B1485" s="2" t="s">
        <v>5529</v>
      </c>
      <c r="C1485" s="1" t="s">
        <v>5530</v>
      </c>
      <c r="D1485" s="1" t="s">
        <v>5147</v>
      </c>
      <c r="E1485" s="1">
        <v>2003</v>
      </c>
      <c r="F1485" s="1" t="s">
        <v>5531</v>
      </c>
      <c r="G1485" s="1" t="s">
        <v>1306</v>
      </c>
      <c r="AMI1485"/>
      <c r="AMJ1485"/>
    </row>
    <row r="1486" spans="1:1024" ht="30">
      <c r="A1486" s="1" t="s">
        <v>5532</v>
      </c>
      <c r="B1486" s="2" t="s">
        <v>5533</v>
      </c>
      <c r="C1486" s="1" t="s">
        <v>5534</v>
      </c>
      <c r="D1486" s="1" t="s">
        <v>5233</v>
      </c>
      <c r="E1486" s="1">
        <v>2003</v>
      </c>
      <c r="F1486" s="1" t="s">
        <v>5535</v>
      </c>
      <c r="G1486" s="1" t="s">
        <v>309</v>
      </c>
      <c r="AMI1486"/>
      <c r="AMJ1486"/>
    </row>
    <row r="1487" spans="1:1024">
      <c r="A1487" s="1" t="s">
        <v>3990</v>
      </c>
      <c r="B1487" s="2" t="s">
        <v>5536</v>
      </c>
      <c r="C1487" s="1" t="s">
        <v>5537</v>
      </c>
      <c r="D1487" s="1" t="s">
        <v>5233</v>
      </c>
      <c r="E1487" s="1">
        <v>2003</v>
      </c>
      <c r="F1487" s="1" t="s">
        <v>5538</v>
      </c>
      <c r="G1487" s="1" t="s">
        <v>309</v>
      </c>
      <c r="AMI1487"/>
      <c r="AMJ1487"/>
    </row>
    <row r="1488" spans="1:1024">
      <c r="A1488" s="1" t="s">
        <v>5539</v>
      </c>
      <c r="B1488" s="2" t="s">
        <v>5540</v>
      </c>
      <c r="C1488" s="1" t="s">
        <v>5541</v>
      </c>
      <c r="E1488" s="1">
        <v>2003</v>
      </c>
      <c r="F1488" s="1" t="s">
        <v>5542</v>
      </c>
      <c r="G1488" s="1" t="s">
        <v>150</v>
      </c>
      <c r="AMI1488"/>
      <c r="AMJ1488"/>
    </row>
    <row r="1489" spans="1:1024" ht="30">
      <c r="A1489" s="1" t="s">
        <v>5543</v>
      </c>
      <c r="B1489" s="2" t="s">
        <v>5544</v>
      </c>
      <c r="C1489" s="1" t="s">
        <v>5545</v>
      </c>
      <c r="D1489" s="1" t="s">
        <v>5233</v>
      </c>
      <c r="E1489" s="1">
        <v>2003</v>
      </c>
      <c r="F1489" s="1" t="s">
        <v>5546</v>
      </c>
      <c r="G1489" s="1" t="s">
        <v>309</v>
      </c>
      <c r="AMI1489"/>
      <c r="AMJ1489"/>
    </row>
    <row r="1490" spans="1:1024">
      <c r="A1490" s="1" t="s">
        <v>5547</v>
      </c>
      <c r="B1490" s="2" t="s">
        <v>5548</v>
      </c>
      <c r="D1490" s="1" t="s">
        <v>5549</v>
      </c>
      <c r="E1490" s="1">
        <v>2003</v>
      </c>
      <c r="G1490" s="1" t="s">
        <v>23</v>
      </c>
      <c r="H1490" s="1" t="s">
        <v>18</v>
      </c>
      <c r="AMI1490"/>
      <c r="AMJ1490"/>
    </row>
    <row r="1491" spans="1:1024">
      <c r="A1491" s="1" t="s">
        <v>4743</v>
      </c>
      <c r="B1491" s="2" t="s">
        <v>5550</v>
      </c>
      <c r="C1491" s="1" t="s">
        <v>5551</v>
      </c>
      <c r="E1491" s="1">
        <v>2003</v>
      </c>
      <c r="F1491" s="1" t="s">
        <v>5552</v>
      </c>
      <c r="G1491" s="1" t="s">
        <v>42</v>
      </c>
      <c r="H1491" s="1" t="s">
        <v>18</v>
      </c>
      <c r="AMI1491"/>
      <c r="AMJ1491"/>
    </row>
    <row r="1492" spans="1:1024">
      <c r="A1492" s="1" t="s">
        <v>212</v>
      </c>
      <c r="B1492" s="2" t="s">
        <v>5553</v>
      </c>
      <c r="C1492" s="1" t="s">
        <v>5554</v>
      </c>
      <c r="E1492" s="1">
        <v>2003</v>
      </c>
      <c r="F1492" s="1" t="s">
        <v>5555</v>
      </c>
      <c r="G1492" s="1" t="s">
        <v>42</v>
      </c>
      <c r="H1492" s="1" t="s">
        <v>18</v>
      </c>
      <c r="AMI1492"/>
      <c r="AMJ1492"/>
    </row>
    <row r="1493" spans="1:1024">
      <c r="A1493" s="1" t="s">
        <v>212</v>
      </c>
      <c r="B1493" s="2" t="s">
        <v>5556</v>
      </c>
      <c r="C1493" s="1" t="s">
        <v>5557</v>
      </c>
      <c r="D1493" s="1" t="s">
        <v>5558</v>
      </c>
      <c r="E1493" s="1">
        <v>2003</v>
      </c>
      <c r="F1493" s="1" t="s">
        <v>5559</v>
      </c>
      <c r="G1493" s="1" t="s">
        <v>309</v>
      </c>
      <c r="H1493" s="1" t="s">
        <v>18</v>
      </c>
      <c r="AMI1493"/>
      <c r="AMJ1493"/>
    </row>
    <row r="1494" spans="1:1024">
      <c r="A1494" s="1" t="s">
        <v>212</v>
      </c>
      <c r="B1494" s="2" t="s">
        <v>5560</v>
      </c>
      <c r="C1494" s="1" t="s">
        <v>5561</v>
      </c>
      <c r="D1494" s="1" t="s">
        <v>5233</v>
      </c>
      <c r="E1494" s="1">
        <v>2003</v>
      </c>
      <c r="F1494" s="1" t="s">
        <v>5562</v>
      </c>
      <c r="G1494" s="1" t="s">
        <v>309</v>
      </c>
      <c r="AMI1494"/>
      <c r="AMJ1494"/>
    </row>
    <row r="1495" spans="1:1024" ht="30">
      <c r="A1495" s="1" t="s">
        <v>212</v>
      </c>
      <c r="B1495" s="2" t="s">
        <v>5563</v>
      </c>
      <c r="C1495" s="1" t="s">
        <v>5564</v>
      </c>
      <c r="D1495" s="1" t="s">
        <v>5233</v>
      </c>
      <c r="E1495" s="1">
        <v>2003</v>
      </c>
      <c r="F1495" s="1" t="s">
        <v>5565</v>
      </c>
      <c r="G1495" s="1" t="s">
        <v>309</v>
      </c>
      <c r="AMI1495"/>
      <c r="AMJ1495"/>
    </row>
    <row r="1496" spans="1:1024">
      <c r="A1496" s="1" t="s">
        <v>212</v>
      </c>
      <c r="B1496" s="2" t="s">
        <v>5566</v>
      </c>
      <c r="C1496" s="1" t="s">
        <v>5567</v>
      </c>
      <c r="D1496" s="1" t="s">
        <v>5233</v>
      </c>
      <c r="E1496" s="1">
        <v>2003</v>
      </c>
      <c r="F1496" s="1" t="s">
        <v>5568</v>
      </c>
      <c r="G1496" s="1" t="s">
        <v>309</v>
      </c>
      <c r="AMI1496"/>
      <c r="AMJ1496"/>
    </row>
    <row r="1497" spans="1:1024">
      <c r="A1497" s="1" t="s">
        <v>212</v>
      </c>
      <c r="B1497" s="2" t="s">
        <v>5569</v>
      </c>
      <c r="C1497" s="1" t="s">
        <v>5570</v>
      </c>
      <c r="E1497" s="1">
        <v>2003</v>
      </c>
      <c r="F1497" s="1" t="s">
        <v>5571</v>
      </c>
      <c r="G1497" s="1" t="s">
        <v>42</v>
      </c>
      <c r="H1497" s="1" t="s">
        <v>18</v>
      </c>
      <c r="AMI1497"/>
      <c r="AMJ1497"/>
    </row>
    <row r="1498" spans="1:1024">
      <c r="A1498" s="1" t="s">
        <v>212</v>
      </c>
      <c r="B1498" s="2" t="s">
        <v>5572</v>
      </c>
      <c r="C1498" s="1" t="s">
        <v>5573</v>
      </c>
      <c r="E1498" s="1">
        <v>2003</v>
      </c>
      <c r="F1498" s="1" t="s">
        <v>5574</v>
      </c>
      <c r="G1498" s="1" t="s">
        <v>42</v>
      </c>
      <c r="H1498" s="1" t="s">
        <v>18</v>
      </c>
      <c r="AMI1498"/>
      <c r="AMJ1498"/>
    </row>
    <row r="1499" spans="1:1024">
      <c r="A1499" s="1" t="s">
        <v>217</v>
      </c>
      <c r="B1499" s="2" t="s">
        <v>5575</v>
      </c>
      <c r="D1499" s="1" t="s">
        <v>5233</v>
      </c>
      <c r="E1499" s="1">
        <v>2003</v>
      </c>
      <c r="G1499" s="1" t="s">
        <v>309</v>
      </c>
      <c r="AMI1499"/>
      <c r="AMJ1499"/>
    </row>
    <row r="1500" spans="1:1024">
      <c r="A1500" s="1" t="s">
        <v>217</v>
      </c>
      <c r="B1500" s="2" t="s">
        <v>5576</v>
      </c>
      <c r="C1500" s="1" t="s">
        <v>5577</v>
      </c>
      <c r="D1500" s="1" t="s">
        <v>5233</v>
      </c>
      <c r="E1500" s="1">
        <v>2003</v>
      </c>
      <c r="F1500" s="1" t="s">
        <v>5578</v>
      </c>
      <c r="G1500" s="1" t="s">
        <v>309</v>
      </c>
      <c r="AMI1500"/>
      <c r="AMJ1500"/>
    </row>
    <row r="1501" spans="1:1024" ht="30">
      <c r="A1501" s="1" t="s">
        <v>222</v>
      </c>
      <c r="B1501" s="2" t="s">
        <v>5579</v>
      </c>
      <c r="D1501" s="1" t="s">
        <v>5233</v>
      </c>
      <c r="E1501" s="1">
        <v>2003</v>
      </c>
      <c r="G1501" s="1" t="s">
        <v>309</v>
      </c>
      <c r="AMI1501"/>
      <c r="AMJ1501"/>
    </row>
    <row r="1502" spans="1:1024" ht="30">
      <c r="A1502" s="1" t="s">
        <v>4040</v>
      </c>
      <c r="B1502" s="2" t="s">
        <v>5580</v>
      </c>
      <c r="D1502" s="1" t="s">
        <v>5233</v>
      </c>
      <c r="E1502" s="1">
        <v>2003</v>
      </c>
      <c r="G1502" s="1" t="s">
        <v>309</v>
      </c>
      <c r="AMI1502"/>
      <c r="AMJ1502"/>
    </row>
    <row r="1503" spans="1:1024" ht="30">
      <c r="A1503" s="1" t="s">
        <v>222</v>
      </c>
      <c r="B1503" s="2" t="s">
        <v>5581</v>
      </c>
      <c r="D1503" s="1" t="s">
        <v>5233</v>
      </c>
      <c r="E1503" s="1">
        <v>2003</v>
      </c>
      <c r="G1503" s="1" t="s">
        <v>309</v>
      </c>
      <c r="AMI1503"/>
      <c r="AMJ1503"/>
    </row>
    <row r="1504" spans="1:1024">
      <c r="A1504" s="1" t="s">
        <v>5582</v>
      </c>
      <c r="B1504" s="2" t="s">
        <v>5583</v>
      </c>
      <c r="C1504" s="1" t="s">
        <v>5584</v>
      </c>
      <c r="D1504" s="1" t="s">
        <v>5233</v>
      </c>
      <c r="E1504" s="1">
        <v>2003</v>
      </c>
      <c r="F1504" s="1" t="s">
        <v>5585</v>
      </c>
      <c r="G1504" s="1" t="s">
        <v>309</v>
      </c>
      <c r="AMI1504"/>
      <c r="AMJ1504"/>
    </row>
    <row r="1505" spans="1:1024" ht="30">
      <c r="A1505" s="1" t="s">
        <v>5582</v>
      </c>
      <c r="B1505" s="2" t="s">
        <v>5586</v>
      </c>
      <c r="C1505" s="1" t="s">
        <v>5587</v>
      </c>
      <c r="D1505" s="1" t="s">
        <v>5233</v>
      </c>
      <c r="E1505" s="1">
        <v>2003</v>
      </c>
      <c r="F1505" s="1" t="s">
        <v>5588</v>
      </c>
      <c r="G1505" s="1" t="s">
        <v>309</v>
      </c>
      <c r="AMI1505"/>
      <c r="AMJ1505"/>
    </row>
    <row r="1506" spans="1:1024">
      <c r="A1506" s="1" t="s">
        <v>1263</v>
      </c>
      <c r="B1506" s="2" t="s">
        <v>5589</v>
      </c>
      <c r="C1506" s="1" t="s">
        <v>5590</v>
      </c>
      <c r="D1506" s="1" t="s">
        <v>5233</v>
      </c>
      <c r="E1506" s="1">
        <v>2003</v>
      </c>
      <c r="F1506" s="1" t="s">
        <v>5591</v>
      </c>
      <c r="G1506" s="1" t="s">
        <v>309</v>
      </c>
      <c r="AMI1506"/>
      <c r="AMJ1506"/>
    </row>
    <row r="1507" spans="1:1024" ht="30">
      <c r="A1507" s="1" t="s">
        <v>1263</v>
      </c>
      <c r="B1507" s="2" t="s">
        <v>5592</v>
      </c>
      <c r="C1507" s="1" t="s">
        <v>5593</v>
      </c>
      <c r="D1507" s="1" t="s">
        <v>5233</v>
      </c>
      <c r="E1507" s="1">
        <v>2003</v>
      </c>
      <c r="F1507" s="1" t="s">
        <v>5514</v>
      </c>
      <c r="G1507" s="1" t="s">
        <v>309</v>
      </c>
      <c r="AMI1507"/>
      <c r="AMJ1507"/>
    </row>
    <row r="1508" spans="1:1024">
      <c r="A1508" s="1" t="s">
        <v>1263</v>
      </c>
      <c r="B1508" s="2" t="s">
        <v>5594</v>
      </c>
      <c r="C1508" s="1" t="s">
        <v>5595</v>
      </c>
      <c r="D1508" s="1" t="s">
        <v>5233</v>
      </c>
      <c r="E1508" s="1">
        <v>2003</v>
      </c>
      <c r="F1508" s="1" t="s">
        <v>5596</v>
      </c>
      <c r="G1508" s="1" t="s">
        <v>309</v>
      </c>
      <c r="AMI1508"/>
      <c r="AMJ1508"/>
    </row>
    <row r="1509" spans="1:1024">
      <c r="A1509" s="1" t="s">
        <v>5597</v>
      </c>
      <c r="B1509" s="2" t="s">
        <v>5598</v>
      </c>
      <c r="C1509" s="1" t="s">
        <v>5599</v>
      </c>
      <c r="D1509" s="1" t="s">
        <v>5233</v>
      </c>
      <c r="E1509" s="1">
        <v>2003</v>
      </c>
      <c r="F1509" s="1" t="s">
        <v>5600</v>
      </c>
      <c r="G1509" s="1" t="s">
        <v>309</v>
      </c>
      <c r="AMI1509"/>
      <c r="AMJ1509"/>
    </row>
    <row r="1510" spans="1:1024">
      <c r="A1510" s="1" t="s">
        <v>1957</v>
      </c>
      <c r="B1510" s="2" t="s">
        <v>5179</v>
      </c>
      <c r="C1510" s="1" t="s">
        <v>5601</v>
      </c>
      <c r="D1510" s="1" t="s">
        <v>5233</v>
      </c>
      <c r="E1510" s="1">
        <v>2003</v>
      </c>
      <c r="F1510" s="1" t="s">
        <v>5602</v>
      </c>
      <c r="G1510" s="1" t="s">
        <v>309</v>
      </c>
      <c r="AMI1510"/>
      <c r="AMJ1510"/>
    </row>
    <row r="1511" spans="1:1024" ht="30">
      <c r="A1511" s="1" t="s">
        <v>2591</v>
      </c>
      <c r="B1511" s="2" t="s">
        <v>5603</v>
      </c>
      <c r="C1511" s="1" t="s">
        <v>5604</v>
      </c>
      <c r="D1511" s="1" t="s">
        <v>5233</v>
      </c>
      <c r="E1511" s="1">
        <v>2003</v>
      </c>
      <c r="F1511" s="1" t="s">
        <v>5605</v>
      </c>
      <c r="G1511" s="1" t="s">
        <v>309</v>
      </c>
      <c r="AMI1511"/>
      <c r="AMJ1511"/>
    </row>
    <row r="1512" spans="1:1024" ht="30">
      <c r="A1512" s="1" t="s">
        <v>5606</v>
      </c>
      <c r="B1512" s="2" t="s">
        <v>5607</v>
      </c>
      <c r="C1512" s="1" t="s">
        <v>5608</v>
      </c>
      <c r="D1512" s="1" t="s">
        <v>5233</v>
      </c>
      <c r="E1512" s="1">
        <v>2003</v>
      </c>
      <c r="F1512" s="1" t="s">
        <v>5609</v>
      </c>
      <c r="G1512" s="1" t="s">
        <v>309</v>
      </c>
      <c r="AMI1512"/>
      <c r="AMJ1512"/>
    </row>
    <row r="1513" spans="1:1024">
      <c r="A1513" s="1" t="s">
        <v>5610</v>
      </c>
      <c r="B1513" s="2" t="s">
        <v>5611</v>
      </c>
      <c r="C1513" s="3" t="s">
        <v>5612</v>
      </c>
      <c r="D1513" s="1" t="s">
        <v>5613</v>
      </c>
      <c r="E1513" s="1">
        <v>2003</v>
      </c>
      <c r="F1513" s="1" t="s">
        <v>5614</v>
      </c>
      <c r="G1513" s="1" t="s">
        <v>59</v>
      </c>
      <c r="H1513" s="1" t="s">
        <v>18</v>
      </c>
      <c r="AMI1513"/>
      <c r="AMJ1513"/>
    </row>
    <row r="1514" spans="1:1024">
      <c r="A1514" s="1" t="s">
        <v>5615</v>
      </c>
      <c r="B1514" s="2" t="s">
        <v>5616</v>
      </c>
      <c r="C1514" s="1" t="s">
        <v>5617</v>
      </c>
      <c r="D1514" s="1" t="s">
        <v>5233</v>
      </c>
      <c r="E1514" s="1">
        <v>2003</v>
      </c>
      <c r="F1514" s="1" t="s">
        <v>5618</v>
      </c>
      <c r="G1514" s="1" t="s">
        <v>309</v>
      </c>
      <c r="AMI1514"/>
      <c r="AMJ1514"/>
    </row>
    <row r="1515" spans="1:1024" ht="30">
      <c r="A1515" s="1" t="s">
        <v>5619</v>
      </c>
      <c r="B1515" s="2" t="s">
        <v>5620</v>
      </c>
      <c r="C1515" s="1" t="s">
        <v>5621</v>
      </c>
      <c r="D1515" s="1" t="s">
        <v>5233</v>
      </c>
      <c r="E1515" s="1">
        <v>2003</v>
      </c>
      <c r="F1515" s="1" t="s">
        <v>5622</v>
      </c>
      <c r="G1515" s="1" t="s">
        <v>309</v>
      </c>
      <c r="AMI1515"/>
      <c r="AMJ1515"/>
    </row>
    <row r="1516" spans="1:1024" ht="30">
      <c r="A1516" s="1" t="s">
        <v>5623</v>
      </c>
      <c r="B1516" s="2" t="s">
        <v>5624</v>
      </c>
      <c r="C1516" s="1" t="s">
        <v>5625</v>
      </c>
      <c r="D1516" s="1" t="s">
        <v>5233</v>
      </c>
      <c r="E1516" s="1">
        <v>2003</v>
      </c>
      <c r="F1516" s="1" t="s">
        <v>5626</v>
      </c>
      <c r="G1516" s="1" t="s">
        <v>309</v>
      </c>
      <c r="AMI1516"/>
      <c r="AMJ1516"/>
    </row>
    <row r="1517" spans="1:1024" ht="30">
      <c r="A1517" s="1" t="s">
        <v>5627</v>
      </c>
      <c r="B1517" s="2" t="s">
        <v>5628</v>
      </c>
      <c r="C1517" s="1" t="s">
        <v>5629</v>
      </c>
      <c r="D1517" s="1" t="s">
        <v>5233</v>
      </c>
      <c r="E1517" s="1">
        <v>2003</v>
      </c>
      <c r="F1517" s="1" t="s">
        <v>5630</v>
      </c>
      <c r="G1517" s="1" t="s">
        <v>309</v>
      </c>
      <c r="AMI1517"/>
      <c r="AMJ1517"/>
    </row>
    <row r="1518" spans="1:1024" ht="45">
      <c r="A1518" s="1" t="s">
        <v>5631</v>
      </c>
      <c r="B1518" s="2" t="s">
        <v>5632</v>
      </c>
      <c r="C1518" s="1" t="s">
        <v>5633</v>
      </c>
      <c r="D1518" s="1" t="s">
        <v>5233</v>
      </c>
      <c r="E1518" s="1">
        <v>2003</v>
      </c>
      <c r="F1518" s="1" t="s">
        <v>5634</v>
      </c>
      <c r="G1518" s="1" t="s">
        <v>309</v>
      </c>
      <c r="AMI1518"/>
      <c r="AMJ1518"/>
    </row>
    <row r="1519" spans="1:1024" ht="30">
      <c r="A1519" s="1" t="s">
        <v>5635</v>
      </c>
      <c r="B1519" s="2" t="s">
        <v>5636</v>
      </c>
      <c r="C1519" s="1" t="s">
        <v>5637</v>
      </c>
      <c r="D1519" s="1" t="s">
        <v>5233</v>
      </c>
      <c r="E1519" s="1">
        <v>2003</v>
      </c>
      <c r="F1519" s="1" t="s">
        <v>5638</v>
      </c>
      <c r="G1519" s="1" t="s">
        <v>309</v>
      </c>
      <c r="AMI1519"/>
      <c r="AMJ1519"/>
    </row>
    <row r="1520" spans="1:1024" ht="30">
      <c r="A1520" s="1" t="s">
        <v>5639</v>
      </c>
      <c r="B1520" s="2" t="s">
        <v>5640</v>
      </c>
      <c r="C1520" s="1" t="s">
        <v>5641</v>
      </c>
      <c r="D1520" s="1" t="s">
        <v>5233</v>
      </c>
      <c r="E1520" s="1">
        <v>2003</v>
      </c>
      <c r="F1520" s="1" t="s">
        <v>5642</v>
      </c>
      <c r="G1520" s="1" t="s">
        <v>309</v>
      </c>
      <c r="AMI1520"/>
      <c r="AMJ1520"/>
    </row>
    <row r="1521" spans="1:1024" ht="30">
      <c r="A1521" s="1" t="s">
        <v>3010</v>
      </c>
      <c r="B1521" s="2" t="s">
        <v>5643</v>
      </c>
      <c r="C1521" s="1" t="s">
        <v>5644</v>
      </c>
      <c r="D1521" s="1" t="s">
        <v>5645</v>
      </c>
      <c r="E1521" s="1">
        <v>2003</v>
      </c>
      <c r="F1521" s="1" t="s">
        <v>5646</v>
      </c>
      <c r="G1521" s="1" t="s">
        <v>23</v>
      </c>
      <c r="H1521" s="1" t="s">
        <v>18</v>
      </c>
      <c r="AMI1521"/>
      <c r="AMJ1521"/>
    </row>
    <row r="1522" spans="1:1024">
      <c r="A1522" s="1" t="s">
        <v>5647</v>
      </c>
      <c r="B1522" s="2" t="s">
        <v>5648</v>
      </c>
      <c r="C1522" s="1" t="s">
        <v>5649</v>
      </c>
      <c r="D1522" s="1" t="s">
        <v>5233</v>
      </c>
      <c r="E1522" s="1">
        <v>2003</v>
      </c>
      <c r="F1522" s="1" t="s">
        <v>5650</v>
      </c>
      <c r="G1522" s="1" t="s">
        <v>309</v>
      </c>
      <c r="AMI1522"/>
      <c r="AMJ1522"/>
    </row>
    <row r="1523" spans="1:1024" ht="30">
      <c r="A1523" s="1" t="s">
        <v>5651</v>
      </c>
      <c r="B1523" s="2" t="s">
        <v>5652</v>
      </c>
      <c r="C1523" s="3" t="s">
        <v>5653</v>
      </c>
      <c r="D1523" s="1" t="s">
        <v>5654</v>
      </c>
      <c r="E1523" s="1">
        <v>2003</v>
      </c>
      <c r="F1523" s="1" t="s">
        <v>5655</v>
      </c>
      <c r="G1523" s="1" t="s">
        <v>309</v>
      </c>
      <c r="H1523" s="1" t="s">
        <v>29</v>
      </c>
      <c r="I1523" s="1" t="s">
        <v>29</v>
      </c>
      <c r="L1523" s="1" t="s">
        <v>5656</v>
      </c>
      <c r="AMI1523"/>
      <c r="AMJ1523"/>
    </row>
    <row r="1524" spans="1:1024" ht="45">
      <c r="A1524" s="1" t="s">
        <v>5657</v>
      </c>
      <c r="B1524" s="2" t="s">
        <v>5658</v>
      </c>
      <c r="C1524" s="1" t="s">
        <v>5659</v>
      </c>
      <c r="D1524" s="1" t="s">
        <v>5660</v>
      </c>
      <c r="E1524" s="1">
        <v>2002</v>
      </c>
      <c r="F1524" s="1" t="s">
        <v>5661</v>
      </c>
      <c r="G1524" s="1" t="s">
        <v>309</v>
      </c>
      <c r="AMI1524"/>
      <c r="AMJ1524"/>
    </row>
    <row r="1525" spans="1:1024" ht="30">
      <c r="A1525" s="1" t="s">
        <v>5662</v>
      </c>
      <c r="B1525" s="2" t="s">
        <v>5663</v>
      </c>
      <c r="D1525" s="1" t="s">
        <v>5664</v>
      </c>
      <c r="E1525" s="1">
        <v>2002</v>
      </c>
      <c r="G1525" s="1" t="s">
        <v>309</v>
      </c>
      <c r="AMI1525"/>
      <c r="AMJ1525"/>
    </row>
    <row r="1526" spans="1:1024">
      <c r="A1526" s="1" t="s">
        <v>5662</v>
      </c>
      <c r="B1526" s="2" t="s">
        <v>5665</v>
      </c>
      <c r="C1526" s="1" t="s">
        <v>5666</v>
      </c>
      <c r="D1526" s="1" t="s">
        <v>5667</v>
      </c>
      <c r="E1526" s="1">
        <v>2002</v>
      </c>
      <c r="F1526" s="1" t="s">
        <v>5668</v>
      </c>
      <c r="G1526" s="1" t="s">
        <v>23</v>
      </c>
      <c r="AMI1526"/>
      <c r="AMJ1526"/>
    </row>
    <row r="1527" spans="1:1024">
      <c r="A1527" s="1" t="s">
        <v>5669</v>
      </c>
      <c r="B1527" s="2" t="s">
        <v>5670</v>
      </c>
      <c r="D1527" s="1" t="s">
        <v>5671</v>
      </c>
      <c r="E1527" s="1">
        <v>2002</v>
      </c>
      <c r="G1527" s="1" t="s">
        <v>309</v>
      </c>
      <c r="AMI1527"/>
      <c r="AMJ1527"/>
    </row>
    <row r="1528" spans="1:1024">
      <c r="A1528" s="1" t="s">
        <v>2929</v>
      </c>
      <c r="B1528" s="2" t="s">
        <v>5672</v>
      </c>
      <c r="C1528" s="1" t="s">
        <v>5673</v>
      </c>
      <c r="D1528" s="1" t="s">
        <v>5674</v>
      </c>
      <c r="E1528" s="1">
        <v>2002</v>
      </c>
      <c r="F1528" s="1" t="s">
        <v>5675</v>
      </c>
      <c r="G1528" s="1" t="s">
        <v>23</v>
      </c>
      <c r="H1528" s="1" t="s">
        <v>18</v>
      </c>
      <c r="AMI1528"/>
      <c r="AMJ1528"/>
    </row>
    <row r="1529" spans="1:1024">
      <c r="A1529" s="1" t="s">
        <v>4509</v>
      </c>
      <c r="B1529" s="2" t="s">
        <v>5676</v>
      </c>
      <c r="C1529" s="1" t="s">
        <v>5677</v>
      </c>
      <c r="E1529" s="1">
        <v>2002</v>
      </c>
      <c r="F1529" s="1" t="s">
        <v>5678</v>
      </c>
      <c r="G1529" s="1" t="s">
        <v>48</v>
      </c>
      <c r="H1529" s="1" t="s">
        <v>18</v>
      </c>
      <c r="AMI1529"/>
      <c r="AMJ1529"/>
    </row>
    <row r="1530" spans="1:1024" ht="30">
      <c r="A1530" s="1" t="s">
        <v>44</v>
      </c>
      <c r="B1530" s="2" t="s">
        <v>5679</v>
      </c>
      <c r="C1530" s="1" t="s">
        <v>5680</v>
      </c>
      <c r="E1530" s="1">
        <v>2002</v>
      </c>
      <c r="F1530" s="1" t="s">
        <v>5681</v>
      </c>
      <c r="G1530" s="1" t="s">
        <v>42</v>
      </c>
      <c r="H1530" s="1" t="s">
        <v>18</v>
      </c>
      <c r="AMI1530"/>
      <c r="AMJ1530"/>
    </row>
    <row r="1531" spans="1:1024">
      <c r="A1531" s="1" t="s">
        <v>4513</v>
      </c>
      <c r="B1531" s="2" t="s">
        <v>5682</v>
      </c>
      <c r="C1531" s="1" t="s">
        <v>5683</v>
      </c>
      <c r="D1531" s="1" t="s">
        <v>5671</v>
      </c>
      <c r="E1531" s="1">
        <v>2002</v>
      </c>
      <c r="F1531" s="1" t="s">
        <v>5684</v>
      </c>
      <c r="G1531" s="1" t="s">
        <v>309</v>
      </c>
      <c r="AMI1531"/>
      <c r="AMJ1531"/>
    </row>
    <row r="1532" spans="1:1024" ht="30">
      <c r="A1532" s="1" t="s">
        <v>5685</v>
      </c>
      <c r="B1532" s="2" t="s">
        <v>5686</v>
      </c>
      <c r="D1532" s="1" t="s">
        <v>5687</v>
      </c>
      <c r="E1532" s="1">
        <v>2002</v>
      </c>
      <c r="G1532" s="1" t="s">
        <v>309</v>
      </c>
      <c r="AMI1532"/>
      <c r="AMJ1532"/>
    </row>
    <row r="1533" spans="1:1024" ht="30">
      <c r="A1533" s="1" t="s">
        <v>5688</v>
      </c>
      <c r="B1533" s="2" t="s">
        <v>5689</v>
      </c>
      <c r="D1533" s="1" t="s">
        <v>5671</v>
      </c>
      <c r="E1533" s="1">
        <v>2002</v>
      </c>
      <c r="G1533" s="1" t="s">
        <v>309</v>
      </c>
      <c r="AMI1533"/>
      <c r="AMJ1533"/>
    </row>
    <row r="1534" spans="1:1024" ht="30">
      <c r="A1534" s="1" t="s">
        <v>5690</v>
      </c>
      <c r="B1534" s="2" t="s">
        <v>5691</v>
      </c>
      <c r="C1534" s="1" t="s">
        <v>5692</v>
      </c>
      <c r="D1534" s="1" t="s">
        <v>5671</v>
      </c>
      <c r="E1534" s="1">
        <v>2002</v>
      </c>
      <c r="F1534" s="1" t="s">
        <v>5693</v>
      </c>
      <c r="G1534" s="1" t="s">
        <v>309</v>
      </c>
      <c r="AMI1534"/>
      <c r="AMJ1534"/>
    </row>
    <row r="1535" spans="1:1024" ht="30">
      <c r="A1535" s="1" t="s">
        <v>5694</v>
      </c>
      <c r="B1535" s="2" t="s">
        <v>5695</v>
      </c>
      <c r="C1535" s="1" t="s">
        <v>5696</v>
      </c>
      <c r="D1535" s="1" t="s">
        <v>5697</v>
      </c>
      <c r="E1535" s="1">
        <v>2002</v>
      </c>
      <c r="F1535" s="1" t="s">
        <v>5698</v>
      </c>
      <c r="G1535" s="1" t="s">
        <v>309</v>
      </c>
      <c r="AMI1535"/>
      <c r="AMJ1535"/>
    </row>
    <row r="1536" spans="1:1024">
      <c r="A1536" s="1" t="s">
        <v>5699</v>
      </c>
      <c r="B1536" s="2" t="s">
        <v>5700</v>
      </c>
      <c r="C1536" s="1" t="s">
        <v>5701</v>
      </c>
      <c r="E1536" s="1">
        <v>2002</v>
      </c>
      <c r="F1536" s="1" t="s">
        <v>5702</v>
      </c>
      <c r="G1536" s="1" t="s">
        <v>42</v>
      </c>
      <c r="AMI1536"/>
      <c r="AMJ1536"/>
    </row>
    <row r="1537" spans="1:1024" ht="30">
      <c r="A1537" s="1" t="s">
        <v>5703</v>
      </c>
      <c r="B1537" s="2" t="s">
        <v>5704</v>
      </c>
      <c r="C1537" s="1" t="s">
        <v>5705</v>
      </c>
      <c r="D1537" s="1" t="s">
        <v>5706</v>
      </c>
      <c r="E1537" s="1">
        <v>2002</v>
      </c>
      <c r="F1537" s="1" t="s">
        <v>5707</v>
      </c>
      <c r="G1537" s="1" t="s">
        <v>309</v>
      </c>
      <c r="AMI1537"/>
      <c r="AMJ1537"/>
    </row>
    <row r="1538" spans="1:1024">
      <c r="A1538" s="1" t="s">
        <v>5699</v>
      </c>
      <c r="B1538" s="2" t="s">
        <v>5700</v>
      </c>
      <c r="C1538" s="1" t="s">
        <v>5708</v>
      </c>
      <c r="D1538" s="1" t="s">
        <v>5709</v>
      </c>
      <c r="E1538" s="1">
        <v>2002</v>
      </c>
      <c r="F1538" s="1" t="s">
        <v>5710</v>
      </c>
      <c r="G1538" s="1" t="s">
        <v>309</v>
      </c>
      <c r="AMI1538"/>
      <c r="AMJ1538"/>
    </row>
    <row r="1539" spans="1:1024">
      <c r="A1539" s="1" t="s">
        <v>5274</v>
      </c>
      <c r="B1539" s="2" t="s">
        <v>5711</v>
      </c>
      <c r="C1539" s="1" t="s">
        <v>5712</v>
      </c>
      <c r="D1539" s="1" t="s">
        <v>5713</v>
      </c>
      <c r="E1539" s="1">
        <v>2002</v>
      </c>
      <c r="F1539" s="1" t="s">
        <v>5714</v>
      </c>
      <c r="G1539" s="1" t="s">
        <v>309</v>
      </c>
      <c r="AMI1539"/>
      <c r="AMJ1539"/>
    </row>
    <row r="1540" spans="1:1024" ht="30">
      <c r="A1540" s="1" t="s">
        <v>5278</v>
      </c>
      <c r="B1540" s="2" t="s">
        <v>5715</v>
      </c>
      <c r="C1540" s="1" t="s">
        <v>5716</v>
      </c>
      <c r="D1540" s="1" t="s">
        <v>5671</v>
      </c>
      <c r="E1540" s="1">
        <v>2002</v>
      </c>
      <c r="F1540" s="1" t="s">
        <v>5717</v>
      </c>
      <c r="G1540" s="1" t="s">
        <v>309</v>
      </c>
      <c r="AMI1540"/>
      <c r="AMJ1540"/>
    </row>
    <row r="1541" spans="1:1024" ht="30">
      <c r="A1541" s="1" t="s">
        <v>5278</v>
      </c>
      <c r="B1541" s="2" t="s">
        <v>5718</v>
      </c>
      <c r="C1541" s="1" t="s">
        <v>5719</v>
      </c>
      <c r="D1541" s="1" t="s">
        <v>5671</v>
      </c>
      <c r="E1541" s="1">
        <v>2002</v>
      </c>
      <c r="F1541" s="1" t="s">
        <v>5720</v>
      </c>
      <c r="G1541" s="1" t="s">
        <v>309</v>
      </c>
      <c r="AMI1541"/>
      <c r="AMJ1541"/>
    </row>
    <row r="1542" spans="1:1024">
      <c r="A1542" s="1" t="s">
        <v>3159</v>
      </c>
      <c r="B1542" s="2" t="s">
        <v>5721</v>
      </c>
      <c r="C1542" s="1" t="s">
        <v>5722</v>
      </c>
      <c r="E1542" s="1">
        <v>2002</v>
      </c>
      <c r="F1542" s="1" t="s">
        <v>5723</v>
      </c>
      <c r="G1542" s="1" t="s">
        <v>42</v>
      </c>
      <c r="H1542" s="1" t="s">
        <v>18</v>
      </c>
      <c r="AMI1542"/>
      <c r="AMJ1542"/>
    </row>
    <row r="1543" spans="1:1024">
      <c r="A1543" s="1" t="s">
        <v>3155</v>
      </c>
      <c r="B1543" s="2" t="s">
        <v>5724</v>
      </c>
      <c r="D1543" s="1" t="s">
        <v>5671</v>
      </c>
      <c r="E1543" s="1">
        <v>2002</v>
      </c>
      <c r="G1543" s="1" t="s">
        <v>309</v>
      </c>
      <c r="AMI1543"/>
      <c r="AMJ1543"/>
    </row>
    <row r="1544" spans="1:1024" ht="30">
      <c r="A1544" s="1" t="s">
        <v>5725</v>
      </c>
      <c r="B1544" s="2" t="s">
        <v>5726</v>
      </c>
      <c r="C1544" s="1" t="s">
        <v>5727</v>
      </c>
      <c r="D1544" s="1" t="s">
        <v>5728</v>
      </c>
      <c r="E1544" s="1">
        <v>2002</v>
      </c>
      <c r="F1544" s="1" t="s">
        <v>5729</v>
      </c>
      <c r="G1544" s="1" t="s">
        <v>309</v>
      </c>
      <c r="AMI1544"/>
      <c r="AMJ1544"/>
    </row>
    <row r="1545" spans="1:1024" ht="30">
      <c r="A1545" s="1" t="s">
        <v>3159</v>
      </c>
      <c r="B1545" s="2" t="s">
        <v>5730</v>
      </c>
      <c r="C1545" s="1" t="s">
        <v>5731</v>
      </c>
      <c r="D1545" s="1" t="s">
        <v>5732</v>
      </c>
      <c r="E1545" s="1">
        <v>2002</v>
      </c>
      <c r="F1545" s="1" t="s">
        <v>5733</v>
      </c>
      <c r="G1545" s="1" t="s">
        <v>309</v>
      </c>
      <c r="AMI1545"/>
      <c r="AMJ1545"/>
    </row>
    <row r="1546" spans="1:1024">
      <c r="A1546" s="1" t="s">
        <v>3159</v>
      </c>
      <c r="B1546" s="2" t="s">
        <v>5734</v>
      </c>
      <c r="C1546" s="1" t="s">
        <v>5735</v>
      </c>
      <c r="D1546" s="1" t="s">
        <v>5736</v>
      </c>
      <c r="E1546" s="1">
        <v>2002</v>
      </c>
      <c r="F1546" s="1" t="s">
        <v>5737</v>
      </c>
      <c r="G1546" s="1" t="s">
        <v>309</v>
      </c>
      <c r="AMI1546"/>
      <c r="AMJ1546"/>
    </row>
    <row r="1547" spans="1:1024" ht="45">
      <c r="A1547" s="1" t="s">
        <v>3159</v>
      </c>
      <c r="B1547" s="2" t="s">
        <v>5738</v>
      </c>
      <c r="D1547" s="1" t="s">
        <v>5739</v>
      </c>
      <c r="E1547" s="1">
        <v>2002</v>
      </c>
      <c r="G1547" s="1" t="s">
        <v>23</v>
      </c>
      <c r="H1547" s="1" t="s">
        <v>18</v>
      </c>
      <c r="AMI1547"/>
      <c r="AMJ1547"/>
    </row>
    <row r="1548" spans="1:1024" ht="30">
      <c r="A1548" s="1" t="s">
        <v>5740</v>
      </c>
      <c r="B1548" s="2" t="s">
        <v>5741</v>
      </c>
      <c r="D1548" s="1" t="s">
        <v>5742</v>
      </c>
      <c r="E1548" s="1">
        <v>2002</v>
      </c>
      <c r="G1548" s="1" t="s">
        <v>23</v>
      </c>
      <c r="H1548" s="1" t="s">
        <v>18</v>
      </c>
      <c r="AMI1548"/>
      <c r="AMJ1548"/>
    </row>
    <row r="1549" spans="1:1024" ht="30">
      <c r="A1549" s="1" t="s">
        <v>5743</v>
      </c>
      <c r="B1549" s="2" t="s">
        <v>5744</v>
      </c>
      <c r="D1549" s="1" t="s">
        <v>5745</v>
      </c>
      <c r="E1549" s="1">
        <v>2002</v>
      </c>
      <c r="G1549" s="1" t="s">
        <v>23</v>
      </c>
      <c r="H1549" s="1" t="s">
        <v>18</v>
      </c>
      <c r="AMI1549"/>
      <c r="AMJ1549"/>
    </row>
    <row r="1550" spans="1:1024" ht="30">
      <c r="A1550" s="1" t="s">
        <v>5746</v>
      </c>
      <c r="B1550" s="2" t="s">
        <v>5747</v>
      </c>
      <c r="C1550" s="1" t="s">
        <v>5748</v>
      </c>
      <c r="D1550" s="1" t="s">
        <v>5749</v>
      </c>
      <c r="E1550" s="1">
        <v>2002</v>
      </c>
      <c r="F1550" s="1" t="s">
        <v>5750</v>
      </c>
      <c r="G1550" s="1" t="s">
        <v>309</v>
      </c>
      <c r="AMI1550"/>
      <c r="AMJ1550"/>
    </row>
    <row r="1551" spans="1:1024">
      <c r="A1551" s="1" t="s">
        <v>5751</v>
      </c>
      <c r="B1551" s="2" t="s">
        <v>5752</v>
      </c>
      <c r="C1551" s="1" t="s">
        <v>5753</v>
      </c>
      <c r="E1551" s="1">
        <v>2002</v>
      </c>
      <c r="F1551" s="1" t="s">
        <v>5754</v>
      </c>
      <c r="G1551" s="1" t="s">
        <v>42</v>
      </c>
      <c r="H1551" s="1" t="s">
        <v>29</v>
      </c>
      <c r="I1551" s="1" t="s">
        <v>29</v>
      </c>
      <c r="J1551" s="1" t="s">
        <v>5755</v>
      </c>
      <c r="L1551" s="1" t="s">
        <v>298</v>
      </c>
      <c r="AMI1551"/>
      <c r="AMJ1551"/>
    </row>
    <row r="1552" spans="1:1024" ht="30">
      <c r="A1552" s="1" t="s">
        <v>5756</v>
      </c>
      <c r="B1552" s="2" t="s">
        <v>5757</v>
      </c>
      <c r="C1552" s="1" t="s">
        <v>5758</v>
      </c>
      <c r="D1552" s="1" t="s">
        <v>5671</v>
      </c>
      <c r="E1552" s="1">
        <v>2002</v>
      </c>
      <c r="F1552" s="1" t="s">
        <v>5759</v>
      </c>
      <c r="G1552" s="1" t="s">
        <v>309</v>
      </c>
      <c r="AMI1552"/>
      <c r="AMJ1552"/>
    </row>
    <row r="1553" spans="1:1024">
      <c r="A1553" s="1" t="s">
        <v>5760</v>
      </c>
      <c r="B1553" s="2" t="s">
        <v>5761</v>
      </c>
      <c r="C1553" s="1" t="s">
        <v>5762</v>
      </c>
      <c r="E1553" s="1">
        <v>2002</v>
      </c>
      <c r="F1553" s="1" t="s">
        <v>5763</v>
      </c>
      <c r="G1553" s="1" t="s">
        <v>42</v>
      </c>
      <c r="AMI1553"/>
      <c r="AMJ1553"/>
    </row>
    <row r="1554" spans="1:1024">
      <c r="A1554" s="1" t="s">
        <v>5764</v>
      </c>
      <c r="B1554" s="2" t="s">
        <v>5765</v>
      </c>
      <c r="C1554" s="1" t="s">
        <v>5766</v>
      </c>
      <c r="D1554" s="1" t="s">
        <v>5767</v>
      </c>
      <c r="E1554" s="1">
        <v>2002</v>
      </c>
      <c r="F1554" s="1" t="s">
        <v>5768</v>
      </c>
      <c r="G1554" s="1" t="s">
        <v>309</v>
      </c>
      <c r="AMI1554"/>
      <c r="AMJ1554"/>
    </row>
    <row r="1555" spans="1:1024">
      <c r="A1555" s="1" t="s">
        <v>5769</v>
      </c>
      <c r="B1555" s="2" t="s">
        <v>5770</v>
      </c>
      <c r="C1555" s="1" t="s">
        <v>5771</v>
      </c>
      <c r="D1555" s="1" t="s">
        <v>5772</v>
      </c>
      <c r="E1555" s="1">
        <v>2002</v>
      </c>
      <c r="F1555" s="1" t="s">
        <v>5773</v>
      </c>
      <c r="G1555" s="1" t="s">
        <v>309</v>
      </c>
      <c r="AMI1555"/>
      <c r="AMJ1555"/>
    </row>
    <row r="1556" spans="1:1024">
      <c r="A1556" s="1" t="s">
        <v>5774</v>
      </c>
      <c r="B1556" s="4" t="s">
        <v>5775</v>
      </c>
      <c r="D1556" s="1" t="s">
        <v>5776</v>
      </c>
      <c r="E1556" s="1">
        <v>2002</v>
      </c>
      <c r="G1556" s="1" t="s">
        <v>23</v>
      </c>
      <c r="AMI1556"/>
      <c r="AMJ1556"/>
    </row>
    <row r="1557" spans="1:1024" ht="30">
      <c r="A1557" s="1" t="s">
        <v>5777</v>
      </c>
      <c r="B1557" s="2" t="s">
        <v>5778</v>
      </c>
      <c r="C1557" s="3" t="s">
        <v>5779</v>
      </c>
      <c r="D1557" s="1" t="s">
        <v>5780</v>
      </c>
      <c r="E1557" s="1">
        <v>2002</v>
      </c>
      <c r="F1557" s="1" t="s">
        <v>5781</v>
      </c>
      <c r="G1557" s="1" t="s">
        <v>23</v>
      </c>
      <c r="H1557" s="1" t="s">
        <v>18</v>
      </c>
      <c r="AMI1557"/>
      <c r="AMJ1557"/>
    </row>
    <row r="1558" spans="1:1024">
      <c r="A1558" s="1" t="s">
        <v>4557</v>
      </c>
      <c r="B1558" s="2" t="s">
        <v>5782</v>
      </c>
      <c r="C1558" s="1" t="s">
        <v>5783</v>
      </c>
      <c r="D1558" s="1" t="s">
        <v>5784</v>
      </c>
      <c r="E1558" s="1">
        <v>2002</v>
      </c>
      <c r="F1558" s="1" t="s">
        <v>5785</v>
      </c>
      <c r="G1558" s="1" t="s">
        <v>309</v>
      </c>
      <c r="AMI1558"/>
      <c r="AMJ1558"/>
    </row>
    <row r="1559" spans="1:1024" ht="30">
      <c r="A1559" s="1" t="s">
        <v>3779</v>
      </c>
      <c r="B1559" s="2" t="s">
        <v>5786</v>
      </c>
      <c r="D1559" s="1" t="s">
        <v>5784</v>
      </c>
      <c r="E1559" s="1">
        <v>2002</v>
      </c>
      <c r="F1559" s="1" t="s">
        <v>5787</v>
      </c>
      <c r="G1559" s="1" t="s">
        <v>309</v>
      </c>
      <c r="AMI1559"/>
      <c r="AMJ1559"/>
    </row>
    <row r="1560" spans="1:1024" ht="30">
      <c r="A1560" s="1" t="s">
        <v>5788</v>
      </c>
      <c r="B1560" s="2" t="s">
        <v>5789</v>
      </c>
      <c r="C1560" s="1" t="s">
        <v>5790</v>
      </c>
      <c r="D1560" s="1" t="s">
        <v>5791</v>
      </c>
      <c r="E1560" s="1">
        <v>2002</v>
      </c>
      <c r="F1560" s="1" t="s">
        <v>5792</v>
      </c>
      <c r="G1560" s="1" t="s">
        <v>309</v>
      </c>
      <c r="AMI1560"/>
      <c r="AMJ1560"/>
    </row>
    <row r="1561" spans="1:1024" ht="30">
      <c r="A1561" s="1" t="s">
        <v>5793</v>
      </c>
      <c r="B1561" s="2" t="s">
        <v>5794</v>
      </c>
      <c r="C1561" s="1" t="s">
        <v>5795</v>
      </c>
      <c r="D1561" s="1" t="s">
        <v>5796</v>
      </c>
      <c r="E1561" s="1">
        <v>2002</v>
      </c>
      <c r="F1561" s="1" t="s">
        <v>5797</v>
      </c>
      <c r="G1561" s="1" t="s">
        <v>309</v>
      </c>
      <c r="AMI1561"/>
      <c r="AMJ1561"/>
    </row>
    <row r="1562" spans="1:1024" ht="30">
      <c r="A1562" s="1" t="s">
        <v>5798</v>
      </c>
      <c r="B1562" s="2" t="s">
        <v>5799</v>
      </c>
      <c r="D1562" s="1" t="s">
        <v>5800</v>
      </c>
      <c r="E1562" s="1">
        <v>2002</v>
      </c>
      <c r="G1562" s="1" t="s">
        <v>309</v>
      </c>
      <c r="AMI1562"/>
      <c r="AMJ1562"/>
    </row>
    <row r="1563" spans="1:1024">
      <c r="A1563" s="1" t="s">
        <v>5801</v>
      </c>
      <c r="B1563" s="2" t="s">
        <v>5802</v>
      </c>
      <c r="C1563" s="1" t="s">
        <v>5803</v>
      </c>
      <c r="D1563" s="1" t="s">
        <v>5804</v>
      </c>
      <c r="E1563" s="1">
        <v>2002</v>
      </c>
      <c r="F1563" s="1" t="s">
        <v>5805</v>
      </c>
      <c r="G1563" s="1" t="s">
        <v>309</v>
      </c>
      <c r="AMI1563"/>
      <c r="AMJ1563"/>
    </row>
    <row r="1564" spans="1:1024">
      <c r="A1564" s="1" t="s">
        <v>5806</v>
      </c>
      <c r="B1564" s="2" t="s">
        <v>5807</v>
      </c>
      <c r="C1564" s="1" t="s">
        <v>5808</v>
      </c>
      <c r="D1564" s="1" t="s">
        <v>5809</v>
      </c>
      <c r="E1564" s="1">
        <v>2002</v>
      </c>
      <c r="F1564" s="1" t="s">
        <v>5810</v>
      </c>
      <c r="G1564" s="1" t="s">
        <v>309</v>
      </c>
      <c r="AMI1564"/>
      <c r="AMJ1564"/>
    </row>
    <row r="1565" spans="1:1024" ht="45">
      <c r="A1565" s="1" t="s">
        <v>5806</v>
      </c>
      <c r="B1565" s="2" t="s">
        <v>5811</v>
      </c>
      <c r="C1565" s="1" t="s">
        <v>5812</v>
      </c>
      <c r="D1565" s="1" t="s">
        <v>5813</v>
      </c>
      <c r="E1565" s="1">
        <v>2002</v>
      </c>
      <c r="F1565" s="1" t="s">
        <v>5814</v>
      </c>
      <c r="G1565" s="1" t="s">
        <v>309</v>
      </c>
      <c r="AMI1565"/>
      <c r="AMJ1565"/>
    </row>
    <row r="1566" spans="1:1024" ht="30">
      <c r="A1566" s="1" t="s">
        <v>5815</v>
      </c>
      <c r="B1566" s="2" t="s">
        <v>5816</v>
      </c>
      <c r="C1566" s="1" t="s">
        <v>5817</v>
      </c>
      <c r="D1566" s="1" t="s">
        <v>5818</v>
      </c>
      <c r="E1566" s="1">
        <v>2002</v>
      </c>
      <c r="F1566" s="1" t="s">
        <v>5819</v>
      </c>
      <c r="G1566" s="1" t="s">
        <v>309</v>
      </c>
      <c r="AMI1566"/>
      <c r="AMJ1566"/>
    </row>
    <row r="1567" spans="1:1024">
      <c r="A1567" s="1" t="s">
        <v>387</v>
      </c>
      <c r="B1567" s="2" t="s">
        <v>5820</v>
      </c>
      <c r="C1567" s="1" t="s">
        <v>5821</v>
      </c>
      <c r="D1567" s="1" t="s">
        <v>5822</v>
      </c>
      <c r="E1567" s="1">
        <v>2002</v>
      </c>
      <c r="F1567" s="1" t="s">
        <v>5823</v>
      </c>
      <c r="G1567" s="1" t="s">
        <v>309</v>
      </c>
      <c r="AMI1567"/>
      <c r="AMJ1567"/>
    </row>
    <row r="1568" spans="1:1024" ht="30">
      <c r="A1568" s="1" t="s">
        <v>5824</v>
      </c>
      <c r="B1568" s="2" t="s">
        <v>5825</v>
      </c>
      <c r="C1568" s="1" t="s">
        <v>5826</v>
      </c>
      <c r="D1568" s="1" t="s">
        <v>5784</v>
      </c>
      <c r="E1568" s="1">
        <v>2002</v>
      </c>
      <c r="F1568" s="1" t="s">
        <v>5827</v>
      </c>
      <c r="G1568" s="1" t="s">
        <v>309</v>
      </c>
      <c r="AMI1568"/>
      <c r="AMJ1568"/>
    </row>
    <row r="1569" spans="1:1024" ht="30">
      <c r="A1569" s="1" t="s">
        <v>5828</v>
      </c>
      <c r="B1569" s="2" t="s">
        <v>5829</v>
      </c>
      <c r="C1569" s="1" t="s">
        <v>5830</v>
      </c>
      <c r="D1569" s="1" t="s">
        <v>5831</v>
      </c>
      <c r="E1569" s="1">
        <v>2002</v>
      </c>
      <c r="F1569" s="1" t="s">
        <v>5832</v>
      </c>
      <c r="G1569" s="1" t="s">
        <v>309</v>
      </c>
      <c r="AMI1569"/>
      <c r="AMJ1569"/>
    </row>
    <row r="1570" spans="1:1024" ht="30">
      <c r="A1570" s="1" t="s">
        <v>5833</v>
      </c>
      <c r="B1570" s="2" t="s">
        <v>5834</v>
      </c>
      <c r="C1570" s="1" t="s">
        <v>5835</v>
      </c>
      <c r="D1570" s="1" t="s">
        <v>5836</v>
      </c>
      <c r="E1570" s="1">
        <v>2002</v>
      </c>
      <c r="F1570" s="1" t="s">
        <v>5837</v>
      </c>
      <c r="G1570" s="1" t="s">
        <v>23</v>
      </c>
      <c r="H1570" s="1" t="s">
        <v>29</v>
      </c>
      <c r="I1570" s="1" t="s">
        <v>29</v>
      </c>
      <c r="L1570" s="1" t="s">
        <v>5838</v>
      </c>
      <c r="AMI1570"/>
      <c r="AMJ1570"/>
    </row>
    <row r="1571" spans="1:1024">
      <c r="A1571" s="1" t="s">
        <v>5839</v>
      </c>
      <c r="B1571" s="2" t="s">
        <v>5840</v>
      </c>
      <c r="C1571" s="1" t="s">
        <v>5841</v>
      </c>
      <c r="E1571" s="1">
        <v>2002</v>
      </c>
      <c r="F1571" s="1" t="s">
        <v>5842</v>
      </c>
      <c r="G1571" s="1" t="s">
        <v>1314</v>
      </c>
      <c r="AMI1571"/>
      <c r="AMJ1571"/>
    </row>
    <row r="1572" spans="1:1024">
      <c r="A1572" s="1" t="s">
        <v>5843</v>
      </c>
      <c r="B1572" s="2" t="s">
        <v>5844</v>
      </c>
      <c r="D1572" s="1" t="s">
        <v>5671</v>
      </c>
      <c r="E1572" s="1">
        <v>2002</v>
      </c>
      <c r="G1572" s="1" t="s">
        <v>309</v>
      </c>
      <c r="H1572" s="1" t="s">
        <v>29</v>
      </c>
      <c r="I1572" s="1" t="s">
        <v>29</v>
      </c>
      <c r="L1572" s="1" t="s">
        <v>36</v>
      </c>
      <c r="AMI1572"/>
      <c r="AMJ1572"/>
    </row>
    <row r="1573" spans="1:1024" ht="30">
      <c r="A1573" s="1" t="s">
        <v>5843</v>
      </c>
      <c r="B1573" s="2" t="s">
        <v>5845</v>
      </c>
      <c r="C1573" s="1" t="s">
        <v>5846</v>
      </c>
      <c r="D1573" s="1" t="s">
        <v>5671</v>
      </c>
      <c r="E1573" s="1">
        <v>2002</v>
      </c>
      <c r="F1573" s="1" t="s">
        <v>5847</v>
      </c>
      <c r="G1573" s="1" t="s">
        <v>309</v>
      </c>
      <c r="AMI1573"/>
      <c r="AMJ1573"/>
    </row>
    <row r="1574" spans="1:1024">
      <c r="A1574" s="1" t="s">
        <v>5848</v>
      </c>
      <c r="B1574" s="2" t="s">
        <v>5844</v>
      </c>
      <c r="C1574" s="1" t="s">
        <v>5849</v>
      </c>
      <c r="D1574" s="1" t="s">
        <v>5850</v>
      </c>
      <c r="E1574" s="1">
        <v>2002</v>
      </c>
      <c r="F1574" s="1" t="s">
        <v>5851</v>
      </c>
      <c r="G1574" s="1" t="s">
        <v>23</v>
      </c>
      <c r="H1574" s="1" t="s">
        <v>29</v>
      </c>
      <c r="I1574" s="1" t="s">
        <v>29</v>
      </c>
      <c r="L1574" s="1" t="s">
        <v>36</v>
      </c>
      <c r="AMI1574"/>
      <c r="AMJ1574"/>
    </row>
    <row r="1575" spans="1:1024">
      <c r="A1575" s="1" t="s">
        <v>5852</v>
      </c>
      <c r="B1575" s="2" t="s">
        <v>5853</v>
      </c>
      <c r="D1575" s="1" t="s">
        <v>5854</v>
      </c>
      <c r="E1575" s="1">
        <v>2002</v>
      </c>
      <c r="F1575" s="1" t="s">
        <v>5855</v>
      </c>
      <c r="G1575" s="1" t="s">
        <v>23</v>
      </c>
      <c r="H1575" s="1" t="s">
        <v>18</v>
      </c>
      <c r="AMI1575"/>
      <c r="AMJ1575"/>
    </row>
    <row r="1576" spans="1:1024">
      <c r="A1576" s="1" t="s">
        <v>5856</v>
      </c>
      <c r="B1576" s="2" t="s">
        <v>5857</v>
      </c>
      <c r="D1576" s="1" t="s">
        <v>5858</v>
      </c>
      <c r="E1576" s="1">
        <v>2002</v>
      </c>
      <c r="G1576" s="1" t="s">
        <v>309</v>
      </c>
      <c r="AMI1576"/>
      <c r="AMJ1576"/>
    </row>
    <row r="1577" spans="1:1024" ht="30">
      <c r="A1577" s="1" t="s">
        <v>4422</v>
      </c>
      <c r="B1577" s="2" t="s">
        <v>5859</v>
      </c>
      <c r="C1577" s="1" t="s">
        <v>5860</v>
      </c>
      <c r="D1577" s="1" t="s">
        <v>5861</v>
      </c>
      <c r="E1577" s="1">
        <v>2002</v>
      </c>
      <c r="F1577" s="1" t="s">
        <v>5862</v>
      </c>
      <c r="G1577" s="1" t="s">
        <v>309</v>
      </c>
      <c r="AMI1577"/>
      <c r="AMJ1577"/>
    </row>
    <row r="1578" spans="1:1024">
      <c r="A1578" s="1" t="s">
        <v>4422</v>
      </c>
      <c r="B1578" s="2" t="s">
        <v>5863</v>
      </c>
      <c r="C1578" s="1" t="s">
        <v>5864</v>
      </c>
      <c r="D1578" s="1" t="s">
        <v>5865</v>
      </c>
      <c r="E1578" s="1">
        <v>2002</v>
      </c>
      <c r="F1578" s="1" t="s">
        <v>5866</v>
      </c>
      <c r="G1578" s="1" t="s">
        <v>309</v>
      </c>
      <c r="AMI1578"/>
      <c r="AMJ1578"/>
    </row>
    <row r="1579" spans="1:1024">
      <c r="A1579" s="1" t="s">
        <v>5867</v>
      </c>
      <c r="B1579" s="2" t="s">
        <v>5868</v>
      </c>
      <c r="D1579" s="1" t="s">
        <v>5869</v>
      </c>
      <c r="E1579" s="1">
        <v>2002</v>
      </c>
      <c r="F1579" s="1" t="s">
        <v>5870</v>
      </c>
      <c r="G1579" s="1" t="s">
        <v>309</v>
      </c>
      <c r="AMI1579"/>
      <c r="AMJ1579"/>
    </row>
    <row r="1580" spans="1:1024" ht="30">
      <c r="A1580" s="1" t="s">
        <v>5871</v>
      </c>
      <c r="B1580" s="2" t="s">
        <v>5872</v>
      </c>
      <c r="C1580" s="1" t="s">
        <v>5873</v>
      </c>
      <c r="D1580" s="1" t="s">
        <v>5874</v>
      </c>
      <c r="E1580" s="1">
        <v>2002</v>
      </c>
      <c r="F1580" s="1" t="s">
        <v>5875</v>
      </c>
      <c r="G1580" s="1" t="s">
        <v>309</v>
      </c>
      <c r="AMI1580"/>
      <c r="AMJ1580"/>
    </row>
    <row r="1581" spans="1:1024">
      <c r="A1581" s="1" t="s">
        <v>4600</v>
      </c>
      <c r="B1581" s="2" t="s">
        <v>5876</v>
      </c>
      <c r="C1581" s="1" t="s">
        <v>5877</v>
      </c>
      <c r="D1581" s="1" t="s">
        <v>5878</v>
      </c>
      <c r="E1581" s="1">
        <v>2002</v>
      </c>
      <c r="F1581" s="1" t="s">
        <v>5879</v>
      </c>
      <c r="G1581" s="1" t="s">
        <v>309</v>
      </c>
      <c r="AMI1581"/>
      <c r="AMJ1581"/>
    </row>
    <row r="1582" spans="1:1024" ht="30">
      <c r="A1582" s="1" t="s">
        <v>4600</v>
      </c>
      <c r="B1582" s="2" t="s">
        <v>5880</v>
      </c>
      <c r="C1582" s="1" t="s">
        <v>5881</v>
      </c>
      <c r="D1582" s="1" t="s">
        <v>5882</v>
      </c>
      <c r="E1582" s="1">
        <v>2002</v>
      </c>
      <c r="F1582" s="1" t="s">
        <v>5883</v>
      </c>
      <c r="G1582" s="1" t="s">
        <v>309</v>
      </c>
      <c r="AMI1582"/>
      <c r="AMJ1582"/>
    </row>
    <row r="1583" spans="1:1024" ht="30">
      <c r="A1583" s="1" t="s">
        <v>5871</v>
      </c>
      <c r="B1583" s="2" t="s">
        <v>5884</v>
      </c>
      <c r="C1583" s="1" t="s">
        <v>5885</v>
      </c>
      <c r="D1583" s="1" t="s">
        <v>5886</v>
      </c>
      <c r="E1583" s="1">
        <v>2002</v>
      </c>
      <c r="F1583" s="1" t="s">
        <v>5887</v>
      </c>
      <c r="G1583" s="1" t="s">
        <v>23</v>
      </c>
      <c r="H1583" s="1" t="s">
        <v>29</v>
      </c>
      <c r="I1583" s="1" t="s">
        <v>29</v>
      </c>
      <c r="L1583" s="1" t="s">
        <v>1426</v>
      </c>
      <c r="AMI1583"/>
      <c r="AMJ1583"/>
    </row>
    <row r="1584" spans="1:1024" ht="30">
      <c r="A1584" s="1" t="s">
        <v>5888</v>
      </c>
      <c r="B1584" s="2" t="s">
        <v>5889</v>
      </c>
      <c r="D1584" s="1" t="s">
        <v>5890</v>
      </c>
      <c r="E1584" s="1">
        <v>2002</v>
      </c>
      <c r="G1584" s="1" t="s">
        <v>309</v>
      </c>
      <c r="AMI1584"/>
      <c r="AMJ1584"/>
    </row>
    <row r="1585" spans="1:1024" ht="45">
      <c r="A1585" s="1" t="s">
        <v>425</v>
      </c>
      <c r="B1585" s="2" t="s">
        <v>5891</v>
      </c>
      <c r="D1585" s="1" t="s">
        <v>5892</v>
      </c>
      <c r="E1585" s="1">
        <v>2002</v>
      </c>
      <c r="G1585" s="1" t="s">
        <v>309</v>
      </c>
      <c r="AMI1585"/>
      <c r="AMJ1585"/>
    </row>
    <row r="1586" spans="1:1024" ht="30">
      <c r="A1586" s="1" t="s">
        <v>425</v>
      </c>
      <c r="B1586" s="2" t="s">
        <v>5893</v>
      </c>
      <c r="D1586" s="1" t="s">
        <v>5894</v>
      </c>
      <c r="E1586" s="1">
        <v>2002</v>
      </c>
      <c r="G1586" s="1" t="s">
        <v>309</v>
      </c>
      <c r="AMI1586"/>
      <c r="AMJ1586"/>
    </row>
    <row r="1587" spans="1:1024" ht="45">
      <c r="A1587" s="1" t="s">
        <v>5895</v>
      </c>
      <c r="B1587" s="2" t="s">
        <v>5896</v>
      </c>
      <c r="C1587" s="1" t="s">
        <v>5897</v>
      </c>
      <c r="D1587" s="1" t="s">
        <v>5898</v>
      </c>
      <c r="E1587" s="1">
        <v>2002</v>
      </c>
      <c r="F1587" s="1" t="s">
        <v>5899</v>
      </c>
      <c r="G1587" s="1" t="s">
        <v>309</v>
      </c>
      <c r="AMI1587"/>
      <c r="AMJ1587"/>
    </row>
    <row r="1588" spans="1:1024">
      <c r="A1588" s="1" t="s">
        <v>2116</v>
      </c>
      <c r="B1588" s="2" t="s">
        <v>5900</v>
      </c>
      <c r="C1588" s="1" t="s">
        <v>5901</v>
      </c>
      <c r="D1588" s="1" t="s">
        <v>5902</v>
      </c>
      <c r="E1588" s="1">
        <v>2002</v>
      </c>
      <c r="F1588" s="1" t="s">
        <v>5903</v>
      </c>
      <c r="G1588" s="1" t="s">
        <v>309</v>
      </c>
      <c r="AMI1588"/>
      <c r="AMJ1588"/>
    </row>
    <row r="1589" spans="1:1024">
      <c r="A1589" s="1" t="s">
        <v>5904</v>
      </c>
      <c r="B1589" s="2" t="s">
        <v>5905</v>
      </c>
      <c r="C1589" s="1" t="s">
        <v>5906</v>
      </c>
      <c r="D1589" s="1" t="s">
        <v>5907</v>
      </c>
      <c r="E1589" s="1">
        <v>2002</v>
      </c>
      <c r="F1589" s="1" t="s">
        <v>5908</v>
      </c>
      <c r="G1589" s="1" t="s">
        <v>309</v>
      </c>
      <c r="AMI1589"/>
      <c r="AMJ1589"/>
    </row>
    <row r="1590" spans="1:1024">
      <c r="A1590" s="1" t="s">
        <v>5909</v>
      </c>
      <c r="B1590" s="2" t="s">
        <v>5910</v>
      </c>
      <c r="C1590" s="1" t="s">
        <v>5911</v>
      </c>
      <c r="D1590" s="1" t="s">
        <v>5912</v>
      </c>
      <c r="E1590" s="1">
        <v>2002</v>
      </c>
      <c r="F1590" s="1" t="s">
        <v>5913</v>
      </c>
      <c r="G1590" s="1" t="s">
        <v>309</v>
      </c>
      <c r="AMI1590"/>
      <c r="AMJ1590"/>
    </row>
    <row r="1591" spans="1:1024" ht="30">
      <c r="A1591" s="1" t="s">
        <v>2116</v>
      </c>
      <c r="B1591" s="2" t="s">
        <v>5914</v>
      </c>
      <c r="C1591" s="3" t="s">
        <v>5915</v>
      </c>
      <c r="D1591" s="1" t="s">
        <v>5916</v>
      </c>
      <c r="E1591" s="1">
        <v>2002</v>
      </c>
      <c r="F1591" s="1" t="s">
        <v>5917</v>
      </c>
      <c r="G1591" s="1" t="s">
        <v>23</v>
      </c>
      <c r="H1591" s="1" t="s">
        <v>18</v>
      </c>
      <c r="AMI1591"/>
      <c r="AMJ1591"/>
    </row>
    <row r="1592" spans="1:1024" ht="30">
      <c r="A1592" s="1" t="s">
        <v>5918</v>
      </c>
      <c r="B1592" s="2" t="s">
        <v>5919</v>
      </c>
      <c r="C1592" s="1" t="s">
        <v>5920</v>
      </c>
      <c r="D1592" s="1" t="s">
        <v>5671</v>
      </c>
      <c r="E1592" s="1">
        <v>2002</v>
      </c>
      <c r="F1592" s="1" t="s">
        <v>5921</v>
      </c>
      <c r="G1592" s="1" t="s">
        <v>309</v>
      </c>
      <c r="AMI1592"/>
      <c r="AMJ1592"/>
    </row>
    <row r="1593" spans="1:1024" ht="45">
      <c r="A1593" s="1" t="s">
        <v>5922</v>
      </c>
      <c r="B1593" s="2" t="s">
        <v>5923</v>
      </c>
      <c r="C1593" s="1" t="s">
        <v>5924</v>
      </c>
      <c r="D1593" s="1" t="s">
        <v>5925</v>
      </c>
      <c r="E1593" s="1">
        <v>2002</v>
      </c>
      <c r="F1593" s="1" t="s">
        <v>5926</v>
      </c>
      <c r="G1593" s="1" t="s">
        <v>309</v>
      </c>
      <c r="AMI1593"/>
      <c r="AMJ1593"/>
    </row>
    <row r="1594" spans="1:1024" ht="45">
      <c r="A1594" s="1" t="s">
        <v>5927</v>
      </c>
      <c r="B1594" s="2" t="s">
        <v>5928</v>
      </c>
      <c r="C1594" s="1" t="s">
        <v>5929</v>
      </c>
      <c r="D1594" s="1" t="s">
        <v>5930</v>
      </c>
      <c r="E1594" s="1">
        <v>2002</v>
      </c>
      <c r="F1594" s="1" t="s">
        <v>5931</v>
      </c>
      <c r="G1594" s="1" t="s">
        <v>309</v>
      </c>
      <c r="AMI1594"/>
      <c r="AMJ1594"/>
    </row>
    <row r="1595" spans="1:1024" ht="30">
      <c r="A1595" s="1" t="s">
        <v>5932</v>
      </c>
      <c r="B1595" s="2" t="s">
        <v>5933</v>
      </c>
      <c r="D1595" s="1" t="s">
        <v>5934</v>
      </c>
      <c r="E1595" s="1">
        <v>2002</v>
      </c>
      <c r="G1595" s="1" t="s">
        <v>309</v>
      </c>
      <c r="AMI1595"/>
      <c r="AMJ1595"/>
    </row>
    <row r="1596" spans="1:1024" ht="30">
      <c r="A1596" s="1" t="s">
        <v>5935</v>
      </c>
      <c r="B1596" s="2" t="s">
        <v>5689</v>
      </c>
      <c r="C1596" s="1" t="s">
        <v>5936</v>
      </c>
      <c r="D1596" s="1" t="s">
        <v>5671</v>
      </c>
      <c r="E1596" s="1">
        <v>2002</v>
      </c>
      <c r="F1596" s="1" t="s">
        <v>5937</v>
      </c>
      <c r="G1596" s="1" t="s">
        <v>309</v>
      </c>
      <c r="AMI1596"/>
      <c r="AMJ1596"/>
    </row>
    <row r="1597" spans="1:1024" ht="30">
      <c r="A1597" s="1" t="s">
        <v>5938</v>
      </c>
      <c r="B1597" s="2" t="s">
        <v>5939</v>
      </c>
      <c r="C1597" s="1" t="s">
        <v>5940</v>
      </c>
      <c r="D1597" s="1" t="s">
        <v>5941</v>
      </c>
      <c r="E1597" s="1">
        <v>2002</v>
      </c>
      <c r="F1597" s="1" t="s">
        <v>5942</v>
      </c>
      <c r="G1597" s="1" t="s">
        <v>309</v>
      </c>
      <c r="H1597" s="1" t="s">
        <v>18</v>
      </c>
      <c r="AMI1597"/>
      <c r="AMJ1597"/>
    </row>
    <row r="1598" spans="1:1024">
      <c r="A1598" s="1" t="s">
        <v>5943</v>
      </c>
      <c r="B1598" s="2" t="s">
        <v>5944</v>
      </c>
      <c r="D1598" s="1" t="s">
        <v>5945</v>
      </c>
      <c r="E1598" s="1">
        <v>2002</v>
      </c>
      <c r="G1598" s="1" t="s">
        <v>309</v>
      </c>
      <c r="AMI1598"/>
      <c r="AMJ1598"/>
    </row>
    <row r="1599" spans="1:1024" ht="30">
      <c r="A1599" s="1" t="s">
        <v>5946</v>
      </c>
      <c r="B1599" s="2" t="s">
        <v>5947</v>
      </c>
      <c r="C1599" s="1" t="s">
        <v>5948</v>
      </c>
      <c r="D1599" s="1" t="s">
        <v>5949</v>
      </c>
      <c r="E1599" s="1">
        <v>2002</v>
      </c>
      <c r="F1599" s="1" t="s">
        <v>5950</v>
      </c>
      <c r="G1599" s="1" t="s">
        <v>309</v>
      </c>
      <c r="AMI1599"/>
      <c r="AMJ1599"/>
    </row>
    <row r="1600" spans="1:1024" ht="30">
      <c r="A1600" s="1" t="s">
        <v>701</v>
      </c>
      <c r="B1600" s="2" t="s">
        <v>5951</v>
      </c>
      <c r="C1600" s="1" t="s">
        <v>5952</v>
      </c>
      <c r="D1600" s="1" t="s">
        <v>5784</v>
      </c>
      <c r="E1600" s="1">
        <v>2002</v>
      </c>
      <c r="F1600" s="1" t="s">
        <v>5953</v>
      </c>
      <c r="G1600" s="1" t="s">
        <v>309</v>
      </c>
      <c r="AMI1600"/>
      <c r="AMJ1600"/>
    </row>
    <row r="1601" spans="1:1024">
      <c r="A1601" s="1" t="s">
        <v>5954</v>
      </c>
      <c r="B1601" s="2" t="s">
        <v>5955</v>
      </c>
      <c r="C1601" s="1" t="s">
        <v>5956</v>
      </c>
      <c r="D1601" s="1" t="s">
        <v>5957</v>
      </c>
      <c r="E1601" s="1">
        <v>2002</v>
      </c>
      <c r="F1601" s="1" t="s">
        <v>5958</v>
      </c>
      <c r="G1601" s="1" t="s">
        <v>309</v>
      </c>
      <c r="AMI1601"/>
      <c r="AMJ1601"/>
    </row>
    <row r="1602" spans="1:1024">
      <c r="A1602" s="1" t="s">
        <v>5959</v>
      </c>
      <c r="B1602" s="2" t="s">
        <v>5960</v>
      </c>
      <c r="C1602" s="1" t="s">
        <v>5961</v>
      </c>
      <c r="D1602" s="1" t="s">
        <v>5671</v>
      </c>
      <c r="E1602" s="1">
        <v>2002</v>
      </c>
      <c r="F1602" s="1" t="s">
        <v>5962</v>
      </c>
      <c r="G1602" s="1" t="s">
        <v>309</v>
      </c>
      <c r="AMI1602"/>
      <c r="AMJ1602"/>
    </row>
    <row r="1603" spans="1:1024" ht="30">
      <c r="A1603" s="1" t="s">
        <v>5963</v>
      </c>
      <c r="B1603" s="2" t="s">
        <v>5964</v>
      </c>
      <c r="C1603" s="1" t="s">
        <v>5965</v>
      </c>
      <c r="D1603" s="1" t="s">
        <v>5671</v>
      </c>
      <c r="E1603" s="1">
        <v>2002</v>
      </c>
      <c r="F1603" s="1" t="s">
        <v>5966</v>
      </c>
      <c r="G1603" s="1" t="s">
        <v>309</v>
      </c>
      <c r="AMI1603"/>
      <c r="AMJ1603"/>
    </row>
    <row r="1604" spans="1:1024" ht="30">
      <c r="A1604" s="1" t="s">
        <v>5967</v>
      </c>
      <c r="B1604" s="2" t="s">
        <v>5968</v>
      </c>
      <c r="C1604" s="3" t="s">
        <v>5969</v>
      </c>
      <c r="D1604" s="1" t="s">
        <v>5970</v>
      </c>
      <c r="E1604" s="1">
        <v>2002</v>
      </c>
      <c r="F1604" s="1" t="s">
        <v>5971</v>
      </c>
      <c r="G1604" s="1" t="s">
        <v>309</v>
      </c>
      <c r="H1604" s="1" t="s">
        <v>29</v>
      </c>
      <c r="I1604" s="1" t="s">
        <v>29</v>
      </c>
      <c r="L1604" s="1" t="s">
        <v>5972</v>
      </c>
      <c r="AMI1604"/>
      <c r="AMJ1604"/>
    </row>
    <row r="1605" spans="1:1024">
      <c r="A1605" s="1" t="s">
        <v>5973</v>
      </c>
      <c r="B1605" s="2" t="s">
        <v>5974</v>
      </c>
      <c r="C1605" s="1" t="s">
        <v>5975</v>
      </c>
      <c r="D1605" s="1" t="s">
        <v>5976</v>
      </c>
      <c r="E1605" s="1">
        <v>2002</v>
      </c>
      <c r="F1605" s="1" t="s">
        <v>5977</v>
      </c>
      <c r="G1605" s="1" t="s">
        <v>309</v>
      </c>
      <c r="AMI1605"/>
      <c r="AMJ1605"/>
    </row>
    <row r="1606" spans="1:1024" ht="45">
      <c r="A1606" s="1" t="s">
        <v>5978</v>
      </c>
      <c r="B1606" s="2" t="s">
        <v>5979</v>
      </c>
      <c r="C1606" s="3" t="s">
        <v>5980</v>
      </c>
      <c r="D1606" s="1" t="s">
        <v>5981</v>
      </c>
      <c r="E1606" s="1">
        <v>2002</v>
      </c>
      <c r="F1606" s="1" t="s">
        <v>5982</v>
      </c>
      <c r="G1606" s="1" t="s">
        <v>23</v>
      </c>
      <c r="H1606" s="1" t="s">
        <v>18</v>
      </c>
      <c r="AMI1606"/>
      <c r="AMJ1606"/>
    </row>
    <row r="1607" spans="1:1024" ht="30">
      <c r="A1607" s="1" t="s">
        <v>5978</v>
      </c>
      <c r="B1607" s="2" t="s">
        <v>5983</v>
      </c>
      <c r="C1607" s="3" t="s">
        <v>5984</v>
      </c>
      <c r="D1607" s="1" t="s">
        <v>5985</v>
      </c>
      <c r="E1607" s="1">
        <v>2002</v>
      </c>
      <c r="F1607" s="1" t="s">
        <v>5986</v>
      </c>
      <c r="G1607" s="1" t="s">
        <v>23</v>
      </c>
      <c r="H1607" s="1" t="s">
        <v>18</v>
      </c>
      <c r="AMI1607"/>
      <c r="AMJ1607"/>
    </row>
    <row r="1608" spans="1:1024">
      <c r="A1608" s="1" t="s">
        <v>5978</v>
      </c>
      <c r="B1608" s="2" t="s">
        <v>5987</v>
      </c>
      <c r="C1608" s="3" t="s">
        <v>5988</v>
      </c>
      <c r="D1608" s="1" t="s">
        <v>5989</v>
      </c>
      <c r="E1608" s="1">
        <v>2002</v>
      </c>
      <c r="F1608" s="1" t="s">
        <v>5990</v>
      </c>
      <c r="G1608" s="1" t="s">
        <v>23</v>
      </c>
      <c r="H1608" s="1" t="s">
        <v>18</v>
      </c>
      <c r="AMI1608"/>
      <c r="AMJ1608"/>
    </row>
    <row r="1609" spans="1:1024" ht="30">
      <c r="A1609" s="1" t="s">
        <v>5991</v>
      </c>
      <c r="B1609" s="2" t="s">
        <v>5992</v>
      </c>
      <c r="C1609" s="3" t="s">
        <v>5993</v>
      </c>
      <c r="D1609" s="1" t="s">
        <v>5994</v>
      </c>
      <c r="E1609" s="1">
        <v>2002</v>
      </c>
      <c r="F1609" s="1" t="s">
        <v>5995</v>
      </c>
      <c r="G1609" s="1" t="s">
        <v>23</v>
      </c>
      <c r="H1609" s="1" t="s">
        <v>18</v>
      </c>
      <c r="AMI1609"/>
      <c r="AMJ1609"/>
    </row>
    <row r="1610" spans="1:1024" ht="30">
      <c r="A1610" s="1" t="s">
        <v>5996</v>
      </c>
      <c r="B1610" s="2" t="s">
        <v>5997</v>
      </c>
      <c r="D1610" s="1" t="s">
        <v>5998</v>
      </c>
      <c r="E1610" s="1">
        <v>2002</v>
      </c>
      <c r="G1610" s="1" t="s">
        <v>309</v>
      </c>
      <c r="AMI1610"/>
      <c r="AMJ1610"/>
    </row>
    <row r="1611" spans="1:1024" ht="30">
      <c r="A1611" s="1" t="s">
        <v>5999</v>
      </c>
      <c r="B1611" s="2" t="s">
        <v>6000</v>
      </c>
      <c r="C1611" s="1" t="s">
        <v>6001</v>
      </c>
      <c r="D1611" s="1" t="s">
        <v>5671</v>
      </c>
      <c r="E1611" s="1">
        <v>2002</v>
      </c>
      <c r="F1611" s="1" t="s">
        <v>6002</v>
      </c>
      <c r="G1611" s="1" t="s">
        <v>309</v>
      </c>
      <c r="AMI1611"/>
      <c r="AMJ1611"/>
    </row>
    <row r="1612" spans="1:1024">
      <c r="A1612" s="1" t="s">
        <v>6003</v>
      </c>
      <c r="B1612" s="2" t="s">
        <v>6004</v>
      </c>
      <c r="C1612" s="1" t="s">
        <v>6005</v>
      </c>
      <c r="D1612" s="1" t="s">
        <v>2992</v>
      </c>
      <c r="E1612" s="1">
        <v>2002</v>
      </c>
      <c r="F1612" s="1" t="s">
        <v>6006</v>
      </c>
      <c r="G1612" s="1" t="s">
        <v>48</v>
      </c>
      <c r="AMI1612"/>
      <c r="AMJ1612"/>
    </row>
    <row r="1613" spans="1:1024">
      <c r="A1613" s="1" t="s">
        <v>6007</v>
      </c>
      <c r="B1613" s="2" t="s">
        <v>6008</v>
      </c>
      <c r="C1613" s="1" t="s">
        <v>6009</v>
      </c>
      <c r="D1613" s="1" t="s">
        <v>2995</v>
      </c>
      <c r="E1613" s="1">
        <v>2002</v>
      </c>
      <c r="F1613" s="1" t="s">
        <v>6010</v>
      </c>
      <c r="G1613" s="1" t="s">
        <v>48</v>
      </c>
      <c r="AMI1613"/>
      <c r="AMJ1613"/>
    </row>
    <row r="1614" spans="1:1024">
      <c r="A1614" s="1" t="s">
        <v>5511</v>
      </c>
      <c r="B1614" s="2" t="s">
        <v>6011</v>
      </c>
      <c r="D1614" s="1" t="s">
        <v>6012</v>
      </c>
      <c r="E1614" s="1">
        <v>2002</v>
      </c>
      <c r="G1614" s="1" t="s">
        <v>309</v>
      </c>
      <c r="AMI1614"/>
      <c r="AMJ1614"/>
    </row>
    <row r="1615" spans="1:1024">
      <c r="A1615" s="1" t="s">
        <v>5106</v>
      </c>
      <c r="B1615" s="2" t="s">
        <v>6013</v>
      </c>
      <c r="C1615" s="1" t="s">
        <v>6014</v>
      </c>
      <c r="D1615" s="1" t="s">
        <v>6015</v>
      </c>
      <c r="E1615" s="1">
        <v>2002</v>
      </c>
      <c r="F1615" s="1" t="s">
        <v>6016</v>
      </c>
      <c r="G1615" s="1" t="s">
        <v>23</v>
      </c>
      <c r="AMI1615"/>
      <c r="AMJ1615"/>
    </row>
    <row r="1616" spans="1:1024">
      <c r="A1616" s="1" t="s">
        <v>6017</v>
      </c>
      <c r="B1616" s="2" t="s">
        <v>6018</v>
      </c>
      <c r="C1616" s="1" t="s">
        <v>6019</v>
      </c>
      <c r="D1616" s="1" t="s">
        <v>6020</v>
      </c>
      <c r="E1616" s="1">
        <v>2002</v>
      </c>
      <c r="F1616" s="1" t="s">
        <v>6021</v>
      </c>
      <c r="G1616" s="1" t="s">
        <v>59</v>
      </c>
      <c r="H1616" s="1" t="s">
        <v>18</v>
      </c>
      <c r="AMI1616"/>
      <c r="AMJ1616"/>
    </row>
    <row r="1617" spans="1:1024" ht="30">
      <c r="A1617" s="1" t="s">
        <v>1522</v>
      </c>
      <c r="B1617" s="2" t="s">
        <v>6022</v>
      </c>
      <c r="D1617" s="1" t="s">
        <v>6023</v>
      </c>
      <c r="E1617" s="1">
        <v>2002</v>
      </c>
      <c r="G1617" s="1" t="s">
        <v>309</v>
      </c>
      <c r="AMI1617"/>
      <c r="AMJ1617"/>
    </row>
    <row r="1618" spans="1:1024" ht="30">
      <c r="A1618" s="1" t="s">
        <v>6024</v>
      </c>
      <c r="B1618" s="2" t="s">
        <v>6025</v>
      </c>
      <c r="C1618" s="1" t="s">
        <v>6026</v>
      </c>
      <c r="D1618" s="1" t="s">
        <v>6027</v>
      </c>
      <c r="E1618" s="1">
        <v>2002</v>
      </c>
      <c r="F1618" s="1" t="s">
        <v>6028</v>
      </c>
      <c r="G1618" s="1" t="s">
        <v>1148</v>
      </c>
      <c r="AMI1618"/>
      <c r="AMJ1618"/>
    </row>
    <row r="1619" spans="1:1024">
      <c r="A1619" s="1" t="s">
        <v>6029</v>
      </c>
      <c r="B1619" s="2" t="s">
        <v>6030</v>
      </c>
      <c r="D1619" s="1" t="s">
        <v>6031</v>
      </c>
      <c r="E1619" s="1">
        <v>2002</v>
      </c>
      <c r="G1619" s="1" t="s">
        <v>309</v>
      </c>
      <c r="AMI1619"/>
      <c r="AMJ1619"/>
    </row>
    <row r="1620" spans="1:1024" ht="30">
      <c r="A1620" s="1" t="s">
        <v>6032</v>
      </c>
      <c r="B1620" s="2" t="s">
        <v>6033</v>
      </c>
      <c r="D1620" s="1" t="s">
        <v>6034</v>
      </c>
      <c r="E1620" s="1">
        <v>2002</v>
      </c>
      <c r="G1620" s="1" t="s">
        <v>309</v>
      </c>
      <c r="AMI1620"/>
      <c r="AMJ1620"/>
    </row>
    <row r="1621" spans="1:1024">
      <c r="A1621" s="1" t="s">
        <v>6035</v>
      </c>
      <c r="B1621" s="2" t="s">
        <v>6036</v>
      </c>
      <c r="D1621" s="1" t="s">
        <v>6037</v>
      </c>
      <c r="E1621" s="1">
        <v>2002</v>
      </c>
      <c r="G1621" s="1" t="s">
        <v>309</v>
      </c>
      <c r="AMI1621"/>
      <c r="AMJ1621"/>
    </row>
    <row r="1622" spans="1:1024">
      <c r="A1622" s="1" t="s">
        <v>6038</v>
      </c>
      <c r="B1622" s="2" t="s">
        <v>6039</v>
      </c>
      <c r="C1622" s="1" t="s">
        <v>6040</v>
      </c>
      <c r="D1622" s="1" t="s">
        <v>6041</v>
      </c>
      <c r="E1622" s="1">
        <v>2002</v>
      </c>
      <c r="F1622" s="1" t="s">
        <v>6042</v>
      </c>
      <c r="G1622" s="1" t="s">
        <v>309</v>
      </c>
      <c r="AMI1622"/>
      <c r="AMJ1622"/>
    </row>
    <row r="1623" spans="1:1024" ht="30">
      <c r="A1623" s="1" t="s">
        <v>6043</v>
      </c>
      <c r="B1623" s="2" t="s">
        <v>6044</v>
      </c>
      <c r="D1623" s="1" t="s">
        <v>6045</v>
      </c>
      <c r="E1623" s="1">
        <v>2002</v>
      </c>
      <c r="G1623" s="1" t="s">
        <v>23</v>
      </c>
      <c r="H1623" s="1" t="s">
        <v>1315</v>
      </c>
      <c r="AMI1623"/>
      <c r="AMJ1623"/>
    </row>
    <row r="1624" spans="1:1024">
      <c r="A1624" s="1" t="s">
        <v>4743</v>
      </c>
      <c r="B1624" s="2" t="s">
        <v>6046</v>
      </c>
      <c r="C1624" s="1" t="s">
        <v>6047</v>
      </c>
      <c r="D1624" s="1" t="s">
        <v>6048</v>
      </c>
      <c r="E1624" s="1">
        <v>2002</v>
      </c>
      <c r="F1624" s="1" t="s">
        <v>6049</v>
      </c>
      <c r="G1624" s="1" t="s">
        <v>23</v>
      </c>
      <c r="AMI1624"/>
      <c r="AMJ1624"/>
    </row>
    <row r="1625" spans="1:1024" ht="30">
      <c r="A1625" s="1" t="s">
        <v>6050</v>
      </c>
      <c r="B1625" s="2" t="s">
        <v>6051</v>
      </c>
      <c r="C1625" s="3" t="s">
        <v>6052</v>
      </c>
      <c r="D1625" s="1" t="s">
        <v>6053</v>
      </c>
      <c r="E1625" s="1">
        <v>2002</v>
      </c>
      <c r="F1625" s="1" t="s">
        <v>6054</v>
      </c>
      <c r="G1625" s="1" t="s">
        <v>23</v>
      </c>
      <c r="H1625" s="1" t="s">
        <v>29</v>
      </c>
      <c r="I1625" s="1" t="s">
        <v>18</v>
      </c>
      <c r="L1625" s="1" t="s">
        <v>1301</v>
      </c>
      <c r="AMI1625"/>
      <c r="AMJ1625"/>
    </row>
    <row r="1626" spans="1:1024" ht="30">
      <c r="A1626" s="1" t="s">
        <v>4748</v>
      </c>
      <c r="B1626" s="2" t="s">
        <v>6055</v>
      </c>
      <c r="C1626" s="1" t="s">
        <v>6056</v>
      </c>
      <c r="D1626" s="1" t="s">
        <v>6057</v>
      </c>
      <c r="E1626" s="1">
        <v>2002</v>
      </c>
      <c r="F1626" s="1" t="s">
        <v>6058</v>
      </c>
      <c r="G1626" s="1" t="s">
        <v>309</v>
      </c>
      <c r="AMI1626"/>
      <c r="AMJ1626"/>
    </row>
    <row r="1627" spans="1:1024" ht="30">
      <c r="A1627" s="1" t="s">
        <v>212</v>
      </c>
      <c r="B1627" s="2" t="s">
        <v>6059</v>
      </c>
      <c r="C1627" s="1" t="s">
        <v>6060</v>
      </c>
      <c r="D1627" s="1" t="s">
        <v>6061</v>
      </c>
      <c r="E1627" s="1">
        <v>2002</v>
      </c>
      <c r="F1627" s="1" t="s">
        <v>6062</v>
      </c>
      <c r="G1627" s="1" t="s">
        <v>59</v>
      </c>
      <c r="H1627" s="1" t="s">
        <v>18</v>
      </c>
      <c r="AMI1627"/>
      <c r="AMJ1627"/>
    </row>
    <row r="1628" spans="1:1024">
      <c r="A1628" s="1" t="s">
        <v>217</v>
      </c>
      <c r="B1628" s="2" t="s">
        <v>6063</v>
      </c>
      <c r="C1628" s="1" t="s">
        <v>6064</v>
      </c>
      <c r="D1628" s="1" t="s">
        <v>6065</v>
      </c>
      <c r="E1628" s="1">
        <v>2002</v>
      </c>
      <c r="F1628" s="1" t="s">
        <v>6066</v>
      </c>
      <c r="G1628" s="1" t="s">
        <v>309</v>
      </c>
      <c r="AMI1628"/>
      <c r="AMJ1628"/>
    </row>
    <row r="1629" spans="1:1024" ht="30">
      <c r="A1629" s="1" t="s">
        <v>6067</v>
      </c>
      <c r="B1629" s="2" t="s">
        <v>6068</v>
      </c>
      <c r="D1629" s="1" t="s">
        <v>6069</v>
      </c>
      <c r="E1629" s="1">
        <v>2002</v>
      </c>
      <c r="G1629" s="1" t="s">
        <v>309</v>
      </c>
      <c r="AMI1629"/>
      <c r="AMJ1629"/>
    </row>
    <row r="1630" spans="1:1024" ht="30">
      <c r="A1630" s="1" t="s">
        <v>1263</v>
      </c>
      <c r="B1630" s="2" t="s">
        <v>6070</v>
      </c>
      <c r="C1630" s="1" t="s">
        <v>6071</v>
      </c>
      <c r="D1630" s="1" t="s">
        <v>5671</v>
      </c>
      <c r="E1630" s="1">
        <v>2002</v>
      </c>
      <c r="F1630" s="1" t="s">
        <v>6072</v>
      </c>
      <c r="G1630" s="1" t="s">
        <v>309</v>
      </c>
      <c r="AMI1630"/>
      <c r="AMJ1630"/>
    </row>
    <row r="1631" spans="1:1024" ht="30">
      <c r="A1631" s="1" t="s">
        <v>1263</v>
      </c>
      <c r="B1631" s="2" t="s">
        <v>6073</v>
      </c>
      <c r="D1631" s="1" t="s">
        <v>5697</v>
      </c>
      <c r="E1631" s="1">
        <v>2002</v>
      </c>
      <c r="G1631" s="1" t="s">
        <v>309</v>
      </c>
      <c r="H1631" s="1" t="s">
        <v>18</v>
      </c>
      <c r="AMI1631"/>
      <c r="AMJ1631"/>
    </row>
    <row r="1632" spans="1:1024" ht="30">
      <c r="A1632" s="1" t="s">
        <v>1263</v>
      </c>
      <c r="B1632" s="2" t="s">
        <v>6074</v>
      </c>
      <c r="C1632" s="1" t="s">
        <v>6075</v>
      </c>
      <c r="D1632" s="1" t="s">
        <v>6076</v>
      </c>
      <c r="E1632" s="1">
        <v>2002</v>
      </c>
      <c r="G1632" s="1" t="s">
        <v>309</v>
      </c>
      <c r="H1632" s="1" t="s">
        <v>18</v>
      </c>
      <c r="AMI1632"/>
      <c r="AMJ1632"/>
    </row>
    <row r="1633" spans="1:1024">
      <c r="A1633" s="1" t="s">
        <v>6077</v>
      </c>
      <c r="B1633" s="2" t="s">
        <v>6078</v>
      </c>
      <c r="E1633" s="1">
        <v>2002</v>
      </c>
      <c r="G1633" s="1" t="s">
        <v>42</v>
      </c>
      <c r="H1633" s="1" t="s">
        <v>18</v>
      </c>
      <c r="AMI1633"/>
      <c r="AMJ1633"/>
    </row>
    <row r="1634" spans="1:1024">
      <c r="A1634" s="1" t="s">
        <v>6079</v>
      </c>
      <c r="B1634" s="2" t="s">
        <v>6080</v>
      </c>
      <c r="C1634" s="1" t="s">
        <v>6081</v>
      </c>
      <c r="D1634" s="1" t="s">
        <v>6082</v>
      </c>
      <c r="E1634" s="1">
        <v>2002</v>
      </c>
      <c r="F1634" s="1" t="s">
        <v>6083</v>
      </c>
      <c r="G1634" s="1" t="s">
        <v>23</v>
      </c>
      <c r="H1634" s="1" t="s">
        <v>29</v>
      </c>
      <c r="I1634" s="1" t="s">
        <v>29</v>
      </c>
      <c r="L1634" s="1" t="s">
        <v>1301</v>
      </c>
      <c r="AMI1634"/>
      <c r="AMJ1634"/>
    </row>
    <row r="1635" spans="1:1024" ht="30">
      <c r="A1635" s="1" t="s">
        <v>6079</v>
      </c>
      <c r="B1635" s="2" t="s">
        <v>6084</v>
      </c>
      <c r="D1635" s="1" t="s">
        <v>6082</v>
      </c>
      <c r="E1635" s="1">
        <v>2002</v>
      </c>
      <c r="G1635" s="1" t="s">
        <v>23</v>
      </c>
      <c r="H1635" s="1" t="s">
        <v>29</v>
      </c>
      <c r="I1635" s="1" t="s">
        <v>29</v>
      </c>
      <c r="L1635" s="1" t="s">
        <v>1301</v>
      </c>
      <c r="AMI1635"/>
      <c r="AMJ1635"/>
    </row>
    <row r="1636" spans="1:1024" ht="30">
      <c r="A1636" s="1" t="s">
        <v>6079</v>
      </c>
      <c r="B1636" s="2" t="s">
        <v>6085</v>
      </c>
      <c r="D1636" s="1" t="s">
        <v>6082</v>
      </c>
      <c r="E1636" s="1">
        <v>2002</v>
      </c>
      <c r="G1636" s="1" t="s">
        <v>23</v>
      </c>
      <c r="H1636" s="1" t="s">
        <v>29</v>
      </c>
      <c r="I1636" s="1" t="s">
        <v>29</v>
      </c>
      <c r="L1636" s="1" t="s">
        <v>1301</v>
      </c>
      <c r="AMI1636"/>
      <c r="AMJ1636"/>
    </row>
    <row r="1637" spans="1:1024">
      <c r="A1637" s="1" t="s">
        <v>6086</v>
      </c>
      <c r="B1637" s="2" t="s">
        <v>6087</v>
      </c>
      <c r="C1637" s="1" t="s">
        <v>6088</v>
      </c>
      <c r="D1637" s="1" t="s">
        <v>6089</v>
      </c>
      <c r="E1637" s="1">
        <v>2002</v>
      </c>
      <c r="F1637" s="1" t="s">
        <v>6090</v>
      </c>
      <c r="G1637" s="1" t="s">
        <v>309</v>
      </c>
      <c r="AMI1637"/>
      <c r="AMJ1637"/>
    </row>
    <row r="1638" spans="1:1024" ht="30">
      <c r="A1638" s="1" t="s">
        <v>6091</v>
      </c>
      <c r="B1638" s="2" t="s">
        <v>6092</v>
      </c>
      <c r="C1638" s="1" t="s">
        <v>6093</v>
      </c>
      <c r="D1638" s="1" t="s">
        <v>6094</v>
      </c>
      <c r="E1638" s="1">
        <v>2002</v>
      </c>
      <c r="F1638" s="1" t="s">
        <v>6095</v>
      </c>
      <c r="G1638" s="1" t="s">
        <v>309</v>
      </c>
      <c r="H1638" s="1" t="s">
        <v>29</v>
      </c>
      <c r="I1638" s="1" t="s">
        <v>29</v>
      </c>
      <c r="J1638" s="1" t="s">
        <v>6096</v>
      </c>
      <c r="L1638" s="1" t="s">
        <v>36</v>
      </c>
      <c r="AMI1638"/>
      <c r="AMJ1638"/>
    </row>
    <row r="1639" spans="1:1024" ht="30">
      <c r="A1639" s="1" t="s">
        <v>6097</v>
      </c>
      <c r="B1639" s="2" t="s">
        <v>6098</v>
      </c>
      <c r="C1639" s="1" t="s">
        <v>6099</v>
      </c>
      <c r="D1639" s="1" t="s">
        <v>6100</v>
      </c>
      <c r="E1639" s="1">
        <v>2002</v>
      </c>
      <c r="F1639" s="1" t="s">
        <v>6101</v>
      </c>
      <c r="G1639" s="1" t="s">
        <v>309</v>
      </c>
      <c r="AMI1639"/>
      <c r="AMJ1639"/>
    </row>
    <row r="1640" spans="1:1024">
      <c r="A1640" s="1" t="s">
        <v>6102</v>
      </c>
      <c r="B1640" s="2" t="s">
        <v>6103</v>
      </c>
      <c r="D1640" s="1" t="s">
        <v>6104</v>
      </c>
      <c r="E1640" s="1">
        <v>2002</v>
      </c>
      <c r="G1640" s="1" t="s">
        <v>309</v>
      </c>
      <c r="AMI1640"/>
      <c r="AMJ1640"/>
    </row>
    <row r="1641" spans="1:1024" ht="30">
      <c r="A1641" s="1" t="s">
        <v>1957</v>
      </c>
      <c r="B1641" s="2" t="s">
        <v>6105</v>
      </c>
      <c r="D1641" s="1" t="s">
        <v>6106</v>
      </c>
      <c r="E1641" s="1">
        <v>2002</v>
      </c>
      <c r="G1641" s="1" t="s">
        <v>309</v>
      </c>
      <c r="AMI1641"/>
      <c r="AMJ1641"/>
    </row>
    <row r="1642" spans="1:1024" ht="30">
      <c r="A1642" s="1" t="s">
        <v>6107</v>
      </c>
      <c r="B1642" s="2" t="s">
        <v>6108</v>
      </c>
      <c r="C1642" s="1" t="s">
        <v>6109</v>
      </c>
      <c r="D1642" s="1" t="s">
        <v>6110</v>
      </c>
      <c r="E1642" s="1">
        <v>2002</v>
      </c>
      <c r="F1642" s="1" t="s">
        <v>6111</v>
      </c>
      <c r="G1642" s="1" t="s">
        <v>309</v>
      </c>
      <c r="AMI1642"/>
      <c r="AMJ1642"/>
    </row>
    <row r="1643" spans="1:1024">
      <c r="A1643" s="1" t="s">
        <v>6112</v>
      </c>
      <c r="B1643" s="2" t="s">
        <v>6113</v>
      </c>
      <c r="C1643" s="1" t="s">
        <v>6114</v>
      </c>
      <c r="D1643" s="1" t="s">
        <v>6115</v>
      </c>
      <c r="E1643" s="1">
        <v>2002</v>
      </c>
      <c r="F1643" s="1" t="s">
        <v>6116</v>
      </c>
      <c r="G1643" s="1" t="s">
        <v>309</v>
      </c>
      <c r="AMI1643"/>
      <c r="AMJ1643"/>
    </row>
    <row r="1644" spans="1:1024" ht="30">
      <c r="A1644" s="1" t="s">
        <v>1965</v>
      </c>
      <c r="B1644" s="2" t="s">
        <v>6117</v>
      </c>
      <c r="D1644" s="1" t="s">
        <v>6118</v>
      </c>
      <c r="E1644" s="1">
        <v>2002</v>
      </c>
      <c r="G1644" s="1" t="s">
        <v>309</v>
      </c>
      <c r="AMI1644"/>
      <c r="AMJ1644"/>
    </row>
    <row r="1645" spans="1:1024" ht="45">
      <c r="A1645" s="1" t="s">
        <v>6119</v>
      </c>
      <c r="B1645" s="2" t="s">
        <v>6120</v>
      </c>
      <c r="D1645" s="1" t="s">
        <v>6121</v>
      </c>
      <c r="E1645" s="1">
        <v>2002</v>
      </c>
      <c r="G1645" s="1" t="s">
        <v>309</v>
      </c>
      <c r="AMI1645"/>
      <c r="AMJ1645"/>
    </row>
    <row r="1646" spans="1:1024">
      <c r="A1646" s="1" t="s">
        <v>6122</v>
      </c>
      <c r="B1646" s="2" t="s">
        <v>6123</v>
      </c>
      <c r="D1646" s="1" t="s">
        <v>6124</v>
      </c>
      <c r="E1646" s="1">
        <v>2002</v>
      </c>
      <c r="G1646" s="1" t="s">
        <v>309</v>
      </c>
      <c r="AMI1646"/>
      <c r="AMJ1646"/>
    </row>
    <row r="1647" spans="1:1024" ht="30">
      <c r="A1647" s="1" t="s">
        <v>6125</v>
      </c>
      <c r="B1647" s="2" t="s">
        <v>6126</v>
      </c>
      <c r="C1647" s="1" t="s">
        <v>6127</v>
      </c>
      <c r="D1647" s="1" t="s">
        <v>5671</v>
      </c>
      <c r="E1647" s="1">
        <v>2002</v>
      </c>
      <c r="F1647" s="1" t="s">
        <v>6128</v>
      </c>
      <c r="G1647" s="1" t="s">
        <v>309</v>
      </c>
      <c r="AMI1647"/>
      <c r="AMJ1647"/>
    </row>
    <row r="1648" spans="1:1024">
      <c r="A1648" s="1" t="s">
        <v>6129</v>
      </c>
      <c r="B1648" s="2" t="s">
        <v>6130</v>
      </c>
      <c r="C1648" s="1" t="s">
        <v>6131</v>
      </c>
      <c r="D1648" s="1" t="s">
        <v>6132</v>
      </c>
      <c r="E1648" s="1">
        <v>2002</v>
      </c>
      <c r="F1648" s="1" t="s">
        <v>6133</v>
      </c>
      <c r="G1648" s="1" t="s">
        <v>309</v>
      </c>
      <c r="AMI1648"/>
      <c r="AMJ1648"/>
    </row>
    <row r="1649" spans="1:1024" ht="30">
      <c r="A1649" s="1" t="s">
        <v>6134</v>
      </c>
      <c r="B1649" s="2" t="s">
        <v>6135</v>
      </c>
      <c r="D1649" s="1" t="s">
        <v>6136</v>
      </c>
      <c r="E1649" s="1">
        <v>2002</v>
      </c>
      <c r="G1649" s="1" t="s">
        <v>309</v>
      </c>
      <c r="AMI1649"/>
      <c r="AMJ1649"/>
    </row>
    <row r="1650" spans="1:1024" ht="30">
      <c r="A1650" s="1" t="s">
        <v>6137</v>
      </c>
      <c r="B1650" s="2" t="s">
        <v>6138</v>
      </c>
      <c r="D1650" s="1" t="s">
        <v>6139</v>
      </c>
      <c r="E1650" s="1">
        <v>2002</v>
      </c>
      <c r="G1650" s="1" t="s">
        <v>309</v>
      </c>
      <c r="AMI1650"/>
      <c r="AMJ1650"/>
    </row>
    <row r="1651" spans="1:1024">
      <c r="A1651" s="1" t="s">
        <v>4827</v>
      </c>
      <c r="B1651" s="2" t="s">
        <v>6140</v>
      </c>
      <c r="D1651" s="1" t="s">
        <v>6141</v>
      </c>
      <c r="E1651" s="1">
        <v>2002</v>
      </c>
      <c r="G1651" s="1" t="s">
        <v>309</v>
      </c>
      <c r="AMI1651"/>
      <c r="AMJ1651"/>
    </row>
    <row r="1652" spans="1:1024" ht="30">
      <c r="A1652" s="1" t="s">
        <v>6142</v>
      </c>
      <c r="B1652" s="2" t="s">
        <v>6143</v>
      </c>
      <c r="C1652" s="3" t="s">
        <v>6144</v>
      </c>
      <c r="D1652" s="1" t="s">
        <v>6145</v>
      </c>
      <c r="E1652" s="1">
        <v>2002</v>
      </c>
      <c r="F1652" s="1" t="s">
        <v>6146</v>
      </c>
      <c r="G1652" s="1" t="s">
        <v>23</v>
      </c>
      <c r="H1652" s="1" t="s">
        <v>18</v>
      </c>
      <c r="AMI1652"/>
      <c r="AMJ1652"/>
    </row>
    <row r="1653" spans="1:1024" ht="45">
      <c r="A1653" s="1" t="s">
        <v>6147</v>
      </c>
      <c r="B1653" s="2" t="s">
        <v>6148</v>
      </c>
      <c r="D1653" s="1" t="s">
        <v>6149</v>
      </c>
      <c r="E1653" s="1">
        <v>2002</v>
      </c>
      <c r="G1653" s="1" t="s">
        <v>309</v>
      </c>
      <c r="AMI1653"/>
      <c r="AMJ1653"/>
    </row>
    <row r="1654" spans="1:1024" ht="30">
      <c r="A1654" s="1" t="s">
        <v>6150</v>
      </c>
      <c r="B1654" s="2" t="s">
        <v>6151</v>
      </c>
      <c r="C1654" s="1" t="s">
        <v>6152</v>
      </c>
      <c r="D1654" s="1" t="s">
        <v>6153</v>
      </c>
      <c r="E1654" s="1">
        <v>2002</v>
      </c>
      <c r="F1654" s="1" t="s">
        <v>6154</v>
      </c>
      <c r="G1654" s="1" t="s">
        <v>309</v>
      </c>
      <c r="AMI1654"/>
      <c r="AMJ1654"/>
    </row>
    <row r="1655" spans="1:1024" ht="30">
      <c r="A1655" s="1" t="s">
        <v>6150</v>
      </c>
      <c r="B1655" s="2" t="s">
        <v>6155</v>
      </c>
      <c r="C1655" s="1" t="s">
        <v>6156</v>
      </c>
      <c r="D1655" s="1" t="s">
        <v>6157</v>
      </c>
      <c r="E1655" s="1">
        <v>2002</v>
      </c>
      <c r="F1655" s="1" t="s">
        <v>6158</v>
      </c>
      <c r="G1655" s="1" t="s">
        <v>309</v>
      </c>
      <c r="AMI1655"/>
      <c r="AMJ1655"/>
    </row>
    <row r="1656" spans="1:1024">
      <c r="A1656" s="1" t="s">
        <v>6159</v>
      </c>
      <c r="B1656" s="2" t="s">
        <v>6160</v>
      </c>
      <c r="C1656" s="1" t="s">
        <v>6161</v>
      </c>
      <c r="D1656" s="1" t="s">
        <v>6162</v>
      </c>
      <c r="E1656" s="1">
        <v>2002</v>
      </c>
      <c r="F1656" s="1" t="s">
        <v>6163</v>
      </c>
      <c r="G1656" s="1" t="s">
        <v>309</v>
      </c>
      <c r="AMI1656"/>
      <c r="AMJ1656"/>
    </row>
    <row r="1657" spans="1:1024" ht="30">
      <c r="A1657" s="1" t="s">
        <v>6164</v>
      </c>
      <c r="B1657" s="2" t="s">
        <v>6165</v>
      </c>
      <c r="C1657" s="1" t="s">
        <v>6166</v>
      </c>
      <c r="D1657" s="1" t="s">
        <v>6167</v>
      </c>
      <c r="E1657" s="1">
        <v>2002</v>
      </c>
      <c r="F1657" s="1" t="s">
        <v>6168</v>
      </c>
      <c r="G1657" s="1" t="s">
        <v>309</v>
      </c>
      <c r="AMI1657"/>
      <c r="AMJ1657"/>
    </row>
    <row r="1658" spans="1:1024" ht="30">
      <c r="A1658" s="1" t="s">
        <v>6169</v>
      </c>
      <c r="B1658" s="2" t="s">
        <v>6170</v>
      </c>
      <c r="C1658" s="1" t="s">
        <v>6171</v>
      </c>
      <c r="D1658" s="1" t="s">
        <v>6172</v>
      </c>
      <c r="E1658" s="1">
        <v>2002</v>
      </c>
      <c r="F1658" s="1" t="s">
        <v>6173</v>
      </c>
      <c r="G1658" s="1" t="s">
        <v>309</v>
      </c>
      <c r="AMI1658"/>
      <c r="AMJ1658"/>
    </row>
    <row r="1659" spans="1:1024" ht="30">
      <c r="A1659" s="1" t="s">
        <v>6174</v>
      </c>
      <c r="B1659" s="2" t="s">
        <v>6175</v>
      </c>
      <c r="C1659" s="1" t="s">
        <v>6176</v>
      </c>
      <c r="D1659" s="1" t="s">
        <v>6177</v>
      </c>
      <c r="E1659" s="1">
        <v>2002</v>
      </c>
      <c r="F1659" s="1" t="s">
        <v>6178</v>
      </c>
      <c r="G1659" s="1" t="s">
        <v>23</v>
      </c>
      <c r="H1659" s="1" t="s">
        <v>18</v>
      </c>
      <c r="AMI1659"/>
      <c r="AMJ1659"/>
    </row>
    <row r="1660" spans="1:1024">
      <c r="A1660" s="1" t="s">
        <v>6179</v>
      </c>
      <c r="B1660" s="2" t="s">
        <v>6180</v>
      </c>
      <c r="C1660" s="1" t="s">
        <v>6181</v>
      </c>
      <c r="D1660" s="1" t="s">
        <v>6182</v>
      </c>
      <c r="E1660" s="1">
        <v>2002</v>
      </c>
      <c r="F1660" s="1" t="s">
        <v>6183</v>
      </c>
      <c r="G1660" s="1" t="s">
        <v>23</v>
      </c>
      <c r="H1660" s="1" t="s">
        <v>18</v>
      </c>
      <c r="AMI1660"/>
      <c r="AMJ1660"/>
    </row>
    <row r="1661" spans="1:1024" ht="30">
      <c r="A1661" s="1" t="s">
        <v>6150</v>
      </c>
      <c r="B1661" s="2" t="s">
        <v>6184</v>
      </c>
      <c r="C1661" s="1" t="s">
        <v>6185</v>
      </c>
      <c r="D1661" s="1" t="s">
        <v>6186</v>
      </c>
      <c r="E1661" s="1">
        <v>2002</v>
      </c>
      <c r="F1661" s="1" t="s">
        <v>6187</v>
      </c>
      <c r="G1661" s="1" t="s">
        <v>23</v>
      </c>
      <c r="H1661" s="1" t="s">
        <v>18</v>
      </c>
      <c r="AMI1661"/>
      <c r="AMJ1661"/>
    </row>
    <row r="1662" spans="1:1024">
      <c r="A1662" s="1" t="s">
        <v>6188</v>
      </c>
      <c r="B1662" t="s">
        <v>6189</v>
      </c>
      <c r="C1662" s="1" t="s">
        <v>6190</v>
      </c>
      <c r="D1662" s="1" t="s">
        <v>6191</v>
      </c>
      <c r="E1662" s="1">
        <v>2002</v>
      </c>
      <c r="F1662" s="1" t="s">
        <v>6192</v>
      </c>
      <c r="G1662" s="1" t="s">
        <v>23</v>
      </c>
      <c r="H1662" s="1" t="s">
        <v>29</v>
      </c>
      <c r="I1662" s="1" t="s">
        <v>29</v>
      </c>
      <c r="L1662" s="1" t="s">
        <v>6193</v>
      </c>
      <c r="AMI1662"/>
      <c r="AMJ1662"/>
    </row>
    <row r="1663" spans="1:1024" ht="30">
      <c r="A1663" s="1" t="s">
        <v>6194</v>
      </c>
      <c r="B1663" s="2" t="s">
        <v>6195</v>
      </c>
      <c r="C1663" s="1" t="s">
        <v>6196</v>
      </c>
      <c r="D1663" s="1" t="s">
        <v>6197</v>
      </c>
      <c r="E1663" s="1">
        <v>2001</v>
      </c>
      <c r="F1663" s="1" t="s">
        <v>6198</v>
      </c>
      <c r="G1663" s="1" t="s">
        <v>23</v>
      </c>
      <c r="H1663" s="1" t="s">
        <v>29</v>
      </c>
      <c r="I1663" s="1" t="s">
        <v>29</v>
      </c>
      <c r="L1663" s="1" t="s">
        <v>1047</v>
      </c>
      <c r="AMI1663"/>
      <c r="AMJ1663"/>
    </row>
    <row r="1664" spans="1:1024">
      <c r="A1664" s="1" t="s">
        <v>6199</v>
      </c>
      <c r="B1664" s="2" t="s">
        <v>6200</v>
      </c>
      <c r="C1664" s="3" t="s">
        <v>6201</v>
      </c>
      <c r="D1664" s="1" t="s">
        <v>6202</v>
      </c>
      <c r="E1664" s="1">
        <v>2001</v>
      </c>
      <c r="F1664" s="1" t="s">
        <v>6203</v>
      </c>
      <c r="G1664" s="1" t="s">
        <v>23</v>
      </c>
      <c r="H1664" s="1" t="s">
        <v>29</v>
      </c>
      <c r="I1664" s="1" t="s">
        <v>29</v>
      </c>
      <c r="J1664" s="1" t="s">
        <v>6204</v>
      </c>
      <c r="K1664" s="1">
        <f>60*4</f>
        <v>240</v>
      </c>
      <c r="L1664" s="1" t="s">
        <v>298</v>
      </c>
      <c r="AMI1664"/>
      <c r="AMJ1664"/>
    </row>
    <row r="1665" spans="1:1024" ht="30">
      <c r="A1665" s="1" t="s">
        <v>6205</v>
      </c>
      <c r="B1665" s="2" t="s">
        <v>6206</v>
      </c>
      <c r="C1665" s="3" t="s">
        <v>6207</v>
      </c>
      <c r="D1665" s="1" t="s">
        <v>6208</v>
      </c>
      <c r="E1665" s="1">
        <v>2001</v>
      </c>
      <c r="F1665" s="1" t="s">
        <v>6209</v>
      </c>
      <c r="G1665" s="1" t="s">
        <v>23</v>
      </c>
      <c r="H1665" s="1" t="s">
        <v>29</v>
      </c>
      <c r="I1665" s="1" t="s">
        <v>29</v>
      </c>
      <c r="L1665" s="1" t="s">
        <v>36</v>
      </c>
      <c r="AMI1665"/>
      <c r="AMJ1665"/>
    </row>
    <row r="1666" spans="1:1024" ht="30">
      <c r="A1666" s="1" t="s">
        <v>5740</v>
      </c>
      <c r="B1666" s="2" t="s">
        <v>6210</v>
      </c>
      <c r="D1666" s="1" t="s">
        <v>6211</v>
      </c>
      <c r="E1666" s="1">
        <v>2001</v>
      </c>
      <c r="G1666" s="1" t="s">
        <v>23</v>
      </c>
      <c r="AMI1666"/>
      <c r="AMJ1666"/>
    </row>
    <row r="1667" spans="1:1024" ht="30">
      <c r="A1667" s="1" t="s">
        <v>6212</v>
      </c>
      <c r="B1667" s="2" t="s">
        <v>6213</v>
      </c>
      <c r="C1667" s="1" t="s">
        <v>6214</v>
      </c>
      <c r="D1667" s="1" t="s">
        <v>6215</v>
      </c>
      <c r="E1667" s="1">
        <v>2001</v>
      </c>
      <c r="F1667" s="1" t="s">
        <v>6216</v>
      </c>
      <c r="G1667" s="1" t="s">
        <v>23</v>
      </c>
      <c r="H1667" s="1" t="s">
        <v>29</v>
      </c>
      <c r="I1667" s="1" t="s">
        <v>29</v>
      </c>
      <c r="L1667" s="1" t="s">
        <v>6217</v>
      </c>
      <c r="AMI1667"/>
      <c r="AMJ1667"/>
    </row>
    <row r="1668" spans="1:1024">
      <c r="A1668" s="1" t="s">
        <v>6218</v>
      </c>
      <c r="B1668" s="2" t="s">
        <v>6219</v>
      </c>
      <c r="C1668" s="1" t="s">
        <v>6220</v>
      </c>
      <c r="D1668" s="1" t="s">
        <v>6221</v>
      </c>
      <c r="E1668" s="1">
        <v>2001</v>
      </c>
      <c r="F1668" s="1" t="s">
        <v>6222</v>
      </c>
      <c r="G1668" s="1" t="s">
        <v>23</v>
      </c>
      <c r="H1668" s="1" t="s">
        <v>6223</v>
      </c>
      <c r="AMI1668"/>
      <c r="AMJ1668"/>
    </row>
    <row r="1669" spans="1:1024">
      <c r="A1669" s="1" t="s">
        <v>6224</v>
      </c>
      <c r="B1669" s="2" t="s">
        <v>6225</v>
      </c>
      <c r="C1669" s="1" t="s">
        <v>6226</v>
      </c>
      <c r="E1669" s="1">
        <v>2001</v>
      </c>
      <c r="F1669" s="1" t="s">
        <v>6227</v>
      </c>
      <c r="G1669" s="1" t="s">
        <v>42</v>
      </c>
      <c r="H1669" s="1" t="s">
        <v>18</v>
      </c>
      <c r="AMI1669"/>
      <c r="AMJ1669"/>
    </row>
    <row r="1670" spans="1:1024" ht="30">
      <c r="A1670" s="1" t="s">
        <v>4139</v>
      </c>
      <c r="B1670" s="2" t="s">
        <v>6228</v>
      </c>
      <c r="C1670" s="1" t="s">
        <v>6229</v>
      </c>
      <c r="D1670" s="1" t="s">
        <v>6230</v>
      </c>
      <c r="E1670" s="1">
        <v>2001</v>
      </c>
      <c r="F1670" s="1" t="s">
        <v>6231</v>
      </c>
      <c r="G1670" s="1" t="s">
        <v>23</v>
      </c>
      <c r="AMI1670"/>
      <c r="AMJ1670"/>
    </row>
    <row r="1671" spans="1:1024" ht="30">
      <c r="A1671" s="1" t="s">
        <v>6232</v>
      </c>
      <c r="B1671" s="2" t="s">
        <v>6233</v>
      </c>
      <c r="D1671" s="1" t="s">
        <v>6234</v>
      </c>
      <c r="E1671" s="1">
        <v>2001</v>
      </c>
      <c r="G1671" s="1" t="s">
        <v>23</v>
      </c>
      <c r="H1671" s="1" t="s">
        <v>18</v>
      </c>
      <c r="AMI1671"/>
      <c r="AMJ1671"/>
    </row>
    <row r="1672" spans="1:1024" ht="30">
      <c r="A1672" s="1" t="s">
        <v>1389</v>
      </c>
      <c r="B1672" s="2" t="s">
        <v>6235</v>
      </c>
      <c r="C1672" s="3" t="s">
        <v>6236</v>
      </c>
      <c r="D1672" s="1" t="s">
        <v>6237</v>
      </c>
      <c r="E1672" s="1">
        <v>2001</v>
      </c>
      <c r="F1672" s="1" t="s">
        <v>6238</v>
      </c>
      <c r="G1672" s="1" t="s">
        <v>23</v>
      </c>
      <c r="H1672" s="1" t="s">
        <v>18</v>
      </c>
      <c r="AMI1672"/>
      <c r="AMJ1672"/>
    </row>
    <row r="1673" spans="1:1024" ht="45">
      <c r="A1673" s="1" t="s">
        <v>1389</v>
      </c>
      <c r="B1673" s="2" t="s">
        <v>6239</v>
      </c>
      <c r="D1673" s="1" t="s">
        <v>6240</v>
      </c>
      <c r="E1673" s="1">
        <v>2001</v>
      </c>
      <c r="G1673" s="1" t="s">
        <v>23</v>
      </c>
      <c r="H1673" s="1" t="s">
        <v>18</v>
      </c>
      <c r="AMI1673"/>
      <c r="AMJ1673"/>
    </row>
    <row r="1674" spans="1:1024">
      <c r="A1674" s="1" t="s">
        <v>6241</v>
      </c>
      <c r="B1674" s="2" t="s">
        <v>6242</v>
      </c>
      <c r="C1674" s="3" t="s">
        <v>6243</v>
      </c>
      <c r="D1674" s="1" t="s">
        <v>6244</v>
      </c>
      <c r="E1674" s="1">
        <v>2001</v>
      </c>
      <c r="G1674" s="1" t="s">
        <v>23</v>
      </c>
      <c r="H1674" s="1" t="s">
        <v>18</v>
      </c>
      <c r="AMI1674"/>
      <c r="AMJ1674"/>
    </row>
    <row r="1675" spans="1:1024">
      <c r="A1675" s="1" t="s">
        <v>6245</v>
      </c>
      <c r="B1675" s="2" t="s">
        <v>6246</v>
      </c>
      <c r="C1675" s="3" t="s">
        <v>6247</v>
      </c>
      <c r="D1675" s="1" t="s">
        <v>6248</v>
      </c>
      <c r="E1675" s="1">
        <v>2001</v>
      </c>
      <c r="F1675" s="1" t="s">
        <v>6249</v>
      </c>
      <c r="G1675" s="1" t="s">
        <v>23</v>
      </c>
      <c r="H1675" s="1" t="s">
        <v>18</v>
      </c>
      <c r="AMI1675"/>
      <c r="AMJ1675"/>
    </row>
    <row r="1676" spans="1:1024">
      <c r="A1676" s="1" t="s">
        <v>6250</v>
      </c>
      <c r="B1676" s="2" t="s">
        <v>6251</v>
      </c>
      <c r="D1676" s="1" t="s">
        <v>6252</v>
      </c>
      <c r="E1676" s="1">
        <v>2001</v>
      </c>
      <c r="G1676" s="1" t="s">
        <v>59</v>
      </c>
      <c r="H1676" s="1" t="s">
        <v>18</v>
      </c>
      <c r="AMI1676"/>
      <c r="AMJ1676"/>
    </row>
    <row r="1677" spans="1:1024">
      <c r="A1677" s="1" t="s">
        <v>6253</v>
      </c>
      <c r="B1677" s="2" t="s">
        <v>6254</v>
      </c>
      <c r="C1677" s="3" t="s">
        <v>6255</v>
      </c>
      <c r="D1677" s="1" t="s">
        <v>6256</v>
      </c>
      <c r="E1677" s="1">
        <v>2001</v>
      </c>
      <c r="F1677" s="1" t="s">
        <v>6257</v>
      </c>
      <c r="G1677" s="1" t="s">
        <v>59</v>
      </c>
      <c r="H1677" s="1" t="s">
        <v>18</v>
      </c>
      <c r="AMI1677"/>
      <c r="AMJ1677"/>
    </row>
    <row r="1678" spans="1:1024">
      <c r="A1678" s="1" t="s">
        <v>6258</v>
      </c>
      <c r="B1678" s="2" t="s">
        <v>6259</v>
      </c>
      <c r="C1678" s="1" t="s">
        <v>6260</v>
      </c>
      <c r="D1678" s="1" t="s">
        <v>6261</v>
      </c>
      <c r="E1678" s="1">
        <v>2001</v>
      </c>
      <c r="F1678" s="1" t="s">
        <v>6262</v>
      </c>
      <c r="G1678" s="1" t="s">
        <v>292</v>
      </c>
      <c r="AMI1678"/>
      <c r="AMJ1678"/>
    </row>
    <row r="1679" spans="1:1024" ht="30">
      <c r="A1679" s="1" t="s">
        <v>6263</v>
      </c>
      <c r="B1679" s="2" t="s">
        <v>6264</v>
      </c>
      <c r="C1679" s="3" t="s">
        <v>6265</v>
      </c>
      <c r="D1679" s="1" t="s">
        <v>6266</v>
      </c>
      <c r="E1679" s="1">
        <v>2001</v>
      </c>
      <c r="F1679" s="1" t="s">
        <v>6267</v>
      </c>
      <c r="G1679" s="1" t="s">
        <v>23</v>
      </c>
      <c r="H1679" s="1" t="s">
        <v>18</v>
      </c>
      <c r="AMI1679"/>
      <c r="AMJ1679"/>
    </row>
    <row r="1680" spans="1:1024" ht="30">
      <c r="A1680" s="1" t="s">
        <v>6268</v>
      </c>
      <c r="B1680" s="2" t="s">
        <v>6269</v>
      </c>
      <c r="D1680" s="1" t="s">
        <v>6270</v>
      </c>
      <c r="E1680" s="1">
        <v>2001</v>
      </c>
      <c r="G1680" s="1" t="s">
        <v>23</v>
      </c>
      <c r="H1680" s="1" t="s">
        <v>18</v>
      </c>
      <c r="AMI1680"/>
      <c r="AMJ1680"/>
    </row>
    <row r="1681" spans="1:1024" ht="30">
      <c r="A1681" s="1" t="s">
        <v>2443</v>
      </c>
      <c r="B1681" s="2" t="s">
        <v>6271</v>
      </c>
      <c r="D1681" s="1" t="s">
        <v>6272</v>
      </c>
      <c r="E1681" s="1">
        <v>2001</v>
      </c>
      <c r="G1681" s="1" t="s">
        <v>23</v>
      </c>
      <c r="H1681" s="1" t="s">
        <v>6273</v>
      </c>
      <c r="J1681" s="1" t="s">
        <v>6274</v>
      </c>
      <c r="AMI1681"/>
      <c r="AMJ1681"/>
    </row>
    <row r="1682" spans="1:1024">
      <c r="A1682" s="1" t="s">
        <v>3913</v>
      </c>
      <c r="B1682" s="2" t="s">
        <v>6275</v>
      </c>
      <c r="C1682" s="1" t="s">
        <v>6276</v>
      </c>
      <c r="D1682" s="1" t="s">
        <v>6277</v>
      </c>
      <c r="E1682" s="1">
        <v>2001</v>
      </c>
      <c r="F1682" s="1" t="s">
        <v>6278</v>
      </c>
      <c r="G1682" s="1" t="s">
        <v>59</v>
      </c>
      <c r="H1682" s="1" t="s">
        <v>18</v>
      </c>
      <c r="AMI1682"/>
      <c r="AMJ1682"/>
    </row>
    <row r="1683" spans="1:1024" ht="30">
      <c r="A1683" s="1" t="s">
        <v>5943</v>
      </c>
      <c r="B1683" s="2" t="s">
        <v>6233</v>
      </c>
      <c r="D1683" s="1" t="s">
        <v>6279</v>
      </c>
      <c r="E1683" s="1">
        <v>2001</v>
      </c>
      <c r="G1683" s="1" t="s">
        <v>23</v>
      </c>
      <c r="H1683" s="1" t="s">
        <v>18</v>
      </c>
      <c r="AMI1683"/>
      <c r="AMJ1683"/>
    </row>
    <row r="1684" spans="1:1024" ht="30">
      <c r="A1684" s="1" t="s">
        <v>6280</v>
      </c>
      <c r="B1684" s="2" t="s">
        <v>6281</v>
      </c>
      <c r="C1684" s="1" t="s">
        <v>6282</v>
      </c>
      <c r="D1684" s="1" t="s">
        <v>6283</v>
      </c>
      <c r="E1684" s="1">
        <v>2001</v>
      </c>
      <c r="F1684" s="1" t="s">
        <v>6284</v>
      </c>
      <c r="G1684" s="1" t="s">
        <v>42</v>
      </c>
      <c r="AMI1684"/>
      <c r="AMJ1684"/>
    </row>
    <row r="1685" spans="1:1024" ht="30">
      <c r="A1685" s="1" t="s">
        <v>6285</v>
      </c>
      <c r="B1685" s="2" t="s">
        <v>6286</v>
      </c>
      <c r="D1685" s="1" t="s">
        <v>6287</v>
      </c>
      <c r="E1685" s="1">
        <v>2001</v>
      </c>
      <c r="G1685" s="1" t="s">
        <v>23</v>
      </c>
      <c r="H1685" s="1" t="s">
        <v>1315</v>
      </c>
      <c r="AMI1685"/>
      <c r="AMJ1685"/>
    </row>
    <row r="1686" spans="1:1024" ht="30">
      <c r="A1686" s="1" t="s">
        <v>6288</v>
      </c>
      <c r="B1686" s="2" t="s">
        <v>6289</v>
      </c>
      <c r="C1686" s="3" t="s">
        <v>6290</v>
      </c>
      <c r="D1686" s="1" t="s">
        <v>6291</v>
      </c>
      <c r="E1686" s="1">
        <v>2001</v>
      </c>
      <c r="F1686" s="1" t="s">
        <v>6292</v>
      </c>
      <c r="G1686" s="1" t="s">
        <v>23</v>
      </c>
      <c r="H1686" s="1" t="s">
        <v>6273</v>
      </c>
      <c r="AMI1686"/>
      <c r="AMJ1686"/>
    </row>
    <row r="1687" spans="1:1024" ht="30">
      <c r="A1687" s="1" t="s">
        <v>6293</v>
      </c>
      <c r="B1687" s="2" t="s">
        <v>6294</v>
      </c>
      <c r="C1687" s="1" t="s">
        <v>6295</v>
      </c>
      <c r="D1687" s="1" t="s">
        <v>6296</v>
      </c>
      <c r="E1687" s="1">
        <v>2001</v>
      </c>
      <c r="F1687" s="1" t="s">
        <v>6297</v>
      </c>
      <c r="G1687" s="1" t="s">
        <v>23</v>
      </c>
      <c r="AMI1687"/>
      <c r="AMJ1687"/>
    </row>
    <row r="1688" spans="1:1024" ht="30">
      <c r="A1688" s="1" t="s">
        <v>6298</v>
      </c>
      <c r="B1688" s="2" t="s">
        <v>6299</v>
      </c>
      <c r="C1688" s="1" t="s">
        <v>6300</v>
      </c>
      <c r="D1688" s="1" t="s">
        <v>6301</v>
      </c>
      <c r="E1688" s="1">
        <v>2001</v>
      </c>
      <c r="F1688" s="1" t="s">
        <v>6302</v>
      </c>
      <c r="G1688" s="1" t="s">
        <v>23</v>
      </c>
      <c r="H1688" s="1" t="s">
        <v>18</v>
      </c>
      <c r="AMI1688"/>
      <c r="AMJ1688"/>
    </row>
    <row r="1689" spans="1:1024">
      <c r="A1689" s="1" t="s">
        <v>6303</v>
      </c>
      <c r="B1689" s="2" t="s">
        <v>6304</v>
      </c>
      <c r="E1689" s="1">
        <v>2001</v>
      </c>
      <c r="G1689" s="1" t="s">
        <v>48</v>
      </c>
      <c r="AMI1689"/>
      <c r="AMJ1689"/>
    </row>
    <row r="1690" spans="1:1024">
      <c r="A1690" s="1" t="s">
        <v>179</v>
      </c>
      <c r="B1690" s="2" t="s">
        <v>6305</v>
      </c>
      <c r="C1690" s="1" t="s">
        <v>6306</v>
      </c>
      <c r="D1690" s="1" t="s">
        <v>6307</v>
      </c>
      <c r="E1690" s="1">
        <v>2001</v>
      </c>
      <c r="F1690" s="1" t="s">
        <v>6308</v>
      </c>
      <c r="G1690" s="1" t="s">
        <v>59</v>
      </c>
      <c r="H1690" s="1" t="s">
        <v>18</v>
      </c>
      <c r="AMI1690"/>
      <c r="AMJ1690"/>
    </row>
    <row r="1691" spans="1:1024" ht="30">
      <c r="A1691" s="1" t="s">
        <v>179</v>
      </c>
      <c r="B1691" s="2" t="s">
        <v>6309</v>
      </c>
      <c r="C1691" s="1" t="s">
        <v>6310</v>
      </c>
      <c r="D1691" s="1" t="s">
        <v>6311</v>
      </c>
      <c r="E1691" s="1">
        <v>2001</v>
      </c>
      <c r="F1691" s="1" t="s">
        <v>6312</v>
      </c>
      <c r="G1691" s="1" t="s">
        <v>59</v>
      </c>
      <c r="H1691" s="1" t="s">
        <v>18</v>
      </c>
      <c r="AMI1691"/>
      <c r="AMJ1691"/>
    </row>
    <row r="1692" spans="1:1024">
      <c r="A1692" s="1" t="s">
        <v>6313</v>
      </c>
      <c r="B1692" s="2" t="s">
        <v>6314</v>
      </c>
      <c r="C1692" s="3" t="s">
        <v>6315</v>
      </c>
      <c r="D1692" s="1" t="s">
        <v>6316</v>
      </c>
      <c r="E1692" s="1">
        <v>2001</v>
      </c>
      <c r="F1692" s="1" t="s">
        <v>6317</v>
      </c>
      <c r="G1692" s="1" t="s">
        <v>23</v>
      </c>
      <c r="H1692" s="1" t="s">
        <v>18</v>
      </c>
      <c r="AMI1692"/>
      <c r="AMJ1692"/>
    </row>
    <row r="1693" spans="1:1024">
      <c r="A1693" s="1" t="s">
        <v>212</v>
      </c>
      <c r="B1693" s="2" t="s">
        <v>6318</v>
      </c>
      <c r="C1693" s="1" t="s">
        <v>6319</v>
      </c>
      <c r="E1693" s="1">
        <v>2001</v>
      </c>
      <c r="F1693" s="1" t="s">
        <v>6320</v>
      </c>
      <c r="G1693" s="1" t="s">
        <v>23</v>
      </c>
      <c r="H1693" s="1" t="s">
        <v>18</v>
      </c>
      <c r="AMI1693"/>
      <c r="AMJ1693"/>
    </row>
    <row r="1694" spans="1:1024">
      <c r="A1694" s="1" t="s">
        <v>212</v>
      </c>
      <c r="B1694" s="2" t="s">
        <v>6321</v>
      </c>
      <c r="C1694" s="1" t="s">
        <v>6322</v>
      </c>
      <c r="D1694" s="1" t="s">
        <v>3742</v>
      </c>
      <c r="E1694" s="1">
        <v>2001</v>
      </c>
      <c r="F1694" s="1" t="s">
        <v>6323</v>
      </c>
      <c r="G1694" s="1" t="s">
        <v>309</v>
      </c>
      <c r="H1694" s="1" t="s">
        <v>18</v>
      </c>
      <c r="AMI1694"/>
      <c r="AMJ1694"/>
    </row>
    <row r="1695" spans="1:1024">
      <c r="A1695" s="1" t="s">
        <v>212</v>
      </c>
      <c r="B1695" s="2" t="s">
        <v>6321</v>
      </c>
      <c r="C1695" s="1" t="s">
        <v>6324</v>
      </c>
      <c r="D1695" s="1" t="s">
        <v>6325</v>
      </c>
      <c r="E1695" s="1">
        <v>2001</v>
      </c>
      <c r="G1695" s="1" t="s">
        <v>309</v>
      </c>
      <c r="H1695" s="1" t="s">
        <v>29</v>
      </c>
      <c r="I1695" s="1" t="s">
        <v>29</v>
      </c>
      <c r="J1695" s="1" t="s">
        <v>6326</v>
      </c>
      <c r="L1695" s="1" t="s">
        <v>6327</v>
      </c>
      <c r="AMI1695"/>
      <c r="AMJ1695"/>
    </row>
    <row r="1696" spans="1:1024">
      <c r="A1696" s="1" t="s">
        <v>1263</v>
      </c>
      <c r="B1696" s="2" t="s">
        <v>6328</v>
      </c>
      <c r="C1696" s="1" t="s">
        <v>6329</v>
      </c>
      <c r="D1696" s="1" t="s">
        <v>6330</v>
      </c>
      <c r="E1696" s="1">
        <v>2001</v>
      </c>
      <c r="F1696" s="1" t="s">
        <v>6331</v>
      </c>
      <c r="G1696" s="1" t="s">
        <v>23</v>
      </c>
      <c r="H1696" s="1" t="s">
        <v>18</v>
      </c>
      <c r="AMI1696"/>
      <c r="AMJ1696"/>
    </row>
    <row r="1697" spans="1:1024" ht="30">
      <c r="A1697" s="1" t="s">
        <v>6332</v>
      </c>
      <c r="B1697" s="2" t="s">
        <v>6333</v>
      </c>
      <c r="C1697" s="1" t="s">
        <v>6334</v>
      </c>
      <c r="D1697" s="1" t="s">
        <v>6335</v>
      </c>
      <c r="E1697" s="1">
        <v>2001</v>
      </c>
      <c r="F1697" s="1" t="s">
        <v>6336</v>
      </c>
      <c r="G1697" s="1" t="s">
        <v>309</v>
      </c>
      <c r="H1697" s="1" t="s">
        <v>18</v>
      </c>
      <c r="AMI1697"/>
      <c r="AMJ1697"/>
    </row>
    <row r="1698" spans="1:1024" ht="45">
      <c r="A1698" s="1" t="s">
        <v>6337</v>
      </c>
      <c r="B1698" s="2" t="s">
        <v>6338</v>
      </c>
      <c r="C1698" s="1" t="s">
        <v>6339</v>
      </c>
      <c r="D1698" s="1" t="s">
        <v>6340</v>
      </c>
      <c r="E1698" s="1">
        <v>2001</v>
      </c>
      <c r="F1698" s="1" t="s">
        <v>6341</v>
      </c>
      <c r="G1698" s="1" t="s">
        <v>23</v>
      </c>
      <c r="H1698" s="1" t="s">
        <v>18</v>
      </c>
      <c r="AMI1698"/>
      <c r="AMJ1698"/>
    </row>
    <row r="1699" spans="1:1024" ht="30">
      <c r="A1699" s="1" t="s">
        <v>6342</v>
      </c>
      <c r="B1699" s="2" t="s">
        <v>6343</v>
      </c>
      <c r="D1699" s="1" t="s">
        <v>6344</v>
      </c>
      <c r="E1699" s="1">
        <v>2001</v>
      </c>
      <c r="G1699" s="1" t="s">
        <v>59</v>
      </c>
      <c r="AMI1699"/>
      <c r="AMJ1699"/>
    </row>
    <row r="1700" spans="1:1024" ht="30">
      <c r="A1700" s="1" t="s">
        <v>6119</v>
      </c>
      <c r="B1700" s="2" t="s">
        <v>6343</v>
      </c>
      <c r="D1700" s="1" t="s">
        <v>6344</v>
      </c>
      <c r="E1700" s="1">
        <v>2001</v>
      </c>
      <c r="G1700" s="1" t="s">
        <v>59</v>
      </c>
      <c r="AMI1700"/>
      <c r="AMJ1700"/>
    </row>
    <row r="1701" spans="1:1024" ht="30">
      <c r="A1701" s="1" t="s">
        <v>6345</v>
      </c>
      <c r="B1701" s="2" t="s">
        <v>6346</v>
      </c>
      <c r="C1701" s="3" t="s">
        <v>6347</v>
      </c>
      <c r="D1701" s="1" t="s">
        <v>6348</v>
      </c>
      <c r="E1701" s="1">
        <v>2001</v>
      </c>
      <c r="F1701" s="1" t="s">
        <v>6349</v>
      </c>
      <c r="G1701" s="1" t="s">
        <v>23</v>
      </c>
      <c r="H1701" s="1" t="s">
        <v>29</v>
      </c>
      <c r="I1701" s="1" t="s">
        <v>29</v>
      </c>
      <c r="L1701" s="1" t="s">
        <v>605</v>
      </c>
      <c r="AMI1701"/>
      <c r="AMJ1701"/>
    </row>
    <row r="1702" spans="1:1024" ht="30">
      <c r="A1702" s="1" t="s">
        <v>6350</v>
      </c>
      <c r="B1702" s="2" t="s">
        <v>6351</v>
      </c>
      <c r="C1702" s="3" t="s">
        <v>6352</v>
      </c>
      <c r="D1702" s="1" t="s">
        <v>6353</v>
      </c>
      <c r="E1702" s="1">
        <v>2001</v>
      </c>
      <c r="F1702" s="1" t="s">
        <v>6354</v>
      </c>
      <c r="G1702" s="1" t="s">
        <v>23</v>
      </c>
      <c r="H1702" s="1" t="s">
        <v>29</v>
      </c>
      <c r="I1702" s="1" t="s">
        <v>29</v>
      </c>
      <c r="L1702" s="1" t="s">
        <v>1301</v>
      </c>
      <c r="AMI1702"/>
      <c r="AMJ1702"/>
    </row>
    <row r="1703" spans="1:1024" ht="30">
      <c r="A1703" s="1" t="s">
        <v>6355</v>
      </c>
      <c r="B1703" s="2" t="s">
        <v>6356</v>
      </c>
      <c r="D1703" s="1" t="s">
        <v>6357</v>
      </c>
      <c r="E1703" s="1">
        <v>2000</v>
      </c>
      <c r="F1703" s="1" t="s">
        <v>6358</v>
      </c>
      <c r="G1703" s="1" t="s">
        <v>23</v>
      </c>
      <c r="H1703" s="1" t="s">
        <v>29</v>
      </c>
      <c r="I1703" s="1" t="s">
        <v>29</v>
      </c>
      <c r="L1703" s="1" t="s">
        <v>1321</v>
      </c>
      <c r="AMI1703"/>
      <c r="AMJ1703"/>
    </row>
    <row r="1704" spans="1:1024">
      <c r="A1704" s="1" t="s">
        <v>6359</v>
      </c>
      <c r="B1704" s="2" t="s">
        <v>6360</v>
      </c>
      <c r="D1704" s="1" t="s">
        <v>6361</v>
      </c>
      <c r="E1704" s="1">
        <v>2000</v>
      </c>
      <c r="G1704" s="1" t="s">
        <v>309</v>
      </c>
      <c r="AMI1704"/>
      <c r="AMJ1704"/>
    </row>
    <row r="1705" spans="1:1024" ht="30">
      <c r="A1705" s="1" t="s">
        <v>5662</v>
      </c>
      <c r="B1705" s="2" t="s">
        <v>6362</v>
      </c>
      <c r="D1705" s="1" t="s">
        <v>6363</v>
      </c>
      <c r="E1705" s="1">
        <v>2000</v>
      </c>
      <c r="G1705" s="1" t="s">
        <v>309</v>
      </c>
      <c r="AMI1705"/>
      <c r="AMJ1705"/>
    </row>
    <row r="1706" spans="1:1024" ht="30">
      <c r="A1706" s="1" t="s">
        <v>5662</v>
      </c>
      <c r="B1706" s="2" t="s">
        <v>6364</v>
      </c>
      <c r="D1706" s="1" t="s">
        <v>6365</v>
      </c>
      <c r="E1706" s="1">
        <v>2000</v>
      </c>
      <c r="G1706" s="1" t="s">
        <v>309</v>
      </c>
      <c r="AMI1706"/>
      <c r="AMJ1706"/>
    </row>
    <row r="1707" spans="1:1024" ht="30">
      <c r="A1707" s="1" t="s">
        <v>4499</v>
      </c>
      <c r="B1707" s="2" t="s">
        <v>6366</v>
      </c>
      <c r="D1707" s="1" t="s">
        <v>6367</v>
      </c>
      <c r="E1707" s="1">
        <v>2000</v>
      </c>
      <c r="G1707" s="1" t="s">
        <v>23</v>
      </c>
      <c r="H1707" s="1" t="s">
        <v>1315</v>
      </c>
      <c r="AMI1707"/>
      <c r="AMJ1707"/>
    </row>
    <row r="1708" spans="1:1024">
      <c r="A1708" s="1" t="s">
        <v>6368</v>
      </c>
      <c r="B1708" s="2" t="s">
        <v>6369</v>
      </c>
      <c r="D1708" s="1" t="s">
        <v>6370</v>
      </c>
      <c r="E1708" s="1">
        <v>2000</v>
      </c>
      <c r="G1708" s="1" t="s">
        <v>309</v>
      </c>
      <c r="AMI1708"/>
      <c r="AMJ1708"/>
    </row>
    <row r="1709" spans="1:1024">
      <c r="A1709" s="1" t="s">
        <v>6371</v>
      </c>
      <c r="B1709" s="2" t="s">
        <v>6372</v>
      </c>
      <c r="D1709" s="1" t="s">
        <v>6373</v>
      </c>
      <c r="E1709" s="1">
        <v>2000</v>
      </c>
      <c r="G1709" s="1" t="s">
        <v>309</v>
      </c>
      <c r="H1709" s="1" t="s">
        <v>18</v>
      </c>
      <c r="AMI1709"/>
      <c r="AMJ1709"/>
    </row>
    <row r="1710" spans="1:1024" ht="30">
      <c r="A1710" s="1" t="s">
        <v>1690</v>
      </c>
      <c r="B1710" s="2" t="s">
        <v>6374</v>
      </c>
      <c r="D1710" s="1" t="s">
        <v>6375</v>
      </c>
      <c r="E1710" s="1">
        <v>2000</v>
      </c>
      <c r="G1710" s="1" t="s">
        <v>309</v>
      </c>
      <c r="AMI1710"/>
      <c r="AMJ1710"/>
    </row>
    <row r="1711" spans="1:1024">
      <c r="A1711" s="1" t="s">
        <v>6376</v>
      </c>
      <c r="B1711" s="2" t="s">
        <v>6377</v>
      </c>
      <c r="C1711" s="1" t="s">
        <v>6378</v>
      </c>
      <c r="D1711" s="1" t="s">
        <v>6379</v>
      </c>
      <c r="E1711" s="1">
        <v>2000</v>
      </c>
      <c r="F1711" s="1" t="s">
        <v>6380</v>
      </c>
      <c r="G1711" s="1" t="s">
        <v>309</v>
      </c>
      <c r="AMI1711"/>
      <c r="AMJ1711"/>
    </row>
    <row r="1712" spans="1:1024" ht="30">
      <c r="A1712" s="1" t="s">
        <v>2046</v>
      </c>
      <c r="B1712" s="2" t="s">
        <v>6381</v>
      </c>
      <c r="C1712" s="3" t="s">
        <v>6382</v>
      </c>
      <c r="D1712" s="1" t="s">
        <v>6383</v>
      </c>
      <c r="E1712" s="1">
        <v>2000</v>
      </c>
      <c r="F1712" s="1" t="s">
        <v>6384</v>
      </c>
      <c r="G1712" s="1" t="s">
        <v>23</v>
      </c>
      <c r="H1712" s="1" t="s">
        <v>18</v>
      </c>
      <c r="AMI1712"/>
      <c r="AMJ1712"/>
    </row>
    <row r="1713" spans="1:1024" ht="30">
      <c r="A1713" s="1" t="s">
        <v>6385</v>
      </c>
      <c r="B1713" s="2" t="s">
        <v>6386</v>
      </c>
      <c r="D1713" s="1" t="s">
        <v>6387</v>
      </c>
      <c r="E1713" s="1">
        <v>2000</v>
      </c>
      <c r="F1713" s="1" t="s">
        <v>6388</v>
      </c>
      <c r="G1713" s="1" t="s">
        <v>23</v>
      </c>
      <c r="H1713" s="1" t="s">
        <v>29</v>
      </c>
      <c r="I1713" s="1" t="s">
        <v>29</v>
      </c>
      <c r="J1713" s="1" t="s">
        <v>6389</v>
      </c>
      <c r="L1713" s="1" t="s">
        <v>1321</v>
      </c>
      <c r="AMI1713"/>
      <c r="AMJ1713"/>
    </row>
    <row r="1714" spans="1:1024">
      <c r="A1714" s="1" t="s">
        <v>6390</v>
      </c>
      <c r="B1714" s="2" t="s">
        <v>6391</v>
      </c>
      <c r="D1714" s="1" t="s">
        <v>6392</v>
      </c>
      <c r="E1714" s="1">
        <v>2000</v>
      </c>
      <c r="G1714" s="1" t="s">
        <v>309</v>
      </c>
      <c r="AMI1714"/>
      <c r="AMJ1714"/>
    </row>
    <row r="1715" spans="1:1024">
      <c r="A1715" s="1" t="s">
        <v>6393</v>
      </c>
      <c r="B1715" s="2" t="s">
        <v>6394</v>
      </c>
      <c r="C1715" s="1" t="s">
        <v>6395</v>
      </c>
      <c r="D1715" s="1" t="s">
        <v>6396</v>
      </c>
      <c r="E1715" s="1">
        <v>2000</v>
      </c>
      <c r="F1715" s="1" t="s">
        <v>6397</v>
      </c>
      <c r="G1715" s="1" t="s">
        <v>309</v>
      </c>
      <c r="AMI1715"/>
      <c r="AMJ1715"/>
    </row>
    <row r="1716" spans="1:1024" ht="60">
      <c r="A1716" s="1" t="s">
        <v>6398</v>
      </c>
      <c r="B1716" s="2" t="s">
        <v>6399</v>
      </c>
      <c r="C1716" s="1" t="s">
        <v>6400</v>
      </c>
      <c r="D1716" s="1" t="s">
        <v>6401</v>
      </c>
      <c r="E1716" s="1">
        <v>2000</v>
      </c>
      <c r="F1716" s="1" t="s">
        <v>6402</v>
      </c>
      <c r="G1716" s="1" t="s">
        <v>309</v>
      </c>
      <c r="AMI1716"/>
      <c r="AMJ1716"/>
    </row>
    <row r="1717" spans="1:1024" ht="45">
      <c r="A1717" s="1" t="s">
        <v>6403</v>
      </c>
      <c r="B1717" s="2" t="s">
        <v>6404</v>
      </c>
      <c r="C1717" s="1" t="s">
        <v>6405</v>
      </c>
      <c r="D1717" s="1" t="s">
        <v>6406</v>
      </c>
      <c r="E1717" s="1">
        <v>2000</v>
      </c>
      <c r="F1717" s="1" t="s">
        <v>6407</v>
      </c>
      <c r="G1717" s="1" t="s">
        <v>309</v>
      </c>
      <c r="AMI1717"/>
      <c r="AMJ1717"/>
    </row>
    <row r="1718" spans="1:1024" ht="30">
      <c r="A1718" s="1" t="s">
        <v>5725</v>
      </c>
      <c r="B1718" s="2" t="s">
        <v>6408</v>
      </c>
      <c r="C1718" s="1" t="s">
        <v>6409</v>
      </c>
      <c r="D1718" s="1" t="s">
        <v>6410</v>
      </c>
      <c r="E1718" s="1">
        <v>2000</v>
      </c>
      <c r="F1718" s="1" t="s">
        <v>6411</v>
      </c>
      <c r="G1718" s="1" t="s">
        <v>309</v>
      </c>
      <c r="AMI1718"/>
      <c r="AMJ1718"/>
    </row>
    <row r="1719" spans="1:1024">
      <c r="A1719" s="1" t="s">
        <v>3155</v>
      </c>
      <c r="B1719" s="2" t="s">
        <v>5724</v>
      </c>
      <c r="C1719" s="1" t="s">
        <v>6412</v>
      </c>
      <c r="D1719" s="1" t="s">
        <v>6413</v>
      </c>
      <c r="E1719" s="1">
        <v>2000</v>
      </c>
      <c r="F1719" s="1" t="s">
        <v>6414</v>
      </c>
      <c r="G1719" s="1" t="s">
        <v>309</v>
      </c>
      <c r="AMI1719"/>
      <c r="AMJ1719"/>
    </row>
    <row r="1720" spans="1:1024" ht="30">
      <c r="A1720" s="1" t="s">
        <v>2640</v>
      </c>
      <c r="B1720" s="2" t="s">
        <v>6415</v>
      </c>
      <c r="C1720" s="1" t="s">
        <v>6416</v>
      </c>
      <c r="D1720" s="1" t="s">
        <v>6417</v>
      </c>
      <c r="E1720" s="1">
        <v>2000</v>
      </c>
      <c r="F1720" s="1" t="s">
        <v>6418</v>
      </c>
      <c r="G1720" s="1" t="s">
        <v>23</v>
      </c>
      <c r="H1720" s="1" t="s">
        <v>18</v>
      </c>
      <c r="AMI1720"/>
      <c r="AMJ1720"/>
    </row>
    <row r="1721" spans="1:1024" ht="30">
      <c r="A1721" s="1" t="s">
        <v>6419</v>
      </c>
      <c r="B1721" s="2" t="s">
        <v>6420</v>
      </c>
      <c r="D1721" s="1" t="s">
        <v>6421</v>
      </c>
      <c r="E1721" s="1">
        <v>2000</v>
      </c>
      <c r="G1721" s="1" t="s">
        <v>309</v>
      </c>
      <c r="AMI1721"/>
      <c r="AMJ1721"/>
    </row>
    <row r="1722" spans="1:1024" ht="30">
      <c r="A1722" s="1" t="s">
        <v>6422</v>
      </c>
      <c r="B1722" s="2" t="s">
        <v>6423</v>
      </c>
      <c r="D1722" s="1" t="s">
        <v>6424</v>
      </c>
      <c r="E1722" s="1">
        <v>2000</v>
      </c>
      <c r="G1722" s="1" t="s">
        <v>309</v>
      </c>
      <c r="AMI1722"/>
      <c r="AMJ1722"/>
    </row>
    <row r="1723" spans="1:1024">
      <c r="A1723" s="1" t="s">
        <v>6425</v>
      </c>
      <c r="B1723" s="2" t="s">
        <v>6426</v>
      </c>
      <c r="D1723" s="1" t="s">
        <v>6427</v>
      </c>
      <c r="E1723" s="1">
        <v>2000</v>
      </c>
      <c r="G1723" s="1" t="s">
        <v>309</v>
      </c>
      <c r="AMI1723"/>
      <c r="AMJ1723"/>
    </row>
    <row r="1724" spans="1:1024">
      <c r="A1724" s="1" t="s">
        <v>6428</v>
      </c>
      <c r="B1724" s="2" t="s">
        <v>6429</v>
      </c>
      <c r="D1724" s="1" t="s">
        <v>6430</v>
      </c>
      <c r="E1724" s="1">
        <v>2000</v>
      </c>
      <c r="G1724" s="1" t="s">
        <v>309</v>
      </c>
      <c r="AMI1724"/>
      <c r="AMJ1724"/>
    </row>
    <row r="1725" spans="1:1024" ht="30">
      <c r="A1725" s="1" t="s">
        <v>6431</v>
      </c>
      <c r="B1725" s="2" t="s">
        <v>6432</v>
      </c>
      <c r="D1725" s="1" t="s">
        <v>6433</v>
      </c>
      <c r="E1725" s="1">
        <v>2000</v>
      </c>
      <c r="G1725" s="1" t="s">
        <v>309</v>
      </c>
      <c r="AMI1725"/>
      <c r="AMJ1725"/>
    </row>
    <row r="1726" spans="1:1024">
      <c r="A1726" s="1" t="s">
        <v>6434</v>
      </c>
      <c r="B1726" s="2" t="s">
        <v>6435</v>
      </c>
      <c r="C1726" s="3" t="s">
        <v>6436</v>
      </c>
      <c r="D1726" s="1" t="s">
        <v>6437</v>
      </c>
      <c r="E1726" s="1">
        <v>2000</v>
      </c>
      <c r="F1726" s="1" t="s">
        <v>6438</v>
      </c>
      <c r="G1726" s="1" t="s">
        <v>23</v>
      </c>
      <c r="H1726" s="1" t="s">
        <v>18</v>
      </c>
      <c r="AMI1726"/>
      <c r="AMJ1726"/>
    </row>
    <row r="1727" spans="1:1024" ht="30">
      <c r="A1727" s="1" t="s">
        <v>4139</v>
      </c>
      <c r="B1727" s="2" t="s">
        <v>6439</v>
      </c>
      <c r="D1727" s="1" t="s">
        <v>6440</v>
      </c>
      <c r="E1727" s="1">
        <v>2000</v>
      </c>
      <c r="G1727" s="1" t="s">
        <v>309</v>
      </c>
      <c r="AMI1727"/>
      <c r="AMJ1727"/>
    </row>
    <row r="1728" spans="1:1024">
      <c r="A1728" s="1" t="s">
        <v>4139</v>
      </c>
      <c r="B1728" s="2" t="s">
        <v>6441</v>
      </c>
      <c r="D1728" s="1" t="s">
        <v>6442</v>
      </c>
      <c r="E1728" s="1">
        <v>2000</v>
      </c>
      <c r="G1728" s="1" t="s">
        <v>309</v>
      </c>
      <c r="AMI1728"/>
      <c r="AMJ1728"/>
    </row>
    <row r="1729" spans="1:1024">
      <c r="A1729" s="1" t="s">
        <v>4139</v>
      </c>
      <c r="B1729" s="2" t="s">
        <v>6443</v>
      </c>
      <c r="C1729" s="1" t="s">
        <v>6444</v>
      </c>
      <c r="D1729" s="1" t="s">
        <v>6445</v>
      </c>
      <c r="E1729" s="1">
        <v>2000</v>
      </c>
      <c r="F1729" s="1" t="s">
        <v>6446</v>
      </c>
      <c r="G1729" s="1" t="s">
        <v>23</v>
      </c>
      <c r="H1729" s="1" t="s">
        <v>29</v>
      </c>
      <c r="I1729" s="1" t="s">
        <v>29</v>
      </c>
      <c r="L1729" s="1" t="s">
        <v>127</v>
      </c>
      <c r="AMI1729"/>
      <c r="AMJ1729"/>
    </row>
    <row r="1730" spans="1:1024">
      <c r="A1730" s="1" t="s">
        <v>3779</v>
      </c>
      <c r="B1730" s="2" t="s">
        <v>6447</v>
      </c>
      <c r="D1730" s="1" t="s">
        <v>6448</v>
      </c>
      <c r="E1730" s="1">
        <v>2000</v>
      </c>
      <c r="G1730" s="1" t="s">
        <v>309</v>
      </c>
      <c r="AMI1730"/>
      <c r="AMJ1730"/>
    </row>
    <row r="1731" spans="1:1024" ht="30">
      <c r="A1731" s="1" t="s">
        <v>3779</v>
      </c>
      <c r="B1731" s="2" t="s">
        <v>6449</v>
      </c>
      <c r="C1731" s="1" t="s">
        <v>6450</v>
      </c>
      <c r="D1731" s="1" t="s">
        <v>6417</v>
      </c>
      <c r="E1731" s="1">
        <v>2000</v>
      </c>
      <c r="F1731" s="1" t="s">
        <v>6451</v>
      </c>
      <c r="G1731" s="1" t="s">
        <v>23</v>
      </c>
      <c r="H1731" s="1" t="s">
        <v>18</v>
      </c>
      <c r="AMI1731"/>
      <c r="AMJ1731"/>
    </row>
    <row r="1732" spans="1:1024" ht="30">
      <c r="A1732" s="1" t="s">
        <v>1389</v>
      </c>
      <c r="B1732" s="2" t="s">
        <v>6452</v>
      </c>
      <c r="C1732" s="3" t="s">
        <v>6453</v>
      </c>
      <c r="D1732" s="1" t="s">
        <v>6454</v>
      </c>
      <c r="E1732" s="1">
        <v>2000</v>
      </c>
      <c r="F1732" s="1" t="s">
        <v>6455</v>
      </c>
      <c r="G1732" s="1" t="s">
        <v>309</v>
      </c>
      <c r="H1732" s="1" t="s">
        <v>18</v>
      </c>
      <c r="AMI1732"/>
      <c r="AMJ1732"/>
    </row>
    <row r="1733" spans="1:1024" ht="30">
      <c r="A1733" s="1" t="s">
        <v>1389</v>
      </c>
      <c r="B1733" s="2" t="s">
        <v>6456</v>
      </c>
      <c r="D1733" s="1" t="s">
        <v>6457</v>
      </c>
      <c r="E1733" s="1">
        <v>2000</v>
      </c>
      <c r="G1733" s="1" t="s">
        <v>309</v>
      </c>
      <c r="AMI1733"/>
      <c r="AMJ1733"/>
    </row>
    <row r="1734" spans="1:1024">
      <c r="A1734" s="1" t="s">
        <v>6458</v>
      </c>
      <c r="B1734" s="2" t="s">
        <v>6459</v>
      </c>
      <c r="C1734" s="1" t="s">
        <v>6460</v>
      </c>
      <c r="D1734" s="1" t="s">
        <v>6417</v>
      </c>
      <c r="E1734" s="1">
        <v>2000</v>
      </c>
      <c r="F1734" s="1" t="s">
        <v>6461</v>
      </c>
      <c r="G1734" s="1" t="s">
        <v>23</v>
      </c>
      <c r="H1734" s="1" t="s">
        <v>18</v>
      </c>
      <c r="AMI1734"/>
      <c r="AMJ1734"/>
    </row>
    <row r="1735" spans="1:1024" ht="45">
      <c r="A1735" s="1" t="s">
        <v>6462</v>
      </c>
      <c r="B1735" s="2" t="s">
        <v>6463</v>
      </c>
      <c r="C1735" s="3" t="s">
        <v>6464</v>
      </c>
      <c r="D1735" s="1" t="s">
        <v>6465</v>
      </c>
      <c r="E1735" s="1">
        <v>2000</v>
      </c>
      <c r="F1735" s="1" t="s">
        <v>6466</v>
      </c>
      <c r="G1735" s="1" t="s">
        <v>23</v>
      </c>
      <c r="H1735" s="1" t="s">
        <v>18</v>
      </c>
      <c r="AMI1735"/>
      <c r="AMJ1735"/>
    </row>
    <row r="1736" spans="1:1024">
      <c r="A1736" s="1" t="s">
        <v>387</v>
      </c>
      <c r="B1736" s="2" t="s">
        <v>6467</v>
      </c>
      <c r="D1736" s="1" t="s">
        <v>6468</v>
      </c>
      <c r="E1736" s="1">
        <v>2000</v>
      </c>
      <c r="G1736" s="1" t="s">
        <v>309</v>
      </c>
      <c r="AMI1736"/>
      <c r="AMJ1736"/>
    </row>
    <row r="1737" spans="1:1024">
      <c r="A1737" s="1" t="s">
        <v>6469</v>
      </c>
      <c r="B1737" s="2" t="s">
        <v>6470</v>
      </c>
      <c r="D1737" s="1" t="s">
        <v>6471</v>
      </c>
      <c r="E1737" s="1">
        <v>2000</v>
      </c>
      <c r="G1737" s="1" t="s">
        <v>309</v>
      </c>
      <c r="AMI1737"/>
      <c r="AMJ1737"/>
    </row>
    <row r="1738" spans="1:1024">
      <c r="A1738" s="1" t="s">
        <v>6472</v>
      </c>
      <c r="B1738" s="2" t="s">
        <v>6473</v>
      </c>
      <c r="D1738" s="1" t="s">
        <v>6474</v>
      </c>
      <c r="E1738" s="1">
        <v>2000</v>
      </c>
      <c r="G1738" s="1" t="s">
        <v>309</v>
      </c>
      <c r="AMI1738"/>
      <c r="AMJ1738"/>
    </row>
    <row r="1739" spans="1:1024" ht="30">
      <c r="A1739" s="1" t="s">
        <v>4186</v>
      </c>
      <c r="B1739" s="2" t="s">
        <v>6475</v>
      </c>
      <c r="C1739" s="3" t="s">
        <v>6476</v>
      </c>
      <c r="D1739" s="1" t="s">
        <v>6477</v>
      </c>
      <c r="E1739" s="1">
        <v>2000</v>
      </c>
      <c r="F1739" s="1" t="s">
        <v>6478</v>
      </c>
      <c r="G1739" s="1" t="s">
        <v>23</v>
      </c>
      <c r="H1739" s="1" t="s">
        <v>18</v>
      </c>
      <c r="AMI1739"/>
      <c r="AMJ1739"/>
    </row>
    <row r="1740" spans="1:1024" ht="30">
      <c r="A1740" s="1" t="s">
        <v>6479</v>
      </c>
      <c r="B1740" s="2" t="s">
        <v>6480</v>
      </c>
      <c r="C1740" s="1" t="s">
        <v>6481</v>
      </c>
      <c r="D1740" s="1" t="s">
        <v>6482</v>
      </c>
      <c r="E1740" s="1">
        <v>2000</v>
      </c>
      <c r="F1740" s="1" t="s">
        <v>6483</v>
      </c>
      <c r="G1740" s="1" t="s">
        <v>23</v>
      </c>
      <c r="H1740" s="1" t="s">
        <v>18</v>
      </c>
      <c r="AMI1740"/>
      <c r="AMJ1740"/>
    </row>
    <row r="1741" spans="1:1024" ht="30">
      <c r="A1741" s="1" t="s">
        <v>6484</v>
      </c>
      <c r="B1741" s="2" t="s">
        <v>6485</v>
      </c>
      <c r="C1741" s="1" t="s">
        <v>6486</v>
      </c>
      <c r="D1741" s="1" t="s">
        <v>6487</v>
      </c>
      <c r="E1741" s="1">
        <v>2000</v>
      </c>
      <c r="F1741" s="1" t="s">
        <v>6488</v>
      </c>
      <c r="G1741" s="1" t="s">
        <v>309</v>
      </c>
      <c r="AMI1741"/>
      <c r="AMJ1741"/>
    </row>
    <row r="1742" spans="1:1024" ht="45">
      <c r="A1742" s="1" t="s">
        <v>5839</v>
      </c>
      <c r="B1742" s="2" t="s">
        <v>6489</v>
      </c>
      <c r="C1742" s="1" t="s">
        <v>6490</v>
      </c>
      <c r="D1742" s="1" t="s">
        <v>6491</v>
      </c>
      <c r="E1742" s="1">
        <v>2000</v>
      </c>
      <c r="F1742" s="1" t="s">
        <v>6492</v>
      </c>
      <c r="G1742" s="1" t="s">
        <v>309</v>
      </c>
      <c r="AMI1742"/>
      <c r="AMJ1742"/>
    </row>
    <row r="1743" spans="1:1024">
      <c r="A1743" s="1" t="s">
        <v>6493</v>
      </c>
      <c r="B1743" s="2" t="s">
        <v>6494</v>
      </c>
      <c r="C1743" s="1" t="s">
        <v>6495</v>
      </c>
      <c r="D1743" s="1" t="s">
        <v>6496</v>
      </c>
      <c r="E1743" s="1">
        <v>2000</v>
      </c>
      <c r="F1743" s="1" t="s">
        <v>6497</v>
      </c>
      <c r="G1743" s="1" t="s">
        <v>23</v>
      </c>
      <c r="H1743" s="1" t="s">
        <v>18</v>
      </c>
      <c r="AMI1743"/>
      <c r="AMJ1743"/>
    </row>
    <row r="1744" spans="1:1024" ht="30">
      <c r="A1744" s="1" t="s">
        <v>6498</v>
      </c>
      <c r="B1744" s="2" t="s">
        <v>6499</v>
      </c>
      <c r="D1744" s="1" t="s">
        <v>6500</v>
      </c>
      <c r="E1744" s="1">
        <v>2000</v>
      </c>
      <c r="G1744" s="1" t="s">
        <v>309</v>
      </c>
      <c r="AMI1744"/>
      <c r="AMJ1744"/>
    </row>
    <row r="1745" spans="1:1024" ht="30">
      <c r="A1745" s="1" t="s">
        <v>6501</v>
      </c>
      <c r="B1745" s="2" t="s">
        <v>6502</v>
      </c>
      <c r="D1745" s="1" t="s">
        <v>6503</v>
      </c>
      <c r="E1745" s="1">
        <v>2000</v>
      </c>
      <c r="G1745" s="1" t="s">
        <v>309</v>
      </c>
      <c r="H1745" s="1" t="s">
        <v>1315</v>
      </c>
      <c r="AMI1745"/>
      <c r="AMJ1745"/>
    </row>
    <row r="1746" spans="1:1024" ht="45">
      <c r="A1746" s="1" t="s">
        <v>4422</v>
      </c>
      <c r="B1746" s="2" t="s">
        <v>6504</v>
      </c>
      <c r="C1746" s="1" t="s">
        <v>6505</v>
      </c>
      <c r="D1746" s="1" t="s">
        <v>6506</v>
      </c>
      <c r="E1746" s="1">
        <v>2000</v>
      </c>
      <c r="F1746" s="1" t="s">
        <v>6507</v>
      </c>
      <c r="G1746" s="1" t="s">
        <v>309</v>
      </c>
      <c r="AMI1746"/>
      <c r="AMJ1746"/>
    </row>
    <row r="1747" spans="1:1024">
      <c r="A1747" s="1" t="s">
        <v>6508</v>
      </c>
      <c r="B1747" s="2" t="s">
        <v>6509</v>
      </c>
      <c r="C1747" s="1" t="s">
        <v>6510</v>
      </c>
      <c r="D1747" s="1" t="s">
        <v>6511</v>
      </c>
      <c r="E1747" s="1">
        <v>2000</v>
      </c>
      <c r="F1747" s="1" t="s">
        <v>6512</v>
      </c>
      <c r="G1747" s="1" t="s">
        <v>309</v>
      </c>
      <c r="AMI1747"/>
      <c r="AMJ1747"/>
    </row>
    <row r="1748" spans="1:1024">
      <c r="A1748" s="1" t="s">
        <v>6513</v>
      </c>
      <c r="B1748" s="2" t="s">
        <v>6514</v>
      </c>
      <c r="D1748" s="1" t="s">
        <v>6515</v>
      </c>
      <c r="E1748" s="1">
        <v>2000</v>
      </c>
      <c r="G1748" s="1" t="s">
        <v>309</v>
      </c>
      <c r="AMI1748"/>
      <c r="AMJ1748"/>
    </row>
    <row r="1749" spans="1:1024">
      <c r="A1749" s="1" t="s">
        <v>6513</v>
      </c>
      <c r="B1749" s="2" t="s">
        <v>6516</v>
      </c>
      <c r="C1749" s="1" t="s">
        <v>6517</v>
      </c>
      <c r="D1749" s="1" t="s">
        <v>6518</v>
      </c>
      <c r="E1749" s="1">
        <v>2000</v>
      </c>
      <c r="F1749" s="1" t="s">
        <v>6519</v>
      </c>
      <c r="G1749" s="1" t="s">
        <v>23</v>
      </c>
      <c r="H1749" s="1" t="s">
        <v>18</v>
      </c>
      <c r="AMI1749"/>
      <c r="AMJ1749"/>
    </row>
    <row r="1750" spans="1:1024">
      <c r="A1750" s="1" t="s">
        <v>425</v>
      </c>
      <c r="B1750" s="2" t="s">
        <v>6520</v>
      </c>
      <c r="D1750" s="1" t="s">
        <v>6521</v>
      </c>
      <c r="E1750" s="1">
        <v>2000</v>
      </c>
      <c r="G1750" s="1" t="s">
        <v>309</v>
      </c>
      <c r="AMI1750"/>
      <c r="AMJ1750"/>
    </row>
    <row r="1751" spans="1:1024">
      <c r="A1751" s="1" t="s">
        <v>425</v>
      </c>
      <c r="B1751" s="2" t="s">
        <v>6522</v>
      </c>
      <c r="D1751" s="1" t="s">
        <v>6523</v>
      </c>
      <c r="E1751" s="1">
        <v>2000</v>
      </c>
      <c r="G1751" s="1" t="s">
        <v>309</v>
      </c>
      <c r="AMI1751"/>
      <c r="AMJ1751"/>
    </row>
    <row r="1752" spans="1:1024">
      <c r="A1752" s="1" t="s">
        <v>6524</v>
      </c>
      <c r="B1752" s="2" t="s">
        <v>6525</v>
      </c>
      <c r="D1752" s="1" t="s">
        <v>6526</v>
      </c>
      <c r="E1752" s="1">
        <v>2000</v>
      </c>
      <c r="G1752" s="1" t="s">
        <v>309</v>
      </c>
      <c r="AMI1752"/>
      <c r="AMJ1752"/>
    </row>
    <row r="1753" spans="1:1024" ht="30">
      <c r="A1753" s="1" t="s">
        <v>6527</v>
      </c>
      <c r="B1753" s="2" t="s">
        <v>6528</v>
      </c>
      <c r="D1753" s="1" t="s">
        <v>6529</v>
      </c>
      <c r="E1753" s="1">
        <v>2000</v>
      </c>
      <c r="G1753" s="1" t="s">
        <v>23</v>
      </c>
      <c r="H1753" s="1" t="s">
        <v>18</v>
      </c>
      <c r="AMI1753"/>
      <c r="AMJ1753"/>
    </row>
    <row r="1754" spans="1:1024" ht="30">
      <c r="A1754" s="1" t="s">
        <v>6527</v>
      </c>
      <c r="B1754" s="2" t="s">
        <v>6530</v>
      </c>
      <c r="D1754" s="1" t="s">
        <v>6531</v>
      </c>
      <c r="E1754" s="1">
        <v>2000</v>
      </c>
      <c r="G1754" s="1" t="s">
        <v>23</v>
      </c>
      <c r="H1754" s="1" t="s">
        <v>18</v>
      </c>
      <c r="AMI1754"/>
      <c r="AMJ1754"/>
    </row>
    <row r="1755" spans="1:1024" ht="30">
      <c r="A1755" s="1" t="s">
        <v>6532</v>
      </c>
      <c r="B1755" s="2" t="s">
        <v>6533</v>
      </c>
      <c r="C1755" s="3" t="s">
        <v>6534</v>
      </c>
      <c r="D1755" s="1" t="s">
        <v>6535</v>
      </c>
      <c r="E1755" s="1">
        <v>2000</v>
      </c>
      <c r="F1755" s="1" t="s">
        <v>6536</v>
      </c>
      <c r="G1755" s="1" t="s">
        <v>23</v>
      </c>
      <c r="H1755" s="1" t="s">
        <v>18</v>
      </c>
      <c r="AMI1755"/>
      <c r="AMJ1755"/>
    </row>
    <row r="1756" spans="1:1024">
      <c r="A1756" s="1" t="s">
        <v>6537</v>
      </c>
      <c r="B1756" s="2" t="s">
        <v>6538</v>
      </c>
      <c r="C1756" s="3" t="s">
        <v>6539</v>
      </c>
      <c r="D1756" s="1" t="s">
        <v>6540</v>
      </c>
      <c r="E1756" s="1">
        <v>2000</v>
      </c>
      <c r="F1756" s="1" t="s">
        <v>6541</v>
      </c>
      <c r="G1756" s="1" t="s">
        <v>23</v>
      </c>
      <c r="H1756" s="1" t="s">
        <v>18</v>
      </c>
      <c r="AMI1756"/>
      <c r="AMJ1756"/>
    </row>
    <row r="1757" spans="1:1024" ht="30">
      <c r="A1757" s="1" t="s">
        <v>425</v>
      </c>
      <c r="B1757" s="2" t="s">
        <v>6542</v>
      </c>
      <c r="D1757" s="1" t="s">
        <v>6543</v>
      </c>
      <c r="E1757" s="1">
        <v>2000</v>
      </c>
      <c r="G1757" s="1" t="s">
        <v>23</v>
      </c>
      <c r="H1757" s="1" t="s">
        <v>18</v>
      </c>
      <c r="AMI1757"/>
      <c r="AMJ1757"/>
    </row>
    <row r="1758" spans="1:1024" ht="30">
      <c r="A1758" s="1" t="s">
        <v>6544</v>
      </c>
      <c r="B1758" s="2" t="s">
        <v>6545</v>
      </c>
      <c r="C1758" s="1" t="s">
        <v>6546</v>
      </c>
      <c r="D1758" s="1" t="s">
        <v>6547</v>
      </c>
      <c r="E1758" s="1">
        <v>2000</v>
      </c>
      <c r="F1758" s="1" t="s">
        <v>6548</v>
      </c>
      <c r="G1758" s="1" t="s">
        <v>309</v>
      </c>
      <c r="AMI1758"/>
      <c r="AMJ1758"/>
    </row>
    <row r="1759" spans="1:1024">
      <c r="A1759" s="1" t="s">
        <v>6549</v>
      </c>
      <c r="B1759" s="2" t="s">
        <v>6550</v>
      </c>
      <c r="D1759" s="1" t="s">
        <v>6551</v>
      </c>
      <c r="E1759" s="1">
        <v>2000</v>
      </c>
      <c r="G1759" s="1" t="s">
        <v>23</v>
      </c>
      <c r="H1759" s="1" t="s">
        <v>18</v>
      </c>
      <c r="AMI1759"/>
      <c r="AMJ1759"/>
    </row>
    <row r="1760" spans="1:1024" ht="30">
      <c r="A1760" s="1" t="s">
        <v>2443</v>
      </c>
      <c r="B1760" s="2" t="s">
        <v>6552</v>
      </c>
      <c r="D1760" s="1" t="s">
        <v>6553</v>
      </c>
      <c r="E1760" s="1">
        <v>2000</v>
      </c>
      <c r="G1760" s="1" t="s">
        <v>23</v>
      </c>
      <c r="H1760" s="1" t="s">
        <v>18</v>
      </c>
      <c r="AMI1760"/>
      <c r="AMJ1760"/>
    </row>
    <row r="1761" spans="1:1024">
      <c r="A1761" s="1" t="s">
        <v>6554</v>
      </c>
      <c r="B1761" s="2" t="s">
        <v>6555</v>
      </c>
      <c r="D1761" s="1" t="s">
        <v>6556</v>
      </c>
      <c r="E1761" s="1">
        <v>2000</v>
      </c>
      <c r="G1761" s="1" t="s">
        <v>309</v>
      </c>
      <c r="AMI1761"/>
      <c r="AMJ1761"/>
    </row>
    <row r="1762" spans="1:1024">
      <c r="A1762" s="1" t="s">
        <v>6557</v>
      </c>
      <c r="B1762" s="2" t="s">
        <v>6558</v>
      </c>
      <c r="D1762" s="1" t="s">
        <v>6559</v>
      </c>
      <c r="E1762" s="1">
        <v>2000</v>
      </c>
      <c r="G1762" s="1" t="s">
        <v>309</v>
      </c>
      <c r="AMI1762"/>
      <c r="AMJ1762"/>
    </row>
    <row r="1763" spans="1:1024">
      <c r="A1763" s="1" t="s">
        <v>6560</v>
      </c>
      <c r="B1763" s="2" t="s">
        <v>6561</v>
      </c>
      <c r="C1763" s="3" t="s">
        <v>6562</v>
      </c>
      <c r="D1763" s="1" t="s">
        <v>6563</v>
      </c>
      <c r="E1763" s="1">
        <v>2000</v>
      </c>
      <c r="F1763" s="1" t="s">
        <v>6564</v>
      </c>
      <c r="G1763" s="1" t="s">
        <v>23</v>
      </c>
      <c r="H1763" s="1" t="s">
        <v>18</v>
      </c>
      <c r="AMI1763"/>
      <c r="AMJ1763"/>
    </row>
    <row r="1764" spans="1:1024" ht="45">
      <c r="A1764" s="1" t="s">
        <v>6565</v>
      </c>
      <c r="B1764" s="2" t="s">
        <v>6566</v>
      </c>
      <c r="D1764" s="1" t="s">
        <v>6567</v>
      </c>
      <c r="E1764" s="1">
        <v>2000</v>
      </c>
      <c r="G1764" s="1" t="s">
        <v>309</v>
      </c>
      <c r="AMI1764"/>
      <c r="AMJ1764"/>
    </row>
    <row r="1765" spans="1:1024" ht="30">
      <c r="A1765" s="1" t="s">
        <v>6568</v>
      </c>
      <c r="B1765" s="2" t="s">
        <v>6569</v>
      </c>
      <c r="D1765" s="1" t="s">
        <v>6570</v>
      </c>
      <c r="E1765" s="1">
        <v>2000</v>
      </c>
      <c r="G1765" s="1" t="s">
        <v>23</v>
      </c>
      <c r="AMI1765"/>
      <c r="AMJ1765"/>
    </row>
    <row r="1766" spans="1:1024" ht="30">
      <c r="A1766" s="1" t="s">
        <v>3913</v>
      </c>
      <c r="B1766" s="2" t="s">
        <v>6571</v>
      </c>
      <c r="C1766" s="3" t="s">
        <v>6572</v>
      </c>
      <c r="D1766" s="1" t="s">
        <v>2786</v>
      </c>
      <c r="E1766" s="1">
        <v>2000</v>
      </c>
      <c r="G1766" s="1" t="s">
        <v>59</v>
      </c>
      <c r="H1766" s="1" t="s">
        <v>18</v>
      </c>
      <c r="AMI1766"/>
      <c r="AMJ1766"/>
    </row>
    <row r="1767" spans="1:1024" ht="30">
      <c r="A1767" s="1" t="s">
        <v>3913</v>
      </c>
      <c r="B1767" s="2" t="s">
        <v>6573</v>
      </c>
      <c r="C1767" s="1" t="s">
        <v>6574</v>
      </c>
      <c r="D1767" s="1" t="s">
        <v>6575</v>
      </c>
      <c r="E1767" s="1">
        <v>2000</v>
      </c>
      <c r="F1767" s="1" t="s">
        <v>6576</v>
      </c>
      <c r="G1767" s="1" t="s">
        <v>59</v>
      </c>
      <c r="H1767" s="1" t="s">
        <v>18</v>
      </c>
      <c r="AMI1767"/>
      <c r="AMJ1767"/>
    </row>
    <row r="1768" spans="1:1024">
      <c r="A1768" s="1" t="s">
        <v>3913</v>
      </c>
      <c r="B1768" s="2" t="s">
        <v>6577</v>
      </c>
      <c r="C1768" s="1" t="s">
        <v>6578</v>
      </c>
      <c r="D1768" s="1" t="s">
        <v>6579</v>
      </c>
      <c r="E1768" s="1">
        <v>2000</v>
      </c>
      <c r="F1768" s="1" t="s">
        <v>6580</v>
      </c>
      <c r="G1768" s="1" t="s">
        <v>59</v>
      </c>
      <c r="H1768" s="1" t="s">
        <v>18</v>
      </c>
      <c r="AMI1768"/>
      <c r="AMJ1768"/>
    </row>
    <row r="1769" spans="1:1024">
      <c r="A1769" s="1" t="s">
        <v>143</v>
      </c>
      <c r="B1769" s="2" t="s">
        <v>6581</v>
      </c>
      <c r="D1769" s="1" t="s">
        <v>6582</v>
      </c>
      <c r="E1769" s="1">
        <v>2000</v>
      </c>
      <c r="G1769" s="1" t="s">
        <v>309</v>
      </c>
      <c r="AMI1769"/>
      <c r="AMJ1769"/>
    </row>
    <row r="1770" spans="1:1024" ht="45">
      <c r="A1770" s="1" t="s">
        <v>6583</v>
      </c>
      <c r="B1770" s="2" t="s">
        <v>6584</v>
      </c>
      <c r="D1770" s="1" t="s">
        <v>6585</v>
      </c>
      <c r="E1770" s="1">
        <v>2000</v>
      </c>
      <c r="G1770" s="1" t="s">
        <v>309</v>
      </c>
      <c r="AMI1770"/>
      <c r="AMJ1770"/>
    </row>
    <row r="1771" spans="1:1024" ht="30">
      <c r="A1771" s="1" t="s">
        <v>6586</v>
      </c>
      <c r="B1771" s="2" t="s">
        <v>6587</v>
      </c>
      <c r="C1771" s="1" t="s">
        <v>6588</v>
      </c>
      <c r="D1771" s="1" t="s">
        <v>6589</v>
      </c>
      <c r="E1771" s="1">
        <v>2000</v>
      </c>
      <c r="F1771" s="1" t="s">
        <v>6590</v>
      </c>
      <c r="G1771" s="1" t="s">
        <v>309</v>
      </c>
      <c r="AMI1771"/>
      <c r="AMJ1771"/>
    </row>
    <row r="1772" spans="1:1024" ht="30">
      <c r="A1772" s="1" t="s">
        <v>148</v>
      </c>
      <c r="B1772" s="2" t="s">
        <v>6591</v>
      </c>
      <c r="C1772" s="1" t="s">
        <v>6592</v>
      </c>
      <c r="D1772" s="1" t="s">
        <v>6593</v>
      </c>
      <c r="E1772" s="1">
        <v>2000</v>
      </c>
      <c r="F1772" s="1" t="s">
        <v>6594</v>
      </c>
      <c r="G1772" s="1" t="s">
        <v>309</v>
      </c>
      <c r="AMI1772"/>
      <c r="AMJ1772"/>
    </row>
    <row r="1773" spans="1:1024">
      <c r="A1773" s="1" t="s">
        <v>6285</v>
      </c>
      <c r="B1773" s="2" t="s">
        <v>6595</v>
      </c>
      <c r="C1773" s="1" t="s">
        <v>6596</v>
      </c>
      <c r="D1773" s="1" t="s">
        <v>6597</v>
      </c>
      <c r="E1773" s="1">
        <v>2000</v>
      </c>
      <c r="F1773" s="1" t="s">
        <v>6598</v>
      </c>
      <c r="G1773" s="1" t="s">
        <v>309</v>
      </c>
      <c r="H1773" s="1" t="s">
        <v>18</v>
      </c>
      <c r="AMI1773"/>
      <c r="AMJ1773"/>
    </row>
    <row r="1774" spans="1:1024">
      <c r="A1774" s="1" t="s">
        <v>148</v>
      </c>
      <c r="B1774" s="2" t="s">
        <v>6599</v>
      </c>
      <c r="C1774" s="1" t="s">
        <v>6600</v>
      </c>
      <c r="D1774" s="1" t="s">
        <v>6601</v>
      </c>
      <c r="E1774" s="1">
        <v>2000</v>
      </c>
      <c r="F1774" s="1" t="s">
        <v>6602</v>
      </c>
      <c r="G1774" s="1" t="s">
        <v>59</v>
      </c>
      <c r="H1774" s="1" t="s">
        <v>29</v>
      </c>
      <c r="I1774" s="1" t="s">
        <v>29</v>
      </c>
      <c r="J1774" s="1" t="s">
        <v>6603</v>
      </c>
      <c r="L1774" s="1" t="s">
        <v>298</v>
      </c>
      <c r="AMI1774"/>
      <c r="AMJ1774"/>
    </row>
    <row r="1775" spans="1:1024">
      <c r="A1775" s="1" t="s">
        <v>6285</v>
      </c>
      <c r="B1775" s="2" t="s">
        <v>6604</v>
      </c>
      <c r="C1775"/>
      <c r="D1775" s="1" t="s">
        <v>6605</v>
      </c>
      <c r="E1775" s="1">
        <v>2000</v>
      </c>
      <c r="G1775" s="1" t="s">
        <v>23</v>
      </c>
      <c r="H1775" s="1" t="s">
        <v>1315</v>
      </c>
      <c r="AMI1775"/>
      <c r="AMJ1775"/>
    </row>
    <row r="1776" spans="1:1024">
      <c r="A1776" s="1" t="s">
        <v>148</v>
      </c>
      <c r="B1776" s="2" t="s">
        <v>6606</v>
      </c>
      <c r="C1776" s="1" t="s">
        <v>6607</v>
      </c>
      <c r="D1776" s="1" t="s">
        <v>6608</v>
      </c>
      <c r="E1776" s="1">
        <v>2000</v>
      </c>
      <c r="F1776" s="1" t="s">
        <v>6609</v>
      </c>
      <c r="G1776" s="1" t="s">
        <v>23</v>
      </c>
      <c r="H1776" s="1" t="s">
        <v>29</v>
      </c>
      <c r="I1776" s="1" t="s">
        <v>29</v>
      </c>
      <c r="L1776" s="1" t="s">
        <v>298</v>
      </c>
      <c r="AMI1776"/>
      <c r="AMJ1776"/>
    </row>
    <row r="1777" spans="1:1024">
      <c r="A1777" s="1" t="s">
        <v>2466</v>
      </c>
      <c r="B1777" s="2" t="s">
        <v>6610</v>
      </c>
      <c r="C1777" s="1" t="s">
        <v>6611</v>
      </c>
      <c r="D1777" s="1" t="s">
        <v>6612</v>
      </c>
      <c r="E1777" s="1">
        <v>2000</v>
      </c>
      <c r="F1777" s="1" t="s">
        <v>6613</v>
      </c>
      <c r="G1777" s="1" t="s">
        <v>309</v>
      </c>
      <c r="AMI1777"/>
      <c r="AMJ1777"/>
    </row>
    <row r="1778" spans="1:1024">
      <c r="A1778" s="1" t="s">
        <v>6614</v>
      </c>
      <c r="B1778" s="2" t="s">
        <v>6615</v>
      </c>
      <c r="D1778" s="1" t="s">
        <v>6616</v>
      </c>
      <c r="E1778" s="1">
        <v>2000</v>
      </c>
      <c r="G1778" s="1" t="s">
        <v>309</v>
      </c>
      <c r="AMI1778"/>
      <c r="AMJ1778"/>
    </row>
    <row r="1779" spans="1:1024" ht="30">
      <c r="A1779" s="1" t="s">
        <v>2466</v>
      </c>
      <c r="B1779" s="2" t="s">
        <v>6617</v>
      </c>
      <c r="C1779" s="1" t="s">
        <v>6618</v>
      </c>
      <c r="D1779" s="1" t="s">
        <v>6619</v>
      </c>
      <c r="E1779" s="1">
        <v>2000</v>
      </c>
      <c r="F1779" s="1" t="s">
        <v>6620</v>
      </c>
      <c r="G1779" s="1" t="s">
        <v>23</v>
      </c>
      <c r="H1779" s="1" t="s">
        <v>18</v>
      </c>
      <c r="AMI1779"/>
      <c r="AMJ1779"/>
    </row>
    <row r="1780" spans="1:1024">
      <c r="A1780" s="1" t="s">
        <v>5492</v>
      </c>
      <c r="B1780" s="2" t="s">
        <v>6621</v>
      </c>
      <c r="E1780" s="1">
        <v>2000</v>
      </c>
      <c r="G1780" s="1" t="s">
        <v>1314</v>
      </c>
      <c r="AMI1780"/>
      <c r="AMJ1780"/>
    </row>
    <row r="1781" spans="1:1024" ht="30">
      <c r="A1781" s="1" t="s">
        <v>5492</v>
      </c>
      <c r="B1781" s="2" t="s">
        <v>6622</v>
      </c>
      <c r="C1781" s="3" t="s">
        <v>6623</v>
      </c>
      <c r="D1781" s="1" t="s">
        <v>6624</v>
      </c>
      <c r="E1781" s="1">
        <v>2000</v>
      </c>
      <c r="F1781" s="1" t="s">
        <v>6625</v>
      </c>
      <c r="G1781" s="1" t="s">
        <v>23</v>
      </c>
      <c r="H1781" s="1" t="s">
        <v>6273</v>
      </c>
      <c r="AMI1781"/>
      <c r="AMJ1781"/>
    </row>
    <row r="1782" spans="1:1024" ht="30">
      <c r="A1782" s="1" t="s">
        <v>925</v>
      </c>
      <c r="B1782" s="2" t="s">
        <v>6626</v>
      </c>
      <c r="C1782" s="1" t="s">
        <v>6627</v>
      </c>
      <c r="D1782" s="1" t="s">
        <v>6628</v>
      </c>
      <c r="E1782" s="1">
        <v>2000</v>
      </c>
      <c r="F1782" s="1" t="s">
        <v>6629</v>
      </c>
      <c r="G1782" s="1" t="s">
        <v>309</v>
      </c>
      <c r="H1782" s="1" t="s">
        <v>29</v>
      </c>
      <c r="I1782" s="1" t="s">
        <v>29</v>
      </c>
      <c r="L1782" s="1" t="s">
        <v>298</v>
      </c>
      <c r="AMI1782"/>
      <c r="AMJ1782"/>
    </row>
    <row r="1783" spans="1:1024" ht="30">
      <c r="A1783" s="1" t="s">
        <v>6630</v>
      </c>
      <c r="B1783" s="2" t="s">
        <v>6631</v>
      </c>
      <c r="C1783" s="1" t="s">
        <v>6632</v>
      </c>
      <c r="D1783" s="1" t="s">
        <v>6633</v>
      </c>
      <c r="E1783" s="1">
        <v>2000</v>
      </c>
      <c r="F1783" s="1" t="s">
        <v>6634</v>
      </c>
      <c r="G1783" s="1" t="s">
        <v>309</v>
      </c>
      <c r="AMI1783"/>
      <c r="AMJ1783"/>
    </row>
    <row r="1784" spans="1:1024">
      <c r="A1784" s="1" t="s">
        <v>6635</v>
      </c>
      <c r="B1784" s="7" t="s">
        <v>6636</v>
      </c>
      <c r="C1784" s="1" t="s">
        <v>6637</v>
      </c>
      <c r="D1784" s="1" t="s">
        <v>6638</v>
      </c>
      <c r="E1784" s="1">
        <v>2000</v>
      </c>
      <c r="F1784" s="1" t="s">
        <v>6639</v>
      </c>
      <c r="G1784" s="1" t="s">
        <v>23</v>
      </c>
      <c r="AMI1784"/>
      <c r="AMJ1784"/>
    </row>
    <row r="1785" spans="1:1024">
      <c r="A1785" s="1" t="s">
        <v>717</v>
      </c>
      <c r="B1785" s="2" t="s">
        <v>6640</v>
      </c>
      <c r="C1785" s="1" t="s">
        <v>6641</v>
      </c>
      <c r="D1785" s="1" t="s">
        <v>6642</v>
      </c>
      <c r="E1785" s="1">
        <v>2000</v>
      </c>
      <c r="F1785" s="1" t="s">
        <v>6643</v>
      </c>
      <c r="G1785" s="1" t="s">
        <v>23</v>
      </c>
      <c r="H1785" s="1" t="s">
        <v>18</v>
      </c>
      <c r="AMI1785"/>
      <c r="AMJ1785"/>
    </row>
    <row r="1786" spans="1:1024">
      <c r="A1786" s="1" t="s">
        <v>6644</v>
      </c>
      <c r="B1786" s="2" t="s">
        <v>6645</v>
      </c>
      <c r="D1786" s="1" t="s">
        <v>6646</v>
      </c>
      <c r="E1786" s="1">
        <v>2000</v>
      </c>
      <c r="G1786" s="1" t="s">
        <v>309</v>
      </c>
      <c r="AMI1786"/>
      <c r="AMJ1786"/>
    </row>
    <row r="1787" spans="1:1024" ht="30">
      <c r="A1787" s="1" t="s">
        <v>6647</v>
      </c>
      <c r="B1787" s="2" t="s">
        <v>6648</v>
      </c>
      <c r="C1787" s="3" t="s">
        <v>6649</v>
      </c>
      <c r="D1787" s="1" t="s">
        <v>6650</v>
      </c>
      <c r="E1787" s="1">
        <v>2000</v>
      </c>
      <c r="F1787" s="1" t="s">
        <v>6651</v>
      </c>
      <c r="G1787" s="1" t="s">
        <v>23</v>
      </c>
      <c r="H1787" s="1" t="s">
        <v>29</v>
      </c>
      <c r="I1787" s="1" t="s">
        <v>29</v>
      </c>
      <c r="L1787" s="1" t="s">
        <v>298</v>
      </c>
      <c r="AMI1787"/>
      <c r="AMJ1787"/>
    </row>
    <row r="1788" spans="1:1024" ht="45">
      <c r="A1788" s="1" t="s">
        <v>6652</v>
      </c>
      <c r="B1788" s="2" t="s">
        <v>6653</v>
      </c>
      <c r="C1788" s="1" t="s">
        <v>6654</v>
      </c>
      <c r="D1788" s="1" t="s">
        <v>6655</v>
      </c>
      <c r="E1788" s="1">
        <v>2000</v>
      </c>
      <c r="F1788" s="1" t="s">
        <v>6656</v>
      </c>
      <c r="G1788" s="1" t="s">
        <v>23</v>
      </c>
      <c r="H1788" s="1" t="s">
        <v>18</v>
      </c>
      <c r="AMI1788"/>
      <c r="AMJ1788"/>
    </row>
    <row r="1789" spans="1:1024" ht="30">
      <c r="A1789" s="1" t="s">
        <v>6657</v>
      </c>
      <c r="B1789" s="2" t="s">
        <v>6658</v>
      </c>
      <c r="D1789" s="1" t="s">
        <v>6659</v>
      </c>
      <c r="E1789" s="1">
        <v>2000</v>
      </c>
      <c r="G1789" s="1" t="s">
        <v>23</v>
      </c>
      <c r="H1789" s="1" t="s">
        <v>1315</v>
      </c>
      <c r="AMI1789"/>
      <c r="AMJ1789"/>
    </row>
    <row r="1790" spans="1:1024" ht="30">
      <c r="A1790" s="1" t="s">
        <v>6657</v>
      </c>
      <c r="B1790" s="2" t="s">
        <v>6660</v>
      </c>
      <c r="D1790" s="1" t="s">
        <v>6661</v>
      </c>
      <c r="E1790" s="1">
        <v>2000</v>
      </c>
      <c r="G1790" s="1" t="s">
        <v>23</v>
      </c>
      <c r="H1790" s="1" t="s">
        <v>18</v>
      </c>
      <c r="AMI1790"/>
      <c r="AMJ1790"/>
    </row>
    <row r="1791" spans="1:1024">
      <c r="A1791" s="1" t="s">
        <v>5511</v>
      </c>
      <c r="B1791" s="2" t="s">
        <v>6662</v>
      </c>
      <c r="D1791" s="1" t="s">
        <v>6663</v>
      </c>
      <c r="E1791" s="1">
        <v>2000</v>
      </c>
      <c r="G1791" s="1" t="s">
        <v>309</v>
      </c>
      <c r="AMI1791"/>
      <c r="AMJ1791"/>
    </row>
    <row r="1792" spans="1:1024">
      <c r="A1792" s="1" t="s">
        <v>6664</v>
      </c>
      <c r="B1792" s="2" t="s">
        <v>6665</v>
      </c>
      <c r="D1792" s="1" t="s">
        <v>6666</v>
      </c>
      <c r="E1792" s="1">
        <v>2000</v>
      </c>
      <c r="G1792" s="1" t="s">
        <v>309</v>
      </c>
      <c r="AMI1792"/>
      <c r="AMJ1792"/>
    </row>
    <row r="1793" spans="1:1024" ht="30">
      <c r="A1793" s="1" t="s">
        <v>6667</v>
      </c>
      <c r="B1793" s="2" t="s">
        <v>6668</v>
      </c>
      <c r="D1793" s="1" t="s">
        <v>6669</v>
      </c>
      <c r="E1793" s="1">
        <v>2000</v>
      </c>
      <c r="G1793" s="1" t="s">
        <v>309</v>
      </c>
      <c r="AMI1793"/>
      <c r="AMJ1793"/>
    </row>
    <row r="1794" spans="1:1024">
      <c r="A1794" s="1" t="s">
        <v>6670</v>
      </c>
      <c r="B1794" s="2" t="s">
        <v>6671</v>
      </c>
      <c r="D1794" s="1" t="s">
        <v>6672</v>
      </c>
      <c r="E1794" s="1">
        <v>2000</v>
      </c>
      <c r="G1794" s="1" t="s">
        <v>48</v>
      </c>
      <c r="AMI1794"/>
      <c r="AMJ1794"/>
    </row>
    <row r="1795" spans="1:1024">
      <c r="A1795" s="1" t="s">
        <v>6673</v>
      </c>
      <c r="B1795" s="2" t="s">
        <v>6674</v>
      </c>
      <c r="C1795" s="1" t="s">
        <v>6675</v>
      </c>
      <c r="D1795" s="1" t="s">
        <v>6676</v>
      </c>
      <c r="E1795" s="1">
        <v>2000</v>
      </c>
      <c r="F1795" s="1" t="s">
        <v>6677</v>
      </c>
      <c r="G1795" s="1" t="s">
        <v>309</v>
      </c>
      <c r="AMI1795"/>
      <c r="AMJ1795"/>
    </row>
    <row r="1796" spans="1:1024">
      <c r="A1796" s="1" t="s">
        <v>6678</v>
      </c>
      <c r="B1796" s="2" t="s">
        <v>6679</v>
      </c>
      <c r="C1796" s="3" t="s">
        <v>6680</v>
      </c>
      <c r="D1796" s="1" t="s">
        <v>6681</v>
      </c>
      <c r="E1796" s="1">
        <v>2000</v>
      </c>
      <c r="F1796" s="1" t="s">
        <v>6682</v>
      </c>
      <c r="G1796" s="1" t="s">
        <v>23</v>
      </c>
      <c r="H1796" s="1" t="s">
        <v>18</v>
      </c>
      <c r="AMI1796"/>
      <c r="AMJ1796"/>
    </row>
    <row r="1797" spans="1:1024" ht="30">
      <c r="A1797" s="1" t="s">
        <v>6683</v>
      </c>
      <c r="B1797" s="2" t="s">
        <v>6684</v>
      </c>
      <c r="D1797" s="1" t="s">
        <v>6685</v>
      </c>
      <c r="E1797" s="1">
        <v>2000</v>
      </c>
      <c r="G1797" s="1" t="s">
        <v>309</v>
      </c>
      <c r="AMI1797"/>
      <c r="AMJ1797"/>
    </row>
    <row r="1798" spans="1:1024">
      <c r="A1798" s="1" t="s">
        <v>6686</v>
      </c>
      <c r="B1798" s="2" t="s">
        <v>6687</v>
      </c>
      <c r="D1798" s="1" t="s">
        <v>6688</v>
      </c>
      <c r="E1798" s="1">
        <v>2000</v>
      </c>
      <c r="G1798" s="1" t="s">
        <v>309</v>
      </c>
      <c r="AMI1798"/>
      <c r="AMJ1798"/>
    </row>
    <row r="1799" spans="1:1024" ht="30">
      <c r="A1799" s="1" t="s">
        <v>5126</v>
      </c>
      <c r="B1799" s="2" t="s">
        <v>6689</v>
      </c>
      <c r="C1799" s="1" t="s">
        <v>6690</v>
      </c>
      <c r="D1799" s="1" t="s">
        <v>6691</v>
      </c>
      <c r="E1799" s="1">
        <v>2000</v>
      </c>
      <c r="F1799" s="1" t="s">
        <v>6692</v>
      </c>
      <c r="G1799" s="1" t="s">
        <v>309</v>
      </c>
      <c r="AMI1799"/>
      <c r="AMJ1799"/>
    </row>
    <row r="1800" spans="1:1024" ht="30">
      <c r="A1800" s="1" t="s">
        <v>4296</v>
      </c>
      <c r="B1800" s="2" t="s">
        <v>6693</v>
      </c>
      <c r="C1800" s="1" t="s">
        <v>6694</v>
      </c>
      <c r="D1800" s="1" t="s">
        <v>6695</v>
      </c>
      <c r="E1800" s="1">
        <v>2000</v>
      </c>
      <c r="F1800" s="1" t="s">
        <v>6696</v>
      </c>
      <c r="G1800" s="1" t="s">
        <v>309</v>
      </c>
      <c r="AMI1800"/>
      <c r="AMJ1800"/>
    </row>
    <row r="1801" spans="1:1024">
      <c r="A1801" s="1" t="s">
        <v>3569</v>
      </c>
      <c r="B1801" s="2" t="s">
        <v>6697</v>
      </c>
      <c r="C1801" s="1" t="s">
        <v>6698</v>
      </c>
      <c r="D1801" s="1" t="s">
        <v>6699</v>
      </c>
      <c r="E1801" s="1">
        <v>2000</v>
      </c>
      <c r="F1801" s="1" t="s">
        <v>6700</v>
      </c>
      <c r="G1801" s="1" t="s">
        <v>23</v>
      </c>
      <c r="H1801" s="1" t="s">
        <v>18</v>
      </c>
      <c r="AMI1801"/>
      <c r="AMJ1801"/>
    </row>
    <row r="1802" spans="1:1024">
      <c r="A1802" s="1" t="s">
        <v>6701</v>
      </c>
      <c r="B1802" s="2" t="s">
        <v>6702</v>
      </c>
      <c r="C1802" s="3" t="s">
        <v>6703</v>
      </c>
      <c r="D1802" s="1" t="s">
        <v>6417</v>
      </c>
      <c r="E1802" s="1">
        <v>2000</v>
      </c>
      <c r="F1802" s="1" t="s">
        <v>6704</v>
      </c>
      <c r="G1802" s="1" t="s">
        <v>23</v>
      </c>
      <c r="H1802" s="1" t="s">
        <v>18</v>
      </c>
      <c r="AMI1802"/>
      <c r="AMJ1802"/>
    </row>
    <row r="1803" spans="1:1024">
      <c r="A1803" s="1" t="s">
        <v>6705</v>
      </c>
      <c r="B1803" s="2" t="s">
        <v>6706</v>
      </c>
      <c r="D1803" s="1" t="s">
        <v>6707</v>
      </c>
      <c r="E1803" s="1">
        <v>2000</v>
      </c>
      <c r="G1803" s="1" t="s">
        <v>23</v>
      </c>
      <c r="H1803" s="1" t="s">
        <v>1315</v>
      </c>
      <c r="AMI1803"/>
      <c r="AMJ1803"/>
    </row>
    <row r="1804" spans="1:1024">
      <c r="A1804" s="1" t="s">
        <v>6708</v>
      </c>
      <c r="B1804" s="2" t="s">
        <v>6709</v>
      </c>
      <c r="D1804" s="1" t="s">
        <v>6710</v>
      </c>
      <c r="E1804" s="1">
        <v>2000</v>
      </c>
      <c r="G1804" s="1" t="s">
        <v>309</v>
      </c>
      <c r="AMI1804"/>
      <c r="AMJ1804"/>
    </row>
    <row r="1805" spans="1:1024" ht="45">
      <c r="A1805" s="1" t="s">
        <v>4748</v>
      </c>
      <c r="B1805" s="2" t="s">
        <v>6711</v>
      </c>
      <c r="C1805" s="1" t="s">
        <v>6712</v>
      </c>
      <c r="D1805" s="1" t="s">
        <v>6713</v>
      </c>
      <c r="E1805" s="1">
        <v>2000</v>
      </c>
      <c r="F1805" s="1" t="s">
        <v>6714</v>
      </c>
      <c r="G1805" s="1" t="s">
        <v>309</v>
      </c>
      <c r="AMI1805"/>
      <c r="AMJ1805"/>
    </row>
    <row r="1806" spans="1:1024" ht="30">
      <c r="A1806" s="1" t="s">
        <v>212</v>
      </c>
      <c r="B1806" s="2" t="s">
        <v>6715</v>
      </c>
      <c r="C1806" s="1" t="s">
        <v>6716</v>
      </c>
      <c r="D1806" s="1" t="s">
        <v>6717</v>
      </c>
      <c r="E1806" s="1">
        <v>2000</v>
      </c>
      <c r="F1806" s="1" t="s">
        <v>6718</v>
      </c>
      <c r="G1806" s="1" t="s">
        <v>309</v>
      </c>
      <c r="AMI1806"/>
      <c r="AMJ1806"/>
    </row>
    <row r="1807" spans="1:1024">
      <c r="A1807" s="1" t="s">
        <v>212</v>
      </c>
      <c r="B1807" s="2" t="s">
        <v>6719</v>
      </c>
      <c r="D1807" s="1" t="s">
        <v>6720</v>
      </c>
      <c r="E1807" s="1">
        <v>2000</v>
      </c>
      <c r="G1807" s="1" t="s">
        <v>59</v>
      </c>
      <c r="AMI1807"/>
      <c r="AMJ1807"/>
    </row>
    <row r="1808" spans="1:1024">
      <c r="A1808" s="1" t="s">
        <v>212</v>
      </c>
      <c r="B1808" s="2" t="s">
        <v>6721</v>
      </c>
      <c r="C1808" s="1" t="s">
        <v>6722</v>
      </c>
      <c r="D1808" s="1" t="s">
        <v>6723</v>
      </c>
      <c r="E1808" s="1">
        <v>2000</v>
      </c>
      <c r="F1808" s="1" t="s">
        <v>6724</v>
      </c>
      <c r="G1808" s="1" t="s">
        <v>59</v>
      </c>
      <c r="H1808" s="1" t="s">
        <v>18</v>
      </c>
      <c r="AMI1808"/>
      <c r="AMJ1808"/>
    </row>
    <row r="1809" spans="1:1024">
      <c r="A1809" s="1" t="s">
        <v>212</v>
      </c>
      <c r="B1809" s="2" t="s">
        <v>6725</v>
      </c>
      <c r="C1809" s="1" t="s">
        <v>6726</v>
      </c>
      <c r="D1809" s="1" t="s">
        <v>6727</v>
      </c>
      <c r="E1809" s="1">
        <v>2000</v>
      </c>
      <c r="F1809" s="1" t="s">
        <v>6728</v>
      </c>
      <c r="G1809" s="1" t="s">
        <v>59</v>
      </c>
      <c r="H1809" s="1" t="s">
        <v>18</v>
      </c>
      <c r="J1809" s="1" t="s">
        <v>6729</v>
      </c>
      <c r="AMI1809"/>
      <c r="AMJ1809"/>
    </row>
    <row r="1810" spans="1:1024">
      <c r="A1810" s="1" t="s">
        <v>212</v>
      </c>
      <c r="B1810" s="2" t="s">
        <v>6730</v>
      </c>
      <c r="C1810" s="1" t="s">
        <v>6731</v>
      </c>
      <c r="D1810" s="1" t="s">
        <v>6732</v>
      </c>
      <c r="E1810" s="1">
        <v>2000</v>
      </c>
      <c r="F1810" s="1" t="s">
        <v>6733</v>
      </c>
      <c r="G1810" s="1" t="s">
        <v>59</v>
      </c>
      <c r="H1810" s="1" t="s">
        <v>18</v>
      </c>
      <c r="AMI1810"/>
      <c r="AMJ1810"/>
    </row>
    <row r="1811" spans="1:1024">
      <c r="A1811" s="1" t="s">
        <v>217</v>
      </c>
      <c r="B1811" s="2" t="s">
        <v>6734</v>
      </c>
      <c r="D1811" s="1" t="s">
        <v>6735</v>
      </c>
      <c r="E1811" s="1">
        <v>2000</v>
      </c>
      <c r="G1811" s="1" t="s">
        <v>309</v>
      </c>
      <c r="AMI1811"/>
      <c r="AMJ1811"/>
    </row>
    <row r="1812" spans="1:1024">
      <c r="A1812" s="1" t="s">
        <v>222</v>
      </c>
      <c r="B1812" s="2" t="s">
        <v>6736</v>
      </c>
      <c r="D1812" s="1" t="s">
        <v>6737</v>
      </c>
      <c r="E1812" s="1">
        <v>2000</v>
      </c>
      <c r="G1812" s="1" t="s">
        <v>23</v>
      </c>
      <c r="H1812" s="1" t="s">
        <v>18</v>
      </c>
      <c r="AMI1812"/>
      <c r="AMJ1812"/>
    </row>
    <row r="1813" spans="1:1024" ht="30">
      <c r="A1813" s="1" t="s">
        <v>6738</v>
      </c>
      <c r="B1813" s="2" t="s">
        <v>6739</v>
      </c>
      <c r="D1813" s="1" t="s">
        <v>6740</v>
      </c>
      <c r="E1813" s="1">
        <v>2000</v>
      </c>
      <c r="G1813" s="1" t="s">
        <v>309</v>
      </c>
      <c r="AMI1813"/>
      <c r="AMJ1813"/>
    </row>
    <row r="1814" spans="1:1024" ht="30">
      <c r="A1814" s="1" t="s">
        <v>6741</v>
      </c>
      <c r="B1814" s="2" t="s">
        <v>6742</v>
      </c>
      <c r="C1814" s="1" t="s">
        <v>6743</v>
      </c>
      <c r="D1814" s="1" t="s">
        <v>6744</v>
      </c>
      <c r="E1814" s="1">
        <v>2000</v>
      </c>
      <c r="F1814" s="1" t="s">
        <v>6745</v>
      </c>
      <c r="G1814" s="1" t="s">
        <v>23</v>
      </c>
      <c r="H1814" s="1" t="s">
        <v>18</v>
      </c>
      <c r="AMI1814"/>
      <c r="AMJ1814"/>
    </row>
    <row r="1815" spans="1:1024">
      <c r="A1815" s="1" t="s">
        <v>6746</v>
      </c>
      <c r="B1815" s="2" t="s">
        <v>6747</v>
      </c>
      <c r="C1815" s="1" t="s">
        <v>6748</v>
      </c>
      <c r="D1815" s="1" t="s">
        <v>6749</v>
      </c>
      <c r="E1815" s="1">
        <v>2000</v>
      </c>
      <c r="F1815" s="1" t="s">
        <v>6750</v>
      </c>
      <c r="G1815" s="1" t="s">
        <v>23</v>
      </c>
      <c r="H1815" s="1" t="s">
        <v>18</v>
      </c>
      <c r="AMI1815"/>
      <c r="AMJ1815"/>
    </row>
    <row r="1816" spans="1:1024">
      <c r="A1816" s="1" t="s">
        <v>6751</v>
      </c>
      <c r="B1816" s="2" t="s">
        <v>6752</v>
      </c>
      <c r="D1816" s="1" t="s">
        <v>6753</v>
      </c>
      <c r="E1816" s="1">
        <v>2000</v>
      </c>
      <c r="G1816" s="1" t="s">
        <v>23</v>
      </c>
      <c r="H1816" s="1" t="s">
        <v>1315</v>
      </c>
      <c r="AMI1816"/>
      <c r="AMJ1816"/>
    </row>
    <row r="1817" spans="1:1024" ht="30">
      <c r="A1817" s="1" t="s">
        <v>6754</v>
      </c>
      <c r="B1817" s="2" t="s">
        <v>6755</v>
      </c>
      <c r="C1817" s="1" t="s">
        <v>6756</v>
      </c>
      <c r="D1817" s="1" t="s">
        <v>6757</v>
      </c>
      <c r="E1817" s="1">
        <v>2000</v>
      </c>
      <c r="F1817" s="1" t="s">
        <v>6758</v>
      </c>
      <c r="G1817" s="1" t="s">
        <v>23</v>
      </c>
      <c r="H1817" s="1" t="s">
        <v>29</v>
      </c>
      <c r="I1817" s="1" t="s">
        <v>29</v>
      </c>
      <c r="L1817" s="1" t="s">
        <v>127</v>
      </c>
      <c r="AMI1817"/>
      <c r="AMJ1817"/>
    </row>
    <row r="1818" spans="1:1024">
      <c r="A1818" s="1" t="s">
        <v>6759</v>
      </c>
      <c r="B1818" s="2" t="s">
        <v>6760</v>
      </c>
      <c r="D1818" s="1" t="s">
        <v>6761</v>
      </c>
      <c r="E1818" s="1">
        <v>2000</v>
      </c>
      <c r="G1818" s="1" t="s">
        <v>23</v>
      </c>
      <c r="H1818" s="1" t="s">
        <v>1315</v>
      </c>
      <c r="AMI1818"/>
      <c r="AMJ1818"/>
    </row>
    <row r="1819" spans="1:1024">
      <c r="A1819" s="1" t="s">
        <v>6762</v>
      </c>
      <c r="B1819" s="2" t="s">
        <v>6763</v>
      </c>
      <c r="D1819" s="1" t="s">
        <v>6764</v>
      </c>
      <c r="E1819" s="1">
        <v>2000</v>
      </c>
      <c r="G1819" s="1" t="s">
        <v>309</v>
      </c>
      <c r="AMI1819"/>
      <c r="AMJ1819"/>
    </row>
    <row r="1820" spans="1:1024" ht="30">
      <c r="A1820" s="1" t="s">
        <v>6119</v>
      </c>
      <c r="B1820" s="2" t="s">
        <v>6765</v>
      </c>
      <c r="D1820" s="1" t="s">
        <v>6766</v>
      </c>
      <c r="E1820" s="1">
        <v>2000</v>
      </c>
      <c r="G1820" s="1" t="s">
        <v>309</v>
      </c>
      <c r="AMI1820"/>
      <c r="AMJ1820"/>
    </row>
    <row r="1821" spans="1:1024" ht="30">
      <c r="A1821" s="1" t="s">
        <v>6119</v>
      </c>
      <c r="B1821" s="2" t="s">
        <v>6765</v>
      </c>
      <c r="D1821" s="1" t="s">
        <v>6766</v>
      </c>
      <c r="E1821" s="1">
        <v>2000</v>
      </c>
      <c r="G1821" s="1" t="s">
        <v>309</v>
      </c>
      <c r="AMI1821"/>
      <c r="AMJ1821"/>
    </row>
    <row r="1822" spans="1:1024" ht="30">
      <c r="A1822" s="1" t="s">
        <v>6767</v>
      </c>
      <c r="B1822" s="2" t="s">
        <v>6768</v>
      </c>
      <c r="D1822" s="1" t="s">
        <v>6769</v>
      </c>
      <c r="E1822" s="1">
        <v>2000</v>
      </c>
      <c r="G1822" s="1" t="s">
        <v>309</v>
      </c>
      <c r="AMI1822"/>
      <c r="AMJ1822"/>
    </row>
    <row r="1823" spans="1:1024" ht="30">
      <c r="A1823" s="1" t="s">
        <v>6770</v>
      </c>
      <c r="B1823" s="2" t="s">
        <v>6771</v>
      </c>
      <c r="D1823" s="1" t="s">
        <v>6772</v>
      </c>
      <c r="E1823" s="1">
        <v>2000</v>
      </c>
      <c r="G1823" s="1" t="s">
        <v>309</v>
      </c>
      <c r="AMI1823"/>
      <c r="AMJ1823"/>
    </row>
    <row r="1824" spans="1:1024">
      <c r="A1824" s="1" t="s">
        <v>6773</v>
      </c>
      <c r="B1824" s="2" t="s">
        <v>6774</v>
      </c>
      <c r="D1824" s="1" t="s">
        <v>6775</v>
      </c>
      <c r="E1824" s="1">
        <v>2000</v>
      </c>
      <c r="G1824" s="1" t="s">
        <v>309</v>
      </c>
      <c r="AMI1824"/>
      <c r="AMJ1824"/>
    </row>
    <row r="1825" spans="1:1024" ht="30">
      <c r="A1825" s="1" t="s">
        <v>6776</v>
      </c>
      <c r="B1825" s="2" t="s">
        <v>6777</v>
      </c>
      <c r="C1825" s="1" t="s">
        <v>6778</v>
      </c>
      <c r="D1825" s="1" t="s">
        <v>6779</v>
      </c>
      <c r="E1825" s="1">
        <v>2000</v>
      </c>
      <c r="F1825" s="1" t="s">
        <v>6780</v>
      </c>
      <c r="G1825" s="1" t="s">
        <v>23</v>
      </c>
      <c r="H1825" s="1" t="s">
        <v>29</v>
      </c>
      <c r="I1825" s="1" t="s">
        <v>29</v>
      </c>
      <c r="J1825" s="1" t="s">
        <v>6781</v>
      </c>
      <c r="L1825" s="1" t="s">
        <v>6782</v>
      </c>
      <c r="AMI1825"/>
      <c r="AMJ1825"/>
    </row>
    <row r="1826" spans="1:1024">
      <c r="A1826" s="1" t="s">
        <v>6783</v>
      </c>
      <c r="B1826" s="2" t="s">
        <v>6784</v>
      </c>
      <c r="D1826" s="1" t="s">
        <v>6785</v>
      </c>
      <c r="E1826" s="1">
        <v>2000</v>
      </c>
      <c r="G1826" s="1" t="s">
        <v>309</v>
      </c>
      <c r="AMI1826"/>
      <c r="AMJ1826"/>
    </row>
    <row r="1827" spans="1:1024" ht="30">
      <c r="A1827" s="1" t="s">
        <v>6786</v>
      </c>
      <c r="B1827" s="2" t="s">
        <v>6787</v>
      </c>
      <c r="C1827" s="1" t="s">
        <v>6788</v>
      </c>
      <c r="D1827" s="1" t="s">
        <v>6500</v>
      </c>
      <c r="E1827" s="1">
        <v>2000</v>
      </c>
      <c r="F1827" s="1" t="s">
        <v>6789</v>
      </c>
      <c r="G1827" s="1" t="s">
        <v>309</v>
      </c>
      <c r="AMI1827"/>
      <c r="AMJ1827"/>
    </row>
    <row r="1828" spans="1:1024" ht="30">
      <c r="A1828" s="1" t="s">
        <v>6174</v>
      </c>
      <c r="B1828" s="2" t="s">
        <v>6790</v>
      </c>
      <c r="C1828" s="1" t="s">
        <v>6791</v>
      </c>
      <c r="D1828" s="1" t="s">
        <v>6792</v>
      </c>
      <c r="E1828" s="1">
        <v>2000</v>
      </c>
      <c r="F1828" s="1" t="s">
        <v>6793</v>
      </c>
      <c r="G1828" s="1" t="s">
        <v>309</v>
      </c>
      <c r="AMI1828"/>
      <c r="AMJ1828"/>
    </row>
    <row r="1829" spans="1:1024" ht="30">
      <c r="A1829" s="1" t="s">
        <v>6794</v>
      </c>
      <c r="B1829" s="2" t="s">
        <v>6795</v>
      </c>
      <c r="C1829" s="1" t="s">
        <v>6796</v>
      </c>
      <c r="D1829" s="1" t="s">
        <v>6797</v>
      </c>
      <c r="E1829" s="1">
        <v>2000</v>
      </c>
      <c r="F1829" s="1" t="s">
        <v>6798</v>
      </c>
      <c r="G1829" s="1" t="s">
        <v>309</v>
      </c>
      <c r="AMI1829"/>
      <c r="AMJ1829"/>
    </row>
    <row r="1830" spans="1:1024" ht="30">
      <c r="A1830" s="1" t="s">
        <v>6799</v>
      </c>
      <c r="B1830" s="2" t="s">
        <v>6800</v>
      </c>
      <c r="C1830" s="1" t="s">
        <v>6801</v>
      </c>
      <c r="D1830" s="1" t="s">
        <v>6802</v>
      </c>
      <c r="E1830" s="1">
        <v>2000</v>
      </c>
      <c r="F1830" s="1" t="s">
        <v>6803</v>
      </c>
      <c r="G1830" s="1" t="s">
        <v>23</v>
      </c>
      <c r="H1830" s="1" t="s">
        <v>18</v>
      </c>
      <c r="AMI1830"/>
      <c r="AMJ1830"/>
    </row>
    <row r="1831" spans="1:1024" ht="30">
      <c r="A1831" s="1" t="s">
        <v>6179</v>
      </c>
      <c r="B1831" s="2" t="s">
        <v>6804</v>
      </c>
      <c r="C1831" s="1" t="s">
        <v>6805</v>
      </c>
      <c r="D1831" s="1" t="s">
        <v>6806</v>
      </c>
      <c r="E1831" s="1">
        <v>2000</v>
      </c>
      <c r="F1831" s="1" t="s">
        <v>6807</v>
      </c>
      <c r="G1831" s="1" t="s">
        <v>23</v>
      </c>
      <c r="H1831" s="1" t="s">
        <v>18</v>
      </c>
      <c r="AMI1831"/>
      <c r="AMJ1831"/>
    </row>
    <row r="1832" spans="1:1024" ht="30">
      <c r="A1832" s="1" t="s">
        <v>6174</v>
      </c>
      <c r="B1832" s="2" t="s">
        <v>6808</v>
      </c>
      <c r="C1832" s="1" t="s">
        <v>6809</v>
      </c>
      <c r="D1832" s="1" t="s">
        <v>6810</v>
      </c>
      <c r="E1832" s="1">
        <v>2000</v>
      </c>
      <c r="F1832" s="1" t="s">
        <v>6793</v>
      </c>
      <c r="G1832" s="1" t="s">
        <v>23</v>
      </c>
      <c r="H1832" s="1" t="s">
        <v>18</v>
      </c>
      <c r="AMI1832"/>
      <c r="AMJ1832"/>
    </row>
    <row r="1833" spans="1:1024">
      <c r="A1833" s="1" t="s">
        <v>6811</v>
      </c>
      <c r="B1833" s="2" t="s">
        <v>6812</v>
      </c>
      <c r="D1833" s="1" t="s">
        <v>6813</v>
      </c>
      <c r="E1833" s="1">
        <v>1999</v>
      </c>
      <c r="G1833" s="1" t="s">
        <v>23</v>
      </c>
      <c r="H1833" s="1" t="s">
        <v>18</v>
      </c>
      <c r="AMI1833"/>
      <c r="AMJ1833"/>
    </row>
    <row r="1834" spans="1:1024" ht="30">
      <c r="A1834" s="1" t="s">
        <v>5662</v>
      </c>
      <c r="B1834" s="2" t="s">
        <v>6814</v>
      </c>
      <c r="C1834" s="1" t="s">
        <v>6815</v>
      </c>
      <c r="D1834" s="1" t="s">
        <v>6816</v>
      </c>
      <c r="E1834" s="1">
        <v>1999</v>
      </c>
      <c r="F1834" s="1" t="s">
        <v>6817</v>
      </c>
      <c r="G1834" s="1" t="s">
        <v>23</v>
      </c>
      <c r="H1834" s="1" t="s">
        <v>29</v>
      </c>
      <c r="I1834" s="1" t="s">
        <v>29</v>
      </c>
      <c r="L1834" s="1" t="s">
        <v>1321</v>
      </c>
      <c r="AMI1834"/>
      <c r="AMJ1834"/>
    </row>
    <row r="1835" spans="1:1024" ht="30">
      <c r="A1835" s="1" t="s">
        <v>5662</v>
      </c>
      <c r="B1835" s="2" t="s">
        <v>6818</v>
      </c>
      <c r="C1835" s="1" t="s">
        <v>6819</v>
      </c>
      <c r="D1835" s="1" t="s">
        <v>6820</v>
      </c>
      <c r="E1835" s="1">
        <v>1999</v>
      </c>
      <c r="F1835" s="1" t="s">
        <v>6821</v>
      </c>
      <c r="G1835" s="1" t="s">
        <v>23</v>
      </c>
      <c r="AMI1835"/>
      <c r="AMJ1835"/>
    </row>
    <row r="1836" spans="1:1024" ht="30">
      <c r="A1836" s="1" t="s">
        <v>5662</v>
      </c>
      <c r="B1836" s="2" t="s">
        <v>6822</v>
      </c>
      <c r="C1836" s="3" t="s">
        <v>6823</v>
      </c>
      <c r="D1836" s="1" t="s">
        <v>6824</v>
      </c>
      <c r="E1836" s="1">
        <v>1999</v>
      </c>
      <c r="F1836" s="1" t="s">
        <v>6825</v>
      </c>
      <c r="G1836" s="1" t="s">
        <v>23</v>
      </c>
      <c r="H1836" s="1" t="s">
        <v>29</v>
      </c>
      <c r="I1836" s="1" t="s">
        <v>29</v>
      </c>
      <c r="L1836" s="1" t="s">
        <v>1321</v>
      </c>
      <c r="AMI1836"/>
      <c r="AMJ1836"/>
    </row>
    <row r="1837" spans="1:1024">
      <c r="A1837" s="1" t="s">
        <v>5662</v>
      </c>
      <c r="B1837" s="2" t="s">
        <v>6826</v>
      </c>
      <c r="C1837" s="3" t="s">
        <v>6827</v>
      </c>
      <c r="D1837" s="1" t="s">
        <v>6828</v>
      </c>
      <c r="E1837" s="1">
        <v>1999</v>
      </c>
      <c r="F1837" s="1" t="s">
        <v>6829</v>
      </c>
      <c r="G1837" s="1" t="s">
        <v>23</v>
      </c>
      <c r="H1837" s="1" t="s">
        <v>29</v>
      </c>
      <c r="I1837" s="1" t="s">
        <v>29</v>
      </c>
      <c r="L1837" s="1" t="s">
        <v>1321</v>
      </c>
      <c r="AMI1837"/>
      <c r="AMJ1837"/>
    </row>
    <row r="1838" spans="1:1024">
      <c r="A1838" s="1" t="s">
        <v>6830</v>
      </c>
      <c r="B1838" s="2" t="s">
        <v>6831</v>
      </c>
      <c r="D1838" s="1" t="s">
        <v>6832</v>
      </c>
      <c r="E1838" s="1">
        <v>1999</v>
      </c>
      <c r="G1838" s="1" t="s">
        <v>23</v>
      </c>
      <c r="AMI1838"/>
      <c r="AMJ1838"/>
    </row>
    <row r="1839" spans="1:1024" ht="30">
      <c r="A1839" s="1" t="s">
        <v>6833</v>
      </c>
      <c r="B1839" s="2" t="s">
        <v>6834</v>
      </c>
      <c r="D1839" s="1" t="s">
        <v>6835</v>
      </c>
      <c r="E1839" s="1">
        <v>1999</v>
      </c>
      <c r="G1839" s="1" t="s">
        <v>23</v>
      </c>
      <c r="AMI1839"/>
      <c r="AMJ1839"/>
    </row>
    <row r="1840" spans="1:1024" ht="30">
      <c r="A1840" s="1" t="s">
        <v>2046</v>
      </c>
      <c r="B1840" s="2" t="s">
        <v>6836</v>
      </c>
      <c r="E1840" s="1">
        <v>1999</v>
      </c>
      <c r="G1840" s="1" t="s">
        <v>23</v>
      </c>
      <c r="H1840" s="1" t="s">
        <v>1315</v>
      </c>
      <c r="AMI1840"/>
      <c r="AMJ1840"/>
    </row>
    <row r="1841" spans="1:1024" ht="30">
      <c r="A1841" s="1" t="s">
        <v>2046</v>
      </c>
      <c r="B1841" s="2" t="s">
        <v>6837</v>
      </c>
      <c r="C1841" s="1" t="s">
        <v>6838</v>
      </c>
      <c r="D1841" s="1" t="s">
        <v>6839</v>
      </c>
      <c r="E1841" s="1">
        <v>1999</v>
      </c>
      <c r="F1841" s="1" t="s">
        <v>6840</v>
      </c>
      <c r="G1841" s="1" t="s">
        <v>23</v>
      </c>
      <c r="H1841" s="1" t="s">
        <v>29</v>
      </c>
      <c r="I1841" s="1" t="s">
        <v>29</v>
      </c>
      <c r="L1841" s="1" t="s">
        <v>1321</v>
      </c>
      <c r="AMI1841"/>
      <c r="AMJ1841"/>
    </row>
    <row r="1842" spans="1:1024" ht="30">
      <c r="A1842" s="1" t="s">
        <v>6841</v>
      </c>
      <c r="B1842" s="2" t="s">
        <v>6842</v>
      </c>
      <c r="C1842" s="3" t="s">
        <v>6843</v>
      </c>
      <c r="D1842" s="1" t="s">
        <v>6844</v>
      </c>
      <c r="E1842" s="1">
        <v>1999</v>
      </c>
      <c r="F1842" s="1" t="s">
        <v>6845</v>
      </c>
      <c r="G1842" s="1" t="s">
        <v>59</v>
      </c>
      <c r="H1842" s="1" t="s">
        <v>18</v>
      </c>
      <c r="AMI1842"/>
      <c r="AMJ1842"/>
    </row>
    <row r="1843" spans="1:1024">
      <c r="A1843" s="1" t="s">
        <v>2046</v>
      </c>
      <c r="B1843" s="2" t="s">
        <v>6846</v>
      </c>
      <c r="D1843" s="1" t="s">
        <v>6847</v>
      </c>
      <c r="E1843" s="1">
        <v>1999</v>
      </c>
      <c r="G1843" s="1" t="s">
        <v>23</v>
      </c>
      <c r="H1843" s="1" t="s">
        <v>18</v>
      </c>
      <c r="AMI1843"/>
      <c r="AMJ1843"/>
    </row>
    <row r="1844" spans="1:1024">
      <c r="A1844" s="1" t="s">
        <v>6848</v>
      </c>
      <c r="B1844" s="2" t="s">
        <v>6849</v>
      </c>
      <c r="C1844" s="3" t="s">
        <v>6850</v>
      </c>
      <c r="D1844" s="1" t="s">
        <v>6851</v>
      </c>
      <c r="E1844" s="1">
        <v>1999</v>
      </c>
      <c r="F1844" s="1" t="s">
        <v>6852</v>
      </c>
      <c r="G1844" s="1" t="s">
        <v>23</v>
      </c>
      <c r="H1844" s="1" t="s">
        <v>29</v>
      </c>
      <c r="I1844" s="1" t="s">
        <v>29</v>
      </c>
      <c r="L1844" s="1" t="s">
        <v>6853</v>
      </c>
      <c r="AMI1844"/>
      <c r="AMJ1844"/>
    </row>
    <row r="1845" spans="1:1024">
      <c r="A1845" s="1" t="s">
        <v>6854</v>
      </c>
      <c r="B1845" s="2" t="s">
        <v>6855</v>
      </c>
      <c r="D1845" s="1" t="s">
        <v>4896</v>
      </c>
      <c r="E1845" s="1">
        <v>1999</v>
      </c>
      <c r="G1845" s="1" t="s">
        <v>1148</v>
      </c>
      <c r="AMI1845"/>
      <c r="AMJ1845"/>
    </row>
    <row r="1846" spans="1:1024">
      <c r="A1846" s="1" t="s">
        <v>6856</v>
      </c>
      <c r="B1846" s="2" t="s">
        <v>6857</v>
      </c>
      <c r="D1846" s="1" t="s">
        <v>6858</v>
      </c>
      <c r="E1846" s="1">
        <v>1999</v>
      </c>
      <c r="G1846" s="1" t="s">
        <v>23</v>
      </c>
      <c r="H1846" s="1" t="s">
        <v>18</v>
      </c>
      <c r="AMI1846"/>
      <c r="AMJ1846"/>
    </row>
    <row r="1847" spans="1:1024">
      <c r="A1847" s="1" t="s">
        <v>6859</v>
      </c>
      <c r="B1847" s="2" t="s">
        <v>6860</v>
      </c>
      <c r="D1847" s="1" t="s">
        <v>6861</v>
      </c>
      <c r="E1847" s="1">
        <v>1999</v>
      </c>
      <c r="G1847" s="1" t="s">
        <v>23</v>
      </c>
      <c r="H1847" s="1" t="s">
        <v>18</v>
      </c>
      <c r="AMI1847"/>
      <c r="AMJ1847"/>
    </row>
    <row r="1848" spans="1:1024">
      <c r="A1848" s="1" t="s">
        <v>6862</v>
      </c>
      <c r="B1848" s="2" t="s">
        <v>6863</v>
      </c>
      <c r="C1848" s="1" t="s">
        <v>6864</v>
      </c>
      <c r="E1848" s="1">
        <v>1999</v>
      </c>
      <c r="F1848" s="1" t="s">
        <v>6865</v>
      </c>
      <c r="G1848" s="1" t="s">
        <v>42</v>
      </c>
      <c r="H1848" s="1" t="s">
        <v>29</v>
      </c>
      <c r="I1848" s="1" t="s">
        <v>29</v>
      </c>
      <c r="L1848" s="1" t="s">
        <v>298</v>
      </c>
      <c r="AMI1848"/>
      <c r="AMJ1848"/>
    </row>
    <row r="1849" spans="1:1024" ht="45">
      <c r="A1849" s="1" t="s">
        <v>4397</v>
      </c>
      <c r="B1849" s="2" t="s">
        <v>6866</v>
      </c>
      <c r="E1849" s="1">
        <v>1999</v>
      </c>
      <c r="G1849" s="1" t="s">
        <v>23</v>
      </c>
      <c r="H1849" s="1" t="s">
        <v>1315</v>
      </c>
      <c r="AMI1849"/>
      <c r="AMJ1849"/>
    </row>
    <row r="1850" spans="1:1024" ht="30">
      <c r="A1850" s="1" t="s">
        <v>6867</v>
      </c>
      <c r="B1850" s="2" t="s">
        <v>6868</v>
      </c>
      <c r="D1850" s="1" t="s">
        <v>6869</v>
      </c>
      <c r="E1850" s="1">
        <v>1999</v>
      </c>
      <c r="G1850" s="1" t="s">
        <v>59</v>
      </c>
      <c r="H1850" s="1" t="s">
        <v>18</v>
      </c>
      <c r="AMI1850"/>
      <c r="AMJ1850"/>
    </row>
    <row r="1851" spans="1:1024">
      <c r="A1851" s="1" t="s">
        <v>6218</v>
      </c>
      <c r="B1851" s="2" t="s">
        <v>6870</v>
      </c>
      <c r="D1851" s="1" t="s">
        <v>6871</v>
      </c>
      <c r="E1851" s="1">
        <v>1999</v>
      </c>
      <c r="G1851" s="1" t="s">
        <v>309</v>
      </c>
      <c r="H1851" s="1" t="s">
        <v>18</v>
      </c>
      <c r="AMI1851"/>
      <c r="AMJ1851"/>
    </row>
    <row r="1852" spans="1:1024" ht="30">
      <c r="A1852" s="1" t="s">
        <v>6872</v>
      </c>
      <c r="B1852" s="2" t="s">
        <v>6873</v>
      </c>
      <c r="C1852" s="1" t="s">
        <v>6874</v>
      </c>
      <c r="E1852" s="1">
        <v>1999</v>
      </c>
      <c r="F1852" s="1" t="s">
        <v>6875</v>
      </c>
      <c r="G1852" s="1" t="s">
        <v>42</v>
      </c>
      <c r="AMI1852"/>
      <c r="AMJ1852"/>
    </row>
    <row r="1853" spans="1:1024">
      <c r="A1853" s="1" t="s">
        <v>6876</v>
      </c>
      <c r="B1853" s="2" t="s">
        <v>6877</v>
      </c>
      <c r="C1853" s="3" t="s">
        <v>6878</v>
      </c>
      <c r="D1853" s="1" t="s">
        <v>6879</v>
      </c>
      <c r="E1853" s="1">
        <v>1999</v>
      </c>
      <c r="F1853" s="1" t="s">
        <v>6880</v>
      </c>
      <c r="G1853" s="1" t="s">
        <v>309</v>
      </c>
      <c r="H1853" s="1" t="s">
        <v>29</v>
      </c>
      <c r="I1853" s="1" t="s">
        <v>29</v>
      </c>
      <c r="L1853" s="1" t="s">
        <v>43</v>
      </c>
      <c r="AMI1853"/>
      <c r="AMJ1853"/>
    </row>
    <row r="1854" spans="1:1024" ht="30">
      <c r="A1854" s="1" t="s">
        <v>6881</v>
      </c>
      <c r="B1854" s="2" t="s">
        <v>6882</v>
      </c>
      <c r="C1854" s="3" t="s">
        <v>6883</v>
      </c>
      <c r="D1854" s="1" t="s">
        <v>6884</v>
      </c>
      <c r="E1854" s="1">
        <v>1999</v>
      </c>
      <c r="F1854" s="1" t="s">
        <v>6885</v>
      </c>
      <c r="G1854" s="1" t="s">
        <v>23</v>
      </c>
      <c r="H1854" s="1" t="s">
        <v>18</v>
      </c>
      <c r="AMI1854"/>
      <c r="AMJ1854"/>
    </row>
    <row r="1855" spans="1:1024">
      <c r="A1855" s="1" t="s">
        <v>6886</v>
      </c>
      <c r="B1855" s="2" t="s">
        <v>6887</v>
      </c>
      <c r="D1855" s="1" t="s">
        <v>6888</v>
      </c>
      <c r="E1855" s="1">
        <v>1999</v>
      </c>
      <c r="G1855" s="1" t="s">
        <v>23</v>
      </c>
      <c r="AMI1855"/>
      <c r="AMJ1855"/>
    </row>
    <row r="1856" spans="1:1024" ht="30">
      <c r="A1856" s="1" t="s">
        <v>887</v>
      </c>
      <c r="B1856" s="2" t="s">
        <v>6889</v>
      </c>
      <c r="D1856" s="1" t="s">
        <v>6890</v>
      </c>
      <c r="E1856" s="1">
        <v>1999</v>
      </c>
      <c r="G1856" s="1" t="s">
        <v>23</v>
      </c>
      <c r="H1856" s="1" t="s">
        <v>1315</v>
      </c>
      <c r="AMI1856"/>
      <c r="AMJ1856"/>
    </row>
    <row r="1857" spans="1:1024" ht="30">
      <c r="A1857" s="1" t="s">
        <v>6891</v>
      </c>
      <c r="B1857" s="2" t="s">
        <v>6892</v>
      </c>
      <c r="D1857" s="1" t="s">
        <v>6893</v>
      </c>
      <c r="E1857" s="1">
        <v>1999</v>
      </c>
      <c r="F1857"/>
      <c r="G1857" s="1" t="s">
        <v>23</v>
      </c>
      <c r="H1857" s="1" t="s">
        <v>1315</v>
      </c>
      <c r="AMI1857"/>
      <c r="AMJ1857"/>
    </row>
    <row r="1858" spans="1:1024" ht="30">
      <c r="A1858" s="1" t="s">
        <v>4600</v>
      </c>
      <c r="B1858" s="2" t="s">
        <v>6894</v>
      </c>
      <c r="C1858" s="1" t="s">
        <v>6895</v>
      </c>
      <c r="D1858" s="1" t="s">
        <v>6896</v>
      </c>
      <c r="E1858" s="1">
        <v>1999</v>
      </c>
      <c r="F1858" s="1" t="s">
        <v>6897</v>
      </c>
      <c r="G1858" s="1" t="s">
        <v>23</v>
      </c>
      <c r="H1858" s="1" t="s">
        <v>18</v>
      </c>
      <c r="AMI1858"/>
      <c r="AMJ1858"/>
    </row>
    <row r="1859" spans="1:1024">
      <c r="A1859" s="1" t="s">
        <v>6898</v>
      </c>
      <c r="B1859" s="2" t="s">
        <v>6899</v>
      </c>
      <c r="D1859" s="1" t="s">
        <v>6900</v>
      </c>
      <c r="E1859" s="1">
        <v>1999</v>
      </c>
      <c r="G1859" s="1" t="s">
        <v>23</v>
      </c>
      <c r="AMI1859"/>
      <c r="AMJ1859"/>
    </row>
    <row r="1860" spans="1:1024">
      <c r="A1860" s="1" t="s">
        <v>425</v>
      </c>
      <c r="B1860" s="2" t="s">
        <v>6901</v>
      </c>
      <c r="D1860" s="1" t="s">
        <v>6902</v>
      </c>
      <c r="E1860" s="1">
        <v>1999</v>
      </c>
      <c r="G1860" s="1" t="s">
        <v>23</v>
      </c>
      <c r="H1860" s="1" t="s">
        <v>18</v>
      </c>
      <c r="AMI1860"/>
      <c r="AMJ1860"/>
    </row>
    <row r="1861" spans="1:1024">
      <c r="A1861" s="1" t="s">
        <v>425</v>
      </c>
      <c r="B1861" s="2" t="s">
        <v>6903</v>
      </c>
      <c r="D1861" s="1" t="s">
        <v>6904</v>
      </c>
      <c r="E1861" s="1">
        <v>1999</v>
      </c>
      <c r="G1861" s="1" t="s">
        <v>23</v>
      </c>
      <c r="H1861" s="1" t="s">
        <v>18</v>
      </c>
      <c r="AMI1861"/>
      <c r="AMJ1861"/>
    </row>
    <row r="1862" spans="1:1024" ht="30">
      <c r="A1862" s="1" t="s">
        <v>6905</v>
      </c>
      <c r="B1862" s="2" t="s">
        <v>6906</v>
      </c>
      <c r="D1862" s="1" t="s">
        <v>6907</v>
      </c>
      <c r="E1862" s="1">
        <v>1999</v>
      </c>
      <c r="G1862" s="1" t="s">
        <v>23</v>
      </c>
      <c r="H1862" s="1" t="s">
        <v>18</v>
      </c>
      <c r="AMI1862"/>
      <c r="AMJ1862"/>
    </row>
    <row r="1863" spans="1:1024">
      <c r="A1863" s="1" t="s">
        <v>2443</v>
      </c>
      <c r="B1863" s="2" t="s">
        <v>6908</v>
      </c>
      <c r="D1863" s="1" t="s">
        <v>6909</v>
      </c>
      <c r="E1863" s="1">
        <v>1999</v>
      </c>
      <c r="G1863" s="1" t="s">
        <v>23</v>
      </c>
      <c r="H1863" s="1" t="s">
        <v>18</v>
      </c>
      <c r="AMI1863"/>
      <c r="AMJ1863"/>
    </row>
    <row r="1864" spans="1:1024" ht="30">
      <c r="A1864" s="1" t="s">
        <v>6910</v>
      </c>
      <c r="B1864" s="2" t="s">
        <v>6911</v>
      </c>
      <c r="C1864" s="3" t="s">
        <v>6912</v>
      </c>
      <c r="D1864" s="1" t="s">
        <v>6913</v>
      </c>
      <c r="E1864" s="1">
        <v>1999</v>
      </c>
      <c r="F1864" s="1" t="s">
        <v>6914</v>
      </c>
      <c r="G1864" s="1" t="s">
        <v>23</v>
      </c>
      <c r="H1864" s="1" t="s">
        <v>18</v>
      </c>
      <c r="AMI1864"/>
      <c r="AMJ1864"/>
    </row>
    <row r="1865" spans="1:1024" ht="30">
      <c r="A1865" s="1" t="s">
        <v>2116</v>
      </c>
      <c r="B1865" s="2" t="s">
        <v>6915</v>
      </c>
      <c r="C1865" s="3" t="s">
        <v>6916</v>
      </c>
      <c r="D1865" s="1" t="s">
        <v>6917</v>
      </c>
      <c r="E1865" s="1">
        <v>1999</v>
      </c>
      <c r="F1865" s="1" t="s">
        <v>6918</v>
      </c>
      <c r="G1865" s="1" t="s">
        <v>23</v>
      </c>
      <c r="H1865" s="1" t="s">
        <v>18</v>
      </c>
      <c r="AMI1865"/>
      <c r="AMJ1865"/>
    </row>
    <row r="1866" spans="1:1024">
      <c r="A1866" s="1" t="s">
        <v>6919</v>
      </c>
      <c r="B1866" s="2" t="s">
        <v>6920</v>
      </c>
      <c r="C1866" s="3" t="s">
        <v>6921</v>
      </c>
      <c r="D1866" s="1" t="s">
        <v>6922</v>
      </c>
      <c r="E1866" s="1">
        <v>1999</v>
      </c>
      <c r="F1866" s="1" t="s">
        <v>6923</v>
      </c>
      <c r="G1866" s="1" t="s">
        <v>23</v>
      </c>
      <c r="H1866" s="1" t="s">
        <v>18</v>
      </c>
      <c r="AMI1866"/>
      <c r="AMJ1866"/>
    </row>
    <row r="1867" spans="1:1024">
      <c r="A1867" s="1" t="s">
        <v>3913</v>
      </c>
      <c r="B1867" s="2" t="s">
        <v>6924</v>
      </c>
      <c r="C1867" s="1" t="s">
        <v>6925</v>
      </c>
      <c r="D1867" s="1" t="s">
        <v>6926</v>
      </c>
      <c r="E1867" s="1">
        <v>1999</v>
      </c>
      <c r="F1867" s="1" t="s">
        <v>6927</v>
      </c>
      <c r="G1867" s="1" t="s">
        <v>59</v>
      </c>
      <c r="H1867" s="1" t="s">
        <v>18</v>
      </c>
      <c r="J1867" s="1" t="s">
        <v>6928</v>
      </c>
      <c r="AMI1867"/>
      <c r="AMJ1867"/>
    </row>
    <row r="1868" spans="1:1024">
      <c r="A1868" s="1" t="s">
        <v>3913</v>
      </c>
      <c r="B1868" s="2" t="s">
        <v>6929</v>
      </c>
      <c r="C1868" s="1" t="s">
        <v>6930</v>
      </c>
      <c r="D1868" s="1" t="s">
        <v>6931</v>
      </c>
      <c r="E1868" s="1">
        <v>1999</v>
      </c>
      <c r="F1868" s="1" t="s">
        <v>6932</v>
      </c>
      <c r="G1868" s="1" t="s">
        <v>59</v>
      </c>
      <c r="H1868" s="1" t="s">
        <v>18</v>
      </c>
      <c r="AMI1868"/>
      <c r="AMJ1868"/>
    </row>
    <row r="1869" spans="1:1024">
      <c r="A1869" s="1" t="s">
        <v>3913</v>
      </c>
      <c r="B1869" s="2" t="s">
        <v>6933</v>
      </c>
      <c r="C1869" s="1" t="s">
        <v>6934</v>
      </c>
      <c r="D1869" s="1" t="s">
        <v>6935</v>
      </c>
      <c r="E1869" s="1">
        <v>1999</v>
      </c>
      <c r="F1869" s="1" t="s">
        <v>6936</v>
      </c>
      <c r="G1869" s="1" t="s">
        <v>59</v>
      </c>
      <c r="H1869" s="1" t="s">
        <v>18</v>
      </c>
      <c r="AMI1869"/>
      <c r="AMJ1869"/>
    </row>
    <row r="1870" spans="1:1024">
      <c r="A1870" s="1" t="s">
        <v>6937</v>
      </c>
      <c r="B1870" s="2" t="s">
        <v>6938</v>
      </c>
      <c r="C1870" s="1" t="s">
        <v>6939</v>
      </c>
      <c r="D1870" s="1" t="s">
        <v>6940</v>
      </c>
      <c r="E1870" s="1">
        <v>1999</v>
      </c>
      <c r="F1870" s="1" t="s">
        <v>6941</v>
      </c>
      <c r="G1870" s="1" t="s">
        <v>59</v>
      </c>
      <c r="H1870" s="1" t="s">
        <v>18</v>
      </c>
      <c r="AMI1870"/>
      <c r="AMJ1870"/>
    </row>
    <row r="1871" spans="1:1024" ht="30">
      <c r="A1871" s="1" t="s">
        <v>6942</v>
      </c>
      <c r="B1871" s="2" t="s">
        <v>6943</v>
      </c>
      <c r="C1871" s="1" t="s">
        <v>6944</v>
      </c>
      <c r="D1871" s="1" t="s">
        <v>6945</v>
      </c>
      <c r="E1871" s="1">
        <v>1999</v>
      </c>
      <c r="F1871" s="1" t="s">
        <v>6946</v>
      </c>
      <c r="G1871" s="1" t="s">
        <v>59</v>
      </c>
      <c r="AMI1871"/>
      <c r="AMJ1871"/>
    </row>
    <row r="1872" spans="1:1024">
      <c r="A1872" s="1" t="s">
        <v>6947</v>
      </c>
      <c r="B1872" s="2" t="s">
        <v>6948</v>
      </c>
      <c r="D1872" s="1" t="s">
        <v>6949</v>
      </c>
      <c r="E1872" s="1">
        <v>1999</v>
      </c>
      <c r="G1872" s="1" t="s">
        <v>23</v>
      </c>
      <c r="H1872" s="1" t="s">
        <v>1315</v>
      </c>
      <c r="AMI1872"/>
      <c r="AMJ1872"/>
    </row>
    <row r="1873" spans="1:1024">
      <c r="A1873" s="1" t="s">
        <v>148</v>
      </c>
      <c r="B1873" s="2" t="s">
        <v>6950</v>
      </c>
      <c r="C1873" s="3"/>
      <c r="D1873" s="1" t="s">
        <v>6951</v>
      </c>
      <c r="E1873" s="1">
        <v>1999</v>
      </c>
      <c r="G1873" s="1" t="s">
        <v>309</v>
      </c>
      <c r="H1873" s="1" t="s">
        <v>1315</v>
      </c>
      <c r="AMI1873"/>
      <c r="AMJ1873"/>
    </row>
    <row r="1874" spans="1:1024">
      <c r="A1874" s="1" t="s">
        <v>2466</v>
      </c>
      <c r="B1874" s="2" t="s">
        <v>6952</v>
      </c>
      <c r="C1874" s="3" t="s">
        <v>6953</v>
      </c>
      <c r="D1874" s="1" t="s">
        <v>6954</v>
      </c>
      <c r="E1874" s="1">
        <v>1999</v>
      </c>
      <c r="F1874" s="1" t="s">
        <v>6955</v>
      </c>
      <c r="G1874" s="1" t="s">
        <v>309</v>
      </c>
      <c r="H1874" s="1" t="s">
        <v>29</v>
      </c>
      <c r="I1874" s="1" t="s">
        <v>29</v>
      </c>
      <c r="L1874" s="1" t="s">
        <v>5972</v>
      </c>
      <c r="AMI1874"/>
      <c r="AMJ1874"/>
    </row>
    <row r="1875" spans="1:1024">
      <c r="A1875" s="1" t="s">
        <v>6956</v>
      </c>
      <c r="B1875" s="2" t="s">
        <v>6957</v>
      </c>
      <c r="E1875" s="1">
        <v>1999</v>
      </c>
      <c r="G1875" s="1" t="s">
        <v>48</v>
      </c>
      <c r="AMI1875"/>
      <c r="AMJ1875"/>
    </row>
    <row r="1876" spans="1:1024">
      <c r="A1876" s="1" t="s">
        <v>5097</v>
      </c>
      <c r="B1876" s="2" t="s">
        <v>6958</v>
      </c>
      <c r="D1876" s="1" t="s">
        <v>6959</v>
      </c>
      <c r="E1876" s="1">
        <v>1999</v>
      </c>
      <c r="G1876" s="1" t="s">
        <v>59</v>
      </c>
      <c r="AMI1876"/>
      <c r="AMJ1876"/>
    </row>
    <row r="1877" spans="1:1024" ht="30">
      <c r="A1877" s="1" t="s">
        <v>6960</v>
      </c>
      <c r="B1877" s="2" t="s">
        <v>6961</v>
      </c>
      <c r="C1877" s="1" t="s">
        <v>6962</v>
      </c>
      <c r="D1877" s="1" t="s">
        <v>6963</v>
      </c>
      <c r="E1877" s="1">
        <v>1999</v>
      </c>
      <c r="F1877" s="1" t="s">
        <v>6964</v>
      </c>
      <c r="G1877" s="1" t="s">
        <v>23</v>
      </c>
      <c r="H1877" s="1" t="s">
        <v>29</v>
      </c>
      <c r="I1877" s="1" t="s">
        <v>29</v>
      </c>
      <c r="L1877" s="1" t="s">
        <v>298</v>
      </c>
      <c r="AMI1877"/>
      <c r="AMJ1877"/>
    </row>
    <row r="1878" spans="1:1024">
      <c r="A1878" s="1" t="s">
        <v>6965</v>
      </c>
      <c r="B1878" s="2" t="s">
        <v>6966</v>
      </c>
      <c r="C1878" s="1" t="s">
        <v>6967</v>
      </c>
      <c r="D1878" s="1" t="s">
        <v>6968</v>
      </c>
      <c r="E1878" s="1">
        <v>1999</v>
      </c>
      <c r="F1878" s="1" t="s">
        <v>6969</v>
      </c>
      <c r="G1878" s="1" t="s">
        <v>23</v>
      </c>
      <c r="H1878" s="1" t="s">
        <v>18</v>
      </c>
      <c r="AMI1878"/>
      <c r="AMJ1878"/>
    </row>
    <row r="1879" spans="1:1024" ht="30">
      <c r="A1879" s="1" t="s">
        <v>6970</v>
      </c>
      <c r="B1879" s="2" t="s">
        <v>6971</v>
      </c>
      <c r="C1879" s="1" t="s">
        <v>6972</v>
      </c>
      <c r="D1879" s="1" t="s">
        <v>6973</v>
      </c>
      <c r="E1879" s="1">
        <v>1999</v>
      </c>
      <c r="G1879" s="1" t="s">
        <v>23</v>
      </c>
      <c r="H1879" s="1" t="s">
        <v>18</v>
      </c>
      <c r="AMI1879"/>
      <c r="AMJ1879"/>
    </row>
    <row r="1880" spans="1:1024" ht="30">
      <c r="A1880" s="1" t="s">
        <v>6974</v>
      </c>
      <c r="B1880" s="2" t="s">
        <v>6975</v>
      </c>
      <c r="C1880" s="1" t="s">
        <v>6976</v>
      </c>
      <c r="D1880" s="1" t="s">
        <v>6977</v>
      </c>
      <c r="E1880" s="1">
        <v>1999</v>
      </c>
      <c r="G1880" s="1" t="s">
        <v>59</v>
      </c>
      <c r="AMI1880"/>
      <c r="AMJ1880"/>
    </row>
    <row r="1881" spans="1:1024" ht="30">
      <c r="A1881" s="1" t="s">
        <v>6657</v>
      </c>
      <c r="B1881" s="2" t="s">
        <v>6978</v>
      </c>
      <c r="D1881" s="1" t="s">
        <v>6979</v>
      </c>
      <c r="E1881" s="1">
        <v>1999</v>
      </c>
      <c r="G1881" s="1" t="s">
        <v>23</v>
      </c>
      <c r="H1881" s="1" t="s">
        <v>18</v>
      </c>
      <c r="AMI1881"/>
      <c r="AMJ1881"/>
    </row>
    <row r="1882" spans="1:1024">
      <c r="A1882" s="1" t="s">
        <v>6980</v>
      </c>
      <c r="B1882" s="2" t="s">
        <v>6981</v>
      </c>
      <c r="D1882" s="1" t="s">
        <v>6982</v>
      </c>
      <c r="E1882" s="1">
        <v>1999</v>
      </c>
      <c r="G1882" s="1" t="s">
        <v>59</v>
      </c>
      <c r="AMI1882"/>
      <c r="AMJ1882"/>
    </row>
    <row r="1883" spans="1:1024">
      <c r="A1883" s="1" t="s">
        <v>6024</v>
      </c>
      <c r="B1883" s="2" t="s">
        <v>6983</v>
      </c>
      <c r="C1883" s="1" t="s">
        <v>6984</v>
      </c>
      <c r="D1883" s="1" t="s">
        <v>6027</v>
      </c>
      <c r="E1883" s="1">
        <v>1999</v>
      </c>
      <c r="F1883" s="1" t="s">
        <v>6985</v>
      </c>
      <c r="G1883" s="1" t="s">
        <v>1148</v>
      </c>
      <c r="AMI1883"/>
      <c r="AMJ1883"/>
    </row>
    <row r="1884" spans="1:1024">
      <c r="A1884" s="1" t="s">
        <v>6024</v>
      </c>
      <c r="B1884" s="2" t="s">
        <v>6986</v>
      </c>
      <c r="C1884" s="1" t="s">
        <v>6987</v>
      </c>
      <c r="D1884" s="1" t="s">
        <v>6027</v>
      </c>
      <c r="E1884" s="1">
        <v>1999</v>
      </c>
      <c r="F1884" s="1" t="s">
        <v>6988</v>
      </c>
      <c r="G1884" s="1" t="s">
        <v>1148</v>
      </c>
      <c r="AMI1884"/>
      <c r="AMJ1884"/>
    </row>
    <row r="1885" spans="1:1024" ht="30">
      <c r="A1885" s="1" t="s">
        <v>6989</v>
      </c>
      <c r="B1885" s="2" t="s">
        <v>6990</v>
      </c>
      <c r="C1885" s="1" t="s">
        <v>6991</v>
      </c>
      <c r="D1885" s="1" t="s">
        <v>6992</v>
      </c>
      <c r="E1885" s="1">
        <v>1999</v>
      </c>
      <c r="F1885" s="1" t="s">
        <v>6993</v>
      </c>
      <c r="G1885" s="1" t="s">
        <v>23</v>
      </c>
      <c r="H1885" s="1" t="s">
        <v>18</v>
      </c>
      <c r="AMI1885"/>
      <c r="AMJ1885"/>
    </row>
    <row r="1886" spans="1:1024" ht="30">
      <c r="A1886" s="1" t="s">
        <v>6994</v>
      </c>
      <c r="B1886" s="2" t="s">
        <v>6995</v>
      </c>
      <c r="D1886" s="1" t="s">
        <v>6996</v>
      </c>
      <c r="E1886" s="1">
        <v>1999</v>
      </c>
      <c r="G1886" s="1" t="s">
        <v>59</v>
      </c>
      <c r="AMI1886"/>
      <c r="AMJ1886"/>
    </row>
    <row r="1887" spans="1:1024">
      <c r="A1887" s="1" t="s">
        <v>179</v>
      </c>
      <c r="B1887" s="2" t="s">
        <v>6997</v>
      </c>
      <c r="C1887" s="1" t="s">
        <v>6998</v>
      </c>
      <c r="D1887" s="1" t="s">
        <v>6999</v>
      </c>
      <c r="E1887" s="1">
        <v>1999</v>
      </c>
      <c r="F1887" s="1" t="s">
        <v>7000</v>
      </c>
      <c r="G1887" s="1" t="s">
        <v>59</v>
      </c>
      <c r="H1887" s="1" t="s">
        <v>18</v>
      </c>
      <c r="AMI1887"/>
      <c r="AMJ1887"/>
    </row>
    <row r="1888" spans="1:1024">
      <c r="A1888" s="1" t="s">
        <v>179</v>
      </c>
      <c r="B1888" s="2" t="s">
        <v>7001</v>
      </c>
      <c r="C1888" s="1" t="s">
        <v>7002</v>
      </c>
      <c r="D1888" s="1" t="s">
        <v>7003</v>
      </c>
      <c r="E1888" s="1">
        <v>1999</v>
      </c>
      <c r="F1888" s="1" t="s">
        <v>7004</v>
      </c>
      <c r="G1888" s="1" t="s">
        <v>59</v>
      </c>
      <c r="H1888" s="1" t="s">
        <v>18</v>
      </c>
      <c r="AMI1888"/>
      <c r="AMJ1888"/>
    </row>
    <row r="1889" spans="1:1024">
      <c r="A1889" s="1" t="s">
        <v>179</v>
      </c>
      <c r="B1889" s="2" t="s">
        <v>7005</v>
      </c>
      <c r="C1889" s="1" t="s">
        <v>7006</v>
      </c>
      <c r="D1889" s="1" t="s">
        <v>7007</v>
      </c>
      <c r="E1889" s="1">
        <v>1999</v>
      </c>
      <c r="F1889" s="1" t="s">
        <v>7008</v>
      </c>
      <c r="G1889" s="1" t="s">
        <v>59</v>
      </c>
      <c r="H1889" s="1" t="s">
        <v>18</v>
      </c>
      <c r="AMI1889"/>
      <c r="AMJ1889"/>
    </row>
    <row r="1890" spans="1:1024">
      <c r="A1890" s="1" t="s">
        <v>179</v>
      </c>
      <c r="B1890" s="2" t="s">
        <v>7009</v>
      </c>
      <c r="C1890" s="1" t="s">
        <v>7010</v>
      </c>
      <c r="D1890" s="1" t="s">
        <v>7011</v>
      </c>
      <c r="E1890" s="1">
        <v>1999</v>
      </c>
      <c r="F1890" s="1" t="s">
        <v>7012</v>
      </c>
      <c r="G1890" s="1" t="s">
        <v>59</v>
      </c>
      <c r="H1890" s="1" t="s">
        <v>18</v>
      </c>
      <c r="AMI1890"/>
      <c r="AMJ1890"/>
    </row>
    <row r="1891" spans="1:1024" ht="30">
      <c r="A1891" s="1" t="s">
        <v>7013</v>
      </c>
      <c r="B1891" s="2" t="s">
        <v>7014</v>
      </c>
      <c r="D1891" s="1" t="s">
        <v>7015</v>
      </c>
      <c r="E1891" s="1">
        <v>1999</v>
      </c>
      <c r="G1891" s="1" t="s">
        <v>59</v>
      </c>
      <c r="AMI1891"/>
      <c r="AMJ1891"/>
    </row>
    <row r="1892" spans="1:1024" ht="30">
      <c r="A1892" s="1" t="s">
        <v>7016</v>
      </c>
      <c r="B1892" s="2" t="s">
        <v>7017</v>
      </c>
      <c r="C1892" s="3" t="s">
        <v>7018</v>
      </c>
      <c r="D1892" s="1" t="s">
        <v>7019</v>
      </c>
      <c r="E1892" s="1">
        <v>1999</v>
      </c>
      <c r="F1892" s="1" t="s">
        <v>7020</v>
      </c>
      <c r="G1892" s="1" t="s">
        <v>23</v>
      </c>
      <c r="H1892" s="1" t="s">
        <v>29</v>
      </c>
      <c r="I1892" s="1" t="s">
        <v>29</v>
      </c>
      <c r="L1892" s="1" t="s">
        <v>7021</v>
      </c>
      <c r="AMI1892"/>
      <c r="AMJ1892"/>
    </row>
    <row r="1893" spans="1:1024">
      <c r="A1893" s="1" t="s">
        <v>7022</v>
      </c>
      <c r="B1893" s="2" t="s">
        <v>7023</v>
      </c>
      <c r="C1893" s="3" t="s">
        <v>7024</v>
      </c>
      <c r="D1893" s="1" t="s">
        <v>7025</v>
      </c>
      <c r="E1893" s="1">
        <v>1999</v>
      </c>
      <c r="F1893" s="1" t="s">
        <v>7026</v>
      </c>
      <c r="G1893" s="1" t="s">
        <v>309</v>
      </c>
      <c r="H1893" s="1" t="s">
        <v>29</v>
      </c>
      <c r="I1893" s="1" t="s">
        <v>29</v>
      </c>
      <c r="L1893" s="1" t="s">
        <v>605</v>
      </c>
      <c r="AMI1893"/>
      <c r="AMJ1893"/>
    </row>
    <row r="1894" spans="1:1024" ht="30">
      <c r="A1894" s="1" t="s">
        <v>7027</v>
      </c>
      <c r="B1894" s="2" t="s">
        <v>7028</v>
      </c>
      <c r="E1894" s="1">
        <v>1999</v>
      </c>
      <c r="G1894" s="1" t="s">
        <v>42</v>
      </c>
      <c r="H1894" s="1" t="s">
        <v>1315</v>
      </c>
      <c r="AMI1894"/>
      <c r="AMJ1894"/>
    </row>
    <row r="1895" spans="1:1024" ht="30">
      <c r="A1895" s="1" t="s">
        <v>212</v>
      </c>
      <c r="B1895" s="2" t="s">
        <v>7029</v>
      </c>
      <c r="C1895" s="1" t="s">
        <v>7030</v>
      </c>
      <c r="D1895" s="1" t="s">
        <v>3742</v>
      </c>
      <c r="E1895" s="1">
        <v>1999</v>
      </c>
      <c r="F1895" s="1" t="s">
        <v>7031</v>
      </c>
      <c r="G1895" s="1" t="s">
        <v>309</v>
      </c>
      <c r="H1895" s="1" t="s">
        <v>29</v>
      </c>
      <c r="I1895" s="1" t="s">
        <v>29</v>
      </c>
      <c r="L1895" s="1" t="s">
        <v>298</v>
      </c>
      <c r="AMI1895"/>
      <c r="AMJ1895"/>
    </row>
    <row r="1896" spans="1:1024">
      <c r="A1896" s="1" t="s">
        <v>212</v>
      </c>
      <c r="B1896" s="2" t="s">
        <v>7032</v>
      </c>
      <c r="C1896" s="1" t="s">
        <v>7033</v>
      </c>
      <c r="D1896" s="1" t="s">
        <v>7034</v>
      </c>
      <c r="E1896" s="1">
        <v>1999</v>
      </c>
      <c r="F1896" s="1" t="s">
        <v>7035</v>
      </c>
      <c r="G1896" s="1" t="s">
        <v>309</v>
      </c>
      <c r="H1896" s="1" t="s">
        <v>18</v>
      </c>
      <c r="AMI1896"/>
      <c r="AMJ1896"/>
    </row>
    <row r="1897" spans="1:1024">
      <c r="A1897" s="1" t="s">
        <v>212</v>
      </c>
      <c r="B1897" s="2" t="s">
        <v>7036</v>
      </c>
      <c r="C1897" s="1" t="s">
        <v>7037</v>
      </c>
      <c r="D1897" s="1" t="s">
        <v>7038</v>
      </c>
      <c r="E1897" s="1">
        <v>1999</v>
      </c>
      <c r="F1897" s="1" t="s">
        <v>7039</v>
      </c>
      <c r="G1897" s="1" t="s">
        <v>59</v>
      </c>
      <c r="H1897" s="1" t="s">
        <v>18</v>
      </c>
      <c r="AMI1897"/>
      <c r="AMJ1897"/>
    </row>
    <row r="1898" spans="1:1024" ht="30">
      <c r="A1898" s="1" t="s">
        <v>7040</v>
      </c>
      <c r="B1898" s="2" t="s">
        <v>7041</v>
      </c>
      <c r="D1898" s="1" t="s">
        <v>7042</v>
      </c>
      <c r="E1898" s="1">
        <v>1999</v>
      </c>
      <c r="G1898" s="1" t="s">
        <v>23</v>
      </c>
      <c r="H1898" s="1" t="s">
        <v>1315</v>
      </c>
      <c r="AMI1898"/>
      <c r="AMJ1898"/>
    </row>
    <row r="1899" spans="1:1024" ht="30">
      <c r="A1899" s="1" t="s">
        <v>7043</v>
      </c>
      <c r="B1899" s="2" t="s">
        <v>7044</v>
      </c>
      <c r="D1899" s="1" t="s">
        <v>7045</v>
      </c>
      <c r="E1899" s="1">
        <v>1999</v>
      </c>
      <c r="G1899" s="1" t="s">
        <v>23</v>
      </c>
      <c r="H1899" s="1" t="s">
        <v>1315</v>
      </c>
      <c r="AMI1899"/>
      <c r="AMJ1899"/>
    </row>
    <row r="1900" spans="1:1024">
      <c r="A1900" s="1" t="s">
        <v>222</v>
      </c>
      <c r="B1900" s="2" t="s">
        <v>7046</v>
      </c>
      <c r="E1900" s="1">
        <v>1999</v>
      </c>
      <c r="G1900" s="1" t="s">
        <v>23</v>
      </c>
      <c r="H1900" s="1" t="s">
        <v>1315</v>
      </c>
      <c r="AMI1900"/>
      <c r="AMJ1900"/>
    </row>
    <row r="1901" spans="1:1024" ht="30">
      <c r="A1901" s="1" t="s">
        <v>222</v>
      </c>
      <c r="B1901" s="2" t="s">
        <v>7047</v>
      </c>
      <c r="E1901" s="1">
        <v>1999</v>
      </c>
      <c r="G1901" s="1" t="s">
        <v>23</v>
      </c>
      <c r="H1901" s="1" t="s">
        <v>1315</v>
      </c>
      <c r="AMI1901"/>
      <c r="AMJ1901"/>
    </row>
    <row r="1902" spans="1:1024" ht="30">
      <c r="A1902" s="1" t="s">
        <v>222</v>
      </c>
      <c r="B1902" s="2" t="s">
        <v>7048</v>
      </c>
      <c r="E1902" s="1">
        <v>1999</v>
      </c>
      <c r="G1902" s="1" t="s">
        <v>23</v>
      </c>
      <c r="H1902" s="1" t="s">
        <v>1315</v>
      </c>
      <c r="AMI1902"/>
      <c r="AMJ1902"/>
    </row>
    <row r="1903" spans="1:1024">
      <c r="A1903" s="1" t="s">
        <v>7049</v>
      </c>
      <c r="B1903" s="2" t="s">
        <v>7050</v>
      </c>
      <c r="D1903" s="1" t="s">
        <v>7051</v>
      </c>
      <c r="E1903" s="1">
        <v>1999</v>
      </c>
      <c r="G1903" s="1" t="s">
        <v>309</v>
      </c>
      <c r="H1903" s="1" t="s">
        <v>1315</v>
      </c>
      <c r="AMI1903"/>
      <c r="AMJ1903"/>
    </row>
    <row r="1904" spans="1:1024">
      <c r="A1904" s="1" t="s">
        <v>4040</v>
      </c>
      <c r="B1904" s="2" t="s">
        <v>7052</v>
      </c>
      <c r="D1904" s="1" t="s">
        <v>7053</v>
      </c>
      <c r="E1904" s="1">
        <v>1999</v>
      </c>
      <c r="G1904" s="1" t="s">
        <v>23</v>
      </c>
      <c r="AMI1904"/>
      <c r="AMJ1904"/>
    </row>
    <row r="1905" spans="1:1024" ht="30">
      <c r="A1905" s="1" t="s">
        <v>222</v>
      </c>
      <c r="B1905" s="2" t="s">
        <v>7054</v>
      </c>
      <c r="D1905" s="1" t="s">
        <v>7055</v>
      </c>
      <c r="E1905" s="1">
        <v>1999</v>
      </c>
      <c r="G1905" s="1" t="s">
        <v>23</v>
      </c>
      <c r="H1905" s="1" t="s">
        <v>1315</v>
      </c>
      <c r="AMI1905"/>
      <c r="AMJ1905"/>
    </row>
    <row r="1906" spans="1:1024">
      <c r="A1906" s="1" t="s">
        <v>7056</v>
      </c>
      <c r="B1906" s="2" t="s">
        <v>7057</v>
      </c>
      <c r="C1906" s="1" t="s">
        <v>7058</v>
      </c>
      <c r="D1906" s="1" t="s">
        <v>7059</v>
      </c>
      <c r="E1906" s="1">
        <v>1999</v>
      </c>
      <c r="F1906" s="1" t="s">
        <v>7060</v>
      </c>
      <c r="G1906" s="1" t="s">
        <v>23</v>
      </c>
      <c r="H1906" s="1" t="s">
        <v>29</v>
      </c>
      <c r="I1906" s="1" t="s">
        <v>29</v>
      </c>
      <c r="L1906" s="1" t="s">
        <v>298</v>
      </c>
      <c r="AMI1906"/>
      <c r="AMJ1906"/>
    </row>
    <row r="1907" spans="1:1024" ht="30">
      <c r="A1907" s="1" t="s">
        <v>7061</v>
      </c>
      <c r="B1907" s="2" t="s">
        <v>7062</v>
      </c>
      <c r="C1907" s="1" t="s">
        <v>7063</v>
      </c>
      <c r="D1907" s="1" t="s">
        <v>7064</v>
      </c>
      <c r="E1907" s="1">
        <v>1999</v>
      </c>
      <c r="F1907" s="1" t="s">
        <v>7065</v>
      </c>
      <c r="G1907" s="1" t="s">
        <v>23</v>
      </c>
      <c r="H1907" s="1" t="s">
        <v>29</v>
      </c>
      <c r="I1907" s="1" t="s">
        <v>29</v>
      </c>
      <c r="L1907" s="1" t="s">
        <v>7066</v>
      </c>
      <c r="AMI1907"/>
      <c r="AMJ1907"/>
    </row>
    <row r="1908" spans="1:1024" ht="30">
      <c r="A1908" s="1" t="s">
        <v>7067</v>
      </c>
      <c r="B1908" s="2" t="s">
        <v>7068</v>
      </c>
      <c r="C1908" s="1" t="s">
        <v>7069</v>
      </c>
      <c r="D1908" s="1" t="s">
        <v>7070</v>
      </c>
      <c r="E1908" s="1">
        <v>1999</v>
      </c>
      <c r="F1908" s="1" t="s">
        <v>7071</v>
      </c>
      <c r="G1908" s="1" t="s">
        <v>23</v>
      </c>
      <c r="H1908" s="1" t="s">
        <v>18</v>
      </c>
      <c r="AMI1908"/>
      <c r="AMJ1908"/>
    </row>
    <row r="1909" spans="1:1024">
      <c r="A1909" s="1" t="s">
        <v>7072</v>
      </c>
      <c r="B1909" s="2" t="s">
        <v>7073</v>
      </c>
      <c r="D1909" s="1" t="s">
        <v>7074</v>
      </c>
      <c r="E1909" s="1">
        <v>1999</v>
      </c>
      <c r="G1909" s="1" t="s">
        <v>1148</v>
      </c>
      <c r="AMI1909"/>
      <c r="AMJ1909"/>
    </row>
    <row r="1910" spans="1:1024" ht="30">
      <c r="A1910" s="1" t="s">
        <v>6783</v>
      </c>
      <c r="B1910" s="2" t="s">
        <v>7075</v>
      </c>
      <c r="C1910" s="1" t="s">
        <v>7076</v>
      </c>
      <c r="D1910" s="1" t="s">
        <v>7077</v>
      </c>
      <c r="E1910" s="1">
        <v>1999</v>
      </c>
      <c r="F1910" s="1" t="s">
        <v>7078</v>
      </c>
      <c r="G1910" s="1" t="s">
        <v>309</v>
      </c>
      <c r="H1910" s="1" t="s">
        <v>29</v>
      </c>
      <c r="I1910" s="1" t="s">
        <v>29</v>
      </c>
      <c r="J1910" s="1" t="s">
        <v>7079</v>
      </c>
      <c r="L1910" s="1" t="s">
        <v>4687</v>
      </c>
      <c r="AMI1910"/>
      <c r="AMJ1910"/>
    </row>
    <row r="1911" spans="1:1024" ht="30">
      <c r="A1911" s="1" t="s">
        <v>7080</v>
      </c>
      <c r="B1911" s="2" t="s">
        <v>7081</v>
      </c>
      <c r="C1911" s="3" t="s">
        <v>7082</v>
      </c>
      <c r="D1911" s="1" t="s">
        <v>7083</v>
      </c>
      <c r="E1911" s="1">
        <v>1999</v>
      </c>
      <c r="F1911" s="1" t="s">
        <v>7084</v>
      </c>
      <c r="G1911" s="1" t="s">
        <v>23</v>
      </c>
      <c r="H1911" s="1" t="s">
        <v>18</v>
      </c>
      <c r="AMI1911"/>
      <c r="AMJ1911"/>
    </row>
    <row r="1912" spans="1:1024">
      <c r="A1912" s="1" t="s">
        <v>7085</v>
      </c>
      <c r="B1912" s="2" t="s">
        <v>7086</v>
      </c>
      <c r="D1912" s="1" t="s">
        <v>7087</v>
      </c>
      <c r="E1912" s="1">
        <v>1999</v>
      </c>
      <c r="F1912" s="1" t="s">
        <v>7088</v>
      </c>
      <c r="G1912" s="1" t="s">
        <v>23</v>
      </c>
      <c r="H1912" s="1" t="s">
        <v>18</v>
      </c>
      <c r="AMI1912"/>
      <c r="AMJ1912"/>
    </row>
    <row r="1913" spans="1:1024" ht="30">
      <c r="A1913" s="1" t="s">
        <v>7089</v>
      </c>
      <c r="B1913" s="2" t="s">
        <v>7090</v>
      </c>
      <c r="C1913" s="3" t="s">
        <v>7091</v>
      </c>
      <c r="D1913" s="1" t="s">
        <v>7092</v>
      </c>
      <c r="E1913" s="1">
        <v>1999</v>
      </c>
      <c r="F1913" s="1" t="s">
        <v>7093</v>
      </c>
      <c r="G1913" s="1" t="s">
        <v>23</v>
      </c>
      <c r="H1913" s="1" t="s">
        <v>18</v>
      </c>
      <c r="AMI1913"/>
      <c r="AMJ1913"/>
    </row>
    <row r="1914" spans="1:1024" ht="30">
      <c r="A1914" s="1" t="s">
        <v>6179</v>
      </c>
      <c r="B1914" s="2" t="s">
        <v>7094</v>
      </c>
      <c r="C1914" s="1" t="s">
        <v>7095</v>
      </c>
      <c r="D1914" s="1" t="s">
        <v>7096</v>
      </c>
      <c r="E1914" s="1">
        <v>1999</v>
      </c>
      <c r="F1914" s="1" t="s">
        <v>7097</v>
      </c>
      <c r="G1914" s="1" t="s">
        <v>23</v>
      </c>
      <c r="H1914" s="1" t="s">
        <v>18</v>
      </c>
      <c r="AMI1914"/>
      <c r="AMJ1914"/>
    </row>
    <row r="1915" spans="1:1024" ht="45">
      <c r="A1915" s="1" t="s">
        <v>7098</v>
      </c>
      <c r="B1915" s="2" t="s">
        <v>7099</v>
      </c>
      <c r="C1915" s="1" t="s">
        <v>7100</v>
      </c>
      <c r="D1915" s="1" t="s">
        <v>7096</v>
      </c>
      <c r="E1915" s="1">
        <v>1999</v>
      </c>
      <c r="F1915" s="1" t="s">
        <v>7101</v>
      </c>
      <c r="G1915" s="1" t="s">
        <v>23</v>
      </c>
      <c r="H1915" s="1" t="s">
        <v>18</v>
      </c>
      <c r="AMI1915"/>
      <c r="AMJ1915"/>
    </row>
    <row r="1916" spans="1:1024">
      <c r="A1916" s="1" t="s">
        <v>7102</v>
      </c>
      <c r="B1916" s="2" t="s">
        <v>7103</v>
      </c>
      <c r="C1916" s="1" t="s">
        <v>7104</v>
      </c>
      <c r="D1916" s="1" t="s">
        <v>7105</v>
      </c>
      <c r="E1916" s="5">
        <v>1999</v>
      </c>
      <c r="F1916" s="1" t="s">
        <v>7106</v>
      </c>
      <c r="G1916" s="1" t="s">
        <v>23</v>
      </c>
      <c r="H1916" s="1" t="s">
        <v>18</v>
      </c>
      <c r="J1916" s="1" t="s">
        <v>7107</v>
      </c>
      <c r="AMI1916"/>
      <c r="AMJ1916"/>
    </row>
    <row r="1917" spans="1:1024">
      <c r="A1917" s="1" t="s">
        <v>148</v>
      </c>
      <c r="B1917" s="2" t="s">
        <v>7108</v>
      </c>
      <c r="C1917" s="3" t="s">
        <v>7109</v>
      </c>
      <c r="D1917" s="1" t="s">
        <v>7110</v>
      </c>
      <c r="E1917" s="1">
        <v>1999</v>
      </c>
      <c r="F1917" s="1" t="s">
        <v>7111</v>
      </c>
      <c r="G1917" s="1" t="s">
        <v>292</v>
      </c>
      <c r="H1917" s="1" t="s">
        <v>29</v>
      </c>
      <c r="I1917" s="1" t="s">
        <v>29</v>
      </c>
      <c r="L1917" s="1" t="s">
        <v>298</v>
      </c>
      <c r="AMI1917"/>
      <c r="AMJ1917"/>
    </row>
    <row r="1918" spans="1:1024" ht="30">
      <c r="A1918" s="1" t="s">
        <v>7112</v>
      </c>
      <c r="B1918" s="2" t="s">
        <v>7113</v>
      </c>
      <c r="C1918" s="1" t="s">
        <v>7114</v>
      </c>
      <c r="D1918" s="5" t="s">
        <v>7115</v>
      </c>
      <c r="E1918" s="1">
        <v>1999</v>
      </c>
      <c r="F1918" s="1" t="s">
        <v>7116</v>
      </c>
      <c r="G1918" s="1" t="s">
        <v>23</v>
      </c>
      <c r="H1918" s="1" t="s">
        <v>29</v>
      </c>
      <c r="I1918" s="1" t="s">
        <v>29</v>
      </c>
      <c r="L1918" s="1" t="s">
        <v>1636</v>
      </c>
      <c r="AMI1918"/>
      <c r="AMJ1918"/>
    </row>
    <row r="1919" spans="1:1024">
      <c r="A1919" s="1" t="s">
        <v>7117</v>
      </c>
      <c r="B1919" s="2" t="s">
        <v>7118</v>
      </c>
      <c r="C1919" s="1" t="s">
        <v>7119</v>
      </c>
      <c r="D1919" s="1" t="s">
        <v>7120</v>
      </c>
      <c r="E1919" s="1">
        <v>1998</v>
      </c>
      <c r="F1919" s="1" t="s">
        <v>7121</v>
      </c>
      <c r="G1919" s="1" t="s">
        <v>23</v>
      </c>
      <c r="H1919" s="1" t="s">
        <v>29</v>
      </c>
      <c r="I1919" s="1" t="s">
        <v>18</v>
      </c>
      <c r="L1919" s="1" t="s">
        <v>1321</v>
      </c>
      <c r="AMI1919"/>
      <c r="AMJ1919"/>
    </row>
    <row r="1920" spans="1:1024" ht="30">
      <c r="A1920" s="1" t="s">
        <v>5662</v>
      </c>
      <c r="B1920" s="2" t="s">
        <v>7122</v>
      </c>
      <c r="C1920" s="1" t="s">
        <v>7123</v>
      </c>
      <c r="D1920" s="1" t="s">
        <v>7124</v>
      </c>
      <c r="E1920" s="1">
        <v>1998</v>
      </c>
      <c r="F1920" s="1" t="s">
        <v>7125</v>
      </c>
      <c r="G1920" s="1" t="s">
        <v>23</v>
      </c>
      <c r="H1920" s="1" t="s">
        <v>29</v>
      </c>
      <c r="I1920" s="1" t="s">
        <v>29</v>
      </c>
      <c r="L1920" s="1" t="s">
        <v>1321</v>
      </c>
      <c r="AMI1920"/>
      <c r="AMJ1920"/>
    </row>
    <row r="1921" spans="1:1024">
      <c r="A1921" s="1" t="s">
        <v>5662</v>
      </c>
      <c r="B1921" s="2" t="s">
        <v>7126</v>
      </c>
      <c r="C1921" s="1" t="s">
        <v>7127</v>
      </c>
      <c r="D1921" s="1" t="s">
        <v>7128</v>
      </c>
      <c r="E1921" s="1">
        <v>1998</v>
      </c>
      <c r="F1921" s="1" t="s">
        <v>7129</v>
      </c>
      <c r="G1921" s="1" t="s">
        <v>23</v>
      </c>
      <c r="H1921" s="1" t="s">
        <v>29</v>
      </c>
      <c r="I1921" s="1" t="s">
        <v>29</v>
      </c>
      <c r="L1921" s="1" t="s">
        <v>1321</v>
      </c>
      <c r="AMI1921"/>
      <c r="AMJ1921"/>
    </row>
    <row r="1922" spans="1:1024">
      <c r="A1922" s="1" t="s">
        <v>7130</v>
      </c>
      <c r="B1922" s="2" t="s">
        <v>7131</v>
      </c>
      <c r="C1922" s="1" t="s">
        <v>7132</v>
      </c>
      <c r="D1922" s="1" t="s">
        <v>7133</v>
      </c>
      <c r="E1922" s="1">
        <v>1998</v>
      </c>
      <c r="F1922" s="1" t="s">
        <v>7134</v>
      </c>
      <c r="G1922" s="1" t="s">
        <v>309</v>
      </c>
      <c r="AMI1922"/>
      <c r="AMJ1922"/>
    </row>
    <row r="1923" spans="1:1024">
      <c r="A1923" s="1" t="s">
        <v>2929</v>
      </c>
      <c r="B1923" s="2" t="s">
        <v>7135</v>
      </c>
      <c r="C1923" s="1" t="s">
        <v>7136</v>
      </c>
      <c r="D1923" s="1" t="s">
        <v>7137</v>
      </c>
      <c r="E1923" s="1">
        <v>1998</v>
      </c>
      <c r="F1923" s="1" t="s">
        <v>7138</v>
      </c>
      <c r="G1923" s="1" t="s">
        <v>59</v>
      </c>
      <c r="H1923" s="1" t="s">
        <v>18</v>
      </c>
      <c r="AMI1923"/>
      <c r="AMJ1923"/>
    </row>
    <row r="1924" spans="1:1024" ht="30">
      <c r="A1924" s="1" t="s">
        <v>1690</v>
      </c>
      <c r="B1924" s="2" t="s">
        <v>7139</v>
      </c>
      <c r="C1924" s="1" t="s">
        <v>7140</v>
      </c>
      <c r="D1924" s="1" t="s">
        <v>7141</v>
      </c>
      <c r="E1924" s="1">
        <v>1998</v>
      </c>
      <c r="F1924" s="1" t="s">
        <v>7142</v>
      </c>
      <c r="G1924" s="1" t="s">
        <v>309</v>
      </c>
      <c r="AMI1924"/>
      <c r="AMJ1924"/>
    </row>
    <row r="1925" spans="1:1024">
      <c r="A1925" s="1" t="s">
        <v>7143</v>
      </c>
      <c r="B1925" s="2" t="s">
        <v>7144</v>
      </c>
      <c r="C1925" s="1" t="s">
        <v>7145</v>
      </c>
      <c r="D1925" s="1" t="s">
        <v>7146</v>
      </c>
      <c r="E1925" s="1">
        <v>1998</v>
      </c>
      <c r="F1925" s="1" t="s">
        <v>7147</v>
      </c>
      <c r="G1925" s="1" t="s">
        <v>309</v>
      </c>
      <c r="AMI1925"/>
      <c r="AMJ1925"/>
    </row>
    <row r="1926" spans="1:1024">
      <c r="A1926" s="1" t="s">
        <v>7148</v>
      </c>
      <c r="B1926" s="2" t="s">
        <v>7149</v>
      </c>
      <c r="D1926" s="1" t="s">
        <v>7150</v>
      </c>
      <c r="E1926" s="1">
        <v>1998</v>
      </c>
      <c r="G1926" s="1" t="s">
        <v>23</v>
      </c>
      <c r="H1926" s="1" t="s">
        <v>18</v>
      </c>
      <c r="AMI1926"/>
      <c r="AMJ1926"/>
    </row>
    <row r="1927" spans="1:1024" ht="30">
      <c r="A1927" s="1" t="s">
        <v>7148</v>
      </c>
      <c r="B1927" s="2" t="s">
        <v>7151</v>
      </c>
      <c r="D1927" s="1" t="s">
        <v>7152</v>
      </c>
      <c r="E1927" s="1">
        <v>1998</v>
      </c>
      <c r="G1927" s="1" t="s">
        <v>23</v>
      </c>
      <c r="H1927" s="1" t="s">
        <v>18</v>
      </c>
      <c r="AMI1927"/>
      <c r="AMJ1927"/>
    </row>
    <row r="1928" spans="1:1024" ht="30">
      <c r="A1928" s="1" t="s">
        <v>7153</v>
      </c>
      <c r="B1928" s="2" t="s">
        <v>7154</v>
      </c>
      <c r="C1928" s="1" t="s">
        <v>7155</v>
      </c>
      <c r="D1928" s="1" t="s">
        <v>7156</v>
      </c>
      <c r="E1928" s="1">
        <v>1998</v>
      </c>
      <c r="F1928" s="1" t="s">
        <v>7157</v>
      </c>
      <c r="G1928" s="1" t="s">
        <v>309</v>
      </c>
      <c r="AMI1928"/>
      <c r="AMJ1928"/>
    </row>
    <row r="1929" spans="1:1024" ht="30">
      <c r="A1929" s="1" t="s">
        <v>7158</v>
      </c>
      <c r="B1929" s="2" t="s">
        <v>7159</v>
      </c>
      <c r="C1929" s="1" t="s">
        <v>7160</v>
      </c>
      <c r="D1929" s="1" t="s">
        <v>7161</v>
      </c>
      <c r="E1929" s="1">
        <v>1998</v>
      </c>
      <c r="F1929" s="1" t="s">
        <v>7162</v>
      </c>
      <c r="G1929" s="1" t="s">
        <v>309</v>
      </c>
      <c r="AMI1929"/>
      <c r="AMJ1929"/>
    </row>
    <row r="1930" spans="1:1024" ht="30">
      <c r="A1930" s="1" t="s">
        <v>7163</v>
      </c>
      <c r="B1930" s="2" t="s">
        <v>7164</v>
      </c>
      <c r="E1930" s="1">
        <v>1998</v>
      </c>
      <c r="G1930" s="1" t="s">
        <v>23</v>
      </c>
      <c r="H1930" s="1" t="s">
        <v>1315</v>
      </c>
      <c r="AMI1930"/>
      <c r="AMJ1930"/>
    </row>
    <row r="1931" spans="1:1024" ht="30">
      <c r="A1931" s="1" t="s">
        <v>2046</v>
      </c>
      <c r="B1931" s="2" t="s">
        <v>7165</v>
      </c>
      <c r="E1931" s="1">
        <v>1998</v>
      </c>
      <c r="G1931" s="1" t="s">
        <v>23</v>
      </c>
      <c r="H1931" s="1" t="s">
        <v>1315</v>
      </c>
      <c r="AMI1931"/>
      <c r="AMJ1931"/>
    </row>
    <row r="1932" spans="1:1024" ht="30">
      <c r="A1932" s="1" t="s">
        <v>6385</v>
      </c>
      <c r="B1932" s="2" t="s">
        <v>7166</v>
      </c>
      <c r="D1932" s="1" t="s">
        <v>7167</v>
      </c>
      <c r="E1932" s="1">
        <v>1998</v>
      </c>
      <c r="G1932" s="1" t="s">
        <v>23</v>
      </c>
      <c r="AMI1932"/>
      <c r="AMJ1932"/>
    </row>
    <row r="1933" spans="1:1024">
      <c r="A1933" s="1" t="s">
        <v>7168</v>
      </c>
      <c r="B1933" s="2" t="s">
        <v>7169</v>
      </c>
      <c r="E1933" s="1">
        <v>1998</v>
      </c>
      <c r="G1933" s="1" t="s">
        <v>1314</v>
      </c>
      <c r="AMI1933"/>
      <c r="AMJ1933"/>
    </row>
    <row r="1934" spans="1:1024" ht="30">
      <c r="A1934" s="1" t="s">
        <v>3098</v>
      </c>
      <c r="B1934" s="2" t="s">
        <v>7170</v>
      </c>
      <c r="C1934" s="1" t="s">
        <v>7171</v>
      </c>
      <c r="D1934" s="1" t="s">
        <v>7172</v>
      </c>
      <c r="E1934" s="1">
        <v>1998</v>
      </c>
      <c r="F1934" s="1" t="s">
        <v>7173</v>
      </c>
      <c r="G1934" s="1" t="s">
        <v>309</v>
      </c>
      <c r="AMI1934"/>
      <c r="AMJ1934"/>
    </row>
    <row r="1935" spans="1:1024">
      <c r="A1935" s="1" t="s">
        <v>7174</v>
      </c>
      <c r="B1935" s="2" t="s">
        <v>7175</v>
      </c>
      <c r="E1935" s="1">
        <v>1998</v>
      </c>
      <c r="G1935" s="1" t="s">
        <v>23</v>
      </c>
      <c r="H1935" s="1" t="s">
        <v>1315</v>
      </c>
      <c r="AMI1935"/>
      <c r="AMJ1935"/>
    </row>
    <row r="1936" spans="1:1024" ht="45">
      <c r="A1936" s="1" t="s">
        <v>6862</v>
      </c>
      <c r="B1936" s="2" t="s">
        <v>7176</v>
      </c>
      <c r="C1936" s="1" t="s">
        <v>7177</v>
      </c>
      <c r="D1936" s="1" t="s">
        <v>7178</v>
      </c>
      <c r="E1936" s="1">
        <v>1998</v>
      </c>
      <c r="F1936" s="1" t="s">
        <v>7179</v>
      </c>
      <c r="G1936" s="1" t="s">
        <v>309</v>
      </c>
      <c r="AMI1936"/>
      <c r="AMJ1936"/>
    </row>
    <row r="1937" spans="1:1024" ht="30">
      <c r="A1937" s="1" t="s">
        <v>7180</v>
      </c>
      <c r="B1937" s="2" t="s">
        <v>7181</v>
      </c>
      <c r="C1937" s="1" t="s">
        <v>7182</v>
      </c>
      <c r="D1937" s="1" t="s">
        <v>7183</v>
      </c>
      <c r="E1937" s="1">
        <v>1998</v>
      </c>
      <c r="F1937" s="1" t="s">
        <v>7184</v>
      </c>
      <c r="G1937" s="1" t="s">
        <v>309</v>
      </c>
      <c r="AMI1937"/>
      <c r="AMJ1937"/>
    </row>
    <row r="1938" spans="1:1024">
      <c r="A1938" s="1" t="s">
        <v>5685</v>
      </c>
      <c r="B1938" s="2" t="s">
        <v>7185</v>
      </c>
      <c r="C1938" s="1" t="s">
        <v>7186</v>
      </c>
      <c r="D1938" s="1" t="s">
        <v>7187</v>
      </c>
      <c r="E1938" s="1">
        <v>1998</v>
      </c>
      <c r="F1938" s="1" t="s">
        <v>7188</v>
      </c>
      <c r="G1938" s="1" t="s">
        <v>309</v>
      </c>
      <c r="AMI1938"/>
      <c r="AMJ1938"/>
    </row>
    <row r="1939" spans="1:1024" ht="30">
      <c r="A1939" s="1" t="s">
        <v>4397</v>
      </c>
      <c r="B1939" s="2" t="s">
        <v>7189</v>
      </c>
      <c r="D1939" s="1" t="s">
        <v>7190</v>
      </c>
      <c r="E1939" s="1">
        <v>1998</v>
      </c>
      <c r="G1939" s="1" t="s">
        <v>309</v>
      </c>
      <c r="H1939" s="1" t="s">
        <v>1315</v>
      </c>
      <c r="AMI1939"/>
      <c r="AMJ1939"/>
    </row>
    <row r="1940" spans="1:1024" ht="30">
      <c r="A1940" s="1" t="s">
        <v>7191</v>
      </c>
      <c r="B1940" s="2" t="s">
        <v>7192</v>
      </c>
      <c r="C1940" s="1" t="s">
        <v>7193</v>
      </c>
      <c r="D1940" s="1" t="s">
        <v>7194</v>
      </c>
      <c r="E1940" s="1">
        <v>1998</v>
      </c>
      <c r="F1940" s="1" t="s">
        <v>7195</v>
      </c>
      <c r="G1940" s="1" t="s">
        <v>309</v>
      </c>
      <c r="AMI1940"/>
      <c r="AMJ1940"/>
    </row>
    <row r="1941" spans="1:1024">
      <c r="A1941" s="1" t="s">
        <v>4520</v>
      </c>
      <c r="B1941" s="2" t="s">
        <v>7196</v>
      </c>
      <c r="C1941" s="1" t="s">
        <v>7197</v>
      </c>
      <c r="D1941" s="1" t="s">
        <v>7198</v>
      </c>
      <c r="E1941" s="1">
        <v>1998</v>
      </c>
      <c r="F1941" s="1" t="s">
        <v>7199</v>
      </c>
      <c r="G1941" s="1" t="s">
        <v>309</v>
      </c>
      <c r="AMI1941"/>
      <c r="AMJ1941"/>
    </row>
    <row r="1942" spans="1:1024">
      <c r="A1942" s="1" t="s">
        <v>4520</v>
      </c>
      <c r="B1942" s="2" t="s">
        <v>7196</v>
      </c>
      <c r="D1942" s="1" t="s">
        <v>7200</v>
      </c>
      <c r="E1942" s="1">
        <v>1998</v>
      </c>
      <c r="G1942" s="1" t="s">
        <v>309</v>
      </c>
      <c r="AMI1942"/>
      <c r="AMJ1942"/>
    </row>
    <row r="1943" spans="1:1024">
      <c r="A1943" s="1" t="s">
        <v>7201</v>
      </c>
      <c r="B1943" s="2" t="s">
        <v>7202</v>
      </c>
      <c r="D1943" s="1" t="s">
        <v>7203</v>
      </c>
      <c r="E1943" s="1">
        <v>1998</v>
      </c>
      <c r="G1943" s="1" t="s">
        <v>23</v>
      </c>
      <c r="H1943" s="1" t="s">
        <v>18</v>
      </c>
      <c r="AMI1943"/>
      <c r="AMJ1943"/>
    </row>
    <row r="1944" spans="1:1024" ht="30">
      <c r="A1944" s="1" t="s">
        <v>7204</v>
      </c>
      <c r="B1944" s="2" t="s">
        <v>7205</v>
      </c>
      <c r="C1944" s="1" t="s">
        <v>7206</v>
      </c>
      <c r="D1944" s="1" t="s">
        <v>7207</v>
      </c>
      <c r="E1944" s="1">
        <v>1998</v>
      </c>
      <c r="F1944" s="1" t="s">
        <v>7208</v>
      </c>
      <c r="G1944" s="1" t="s">
        <v>309</v>
      </c>
      <c r="AMI1944"/>
      <c r="AMJ1944"/>
    </row>
    <row r="1945" spans="1:1024">
      <c r="A1945" s="1" t="s">
        <v>7209</v>
      </c>
      <c r="B1945" s="2" t="s">
        <v>7210</v>
      </c>
      <c r="C1945" s="1" t="s">
        <v>7211</v>
      </c>
      <c r="D1945" s="1" t="s">
        <v>7212</v>
      </c>
      <c r="E1945" s="1">
        <v>1998</v>
      </c>
      <c r="G1945" s="1" t="s">
        <v>23</v>
      </c>
      <c r="H1945" s="1" t="s">
        <v>2876</v>
      </c>
      <c r="AMI1945"/>
      <c r="AMJ1945"/>
    </row>
    <row r="1946" spans="1:1024">
      <c r="A1946" s="1" t="s">
        <v>7213</v>
      </c>
      <c r="B1946" s="2" t="s">
        <v>7214</v>
      </c>
      <c r="C1946" s="1" t="s">
        <v>7215</v>
      </c>
      <c r="D1946" s="1" t="s">
        <v>7216</v>
      </c>
      <c r="E1946" s="1">
        <v>1998</v>
      </c>
      <c r="F1946" s="1" t="s">
        <v>7217</v>
      </c>
      <c r="G1946" s="1" t="s">
        <v>309</v>
      </c>
      <c r="H1946" s="1" t="s">
        <v>18</v>
      </c>
      <c r="AMI1946"/>
      <c r="AMJ1946"/>
    </row>
    <row r="1947" spans="1:1024" ht="30">
      <c r="A1947" s="1" t="s">
        <v>7218</v>
      </c>
      <c r="B1947" s="2" t="s">
        <v>7219</v>
      </c>
      <c r="C1947" s="1" t="s">
        <v>7220</v>
      </c>
      <c r="D1947" s="1" t="s">
        <v>7221</v>
      </c>
      <c r="E1947" s="1">
        <v>1998</v>
      </c>
      <c r="F1947" s="1" t="s">
        <v>7222</v>
      </c>
      <c r="G1947" s="1" t="s">
        <v>23</v>
      </c>
      <c r="H1947" s="1" t="s">
        <v>29</v>
      </c>
      <c r="I1947" s="1" t="s">
        <v>29</v>
      </c>
      <c r="L1947" s="1" t="s">
        <v>7223</v>
      </c>
      <c r="AMI1947"/>
      <c r="AMJ1947"/>
    </row>
    <row r="1948" spans="1:1024">
      <c r="A1948" s="1" t="s">
        <v>5278</v>
      </c>
      <c r="B1948" s="2" t="s">
        <v>7224</v>
      </c>
      <c r="C1948" s="1" t="s">
        <v>7225</v>
      </c>
      <c r="D1948" s="1" t="s">
        <v>7226</v>
      </c>
      <c r="E1948" s="1">
        <v>1998</v>
      </c>
      <c r="F1948" s="1" t="s">
        <v>7227</v>
      </c>
      <c r="G1948" s="1" t="s">
        <v>309</v>
      </c>
      <c r="AMI1948"/>
      <c r="AMJ1948"/>
    </row>
    <row r="1949" spans="1:1024" ht="30">
      <c r="A1949" s="1" t="s">
        <v>5278</v>
      </c>
      <c r="B1949" s="2" t="s">
        <v>7228</v>
      </c>
      <c r="C1949" s="1" t="s">
        <v>7229</v>
      </c>
      <c r="D1949" s="1" t="s">
        <v>7226</v>
      </c>
      <c r="E1949" s="1">
        <v>1998</v>
      </c>
      <c r="F1949" s="1" t="s">
        <v>7230</v>
      </c>
      <c r="G1949" s="1" t="s">
        <v>309</v>
      </c>
      <c r="AMI1949"/>
      <c r="AMJ1949"/>
    </row>
    <row r="1950" spans="1:1024">
      <c r="A1950" s="1" t="s">
        <v>5278</v>
      </c>
      <c r="B1950" s="2" t="s">
        <v>7231</v>
      </c>
      <c r="D1950" s="1" t="s">
        <v>7232</v>
      </c>
      <c r="E1950" s="1">
        <v>1998</v>
      </c>
      <c r="G1950" s="1" t="s">
        <v>23</v>
      </c>
      <c r="H1950" s="1" t="s">
        <v>1315</v>
      </c>
      <c r="AMI1950"/>
      <c r="AMJ1950"/>
    </row>
    <row r="1951" spans="1:1024">
      <c r="A1951" s="1" t="s">
        <v>7233</v>
      </c>
      <c r="B1951" s="2" t="s">
        <v>7234</v>
      </c>
      <c r="C1951" s="3" t="s">
        <v>7235</v>
      </c>
      <c r="D1951" s="1" t="s">
        <v>7236</v>
      </c>
      <c r="E1951" s="1">
        <v>1998</v>
      </c>
      <c r="G1951" s="1" t="s">
        <v>23</v>
      </c>
      <c r="H1951" s="1" t="s">
        <v>2876</v>
      </c>
      <c r="J1951" s="1" t="s">
        <v>7237</v>
      </c>
      <c r="AMI1951"/>
      <c r="AMJ1951"/>
    </row>
    <row r="1952" spans="1:1024">
      <c r="A1952" s="1" t="s">
        <v>5725</v>
      </c>
      <c r="B1952" s="2" t="s">
        <v>7238</v>
      </c>
      <c r="C1952" s="1" t="s">
        <v>7239</v>
      </c>
      <c r="D1952" s="1" t="s">
        <v>7240</v>
      </c>
      <c r="E1952" s="1">
        <v>1998</v>
      </c>
      <c r="F1952" s="1" t="s">
        <v>7241</v>
      </c>
      <c r="G1952" s="1" t="s">
        <v>309</v>
      </c>
      <c r="AMI1952"/>
      <c r="AMJ1952"/>
    </row>
    <row r="1953" spans="1:1024">
      <c r="A1953" s="1" t="s">
        <v>5725</v>
      </c>
      <c r="B1953" s="2" t="s">
        <v>7242</v>
      </c>
      <c r="C1953" s="1" t="s">
        <v>7243</v>
      </c>
      <c r="D1953" s="1" t="s">
        <v>7244</v>
      </c>
      <c r="E1953" s="1">
        <v>1998</v>
      </c>
      <c r="F1953" s="1" t="s">
        <v>7245</v>
      </c>
      <c r="G1953" s="1" t="s">
        <v>309</v>
      </c>
      <c r="AMI1953"/>
      <c r="AMJ1953"/>
    </row>
    <row r="1954" spans="1:1024">
      <c r="A1954" s="1" t="s">
        <v>3155</v>
      </c>
      <c r="B1954" s="2" t="s">
        <v>7246</v>
      </c>
      <c r="C1954" s="1" t="s">
        <v>7247</v>
      </c>
      <c r="D1954" s="1" t="s">
        <v>7248</v>
      </c>
      <c r="E1954" s="1">
        <v>1998</v>
      </c>
      <c r="F1954" s="1" t="s">
        <v>7249</v>
      </c>
      <c r="G1954" s="1" t="s">
        <v>309</v>
      </c>
      <c r="AMI1954"/>
      <c r="AMJ1954"/>
    </row>
    <row r="1955" spans="1:1024">
      <c r="A1955" s="1" t="s">
        <v>7250</v>
      </c>
      <c r="B1955" s="2" t="s">
        <v>7251</v>
      </c>
      <c r="C1955" s="1" t="s">
        <v>7252</v>
      </c>
      <c r="E1955" s="1">
        <v>1998</v>
      </c>
      <c r="F1955" s="1" t="s">
        <v>7253</v>
      </c>
      <c r="G1955" s="1" t="s">
        <v>7254</v>
      </c>
      <c r="H1955" s="1" t="s">
        <v>18</v>
      </c>
      <c r="AMI1955"/>
      <c r="AMJ1955"/>
    </row>
    <row r="1956" spans="1:1024">
      <c r="A1956" s="1" t="s">
        <v>7250</v>
      </c>
      <c r="B1956" s="2" t="s">
        <v>7255</v>
      </c>
      <c r="C1956" s="1" t="s">
        <v>7256</v>
      </c>
      <c r="D1956" s="1" t="s">
        <v>7257</v>
      </c>
      <c r="E1956" s="1">
        <v>1998</v>
      </c>
      <c r="F1956" s="1" t="s">
        <v>7258</v>
      </c>
      <c r="G1956" s="1" t="s">
        <v>59</v>
      </c>
      <c r="H1956" s="1" t="s">
        <v>18</v>
      </c>
      <c r="AMI1956"/>
      <c r="AMJ1956"/>
    </row>
    <row r="1957" spans="1:1024">
      <c r="A1957" s="1" t="s">
        <v>7259</v>
      </c>
      <c r="B1957" s="2" t="s">
        <v>7260</v>
      </c>
      <c r="C1957" s="1" t="s">
        <v>7261</v>
      </c>
      <c r="D1957" s="1" t="s">
        <v>7262</v>
      </c>
      <c r="E1957" s="1">
        <v>1998</v>
      </c>
      <c r="F1957" s="1" t="s">
        <v>7263</v>
      </c>
      <c r="G1957" s="1" t="s">
        <v>309</v>
      </c>
      <c r="AMI1957"/>
      <c r="AMJ1957"/>
    </row>
    <row r="1958" spans="1:1024">
      <c r="A1958" s="1" t="s">
        <v>652</v>
      </c>
      <c r="B1958" s="2" t="s">
        <v>7264</v>
      </c>
      <c r="C1958" s="1" t="s">
        <v>7265</v>
      </c>
      <c r="D1958" s="1" t="s">
        <v>7266</v>
      </c>
      <c r="E1958" s="1">
        <v>1998</v>
      </c>
      <c r="F1958" s="1" t="s">
        <v>7267</v>
      </c>
      <c r="G1958" s="1" t="s">
        <v>309</v>
      </c>
      <c r="AMI1958"/>
      <c r="AMJ1958"/>
    </row>
    <row r="1959" spans="1:1024">
      <c r="A1959" s="1" t="s">
        <v>7268</v>
      </c>
      <c r="B1959" s="2" t="s">
        <v>7269</v>
      </c>
      <c r="D1959" s="1" t="s">
        <v>7270</v>
      </c>
      <c r="E1959" s="1">
        <v>1998</v>
      </c>
      <c r="G1959" s="1" t="s">
        <v>23</v>
      </c>
      <c r="H1959" s="1" t="s">
        <v>29</v>
      </c>
      <c r="I1959" s="1" t="s">
        <v>29</v>
      </c>
      <c r="J1959" s="1" t="s">
        <v>7271</v>
      </c>
      <c r="L1959" s="1" t="s">
        <v>5171</v>
      </c>
      <c r="AMI1959"/>
      <c r="AMJ1959"/>
    </row>
    <row r="1960" spans="1:1024" ht="30">
      <c r="A1960" s="1" t="s">
        <v>7272</v>
      </c>
      <c r="B1960" s="2" t="s">
        <v>7273</v>
      </c>
      <c r="C1960" s="1" t="s">
        <v>7274</v>
      </c>
      <c r="D1960" s="1" t="s">
        <v>7275</v>
      </c>
      <c r="E1960" s="1">
        <v>1998</v>
      </c>
      <c r="F1960" s="1" t="s">
        <v>7276</v>
      </c>
      <c r="G1960" s="1" t="s">
        <v>23</v>
      </c>
      <c r="H1960" s="1" t="s">
        <v>18</v>
      </c>
      <c r="AMI1960"/>
      <c r="AMJ1960"/>
    </row>
    <row r="1961" spans="1:1024" ht="30">
      <c r="A1961" s="1" t="s">
        <v>7277</v>
      </c>
      <c r="B1961" s="2" t="s">
        <v>7228</v>
      </c>
      <c r="C1961" s="1" t="s">
        <v>7278</v>
      </c>
      <c r="D1961" s="1" t="s">
        <v>7279</v>
      </c>
      <c r="E1961" s="1">
        <v>1998</v>
      </c>
      <c r="F1961" s="1" t="s">
        <v>7280</v>
      </c>
      <c r="G1961" s="1" t="s">
        <v>309</v>
      </c>
      <c r="AMI1961"/>
      <c r="AMJ1961"/>
    </row>
    <row r="1962" spans="1:1024" ht="30">
      <c r="A1962" s="1" t="s">
        <v>7281</v>
      </c>
      <c r="B1962" s="2" t="s">
        <v>7282</v>
      </c>
      <c r="C1962" s="1" t="s">
        <v>7283</v>
      </c>
      <c r="D1962" s="1" t="s">
        <v>7284</v>
      </c>
      <c r="E1962" s="1">
        <v>1998</v>
      </c>
      <c r="F1962" s="1" t="s">
        <v>7285</v>
      </c>
      <c r="G1962" s="1" t="s">
        <v>309</v>
      </c>
      <c r="AMI1962"/>
      <c r="AMJ1962"/>
    </row>
    <row r="1963" spans="1:1024">
      <c r="A1963" s="1" t="s">
        <v>7286</v>
      </c>
      <c r="B1963" s="2" t="s">
        <v>7287</v>
      </c>
      <c r="C1963" s="1" t="s">
        <v>7288</v>
      </c>
      <c r="D1963" s="1" t="s">
        <v>7289</v>
      </c>
      <c r="E1963" s="1">
        <v>1998</v>
      </c>
      <c r="F1963" s="1" t="s">
        <v>7290</v>
      </c>
      <c r="G1963" s="1" t="s">
        <v>309</v>
      </c>
      <c r="AMI1963"/>
      <c r="AMJ1963"/>
    </row>
    <row r="1964" spans="1:1024">
      <c r="A1964" s="1" t="s">
        <v>7291</v>
      </c>
      <c r="B1964" s="2" t="s">
        <v>7292</v>
      </c>
      <c r="C1964" s="1" t="s">
        <v>7293</v>
      </c>
      <c r="D1964" s="1" t="s">
        <v>7294</v>
      </c>
      <c r="E1964" s="1">
        <v>1998</v>
      </c>
      <c r="F1964" s="1" t="s">
        <v>7295</v>
      </c>
      <c r="G1964" s="1" t="s">
        <v>309</v>
      </c>
      <c r="AMI1964"/>
      <c r="AMJ1964"/>
    </row>
    <row r="1965" spans="1:1024">
      <c r="A1965" s="1" t="s">
        <v>7291</v>
      </c>
      <c r="B1965" s="2" t="s">
        <v>7296</v>
      </c>
      <c r="D1965" s="1" t="s">
        <v>7297</v>
      </c>
      <c r="E1965" s="1">
        <v>1998</v>
      </c>
      <c r="G1965" s="1" t="s">
        <v>59</v>
      </c>
      <c r="AMI1965"/>
      <c r="AMJ1965"/>
    </row>
    <row r="1966" spans="1:1024" ht="45">
      <c r="A1966" s="1" t="s">
        <v>2075</v>
      </c>
      <c r="B1966" s="2" t="s">
        <v>7298</v>
      </c>
      <c r="D1966" s="1" t="s">
        <v>7299</v>
      </c>
      <c r="E1966" s="1">
        <v>1998</v>
      </c>
      <c r="G1966" s="1" t="s">
        <v>23</v>
      </c>
      <c r="H1966" s="1" t="s">
        <v>18</v>
      </c>
      <c r="AMI1966"/>
      <c r="AMJ1966"/>
    </row>
    <row r="1967" spans="1:1024" ht="30">
      <c r="A1967" s="1" t="s">
        <v>101</v>
      </c>
      <c r="B1967" s="2" t="s">
        <v>7300</v>
      </c>
      <c r="C1967" s="3" t="s">
        <v>7301</v>
      </c>
      <c r="D1967" s="1" t="s">
        <v>7302</v>
      </c>
      <c r="E1967" s="1">
        <v>1998</v>
      </c>
      <c r="F1967" s="1" t="s">
        <v>7303</v>
      </c>
      <c r="G1967" s="1" t="s">
        <v>23</v>
      </c>
      <c r="H1967" s="1" t="s">
        <v>18</v>
      </c>
      <c r="AMI1967"/>
      <c r="AMJ1967"/>
    </row>
    <row r="1968" spans="1:1024" ht="30">
      <c r="A1968" s="1" t="s">
        <v>6872</v>
      </c>
      <c r="B1968" s="2" t="s">
        <v>7304</v>
      </c>
      <c r="C1968" s="3" t="s">
        <v>7305</v>
      </c>
      <c r="E1968" s="1">
        <v>1998</v>
      </c>
      <c r="F1968" s="1" t="s">
        <v>7306</v>
      </c>
      <c r="G1968" s="1" t="s">
        <v>42</v>
      </c>
      <c r="H1968" s="1" t="s">
        <v>29</v>
      </c>
      <c r="I1968" s="1" t="s">
        <v>29</v>
      </c>
      <c r="L1968" s="1" t="s">
        <v>298</v>
      </c>
      <c r="AMI1968"/>
      <c r="AMJ1968"/>
    </row>
    <row r="1969" spans="1:1024" ht="30">
      <c r="A1969" s="1" t="s">
        <v>6872</v>
      </c>
      <c r="B1969" s="2" t="s">
        <v>7307</v>
      </c>
      <c r="C1969" s="1" t="s">
        <v>7308</v>
      </c>
      <c r="E1969" s="1">
        <v>1998</v>
      </c>
      <c r="F1969" s="1" t="s">
        <v>7309</v>
      </c>
      <c r="G1969" s="1" t="s">
        <v>42</v>
      </c>
      <c r="AMI1969"/>
      <c r="AMJ1969"/>
    </row>
    <row r="1970" spans="1:1024">
      <c r="A1970" s="1" t="s">
        <v>6872</v>
      </c>
      <c r="B1970" s="2" t="s">
        <v>7310</v>
      </c>
      <c r="E1970" s="1">
        <v>1998</v>
      </c>
      <c r="G1970" s="1" t="s">
        <v>42</v>
      </c>
      <c r="AMI1970"/>
      <c r="AMJ1970"/>
    </row>
    <row r="1971" spans="1:1024">
      <c r="A1971" s="1" t="s">
        <v>7311</v>
      </c>
      <c r="B1971" s="2" t="s">
        <v>7312</v>
      </c>
      <c r="E1971" s="1">
        <v>1998</v>
      </c>
      <c r="G1971" s="1" t="s">
        <v>23</v>
      </c>
      <c r="H1971" s="1" t="s">
        <v>1315</v>
      </c>
      <c r="AMI1971"/>
      <c r="AMJ1971"/>
    </row>
    <row r="1972" spans="1:1024">
      <c r="A1972" s="1" t="s">
        <v>1382</v>
      </c>
      <c r="B1972" s="2" t="s">
        <v>7313</v>
      </c>
      <c r="D1972" s="1" t="s">
        <v>7314</v>
      </c>
      <c r="E1972" s="1">
        <v>1998</v>
      </c>
      <c r="G1972" s="1" t="s">
        <v>23</v>
      </c>
      <c r="AMI1972"/>
      <c r="AMJ1972"/>
    </row>
    <row r="1973" spans="1:1024">
      <c r="A1973" s="1" t="s">
        <v>3779</v>
      </c>
      <c r="B1973" s="2" t="s">
        <v>7315</v>
      </c>
      <c r="C1973" s="1" t="s">
        <v>7316</v>
      </c>
      <c r="D1973" s="1" t="s">
        <v>7317</v>
      </c>
      <c r="E1973" s="1">
        <v>1998</v>
      </c>
      <c r="F1973" s="1" t="s">
        <v>7318</v>
      </c>
      <c r="G1973" s="1" t="s">
        <v>309</v>
      </c>
      <c r="H1973" s="1" t="s">
        <v>18</v>
      </c>
      <c r="AMI1973"/>
      <c r="AMJ1973"/>
    </row>
    <row r="1974" spans="1:1024">
      <c r="A1974" s="1" t="s">
        <v>6876</v>
      </c>
      <c r="B1974" s="2" t="s">
        <v>7319</v>
      </c>
      <c r="C1974" s="1" t="s">
        <v>7320</v>
      </c>
      <c r="D1974" s="1" t="s">
        <v>7321</v>
      </c>
      <c r="E1974" s="1">
        <v>1998</v>
      </c>
      <c r="F1974" s="1" t="s">
        <v>7322</v>
      </c>
      <c r="G1974" s="1" t="s">
        <v>23</v>
      </c>
      <c r="AMI1974"/>
      <c r="AMJ1974"/>
    </row>
    <row r="1975" spans="1:1024" ht="30">
      <c r="A1975" s="1" t="s">
        <v>7323</v>
      </c>
      <c r="B1975" s="2" t="s">
        <v>7324</v>
      </c>
      <c r="C1975" s="1" t="s">
        <v>7325</v>
      </c>
      <c r="D1975" s="1" t="s">
        <v>7326</v>
      </c>
      <c r="E1975" s="1">
        <v>1998</v>
      </c>
      <c r="F1975" s="1" t="s">
        <v>7327</v>
      </c>
      <c r="G1975" s="1" t="s">
        <v>309</v>
      </c>
      <c r="AMI1975"/>
      <c r="AMJ1975"/>
    </row>
    <row r="1976" spans="1:1024">
      <c r="A1976" s="1" t="s">
        <v>7328</v>
      </c>
      <c r="B1976" s="2" t="s">
        <v>7329</v>
      </c>
      <c r="D1976" s="1" t="s">
        <v>7330</v>
      </c>
      <c r="E1976" s="1">
        <v>1998</v>
      </c>
      <c r="G1976" s="1" t="s">
        <v>23</v>
      </c>
      <c r="H1976" s="1" t="s">
        <v>1315</v>
      </c>
      <c r="AMI1976"/>
      <c r="AMJ1976"/>
    </row>
    <row r="1977" spans="1:1024">
      <c r="A1977" s="1" t="s">
        <v>7331</v>
      </c>
      <c r="B1977" s="2" t="s">
        <v>7332</v>
      </c>
      <c r="D1977" s="1" t="s">
        <v>7333</v>
      </c>
      <c r="E1977" s="1">
        <v>1998</v>
      </c>
      <c r="G1977" s="1" t="s">
        <v>59</v>
      </c>
      <c r="AMI1977"/>
      <c r="AMJ1977"/>
    </row>
    <row r="1978" spans="1:1024" ht="30">
      <c r="A1978" s="1" t="s">
        <v>1389</v>
      </c>
      <c r="B1978" s="2" t="s">
        <v>7334</v>
      </c>
      <c r="C1978" s="1" t="s">
        <v>7335</v>
      </c>
      <c r="D1978" s="1" t="s">
        <v>7336</v>
      </c>
      <c r="E1978" s="1">
        <v>1998</v>
      </c>
      <c r="F1978" s="1" t="s">
        <v>7337</v>
      </c>
      <c r="G1978" s="1" t="s">
        <v>309</v>
      </c>
      <c r="AMI1978"/>
      <c r="AMJ1978"/>
    </row>
    <row r="1979" spans="1:1024" ht="30">
      <c r="A1979" s="1" t="s">
        <v>1389</v>
      </c>
      <c r="B1979" s="2" t="s">
        <v>7338</v>
      </c>
      <c r="C1979" s="3" t="s">
        <v>7339</v>
      </c>
      <c r="D1979" s="1" t="s">
        <v>7340</v>
      </c>
      <c r="E1979" s="1">
        <v>1998</v>
      </c>
      <c r="F1979" s="1" t="s">
        <v>7341</v>
      </c>
      <c r="G1979" s="1" t="s">
        <v>23</v>
      </c>
      <c r="H1979" s="1" t="s">
        <v>18</v>
      </c>
      <c r="AMI1979"/>
      <c r="AMJ1979"/>
    </row>
    <row r="1980" spans="1:1024" ht="30">
      <c r="A1980" s="1" t="s">
        <v>4969</v>
      </c>
      <c r="B1980" s="2" t="s">
        <v>7342</v>
      </c>
      <c r="C1980" s="3" t="s">
        <v>7343</v>
      </c>
      <c r="D1980" s="1" t="s">
        <v>7344</v>
      </c>
      <c r="E1980" s="1">
        <v>1998</v>
      </c>
      <c r="F1980" s="1" t="s">
        <v>7345</v>
      </c>
      <c r="G1980" s="1" t="s">
        <v>23</v>
      </c>
      <c r="H1980" s="1" t="s">
        <v>18</v>
      </c>
      <c r="AMI1980"/>
      <c r="AMJ1980"/>
    </row>
    <row r="1981" spans="1:1024" ht="30">
      <c r="A1981" s="1" t="s">
        <v>7346</v>
      </c>
      <c r="B1981" s="2" t="s">
        <v>7347</v>
      </c>
      <c r="D1981" s="1" t="s">
        <v>7348</v>
      </c>
      <c r="E1981" s="1">
        <v>1998</v>
      </c>
      <c r="G1981" s="1" t="s">
        <v>23</v>
      </c>
      <c r="H1981" s="1" t="s">
        <v>1315</v>
      </c>
      <c r="AMI1981"/>
      <c r="AMJ1981"/>
    </row>
    <row r="1982" spans="1:1024">
      <c r="A1982" s="1" t="s">
        <v>7349</v>
      </c>
      <c r="B1982" s="2" t="s">
        <v>7350</v>
      </c>
      <c r="C1982" s="1" t="s">
        <v>7351</v>
      </c>
      <c r="D1982" s="1" t="s">
        <v>7352</v>
      </c>
      <c r="E1982" s="1">
        <v>1998</v>
      </c>
      <c r="F1982" s="1" t="s">
        <v>7353</v>
      </c>
      <c r="G1982" s="1" t="s">
        <v>23</v>
      </c>
      <c r="AMI1982"/>
      <c r="AMJ1982"/>
    </row>
    <row r="1983" spans="1:1024" ht="30">
      <c r="A1983" s="1" t="s">
        <v>7349</v>
      </c>
      <c r="B1983" s="2" t="s">
        <v>7354</v>
      </c>
      <c r="D1983" s="1" t="s">
        <v>7352</v>
      </c>
      <c r="E1983" s="1">
        <v>1998</v>
      </c>
      <c r="G1983" s="1" t="s">
        <v>23</v>
      </c>
      <c r="H1983" s="1" t="s">
        <v>18</v>
      </c>
      <c r="AMI1983"/>
      <c r="AMJ1983"/>
    </row>
    <row r="1984" spans="1:1024">
      <c r="A1984" s="1" t="s">
        <v>7355</v>
      </c>
      <c r="B1984" s="2" t="s">
        <v>7356</v>
      </c>
      <c r="C1984" s="3" t="s">
        <v>7357</v>
      </c>
      <c r="D1984" s="1" t="s">
        <v>7358</v>
      </c>
      <c r="E1984" s="1">
        <v>1998</v>
      </c>
      <c r="F1984" s="1" t="s">
        <v>7359</v>
      </c>
      <c r="G1984" s="1" t="s">
        <v>23</v>
      </c>
      <c r="H1984" s="1" t="s">
        <v>18</v>
      </c>
      <c r="AMI1984"/>
      <c r="AMJ1984"/>
    </row>
    <row r="1985" spans="1:1024">
      <c r="A1985" s="1" t="s">
        <v>387</v>
      </c>
      <c r="B1985" s="2" t="s">
        <v>7360</v>
      </c>
      <c r="C1985" s="1" t="s">
        <v>7361</v>
      </c>
      <c r="D1985" s="1" t="s">
        <v>7362</v>
      </c>
      <c r="E1985" s="1">
        <v>1998</v>
      </c>
      <c r="F1985" s="1" t="s">
        <v>7363</v>
      </c>
      <c r="G1985" s="1" t="s">
        <v>309</v>
      </c>
      <c r="AMI1985"/>
      <c r="AMJ1985"/>
    </row>
    <row r="1986" spans="1:1024" ht="30">
      <c r="A1986" s="1" t="s">
        <v>7364</v>
      </c>
      <c r="B1986" s="2" t="s">
        <v>7365</v>
      </c>
      <c r="C1986" s="3" t="s">
        <v>7366</v>
      </c>
      <c r="D1986" s="1" t="s">
        <v>7367</v>
      </c>
      <c r="E1986" s="1">
        <v>1998</v>
      </c>
      <c r="G1986" s="1" t="s">
        <v>23</v>
      </c>
      <c r="H1986" s="1" t="s">
        <v>18</v>
      </c>
      <c r="AMI1986"/>
      <c r="AMJ1986"/>
    </row>
    <row r="1987" spans="1:1024" ht="30">
      <c r="A1987" s="1" t="s">
        <v>7368</v>
      </c>
      <c r="B1987" s="2" t="s">
        <v>7369</v>
      </c>
      <c r="C1987" s="1" t="s">
        <v>7370</v>
      </c>
      <c r="D1987" s="1" t="s">
        <v>7371</v>
      </c>
      <c r="E1987" s="1">
        <v>1998</v>
      </c>
      <c r="F1987" s="1" t="s">
        <v>7372</v>
      </c>
      <c r="G1987" s="1" t="s">
        <v>309</v>
      </c>
      <c r="AMI1987"/>
      <c r="AMJ1987"/>
    </row>
    <row r="1988" spans="1:1024" ht="30">
      <c r="A1988" s="1" t="s">
        <v>5824</v>
      </c>
      <c r="B1988" s="2" t="s">
        <v>7373</v>
      </c>
      <c r="D1988" s="1" t="s">
        <v>7374</v>
      </c>
      <c r="E1988" s="1">
        <v>1998</v>
      </c>
      <c r="G1988" s="1" t="s">
        <v>23</v>
      </c>
      <c r="AMI1988"/>
      <c r="AMJ1988"/>
    </row>
    <row r="1989" spans="1:1024" ht="30">
      <c r="A1989" s="1" t="s">
        <v>4186</v>
      </c>
      <c r="B1989" s="2" t="s">
        <v>7375</v>
      </c>
      <c r="C1989" s="3" t="s">
        <v>7376</v>
      </c>
      <c r="D1989" s="1" t="s">
        <v>7377</v>
      </c>
      <c r="E1989" s="1">
        <v>1998</v>
      </c>
      <c r="F1989" s="1" t="s">
        <v>7378</v>
      </c>
      <c r="G1989" s="1" t="s">
        <v>23</v>
      </c>
      <c r="H1989" s="1" t="s">
        <v>18</v>
      </c>
      <c r="AMI1989"/>
      <c r="AMJ1989"/>
    </row>
    <row r="1990" spans="1:1024">
      <c r="A1990" s="1" t="s">
        <v>7379</v>
      </c>
      <c r="B1990" s="2" t="s">
        <v>7380</v>
      </c>
      <c r="C1990" s="1" t="s">
        <v>7381</v>
      </c>
      <c r="D1990" s="1" t="s">
        <v>7382</v>
      </c>
      <c r="E1990" s="1">
        <v>1998</v>
      </c>
      <c r="F1990" s="1" t="s">
        <v>7383</v>
      </c>
      <c r="G1990" s="1" t="s">
        <v>309</v>
      </c>
      <c r="AMI1990"/>
      <c r="AMJ1990"/>
    </row>
    <row r="1991" spans="1:1024" ht="30">
      <c r="A1991" s="1" t="s">
        <v>7384</v>
      </c>
      <c r="B1991" s="2" t="s">
        <v>7385</v>
      </c>
      <c r="C1991" s="1" t="s">
        <v>7386</v>
      </c>
      <c r="D1991" s="1" t="s">
        <v>7387</v>
      </c>
      <c r="E1991" s="1">
        <v>1998</v>
      </c>
      <c r="F1991" s="1" t="s">
        <v>7388</v>
      </c>
      <c r="G1991" s="1" t="s">
        <v>309</v>
      </c>
      <c r="AMI1991"/>
      <c r="AMJ1991"/>
    </row>
    <row r="1992" spans="1:1024">
      <c r="A1992" s="1" t="s">
        <v>7389</v>
      </c>
      <c r="B1992" s="2" t="s">
        <v>7390</v>
      </c>
      <c r="C1992" s="3" t="s">
        <v>7391</v>
      </c>
      <c r="D1992" s="1" t="s">
        <v>7392</v>
      </c>
      <c r="E1992" s="1">
        <v>1998</v>
      </c>
      <c r="F1992" s="1" t="s">
        <v>7393</v>
      </c>
      <c r="G1992" s="1" t="s">
        <v>23</v>
      </c>
      <c r="AMI1992"/>
      <c r="AMJ1992"/>
    </row>
    <row r="1993" spans="1:1024" ht="30">
      <c r="A1993" s="1" t="s">
        <v>7394</v>
      </c>
      <c r="B1993" s="2" t="s">
        <v>7395</v>
      </c>
      <c r="C1993" s="1" t="s">
        <v>7396</v>
      </c>
      <c r="D1993" s="1" t="s">
        <v>7397</v>
      </c>
      <c r="E1993" s="1">
        <v>1998</v>
      </c>
      <c r="F1993" s="1" t="s">
        <v>7398</v>
      </c>
      <c r="G1993" s="1" t="s">
        <v>309</v>
      </c>
      <c r="AMI1993"/>
      <c r="AMJ1993"/>
    </row>
    <row r="1994" spans="1:1024" ht="45">
      <c r="A1994" s="1" t="s">
        <v>7399</v>
      </c>
      <c r="B1994" s="2" t="s">
        <v>7400</v>
      </c>
      <c r="C1994" s="1" t="s">
        <v>7401</v>
      </c>
      <c r="D1994" s="1" t="s">
        <v>7402</v>
      </c>
      <c r="E1994" s="1">
        <v>1998</v>
      </c>
      <c r="F1994" s="1" t="s">
        <v>7403</v>
      </c>
      <c r="G1994" s="1" t="s">
        <v>309</v>
      </c>
      <c r="AMI1994"/>
      <c r="AMJ1994"/>
    </row>
    <row r="1995" spans="1:1024" ht="45">
      <c r="A1995" s="1" t="s">
        <v>7404</v>
      </c>
      <c r="B1995" s="2" t="s">
        <v>7405</v>
      </c>
      <c r="C1995" s="1" t="s">
        <v>7401</v>
      </c>
      <c r="D1995" s="1" t="s">
        <v>7406</v>
      </c>
      <c r="E1995" s="1">
        <v>1998</v>
      </c>
      <c r="F1995" s="1" t="s">
        <v>7403</v>
      </c>
      <c r="G1995" s="1" t="s">
        <v>59</v>
      </c>
      <c r="H1995" s="1" t="s">
        <v>29</v>
      </c>
      <c r="I1995" s="1" t="s">
        <v>29</v>
      </c>
      <c r="L1995" s="1" t="s">
        <v>36</v>
      </c>
      <c r="AMI1995"/>
      <c r="AMJ1995"/>
    </row>
    <row r="1996" spans="1:1024" ht="45">
      <c r="A1996" s="1" t="s">
        <v>7407</v>
      </c>
      <c r="B1996" s="2" t="s">
        <v>7408</v>
      </c>
      <c r="D1996" s="1" t="s">
        <v>7409</v>
      </c>
      <c r="E1996" s="1">
        <v>1998</v>
      </c>
      <c r="G1996" s="1" t="s">
        <v>23</v>
      </c>
      <c r="AMI1996"/>
      <c r="AMJ1996"/>
    </row>
    <row r="1997" spans="1:1024">
      <c r="A1997" s="1" t="s">
        <v>7410</v>
      </c>
      <c r="B1997" s="2" t="s">
        <v>7411</v>
      </c>
      <c r="C1997" s="3" t="s">
        <v>7412</v>
      </c>
      <c r="D1997" s="1" t="s">
        <v>7413</v>
      </c>
      <c r="E1997" s="1">
        <v>1998</v>
      </c>
      <c r="F1997" s="1" t="s">
        <v>7414</v>
      </c>
      <c r="G1997" s="1" t="s">
        <v>23</v>
      </c>
      <c r="H1997" s="1" t="s">
        <v>18</v>
      </c>
      <c r="AMI1997"/>
      <c r="AMJ1997"/>
    </row>
    <row r="1998" spans="1:1024">
      <c r="A1998" s="1" t="s">
        <v>7415</v>
      </c>
      <c r="B1998" s="2" t="s">
        <v>7416</v>
      </c>
      <c r="C1998" s="1" t="s">
        <v>7417</v>
      </c>
      <c r="D1998" s="1" t="s">
        <v>7418</v>
      </c>
      <c r="E1998" s="1">
        <v>1998</v>
      </c>
      <c r="F1998" s="1" t="s">
        <v>7419</v>
      </c>
      <c r="G1998" s="1" t="s">
        <v>309</v>
      </c>
      <c r="AMI1998"/>
      <c r="AMJ1998"/>
    </row>
    <row r="1999" spans="1:1024">
      <c r="A1999" s="1" t="s">
        <v>7420</v>
      </c>
      <c r="B1999" s="2" t="s">
        <v>7421</v>
      </c>
      <c r="C1999" s="1" t="s">
        <v>7422</v>
      </c>
      <c r="D1999" s="1" t="s">
        <v>7423</v>
      </c>
      <c r="E1999" s="1">
        <v>1998</v>
      </c>
      <c r="F1999" s="1" t="s">
        <v>7424</v>
      </c>
      <c r="G1999" s="1" t="s">
        <v>309</v>
      </c>
      <c r="AMI1999"/>
      <c r="AMJ1999"/>
    </row>
    <row r="2000" spans="1:1024">
      <c r="A2000" s="1" t="s">
        <v>7425</v>
      </c>
      <c r="B2000" s="2" t="s">
        <v>7426</v>
      </c>
      <c r="D2000" s="1" t="s">
        <v>7427</v>
      </c>
      <c r="E2000" s="1">
        <v>1998</v>
      </c>
      <c r="G2000" s="1" t="s">
        <v>23</v>
      </c>
      <c r="AMI2000"/>
      <c r="AMJ2000"/>
    </row>
    <row r="2001" spans="1:1024">
      <c r="A2001" s="1" t="s">
        <v>7428</v>
      </c>
      <c r="B2001" s="2" t="s">
        <v>7429</v>
      </c>
      <c r="C2001" s="3" t="s">
        <v>7430</v>
      </c>
      <c r="D2001" s="1" t="s">
        <v>7431</v>
      </c>
      <c r="E2001" s="1">
        <v>1998</v>
      </c>
      <c r="F2001" s="1" t="s">
        <v>7432</v>
      </c>
      <c r="G2001" s="1" t="s">
        <v>23</v>
      </c>
      <c r="H2001" s="1" t="s">
        <v>18</v>
      </c>
      <c r="AMI2001"/>
      <c r="AMJ2001"/>
    </row>
    <row r="2002" spans="1:1024">
      <c r="A2002" s="1" t="s">
        <v>7433</v>
      </c>
      <c r="B2002" s="2" t="s">
        <v>7434</v>
      </c>
      <c r="E2002" s="1">
        <v>1998</v>
      </c>
      <c r="G2002" s="1" t="s">
        <v>23</v>
      </c>
      <c r="H2002" s="1" t="s">
        <v>1315</v>
      </c>
      <c r="AMI2002"/>
      <c r="AMJ2002"/>
    </row>
    <row r="2003" spans="1:1024" ht="30">
      <c r="A2003" s="1" t="s">
        <v>7435</v>
      </c>
      <c r="B2003" s="2" t="s">
        <v>7436</v>
      </c>
      <c r="C2003" s="3" t="s">
        <v>7437</v>
      </c>
      <c r="D2003" s="1" t="s">
        <v>7438</v>
      </c>
      <c r="E2003" s="1">
        <v>1998</v>
      </c>
      <c r="F2003" s="1" t="s">
        <v>7439</v>
      </c>
      <c r="G2003" s="1" t="s">
        <v>23</v>
      </c>
      <c r="H2003" s="1" t="s">
        <v>18</v>
      </c>
      <c r="AMI2003"/>
      <c r="AMJ2003"/>
    </row>
    <row r="2004" spans="1:1024" ht="30">
      <c r="A2004" s="1" t="s">
        <v>7440</v>
      </c>
      <c r="B2004" s="2" t="s">
        <v>7441</v>
      </c>
      <c r="C2004" s="1" t="s">
        <v>7442</v>
      </c>
      <c r="D2004" s="1" t="s">
        <v>7443</v>
      </c>
      <c r="E2004" s="1">
        <v>1998</v>
      </c>
      <c r="F2004" s="1" t="s">
        <v>7444</v>
      </c>
      <c r="G2004" s="1" t="s">
        <v>309</v>
      </c>
      <c r="AMI2004"/>
      <c r="AMJ2004"/>
    </row>
    <row r="2005" spans="1:1024" ht="30">
      <c r="A2005" s="1" t="s">
        <v>7445</v>
      </c>
      <c r="B2005" s="2" t="s">
        <v>7446</v>
      </c>
      <c r="C2005" s="1" t="s">
        <v>7447</v>
      </c>
      <c r="D2005" s="1" t="s">
        <v>7448</v>
      </c>
      <c r="E2005" s="1">
        <v>1998</v>
      </c>
      <c r="F2005" s="1" t="s">
        <v>7449</v>
      </c>
      <c r="G2005" s="1" t="s">
        <v>23</v>
      </c>
      <c r="H2005" s="1" t="s">
        <v>29</v>
      </c>
      <c r="I2005" s="1" t="s">
        <v>29</v>
      </c>
      <c r="L2005" s="1" t="s">
        <v>7066</v>
      </c>
      <c r="AMI2005"/>
      <c r="AMJ2005"/>
    </row>
    <row r="2006" spans="1:1024" ht="30">
      <c r="A2006" s="1" t="s">
        <v>7450</v>
      </c>
      <c r="B2006" s="2" t="s">
        <v>7451</v>
      </c>
      <c r="C2006" s="1" t="s">
        <v>7452</v>
      </c>
      <c r="D2006" s="1" t="s">
        <v>7453</v>
      </c>
      <c r="E2006" s="1">
        <v>1998</v>
      </c>
      <c r="F2006" s="1" t="s">
        <v>7454</v>
      </c>
      <c r="G2006" s="1" t="s">
        <v>23</v>
      </c>
      <c r="H2006" s="1" t="s">
        <v>29</v>
      </c>
      <c r="I2006" s="1" t="s">
        <v>29</v>
      </c>
      <c r="L2006" s="1" t="s">
        <v>7455</v>
      </c>
      <c r="AMI2006"/>
      <c r="AMJ2006"/>
    </row>
    <row r="2007" spans="1:1024" ht="30">
      <c r="A2007" s="1" t="s">
        <v>7445</v>
      </c>
      <c r="B2007" s="2" t="s">
        <v>7456</v>
      </c>
      <c r="C2007" s="1" t="s">
        <v>7457</v>
      </c>
      <c r="D2007" s="1" t="s">
        <v>7458</v>
      </c>
      <c r="E2007" s="1">
        <v>1998</v>
      </c>
      <c r="F2007" s="1" t="s">
        <v>7459</v>
      </c>
      <c r="G2007" s="1" t="s">
        <v>23</v>
      </c>
      <c r="H2007" s="1" t="s">
        <v>29</v>
      </c>
      <c r="I2007" s="1" t="s">
        <v>29</v>
      </c>
      <c r="L2007" s="1" t="s">
        <v>7460</v>
      </c>
      <c r="AMI2007"/>
      <c r="AMJ2007"/>
    </row>
    <row r="2008" spans="1:1024" ht="30">
      <c r="A2008" s="1" t="s">
        <v>4596</v>
      </c>
      <c r="B2008" s="2" t="s">
        <v>7461</v>
      </c>
      <c r="C2008" s="1" t="s">
        <v>7462</v>
      </c>
      <c r="D2008" s="1" t="s">
        <v>7463</v>
      </c>
      <c r="E2008" s="1">
        <v>1998</v>
      </c>
      <c r="F2008" s="1" t="s">
        <v>7464</v>
      </c>
      <c r="G2008" s="1" t="s">
        <v>309</v>
      </c>
      <c r="AMI2008"/>
      <c r="AMJ2008"/>
    </row>
    <row r="2009" spans="1:1024">
      <c r="A2009" s="1" t="s">
        <v>7465</v>
      </c>
      <c r="B2009" s="2" t="s">
        <v>7466</v>
      </c>
      <c r="C2009" s="1" t="s">
        <v>7467</v>
      </c>
      <c r="D2009" s="1" t="s">
        <v>7468</v>
      </c>
      <c r="E2009" s="1">
        <v>1998</v>
      </c>
      <c r="F2009" s="1" t="s">
        <v>7469</v>
      </c>
      <c r="G2009" s="1" t="s">
        <v>309</v>
      </c>
      <c r="AMI2009"/>
      <c r="AMJ2009"/>
    </row>
    <row r="2010" spans="1:1024">
      <c r="A2010" s="1" t="s">
        <v>425</v>
      </c>
      <c r="B2010" s="2" t="s">
        <v>7470</v>
      </c>
      <c r="C2010" s="1" t="s">
        <v>7471</v>
      </c>
      <c r="D2010" s="1" t="s">
        <v>7472</v>
      </c>
      <c r="E2010" s="1">
        <v>1998</v>
      </c>
      <c r="F2010" s="1" t="s">
        <v>7473</v>
      </c>
      <c r="G2010" s="1" t="s">
        <v>309</v>
      </c>
      <c r="AMI2010"/>
      <c r="AMJ2010"/>
    </row>
    <row r="2011" spans="1:1024">
      <c r="A2011" s="1" t="s">
        <v>425</v>
      </c>
      <c r="B2011" s="2" t="s">
        <v>7474</v>
      </c>
      <c r="C2011" s="3" t="s">
        <v>7475</v>
      </c>
      <c r="D2011" s="1" t="s">
        <v>7476</v>
      </c>
      <c r="E2011" s="1">
        <v>1998</v>
      </c>
      <c r="F2011" s="1" t="s">
        <v>7477</v>
      </c>
      <c r="G2011" s="1" t="s">
        <v>23</v>
      </c>
      <c r="H2011" s="1" t="s">
        <v>18</v>
      </c>
      <c r="AMI2011"/>
      <c r="AMJ2011"/>
    </row>
    <row r="2012" spans="1:1024" ht="30">
      <c r="A2012" s="1" t="s">
        <v>7478</v>
      </c>
      <c r="B2012" s="2" t="s">
        <v>7479</v>
      </c>
      <c r="D2012" s="1" t="s">
        <v>7480</v>
      </c>
      <c r="E2012" s="1">
        <v>1998</v>
      </c>
      <c r="G2012" s="1" t="s">
        <v>23</v>
      </c>
      <c r="H2012" s="1" t="s">
        <v>1315</v>
      </c>
      <c r="AMI2012"/>
      <c r="AMJ2012"/>
    </row>
    <row r="2013" spans="1:1024">
      <c r="A2013" s="1" t="s">
        <v>7481</v>
      </c>
      <c r="B2013" s="2" t="s">
        <v>7482</v>
      </c>
      <c r="C2013" s="3" t="s">
        <v>7483</v>
      </c>
      <c r="D2013" s="1" t="s">
        <v>7484</v>
      </c>
      <c r="E2013" s="1">
        <v>1998</v>
      </c>
      <c r="F2013" s="1" t="s">
        <v>7485</v>
      </c>
      <c r="G2013" s="1" t="s">
        <v>23</v>
      </c>
      <c r="H2013" s="1" t="s">
        <v>18</v>
      </c>
      <c r="AMI2013"/>
      <c r="AMJ2013"/>
    </row>
    <row r="2014" spans="1:1024">
      <c r="A2014" s="1" t="s">
        <v>7486</v>
      </c>
      <c r="B2014" s="2" t="s">
        <v>7487</v>
      </c>
      <c r="C2014" s="1" t="s">
        <v>7488</v>
      </c>
      <c r="D2014" s="1" t="s">
        <v>7489</v>
      </c>
      <c r="E2014" s="1">
        <v>1998</v>
      </c>
      <c r="F2014" s="1" t="s">
        <v>7490</v>
      </c>
      <c r="G2014" s="1" t="s">
        <v>309</v>
      </c>
      <c r="AMI2014"/>
      <c r="AMJ2014"/>
    </row>
    <row r="2015" spans="1:1024">
      <c r="A2015" s="1" t="s">
        <v>7491</v>
      </c>
      <c r="B2015" s="2" t="s">
        <v>7492</v>
      </c>
      <c r="C2015" s="1" t="s">
        <v>7493</v>
      </c>
      <c r="D2015" s="1" t="s">
        <v>7494</v>
      </c>
      <c r="E2015" s="1">
        <v>1998</v>
      </c>
      <c r="F2015" s="1" t="s">
        <v>7495</v>
      </c>
      <c r="G2015" s="1" t="s">
        <v>309</v>
      </c>
      <c r="AMI2015"/>
      <c r="AMJ2015"/>
    </row>
    <row r="2016" spans="1:1024">
      <c r="A2016" s="1" t="s">
        <v>7491</v>
      </c>
      <c r="B2016" s="2" t="s">
        <v>7496</v>
      </c>
      <c r="C2016" s="1" t="s">
        <v>7497</v>
      </c>
      <c r="D2016" s="1" t="s">
        <v>7498</v>
      </c>
      <c r="E2016" s="1">
        <v>1998</v>
      </c>
      <c r="F2016" s="1" t="s">
        <v>7499</v>
      </c>
      <c r="G2016" s="1" t="s">
        <v>309</v>
      </c>
      <c r="AMI2016"/>
      <c r="AMJ2016"/>
    </row>
    <row r="2017" spans="1:1024">
      <c r="A2017" s="1" t="s">
        <v>5932</v>
      </c>
      <c r="B2017" s="2" t="s">
        <v>7500</v>
      </c>
      <c r="C2017" s="1" t="s">
        <v>7501</v>
      </c>
      <c r="D2017" s="1" t="s">
        <v>7502</v>
      </c>
      <c r="E2017" s="1">
        <v>1998</v>
      </c>
      <c r="F2017" s="1" t="s">
        <v>7503</v>
      </c>
      <c r="G2017" s="1" t="s">
        <v>309</v>
      </c>
      <c r="AMI2017"/>
      <c r="AMJ2017"/>
    </row>
    <row r="2018" spans="1:1024">
      <c r="A2018" s="1" t="s">
        <v>5932</v>
      </c>
      <c r="B2018" s="2" t="s">
        <v>7504</v>
      </c>
      <c r="C2018" s="1" t="s">
        <v>7505</v>
      </c>
      <c r="D2018" s="1" t="s">
        <v>7506</v>
      </c>
      <c r="E2018" s="1">
        <v>1998</v>
      </c>
      <c r="G2018" s="1" t="s">
        <v>23</v>
      </c>
      <c r="H2018" s="1" t="s">
        <v>2876</v>
      </c>
      <c r="AMI2018"/>
      <c r="AMJ2018"/>
    </row>
    <row r="2019" spans="1:1024">
      <c r="A2019" s="1" t="s">
        <v>3913</v>
      </c>
      <c r="B2019" s="2" t="s">
        <v>7507</v>
      </c>
      <c r="C2019" s="1" t="s">
        <v>7508</v>
      </c>
      <c r="D2019" s="1" t="s">
        <v>7509</v>
      </c>
      <c r="E2019" s="1">
        <v>1998</v>
      </c>
      <c r="F2019" s="1" t="s">
        <v>7510</v>
      </c>
      <c r="G2019" s="1" t="s">
        <v>59</v>
      </c>
      <c r="H2019" s="1" t="s">
        <v>18</v>
      </c>
      <c r="AMI2019"/>
      <c r="AMJ2019"/>
    </row>
    <row r="2020" spans="1:1024" ht="30">
      <c r="A2020" s="1" t="s">
        <v>143</v>
      </c>
      <c r="B2020" s="2" t="s">
        <v>7511</v>
      </c>
      <c r="C2020" s="1" t="s">
        <v>7512</v>
      </c>
      <c r="D2020" s="1" t="s">
        <v>7513</v>
      </c>
      <c r="E2020" s="1">
        <v>1998</v>
      </c>
      <c r="F2020" s="1" t="s">
        <v>7514</v>
      </c>
      <c r="G2020" s="1" t="s">
        <v>309</v>
      </c>
      <c r="AMI2020"/>
      <c r="AMJ2020"/>
    </row>
    <row r="2021" spans="1:1024" ht="30">
      <c r="A2021" s="1" t="s">
        <v>7515</v>
      </c>
      <c r="B2021" s="2" t="s">
        <v>7516</v>
      </c>
      <c r="C2021" s="1" t="s">
        <v>7517</v>
      </c>
      <c r="D2021" s="1" t="s">
        <v>7518</v>
      </c>
      <c r="E2021" s="1">
        <v>1998</v>
      </c>
      <c r="F2021" s="1" t="s">
        <v>7519</v>
      </c>
      <c r="G2021" s="1" t="s">
        <v>309</v>
      </c>
      <c r="AMI2021"/>
      <c r="AMJ2021"/>
    </row>
    <row r="2022" spans="1:1024">
      <c r="A2022" s="1" t="s">
        <v>5943</v>
      </c>
      <c r="B2022" s="2" t="s">
        <v>7520</v>
      </c>
      <c r="C2022" s="1" t="s">
        <v>7521</v>
      </c>
      <c r="D2022" s="1" t="s">
        <v>7522</v>
      </c>
      <c r="E2022" s="1">
        <v>1998</v>
      </c>
      <c r="F2022" s="1" t="s">
        <v>7523</v>
      </c>
      <c r="G2022" s="1" t="s">
        <v>309</v>
      </c>
      <c r="AMI2022"/>
      <c r="AMJ2022"/>
    </row>
    <row r="2023" spans="1:1024">
      <c r="A2023" s="1" t="s">
        <v>7524</v>
      </c>
      <c r="B2023" s="2" t="s">
        <v>7525</v>
      </c>
      <c r="E2023" s="1">
        <v>1998</v>
      </c>
      <c r="G2023" s="1" t="s">
        <v>23</v>
      </c>
      <c r="H2023" s="1" t="s">
        <v>18</v>
      </c>
      <c r="AMI2023"/>
      <c r="AMJ2023"/>
    </row>
    <row r="2024" spans="1:1024">
      <c r="A2024" s="1" t="s">
        <v>7526</v>
      </c>
      <c r="B2024" s="2" t="s">
        <v>7527</v>
      </c>
      <c r="D2024" s="1" t="s">
        <v>7528</v>
      </c>
      <c r="E2024" s="1">
        <v>1998</v>
      </c>
      <c r="G2024" s="1" t="s">
        <v>59</v>
      </c>
      <c r="AMI2024"/>
      <c r="AMJ2024"/>
    </row>
    <row r="2025" spans="1:1024">
      <c r="A2025" s="1" t="s">
        <v>7529</v>
      </c>
      <c r="B2025" s="7" t="s">
        <v>7530</v>
      </c>
      <c r="E2025" s="1">
        <v>1998</v>
      </c>
      <c r="G2025" s="1" t="s">
        <v>42</v>
      </c>
      <c r="AMI2025"/>
      <c r="AMJ2025"/>
    </row>
    <row r="2026" spans="1:1024" ht="30">
      <c r="A2026" s="1" t="s">
        <v>1473</v>
      </c>
      <c r="B2026" s="2" t="s">
        <v>7531</v>
      </c>
      <c r="C2026" s="1" t="s">
        <v>7532</v>
      </c>
      <c r="D2026" s="1" t="s">
        <v>7533</v>
      </c>
      <c r="E2026" s="1">
        <v>1998</v>
      </c>
      <c r="F2026" s="1" t="s">
        <v>7534</v>
      </c>
      <c r="G2026" s="1" t="s">
        <v>309</v>
      </c>
      <c r="AMI2026"/>
      <c r="AMJ2026"/>
    </row>
    <row r="2027" spans="1:1024" ht="30">
      <c r="A2027" s="1" t="s">
        <v>7535</v>
      </c>
      <c r="B2027" s="2" t="s">
        <v>7536</v>
      </c>
      <c r="D2027" s="1" t="s">
        <v>7537</v>
      </c>
      <c r="E2027" s="1">
        <v>1998</v>
      </c>
      <c r="G2027" s="1" t="s">
        <v>23</v>
      </c>
      <c r="AMI2027"/>
      <c r="AMJ2027"/>
    </row>
    <row r="2028" spans="1:1024" ht="30">
      <c r="A2028" s="1" t="s">
        <v>7538</v>
      </c>
      <c r="B2028" s="2" t="s">
        <v>7539</v>
      </c>
      <c r="C2028" s="1" t="s">
        <v>7540</v>
      </c>
      <c r="D2028" s="1" t="s">
        <v>7541</v>
      </c>
      <c r="E2028" s="1">
        <v>1998</v>
      </c>
      <c r="F2028" s="1" t="s">
        <v>7542</v>
      </c>
      <c r="G2028" s="1" t="s">
        <v>23</v>
      </c>
      <c r="AMI2028"/>
      <c r="AMJ2028"/>
    </row>
    <row r="2029" spans="1:1024" ht="30">
      <c r="A2029" s="1" t="s">
        <v>7538</v>
      </c>
      <c r="B2029" s="2" t="s">
        <v>7543</v>
      </c>
      <c r="C2029" s="1" t="s">
        <v>7544</v>
      </c>
      <c r="D2029" s="1" t="s">
        <v>7545</v>
      </c>
      <c r="E2029" s="1">
        <v>1998</v>
      </c>
      <c r="F2029" s="1" t="s">
        <v>7546</v>
      </c>
      <c r="G2029" s="1" t="s">
        <v>23</v>
      </c>
      <c r="AMI2029"/>
      <c r="AMJ2029"/>
    </row>
    <row r="2030" spans="1:1024" ht="30">
      <c r="A2030" s="1" t="s">
        <v>148</v>
      </c>
      <c r="B2030" s="2" t="s">
        <v>7547</v>
      </c>
      <c r="C2030" s="3" t="s">
        <v>7548</v>
      </c>
      <c r="D2030" s="1" t="s">
        <v>7549</v>
      </c>
      <c r="E2030" s="1">
        <v>1998</v>
      </c>
      <c r="F2030" s="1" t="s">
        <v>7550</v>
      </c>
      <c r="G2030" s="1" t="s">
        <v>42</v>
      </c>
      <c r="H2030" s="1" t="s">
        <v>29</v>
      </c>
      <c r="I2030" s="1" t="s">
        <v>29</v>
      </c>
      <c r="L2030" s="1" t="s">
        <v>298</v>
      </c>
      <c r="AMI2030"/>
      <c r="AMJ2030"/>
    </row>
    <row r="2031" spans="1:1024">
      <c r="A2031" s="1" t="s">
        <v>7551</v>
      </c>
      <c r="B2031" s="2" t="s">
        <v>7552</v>
      </c>
      <c r="C2031" s="1" t="s">
        <v>7553</v>
      </c>
      <c r="D2031" s="1" t="s">
        <v>7554</v>
      </c>
      <c r="E2031" s="1">
        <v>1998</v>
      </c>
      <c r="F2031" s="1" t="s">
        <v>7555</v>
      </c>
      <c r="G2031" s="1" t="s">
        <v>309</v>
      </c>
      <c r="AMI2031"/>
      <c r="AMJ2031"/>
    </row>
    <row r="2032" spans="1:1024" ht="30">
      <c r="A2032" s="1" t="s">
        <v>148</v>
      </c>
      <c r="B2032" s="2" t="s">
        <v>7556</v>
      </c>
      <c r="D2032" s="1" t="s">
        <v>7557</v>
      </c>
      <c r="E2032" s="1">
        <v>1998</v>
      </c>
      <c r="G2032" s="1" t="s">
        <v>23</v>
      </c>
      <c r="H2032" s="1" t="s">
        <v>18</v>
      </c>
      <c r="AMI2032"/>
      <c r="AMJ2032"/>
    </row>
    <row r="2033" spans="1:1024" ht="30">
      <c r="A2033" s="1" t="s">
        <v>148</v>
      </c>
      <c r="B2033" s="2" t="s">
        <v>7558</v>
      </c>
      <c r="D2033" s="1" t="s">
        <v>7559</v>
      </c>
      <c r="E2033" s="1">
        <v>1998</v>
      </c>
      <c r="G2033" s="1" t="s">
        <v>23</v>
      </c>
      <c r="H2033" s="1" t="s">
        <v>18</v>
      </c>
      <c r="AMI2033"/>
      <c r="AMJ2033"/>
    </row>
    <row r="2034" spans="1:1024" ht="30">
      <c r="A2034" s="1" t="s">
        <v>2466</v>
      </c>
      <c r="B2034" s="2" t="s">
        <v>7560</v>
      </c>
      <c r="C2034" s="1" t="s">
        <v>7561</v>
      </c>
      <c r="D2034" s="1" t="s">
        <v>7562</v>
      </c>
      <c r="E2034" s="1">
        <v>1998</v>
      </c>
      <c r="F2034" s="1" t="s">
        <v>7563</v>
      </c>
      <c r="G2034" s="1" t="s">
        <v>309</v>
      </c>
      <c r="AMI2034"/>
      <c r="AMJ2034"/>
    </row>
    <row r="2035" spans="1:1024" ht="45">
      <c r="A2035" s="1" t="s">
        <v>5492</v>
      </c>
      <c r="B2035" s="2" t="s">
        <v>7564</v>
      </c>
      <c r="D2035" s="1" t="s">
        <v>7565</v>
      </c>
      <c r="E2035" s="1">
        <v>1998</v>
      </c>
      <c r="G2035" s="1" t="s">
        <v>23</v>
      </c>
      <c r="H2035" s="1" t="s">
        <v>18</v>
      </c>
      <c r="AMI2035"/>
      <c r="AMJ2035"/>
    </row>
    <row r="2036" spans="1:1024">
      <c r="A2036" s="1" t="s">
        <v>925</v>
      </c>
      <c r="B2036" s="2" t="s">
        <v>7566</v>
      </c>
      <c r="C2036" s="1" t="s">
        <v>7567</v>
      </c>
      <c r="E2036" s="1">
        <v>1998</v>
      </c>
      <c r="F2036" s="1" t="s">
        <v>7568</v>
      </c>
      <c r="G2036" s="1" t="s">
        <v>48</v>
      </c>
      <c r="AMI2036"/>
      <c r="AMJ2036"/>
    </row>
    <row r="2037" spans="1:1024" ht="30">
      <c r="A2037" s="1" t="s">
        <v>5500</v>
      </c>
      <c r="B2037" s="2" t="s">
        <v>7569</v>
      </c>
      <c r="C2037" s="1" t="s">
        <v>7570</v>
      </c>
      <c r="D2037" s="1" t="s">
        <v>7571</v>
      </c>
      <c r="E2037" s="1">
        <v>1998</v>
      </c>
      <c r="F2037" s="1" t="s">
        <v>7572</v>
      </c>
      <c r="G2037" s="1" t="s">
        <v>309</v>
      </c>
      <c r="AMI2037"/>
      <c r="AMJ2037"/>
    </row>
    <row r="2038" spans="1:1024">
      <c r="A2038" s="1" t="s">
        <v>7573</v>
      </c>
      <c r="B2038" s="2" t="s">
        <v>7574</v>
      </c>
      <c r="D2038" s="1" t="s">
        <v>7575</v>
      </c>
      <c r="E2038" s="1">
        <v>1998</v>
      </c>
      <c r="G2038" s="1" t="s">
        <v>23</v>
      </c>
      <c r="AMI2038"/>
      <c r="AMJ2038"/>
    </row>
    <row r="2039" spans="1:1024" ht="30">
      <c r="A2039" s="1" t="s">
        <v>7576</v>
      </c>
      <c r="B2039" s="2" t="s">
        <v>7577</v>
      </c>
      <c r="D2039" s="1" t="s">
        <v>7578</v>
      </c>
      <c r="E2039" s="1">
        <v>1998</v>
      </c>
      <c r="G2039" s="1" t="s">
        <v>23</v>
      </c>
      <c r="AMI2039"/>
      <c r="AMJ2039"/>
    </row>
    <row r="2040" spans="1:1024" ht="30">
      <c r="A2040" s="1" t="s">
        <v>7579</v>
      </c>
      <c r="B2040" s="2" t="s">
        <v>7580</v>
      </c>
      <c r="C2040" s="1" t="s">
        <v>7581</v>
      </c>
      <c r="D2040" s="1" t="s">
        <v>7582</v>
      </c>
      <c r="E2040" s="1">
        <v>1998</v>
      </c>
      <c r="F2040" s="1" t="s">
        <v>7583</v>
      </c>
      <c r="G2040" s="1" t="s">
        <v>309</v>
      </c>
      <c r="AMI2040"/>
      <c r="AMJ2040"/>
    </row>
    <row r="2041" spans="1:1024">
      <c r="A2041" s="1" t="s">
        <v>7584</v>
      </c>
      <c r="B2041" s="2" t="s">
        <v>7585</v>
      </c>
      <c r="C2041" s="1" t="s">
        <v>7586</v>
      </c>
      <c r="D2041" s="1" t="s">
        <v>7587</v>
      </c>
      <c r="E2041" s="1">
        <v>1998</v>
      </c>
      <c r="F2041" s="1" t="s">
        <v>7588</v>
      </c>
      <c r="G2041" s="1" t="s">
        <v>309</v>
      </c>
      <c r="AMI2041"/>
      <c r="AMJ2041"/>
    </row>
    <row r="2042" spans="1:1024">
      <c r="A2042" s="1" t="s">
        <v>717</v>
      </c>
      <c r="B2042" s="2" t="s">
        <v>7589</v>
      </c>
      <c r="C2042" s="3" t="s">
        <v>7590</v>
      </c>
      <c r="D2042" s="1" t="s">
        <v>7591</v>
      </c>
      <c r="E2042" s="1">
        <v>1998</v>
      </c>
      <c r="F2042" s="1" t="s">
        <v>7592</v>
      </c>
      <c r="G2042" s="1" t="s">
        <v>23</v>
      </c>
      <c r="H2042" s="1" t="s">
        <v>18</v>
      </c>
      <c r="AMI2042"/>
      <c r="AMJ2042"/>
    </row>
    <row r="2043" spans="1:1024" ht="30">
      <c r="A2043" s="1" t="s">
        <v>7593</v>
      </c>
      <c r="B2043" s="2" t="s">
        <v>7594</v>
      </c>
      <c r="D2043" s="1" t="s">
        <v>7595</v>
      </c>
      <c r="E2043" s="1">
        <v>1998</v>
      </c>
      <c r="G2043" s="1" t="s">
        <v>23</v>
      </c>
      <c r="AMI2043"/>
      <c r="AMJ2043"/>
    </row>
    <row r="2044" spans="1:1024" ht="30">
      <c r="A2044" s="1" t="s">
        <v>7596</v>
      </c>
      <c r="B2044" s="2" t="s">
        <v>7597</v>
      </c>
      <c r="C2044" s="1" t="s">
        <v>7598</v>
      </c>
      <c r="D2044" s="1" t="s">
        <v>7599</v>
      </c>
      <c r="E2044" s="1">
        <v>1998</v>
      </c>
      <c r="F2044" s="1" t="s">
        <v>7600</v>
      </c>
      <c r="G2044" s="1" t="s">
        <v>309</v>
      </c>
      <c r="AMI2044"/>
      <c r="AMJ2044"/>
    </row>
    <row r="2045" spans="1:1024" ht="30">
      <c r="A2045" s="1" t="s">
        <v>7601</v>
      </c>
      <c r="B2045" s="2" t="s">
        <v>7602</v>
      </c>
      <c r="C2045" s="1" t="s">
        <v>7603</v>
      </c>
      <c r="D2045" s="1" t="s">
        <v>7604</v>
      </c>
      <c r="E2045" s="1">
        <v>1998</v>
      </c>
      <c r="F2045" s="1" t="s">
        <v>7605</v>
      </c>
      <c r="G2045" s="1" t="s">
        <v>309</v>
      </c>
      <c r="AMI2045"/>
      <c r="AMJ2045"/>
    </row>
    <row r="2046" spans="1:1024" ht="45">
      <c r="A2046" s="1" t="s">
        <v>6974</v>
      </c>
      <c r="B2046" s="2" t="s">
        <v>7606</v>
      </c>
      <c r="C2046" s="1" t="s">
        <v>7607</v>
      </c>
      <c r="D2046" s="1" t="s">
        <v>7608</v>
      </c>
      <c r="E2046" s="1">
        <v>1998</v>
      </c>
      <c r="F2046" s="1" t="s">
        <v>7609</v>
      </c>
      <c r="G2046" s="1" t="s">
        <v>309</v>
      </c>
      <c r="AMI2046"/>
      <c r="AMJ2046"/>
    </row>
    <row r="2047" spans="1:1024">
      <c r="A2047" s="1" t="s">
        <v>6974</v>
      </c>
      <c r="B2047" s="2" t="s">
        <v>7610</v>
      </c>
      <c r="D2047" s="1" t="s">
        <v>7611</v>
      </c>
      <c r="E2047" s="1">
        <v>1998</v>
      </c>
      <c r="G2047" s="1" t="s">
        <v>59</v>
      </c>
      <c r="AMI2047"/>
      <c r="AMJ2047"/>
    </row>
    <row r="2048" spans="1:1024" ht="30">
      <c r="A2048" s="1" t="s">
        <v>7612</v>
      </c>
      <c r="B2048" s="2" t="s">
        <v>7613</v>
      </c>
      <c r="C2048" s="1" t="s">
        <v>7614</v>
      </c>
      <c r="D2048" s="1" t="s">
        <v>7615</v>
      </c>
      <c r="E2048" s="1">
        <v>1998</v>
      </c>
      <c r="F2048" s="1" t="s">
        <v>7616</v>
      </c>
      <c r="G2048" s="1" t="s">
        <v>23</v>
      </c>
      <c r="H2048" s="1" t="s">
        <v>29</v>
      </c>
      <c r="I2048" s="1" t="s">
        <v>29</v>
      </c>
      <c r="L2048" s="1" t="s">
        <v>1929</v>
      </c>
      <c r="AMI2048"/>
      <c r="AMJ2048"/>
    </row>
    <row r="2049" spans="1:1024">
      <c r="A2049" s="1" t="s">
        <v>7617</v>
      </c>
      <c r="B2049" s="2" t="s">
        <v>7618</v>
      </c>
      <c r="D2049" s="1" t="s">
        <v>7619</v>
      </c>
      <c r="E2049" s="1">
        <v>1998</v>
      </c>
      <c r="G2049" s="1" t="s">
        <v>23</v>
      </c>
      <c r="AMI2049"/>
      <c r="AMJ2049"/>
    </row>
    <row r="2050" spans="1:1024" ht="30">
      <c r="A2050" s="1" t="s">
        <v>7620</v>
      </c>
      <c r="B2050" s="2" t="s">
        <v>7621</v>
      </c>
      <c r="D2050" s="1" t="s">
        <v>7622</v>
      </c>
      <c r="E2050" s="1">
        <v>1998</v>
      </c>
      <c r="G2050" s="1" t="s">
        <v>23</v>
      </c>
      <c r="AMI2050"/>
      <c r="AMJ2050"/>
    </row>
    <row r="2051" spans="1:1024">
      <c r="A2051" s="1" t="s">
        <v>2491</v>
      </c>
      <c r="B2051" s="2" t="s">
        <v>7623</v>
      </c>
      <c r="C2051" s="1" t="s">
        <v>7624</v>
      </c>
      <c r="D2051" s="1" t="s">
        <v>7625</v>
      </c>
      <c r="E2051" s="1">
        <v>1998</v>
      </c>
      <c r="F2051" s="1" t="s">
        <v>7626</v>
      </c>
      <c r="G2051" s="1" t="s">
        <v>309</v>
      </c>
      <c r="AMI2051"/>
      <c r="AMJ2051"/>
    </row>
    <row r="2052" spans="1:1024">
      <c r="A2052" s="1" t="s">
        <v>2491</v>
      </c>
      <c r="B2052" s="2" t="s">
        <v>7627</v>
      </c>
      <c r="C2052" s="1" t="s">
        <v>7628</v>
      </c>
      <c r="D2052" s="1" t="s">
        <v>7629</v>
      </c>
      <c r="E2052" s="1">
        <v>1998</v>
      </c>
      <c r="F2052" s="1" t="s">
        <v>7630</v>
      </c>
      <c r="G2052" s="1" t="s">
        <v>23</v>
      </c>
      <c r="AMI2052"/>
      <c r="AMJ2052"/>
    </row>
    <row r="2053" spans="1:1024" ht="30">
      <c r="A2053" s="1" t="s">
        <v>7631</v>
      </c>
      <c r="B2053" s="2" t="s">
        <v>7632</v>
      </c>
      <c r="C2053" s="1" t="s">
        <v>7633</v>
      </c>
      <c r="D2053" s="1" t="s">
        <v>7634</v>
      </c>
      <c r="E2053" s="1">
        <v>1998</v>
      </c>
      <c r="F2053" s="1" t="s">
        <v>7635</v>
      </c>
      <c r="G2053" s="1" t="s">
        <v>309</v>
      </c>
      <c r="AMI2053"/>
      <c r="AMJ2053"/>
    </row>
    <row r="2054" spans="1:1024" ht="30">
      <c r="A2054" s="1" t="s">
        <v>7631</v>
      </c>
      <c r="B2054" s="2" t="s">
        <v>7636</v>
      </c>
      <c r="C2054" s="1" t="s">
        <v>7637</v>
      </c>
      <c r="D2054" s="1" t="s">
        <v>7638</v>
      </c>
      <c r="E2054" s="1">
        <v>1998</v>
      </c>
      <c r="F2054" s="1" t="s">
        <v>7639</v>
      </c>
      <c r="G2054" s="1" t="s">
        <v>23</v>
      </c>
      <c r="H2054" s="1" t="s">
        <v>29</v>
      </c>
      <c r="I2054" s="1" t="s">
        <v>29</v>
      </c>
      <c r="L2054" s="1" t="s">
        <v>298</v>
      </c>
      <c r="AMI2054"/>
      <c r="AMJ2054"/>
    </row>
    <row r="2055" spans="1:1024" ht="30">
      <c r="A2055" s="1" t="s">
        <v>7640</v>
      </c>
      <c r="B2055" s="2" t="s">
        <v>7641</v>
      </c>
      <c r="C2055" s="1" t="s">
        <v>7642</v>
      </c>
      <c r="D2055" s="1" t="s">
        <v>7643</v>
      </c>
      <c r="E2055" s="1">
        <v>1998</v>
      </c>
      <c r="F2055" s="1" t="s">
        <v>7644</v>
      </c>
      <c r="G2055" s="1" t="s">
        <v>309</v>
      </c>
      <c r="AMI2055"/>
      <c r="AMJ2055"/>
    </row>
    <row r="2056" spans="1:1024" ht="30">
      <c r="A2056" s="1" t="s">
        <v>7645</v>
      </c>
      <c r="B2056" s="2" t="s">
        <v>7646</v>
      </c>
      <c r="C2056" s="1" t="s">
        <v>7647</v>
      </c>
      <c r="D2056" s="1" t="s">
        <v>7648</v>
      </c>
      <c r="E2056" s="1">
        <v>1998</v>
      </c>
      <c r="F2056" s="1" t="s">
        <v>7649</v>
      </c>
      <c r="G2056" s="1" t="s">
        <v>309</v>
      </c>
      <c r="AMI2056"/>
      <c r="AMJ2056"/>
    </row>
    <row r="2057" spans="1:1024">
      <c r="A2057" s="1" t="s">
        <v>7650</v>
      </c>
      <c r="B2057" s="2" t="s">
        <v>7651</v>
      </c>
      <c r="C2057" s="1" t="s">
        <v>7652</v>
      </c>
      <c r="D2057" s="1" t="s">
        <v>7653</v>
      </c>
      <c r="E2057" s="1">
        <v>1998</v>
      </c>
      <c r="F2057" s="1" t="s">
        <v>7654</v>
      </c>
      <c r="G2057" s="1" t="s">
        <v>309</v>
      </c>
      <c r="AMI2057"/>
      <c r="AMJ2057"/>
    </row>
    <row r="2058" spans="1:1024">
      <c r="A2058" s="1" t="s">
        <v>6017</v>
      </c>
      <c r="B2058" s="2" t="s">
        <v>7655</v>
      </c>
      <c r="C2058" s="1" t="s">
        <v>7656</v>
      </c>
      <c r="D2058" s="1" t="s">
        <v>7657</v>
      </c>
      <c r="E2058" s="1">
        <v>1998</v>
      </c>
      <c r="F2058" s="1" t="s">
        <v>7658</v>
      </c>
      <c r="G2058" s="1" t="s">
        <v>59</v>
      </c>
      <c r="H2058" s="1" t="s">
        <v>18</v>
      </c>
      <c r="AMI2058"/>
      <c r="AMJ2058"/>
    </row>
    <row r="2059" spans="1:1024">
      <c r="A2059" s="1" t="s">
        <v>1522</v>
      </c>
      <c r="B2059" s="2" t="s">
        <v>7659</v>
      </c>
      <c r="C2059" s="1" t="s">
        <v>7660</v>
      </c>
      <c r="D2059" s="1" t="s">
        <v>7661</v>
      </c>
      <c r="E2059" s="1">
        <v>1998</v>
      </c>
      <c r="F2059" s="1" t="s">
        <v>7662</v>
      </c>
      <c r="G2059" s="1" t="s">
        <v>309</v>
      </c>
      <c r="AMI2059"/>
      <c r="AMJ2059"/>
    </row>
    <row r="2060" spans="1:1024">
      <c r="A2060" s="1" t="s">
        <v>7663</v>
      </c>
      <c r="B2060" s="2" t="s">
        <v>7664</v>
      </c>
      <c r="C2060" s="1" t="s">
        <v>7665</v>
      </c>
      <c r="D2060" s="1" t="s">
        <v>7666</v>
      </c>
      <c r="E2060" s="1">
        <v>1998</v>
      </c>
      <c r="F2060" s="1" t="s">
        <v>7667</v>
      </c>
      <c r="G2060" s="1" t="s">
        <v>59</v>
      </c>
      <c r="AMI2060"/>
      <c r="AMJ2060"/>
    </row>
    <row r="2061" spans="1:1024">
      <c r="A2061" s="1" t="s">
        <v>7663</v>
      </c>
      <c r="B2061" s="2" t="s">
        <v>7668</v>
      </c>
      <c r="C2061" s="1" t="s">
        <v>7669</v>
      </c>
      <c r="D2061" s="1" t="s">
        <v>7666</v>
      </c>
      <c r="E2061" s="1">
        <v>1998</v>
      </c>
      <c r="F2061" s="1" t="s">
        <v>7670</v>
      </c>
      <c r="G2061" s="1" t="s">
        <v>59</v>
      </c>
      <c r="AMI2061"/>
      <c r="AMJ2061"/>
    </row>
    <row r="2062" spans="1:1024" ht="30">
      <c r="A2062" s="1" t="s">
        <v>7671</v>
      </c>
      <c r="B2062" s="2" t="s">
        <v>7672</v>
      </c>
      <c r="C2062" s="3" t="s">
        <v>7673</v>
      </c>
      <c r="D2062" s="1" t="s">
        <v>7674</v>
      </c>
      <c r="E2062" s="1">
        <v>1998</v>
      </c>
      <c r="F2062" s="1" t="s">
        <v>7675</v>
      </c>
      <c r="G2062" s="1" t="s">
        <v>23</v>
      </c>
      <c r="H2062" s="1" t="s">
        <v>18</v>
      </c>
      <c r="AMI2062"/>
      <c r="AMJ2062"/>
    </row>
    <row r="2063" spans="1:1024">
      <c r="A2063" s="1" t="s">
        <v>6678</v>
      </c>
      <c r="B2063" s="2" t="s">
        <v>7676</v>
      </c>
      <c r="C2063" s="3" t="s">
        <v>7677</v>
      </c>
      <c r="D2063" s="1" t="s">
        <v>7678</v>
      </c>
      <c r="E2063" s="1">
        <v>1998</v>
      </c>
      <c r="F2063" s="1" t="s">
        <v>7679</v>
      </c>
      <c r="G2063" s="1" t="s">
        <v>23</v>
      </c>
      <c r="H2063" s="1" t="s">
        <v>18</v>
      </c>
      <c r="AMI2063"/>
      <c r="AMJ2063"/>
    </row>
    <row r="2064" spans="1:1024">
      <c r="A2064" s="1" t="s">
        <v>7680</v>
      </c>
      <c r="B2064" s="2" t="s">
        <v>7681</v>
      </c>
      <c r="C2064" s="1" t="s">
        <v>7682</v>
      </c>
      <c r="D2064" s="1" t="s">
        <v>7683</v>
      </c>
      <c r="E2064" s="1">
        <v>1998</v>
      </c>
      <c r="F2064" s="1" t="s">
        <v>7684</v>
      </c>
      <c r="G2064" s="1" t="s">
        <v>309</v>
      </c>
      <c r="AMI2064"/>
      <c r="AMJ2064"/>
    </row>
    <row r="2065" spans="1:1024">
      <c r="A2065" s="1" t="s">
        <v>7685</v>
      </c>
      <c r="B2065" s="2" t="s">
        <v>7686</v>
      </c>
      <c r="E2065" s="1">
        <v>1998</v>
      </c>
      <c r="G2065" s="1" t="s">
        <v>23</v>
      </c>
      <c r="H2065" s="1" t="s">
        <v>1315</v>
      </c>
      <c r="AMI2065"/>
      <c r="AMJ2065"/>
    </row>
    <row r="2066" spans="1:1024">
      <c r="A2066" s="1" t="s">
        <v>7687</v>
      </c>
      <c r="B2066" s="2" t="s">
        <v>7688</v>
      </c>
      <c r="C2066" s="1" t="s">
        <v>7689</v>
      </c>
      <c r="D2066" s="1" t="s">
        <v>7690</v>
      </c>
      <c r="E2066" s="1">
        <v>1998</v>
      </c>
      <c r="F2066" s="1" t="s">
        <v>7691</v>
      </c>
      <c r="G2066" s="1" t="s">
        <v>309</v>
      </c>
      <c r="AMI2066"/>
      <c r="AMJ2066"/>
    </row>
    <row r="2067" spans="1:1024">
      <c r="A2067" s="1" t="s">
        <v>7692</v>
      </c>
      <c r="B2067" s="2" t="s">
        <v>7693</v>
      </c>
      <c r="C2067" s="1" t="s">
        <v>7694</v>
      </c>
      <c r="D2067" s="1" t="s">
        <v>7695</v>
      </c>
      <c r="E2067" s="1">
        <v>1998</v>
      </c>
      <c r="F2067" s="1" t="s">
        <v>7696</v>
      </c>
      <c r="G2067" s="1" t="s">
        <v>309</v>
      </c>
      <c r="AMI2067"/>
      <c r="AMJ2067"/>
    </row>
    <row r="2068" spans="1:1024">
      <c r="A2068" s="1" t="s">
        <v>7692</v>
      </c>
      <c r="B2068" s="2" t="s">
        <v>7697</v>
      </c>
      <c r="C2068" s="1" t="s">
        <v>7698</v>
      </c>
      <c r="D2068" s="1" t="s">
        <v>7699</v>
      </c>
      <c r="E2068" s="1">
        <v>1998</v>
      </c>
      <c r="F2068" s="1" t="s">
        <v>7700</v>
      </c>
      <c r="G2068" s="1" t="s">
        <v>309</v>
      </c>
      <c r="AMI2068"/>
      <c r="AMJ2068"/>
    </row>
    <row r="2069" spans="1:1024">
      <c r="A2069" s="1" t="s">
        <v>179</v>
      </c>
      <c r="B2069" s="2" t="s">
        <v>7701</v>
      </c>
      <c r="D2069" s="1" t="s">
        <v>7702</v>
      </c>
      <c r="E2069" s="1">
        <v>1998</v>
      </c>
      <c r="G2069" s="1" t="s">
        <v>59</v>
      </c>
      <c r="AMI2069"/>
      <c r="AMJ2069"/>
    </row>
    <row r="2070" spans="1:1024" ht="30">
      <c r="A2070" s="1" t="s">
        <v>7703</v>
      </c>
      <c r="B2070" s="2" t="s">
        <v>7704</v>
      </c>
      <c r="C2070" s="1" t="s">
        <v>7705</v>
      </c>
      <c r="D2070" s="1" t="s">
        <v>7706</v>
      </c>
      <c r="E2070" s="1">
        <v>1998</v>
      </c>
      <c r="F2070" s="1" t="s">
        <v>7707</v>
      </c>
      <c r="G2070" s="1" t="s">
        <v>59</v>
      </c>
      <c r="H2070" s="1" t="s">
        <v>18</v>
      </c>
      <c r="AMI2070"/>
      <c r="AMJ2070"/>
    </row>
    <row r="2071" spans="1:1024" ht="30">
      <c r="A2071" s="1" t="s">
        <v>5126</v>
      </c>
      <c r="B2071" s="2" t="s">
        <v>7708</v>
      </c>
      <c r="C2071" s="1" t="s">
        <v>7709</v>
      </c>
      <c r="D2071" s="1" t="s">
        <v>7710</v>
      </c>
      <c r="E2071" s="1">
        <v>1998</v>
      </c>
      <c r="F2071" s="1" t="s">
        <v>7711</v>
      </c>
      <c r="G2071" s="1" t="s">
        <v>309</v>
      </c>
      <c r="AMI2071"/>
      <c r="AMJ2071"/>
    </row>
    <row r="2072" spans="1:1024">
      <c r="A2072" s="1" t="s">
        <v>7712</v>
      </c>
      <c r="B2072" s="2" t="s">
        <v>7713</v>
      </c>
      <c r="C2072" s="1" t="s">
        <v>7714</v>
      </c>
      <c r="D2072" s="1" t="s">
        <v>7715</v>
      </c>
      <c r="E2072" s="1">
        <v>1998</v>
      </c>
      <c r="F2072" s="1" t="s">
        <v>7716</v>
      </c>
      <c r="G2072" s="1" t="s">
        <v>309</v>
      </c>
      <c r="AMI2072"/>
      <c r="AMJ2072"/>
    </row>
    <row r="2073" spans="1:1024">
      <c r="A2073" s="1" t="s">
        <v>7717</v>
      </c>
      <c r="B2073" s="2" t="s">
        <v>7718</v>
      </c>
      <c r="E2073" s="1">
        <v>1998</v>
      </c>
      <c r="G2073" s="1" t="s">
        <v>23</v>
      </c>
      <c r="H2073" s="1" t="s">
        <v>1315</v>
      </c>
      <c r="AMI2073"/>
      <c r="AMJ2073"/>
    </row>
    <row r="2074" spans="1:1024" ht="30">
      <c r="A2074" s="1" t="s">
        <v>4296</v>
      </c>
      <c r="B2074" s="2" t="s">
        <v>7719</v>
      </c>
      <c r="C2074" s="1" t="s">
        <v>7720</v>
      </c>
      <c r="D2074" s="1" t="s">
        <v>7721</v>
      </c>
      <c r="E2074" s="1">
        <v>1998</v>
      </c>
      <c r="F2074" s="1" t="s">
        <v>7722</v>
      </c>
      <c r="G2074" s="1" t="s">
        <v>309</v>
      </c>
      <c r="AMI2074"/>
      <c r="AMJ2074"/>
    </row>
    <row r="2075" spans="1:1024" ht="30">
      <c r="A2075" s="1" t="s">
        <v>7723</v>
      </c>
      <c r="B2075" s="2" t="s">
        <v>7724</v>
      </c>
      <c r="C2075" s="1" t="s">
        <v>7725</v>
      </c>
      <c r="D2075" s="1" t="s">
        <v>7726</v>
      </c>
      <c r="E2075" s="1">
        <v>1998</v>
      </c>
      <c r="F2075" s="1" t="s">
        <v>7727</v>
      </c>
      <c r="G2075" s="1" t="s">
        <v>309</v>
      </c>
      <c r="AMI2075"/>
      <c r="AMJ2075"/>
    </row>
    <row r="2076" spans="1:1024" ht="30">
      <c r="A2076" s="1" t="s">
        <v>7728</v>
      </c>
      <c r="B2076" s="2" t="s">
        <v>7729</v>
      </c>
      <c r="D2076" s="1" t="s">
        <v>7730</v>
      </c>
      <c r="E2076" s="1">
        <v>1998</v>
      </c>
      <c r="G2076" s="1" t="s">
        <v>23</v>
      </c>
      <c r="AMI2076"/>
      <c r="AMJ2076"/>
    </row>
    <row r="2077" spans="1:1024">
      <c r="A2077" s="1" t="s">
        <v>7731</v>
      </c>
      <c r="B2077" s="2" t="s">
        <v>7732</v>
      </c>
      <c r="C2077" s="1" t="s">
        <v>7733</v>
      </c>
      <c r="D2077" s="1" t="s">
        <v>7734</v>
      </c>
      <c r="E2077" s="1">
        <v>1998</v>
      </c>
      <c r="F2077" s="1" t="s">
        <v>7735</v>
      </c>
      <c r="G2077" s="1" t="s">
        <v>309</v>
      </c>
      <c r="AMI2077"/>
      <c r="AMJ2077"/>
    </row>
    <row r="2078" spans="1:1024" ht="30">
      <c r="A2078" s="1" t="s">
        <v>7736</v>
      </c>
      <c r="B2078" s="2" t="s">
        <v>7737</v>
      </c>
      <c r="C2078" s="3" t="s">
        <v>7738</v>
      </c>
      <c r="D2078" s="1" t="s">
        <v>7739</v>
      </c>
      <c r="E2078" s="1">
        <v>1998</v>
      </c>
      <c r="F2078" s="1" t="s">
        <v>7740</v>
      </c>
      <c r="G2078" s="1" t="s">
        <v>23</v>
      </c>
      <c r="H2078" s="1" t="s">
        <v>18</v>
      </c>
      <c r="AMI2078"/>
      <c r="AMJ2078"/>
    </row>
    <row r="2079" spans="1:1024">
      <c r="A2079" s="1" t="s">
        <v>7741</v>
      </c>
      <c r="B2079" s="2" t="s">
        <v>7742</v>
      </c>
      <c r="D2079" s="1" t="s">
        <v>7743</v>
      </c>
      <c r="E2079" s="1">
        <v>1998</v>
      </c>
      <c r="G2079" s="1" t="s">
        <v>23</v>
      </c>
      <c r="AMI2079"/>
      <c r="AMJ2079"/>
    </row>
    <row r="2080" spans="1:1024" ht="30">
      <c r="A2080" s="1" t="s">
        <v>212</v>
      </c>
      <c r="B2080" s="2" t="s">
        <v>7744</v>
      </c>
      <c r="C2080" s="1" t="s">
        <v>7745</v>
      </c>
      <c r="D2080" s="1" t="s">
        <v>7746</v>
      </c>
      <c r="E2080" s="1">
        <v>1998</v>
      </c>
      <c r="F2080" s="1" t="s">
        <v>7747</v>
      </c>
      <c r="G2080" s="1" t="s">
        <v>309</v>
      </c>
      <c r="AMI2080"/>
      <c r="AMJ2080"/>
    </row>
    <row r="2081" spans="1:1024">
      <c r="A2081" s="1" t="s">
        <v>212</v>
      </c>
      <c r="B2081" s="2" t="s">
        <v>7748</v>
      </c>
      <c r="D2081" s="1" t="s">
        <v>7749</v>
      </c>
      <c r="E2081" s="1">
        <v>1998</v>
      </c>
      <c r="G2081" s="1" t="s">
        <v>59</v>
      </c>
      <c r="AMI2081"/>
      <c r="AMJ2081"/>
    </row>
    <row r="2082" spans="1:1024">
      <c r="A2082" s="1" t="s">
        <v>212</v>
      </c>
      <c r="B2082" s="2" t="s">
        <v>7750</v>
      </c>
      <c r="C2082" s="1" t="s">
        <v>7751</v>
      </c>
      <c r="D2082" s="1" t="s">
        <v>7749</v>
      </c>
      <c r="E2082" s="1">
        <v>1998</v>
      </c>
      <c r="F2082" s="1" t="s">
        <v>7752</v>
      </c>
      <c r="G2082" s="1" t="s">
        <v>59</v>
      </c>
      <c r="H2082" s="1" t="s">
        <v>18</v>
      </c>
      <c r="AMI2082"/>
      <c r="AMJ2082"/>
    </row>
    <row r="2083" spans="1:1024" ht="30">
      <c r="A2083" s="1" t="s">
        <v>212</v>
      </c>
      <c r="B2083" s="2" t="s">
        <v>7753</v>
      </c>
      <c r="C2083" s="1" t="s">
        <v>7754</v>
      </c>
      <c r="D2083" s="1" t="s">
        <v>7755</v>
      </c>
      <c r="E2083" s="1">
        <v>1998</v>
      </c>
      <c r="F2083" s="1" t="s">
        <v>7756</v>
      </c>
      <c r="G2083" s="1" t="s">
        <v>23</v>
      </c>
      <c r="H2083" s="1" t="s">
        <v>18</v>
      </c>
      <c r="AMI2083"/>
      <c r="AMJ2083"/>
    </row>
    <row r="2084" spans="1:1024">
      <c r="A2084" s="1" t="s">
        <v>217</v>
      </c>
      <c r="B2084" s="2" t="s">
        <v>7757</v>
      </c>
      <c r="C2084" s="1" t="s">
        <v>7758</v>
      </c>
      <c r="D2084" s="1" t="s">
        <v>7759</v>
      </c>
      <c r="E2084" s="1">
        <v>1998</v>
      </c>
      <c r="F2084" s="1" t="s">
        <v>7760</v>
      </c>
      <c r="G2084" s="1" t="s">
        <v>309</v>
      </c>
      <c r="H2084" s="1" t="s">
        <v>29</v>
      </c>
      <c r="I2084" s="1" t="s">
        <v>29</v>
      </c>
      <c r="L2084" s="1" t="s">
        <v>1301</v>
      </c>
      <c r="AMI2084"/>
      <c r="AMJ2084"/>
    </row>
    <row r="2085" spans="1:1024">
      <c r="A2085" s="1" t="s">
        <v>217</v>
      </c>
      <c r="B2085" s="2" t="s">
        <v>7761</v>
      </c>
      <c r="E2085" s="1">
        <v>1998</v>
      </c>
      <c r="G2085" s="1" t="s">
        <v>23</v>
      </c>
      <c r="H2085" s="1" t="s">
        <v>1315</v>
      </c>
      <c r="AMI2085"/>
      <c r="AMJ2085"/>
    </row>
    <row r="2086" spans="1:1024">
      <c r="A2086" s="1" t="s">
        <v>7762</v>
      </c>
      <c r="B2086" s="2" t="s">
        <v>7763</v>
      </c>
      <c r="C2086" s="1" t="s">
        <v>7764</v>
      </c>
      <c r="D2086" s="1" t="s">
        <v>7765</v>
      </c>
      <c r="E2086" s="1">
        <v>1998</v>
      </c>
      <c r="F2086" s="1" t="s">
        <v>7766</v>
      </c>
      <c r="G2086" s="1" t="s">
        <v>309</v>
      </c>
      <c r="AMI2086"/>
      <c r="AMJ2086"/>
    </row>
    <row r="2087" spans="1:1024" ht="30">
      <c r="A2087" s="1" t="s">
        <v>7767</v>
      </c>
      <c r="B2087" s="2" t="s">
        <v>7768</v>
      </c>
      <c r="C2087" s="1" t="s">
        <v>7769</v>
      </c>
      <c r="D2087" s="1" t="s">
        <v>7770</v>
      </c>
      <c r="E2087" s="1">
        <v>1998</v>
      </c>
      <c r="F2087" s="1" t="s">
        <v>7771</v>
      </c>
      <c r="G2087" s="1" t="s">
        <v>23</v>
      </c>
      <c r="H2087" s="1" t="s">
        <v>18</v>
      </c>
      <c r="AMI2087"/>
      <c r="AMJ2087"/>
    </row>
    <row r="2088" spans="1:1024" ht="30">
      <c r="A2088" s="1" t="s">
        <v>7772</v>
      </c>
      <c r="B2088" s="2" t="s">
        <v>7773</v>
      </c>
      <c r="C2088" s="1" t="s">
        <v>7774</v>
      </c>
      <c r="D2088" s="1" t="s">
        <v>7775</v>
      </c>
      <c r="E2088" s="1">
        <v>1998</v>
      </c>
      <c r="F2088" s="1" t="s">
        <v>7776</v>
      </c>
      <c r="G2088" s="1" t="s">
        <v>309</v>
      </c>
      <c r="AMI2088"/>
      <c r="AMJ2088"/>
    </row>
    <row r="2089" spans="1:1024" ht="30">
      <c r="A2089" s="1" t="s">
        <v>222</v>
      </c>
      <c r="B2089" s="2" t="s">
        <v>7777</v>
      </c>
      <c r="D2089" s="1" t="s">
        <v>7778</v>
      </c>
      <c r="E2089" s="1">
        <v>1998</v>
      </c>
      <c r="G2089" s="1" t="s">
        <v>309</v>
      </c>
      <c r="AMI2089"/>
      <c r="AMJ2089"/>
    </row>
    <row r="2090" spans="1:1024">
      <c r="A2090" s="1" t="s">
        <v>222</v>
      </c>
      <c r="B2090" s="2" t="s">
        <v>7779</v>
      </c>
      <c r="D2090" s="1" t="s">
        <v>7780</v>
      </c>
      <c r="E2090" s="1">
        <v>1998</v>
      </c>
      <c r="G2090" s="1" t="s">
        <v>23</v>
      </c>
      <c r="AMI2090"/>
      <c r="AMJ2090"/>
    </row>
    <row r="2091" spans="1:1024">
      <c r="A2091" s="1" t="s">
        <v>7781</v>
      </c>
      <c r="B2091" s="2" t="s">
        <v>7782</v>
      </c>
      <c r="C2091" s="1" t="s">
        <v>7783</v>
      </c>
      <c r="D2091" s="1" t="s">
        <v>7784</v>
      </c>
      <c r="E2091" s="1">
        <v>1998</v>
      </c>
      <c r="F2091" s="1" t="s">
        <v>7785</v>
      </c>
      <c r="G2091" s="1" t="s">
        <v>23</v>
      </c>
      <c r="AMI2091"/>
      <c r="AMJ2091"/>
    </row>
    <row r="2092" spans="1:1024">
      <c r="A2092" s="1" t="s">
        <v>7786</v>
      </c>
      <c r="B2092" s="2" t="s">
        <v>7787</v>
      </c>
      <c r="C2092" s="1" t="s">
        <v>7788</v>
      </c>
      <c r="D2092" s="1" t="s">
        <v>7789</v>
      </c>
      <c r="E2092" s="1">
        <v>1998</v>
      </c>
      <c r="F2092" s="1" t="s">
        <v>7790</v>
      </c>
      <c r="G2092" s="1" t="s">
        <v>23</v>
      </c>
      <c r="H2092" s="1" t="s">
        <v>18</v>
      </c>
      <c r="AMI2092"/>
      <c r="AMJ2092"/>
    </row>
    <row r="2093" spans="1:1024" ht="30">
      <c r="A2093" s="1" t="s">
        <v>1263</v>
      </c>
      <c r="B2093" s="2" t="s">
        <v>7791</v>
      </c>
      <c r="C2093" s="1" t="s">
        <v>7792</v>
      </c>
      <c r="D2093" s="1" t="s">
        <v>7793</v>
      </c>
      <c r="E2093" s="1">
        <v>1998</v>
      </c>
      <c r="F2093" s="1" t="s">
        <v>7794</v>
      </c>
      <c r="G2093" s="1" t="s">
        <v>309</v>
      </c>
      <c r="AMI2093"/>
      <c r="AMJ2093"/>
    </row>
    <row r="2094" spans="1:1024" ht="45">
      <c r="A2094" s="1" t="s">
        <v>7795</v>
      </c>
      <c r="B2094" s="2" t="s">
        <v>7796</v>
      </c>
      <c r="C2094" s="1" t="s">
        <v>7797</v>
      </c>
      <c r="D2094" s="1" t="s">
        <v>7798</v>
      </c>
      <c r="E2094" s="1">
        <v>1998</v>
      </c>
      <c r="F2094" s="1" t="s">
        <v>7799</v>
      </c>
      <c r="G2094" s="1" t="s">
        <v>309</v>
      </c>
      <c r="AMI2094"/>
      <c r="AMJ2094"/>
    </row>
    <row r="2095" spans="1:1024" ht="30">
      <c r="A2095" s="1" t="s">
        <v>7795</v>
      </c>
      <c r="B2095" s="2" t="s">
        <v>7800</v>
      </c>
      <c r="C2095" s="1" t="s">
        <v>7801</v>
      </c>
      <c r="D2095" s="1" t="s">
        <v>7802</v>
      </c>
      <c r="E2095" s="1">
        <v>1998</v>
      </c>
      <c r="F2095" s="1" t="s">
        <v>7803</v>
      </c>
      <c r="G2095" s="1" t="s">
        <v>309</v>
      </c>
      <c r="AMI2095"/>
      <c r="AMJ2095"/>
    </row>
    <row r="2096" spans="1:1024" ht="30">
      <c r="A2096" s="1" t="s">
        <v>7804</v>
      </c>
      <c r="B2096" s="2" t="s">
        <v>7805</v>
      </c>
      <c r="D2096" s="1" t="s">
        <v>7806</v>
      </c>
      <c r="E2096" s="1">
        <v>1998</v>
      </c>
      <c r="G2096" s="1" t="s">
        <v>23</v>
      </c>
      <c r="AMI2096"/>
      <c r="AMJ2096"/>
    </row>
    <row r="2097" spans="1:1024" ht="30">
      <c r="A2097" s="1" t="s">
        <v>7807</v>
      </c>
      <c r="B2097" s="2" t="s">
        <v>7808</v>
      </c>
      <c r="C2097" s="1" t="s">
        <v>7809</v>
      </c>
      <c r="D2097" s="1" t="s">
        <v>7810</v>
      </c>
      <c r="E2097" s="1">
        <v>1998</v>
      </c>
      <c r="F2097" s="1" t="s">
        <v>7811</v>
      </c>
      <c r="G2097" s="1" t="s">
        <v>23</v>
      </c>
      <c r="H2097" s="1" t="s">
        <v>29</v>
      </c>
      <c r="I2097" s="1" t="s">
        <v>29</v>
      </c>
      <c r="L2097" s="1" t="s">
        <v>298</v>
      </c>
      <c r="AMI2097"/>
      <c r="AMJ2097"/>
    </row>
    <row r="2098" spans="1:1024">
      <c r="A2098" s="1" t="s">
        <v>7812</v>
      </c>
      <c r="B2098" s="2" t="s">
        <v>7813</v>
      </c>
      <c r="C2098" s="1" t="s">
        <v>7814</v>
      </c>
      <c r="D2098" s="1" t="s">
        <v>7815</v>
      </c>
      <c r="E2098" s="1">
        <v>1998</v>
      </c>
      <c r="F2098" s="1" t="s">
        <v>7816</v>
      </c>
      <c r="G2098" s="1" t="s">
        <v>309</v>
      </c>
      <c r="AMI2098"/>
      <c r="AMJ2098"/>
    </row>
    <row r="2099" spans="1:1024">
      <c r="A2099" s="1" t="s">
        <v>7817</v>
      </c>
      <c r="B2099" s="2" t="s">
        <v>7818</v>
      </c>
      <c r="C2099" s="1" t="s">
        <v>7819</v>
      </c>
      <c r="D2099" s="1" t="s">
        <v>7820</v>
      </c>
      <c r="E2099" s="1">
        <v>1998</v>
      </c>
      <c r="F2099" s="1" t="s">
        <v>7821</v>
      </c>
      <c r="G2099" s="1" t="s">
        <v>309</v>
      </c>
      <c r="H2099" s="1" t="s">
        <v>18</v>
      </c>
      <c r="I2099" s="1" t="s">
        <v>7822</v>
      </c>
      <c r="AMI2099"/>
      <c r="AMJ2099"/>
    </row>
    <row r="2100" spans="1:1024" ht="30">
      <c r="A2100" s="1" t="s">
        <v>7823</v>
      </c>
      <c r="B2100" s="2" t="s">
        <v>7824</v>
      </c>
      <c r="C2100" s="1" t="s">
        <v>7825</v>
      </c>
      <c r="D2100" s="1" t="s">
        <v>7826</v>
      </c>
      <c r="E2100" s="1">
        <v>1998</v>
      </c>
      <c r="F2100" s="1" t="s">
        <v>7827</v>
      </c>
      <c r="G2100" s="1" t="s">
        <v>309</v>
      </c>
      <c r="AMI2100"/>
      <c r="AMJ2100"/>
    </row>
    <row r="2101" spans="1:1024" ht="30">
      <c r="A2101" s="1" t="s">
        <v>7067</v>
      </c>
      <c r="B2101" s="2" t="s">
        <v>7828</v>
      </c>
      <c r="C2101" s="1" t="s">
        <v>7829</v>
      </c>
      <c r="D2101" s="1" t="s">
        <v>7830</v>
      </c>
      <c r="E2101" s="1">
        <v>1998</v>
      </c>
      <c r="F2101" s="1" t="s">
        <v>7831</v>
      </c>
      <c r="G2101" s="1" t="s">
        <v>309</v>
      </c>
      <c r="AMI2101"/>
      <c r="AMJ2101"/>
    </row>
    <row r="2102" spans="1:1024" ht="30">
      <c r="A2102" s="1" t="s">
        <v>7832</v>
      </c>
      <c r="B2102" s="2" t="s">
        <v>7833</v>
      </c>
      <c r="C2102" s="1" t="s">
        <v>7834</v>
      </c>
      <c r="D2102" s="1" t="s">
        <v>7835</v>
      </c>
      <c r="E2102" s="1">
        <v>1998</v>
      </c>
      <c r="F2102" s="1" t="s">
        <v>7836</v>
      </c>
      <c r="G2102" s="1" t="s">
        <v>23</v>
      </c>
      <c r="H2102" s="1" t="s">
        <v>18</v>
      </c>
      <c r="AMI2102"/>
      <c r="AMJ2102"/>
    </row>
    <row r="2103" spans="1:1024" ht="30">
      <c r="A2103" s="1" t="s">
        <v>6122</v>
      </c>
      <c r="B2103" s="2" t="s">
        <v>7837</v>
      </c>
      <c r="C2103" s="1" t="s">
        <v>7838</v>
      </c>
      <c r="D2103" s="1" t="s">
        <v>7839</v>
      </c>
      <c r="E2103" s="1">
        <v>1998</v>
      </c>
      <c r="F2103" s="1" t="s">
        <v>7840</v>
      </c>
      <c r="G2103" s="1" t="s">
        <v>309</v>
      </c>
      <c r="AMI2103"/>
      <c r="AMJ2103"/>
    </row>
    <row r="2104" spans="1:1024" ht="30">
      <c r="A2104" s="1" t="s">
        <v>7841</v>
      </c>
      <c r="B2104" s="2" t="s">
        <v>7842</v>
      </c>
      <c r="C2104" s="1" t="s">
        <v>7843</v>
      </c>
      <c r="D2104" s="1" t="s">
        <v>7844</v>
      </c>
      <c r="E2104" s="1">
        <v>1998</v>
      </c>
      <c r="F2104" s="1" t="s">
        <v>7845</v>
      </c>
      <c r="G2104" s="1" t="s">
        <v>309</v>
      </c>
      <c r="AMI2104"/>
      <c r="AMJ2104"/>
    </row>
    <row r="2105" spans="1:1024">
      <c r="A2105" s="1" t="s">
        <v>7846</v>
      </c>
      <c r="B2105" s="2" t="s">
        <v>7847</v>
      </c>
      <c r="C2105" s="1" t="s">
        <v>7848</v>
      </c>
      <c r="D2105" s="1" t="s">
        <v>7849</v>
      </c>
      <c r="E2105" s="1">
        <v>1998</v>
      </c>
      <c r="F2105" s="1" t="s">
        <v>7850</v>
      </c>
      <c r="G2105" s="1" t="s">
        <v>309</v>
      </c>
      <c r="AMI2105"/>
      <c r="AMJ2105"/>
    </row>
    <row r="2106" spans="1:1024">
      <c r="A2106" s="1" t="s">
        <v>7851</v>
      </c>
      <c r="B2106" s="2" t="s">
        <v>7852</v>
      </c>
      <c r="C2106" s="1" t="s">
        <v>7853</v>
      </c>
      <c r="D2106" s="1" t="s">
        <v>7854</v>
      </c>
      <c r="E2106" s="1">
        <v>1998</v>
      </c>
      <c r="F2106" s="1" t="s">
        <v>7855</v>
      </c>
      <c r="G2106" s="1" t="s">
        <v>309</v>
      </c>
      <c r="AMI2106"/>
      <c r="AMJ2106"/>
    </row>
    <row r="2107" spans="1:1024" ht="30">
      <c r="A2107" s="1" t="s">
        <v>7856</v>
      </c>
      <c r="B2107" s="2" t="s">
        <v>7857</v>
      </c>
      <c r="C2107" s="1" t="s">
        <v>7858</v>
      </c>
      <c r="D2107" s="1" t="s">
        <v>7859</v>
      </c>
      <c r="E2107" s="1">
        <v>1998</v>
      </c>
      <c r="F2107" s="1" t="s">
        <v>7860</v>
      </c>
      <c r="G2107" s="1" t="s">
        <v>309</v>
      </c>
      <c r="AMI2107"/>
      <c r="AMJ2107"/>
    </row>
    <row r="2108" spans="1:1024" ht="30">
      <c r="A2108" s="1" t="s">
        <v>7861</v>
      </c>
      <c r="B2108" s="2" t="s">
        <v>7862</v>
      </c>
      <c r="C2108" s="3" t="s">
        <v>7863</v>
      </c>
      <c r="D2108" s="1" t="s">
        <v>7864</v>
      </c>
      <c r="E2108" s="1">
        <v>1998</v>
      </c>
      <c r="F2108" s="1" t="s">
        <v>7865</v>
      </c>
      <c r="G2108" s="1" t="s">
        <v>23</v>
      </c>
      <c r="AMI2108"/>
      <c r="AMJ2108"/>
    </row>
    <row r="2109" spans="1:1024" ht="30">
      <c r="A2109" s="1" t="s">
        <v>7866</v>
      </c>
      <c r="B2109" s="2" t="s">
        <v>7867</v>
      </c>
      <c r="C2109" s="1" t="s">
        <v>7868</v>
      </c>
      <c r="D2109" s="1" t="s">
        <v>7869</v>
      </c>
      <c r="E2109" s="1">
        <v>1998</v>
      </c>
      <c r="F2109" s="1" t="s">
        <v>7870</v>
      </c>
      <c r="G2109" s="1" t="s">
        <v>309</v>
      </c>
      <c r="AMI2109"/>
      <c r="AMJ2109"/>
    </row>
    <row r="2110" spans="1:1024" ht="30">
      <c r="A2110" s="1" t="s">
        <v>7871</v>
      </c>
      <c r="B2110" s="2" t="s">
        <v>7872</v>
      </c>
      <c r="C2110" s="1" t="s">
        <v>7873</v>
      </c>
      <c r="D2110" s="1" t="s">
        <v>7874</v>
      </c>
      <c r="E2110" s="1">
        <v>1998</v>
      </c>
      <c r="F2110" s="1" t="s">
        <v>7875</v>
      </c>
      <c r="G2110" s="1" t="s">
        <v>23</v>
      </c>
      <c r="H2110" s="1" t="s">
        <v>29</v>
      </c>
      <c r="I2110" s="1" t="s">
        <v>29</v>
      </c>
      <c r="L2110" s="1" t="s">
        <v>7876</v>
      </c>
      <c r="AMI2110"/>
      <c r="AMJ2110"/>
    </row>
    <row r="2111" spans="1:1024" ht="30">
      <c r="A2111" s="1" t="s">
        <v>7877</v>
      </c>
      <c r="B2111" s="2" t="s">
        <v>7878</v>
      </c>
      <c r="D2111" s="1" t="s">
        <v>7879</v>
      </c>
      <c r="E2111" s="1">
        <v>1998</v>
      </c>
      <c r="G2111" s="1" t="s">
        <v>23</v>
      </c>
      <c r="H2111" s="1" t="s">
        <v>1315</v>
      </c>
      <c r="AMI2111"/>
      <c r="AMJ2111"/>
    </row>
    <row r="2112" spans="1:1024" ht="30">
      <c r="A2112" s="1" t="s">
        <v>7880</v>
      </c>
      <c r="B2112" s="2" t="s">
        <v>7881</v>
      </c>
      <c r="C2112" s="1" t="s">
        <v>7882</v>
      </c>
      <c r="D2112" s="1" t="s">
        <v>7883</v>
      </c>
      <c r="E2112" s="1">
        <v>1998</v>
      </c>
      <c r="F2112" s="1" t="s">
        <v>7884</v>
      </c>
      <c r="G2112" s="1" t="s">
        <v>23</v>
      </c>
      <c r="H2112" s="1" t="s">
        <v>18</v>
      </c>
      <c r="AMI2112"/>
      <c r="AMJ2112"/>
    </row>
    <row r="2113" spans="1:1024" ht="30">
      <c r="A2113" s="1" t="s">
        <v>7885</v>
      </c>
      <c r="B2113" s="2" t="s">
        <v>7886</v>
      </c>
      <c r="C2113" s="1" t="s">
        <v>7887</v>
      </c>
      <c r="D2113" s="1" t="s">
        <v>7888</v>
      </c>
      <c r="E2113" s="1">
        <v>1998</v>
      </c>
      <c r="F2113" s="1" t="s">
        <v>7889</v>
      </c>
      <c r="G2113" s="1" t="s">
        <v>23</v>
      </c>
      <c r="H2113" s="1" t="s">
        <v>18</v>
      </c>
      <c r="AMI2113"/>
      <c r="AMJ2113"/>
    </row>
    <row r="2114" spans="1:1024">
      <c r="A2114" s="1" t="s">
        <v>7268</v>
      </c>
      <c r="B2114" s="2" t="s">
        <v>7890</v>
      </c>
      <c r="C2114" s="3" t="s">
        <v>7891</v>
      </c>
      <c r="D2114" s="1" t="s">
        <v>7892</v>
      </c>
      <c r="E2114" s="1">
        <v>1998</v>
      </c>
      <c r="G2114" s="1" t="s">
        <v>292</v>
      </c>
      <c r="H2114" s="1" t="s">
        <v>6273</v>
      </c>
      <c r="AMI2114"/>
      <c r="AMJ2114"/>
    </row>
    <row r="2115" spans="1:1024" ht="30">
      <c r="A2115" s="1" t="s">
        <v>7893</v>
      </c>
      <c r="B2115" s="2" t="s">
        <v>7894</v>
      </c>
      <c r="D2115" s="1" t="s">
        <v>7895</v>
      </c>
      <c r="E2115" s="1">
        <v>1997</v>
      </c>
      <c r="G2115" s="1" t="s">
        <v>23</v>
      </c>
      <c r="H2115" s="1" t="s">
        <v>1315</v>
      </c>
      <c r="AMI2115"/>
      <c r="AMJ2115"/>
    </row>
    <row r="2116" spans="1:1024">
      <c r="A2116" s="1" t="s">
        <v>5662</v>
      </c>
      <c r="B2116" s="2" t="s">
        <v>7896</v>
      </c>
      <c r="D2116" s="1" t="s">
        <v>7897</v>
      </c>
      <c r="E2116" s="1">
        <v>1997</v>
      </c>
      <c r="G2116" s="1" t="s">
        <v>23</v>
      </c>
      <c r="H2116" s="1" t="s">
        <v>1315</v>
      </c>
      <c r="AMI2116"/>
      <c r="AMJ2116"/>
    </row>
    <row r="2117" spans="1:1024" ht="30">
      <c r="A2117" s="1" t="s">
        <v>7893</v>
      </c>
      <c r="B2117" s="2" t="s">
        <v>7898</v>
      </c>
      <c r="C2117" s="3" t="s">
        <v>7899</v>
      </c>
      <c r="D2117" s="1" t="s">
        <v>7900</v>
      </c>
      <c r="E2117" s="1">
        <v>1997</v>
      </c>
      <c r="F2117" s="1" t="s">
        <v>7901</v>
      </c>
      <c r="G2117" s="1" t="s">
        <v>23</v>
      </c>
      <c r="H2117" s="1" t="s">
        <v>29</v>
      </c>
      <c r="I2117" s="1" t="s">
        <v>29</v>
      </c>
      <c r="L2117" s="1" t="s">
        <v>1321</v>
      </c>
      <c r="AMI2117"/>
      <c r="AMJ2117"/>
    </row>
    <row r="2118" spans="1:1024">
      <c r="A2118" s="1" t="s">
        <v>5662</v>
      </c>
      <c r="B2118" s="2" t="s">
        <v>7902</v>
      </c>
      <c r="D2118" s="1" t="s">
        <v>7903</v>
      </c>
      <c r="E2118" s="1">
        <v>1997</v>
      </c>
      <c r="G2118" s="1" t="s">
        <v>23</v>
      </c>
      <c r="AMI2118"/>
      <c r="AMJ2118"/>
    </row>
    <row r="2119" spans="1:1024" ht="30">
      <c r="A2119" s="1" t="s">
        <v>7904</v>
      </c>
      <c r="B2119" s="2" t="s">
        <v>7905</v>
      </c>
      <c r="D2119" s="1" t="s">
        <v>7906</v>
      </c>
      <c r="E2119" s="1">
        <v>1997</v>
      </c>
      <c r="G2119" s="1" t="s">
        <v>23</v>
      </c>
      <c r="AMI2119"/>
      <c r="AMJ2119"/>
    </row>
    <row r="2120" spans="1:1024" ht="30">
      <c r="A2120" s="1" t="s">
        <v>2929</v>
      </c>
      <c r="B2120" s="2" t="s">
        <v>7907</v>
      </c>
      <c r="D2120" s="1" t="s">
        <v>7908</v>
      </c>
      <c r="E2120" s="1">
        <v>1997</v>
      </c>
      <c r="G2120" s="1" t="s">
        <v>23</v>
      </c>
      <c r="H2120" s="1" t="s">
        <v>18</v>
      </c>
      <c r="AMI2120"/>
      <c r="AMJ2120"/>
    </row>
    <row r="2121" spans="1:1024" ht="30">
      <c r="A2121" s="1" t="s">
        <v>7909</v>
      </c>
      <c r="B2121" s="2" t="s">
        <v>7910</v>
      </c>
      <c r="D2121" s="1" t="s">
        <v>7911</v>
      </c>
      <c r="E2121" s="1">
        <v>1997</v>
      </c>
      <c r="G2121" s="1" t="s">
        <v>23</v>
      </c>
      <c r="AMI2121"/>
      <c r="AMJ2121"/>
    </row>
    <row r="2122" spans="1:1024" ht="30">
      <c r="A2122" s="1" t="s">
        <v>7912</v>
      </c>
      <c r="B2122" s="2" t="s">
        <v>7913</v>
      </c>
      <c r="C2122" s="3" t="s">
        <v>7914</v>
      </c>
      <c r="D2122" s="1" t="s">
        <v>7915</v>
      </c>
      <c r="E2122" s="1">
        <v>1997</v>
      </c>
      <c r="F2122" s="1" t="s">
        <v>7916</v>
      </c>
      <c r="G2122" s="1" t="s">
        <v>23</v>
      </c>
      <c r="H2122" s="1" t="s">
        <v>18</v>
      </c>
      <c r="AMI2122"/>
      <c r="AMJ2122"/>
    </row>
    <row r="2123" spans="1:1024">
      <c r="A2123" s="1" t="s">
        <v>7917</v>
      </c>
      <c r="B2123" s="2" t="s">
        <v>7918</v>
      </c>
      <c r="D2123" s="1" t="s">
        <v>7919</v>
      </c>
      <c r="E2123" s="1">
        <v>1997</v>
      </c>
      <c r="G2123" s="1" t="s">
        <v>23</v>
      </c>
      <c r="H2123" s="1" t="s">
        <v>18</v>
      </c>
      <c r="AMI2123"/>
      <c r="AMJ2123"/>
    </row>
    <row r="2124" spans="1:1024">
      <c r="A2124" s="1" t="s">
        <v>7920</v>
      </c>
      <c r="B2124" s="2" t="s">
        <v>7921</v>
      </c>
      <c r="D2124" s="1" t="s">
        <v>7922</v>
      </c>
      <c r="E2124" s="1">
        <v>1997</v>
      </c>
      <c r="G2124" s="1" t="s">
        <v>23</v>
      </c>
      <c r="H2124" s="1" t="s">
        <v>18</v>
      </c>
      <c r="AMI2124"/>
      <c r="AMJ2124"/>
    </row>
    <row r="2125" spans="1:1024">
      <c r="A2125" s="1" t="s">
        <v>7923</v>
      </c>
      <c r="B2125" s="2" t="s">
        <v>7924</v>
      </c>
      <c r="D2125" s="1" t="s">
        <v>7925</v>
      </c>
      <c r="E2125" s="1">
        <v>1997</v>
      </c>
      <c r="G2125" s="1" t="s">
        <v>59</v>
      </c>
      <c r="H2125" s="1" t="s">
        <v>18</v>
      </c>
      <c r="AMI2125"/>
      <c r="AMJ2125"/>
    </row>
    <row r="2126" spans="1:1024">
      <c r="A2126" s="1" t="s">
        <v>7926</v>
      </c>
      <c r="B2126" s="2" t="s">
        <v>7927</v>
      </c>
      <c r="C2126" s="1" t="s">
        <v>7928</v>
      </c>
      <c r="D2126" s="1" t="s">
        <v>7929</v>
      </c>
      <c r="E2126" s="1">
        <v>1997</v>
      </c>
      <c r="F2126" s="1" t="s">
        <v>7930</v>
      </c>
      <c r="G2126" s="1" t="s">
        <v>309</v>
      </c>
      <c r="H2126" s="1" t="s">
        <v>29</v>
      </c>
      <c r="I2126" s="1" t="s">
        <v>29</v>
      </c>
      <c r="L2126" s="1" t="s">
        <v>43</v>
      </c>
      <c r="AMI2126"/>
      <c r="AMJ2126"/>
    </row>
    <row r="2127" spans="1:1024">
      <c r="A2127" s="1" t="s">
        <v>5278</v>
      </c>
      <c r="B2127" s="2" t="s">
        <v>7931</v>
      </c>
      <c r="C2127" s="1" t="s">
        <v>7932</v>
      </c>
      <c r="D2127" s="1" t="s">
        <v>7933</v>
      </c>
      <c r="E2127" s="1">
        <v>1997</v>
      </c>
      <c r="F2127" s="1" t="s">
        <v>7934</v>
      </c>
      <c r="G2127" s="1" t="s">
        <v>23</v>
      </c>
      <c r="H2127" s="1" t="s">
        <v>18</v>
      </c>
      <c r="AMI2127"/>
      <c r="AMJ2127"/>
    </row>
    <row r="2128" spans="1:1024">
      <c r="A2128" s="1" t="s">
        <v>7935</v>
      </c>
      <c r="B2128" s="2" t="s">
        <v>7936</v>
      </c>
      <c r="C2128" s="1" t="s">
        <v>7937</v>
      </c>
      <c r="D2128" s="1" t="s">
        <v>7938</v>
      </c>
      <c r="E2128" s="1">
        <v>1997</v>
      </c>
      <c r="F2128" s="1" t="s">
        <v>7939</v>
      </c>
      <c r="G2128" s="1" t="s">
        <v>23</v>
      </c>
      <c r="H2128" s="1" t="s">
        <v>29</v>
      </c>
      <c r="I2128" s="1" t="s">
        <v>29</v>
      </c>
      <c r="J2128" s="1" t="s">
        <v>7940</v>
      </c>
      <c r="L2128" s="1" t="s">
        <v>1047</v>
      </c>
      <c r="AMI2128"/>
      <c r="AMJ2128"/>
    </row>
    <row r="2129" spans="1:1024" ht="30">
      <c r="A2129" s="1" t="s">
        <v>7941</v>
      </c>
      <c r="B2129" s="2" t="s">
        <v>7942</v>
      </c>
      <c r="C2129" s="1" t="s">
        <v>7943</v>
      </c>
      <c r="D2129" s="1" t="s">
        <v>7944</v>
      </c>
      <c r="E2129" s="1">
        <v>1997</v>
      </c>
      <c r="F2129" s="1" t="s">
        <v>7945</v>
      </c>
      <c r="G2129" s="1" t="s">
        <v>23</v>
      </c>
      <c r="H2129" s="1" t="s">
        <v>18</v>
      </c>
      <c r="AMI2129"/>
      <c r="AMJ2129"/>
    </row>
    <row r="2130" spans="1:1024" ht="30">
      <c r="A2130" s="1" t="s">
        <v>7946</v>
      </c>
      <c r="B2130" s="2" t="s">
        <v>7947</v>
      </c>
      <c r="C2130" s="1" t="s">
        <v>7948</v>
      </c>
      <c r="D2130" s="1" t="s">
        <v>7949</v>
      </c>
      <c r="E2130" s="1">
        <v>1997</v>
      </c>
      <c r="F2130" s="1" t="s">
        <v>7950</v>
      </c>
      <c r="G2130" s="1" t="s">
        <v>309</v>
      </c>
      <c r="AMI2130"/>
      <c r="AMJ2130"/>
    </row>
    <row r="2131" spans="1:1024" ht="30">
      <c r="A2131" s="1" t="s">
        <v>7951</v>
      </c>
      <c r="B2131" s="2" t="s">
        <v>7952</v>
      </c>
      <c r="D2131" s="1" t="s">
        <v>7953</v>
      </c>
      <c r="E2131" s="1">
        <v>1997</v>
      </c>
      <c r="G2131" s="1" t="s">
        <v>23</v>
      </c>
      <c r="AMI2131"/>
      <c r="AMJ2131"/>
    </row>
    <row r="2132" spans="1:1024" ht="30">
      <c r="A2132" s="1" t="s">
        <v>7954</v>
      </c>
      <c r="B2132" s="2" t="s">
        <v>7955</v>
      </c>
      <c r="D2132" s="1" t="s">
        <v>7956</v>
      </c>
      <c r="E2132" s="1">
        <v>1997</v>
      </c>
      <c r="G2132" s="1" t="s">
        <v>23</v>
      </c>
      <c r="H2132" s="1" t="s">
        <v>18</v>
      </c>
      <c r="AMI2132"/>
      <c r="AMJ2132"/>
    </row>
    <row r="2133" spans="1:1024" ht="30">
      <c r="A2133" s="1" t="s">
        <v>7957</v>
      </c>
      <c r="B2133" s="2" t="s">
        <v>7958</v>
      </c>
      <c r="C2133" s="3" t="s">
        <v>7959</v>
      </c>
      <c r="D2133" s="1" t="s">
        <v>7960</v>
      </c>
      <c r="E2133" s="1">
        <v>1997</v>
      </c>
      <c r="F2133" s="1" t="s">
        <v>7961</v>
      </c>
      <c r="G2133" s="1" t="s">
        <v>23</v>
      </c>
      <c r="H2133" s="1" t="s">
        <v>29</v>
      </c>
      <c r="I2133" s="1" t="s">
        <v>29</v>
      </c>
      <c r="L2133" s="1" t="s">
        <v>298</v>
      </c>
      <c r="AMI2133"/>
      <c r="AMJ2133"/>
    </row>
    <row r="2134" spans="1:1024" ht="30">
      <c r="A2134" s="1" t="s">
        <v>7962</v>
      </c>
      <c r="B2134" s="2" t="s">
        <v>7963</v>
      </c>
      <c r="D2134" s="1" t="s">
        <v>7964</v>
      </c>
      <c r="E2134" s="1">
        <v>1997</v>
      </c>
      <c r="F2134" s="1" t="s">
        <v>7965</v>
      </c>
      <c r="G2134" s="1" t="s">
        <v>23</v>
      </c>
      <c r="H2134" s="1" t="s">
        <v>29</v>
      </c>
      <c r="I2134" s="1" t="s">
        <v>18</v>
      </c>
      <c r="L2134" s="1" t="s">
        <v>6853</v>
      </c>
      <c r="AMI2134"/>
      <c r="AMJ2134"/>
    </row>
    <row r="2135" spans="1:1024" ht="30">
      <c r="A2135" s="1" t="s">
        <v>7966</v>
      </c>
      <c r="B2135" s="2" t="s">
        <v>7967</v>
      </c>
      <c r="C2135" s="3" t="s">
        <v>7968</v>
      </c>
      <c r="D2135" s="1" t="s">
        <v>7969</v>
      </c>
      <c r="E2135" s="1">
        <v>1997</v>
      </c>
      <c r="F2135" s="1" t="s">
        <v>7970</v>
      </c>
      <c r="G2135" s="1" t="s">
        <v>23</v>
      </c>
      <c r="H2135" s="1" t="s">
        <v>18</v>
      </c>
      <c r="AMI2135"/>
      <c r="AMJ2135"/>
    </row>
    <row r="2136" spans="1:1024">
      <c r="A2136" s="1" t="s">
        <v>7328</v>
      </c>
      <c r="B2136" s="2" t="s">
        <v>7971</v>
      </c>
      <c r="D2136" s="1" t="s">
        <v>7972</v>
      </c>
      <c r="E2136" s="1">
        <v>1997</v>
      </c>
      <c r="G2136" s="1" t="s">
        <v>59</v>
      </c>
      <c r="H2136" s="1" t="s">
        <v>2876</v>
      </c>
      <c r="AMI2136"/>
      <c r="AMJ2136"/>
    </row>
    <row r="2137" spans="1:1024">
      <c r="A2137" s="1" t="s">
        <v>7328</v>
      </c>
      <c r="B2137" s="2" t="s">
        <v>7973</v>
      </c>
      <c r="D2137" s="1" t="s">
        <v>7974</v>
      </c>
      <c r="E2137" s="1">
        <v>1997</v>
      </c>
      <c r="G2137" s="1" t="s">
        <v>23</v>
      </c>
      <c r="AMI2137"/>
      <c r="AMJ2137"/>
    </row>
    <row r="2138" spans="1:1024">
      <c r="A2138" s="1" t="s">
        <v>7331</v>
      </c>
      <c r="B2138" s="2" t="s">
        <v>7975</v>
      </c>
      <c r="D2138" s="1" t="s">
        <v>7976</v>
      </c>
      <c r="E2138" s="1">
        <v>1997</v>
      </c>
      <c r="G2138" s="1" t="s">
        <v>23</v>
      </c>
      <c r="AMI2138"/>
      <c r="AMJ2138"/>
    </row>
    <row r="2139" spans="1:1024" ht="30">
      <c r="A2139" s="1" t="s">
        <v>7977</v>
      </c>
      <c r="B2139" s="2" t="s">
        <v>7978</v>
      </c>
      <c r="D2139" s="1" t="s">
        <v>7979</v>
      </c>
      <c r="E2139" s="1">
        <v>1997</v>
      </c>
      <c r="G2139" s="1" t="s">
        <v>23</v>
      </c>
      <c r="AMI2139"/>
      <c r="AMJ2139"/>
    </row>
    <row r="2140" spans="1:1024" ht="30">
      <c r="A2140" s="1" t="s">
        <v>7980</v>
      </c>
      <c r="B2140" s="2" t="s">
        <v>7981</v>
      </c>
      <c r="E2140" s="1">
        <v>1997</v>
      </c>
      <c r="G2140" s="1" t="s">
        <v>23</v>
      </c>
      <c r="H2140" s="1" t="s">
        <v>1315</v>
      </c>
      <c r="AMI2140"/>
      <c r="AMJ2140"/>
    </row>
    <row r="2141" spans="1:1024" ht="30">
      <c r="A2141" s="1" t="s">
        <v>7982</v>
      </c>
      <c r="B2141" s="2" t="s">
        <v>7983</v>
      </c>
      <c r="E2141" s="1">
        <v>1997</v>
      </c>
      <c r="G2141" s="1" t="s">
        <v>23</v>
      </c>
      <c r="H2141" s="1" t="s">
        <v>1315</v>
      </c>
      <c r="AMI2141"/>
      <c r="AMJ2141"/>
    </row>
    <row r="2142" spans="1:1024" ht="30">
      <c r="A2142" s="1" t="s">
        <v>7982</v>
      </c>
      <c r="B2142" s="2" t="s">
        <v>7984</v>
      </c>
      <c r="C2142" s="3" t="s">
        <v>7985</v>
      </c>
      <c r="D2142" s="1" t="s">
        <v>7986</v>
      </c>
      <c r="E2142" s="1">
        <v>1997</v>
      </c>
      <c r="F2142" s="1" t="s">
        <v>7987</v>
      </c>
      <c r="G2142" s="1" t="s">
        <v>23</v>
      </c>
      <c r="H2142" s="1" t="s">
        <v>18</v>
      </c>
      <c r="AMI2142"/>
      <c r="AMJ2142"/>
    </row>
    <row r="2143" spans="1:1024" ht="30">
      <c r="A2143" s="1" t="s">
        <v>7988</v>
      </c>
      <c r="B2143" s="2" t="s">
        <v>7989</v>
      </c>
      <c r="D2143" s="1" t="s">
        <v>7990</v>
      </c>
      <c r="E2143" s="1">
        <v>1997</v>
      </c>
      <c r="G2143" s="1" t="s">
        <v>59</v>
      </c>
      <c r="H2143" s="1" t="s">
        <v>1315</v>
      </c>
      <c r="AMI2143"/>
      <c r="AMJ2143"/>
    </row>
    <row r="2144" spans="1:1024">
      <c r="A2144" s="1" t="s">
        <v>7991</v>
      </c>
      <c r="B2144" s="2" t="s">
        <v>7992</v>
      </c>
      <c r="E2144" s="1">
        <v>1997</v>
      </c>
      <c r="G2144" s="1" t="s">
        <v>48</v>
      </c>
      <c r="AMI2144"/>
      <c r="AMJ2144"/>
    </row>
    <row r="2145" spans="1:1024">
      <c r="A2145" s="1" t="s">
        <v>7993</v>
      </c>
      <c r="B2145" s="2" t="s">
        <v>7994</v>
      </c>
      <c r="D2145" s="1" t="s">
        <v>7995</v>
      </c>
      <c r="E2145" s="1">
        <v>1997</v>
      </c>
      <c r="G2145" s="1" t="s">
        <v>23</v>
      </c>
      <c r="AMI2145"/>
      <c r="AMJ2145"/>
    </row>
    <row r="2146" spans="1:1024">
      <c r="A2146" s="1" t="s">
        <v>7996</v>
      </c>
      <c r="B2146" s="2" t="s">
        <v>7997</v>
      </c>
      <c r="D2146" s="1" t="s">
        <v>7998</v>
      </c>
      <c r="E2146" s="1">
        <v>1997</v>
      </c>
      <c r="G2146" s="1" t="s">
        <v>23</v>
      </c>
      <c r="AMI2146"/>
      <c r="AMJ2146"/>
    </row>
    <row r="2147" spans="1:1024" ht="30">
      <c r="A2147" s="1" t="s">
        <v>7999</v>
      </c>
      <c r="B2147" s="2" t="s">
        <v>8000</v>
      </c>
      <c r="D2147" s="1" t="s">
        <v>8001</v>
      </c>
      <c r="E2147" s="1">
        <v>1997</v>
      </c>
      <c r="G2147" s="1" t="s">
        <v>23</v>
      </c>
      <c r="AMI2147"/>
      <c r="AMJ2147"/>
    </row>
    <row r="2148" spans="1:1024" ht="30">
      <c r="A2148" s="1" t="s">
        <v>8002</v>
      </c>
      <c r="B2148" s="2" t="s">
        <v>8003</v>
      </c>
      <c r="D2148" s="1" t="s">
        <v>8004</v>
      </c>
      <c r="E2148" s="1">
        <v>1997</v>
      </c>
      <c r="G2148" s="1" t="s">
        <v>23</v>
      </c>
      <c r="AMI2148"/>
      <c r="AMJ2148"/>
    </row>
    <row r="2149" spans="1:1024">
      <c r="A2149" s="1" t="s">
        <v>8005</v>
      </c>
      <c r="B2149" s="2" t="s">
        <v>8006</v>
      </c>
      <c r="D2149" s="1" t="s">
        <v>8007</v>
      </c>
      <c r="E2149" s="1">
        <v>1997</v>
      </c>
      <c r="G2149" s="1" t="s">
        <v>59</v>
      </c>
      <c r="AMI2149"/>
      <c r="AMJ2149"/>
    </row>
    <row r="2150" spans="1:1024">
      <c r="A2150" s="1" t="s">
        <v>8008</v>
      </c>
      <c r="B2150" s="2" t="s">
        <v>8009</v>
      </c>
      <c r="D2150" s="1" t="s">
        <v>8010</v>
      </c>
      <c r="E2150" s="1">
        <v>1997</v>
      </c>
      <c r="G2150" s="1" t="s">
        <v>23</v>
      </c>
      <c r="AMI2150"/>
      <c r="AMJ2150"/>
    </row>
    <row r="2151" spans="1:1024" ht="30">
      <c r="A2151" s="1" t="s">
        <v>8011</v>
      </c>
      <c r="B2151" s="2" t="s">
        <v>8012</v>
      </c>
      <c r="C2151" s="3" t="s">
        <v>8013</v>
      </c>
      <c r="D2151" s="1" t="s">
        <v>8014</v>
      </c>
      <c r="E2151" s="1">
        <v>1997</v>
      </c>
      <c r="F2151" s="1" t="s">
        <v>8015</v>
      </c>
      <c r="G2151" s="1" t="s">
        <v>23</v>
      </c>
      <c r="H2151" s="1" t="s">
        <v>18</v>
      </c>
      <c r="AMI2151"/>
      <c r="AMJ2151"/>
    </row>
    <row r="2152" spans="1:1024" ht="30">
      <c r="A2152" s="1" t="s">
        <v>8016</v>
      </c>
      <c r="B2152" s="2" t="s">
        <v>8017</v>
      </c>
      <c r="D2152" s="1" t="s">
        <v>8018</v>
      </c>
      <c r="E2152" s="1">
        <v>1997</v>
      </c>
      <c r="G2152" s="1" t="s">
        <v>23</v>
      </c>
      <c r="H2152" s="1" t="s">
        <v>1315</v>
      </c>
      <c r="AMI2152"/>
      <c r="AMJ2152"/>
    </row>
    <row r="2153" spans="1:1024" ht="30">
      <c r="A2153" s="1" t="s">
        <v>8019</v>
      </c>
      <c r="B2153" s="2" t="s">
        <v>8020</v>
      </c>
      <c r="C2153" s="3" t="s">
        <v>8021</v>
      </c>
      <c r="D2153" s="1" t="s">
        <v>8022</v>
      </c>
      <c r="E2153" s="1">
        <v>1997</v>
      </c>
      <c r="F2153" s="1" t="s">
        <v>8023</v>
      </c>
      <c r="G2153" s="1" t="s">
        <v>23</v>
      </c>
      <c r="H2153" s="1" t="s">
        <v>29</v>
      </c>
      <c r="I2153" s="1" t="s">
        <v>29</v>
      </c>
      <c r="L2153" s="1" t="s">
        <v>8024</v>
      </c>
      <c r="AMI2153"/>
      <c r="AMJ2153"/>
    </row>
    <row r="2154" spans="1:1024">
      <c r="A2154" s="1" t="s">
        <v>3913</v>
      </c>
      <c r="B2154" s="2" t="s">
        <v>8025</v>
      </c>
      <c r="C2154" s="1" t="s">
        <v>8026</v>
      </c>
      <c r="D2154" s="1" t="s">
        <v>8027</v>
      </c>
      <c r="E2154" s="1">
        <v>1997</v>
      </c>
      <c r="F2154" s="1" t="s">
        <v>8028</v>
      </c>
      <c r="G2154" s="1" t="s">
        <v>59</v>
      </c>
      <c r="H2154" s="1" t="s">
        <v>18</v>
      </c>
      <c r="AMI2154"/>
      <c r="AMJ2154"/>
    </row>
    <row r="2155" spans="1:1024" ht="30">
      <c r="A2155" s="1" t="s">
        <v>7526</v>
      </c>
      <c r="B2155" s="2" t="s">
        <v>8029</v>
      </c>
      <c r="D2155" s="1" t="s">
        <v>8030</v>
      </c>
      <c r="E2155" s="1">
        <v>1997</v>
      </c>
      <c r="G2155" s="1" t="s">
        <v>59</v>
      </c>
      <c r="AMI2155"/>
      <c r="AMJ2155"/>
    </row>
    <row r="2156" spans="1:1024" ht="30">
      <c r="A2156" s="1" t="s">
        <v>8031</v>
      </c>
      <c r="B2156" s="2" t="s">
        <v>8032</v>
      </c>
      <c r="D2156" s="1" t="s">
        <v>8033</v>
      </c>
      <c r="E2156" s="1">
        <v>1997</v>
      </c>
      <c r="G2156" s="1" t="s">
        <v>309</v>
      </c>
      <c r="H2156" s="1" t="s">
        <v>1315</v>
      </c>
      <c r="AMI2156"/>
      <c r="AMJ2156"/>
    </row>
    <row r="2157" spans="1:1024" ht="30">
      <c r="A2157" s="1" t="s">
        <v>2466</v>
      </c>
      <c r="B2157" s="2" t="s">
        <v>8034</v>
      </c>
      <c r="D2157" s="1" t="s">
        <v>8035</v>
      </c>
      <c r="E2157" s="1">
        <v>1997</v>
      </c>
      <c r="G2157" s="1" t="s">
        <v>23</v>
      </c>
      <c r="AMI2157"/>
      <c r="AMJ2157"/>
    </row>
    <row r="2158" spans="1:1024" ht="30">
      <c r="A2158" s="1" t="s">
        <v>8036</v>
      </c>
      <c r="B2158" s="2" t="s">
        <v>8037</v>
      </c>
      <c r="D2158" s="1" t="s">
        <v>8038</v>
      </c>
      <c r="E2158" s="1">
        <v>1997</v>
      </c>
      <c r="G2158" s="1" t="s">
        <v>23</v>
      </c>
      <c r="AMI2158"/>
      <c r="AMJ2158"/>
    </row>
    <row r="2159" spans="1:1024">
      <c r="A2159" s="1" t="s">
        <v>8039</v>
      </c>
      <c r="B2159" s="2" t="s">
        <v>8040</v>
      </c>
      <c r="D2159" s="1" t="s">
        <v>8041</v>
      </c>
      <c r="E2159" s="1">
        <v>1997</v>
      </c>
      <c r="G2159" s="1" t="s">
        <v>23</v>
      </c>
      <c r="AMI2159"/>
      <c r="AMJ2159"/>
    </row>
    <row r="2160" spans="1:1024" ht="30">
      <c r="A2160" s="1" t="s">
        <v>7593</v>
      </c>
      <c r="B2160" s="2" t="s">
        <v>8042</v>
      </c>
      <c r="D2160" s="1" t="s">
        <v>8043</v>
      </c>
      <c r="E2160" s="1">
        <v>1997</v>
      </c>
      <c r="G2160" s="1" t="s">
        <v>23</v>
      </c>
      <c r="AMI2160"/>
      <c r="AMJ2160"/>
    </row>
    <row r="2161" spans="1:1024" ht="30">
      <c r="A2161" s="1" t="s">
        <v>8044</v>
      </c>
      <c r="B2161" s="2" t="s">
        <v>8042</v>
      </c>
      <c r="D2161" s="1" t="s">
        <v>8043</v>
      </c>
      <c r="E2161" s="1">
        <v>1997</v>
      </c>
      <c r="G2161" s="1" t="s">
        <v>23</v>
      </c>
      <c r="AMI2161"/>
      <c r="AMJ2161"/>
    </row>
    <row r="2162" spans="1:1024">
      <c r="A2162" s="1" t="s">
        <v>8045</v>
      </c>
      <c r="B2162" s="2" t="s">
        <v>8046</v>
      </c>
      <c r="C2162" s="3" t="s">
        <v>8047</v>
      </c>
      <c r="D2162" s="1" t="s">
        <v>8048</v>
      </c>
      <c r="E2162" s="1">
        <v>1997</v>
      </c>
      <c r="F2162" s="1" t="s">
        <v>8049</v>
      </c>
      <c r="G2162" s="1" t="s">
        <v>23</v>
      </c>
      <c r="H2162" s="1" t="s">
        <v>18</v>
      </c>
      <c r="AMI2162"/>
      <c r="AMJ2162"/>
    </row>
    <row r="2163" spans="1:1024">
      <c r="A2163" s="1" t="s">
        <v>8050</v>
      </c>
      <c r="B2163" s="2" t="s">
        <v>8051</v>
      </c>
      <c r="D2163" s="1" t="s">
        <v>8052</v>
      </c>
      <c r="E2163" s="1">
        <v>1997</v>
      </c>
      <c r="G2163" s="1" t="s">
        <v>23</v>
      </c>
      <c r="H2163" s="1" t="s">
        <v>18</v>
      </c>
      <c r="AMI2163"/>
      <c r="AMJ2163"/>
    </row>
    <row r="2164" spans="1:1024" ht="30">
      <c r="A2164" s="1" t="s">
        <v>8053</v>
      </c>
      <c r="B2164" s="2" t="s">
        <v>8054</v>
      </c>
      <c r="C2164" s="1" t="s">
        <v>8055</v>
      </c>
      <c r="D2164" s="1" t="s">
        <v>8056</v>
      </c>
      <c r="E2164" s="1">
        <v>1997</v>
      </c>
      <c r="G2164" s="1" t="s">
        <v>23</v>
      </c>
      <c r="H2164" s="1" t="s">
        <v>29</v>
      </c>
      <c r="I2164" s="1" t="s">
        <v>18</v>
      </c>
      <c r="L2164" s="1" t="s">
        <v>127</v>
      </c>
      <c r="AMI2164"/>
      <c r="AMJ2164"/>
    </row>
    <row r="2165" spans="1:1024" ht="30">
      <c r="A2165" s="1" t="s">
        <v>8057</v>
      </c>
      <c r="B2165" s="2" t="s">
        <v>8058</v>
      </c>
      <c r="C2165" s="1" t="s">
        <v>8059</v>
      </c>
      <c r="D2165" s="1" t="s">
        <v>8060</v>
      </c>
      <c r="E2165" s="1">
        <v>1997</v>
      </c>
      <c r="F2165" s="1" t="s">
        <v>8061</v>
      </c>
      <c r="G2165" s="1" t="s">
        <v>23</v>
      </c>
      <c r="H2165" s="1" t="s">
        <v>18</v>
      </c>
      <c r="AMI2165"/>
      <c r="AMJ2165"/>
    </row>
    <row r="2166" spans="1:1024" ht="30">
      <c r="A2166" s="1" t="s">
        <v>8062</v>
      </c>
      <c r="B2166" s="2" t="s">
        <v>8063</v>
      </c>
      <c r="C2166" s="1" t="s">
        <v>8064</v>
      </c>
      <c r="D2166" s="1" t="s">
        <v>8065</v>
      </c>
      <c r="E2166" s="1">
        <v>1997</v>
      </c>
      <c r="F2166" s="1" t="s">
        <v>8066</v>
      </c>
      <c r="G2166" s="1" t="s">
        <v>23</v>
      </c>
      <c r="H2166" s="1" t="s">
        <v>29</v>
      </c>
      <c r="I2166" s="1" t="s">
        <v>29</v>
      </c>
      <c r="L2166" s="1" t="s">
        <v>1321</v>
      </c>
      <c r="AMI2166"/>
      <c r="AMJ2166"/>
    </row>
    <row r="2167" spans="1:1024" ht="30">
      <c r="A2167" s="1" t="s">
        <v>6974</v>
      </c>
      <c r="B2167" s="2" t="s">
        <v>8067</v>
      </c>
      <c r="D2167" s="1" t="s">
        <v>8068</v>
      </c>
      <c r="E2167" s="1">
        <v>1997</v>
      </c>
      <c r="G2167" s="1" t="s">
        <v>23</v>
      </c>
      <c r="H2167" s="1" t="s">
        <v>1315</v>
      </c>
      <c r="AMI2167"/>
      <c r="AMJ2167"/>
    </row>
    <row r="2168" spans="1:1024" ht="30">
      <c r="A2168" s="1" t="s">
        <v>8069</v>
      </c>
      <c r="B2168" s="2" t="s">
        <v>8070</v>
      </c>
      <c r="D2168" s="1" t="s">
        <v>8071</v>
      </c>
      <c r="E2168" s="1">
        <v>1997</v>
      </c>
      <c r="G2168" s="1" t="s">
        <v>23</v>
      </c>
      <c r="AMI2168"/>
      <c r="AMJ2168"/>
    </row>
    <row r="2169" spans="1:1024" ht="30">
      <c r="A2169" s="1" t="s">
        <v>8072</v>
      </c>
      <c r="B2169" s="2" t="s">
        <v>8073</v>
      </c>
      <c r="C2169" s="1" t="s">
        <v>8074</v>
      </c>
      <c r="D2169" s="1" t="s">
        <v>8075</v>
      </c>
      <c r="E2169" s="1">
        <v>1997</v>
      </c>
      <c r="F2169" s="1" t="s">
        <v>8076</v>
      </c>
      <c r="G2169" s="1" t="s">
        <v>23</v>
      </c>
      <c r="AMI2169"/>
      <c r="AMJ2169"/>
    </row>
    <row r="2170" spans="1:1024">
      <c r="A2170" s="1" t="s">
        <v>8077</v>
      </c>
      <c r="B2170" s="2" t="s">
        <v>8078</v>
      </c>
      <c r="D2170" s="1" t="s">
        <v>8079</v>
      </c>
      <c r="E2170" s="1">
        <v>1997</v>
      </c>
      <c r="G2170" s="1" t="s">
        <v>23</v>
      </c>
      <c r="AMI2170"/>
      <c r="AMJ2170"/>
    </row>
    <row r="2171" spans="1:1024">
      <c r="A2171" s="1" t="s">
        <v>8080</v>
      </c>
      <c r="B2171" s="2" t="s">
        <v>8081</v>
      </c>
      <c r="C2171" s="3" t="s">
        <v>8082</v>
      </c>
      <c r="D2171" s="1" t="s">
        <v>8083</v>
      </c>
      <c r="E2171" s="1">
        <v>1997</v>
      </c>
      <c r="F2171" s="1" t="s">
        <v>8084</v>
      </c>
      <c r="G2171" s="1" t="s">
        <v>23</v>
      </c>
      <c r="H2171" s="1" t="s">
        <v>18</v>
      </c>
      <c r="AMI2171"/>
      <c r="AMJ2171"/>
    </row>
    <row r="2172" spans="1:1024">
      <c r="A2172" s="1" t="s">
        <v>8085</v>
      </c>
      <c r="B2172" s="2" t="s">
        <v>8086</v>
      </c>
      <c r="D2172" s="1" t="s">
        <v>8087</v>
      </c>
      <c r="E2172" s="1">
        <v>1997</v>
      </c>
      <c r="G2172" s="1" t="s">
        <v>23</v>
      </c>
      <c r="H2172" s="1" t="s">
        <v>18</v>
      </c>
      <c r="AMI2172"/>
      <c r="AMJ2172"/>
    </row>
    <row r="2173" spans="1:1024">
      <c r="A2173" s="1" t="s">
        <v>6678</v>
      </c>
      <c r="B2173" s="2" t="s">
        <v>8088</v>
      </c>
      <c r="D2173" s="1" t="s">
        <v>8089</v>
      </c>
      <c r="E2173" s="1">
        <v>1997</v>
      </c>
      <c r="F2173" s="1" t="s">
        <v>8090</v>
      </c>
      <c r="G2173" s="1" t="s">
        <v>23</v>
      </c>
      <c r="H2173" s="1" t="s">
        <v>18</v>
      </c>
      <c r="AMI2173"/>
      <c r="AMJ2173"/>
    </row>
    <row r="2174" spans="1:1024">
      <c r="A2174" s="1" t="s">
        <v>5119</v>
      </c>
      <c r="B2174" s="2" t="s">
        <v>8091</v>
      </c>
      <c r="C2174" s="3" t="s">
        <v>8092</v>
      </c>
      <c r="D2174" s="1" t="s">
        <v>8093</v>
      </c>
      <c r="E2174" s="1">
        <v>1997</v>
      </c>
      <c r="F2174" s="1" t="s">
        <v>8094</v>
      </c>
      <c r="G2174" s="1" t="s">
        <v>23</v>
      </c>
      <c r="H2174" s="1" t="s">
        <v>18</v>
      </c>
      <c r="AMI2174"/>
      <c r="AMJ2174"/>
    </row>
    <row r="2175" spans="1:1024">
      <c r="A2175" s="1" t="s">
        <v>179</v>
      </c>
      <c r="B2175" s="2" t="s">
        <v>8095</v>
      </c>
      <c r="C2175" s="1" t="s">
        <v>8096</v>
      </c>
      <c r="D2175" s="1" t="s">
        <v>8097</v>
      </c>
      <c r="E2175" s="1">
        <v>1997</v>
      </c>
      <c r="F2175" s="1" t="s">
        <v>8098</v>
      </c>
      <c r="G2175" s="1" t="s">
        <v>59</v>
      </c>
      <c r="H2175" s="1" t="s">
        <v>18</v>
      </c>
      <c r="AMI2175"/>
      <c r="AMJ2175"/>
    </row>
    <row r="2176" spans="1:1024">
      <c r="A2176" s="1" t="s">
        <v>8099</v>
      </c>
      <c r="B2176" s="2" t="s">
        <v>8100</v>
      </c>
      <c r="D2176" s="1" t="s">
        <v>8101</v>
      </c>
      <c r="E2176" s="1">
        <v>1997</v>
      </c>
      <c r="G2176" s="1" t="s">
        <v>23</v>
      </c>
      <c r="AMI2176"/>
      <c r="AMJ2176"/>
    </row>
    <row r="2177" spans="1:1024">
      <c r="A2177" s="1" t="s">
        <v>8102</v>
      </c>
      <c r="B2177" s="2" t="s">
        <v>8103</v>
      </c>
      <c r="C2177" s="1" t="s">
        <v>8104</v>
      </c>
      <c r="D2177" s="1" t="s">
        <v>8105</v>
      </c>
      <c r="E2177" s="1">
        <v>1997</v>
      </c>
      <c r="F2177" s="1" t="s">
        <v>8106</v>
      </c>
      <c r="G2177" s="1" t="s">
        <v>23</v>
      </c>
      <c r="H2177" s="1" t="s">
        <v>18</v>
      </c>
      <c r="AMI2177"/>
      <c r="AMJ2177"/>
    </row>
    <row r="2178" spans="1:1024" ht="30">
      <c r="A2178" s="1" t="s">
        <v>8107</v>
      </c>
      <c r="B2178" s="2" t="s">
        <v>8108</v>
      </c>
      <c r="D2178" s="1" t="s">
        <v>8109</v>
      </c>
      <c r="E2178" s="1">
        <v>1997</v>
      </c>
      <c r="G2178" s="1" t="s">
        <v>23</v>
      </c>
      <c r="H2178" s="1" t="s">
        <v>18</v>
      </c>
      <c r="AMI2178"/>
      <c r="AMJ2178"/>
    </row>
    <row r="2179" spans="1:1024" ht="30">
      <c r="A2179" s="1" t="s">
        <v>7712</v>
      </c>
      <c r="B2179" s="2" t="s">
        <v>8110</v>
      </c>
      <c r="D2179" s="1" t="s">
        <v>8111</v>
      </c>
      <c r="E2179" s="1">
        <v>1997</v>
      </c>
      <c r="G2179" s="1" t="s">
        <v>23</v>
      </c>
      <c r="AMI2179"/>
      <c r="AMJ2179"/>
    </row>
    <row r="2180" spans="1:1024">
      <c r="A2180" s="1" t="s">
        <v>8112</v>
      </c>
      <c r="B2180" s="2" t="s">
        <v>8113</v>
      </c>
      <c r="D2180" s="1" t="s">
        <v>8114</v>
      </c>
      <c r="E2180" s="1">
        <v>1997</v>
      </c>
      <c r="G2180" s="1" t="s">
        <v>23</v>
      </c>
      <c r="H2180" s="1" t="s">
        <v>18</v>
      </c>
      <c r="AMI2180"/>
      <c r="AMJ2180"/>
    </row>
    <row r="2181" spans="1:1024" ht="30">
      <c r="A2181" s="1" t="s">
        <v>8115</v>
      </c>
      <c r="B2181" s="2" t="s">
        <v>8116</v>
      </c>
      <c r="D2181" s="1" t="s">
        <v>8117</v>
      </c>
      <c r="E2181" s="1">
        <v>1997</v>
      </c>
      <c r="G2181" s="1" t="s">
        <v>23</v>
      </c>
      <c r="AMI2181"/>
      <c r="AMJ2181"/>
    </row>
    <row r="2182" spans="1:1024">
      <c r="A2182" s="1" t="s">
        <v>8118</v>
      </c>
      <c r="B2182" s="2" t="s">
        <v>8119</v>
      </c>
      <c r="C2182" s="3" t="s">
        <v>8120</v>
      </c>
      <c r="D2182" s="1" t="s">
        <v>8121</v>
      </c>
      <c r="E2182" s="1">
        <v>1997</v>
      </c>
      <c r="F2182" s="1" t="s">
        <v>8122</v>
      </c>
      <c r="G2182" s="1" t="s">
        <v>23</v>
      </c>
      <c r="H2182" s="1" t="s">
        <v>18</v>
      </c>
      <c r="AMI2182"/>
      <c r="AMJ2182"/>
    </row>
    <row r="2183" spans="1:1024">
      <c r="A2183" s="1" t="s">
        <v>8123</v>
      </c>
      <c r="B2183" s="2" t="s">
        <v>8124</v>
      </c>
      <c r="D2183" s="1" t="s">
        <v>8125</v>
      </c>
      <c r="E2183" s="1">
        <v>1997</v>
      </c>
      <c r="G2183" s="1" t="s">
        <v>23</v>
      </c>
      <c r="H2183" s="1" t="s">
        <v>18</v>
      </c>
      <c r="AMI2183"/>
      <c r="AMJ2183"/>
    </row>
    <row r="2184" spans="1:1024" ht="30">
      <c r="A2184" s="1" t="s">
        <v>8126</v>
      </c>
      <c r="B2184" s="2" t="s">
        <v>8127</v>
      </c>
      <c r="C2184" s="1" t="s">
        <v>8128</v>
      </c>
      <c r="D2184" s="1" t="s">
        <v>8129</v>
      </c>
      <c r="E2184" s="1">
        <v>1997</v>
      </c>
      <c r="F2184" s="1" t="s">
        <v>8130</v>
      </c>
      <c r="G2184" s="1" t="s">
        <v>23</v>
      </c>
      <c r="H2184" s="1" t="s">
        <v>18</v>
      </c>
      <c r="AMI2184"/>
      <c r="AMJ2184"/>
    </row>
    <row r="2185" spans="1:1024" ht="30">
      <c r="A2185" s="1" t="s">
        <v>222</v>
      </c>
      <c r="B2185" s="2" t="s">
        <v>8131</v>
      </c>
      <c r="D2185" s="1" t="s">
        <v>8132</v>
      </c>
      <c r="E2185" s="1">
        <v>1997</v>
      </c>
      <c r="G2185" s="1" t="s">
        <v>23</v>
      </c>
      <c r="H2185" s="1" t="s">
        <v>1315</v>
      </c>
      <c r="AMI2185"/>
      <c r="AMJ2185"/>
    </row>
    <row r="2186" spans="1:1024">
      <c r="A2186" s="1" t="s">
        <v>222</v>
      </c>
      <c r="B2186" s="2" t="s">
        <v>8133</v>
      </c>
      <c r="D2186" s="1" t="s">
        <v>8134</v>
      </c>
      <c r="E2186" s="1">
        <v>1997</v>
      </c>
      <c r="G2186" s="1" t="s">
        <v>23</v>
      </c>
      <c r="AMI2186"/>
      <c r="AMJ2186"/>
    </row>
    <row r="2187" spans="1:1024" ht="45">
      <c r="A2187" s="1" t="s">
        <v>222</v>
      </c>
      <c r="B2187" s="2" t="s">
        <v>8135</v>
      </c>
      <c r="D2187" s="1" t="s">
        <v>8136</v>
      </c>
      <c r="E2187" s="1">
        <v>1997</v>
      </c>
      <c r="G2187" s="1" t="s">
        <v>23</v>
      </c>
      <c r="AMI2187"/>
      <c r="AMJ2187"/>
    </row>
    <row r="2188" spans="1:1024">
      <c r="A2188" s="1" t="s">
        <v>222</v>
      </c>
      <c r="B2188" s="2" t="s">
        <v>8137</v>
      </c>
      <c r="D2188" s="1" t="s">
        <v>8138</v>
      </c>
      <c r="E2188" s="1">
        <v>1997</v>
      </c>
      <c r="G2188" s="1" t="s">
        <v>23</v>
      </c>
      <c r="AMI2188"/>
      <c r="AMJ2188"/>
    </row>
    <row r="2189" spans="1:1024">
      <c r="A2189" s="1" t="s">
        <v>222</v>
      </c>
      <c r="B2189" s="2" t="s">
        <v>8139</v>
      </c>
      <c r="D2189" s="1" t="s">
        <v>8140</v>
      </c>
      <c r="E2189" s="1">
        <v>1997</v>
      </c>
      <c r="G2189" s="1" t="s">
        <v>23</v>
      </c>
      <c r="AMI2189"/>
      <c r="AMJ2189"/>
    </row>
    <row r="2190" spans="1:1024">
      <c r="A2190" s="1" t="s">
        <v>8141</v>
      </c>
      <c r="B2190" s="2" t="s">
        <v>8142</v>
      </c>
      <c r="C2190" s="3" t="s">
        <v>8143</v>
      </c>
      <c r="D2190" s="1" t="s">
        <v>8144</v>
      </c>
      <c r="E2190" s="1">
        <v>1997</v>
      </c>
      <c r="F2190" s="1" t="s">
        <v>8145</v>
      </c>
      <c r="G2190" s="1" t="s">
        <v>23</v>
      </c>
      <c r="H2190" s="1" t="s">
        <v>18</v>
      </c>
      <c r="AMI2190"/>
      <c r="AMJ2190"/>
    </row>
    <row r="2191" spans="1:1024" ht="30">
      <c r="A2191" s="1" t="s">
        <v>8146</v>
      </c>
      <c r="B2191" s="2" t="s">
        <v>8147</v>
      </c>
      <c r="C2191" s="1" t="s">
        <v>8148</v>
      </c>
      <c r="D2191" s="1" t="s">
        <v>8149</v>
      </c>
      <c r="E2191" s="1">
        <v>1997</v>
      </c>
      <c r="F2191" s="1" t="s">
        <v>8150</v>
      </c>
      <c r="G2191" s="1" t="s">
        <v>23</v>
      </c>
      <c r="H2191" s="1" t="s">
        <v>18</v>
      </c>
      <c r="AMI2191"/>
      <c r="AMJ2191"/>
    </row>
    <row r="2192" spans="1:1024" ht="30">
      <c r="A2192" s="1" t="s">
        <v>8151</v>
      </c>
      <c r="B2192" s="2" t="s">
        <v>8152</v>
      </c>
      <c r="D2192" s="1" t="s">
        <v>8153</v>
      </c>
      <c r="E2192" s="1">
        <v>1997</v>
      </c>
      <c r="G2192" s="1" t="s">
        <v>23</v>
      </c>
      <c r="AMI2192"/>
      <c r="AMJ2192"/>
    </row>
    <row r="2193" spans="1:1024" ht="30">
      <c r="A2193" s="1" t="s">
        <v>8154</v>
      </c>
      <c r="B2193" s="2" t="s">
        <v>8155</v>
      </c>
      <c r="C2193" s="3" t="s">
        <v>8156</v>
      </c>
      <c r="D2193" s="1" t="s">
        <v>8157</v>
      </c>
      <c r="E2193" s="1">
        <v>1997</v>
      </c>
      <c r="F2193" s="1" t="s">
        <v>8158</v>
      </c>
      <c r="G2193" s="1" t="s">
        <v>23</v>
      </c>
      <c r="H2193" s="1" t="s">
        <v>18</v>
      </c>
      <c r="AMI2193"/>
      <c r="AMJ2193"/>
    </row>
    <row r="2194" spans="1:1024">
      <c r="A2194" s="1" t="s">
        <v>8159</v>
      </c>
      <c r="B2194" s="2" t="s">
        <v>8160</v>
      </c>
      <c r="C2194" s="3" t="s">
        <v>8161</v>
      </c>
      <c r="D2194" s="1" t="s">
        <v>8162</v>
      </c>
      <c r="E2194" s="1">
        <v>1997</v>
      </c>
      <c r="F2194" s="1" t="s">
        <v>8163</v>
      </c>
      <c r="G2194" s="1" t="s">
        <v>23</v>
      </c>
      <c r="H2194" s="1" t="s">
        <v>18</v>
      </c>
      <c r="AMI2194"/>
      <c r="AMJ2194"/>
    </row>
    <row r="2195" spans="1:1024" ht="30">
      <c r="A2195" s="1" t="s">
        <v>8164</v>
      </c>
      <c r="B2195" s="2" t="s">
        <v>8165</v>
      </c>
      <c r="D2195" s="1" t="s">
        <v>8166</v>
      </c>
      <c r="E2195" s="1">
        <v>1997</v>
      </c>
      <c r="G2195" s="1" t="s">
        <v>23</v>
      </c>
      <c r="H2195" s="1" t="s">
        <v>1315</v>
      </c>
      <c r="AMI2195"/>
      <c r="AMJ2195"/>
    </row>
    <row r="2196" spans="1:1024">
      <c r="A2196" s="1" t="s">
        <v>8167</v>
      </c>
      <c r="B2196" s="2" t="s">
        <v>8168</v>
      </c>
      <c r="C2196" s="1" t="s">
        <v>8169</v>
      </c>
      <c r="D2196" s="1" t="s">
        <v>8170</v>
      </c>
      <c r="E2196" s="1">
        <v>1997</v>
      </c>
      <c r="F2196" s="1" t="s">
        <v>8171</v>
      </c>
      <c r="G2196" s="1" t="s">
        <v>23</v>
      </c>
      <c r="H2196" s="1" t="s">
        <v>29</v>
      </c>
      <c r="I2196" s="1" t="s">
        <v>29</v>
      </c>
      <c r="L2196" s="1" t="s">
        <v>8172</v>
      </c>
      <c r="AMI2196"/>
      <c r="AMJ2196"/>
    </row>
    <row r="2197" spans="1:1024" ht="30">
      <c r="A2197" s="1" t="s">
        <v>8173</v>
      </c>
      <c r="B2197" s="2" t="s">
        <v>8174</v>
      </c>
      <c r="C2197" s="1" t="s">
        <v>8175</v>
      </c>
      <c r="D2197" s="1" t="s">
        <v>8176</v>
      </c>
      <c r="E2197" s="1">
        <v>1997</v>
      </c>
      <c r="F2197" s="1" t="s">
        <v>8177</v>
      </c>
      <c r="G2197" s="1" t="s">
        <v>23</v>
      </c>
      <c r="H2197" s="1" t="s">
        <v>29</v>
      </c>
      <c r="I2197" s="1" t="s">
        <v>29</v>
      </c>
      <c r="L2197" s="1" t="s">
        <v>7066</v>
      </c>
      <c r="AMI2197"/>
      <c r="AMJ2197"/>
    </row>
    <row r="2198" spans="1:1024">
      <c r="A2198" s="1" t="s">
        <v>8178</v>
      </c>
      <c r="B2198" s="2" t="s">
        <v>8179</v>
      </c>
      <c r="C2198" s="3" t="s">
        <v>8180</v>
      </c>
      <c r="D2198" s="1" t="s">
        <v>8181</v>
      </c>
      <c r="E2198" s="1">
        <v>1997</v>
      </c>
      <c r="F2198" s="1" t="s">
        <v>8182</v>
      </c>
      <c r="G2198" s="1" t="s">
        <v>23</v>
      </c>
      <c r="H2198" s="1" t="s">
        <v>29</v>
      </c>
      <c r="I2198" s="1" t="s">
        <v>29</v>
      </c>
      <c r="L2198" s="1" t="s">
        <v>127</v>
      </c>
      <c r="AMI2198"/>
      <c r="AMJ2198"/>
    </row>
    <row r="2199" spans="1:1024" ht="30">
      <c r="A2199" s="1" t="s">
        <v>8183</v>
      </c>
      <c r="B2199" s="2" t="s">
        <v>8184</v>
      </c>
      <c r="C2199" s="1" t="s">
        <v>8185</v>
      </c>
      <c r="D2199" s="1" t="s">
        <v>8186</v>
      </c>
      <c r="E2199" s="1">
        <v>1997</v>
      </c>
      <c r="F2199" s="1" t="s">
        <v>8187</v>
      </c>
      <c r="G2199" s="1" t="s">
        <v>23</v>
      </c>
      <c r="H2199" s="1" t="s">
        <v>18</v>
      </c>
      <c r="AMI2199"/>
      <c r="AMJ2199"/>
    </row>
    <row r="2200" spans="1:1024">
      <c r="A2200" s="1" t="s">
        <v>8188</v>
      </c>
      <c r="B2200" s="2" t="s">
        <v>8189</v>
      </c>
      <c r="C2200" s="1" t="s">
        <v>8190</v>
      </c>
      <c r="D2200" s="1" t="s">
        <v>8191</v>
      </c>
      <c r="E2200" s="1">
        <v>1997</v>
      </c>
      <c r="G2200" s="1" t="s">
        <v>23</v>
      </c>
      <c r="H2200" s="1" t="s">
        <v>29</v>
      </c>
      <c r="I2200" s="1" t="s">
        <v>29</v>
      </c>
      <c r="J2200" s="1" t="s">
        <v>8192</v>
      </c>
      <c r="L2200" s="1" t="s">
        <v>298</v>
      </c>
      <c r="AMI2200"/>
      <c r="AMJ2200"/>
    </row>
    <row r="2201" spans="1:1024" ht="30">
      <c r="A2201" s="1" t="s">
        <v>8193</v>
      </c>
      <c r="B2201" s="2" t="s">
        <v>8194</v>
      </c>
      <c r="C2201" s="3" t="s">
        <v>8195</v>
      </c>
      <c r="D2201" s="1" t="s">
        <v>8196</v>
      </c>
      <c r="E2201" s="1">
        <v>1997</v>
      </c>
      <c r="F2201" s="1" t="s">
        <v>8197</v>
      </c>
      <c r="G2201" s="1" t="s">
        <v>3700</v>
      </c>
      <c r="H2201" s="1" t="s">
        <v>29</v>
      </c>
      <c r="I2201" s="1" t="s">
        <v>18</v>
      </c>
      <c r="L2201" s="1" t="s">
        <v>298</v>
      </c>
      <c r="AMI2201"/>
      <c r="AMJ2201"/>
    </row>
    <row r="2202" spans="1:1024" ht="30">
      <c r="A2202" s="1" t="s">
        <v>8198</v>
      </c>
      <c r="B2202" s="2" t="s">
        <v>8199</v>
      </c>
      <c r="C2202" s="1" t="s">
        <v>8200</v>
      </c>
      <c r="D2202" s="1" t="s">
        <v>8201</v>
      </c>
      <c r="E2202" s="1">
        <v>1996</v>
      </c>
      <c r="F2202" s="1" t="s">
        <v>8202</v>
      </c>
      <c r="G2202" s="1" t="s">
        <v>309</v>
      </c>
      <c r="AMI2202"/>
      <c r="AMJ2202"/>
    </row>
    <row r="2203" spans="1:1024" ht="30">
      <c r="A2203" s="1" t="s">
        <v>8203</v>
      </c>
      <c r="B2203" s="2" t="s">
        <v>8204</v>
      </c>
      <c r="D2203" s="1" t="s">
        <v>8205</v>
      </c>
      <c r="E2203" s="1">
        <v>1996</v>
      </c>
      <c r="F2203" s="1" t="s">
        <v>8206</v>
      </c>
      <c r="G2203" s="1" t="s">
        <v>23</v>
      </c>
      <c r="H2203" s="1" t="s">
        <v>18</v>
      </c>
      <c r="L2203" s="1" t="s">
        <v>6853</v>
      </c>
      <c r="AMI2203"/>
      <c r="AMJ2203"/>
    </row>
    <row r="2204" spans="1:1024">
      <c r="A2204" s="1" t="s">
        <v>7117</v>
      </c>
      <c r="B2204" s="2" t="s">
        <v>8207</v>
      </c>
      <c r="C2204" s="1" t="s">
        <v>8208</v>
      </c>
      <c r="D2204" s="1" t="s">
        <v>8209</v>
      </c>
      <c r="E2204" s="1">
        <v>1996</v>
      </c>
      <c r="F2204" s="1" t="s">
        <v>8210</v>
      </c>
      <c r="G2204" s="1" t="s">
        <v>309</v>
      </c>
      <c r="AMI2204"/>
      <c r="AMJ2204"/>
    </row>
    <row r="2205" spans="1:1024">
      <c r="A2205" s="1" t="s">
        <v>5662</v>
      </c>
      <c r="B2205" s="2" t="s">
        <v>8211</v>
      </c>
      <c r="C2205" s="1" t="s">
        <v>8212</v>
      </c>
      <c r="D2205" s="1" t="s">
        <v>8213</v>
      </c>
      <c r="E2205" s="1">
        <v>1996</v>
      </c>
      <c r="F2205" s="1" t="s">
        <v>8214</v>
      </c>
      <c r="G2205" s="1" t="s">
        <v>309</v>
      </c>
      <c r="AMI2205"/>
      <c r="AMJ2205"/>
    </row>
    <row r="2206" spans="1:1024">
      <c r="A2206" s="1" t="s">
        <v>5662</v>
      </c>
      <c r="B2206" s="2" t="s">
        <v>8215</v>
      </c>
      <c r="D2206" s="1" t="s">
        <v>8216</v>
      </c>
      <c r="E2206" s="1">
        <v>1996</v>
      </c>
      <c r="F2206" s="1" t="s">
        <v>8217</v>
      </c>
      <c r="G2206" s="1" t="s">
        <v>23</v>
      </c>
      <c r="H2206" s="1" t="s">
        <v>1315</v>
      </c>
      <c r="AMI2206"/>
      <c r="AMJ2206"/>
    </row>
    <row r="2207" spans="1:1024">
      <c r="A2207" s="1" t="s">
        <v>5662</v>
      </c>
      <c r="B2207" s="2" t="s">
        <v>8218</v>
      </c>
      <c r="C2207" s="3" t="s">
        <v>8219</v>
      </c>
      <c r="D2207" s="1" t="s">
        <v>8220</v>
      </c>
      <c r="E2207" s="1">
        <v>1996</v>
      </c>
      <c r="F2207" s="1" t="s">
        <v>8221</v>
      </c>
      <c r="G2207" s="1" t="s">
        <v>23</v>
      </c>
      <c r="H2207" s="1" t="s">
        <v>29</v>
      </c>
      <c r="I2207" s="1" t="s">
        <v>29</v>
      </c>
      <c r="L2207" s="1" t="s">
        <v>1321</v>
      </c>
      <c r="AMI2207"/>
      <c r="AMJ2207"/>
    </row>
    <row r="2208" spans="1:1024">
      <c r="A2208" s="1" t="s">
        <v>7904</v>
      </c>
      <c r="B2208" s="2" t="s">
        <v>8222</v>
      </c>
      <c r="C2208" s="1" t="s">
        <v>8223</v>
      </c>
      <c r="D2208" s="1" t="s">
        <v>8224</v>
      </c>
      <c r="E2208" s="1">
        <v>1996</v>
      </c>
      <c r="F2208" s="1" t="s">
        <v>8225</v>
      </c>
      <c r="G2208" s="1" t="s">
        <v>309</v>
      </c>
      <c r="AMI2208"/>
      <c r="AMJ2208"/>
    </row>
    <row r="2209" spans="1:1024" ht="30">
      <c r="A2209" s="1" t="s">
        <v>8226</v>
      </c>
      <c r="B2209" s="2" t="s">
        <v>8227</v>
      </c>
      <c r="D2209" s="1" t="s">
        <v>8228</v>
      </c>
      <c r="E2209" s="1">
        <v>1996</v>
      </c>
      <c r="G2209" s="1" t="s">
        <v>23</v>
      </c>
      <c r="H2209" s="1" t="s">
        <v>1315</v>
      </c>
      <c r="AMI2209"/>
      <c r="AMJ2209"/>
    </row>
    <row r="2210" spans="1:1024">
      <c r="A2210" s="1" t="s">
        <v>2929</v>
      </c>
      <c r="B2210" s="2" t="s">
        <v>8229</v>
      </c>
      <c r="C2210" s="1" t="s">
        <v>8230</v>
      </c>
      <c r="D2210" s="1" t="s">
        <v>8231</v>
      </c>
      <c r="E2210" s="1">
        <v>1996</v>
      </c>
      <c r="F2210" s="1" t="s">
        <v>8232</v>
      </c>
      <c r="G2210" s="1" t="s">
        <v>23</v>
      </c>
      <c r="H2210" s="1" t="s">
        <v>18</v>
      </c>
      <c r="AMI2210"/>
      <c r="AMJ2210"/>
    </row>
    <row r="2211" spans="1:1024" ht="30">
      <c r="A2211" s="1" t="s">
        <v>1690</v>
      </c>
      <c r="B2211" s="2" t="s">
        <v>8233</v>
      </c>
      <c r="C2211" s="1" t="s">
        <v>8234</v>
      </c>
      <c r="D2211" s="1" t="s">
        <v>8235</v>
      </c>
      <c r="E2211" s="1">
        <v>1996</v>
      </c>
      <c r="F2211" s="1" t="s">
        <v>8236</v>
      </c>
      <c r="G2211" s="1" t="s">
        <v>309</v>
      </c>
      <c r="AMI2211"/>
      <c r="AMJ2211"/>
    </row>
    <row r="2212" spans="1:1024">
      <c r="A2212" s="1" t="s">
        <v>7143</v>
      </c>
      <c r="B2212" s="2" t="s">
        <v>8237</v>
      </c>
      <c r="C2212" s="1" t="s">
        <v>8238</v>
      </c>
      <c r="D2212" s="1" t="s">
        <v>8239</v>
      </c>
      <c r="E2212" s="1">
        <v>1996</v>
      </c>
      <c r="F2212" s="1" t="s">
        <v>8240</v>
      </c>
      <c r="G2212" s="1" t="s">
        <v>309</v>
      </c>
      <c r="AMI2212"/>
      <c r="AMJ2212"/>
    </row>
    <row r="2213" spans="1:1024" ht="30">
      <c r="A2213" s="1" t="s">
        <v>8241</v>
      </c>
      <c r="B2213" s="2" t="s">
        <v>8242</v>
      </c>
      <c r="C2213" s="1" t="s">
        <v>8243</v>
      </c>
      <c r="D2213" s="1" t="s">
        <v>8244</v>
      </c>
      <c r="E2213" s="1">
        <v>1996</v>
      </c>
      <c r="F2213" s="1" t="s">
        <v>8245</v>
      </c>
      <c r="G2213" s="1" t="s">
        <v>309</v>
      </c>
      <c r="AMI2213"/>
      <c r="AMJ2213"/>
    </row>
    <row r="2214" spans="1:1024" ht="30">
      <c r="A2214" s="1" t="s">
        <v>7148</v>
      </c>
      <c r="B2214" s="2" t="s">
        <v>8246</v>
      </c>
      <c r="D2214" s="1" t="s">
        <v>8247</v>
      </c>
      <c r="E2214" s="1">
        <v>1996</v>
      </c>
      <c r="G2214" s="1" t="s">
        <v>23</v>
      </c>
      <c r="H2214" s="1" t="s">
        <v>18</v>
      </c>
      <c r="AMI2214"/>
      <c r="AMJ2214"/>
    </row>
    <row r="2215" spans="1:1024" ht="30">
      <c r="A2215" s="1" t="s">
        <v>8248</v>
      </c>
      <c r="B2215" s="2" t="s">
        <v>8249</v>
      </c>
      <c r="D2215" s="1" t="s">
        <v>8250</v>
      </c>
      <c r="E2215" s="1">
        <v>1996</v>
      </c>
      <c r="F2215" s="1" t="s">
        <v>8251</v>
      </c>
      <c r="G2215" s="1" t="s">
        <v>23</v>
      </c>
      <c r="H2215" s="1" t="s">
        <v>29</v>
      </c>
      <c r="I2215" s="1" t="s">
        <v>18</v>
      </c>
      <c r="L2215" s="1" t="s">
        <v>6853</v>
      </c>
      <c r="AMI2215"/>
      <c r="AMJ2215"/>
    </row>
    <row r="2216" spans="1:1024">
      <c r="A2216" s="1" t="s">
        <v>8252</v>
      </c>
      <c r="B2216" s="2" t="s">
        <v>8253</v>
      </c>
      <c r="D2216" s="1" t="s">
        <v>8254</v>
      </c>
      <c r="E2216" s="1">
        <v>1996</v>
      </c>
      <c r="F2216" s="1" t="s">
        <v>8255</v>
      </c>
      <c r="G2216" s="1" t="s">
        <v>23</v>
      </c>
      <c r="H2216" s="1" t="s">
        <v>29</v>
      </c>
      <c r="I2216" s="1" t="s">
        <v>18</v>
      </c>
      <c r="L2216" s="1" t="s">
        <v>6853</v>
      </c>
      <c r="AMI2216"/>
      <c r="AMJ2216"/>
    </row>
    <row r="2217" spans="1:1024">
      <c r="A2217" s="1" t="s">
        <v>8256</v>
      </c>
      <c r="B2217" s="2" t="s">
        <v>8257</v>
      </c>
      <c r="C2217" s="3" t="s">
        <v>8258</v>
      </c>
      <c r="D2217" s="1" t="s">
        <v>8259</v>
      </c>
      <c r="E2217" s="1">
        <v>1996</v>
      </c>
      <c r="G2217" s="1" t="s">
        <v>23</v>
      </c>
      <c r="H2217" s="1" t="s">
        <v>18</v>
      </c>
      <c r="J2217" s="1" t="s">
        <v>8260</v>
      </c>
      <c r="AMI2217"/>
      <c r="AMJ2217"/>
    </row>
    <row r="2218" spans="1:1024">
      <c r="A2218" s="1" t="s">
        <v>8261</v>
      </c>
      <c r="B2218" s="2" t="s">
        <v>8262</v>
      </c>
      <c r="D2218" s="1" t="s">
        <v>8263</v>
      </c>
      <c r="E2218" s="1">
        <v>1996</v>
      </c>
      <c r="G2218" s="1" t="s">
        <v>1148</v>
      </c>
      <c r="AMI2218"/>
      <c r="AMJ2218"/>
    </row>
    <row r="2219" spans="1:1024" ht="30">
      <c r="A2219" s="1" t="s">
        <v>2046</v>
      </c>
      <c r="B2219" s="2" t="s">
        <v>8264</v>
      </c>
      <c r="D2219" s="1" t="s">
        <v>8265</v>
      </c>
      <c r="E2219" s="1">
        <v>1996</v>
      </c>
      <c r="G2219" s="1" t="s">
        <v>23</v>
      </c>
      <c r="H2219" s="1" t="s">
        <v>1315</v>
      </c>
      <c r="AMI2219"/>
      <c r="AMJ2219"/>
    </row>
    <row r="2220" spans="1:1024" ht="30">
      <c r="A2220" s="1" t="s">
        <v>6385</v>
      </c>
      <c r="B2220" s="2" t="s">
        <v>8266</v>
      </c>
      <c r="C2220" s="3" t="s">
        <v>8267</v>
      </c>
      <c r="D2220" s="1" t="s">
        <v>8268</v>
      </c>
      <c r="E2220" s="1">
        <v>1996</v>
      </c>
      <c r="F2220" s="1" t="s">
        <v>8269</v>
      </c>
      <c r="G2220" s="1" t="s">
        <v>59</v>
      </c>
      <c r="H2220" s="1" t="s">
        <v>29</v>
      </c>
      <c r="I2220" s="1" t="s">
        <v>29</v>
      </c>
      <c r="L2220" s="1" t="s">
        <v>1321</v>
      </c>
      <c r="AMI2220"/>
      <c r="AMJ2220"/>
    </row>
    <row r="2221" spans="1:1024">
      <c r="A2221" s="1" t="s">
        <v>8270</v>
      </c>
      <c r="B2221" s="2" t="s">
        <v>8271</v>
      </c>
      <c r="C2221" s="3" t="s">
        <v>8272</v>
      </c>
      <c r="D2221" s="1" t="s">
        <v>8273</v>
      </c>
      <c r="E2221" s="1">
        <v>1996</v>
      </c>
      <c r="F2221" s="1" t="s">
        <v>8274</v>
      </c>
      <c r="G2221" s="1" t="s">
        <v>23</v>
      </c>
      <c r="H2221" s="1" t="s">
        <v>29</v>
      </c>
      <c r="I2221" s="1" t="s">
        <v>29</v>
      </c>
      <c r="L2221" s="1" t="s">
        <v>1321</v>
      </c>
      <c r="AMI2221"/>
      <c r="AMJ2221"/>
    </row>
    <row r="2222" spans="1:1024">
      <c r="A2222" s="1" t="s">
        <v>6848</v>
      </c>
      <c r="B2222" s="2" t="s">
        <v>8275</v>
      </c>
      <c r="C2222" s="1" t="s">
        <v>8276</v>
      </c>
      <c r="D2222" s="1" t="s">
        <v>8277</v>
      </c>
      <c r="E2222" s="1">
        <v>1996</v>
      </c>
      <c r="F2222" s="1" t="s">
        <v>8278</v>
      </c>
      <c r="G2222" s="1" t="s">
        <v>309</v>
      </c>
      <c r="AMI2222"/>
      <c r="AMJ2222"/>
    </row>
    <row r="2223" spans="1:1024" ht="30">
      <c r="A2223" s="1" t="s">
        <v>3098</v>
      </c>
      <c r="B2223" s="2" t="s">
        <v>8279</v>
      </c>
      <c r="C2223" s="1" t="s">
        <v>8280</v>
      </c>
      <c r="D2223" s="1" t="s">
        <v>8281</v>
      </c>
      <c r="E2223" s="1">
        <v>1996</v>
      </c>
      <c r="F2223" s="1" t="s">
        <v>8282</v>
      </c>
      <c r="G2223" s="1" t="s">
        <v>309</v>
      </c>
      <c r="AMI2223"/>
      <c r="AMJ2223"/>
    </row>
    <row r="2224" spans="1:1024" ht="30">
      <c r="A2224" s="1" t="s">
        <v>8283</v>
      </c>
      <c r="B2224" s="2" t="s">
        <v>8284</v>
      </c>
      <c r="E2224" s="1">
        <v>1996</v>
      </c>
      <c r="G2224" s="1" t="s">
        <v>23</v>
      </c>
      <c r="H2224" s="1" t="s">
        <v>1315</v>
      </c>
      <c r="AMI2224"/>
      <c r="AMJ2224"/>
    </row>
    <row r="2225" spans="1:1024" ht="30">
      <c r="A2225" s="1" t="s">
        <v>8283</v>
      </c>
      <c r="B2225" s="2" t="s">
        <v>8285</v>
      </c>
      <c r="D2225" s="1" t="s">
        <v>8286</v>
      </c>
      <c r="E2225" s="1">
        <v>1996</v>
      </c>
      <c r="G2225" s="1" t="s">
        <v>59</v>
      </c>
      <c r="H2225" s="1" t="s">
        <v>1315</v>
      </c>
      <c r="AMI2225"/>
      <c r="AMJ2225"/>
    </row>
    <row r="2226" spans="1:1024">
      <c r="A2226" s="1" t="s">
        <v>8287</v>
      </c>
      <c r="B2226" s="2" t="s">
        <v>8288</v>
      </c>
      <c r="C2226" s="1" t="s">
        <v>8289</v>
      </c>
      <c r="D2226" s="1" t="s">
        <v>8290</v>
      </c>
      <c r="E2226" s="1">
        <v>1996</v>
      </c>
      <c r="F2226" s="1" t="s">
        <v>8291</v>
      </c>
      <c r="G2226" s="1" t="s">
        <v>309</v>
      </c>
      <c r="AMI2226"/>
      <c r="AMJ2226"/>
    </row>
    <row r="2227" spans="1:1024" ht="30">
      <c r="A2227" s="1" t="s">
        <v>7923</v>
      </c>
      <c r="B2227" s="2" t="s">
        <v>8292</v>
      </c>
      <c r="D2227" s="1" t="s">
        <v>8293</v>
      </c>
      <c r="E2227" s="1">
        <v>1996</v>
      </c>
      <c r="F2227" s="1" t="s">
        <v>8294</v>
      </c>
      <c r="G2227" s="1" t="s">
        <v>23</v>
      </c>
      <c r="H2227" s="1" t="s">
        <v>29</v>
      </c>
      <c r="I2227" s="1" t="s">
        <v>29</v>
      </c>
      <c r="L2227" s="1" t="s">
        <v>336</v>
      </c>
      <c r="AMI2227"/>
      <c r="AMJ2227"/>
    </row>
    <row r="2228" spans="1:1024" ht="30">
      <c r="A2228" s="1" t="s">
        <v>7923</v>
      </c>
      <c r="B2228" s="2" t="s">
        <v>8295</v>
      </c>
      <c r="D2228" s="1" t="s">
        <v>8296</v>
      </c>
      <c r="E2228" s="1">
        <v>1996</v>
      </c>
      <c r="G2228" s="1" t="s">
        <v>23</v>
      </c>
      <c r="H2228" s="1" t="s">
        <v>18</v>
      </c>
      <c r="AMI2228"/>
      <c r="AMJ2228"/>
    </row>
    <row r="2229" spans="1:1024" ht="30">
      <c r="A2229" s="1" t="s">
        <v>6862</v>
      </c>
      <c r="B2229" s="2" t="s">
        <v>8297</v>
      </c>
      <c r="C2229" s="1" t="s">
        <v>8298</v>
      </c>
      <c r="D2229" s="1" t="s">
        <v>8299</v>
      </c>
      <c r="E2229" s="1">
        <v>1996</v>
      </c>
      <c r="F2229" s="1" t="s">
        <v>8300</v>
      </c>
      <c r="G2229" s="1" t="s">
        <v>309</v>
      </c>
      <c r="AMI2229"/>
      <c r="AMJ2229"/>
    </row>
    <row r="2230" spans="1:1024" ht="30">
      <c r="A2230" s="1" t="s">
        <v>8301</v>
      </c>
      <c r="B2230" s="2" t="s">
        <v>8302</v>
      </c>
      <c r="D2230" s="1" t="s">
        <v>8303</v>
      </c>
      <c r="E2230" s="1">
        <v>1996</v>
      </c>
      <c r="G2230" s="1" t="s">
        <v>23</v>
      </c>
      <c r="H2230" s="1" t="s">
        <v>1315</v>
      </c>
      <c r="AMI2230"/>
      <c r="AMJ2230"/>
    </row>
    <row r="2231" spans="1:1024">
      <c r="A2231" s="1" t="s">
        <v>8304</v>
      </c>
      <c r="B2231" s="2" t="s">
        <v>8305</v>
      </c>
      <c r="D2231" s="1" t="s">
        <v>8306</v>
      </c>
      <c r="E2231" s="1">
        <v>1996</v>
      </c>
      <c r="G2231" s="1" t="s">
        <v>23</v>
      </c>
      <c r="H2231" s="1" t="s">
        <v>18</v>
      </c>
      <c r="AMI2231"/>
      <c r="AMJ2231"/>
    </row>
    <row r="2232" spans="1:1024" ht="30">
      <c r="A2232" s="1" t="s">
        <v>8307</v>
      </c>
      <c r="B2232" s="2" t="s">
        <v>8308</v>
      </c>
      <c r="C2232" s="1" t="s">
        <v>8309</v>
      </c>
      <c r="D2232" s="1" t="s">
        <v>8310</v>
      </c>
      <c r="E2232" s="1">
        <v>1996</v>
      </c>
      <c r="F2232" s="1" t="s">
        <v>8311</v>
      </c>
      <c r="G2232" s="1" t="s">
        <v>309</v>
      </c>
      <c r="AMI2232"/>
      <c r="AMJ2232"/>
    </row>
    <row r="2233" spans="1:1024" ht="30">
      <c r="A2233" s="1" t="s">
        <v>8312</v>
      </c>
      <c r="B2233" s="2" t="s">
        <v>8313</v>
      </c>
      <c r="C2233" s="1" t="s">
        <v>8314</v>
      </c>
      <c r="D2233" s="1" t="s">
        <v>8315</v>
      </c>
      <c r="E2233" s="1">
        <v>1996</v>
      </c>
      <c r="F2233" s="1" t="s">
        <v>8316</v>
      </c>
      <c r="G2233" s="1" t="s">
        <v>309</v>
      </c>
      <c r="AMI2233"/>
      <c r="AMJ2233"/>
    </row>
    <row r="2234" spans="1:1024" ht="30">
      <c r="A2234" s="1" t="s">
        <v>8317</v>
      </c>
      <c r="B2234" s="2" t="s">
        <v>8318</v>
      </c>
      <c r="C2234" s="1" t="s">
        <v>8319</v>
      </c>
      <c r="D2234" s="1" t="s">
        <v>8320</v>
      </c>
      <c r="E2234" s="1">
        <v>1996</v>
      </c>
      <c r="F2234" s="1" t="s">
        <v>8321</v>
      </c>
      <c r="G2234" s="1" t="s">
        <v>23</v>
      </c>
      <c r="H2234" s="1" t="s">
        <v>29</v>
      </c>
      <c r="I2234" s="1" t="s">
        <v>29</v>
      </c>
      <c r="L2234" s="1" t="s">
        <v>298</v>
      </c>
      <c r="AMI2234"/>
      <c r="AMJ2234"/>
    </row>
    <row r="2235" spans="1:1024" ht="45">
      <c r="A2235" s="1" t="s">
        <v>8322</v>
      </c>
      <c r="B2235" s="2" t="s">
        <v>8323</v>
      </c>
      <c r="D2235" s="1" t="s">
        <v>8324</v>
      </c>
      <c r="E2235" s="1">
        <v>1996</v>
      </c>
      <c r="F2235" s="1" t="s">
        <v>8325</v>
      </c>
      <c r="G2235" s="1" t="s">
        <v>23</v>
      </c>
      <c r="AMI2235"/>
      <c r="AMJ2235"/>
    </row>
    <row r="2236" spans="1:1024" ht="30">
      <c r="A2236" s="1" t="s">
        <v>8326</v>
      </c>
      <c r="B2236" s="2" t="s">
        <v>8327</v>
      </c>
      <c r="C2236" s="1" t="s">
        <v>8328</v>
      </c>
      <c r="D2236" s="1" t="s">
        <v>8329</v>
      </c>
      <c r="E2236" s="1">
        <v>1996</v>
      </c>
      <c r="F2236" s="1" t="s">
        <v>8330</v>
      </c>
      <c r="G2236" s="1" t="s">
        <v>309</v>
      </c>
      <c r="AMI2236"/>
      <c r="AMJ2236"/>
    </row>
    <row r="2237" spans="1:1024">
      <c r="A2237" s="1" t="s">
        <v>8331</v>
      </c>
      <c r="B2237" s="2" t="s">
        <v>8332</v>
      </c>
      <c r="C2237" s="1" t="s">
        <v>8333</v>
      </c>
      <c r="D2237" s="1" t="s">
        <v>8334</v>
      </c>
      <c r="E2237" s="1">
        <v>1996</v>
      </c>
      <c r="F2237" s="1" t="s">
        <v>8335</v>
      </c>
      <c r="G2237" s="1" t="s">
        <v>23</v>
      </c>
      <c r="AMI2237"/>
      <c r="AMJ2237"/>
    </row>
    <row r="2238" spans="1:1024">
      <c r="A2238" s="1" t="s">
        <v>8336</v>
      </c>
      <c r="B2238" s="2" t="s">
        <v>8337</v>
      </c>
      <c r="C2238" s="1" t="s">
        <v>8338</v>
      </c>
      <c r="D2238" s="1" t="s">
        <v>8339</v>
      </c>
      <c r="E2238" s="1">
        <v>1996</v>
      </c>
      <c r="F2238" s="1" t="s">
        <v>8340</v>
      </c>
      <c r="G2238" s="1" t="s">
        <v>309</v>
      </c>
      <c r="AMI2238"/>
      <c r="AMJ2238"/>
    </row>
    <row r="2239" spans="1:1024">
      <c r="A2239" s="1" t="s">
        <v>8341</v>
      </c>
      <c r="B2239" s="2" t="s">
        <v>8342</v>
      </c>
      <c r="C2239" s="1" t="s">
        <v>8343</v>
      </c>
      <c r="D2239" s="1" t="s">
        <v>8344</v>
      </c>
      <c r="E2239" s="1">
        <v>1996</v>
      </c>
      <c r="F2239" s="1" t="s">
        <v>8345</v>
      </c>
      <c r="G2239" s="1" t="s">
        <v>309</v>
      </c>
      <c r="AMI2239"/>
      <c r="AMJ2239"/>
    </row>
    <row r="2240" spans="1:1024" ht="30">
      <c r="A2240" s="1" t="s">
        <v>8346</v>
      </c>
      <c r="B2240" s="2" t="s">
        <v>8347</v>
      </c>
      <c r="D2240" s="1" t="s">
        <v>8348</v>
      </c>
      <c r="E2240" s="1">
        <v>1996</v>
      </c>
      <c r="F2240" s="1" t="s">
        <v>8349</v>
      </c>
      <c r="G2240" s="1" t="s">
        <v>23</v>
      </c>
      <c r="H2240" s="1" t="s">
        <v>6223</v>
      </c>
      <c r="AMI2240"/>
      <c r="AMJ2240"/>
    </row>
    <row r="2241" spans="1:1024" ht="30">
      <c r="A2241" s="1" t="s">
        <v>8350</v>
      </c>
      <c r="B2241" s="2" t="s">
        <v>8351</v>
      </c>
      <c r="D2241" s="1" t="s">
        <v>8352</v>
      </c>
      <c r="E2241" s="1">
        <v>1996</v>
      </c>
      <c r="G2241" s="1" t="s">
        <v>23</v>
      </c>
      <c r="H2241" s="1" t="s">
        <v>18</v>
      </c>
      <c r="AMI2241"/>
      <c r="AMJ2241"/>
    </row>
    <row r="2242" spans="1:1024">
      <c r="A2242" s="1" t="s">
        <v>5278</v>
      </c>
      <c r="B2242" s="2" t="s">
        <v>8353</v>
      </c>
      <c r="C2242" s="1" t="s">
        <v>8354</v>
      </c>
      <c r="D2242" s="1" t="s">
        <v>8355</v>
      </c>
      <c r="E2242" s="1">
        <v>1996</v>
      </c>
      <c r="F2242" s="1" t="s">
        <v>8356</v>
      </c>
      <c r="G2242" s="1" t="s">
        <v>309</v>
      </c>
      <c r="AMI2242"/>
      <c r="AMJ2242"/>
    </row>
    <row r="2243" spans="1:1024" ht="30">
      <c r="A2243" s="1" t="s">
        <v>8357</v>
      </c>
      <c r="B2243" s="2" t="s">
        <v>8358</v>
      </c>
      <c r="C2243" s="1" t="s">
        <v>8359</v>
      </c>
      <c r="D2243" s="1" t="s">
        <v>8360</v>
      </c>
      <c r="E2243" s="1">
        <v>1996</v>
      </c>
      <c r="F2243" s="1" t="s">
        <v>8361</v>
      </c>
      <c r="G2243" s="1" t="s">
        <v>23</v>
      </c>
      <c r="H2243" s="1" t="s">
        <v>29</v>
      </c>
      <c r="I2243" s="1" t="s">
        <v>18</v>
      </c>
      <c r="L2243" s="1" t="s">
        <v>298</v>
      </c>
      <c r="AMI2243"/>
      <c r="AMJ2243"/>
    </row>
    <row r="2244" spans="1:1024">
      <c r="A2244" s="1" t="s">
        <v>3155</v>
      </c>
      <c r="B2244" s="2" t="s">
        <v>8362</v>
      </c>
      <c r="E2244" s="1">
        <v>1996</v>
      </c>
      <c r="G2244" s="1" t="s">
        <v>23</v>
      </c>
      <c r="H2244" s="1" t="s">
        <v>18</v>
      </c>
      <c r="AMI2244"/>
      <c r="AMJ2244"/>
    </row>
    <row r="2245" spans="1:1024">
      <c r="A2245" s="1" t="s">
        <v>5725</v>
      </c>
      <c r="B2245" s="2" t="s">
        <v>8363</v>
      </c>
      <c r="C2245" s="1" t="s">
        <v>8364</v>
      </c>
      <c r="D2245" s="1" t="s">
        <v>8365</v>
      </c>
      <c r="E2245" s="1">
        <v>1996</v>
      </c>
      <c r="F2245" s="1" t="s">
        <v>8366</v>
      </c>
      <c r="G2245" s="1" t="s">
        <v>309</v>
      </c>
      <c r="AMI2245"/>
      <c r="AMJ2245"/>
    </row>
    <row r="2246" spans="1:1024" ht="30">
      <c r="A2246" s="1" t="s">
        <v>3155</v>
      </c>
      <c r="B2246" s="2" t="s">
        <v>8367</v>
      </c>
      <c r="C2246" s="1" t="s">
        <v>8368</v>
      </c>
      <c r="D2246" s="1" t="s">
        <v>8369</v>
      </c>
      <c r="E2246" s="1">
        <v>1996</v>
      </c>
      <c r="F2246" s="1" t="s">
        <v>8370</v>
      </c>
      <c r="G2246" s="1" t="s">
        <v>309</v>
      </c>
      <c r="AMI2246"/>
      <c r="AMJ2246"/>
    </row>
    <row r="2247" spans="1:1024" ht="30">
      <c r="A2247" s="1" t="s">
        <v>8371</v>
      </c>
      <c r="B2247" s="2" t="s">
        <v>8372</v>
      </c>
      <c r="C2247" s="1" t="s">
        <v>8373</v>
      </c>
      <c r="D2247" s="1" t="s">
        <v>8374</v>
      </c>
      <c r="E2247" s="1">
        <v>1996</v>
      </c>
      <c r="F2247" s="1" t="s">
        <v>8375</v>
      </c>
      <c r="G2247" s="1" t="s">
        <v>23</v>
      </c>
      <c r="AMI2247"/>
      <c r="AMJ2247"/>
    </row>
    <row r="2248" spans="1:1024">
      <c r="A2248" s="1" t="s">
        <v>7272</v>
      </c>
      <c r="B2248" s="2" t="s">
        <v>8376</v>
      </c>
      <c r="E2248" s="1">
        <v>1996</v>
      </c>
      <c r="G2248" s="1" t="s">
        <v>23</v>
      </c>
      <c r="H2248" s="1" t="s">
        <v>1315</v>
      </c>
      <c r="AMI2248"/>
      <c r="AMJ2248"/>
    </row>
    <row r="2249" spans="1:1024" ht="30">
      <c r="A2249" s="1" t="s">
        <v>7935</v>
      </c>
      <c r="B2249" s="2" t="s">
        <v>8377</v>
      </c>
      <c r="C2249" s="1" t="s">
        <v>8378</v>
      </c>
      <c r="D2249" s="1" t="s">
        <v>8379</v>
      </c>
      <c r="E2249" s="1">
        <v>1996</v>
      </c>
      <c r="F2249" s="1" t="s">
        <v>8380</v>
      </c>
      <c r="G2249" s="1" t="s">
        <v>309</v>
      </c>
      <c r="AMI2249"/>
      <c r="AMJ2249"/>
    </row>
    <row r="2250" spans="1:1024">
      <c r="A2250" s="1" t="s">
        <v>8381</v>
      </c>
      <c r="B2250" s="2" t="s">
        <v>8382</v>
      </c>
      <c r="C2250" s="1" t="s">
        <v>8383</v>
      </c>
      <c r="D2250" s="1" t="s">
        <v>8384</v>
      </c>
      <c r="E2250" s="1">
        <v>1996</v>
      </c>
      <c r="F2250" s="1" t="s">
        <v>8385</v>
      </c>
      <c r="G2250" s="1" t="s">
        <v>309</v>
      </c>
      <c r="AMI2250"/>
      <c r="AMJ2250"/>
    </row>
    <row r="2251" spans="1:1024">
      <c r="A2251" s="1" t="s">
        <v>8386</v>
      </c>
      <c r="B2251" s="2" t="s">
        <v>8387</v>
      </c>
      <c r="C2251" s="1" t="s">
        <v>8388</v>
      </c>
      <c r="D2251" s="1" t="s">
        <v>8389</v>
      </c>
      <c r="E2251" s="1">
        <v>1996</v>
      </c>
      <c r="F2251" s="1" t="s">
        <v>8390</v>
      </c>
      <c r="G2251" s="1" t="s">
        <v>23</v>
      </c>
      <c r="AMI2251"/>
      <c r="AMJ2251"/>
    </row>
    <row r="2252" spans="1:1024" ht="30">
      <c r="A2252" s="1" t="s">
        <v>6224</v>
      </c>
      <c r="B2252" s="2" t="s">
        <v>8391</v>
      </c>
      <c r="C2252" s="1" t="s">
        <v>8392</v>
      </c>
      <c r="D2252" s="1" t="s">
        <v>8393</v>
      </c>
      <c r="E2252" s="1">
        <v>1996</v>
      </c>
      <c r="F2252" s="1" t="s">
        <v>8394</v>
      </c>
      <c r="G2252" s="1" t="s">
        <v>309</v>
      </c>
      <c r="H2252" s="1" t="s">
        <v>29</v>
      </c>
      <c r="I2252" s="1" t="s">
        <v>29</v>
      </c>
      <c r="L2252" s="1" t="s">
        <v>298</v>
      </c>
      <c r="AMI2252"/>
      <c r="AMJ2252"/>
    </row>
    <row r="2253" spans="1:1024" ht="30">
      <c r="A2253" s="1" t="s">
        <v>8395</v>
      </c>
      <c r="B2253" s="2" t="s">
        <v>8396</v>
      </c>
      <c r="C2253" s="1" t="s">
        <v>8397</v>
      </c>
      <c r="D2253" s="1" t="s">
        <v>8398</v>
      </c>
      <c r="E2253" s="1">
        <v>1996</v>
      </c>
      <c r="F2253" s="1" t="s">
        <v>8399</v>
      </c>
      <c r="G2253" s="1" t="s">
        <v>309</v>
      </c>
      <c r="AMI2253"/>
      <c r="AMJ2253"/>
    </row>
    <row r="2254" spans="1:1024" ht="30">
      <c r="A2254" s="1" t="s">
        <v>7951</v>
      </c>
      <c r="B2254" s="2" t="s">
        <v>8400</v>
      </c>
      <c r="C2254" s="1" t="s">
        <v>8401</v>
      </c>
      <c r="D2254" s="1" t="s">
        <v>8402</v>
      </c>
      <c r="E2254" s="1">
        <v>1996</v>
      </c>
      <c r="F2254" s="1" t="s">
        <v>8403</v>
      </c>
      <c r="G2254" s="1" t="s">
        <v>309</v>
      </c>
      <c r="AMI2254"/>
      <c r="AMJ2254"/>
    </row>
    <row r="2255" spans="1:1024" ht="30">
      <c r="A2255" s="1" t="s">
        <v>8404</v>
      </c>
      <c r="B2255" s="2" t="s">
        <v>8405</v>
      </c>
      <c r="C2255" s="1" t="s">
        <v>8406</v>
      </c>
      <c r="E2255" s="1">
        <v>1996</v>
      </c>
      <c r="F2255" s="1" t="s">
        <v>8407</v>
      </c>
      <c r="G2255" s="1" t="s">
        <v>42</v>
      </c>
      <c r="H2255" s="1" t="s">
        <v>29</v>
      </c>
      <c r="I2255" s="1" t="s">
        <v>18</v>
      </c>
      <c r="L2255" s="1" t="s">
        <v>298</v>
      </c>
      <c r="AMI2255"/>
      <c r="AMJ2255"/>
    </row>
    <row r="2256" spans="1:1024" ht="30">
      <c r="A2256" s="1" t="s">
        <v>8404</v>
      </c>
      <c r="B2256" s="2" t="s">
        <v>8408</v>
      </c>
      <c r="C2256" s="1" t="s">
        <v>8409</v>
      </c>
      <c r="D2256" s="1" t="s">
        <v>8410</v>
      </c>
      <c r="E2256" s="1">
        <v>1996</v>
      </c>
      <c r="F2256" s="1" t="s">
        <v>8411</v>
      </c>
      <c r="G2256" s="1" t="s">
        <v>309</v>
      </c>
      <c r="AMI2256"/>
      <c r="AMJ2256"/>
    </row>
    <row r="2257" spans="1:1024">
      <c r="A2257" s="1" t="s">
        <v>7957</v>
      </c>
      <c r="B2257" s="2" t="s">
        <v>8412</v>
      </c>
      <c r="C2257" s="1" t="s">
        <v>8413</v>
      </c>
      <c r="D2257" s="1" t="s">
        <v>8414</v>
      </c>
      <c r="E2257" s="1">
        <v>1996</v>
      </c>
      <c r="F2257" s="1" t="s">
        <v>8415</v>
      </c>
      <c r="G2257" s="1" t="s">
        <v>309</v>
      </c>
      <c r="AMI2257"/>
      <c r="AMJ2257"/>
    </row>
    <row r="2258" spans="1:1024" ht="30">
      <c r="A2258" s="1" t="s">
        <v>8416</v>
      </c>
      <c r="B2258" s="2" t="s">
        <v>8417</v>
      </c>
      <c r="C2258" s="3" t="s">
        <v>8418</v>
      </c>
      <c r="D2258" s="1" t="s">
        <v>8419</v>
      </c>
      <c r="E2258" s="1">
        <v>1996</v>
      </c>
      <c r="F2258" s="1" t="s">
        <v>8420</v>
      </c>
      <c r="G2258" s="1" t="s">
        <v>23</v>
      </c>
      <c r="H2258" s="1" t="s">
        <v>18</v>
      </c>
      <c r="AMI2258"/>
      <c r="AMJ2258"/>
    </row>
    <row r="2259" spans="1:1024">
      <c r="A2259" s="1" t="s">
        <v>8421</v>
      </c>
      <c r="B2259" s="2" t="s">
        <v>8422</v>
      </c>
      <c r="E2259" s="1">
        <v>1996</v>
      </c>
      <c r="G2259" s="1" t="s">
        <v>23</v>
      </c>
      <c r="H2259" s="1" t="s">
        <v>18</v>
      </c>
      <c r="AMI2259"/>
      <c r="AMJ2259"/>
    </row>
    <row r="2260" spans="1:1024">
      <c r="A2260" s="1" t="s">
        <v>8423</v>
      </c>
      <c r="B2260" s="2" t="s">
        <v>8424</v>
      </c>
      <c r="D2260" s="1" t="s">
        <v>8425</v>
      </c>
      <c r="E2260" s="1">
        <v>1996</v>
      </c>
      <c r="G2260" s="1" t="s">
        <v>23</v>
      </c>
      <c r="AMI2260"/>
      <c r="AMJ2260"/>
    </row>
    <row r="2261" spans="1:1024">
      <c r="A2261" s="1" t="s">
        <v>8426</v>
      </c>
      <c r="B2261" s="2" t="s">
        <v>8427</v>
      </c>
      <c r="D2261" s="1" t="s">
        <v>8428</v>
      </c>
      <c r="E2261" s="1">
        <v>1996</v>
      </c>
      <c r="G2261" s="1" t="s">
        <v>23</v>
      </c>
      <c r="H2261" s="1" t="s">
        <v>1315</v>
      </c>
      <c r="AMI2261"/>
      <c r="AMJ2261"/>
    </row>
    <row r="2262" spans="1:1024">
      <c r="A2262" s="1" t="s">
        <v>7328</v>
      </c>
      <c r="B2262" s="2" t="s">
        <v>8429</v>
      </c>
      <c r="D2262" s="1" t="s">
        <v>8430</v>
      </c>
      <c r="E2262" s="1">
        <v>1996</v>
      </c>
      <c r="G2262" s="1" t="s">
        <v>23</v>
      </c>
      <c r="AMI2262"/>
      <c r="AMJ2262"/>
    </row>
    <row r="2263" spans="1:1024">
      <c r="A2263" s="1" t="s">
        <v>8431</v>
      </c>
      <c r="B2263" s="2" t="s">
        <v>8432</v>
      </c>
      <c r="D2263" s="1" t="s">
        <v>8433</v>
      </c>
      <c r="E2263" s="1">
        <v>1996</v>
      </c>
      <c r="G2263" s="1" t="s">
        <v>23</v>
      </c>
      <c r="AMI2263"/>
      <c r="AMJ2263"/>
    </row>
    <row r="2264" spans="1:1024" ht="30">
      <c r="A2264" s="1" t="s">
        <v>1389</v>
      </c>
      <c r="B2264" s="2" t="s">
        <v>8434</v>
      </c>
      <c r="D2264" s="1" t="s">
        <v>8435</v>
      </c>
      <c r="E2264" s="1">
        <v>1996</v>
      </c>
      <c r="G2264" s="1" t="s">
        <v>23</v>
      </c>
      <c r="AMI2264"/>
      <c r="AMJ2264"/>
    </row>
    <row r="2265" spans="1:1024" ht="30">
      <c r="A2265" s="1" t="s">
        <v>8436</v>
      </c>
      <c r="B2265" s="2" t="s">
        <v>8437</v>
      </c>
      <c r="C2265" s="1" t="s">
        <v>8438</v>
      </c>
      <c r="D2265" s="1" t="s">
        <v>8439</v>
      </c>
      <c r="E2265" s="1">
        <v>1996</v>
      </c>
      <c r="F2265" s="1" t="s">
        <v>8440</v>
      </c>
      <c r="G2265" s="1" t="s">
        <v>309</v>
      </c>
      <c r="AMI2265"/>
      <c r="AMJ2265"/>
    </row>
    <row r="2266" spans="1:1024" ht="30">
      <c r="A2266" s="1" t="s">
        <v>7980</v>
      </c>
      <c r="B2266" s="2" t="s">
        <v>8441</v>
      </c>
      <c r="E2266" s="1">
        <v>1996</v>
      </c>
      <c r="G2266" s="1" t="s">
        <v>23</v>
      </c>
      <c r="H2266" s="1" t="s">
        <v>1315</v>
      </c>
      <c r="AMI2266"/>
      <c r="AMJ2266"/>
    </row>
    <row r="2267" spans="1:1024" ht="45">
      <c r="A2267" s="1" t="s">
        <v>8442</v>
      </c>
      <c r="B2267" s="2" t="s">
        <v>8443</v>
      </c>
      <c r="E2267" s="1">
        <v>1996</v>
      </c>
      <c r="G2267" s="1" t="s">
        <v>42</v>
      </c>
      <c r="H2267" s="1" t="s">
        <v>1315</v>
      </c>
      <c r="AMI2267"/>
      <c r="AMJ2267"/>
    </row>
    <row r="2268" spans="1:1024" ht="30">
      <c r="A2268" s="1" t="s">
        <v>8444</v>
      </c>
      <c r="B2268" s="2" t="s">
        <v>8445</v>
      </c>
      <c r="D2268" s="1" t="s">
        <v>8446</v>
      </c>
      <c r="E2268" s="1">
        <v>1996</v>
      </c>
      <c r="G2268" s="1" t="s">
        <v>23</v>
      </c>
      <c r="H2268" s="1" t="s">
        <v>18</v>
      </c>
      <c r="AMI2268"/>
      <c r="AMJ2268"/>
    </row>
    <row r="2269" spans="1:1024" ht="30">
      <c r="A2269" s="1" t="s">
        <v>8447</v>
      </c>
      <c r="B2269" s="2" t="s">
        <v>8448</v>
      </c>
      <c r="C2269" s="3" t="s">
        <v>8449</v>
      </c>
      <c r="D2269" s="1" t="s">
        <v>8450</v>
      </c>
      <c r="E2269" s="1">
        <v>1996</v>
      </c>
      <c r="F2269" s="1" t="s">
        <v>8451</v>
      </c>
      <c r="G2269" s="1" t="s">
        <v>23</v>
      </c>
      <c r="H2269" s="1" t="s">
        <v>18</v>
      </c>
      <c r="AMI2269"/>
      <c r="AMJ2269"/>
    </row>
    <row r="2270" spans="1:1024" ht="30">
      <c r="A2270" s="1" t="s">
        <v>8452</v>
      </c>
      <c r="B2270" s="2" t="s">
        <v>8453</v>
      </c>
      <c r="D2270" s="1" t="s">
        <v>8454</v>
      </c>
      <c r="E2270" s="1">
        <v>1996</v>
      </c>
      <c r="G2270" s="1" t="s">
        <v>23</v>
      </c>
      <c r="AMI2270"/>
      <c r="AMJ2270"/>
    </row>
    <row r="2271" spans="1:1024">
      <c r="A2271" s="1" t="s">
        <v>8455</v>
      </c>
      <c r="B2271" s="2" t="s">
        <v>8456</v>
      </c>
      <c r="E2271" s="1">
        <v>1996</v>
      </c>
      <c r="G2271" s="1" t="s">
        <v>23</v>
      </c>
      <c r="H2271" s="1" t="s">
        <v>1315</v>
      </c>
      <c r="AMI2271"/>
      <c r="AMJ2271"/>
    </row>
    <row r="2272" spans="1:1024">
      <c r="A2272" s="1" t="s">
        <v>8457</v>
      </c>
      <c r="B2272" s="2" t="s">
        <v>8458</v>
      </c>
      <c r="C2272" s="1" t="s">
        <v>8459</v>
      </c>
      <c r="D2272" s="1" t="s">
        <v>8460</v>
      </c>
      <c r="E2272" s="1">
        <v>1996</v>
      </c>
      <c r="F2272" s="1" t="s">
        <v>8461</v>
      </c>
      <c r="G2272" s="1" t="s">
        <v>309</v>
      </c>
      <c r="AMI2272"/>
      <c r="AMJ2272"/>
    </row>
    <row r="2273" spans="1:1024">
      <c r="A2273" s="1" t="s">
        <v>387</v>
      </c>
      <c r="B2273" s="2" t="s">
        <v>8462</v>
      </c>
      <c r="C2273" s="1" t="s">
        <v>8463</v>
      </c>
      <c r="D2273" s="1" t="s">
        <v>8464</v>
      </c>
      <c r="E2273" s="1">
        <v>1996</v>
      </c>
      <c r="F2273" s="1" t="s">
        <v>8465</v>
      </c>
      <c r="G2273" s="1" t="s">
        <v>309</v>
      </c>
      <c r="AMI2273"/>
      <c r="AMJ2273"/>
    </row>
    <row r="2274" spans="1:1024">
      <c r="A2274" s="1" t="s">
        <v>8466</v>
      </c>
      <c r="B2274" s="2" t="s">
        <v>8467</v>
      </c>
      <c r="D2274" s="1" t="s">
        <v>8468</v>
      </c>
      <c r="E2274" s="1">
        <v>1996</v>
      </c>
      <c r="F2274" s="1" t="s">
        <v>8469</v>
      </c>
      <c r="G2274" s="1" t="s">
        <v>23</v>
      </c>
      <c r="H2274" s="1" t="s">
        <v>29</v>
      </c>
      <c r="I2274" s="1" t="s">
        <v>29</v>
      </c>
      <c r="L2274" s="1" t="s">
        <v>1301</v>
      </c>
      <c r="AMI2274"/>
      <c r="AMJ2274"/>
    </row>
    <row r="2275" spans="1:1024">
      <c r="A2275" s="1" t="s">
        <v>6472</v>
      </c>
      <c r="B2275" s="2" t="s">
        <v>8470</v>
      </c>
      <c r="C2275" s="1" t="s">
        <v>8471</v>
      </c>
      <c r="D2275" s="1" t="s">
        <v>8472</v>
      </c>
      <c r="E2275" s="1">
        <v>1996</v>
      </c>
      <c r="F2275" s="1" t="s">
        <v>8473</v>
      </c>
      <c r="G2275" s="1" t="s">
        <v>309</v>
      </c>
      <c r="AMI2275"/>
      <c r="AMJ2275"/>
    </row>
    <row r="2276" spans="1:1024" ht="30">
      <c r="A2276" s="1" t="s">
        <v>8474</v>
      </c>
      <c r="B2276" s="2" t="s">
        <v>8475</v>
      </c>
      <c r="D2276" s="1" t="s">
        <v>8476</v>
      </c>
      <c r="E2276" s="1">
        <v>1996</v>
      </c>
      <c r="G2276" s="1" t="s">
        <v>23</v>
      </c>
      <c r="H2276" s="1" t="s">
        <v>1315</v>
      </c>
      <c r="AMI2276"/>
      <c r="AMJ2276"/>
    </row>
    <row r="2277" spans="1:1024">
      <c r="A2277" s="1" t="s">
        <v>8477</v>
      </c>
      <c r="B2277" s="2" t="s">
        <v>8478</v>
      </c>
      <c r="C2277" s="1" t="s">
        <v>8479</v>
      </c>
      <c r="D2277" s="1" t="s">
        <v>8480</v>
      </c>
      <c r="E2277" s="1">
        <v>1996</v>
      </c>
      <c r="F2277" s="1" t="s">
        <v>8481</v>
      </c>
      <c r="G2277" s="1" t="s">
        <v>309</v>
      </c>
      <c r="AMI2277"/>
      <c r="AMJ2277"/>
    </row>
    <row r="2278" spans="1:1024" ht="30">
      <c r="A2278" s="1" t="s">
        <v>8482</v>
      </c>
      <c r="B2278" s="2" t="s">
        <v>8483</v>
      </c>
      <c r="C2278" s="1" t="s">
        <v>8484</v>
      </c>
      <c r="D2278" s="1" t="s">
        <v>8485</v>
      </c>
      <c r="E2278" s="1">
        <v>1996</v>
      </c>
      <c r="F2278" s="1" t="s">
        <v>8486</v>
      </c>
      <c r="G2278" s="1" t="s">
        <v>309</v>
      </c>
      <c r="AMI2278"/>
      <c r="AMJ2278"/>
    </row>
    <row r="2279" spans="1:1024" ht="30">
      <c r="A2279" s="1" t="s">
        <v>8487</v>
      </c>
      <c r="B2279" s="2" t="s">
        <v>8488</v>
      </c>
      <c r="C2279" s="3" t="s">
        <v>8489</v>
      </c>
      <c r="D2279" s="1" t="s">
        <v>8490</v>
      </c>
      <c r="E2279" s="1">
        <v>1996</v>
      </c>
      <c r="F2279" s="1" t="s">
        <v>8491</v>
      </c>
      <c r="G2279" s="1" t="s">
        <v>23</v>
      </c>
      <c r="H2279" s="1" t="s">
        <v>18</v>
      </c>
      <c r="AMI2279"/>
      <c r="AMJ2279"/>
    </row>
    <row r="2280" spans="1:1024" ht="30">
      <c r="A2280" s="1" t="s">
        <v>8492</v>
      </c>
      <c r="B2280" s="2" t="s">
        <v>8493</v>
      </c>
      <c r="C2280" s="1" t="s">
        <v>8494</v>
      </c>
      <c r="D2280" s="1" t="s">
        <v>8495</v>
      </c>
      <c r="E2280" s="1">
        <v>1996</v>
      </c>
      <c r="F2280" s="1" t="s">
        <v>8496</v>
      </c>
      <c r="G2280" s="1" t="s">
        <v>309</v>
      </c>
      <c r="AMI2280"/>
      <c r="AMJ2280"/>
    </row>
    <row r="2281" spans="1:1024" ht="45">
      <c r="A2281" s="1" t="s">
        <v>7407</v>
      </c>
      <c r="B2281" s="2" t="s">
        <v>8497</v>
      </c>
      <c r="C2281" s="1" t="s">
        <v>8498</v>
      </c>
      <c r="D2281" s="1" t="s">
        <v>8499</v>
      </c>
      <c r="E2281" s="1">
        <v>1996</v>
      </c>
      <c r="F2281" s="1" t="s">
        <v>8500</v>
      </c>
      <c r="G2281" s="1" t="s">
        <v>309</v>
      </c>
      <c r="AMI2281"/>
      <c r="AMJ2281"/>
    </row>
    <row r="2282" spans="1:1024">
      <c r="A2282" s="1" t="s">
        <v>6886</v>
      </c>
      <c r="B2282" s="2" t="s">
        <v>8501</v>
      </c>
      <c r="C2282" s="1" t="s">
        <v>8502</v>
      </c>
      <c r="D2282" s="1" t="s">
        <v>8503</v>
      </c>
      <c r="E2282" s="1">
        <v>1996</v>
      </c>
      <c r="F2282" s="1" t="s">
        <v>8504</v>
      </c>
      <c r="G2282" s="1" t="s">
        <v>309</v>
      </c>
      <c r="AMI2282"/>
      <c r="AMJ2282"/>
    </row>
    <row r="2283" spans="1:1024">
      <c r="A2283" s="1" t="s">
        <v>8505</v>
      </c>
      <c r="B2283" s="2" t="s">
        <v>8506</v>
      </c>
      <c r="D2283" s="1" t="s">
        <v>8507</v>
      </c>
      <c r="E2283" s="1">
        <v>1996</v>
      </c>
      <c r="G2283" s="1" t="s">
        <v>23</v>
      </c>
      <c r="H2283" s="1" t="s">
        <v>1315</v>
      </c>
      <c r="AMI2283"/>
      <c r="AMJ2283"/>
    </row>
    <row r="2284" spans="1:1024">
      <c r="A2284" s="1" t="s">
        <v>8505</v>
      </c>
      <c r="B2284" s="2" t="s">
        <v>8508</v>
      </c>
      <c r="C2284" s="3" t="s">
        <v>8509</v>
      </c>
      <c r="D2284" s="1" t="s">
        <v>8507</v>
      </c>
      <c r="E2284" s="1">
        <v>1996</v>
      </c>
      <c r="F2284" s="1" t="s">
        <v>8510</v>
      </c>
      <c r="G2284" s="1" t="s">
        <v>23</v>
      </c>
      <c r="H2284" s="1" t="s">
        <v>18</v>
      </c>
      <c r="J2284" s="1" t="s">
        <v>8511</v>
      </c>
      <c r="AMI2284"/>
      <c r="AMJ2284"/>
    </row>
    <row r="2285" spans="1:1024" ht="30">
      <c r="A2285" s="1" t="s">
        <v>8512</v>
      </c>
      <c r="B2285" s="2" t="s">
        <v>8513</v>
      </c>
      <c r="C2285" s="3" t="s">
        <v>8514</v>
      </c>
      <c r="D2285" s="1" t="s">
        <v>8515</v>
      </c>
      <c r="E2285" s="1">
        <v>1996</v>
      </c>
      <c r="F2285" s="1" t="s">
        <v>8516</v>
      </c>
      <c r="G2285" s="1" t="s">
        <v>23</v>
      </c>
      <c r="H2285" s="1" t="s">
        <v>29</v>
      </c>
      <c r="I2285" s="1" t="s">
        <v>29</v>
      </c>
      <c r="L2285" s="1" t="s">
        <v>1301</v>
      </c>
      <c r="AMI2285"/>
      <c r="AMJ2285"/>
    </row>
    <row r="2286" spans="1:1024" ht="30">
      <c r="A2286" s="1" t="s">
        <v>8517</v>
      </c>
      <c r="B2286" s="2" t="s">
        <v>8518</v>
      </c>
      <c r="C2286" s="1" t="s">
        <v>8519</v>
      </c>
      <c r="D2286" s="1" t="s">
        <v>8520</v>
      </c>
      <c r="E2286" s="1">
        <v>1996</v>
      </c>
      <c r="F2286" s="1" t="s">
        <v>8521</v>
      </c>
      <c r="G2286" s="1" t="s">
        <v>23</v>
      </c>
      <c r="H2286" s="1" t="s">
        <v>29</v>
      </c>
      <c r="I2286" s="1" t="s">
        <v>29</v>
      </c>
      <c r="J2286" s="1" t="s">
        <v>8522</v>
      </c>
      <c r="L2286" s="1" t="s">
        <v>8523</v>
      </c>
      <c r="AMI2286"/>
      <c r="AMJ2286"/>
    </row>
    <row r="2287" spans="1:1024" ht="30">
      <c r="A2287" s="1" t="s">
        <v>8524</v>
      </c>
      <c r="B2287" s="2" t="s">
        <v>8525</v>
      </c>
      <c r="C2287" s="1" t="s">
        <v>8526</v>
      </c>
      <c r="D2287" s="1" t="s">
        <v>8527</v>
      </c>
      <c r="E2287" s="1">
        <v>1996</v>
      </c>
      <c r="F2287" s="1" t="s">
        <v>8528</v>
      </c>
      <c r="G2287" s="1" t="s">
        <v>309</v>
      </c>
      <c r="AMI2287"/>
      <c r="AMJ2287"/>
    </row>
    <row r="2288" spans="1:1024">
      <c r="A2288" s="1" t="s">
        <v>8529</v>
      </c>
      <c r="B2288" s="2" t="s">
        <v>8530</v>
      </c>
      <c r="C2288" s="1" t="s">
        <v>8531</v>
      </c>
      <c r="D2288" s="1" t="s">
        <v>8532</v>
      </c>
      <c r="E2288" s="1">
        <v>1996</v>
      </c>
      <c r="F2288" s="1" t="s">
        <v>8533</v>
      </c>
      <c r="G2288" s="1" t="s">
        <v>309</v>
      </c>
      <c r="AMI2288"/>
      <c r="AMJ2288"/>
    </row>
    <row r="2289" spans="1:1024" ht="30">
      <c r="A2289" s="1" t="s">
        <v>4422</v>
      </c>
      <c r="B2289" s="2" t="s">
        <v>8534</v>
      </c>
      <c r="C2289" s="1" t="s">
        <v>8535</v>
      </c>
      <c r="D2289" s="1" t="s">
        <v>8536</v>
      </c>
      <c r="E2289" s="1">
        <v>1996</v>
      </c>
      <c r="F2289" s="1" t="s">
        <v>8537</v>
      </c>
      <c r="G2289" s="1" t="s">
        <v>309</v>
      </c>
      <c r="AMI2289"/>
      <c r="AMJ2289"/>
    </row>
    <row r="2290" spans="1:1024" ht="30">
      <c r="A2290" s="1" t="s">
        <v>4422</v>
      </c>
      <c r="B2290" s="2" t="s">
        <v>8538</v>
      </c>
      <c r="C2290" s="1" t="s">
        <v>8539</v>
      </c>
      <c r="D2290" s="1" t="s">
        <v>8540</v>
      </c>
      <c r="E2290" s="1">
        <v>1996</v>
      </c>
      <c r="F2290" s="1" t="s">
        <v>8541</v>
      </c>
      <c r="G2290" s="1" t="s">
        <v>309</v>
      </c>
      <c r="AMI2290"/>
      <c r="AMJ2290"/>
    </row>
    <row r="2291" spans="1:1024" ht="30">
      <c r="A2291" s="1" t="s">
        <v>4422</v>
      </c>
      <c r="B2291" s="2" t="s">
        <v>8542</v>
      </c>
      <c r="C2291" s="1" t="s">
        <v>8543</v>
      </c>
      <c r="D2291" s="1" t="s">
        <v>8544</v>
      </c>
      <c r="E2291" s="1">
        <v>1996</v>
      </c>
      <c r="F2291" s="1" t="s">
        <v>8545</v>
      </c>
      <c r="G2291" s="1" t="s">
        <v>309</v>
      </c>
      <c r="AMI2291"/>
      <c r="AMJ2291"/>
    </row>
    <row r="2292" spans="1:1024">
      <c r="A2292" s="1" t="s">
        <v>8546</v>
      </c>
      <c r="B2292" s="2" t="s">
        <v>8547</v>
      </c>
      <c r="D2292" s="1" t="s">
        <v>8548</v>
      </c>
      <c r="E2292" s="1">
        <v>1996</v>
      </c>
      <c r="G2292" s="1" t="s">
        <v>23</v>
      </c>
      <c r="AMI2292"/>
      <c r="AMJ2292"/>
    </row>
    <row r="2293" spans="1:1024">
      <c r="A2293" s="1" t="s">
        <v>8549</v>
      </c>
      <c r="B2293" s="2" t="s">
        <v>8550</v>
      </c>
      <c r="E2293" s="1">
        <v>1996</v>
      </c>
      <c r="G2293" s="1" t="s">
        <v>23</v>
      </c>
      <c r="H2293" s="1" t="s">
        <v>1315</v>
      </c>
      <c r="AMI2293"/>
      <c r="AMJ2293"/>
    </row>
    <row r="2294" spans="1:1024" ht="30">
      <c r="A2294" s="1" t="s">
        <v>8551</v>
      </c>
      <c r="B2294" s="2" t="s">
        <v>8552</v>
      </c>
      <c r="D2294" s="1" t="s">
        <v>8553</v>
      </c>
      <c r="E2294" s="1">
        <v>1996</v>
      </c>
      <c r="G2294" s="1" t="s">
        <v>23</v>
      </c>
      <c r="H2294" s="1" t="s">
        <v>1315</v>
      </c>
      <c r="AMI2294"/>
      <c r="AMJ2294"/>
    </row>
    <row r="2295" spans="1:1024" ht="30">
      <c r="A2295" s="1" t="s">
        <v>4596</v>
      </c>
      <c r="B2295" s="2" t="s">
        <v>8554</v>
      </c>
      <c r="C2295" s="1" t="s">
        <v>8555</v>
      </c>
      <c r="D2295" s="1" t="s">
        <v>8556</v>
      </c>
      <c r="E2295" s="1">
        <v>1996</v>
      </c>
      <c r="F2295" s="1" t="s">
        <v>8557</v>
      </c>
      <c r="G2295" s="1" t="s">
        <v>309</v>
      </c>
      <c r="AMI2295"/>
      <c r="AMJ2295"/>
    </row>
    <row r="2296" spans="1:1024" ht="30">
      <c r="A2296" s="1" t="s">
        <v>6513</v>
      </c>
      <c r="B2296" s="2" t="s">
        <v>8558</v>
      </c>
      <c r="C2296" s="1" t="s">
        <v>8559</v>
      </c>
      <c r="D2296" s="1" t="s">
        <v>8560</v>
      </c>
      <c r="E2296" s="1">
        <v>1996</v>
      </c>
      <c r="F2296" s="1" t="s">
        <v>8561</v>
      </c>
      <c r="G2296" s="1" t="s">
        <v>309</v>
      </c>
      <c r="AMI2296"/>
      <c r="AMJ2296"/>
    </row>
    <row r="2297" spans="1:1024" ht="30">
      <c r="A2297" s="1" t="s">
        <v>6513</v>
      </c>
      <c r="B2297" s="2" t="s">
        <v>8562</v>
      </c>
      <c r="D2297" s="1" t="s">
        <v>8563</v>
      </c>
      <c r="E2297" s="1">
        <v>1996</v>
      </c>
      <c r="G2297" s="1" t="s">
        <v>23</v>
      </c>
      <c r="H2297" s="1" t="s">
        <v>1315</v>
      </c>
      <c r="AMI2297"/>
      <c r="AMJ2297"/>
    </row>
    <row r="2298" spans="1:1024" ht="30">
      <c r="A2298" s="1" t="s">
        <v>8564</v>
      </c>
      <c r="B2298" s="2" t="s">
        <v>8565</v>
      </c>
      <c r="C2298" s="1" t="s">
        <v>8566</v>
      </c>
      <c r="D2298" s="1" t="s">
        <v>8567</v>
      </c>
      <c r="E2298" s="1">
        <v>1996</v>
      </c>
      <c r="F2298" s="1" t="s">
        <v>8568</v>
      </c>
      <c r="G2298" s="1" t="s">
        <v>23</v>
      </c>
      <c r="H2298" s="1" t="s">
        <v>29</v>
      </c>
      <c r="I2298" s="1" t="s">
        <v>29</v>
      </c>
      <c r="L2298" s="1" t="s">
        <v>7455</v>
      </c>
      <c r="AMI2298"/>
      <c r="AMJ2298"/>
    </row>
    <row r="2299" spans="1:1024" ht="30">
      <c r="A2299" s="1" t="s">
        <v>8569</v>
      </c>
      <c r="B2299" s="2" t="s">
        <v>8570</v>
      </c>
      <c r="C2299" s="1" t="s">
        <v>8571</v>
      </c>
      <c r="D2299" s="1" t="s">
        <v>8572</v>
      </c>
      <c r="E2299" s="1">
        <v>1996</v>
      </c>
      <c r="F2299" s="1" t="s">
        <v>8573</v>
      </c>
      <c r="G2299" s="1" t="s">
        <v>23</v>
      </c>
      <c r="H2299" s="1" t="s">
        <v>18</v>
      </c>
      <c r="AMI2299"/>
      <c r="AMJ2299"/>
    </row>
    <row r="2300" spans="1:1024">
      <c r="A2300" s="1" t="s">
        <v>8574</v>
      </c>
      <c r="B2300" s="2" t="s">
        <v>8575</v>
      </c>
      <c r="C2300" s="1" t="s">
        <v>8576</v>
      </c>
      <c r="D2300" s="1" t="s">
        <v>8577</v>
      </c>
      <c r="E2300" s="1">
        <v>1996</v>
      </c>
      <c r="F2300" s="1" t="s">
        <v>8578</v>
      </c>
      <c r="G2300" s="1" t="s">
        <v>23</v>
      </c>
      <c r="H2300" s="1" t="s">
        <v>29</v>
      </c>
      <c r="I2300" s="1" t="s">
        <v>29</v>
      </c>
      <c r="L2300" s="1" t="s">
        <v>605</v>
      </c>
      <c r="AMI2300"/>
      <c r="AMJ2300"/>
    </row>
    <row r="2301" spans="1:1024">
      <c r="A2301" s="1" t="s">
        <v>8579</v>
      </c>
      <c r="B2301" s="2" t="s">
        <v>8580</v>
      </c>
      <c r="C2301" s="1" t="s">
        <v>8581</v>
      </c>
      <c r="D2301" s="1" t="s">
        <v>8582</v>
      </c>
      <c r="E2301" s="1">
        <v>1996</v>
      </c>
      <c r="F2301" s="1" t="s">
        <v>8583</v>
      </c>
      <c r="G2301" s="1" t="s">
        <v>23</v>
      </c>
      <c r="H2301" s="1" t="s">
        <v>29</v>
      </c>
      <c r="I2301" s="1" t="s">
        <v>18</v>
      </c>
      <c r="L2301" s="1" t="s">
        <v>7066</v>
      </c>
      <c r="AMI2301"/>
      <c r="AMJ2301"/>
    </row>
    <row r="2302" spans="1:1024" ht="30">
      <c r="A2302" s="1" t="s">
        <v>8584</v>
      </c>
      <c r="B2302" s="2" t="s">
        <v>8585</v>
      </c>
      <c r="C2302" s="1" t="s">
        <v>8586</v>
      </c>
      <c r="D2302" s="1" t="s">
        <v>8587</v>
      </c>
      <c r="E2302" s="1">
        <v>1996</v>
      </c>
      <c r="F2302" s="1" t="s">
        <v>8588</v>
      </c>
      <c r="G2302" s="1" t="s">
        <v>23</v>
      </c>
      <c r="AMI2302"/>
      <c r="AMJ2302"/>
    </row>
    <row r="2303" spans="1:1024" ht="30">
      <c r="A2303" s="1" t="s">
        <v>8589</v>
      </c>
      <c r="B2303" s="2" t="s">
        <v>8590</v>
      </c>
      <c r="D2303" s="1" t="s">
        <v>8591</v>
      </c>
      <c r="E2303" s="1">
        <v>1996</v>
      </c>
      <c r="G2303" s="1" t="s">
        <v>23</v>
      </c>
      <c r="H2303" s="1" t="s">
        <v>1315</v>
      </c>
      <c r="AMI2303"/>
      <c r="AMJ2303"/>
    </row>
    <row r="2304" spans="1:1024">
      <c r="A2304" s="1" t="s">
        <v>425</v>
      </c>
      <c r="B2304" s="2" t="s">
        <v>8592</v>
      </c>
      <c r="C2304" s="1" t="s">
        <v>8593</v>
      </c>
      <c r="D2304" s="1" t="s">
        <v>8594</v>
      </c>
      <c r="E2304" s="1">
        <v>1996</v>
      </c>
      <c r="F2304" s="1" t="s">
        <v>8595</v>
      </c>
      <c r="G2304" s="1" t="s">
        <v>309</v>
      </c>
      <c r="AMI2304"/>
      <c r="AMJ2304"/>
    </row>
    <row r="2305" spans="1:1024">
      <c r="A2305" s="1" t="s">
        <v>8596</v>
      </c>
      <c r="B2305" s="2" t="s">
        <v>8597</v>
      </c>
      <c r="C2305" s="1" t="s">
        <v>8598</v>
      </c>
      <c r="D2305" s="1" t="s">
        <v>8599</v>
      </c>
      <c r="E2305" s="1">
        <v>1996</v>
      </c>
      <c r="F2305" s="1" t="s">
        <v>8600</v>
      </c>
      <c r="G2305" s="1" t="s">
        <v>309</v>
      </c>
      <c r="AMI2305"/>
      <c r="AMJ2305"/>
    </row>
    <row r="2306" spans="1:1024">
      <c r="A2306" s="1" t="s">
        <v>8601</v>
      </c>
      <c r="B2306" s="2" t="s">
        <v>8602</v>
      </c>
      <c r="C2306" s="1" t="s">
        <v>8603</v>
      </c>
      <c r="D2306" s="1" t="s">
        <v>8604</v>
      </c>
      <c r="E2306" s="1">
        <v>1996</v>
      </c>
      <c r="F2306" s="1" t="s">
        <v>8605</v>
      </c>
      <c r="G2306" s="1" t="s">
        <v>309</v>
      </c>
      <c r="AMI2306"/>
      <c r="AMJ2306"/>
    </row>
    <row r="2307" spans="1:1024">
      <c r="A2307" s="1" t="s">
        <v>8606</v>
      </c>
      <c r="B2307" s="2" t="s">
        <v>8607</v>
      </c>
      <c r="C2307" s="1" t="s">
        <v>8608</v>
      </c>
      <c r="D2307" s="1" t="s">
        <v>8609</v>
      </c>
      <c r="E2307" s="1">
        <v>1996</v>
      </c>
      <c r="F2307" s="1" t="s">
        <v>8610</v>
      </c>
      <c r="G2307" s="1" t="s">
        <v>309</v>
      </c>
      <c r="AMI2307"/>
      <c r="AMJ2307"/>
    </row>
    <row r="2308" spans="1:1024">
      <c r="A2308" s="1" t="s">
        <v>425</v>
      </c>
      <c r="B2308" s="2" t="s">
        <v>8611</v>
      </c>
      <c r="D2308" s="1" t="s">
        <v>8612</v>
      </c>
      <c r="E2308" s="1">
        <v>1996</v>
      </c>
      <c r="G2308" s="1" t="s">
        <v>23</v>
      </c>
      <c r="H2308" s="1" t="s">
        <v>1315</v>
      </c>
      <c r="AMI2308"/>
      <c r="AMJ2308"/>
    </row>
    <row r="2309" spans="1:1024">
      <c r="A2309" s="1" t="s">
        <v>8589</v>
      </c>
      <c r="B2309" s="2" t="s">
        <v>8613</v>
      </c>
      <c r="C2309" s="3" t="s">
        <v>8614</v>
      </c>
      <c r="D2309" s="1" t="s">
        <v>8612</v>
      </c>
      <c r="E2309" s="1">
        <v>1996</v>
      </c>
      <c r="F2309" s="1" t="s">
        <v>8615</v>
      </c>
      <c r="G2309" s="1" t="s">
        <v>23</v>
      </c>
      <c r="H2309" s="1" t="s">
        <v>18</v>
      </c>
      <c r="AMI2309"/>
      <c r="AMJ2309"/>
    </row>
    <row r="2310" spans="1:1024" ht="30">
      <c r="A2310" s="1" t="s">
        <v>8616</v>
      </c>
      <c r="B2310" s="2" t="s">
        <v>8617</v>
      </c>
      <c r="C2310" s="1" t="s">
        <v>8618</v>
      </c>
      <c r="D2310" s="1" t="s">
        <v>8619</v>
      </c>
      <c r="E2310" s="1">
        <v>1996</v>
      </c>
      <c r="F2310" s="1" t="s">
        <v>8620</v>
      </c>
      <c r="G2310" s="1" t="s">
        <v>309</v>
      </c>
      <c r="AMI2310"/>
      <c r="AMJ2310"/>
    </row>
    <row r="2311" spans="1:1024">
      <c r="A2311" s="1" t="s">
        <v>8621</v>
      </c>
      <c r="B2311" s="2" t="s">
        <v>8622</v>
      </c>
      <c r="C2311" s="1" t="s">
        <v>8623</v>
      </c>
      <c r="D2311" s="1" t="s">
        <v>8624</v>
      </c>
      <c r="E2311" s="1">
        <v>1996</v>
      </c>
      <c r="F2311" s="1" t="s">
        <v>8625</v>
      </c>
      <c r="G2311" s="1" t="s">
        <v>309</v>
      </c>
      <c r="AMI2311"/>
      <c r="AMJ2311"/>
    </row>
    <row r="2312" spans="1:1024">
      <c r="A2312" s="1" t="s">
        <v>8626</v>
      </c>
      <c r="B2312" s="2" t="s">
        <v>8627</v>
      </c>
      <c r="C2312" s="1" t="s">
        <v>8628</v>
      </c>
      <c r="D2312" s="1" t="s">
        <v>8629</v>
      </c>
      <c r="E2312" s="1">
        <v>1996</v>
      </c>
      <c r="F2312" s="1" t="s">
        <v>8630</v>
      </c>
      <c r="G2312" s="1" t="s">
        <v>309</v>
      </c>
      <c r="AMI2312"/>
      <c r="AMJ2312"/>
    </row>
    <row r="2313" spans="1:1024">
      <c r="A2313" s="1" t="s">
        <v>8631</v>
      </c>
      <c r="B2313" s="2" t="s">
        <v>8632</v>
      </c>
      <c r="C2313" s="3" t="s">
        <v>8633</v>
      </c>
      <c r="D2313" s="1" t="s">
        <v>8634</v>
      </c>
      <c r="E2313" s="1">
        <v>1996</v>
      </c>
      <c r="F2313" s="1" t="s">
        <v>8635</v>
      </c>
      <c r="G2313" s="1" t="s">
        <v>23</v>
      </c>
      <c r="H2313" s="1" t="s">
        <v>29</v>
      </c>
      <c r="I2313" s="1" t="s">
        <v>29</v>
      </c>
      <c r="L2313" s="1" t="s">
        <v>298</v>
      </c>
      <c r="AMI2313"/>
      <c r="AMJ2313"/>
    </row>
    <row r="2314" spans="1:1024">
      <c r="A2314" s="1" t="s">
        <v>2116</v>
      </c>
      <c r="B2314" s="2" t="s">
        <v>8636</v>
      </c>
      <c r="D2314" s="1" t="s">
        <v>8637</v>
      </c>
      <c r="E2314" s="1">
        <v>1996</v>
      </c>
      <c r="G2314" s="1" t="s">
        <v>23</v>
      </c>
      <c r="H2314" s="1" t="s">
        <v>1315</v>
      </c>
      <c r="AMI2314"/>
      <c r="AMJ2314"/>
    </row>
    <row r="2315" spans="1:1024" ht="30">
      <c r="A2315" s="1" t="s">
        <v>2116</v>
      </c>
      <c r="B2315" s="2" t="s">
        <v>8638</v>
      </c>
      <c r="D2315" s="1" t="s">
        <v>8639</v>
      </c>
      <c r="E2315" s="1">
        <v>1996</v>
      </c>
      <c r="G2315" s="1" t="s">
        <v>23</v>
      </c>
      <c r="AMI2315"/>
      <c r="AMJ2315"/>
    </row>
    <row r="2316" spans="1:1024">
      <c r="A2316" s="1" t="s">
        <v>8640</v>
      </c>
      <c r="B2316" s="2" t="s">
        <v>8641</v>
      </c>
      <c r="C2316" s="1" t="s">
        <v>8642</v>
      </c>
      <c r="D2316" s="1" t="s">
        <v>8643</v>
      </c>
      <c r="E2316" s="1">
        <v>1996</v>
      </c>
      <c r="F2316" s="1" t="s">
        <v>8644</v>
      </c>
      <c r="G2316" s="1" t="s">
        <v>309</v>
      </c>
      <c r="AMI2316"/>
      <c r="AMJ2316"/>
    </row>
    <row r="2317" spans="1:1024">
      <c r="A2317" s="1" t="s">
        <v>8645</v>
      </c>
      <c r="B2317" s="2" t="s">
        <v>8646</v>
      </c>
      <c r="C2317" s="1" t="s">
        <v>8647</v>
      </c>
      <c r="D2317" s="1" t="s">
        <v>8643</v>
      </c>
      <c r="E2317" s="1">
        <v>1996</v>
      </c>
      <c r="F2317" s="1" t="s">
        <v>8648</v>
      </c>
      <c r="G2317" s="1" t="s">
        <v>309</v>
      </c>
      <c r="AMI2317"/>
      <c r="AMJ2317"/>
    </row>
    <row r="2318" spans="1:1024">
      <c r="A2318" s="1" t="s">
        <v>2116</v>
      </c>
      <c r="B2318" s="2" t="s">
        <v>8649</v>
      </c>
      <c r="D2318" s="1" t="s">
        <v>8650</v>
      </c>
      <c r="E2318" s="1">
        <v>1996</v>
      </c>
      <c r="F2318" s="1" t="s">
        <v>8651</v>
      </c>
      <c r="G2318" s="1" t="s">
        <v>23</v>
      </c>
      <c r="H2318" s="1" t="s">
        <v>18</v>
      </c>
      <c r="AMI2318"/>
      <c r="AMJ2318"/>
    </row>
    <row r="2319" spans="1:1024" ht="30">
      <c r="A2319" s="1" t="s">
        <v>8652</v>
      </c>
      <c r="B2319" s="2" t="s">
        <v>8653</v>
      </c>
      <c r="D2319" s="1" t="s">
        <v>8654</v>
      </c>
      <c r="E2319" s="1">
        <v>1996</v>
      </c>
      <c r="G2319" s="1" t="s">
        <v>23</v>
      </c>
      <c r="H2319" s="1" t="s">
        <v>1315</v>
      </c>
      <c r="AMI2319"/>
      <c r="AMJ2319"/>
    </row>
    <row r="2320" spans="1:1024" ht="30">
      <c r="A2320" s="1" t="s">
        <v>8655</v>
      </c>
      <c r="B2320" s="2" t="s">
        <v>8656</v>
      </c>
      <c r="D2320" s="1" t="s">
        <v>8657</v>
      </c>
      <c r="E2320" s="1">
        <v>1996</v>
      </c>
      <c r="G2320" s="1" t="s">
        <v>23</v>
      </c>
      <c r="AMI2320"/>
      <c r="AMJ2320"/>
    </row>
    <row r="2321" spans="1:1024" ht="30">
      <c r="A2321" s="1" t="s">
        <v>8658</v>
      </c>
      <c r="B2321" s="2" t="s">
        <v>8659</v>
      </c>
      <c r="C2321" s="1" t="s">
        <v>8660</v>
      </c>
      <c r="D2321" s="1" t="s">
        <v>8661</v>
      </c>
      <c r="E2321" s="1">
        <v>1996</v>
      </c>
      <c r="F2321" s="1" t="s">
        <v>8662</v>
      </c>
      <c r="G2321" s="1" t="s">
        <v>309</v>
      </c>
      <c r="AMI2321"/>
      <c r="AMJ2321"/>
    </row>
    <row r="2322" spans="1:1024" ht="45">
      <c r="A2322" s="1" t="s">
        <v>8663</v>
      </c>
      <c r="B2322" s="2" t="s">
        <v>8664</v>
      </c>
      <c r="C2322" s="1" t="s">
        <v>8665</v>
      </c>
      <c r="D2322" s="1" t="s">
        <v>8666</v>
      </c>
      <c r="E2322" s="1">
        <v>1996</v>
      </c>
      <c r="F2322" s="1" t="s">
        <v>8667</v>
      </c>
      <c r="G2322" s="1" t="s">
        <v>309</v>
      </c>
      <c r="AMI2322"/>
      <c r="AMJ2322"/>
    </row>
    <row r="2323" spans="1:1024" ht="30">
      <c r="A2323" s="1" t="s">
        <v>8668</v>
      </c>
      <c r="B2323" s="2" t="s">
        <v>8669</v>
      </c>
      <c r="C2323" s="1" t="s">
        <v>8670</v>
      </c>
      <c r="D2323" s="1" t="s">
        <v>8643</v>
      </c>
      <c r="E2323" s="1">
        <v>1996</v>
      </c>
      <c r="F2323" s="1" t="s">
        <v>8671</v>
      </c>
      <c r="G2323" s="1" t="s">
        <v>309</v>
      </c>
      <c r="AMI2323"/>
      <c r="AMJ2323"/>
    </row>
    <row r="2324" spans="1:1024">
      <c r="A2324" s="1" t="s">
        <v>8672</v>
      </c>
      <c r="B2324" s="2" t="s">
        <v>8673</v>
      </c>
      <c r="C2324" s="3" t="s">
        <v>8674</v>
      </c>
      <c r="D2324" s="1" t="s">
        <v>8675</v>
      </c>
      <c r="E2324" s="1">
        <v>1996</v>
      </c>
      <c r="F2324" s="1" t="s">
        <v>8676</v>
      </c>
      <c r="G2324" s="1" t="s">
        <v>23</v>
      </c>
      <c r="H2324" s="1" t="s">
        <v>18</v>
      </c>
      <c r="AMI2324"/>
      <c r="AMJ2324"/>
    </row>
    <row r="2325" spans="1:1024">
      <c r="A2325" s="1" t="s">
        <v>8677</v>
      </c>
      <c r="B2325" s="2" t="s">
        <v>8678</v>
      </c>
      <c r="C2325" s="1" t="s">
        <v>8679</v>
      </c>
      <c r="D2325" s="1" t="s">
        <v>8680</v>
      </c>
      <c r="E2325" s="1">
        <v>1996</v>
      </c>
      <c r="F2325" s="1" t="s">
        <v>8681</v>
      </c>
      <c r="G2325" s="1" t="s">
        <v>309</v>
      </c>
      <c r="AMI2325"/>
      <c r="AMJ2325"/>
    </row>
    <row r="2326" spans="1:1024" ht="30">
      <c r="A2326" s="1" t="s">
        <v>5932</v>
      </c>
      <c r="B2326" s="2" t="s">
        <v>8682</v>
      </c>
      <c r="C2326" s="1" t="s">
        <v>8683</v>
      </c>
      <c r="D2326" s="1" t="s">
        <v>8684</v>
      </c>
      <c r="E2326" s="1">
        <v>1996</v>
      </c>
      <c r="F2326" s="1" t="s">
        <v>8685</v>
      </c>
      <c r="G2326" s="1" t="s">
        <v>309</v>
      </c>
      <c r="AMI2326"/>
      <c r="AMJ2326"/>
    </row>
    <row r="2327" spans="1:1024">
      <c r="A2327" s="1" t="s">
        <v>8686</v>
      </c>
      <c r="B2327" s="2" t="s">
        <v>8687</v>
      </c>
      <c r="D2327" s="1" t="s">
        <v>8688</v>
      </c>
      <c r="E2327" s="1">
        <v>1996</v>
      </c>
      <c r="G2327" s="1" t="s">
        <v>23</v>
      </c>
      <c r="H2327" s="1" t="s">
        <v>18</v>
      </c>
      <c r="AMI2327"/>
      <c r="AMJ2327"/>
    </row>
    <row r="2328" spans="1:1024">
      <c r="A2328" s="1" t="s">
        <v>7526</v>
      </c>
      <c r="B2328" s="2" t="s">
        <v>8689</v>
      </c>
      <c r="D2328" s="1" t="s">
        <v>8690</v>
      </c>
      <c r="E2328" s="1">
        <v>1996</v>
      </c>
      <c r="G2328" s="1" t="s">
        <v>59</v>
      </c>
      <c r="AMI2328"/>
      <c r="AMJ2328"/>
    </row>
    <row r="2329" spans="1:1024">
      <c r="A2329" s="1" t="s">
        <v>8691</v>
      </c>
      <c r="B2329" s="2" t="s">
        <v>8692</v>
      </c>
      <c r="C2329" s="1" t="s">
        <v>8693</v>
      </c>
      <c r="D2329" s="1" t="s">
        <v>8694</v>
      </c>
      <c r="E2329" s="1">
        <v>1996</v>
      </c>
      <c r="F2329" s="1" t="s">
        <v>8695</v>
      </c>
      <c r="G2329" s="1" t="s">
        <v>309</v>
      </c>
      <c r="AMI2329"/>
      <c r="AMJ2329"/>
    </row>
    <row r="2330" spans="1:1024" ht="30">
      <c r="A2330" s="1" t="s">
        <v>6947</v>
      </c>
      <c r="B2330" s="2" t="s">
        <v>8696</v>
      </c>
      <c r="C2330" s="1" t="s">
        <v>8697</v>
      </c>
      <c r="D2330" s="1" t="s">
        <v>8698</v>
      </c>
      <c r="E2330" s="1">
        <v>1996</v>
      </c>
      <c r="F2330" s="1" t="s">
        <v>8699</v>
      </c>
      <c r="G2330" s="1" t="s">
        <v>309</v>
      </c>
      <c r="AMI2330"/>
      <c r="AMJ2330"/>
    </row>
    <row r="2331" spans="1:1024">
      <c r="A2331" s="1" t="s">
        <v>8700</v>
      </c>
      <c r="B2331" s="2" t="s">
        <v>8701</v>
      </c>
      <c r="E2331" s="1">
        <v>1996</v>
      </c>
      <c r="G2331" s="1" t="s">
        <v>23</v>
      </c>
      <c r="H2331" s="1" t="s">
        <v>1315</v>
      </c>
      <c r="AMI2331"/>
      <c r="AMJ2331"/>
    </row>
    <row r="2332" spans="1:1024" ht="30">
      <c r="A2332" s="1" t="s">
        <v>8702</v>
      </c>
      <c r="B2332" s="2" t="s">
        <v>8703</v>
      </c>
      <c r="D2332" s="1" t="s">
        <v>8704</v>
      </c>
      <c r="E2332" s="1">
        <v>1996</v>
      </c>
      <c r="G2332" s="1" t="s">
        <v>23</v>
      </c>
      <c r="AMI2332"/>
      <c r="AMJ2332"/>
    </row>
    <row r="2333" spans="1:1024">
      <c r="A2333" s="1" t="s">
        <v>8705</v>
      </c>
      <c r="B2333" s="2" t="s">
        <v>8706</v>
      </c>
      <c r="C2333" s="1" t="s">
        <v>8707</v>
      </c>
      <c r="E2333" s="1">
        <v>1996</v>
      </c>
      <c r="F2333" s="1" t="s">
        <v>8708</v>
      </c>
      <c r="G2333" s="1" t="s">
        <v>42</v>
      </c>
      <c r="H2333" s="1" t="s">
        <v>29</v>
      </c>
      <c r="I2333" s="1" t="s">
        <v>29</v>
      </c>
      <c r="L2333" s="1" t="s">
        <v>298</v>
      </c>
      <c r="AMI2333"/>
      <c r="AMJ2333"/>
    </row>
    <row r="2334" spans="1:1024">
      <c r="A2334" s="1" t="s">
        <v>8709</v>
      </c>
      <c r="B2334" s="2" t="s">
        <v>8710</v>
      </c>
      <c r="C2334" s="1" t="s">
        <v>8711</v>
      </c>
      <c r="D2334" s="1" t="s">
        <v>8712</v>
      </c>
      <c r="E2334" s="1">
        <v>1996</v>
      </c>
      <c r="F2334" s="1" t="s">
        <v>8713</v>
      </c>
      <c r="G2334" s="1" t="s">
        <v>59</v>
      </c>
      <c r="AMI2334"/>
      <c r="AMJ2334"/>
    </row>
    <row r="2335" spans="1:1024" ht="30">
      <c r="A2335" s="1" t="s">
        <v>8714</v>
      </c>
      <c r="B2335" s="2" t="s">
        <v>8715</v>
      </c>
      <c r="C2335" s="1" t="s">
        <v>8716</v>
      </c>
      <c r="D2335" s="1" t="s">
        <v>8717</v>
      </c>
      <c r="E2335" s="1">
        <v>1996</v>
      </c>
      <c r="F2335" s="1" t="s">
        <v>8718</v>
      </c>
      <c r="G2335" s="1" t="s">
        <v>309</v>
      </c>
      <c r="AMI2335"/>
      <c r="AMJ2335"/>
    </row>
    <row r="2336" spans="1:1024" ht="30">
      <c r="A2336" s="1" t="s">
        <v>8714</v>
      </c>
      <c r="B2336" s="2" t="s">
        <v>8719</v>
      </c>
      <c r="C2336" s="1" t="s">
        <v>8720</v>
      </c>
      <c r="D2336" s="1" t="s">
        <v>8721</v>
      </c>
      <c r="E2336" s="1">
        <v>1996</v>
      </c>
      <c r="F2336" s="1" t="s">
        <v>8722</v>
      </c>
      <c r="G2336" s="1" t="s">
        <v>309</v>
      </c>
      <c r="AMI2336"/>
      <c r="AMJ2336"/>
    </row>
    <row r="2337" spans="1:1024">
      <c r="A2337" s="1" t="s">
        <v>8709</v>
      </c>
      <c r="B2337" s="2" t="s">
        <v>8723</v>
      </c>
      <c r="C2337" s="1" t="s">
        <v>8724</v>
      </c>
      <c r="D2337" s="1" t="s">
        <v>8725</v>
      </c>
      <c r="E2337" s="1">
        <v>1996</v>
      </c>
      <c r="F2337" s="1" t="s">
        <v>8726</v>
      </c>
      <c r="G2337" s="1" t="s">
        <v>309</v>
      </c>
      <c r="AMI2337"/>
      <c r="AMJ2337"/>
    </row>
    <row r="2338" spans="1:1024" ht="30">
      <c r="A2338" s="1" t="s">
        <v>148</v>
      </c>
      <c r="B2338" s="2" t="s">
        <v>8727</v>
      </c>
      <c r="C2338" s="1" t="s">
        <v>8728</v>
      </c>
      <c r="D2338" s="1" t="s">
        <v>8729</v>
      </c>
      <c r="E2338" s="1">
        <v>1996</v>
      </c>
      <c r="F2338" s="1" t="s">
        <v>8730</v>
      </c>
      <c r="G2338" s="1" t="s">
        <v>309</v>
      </c>
      <c r="AMI2338"/>
      <c r="AMJ2338"/>
    </row>
    <row r="2339" spans="1:1024" ht="30">
      <c r="A2339" s="1" t="s">
        <v>8731</v>
      </c>
      <c r="B2339" s="2" t="s">
        <v>8732</v>
      </c>
      <c r="C2339" s="1" t="s">
        <v>8733</v>
      </c>
      <c r="D2339" s="1" t="s">
        <v>8734</v>
      </c>
      <c r="E2339" s="1">
        <v>1996</v>
      </c>
      <c r="F2339" s="1" t="s">
        <v>8735</v>
      </c>
      <c r="G2339" s="1" t="s">
        <v>23</v>
      </c>
      <c r="AMI2339"/>
      <c r="AMJ2339"/>
    </row>
    <row r="2340" spans="1:1024" ht="30">
      <c r="A2340" s="1" t="s">
        <v>8736</v>
      </c>
      <c r="B2340" s="2" t="s">
        <v>8737</v>
      </c>
      <c r="C2340" s="1" t="s">
        <v>8738</v>
      </c>
      <c r="D2340" s="1" t="s">
        <v>8739</v>
      </c>
      <c r="E2340" s="1">
        <v>1996</v>
      </c>
      <c r="F2340" s="1" t="s">
        <v>8740</v>
      </c>
      <c r="G2340" s="1" t="s">
        <v>309</v>
      </c>
      <c r="AMI2340"/>
      <c r="AMJ2340"/>
    </row>
    <row r="2341" spans="1:1024" ht="30">
      <c r="A2341" s="1" t="s">
        <v>925</v>
      </c>
      <c r="B2341" s="2" t="s">
        <v>8741</v>
      </c>
      <c r="C2341" s="1" t="s">
        <v>8742</v>
      </c>
      <c r="D2341" s="1" t="s">
        <v>8743</v>
      </c>
      <c r="E2341" s="1">
        <v>1996</v>
      </c>
      <c r="F2341" s="1" t="s">
        <v>8744</v>
      </c>
      <c r="G2341" s="1" t="s">
        <v>23</v>
      </c>
      <c r="AMI2341"/>
      <c r="AMJ2341"/>
    </row>
    <row r="2342" spans="1:1024" ht="30">
      <c r="A2342" s="1" t="s">
        <v>8745</v>
      </c>
      <c r="B2342" s="2" t="s">
        <v>8746</v>
      </c>
      <c r="C2342" s="1" t="s">
        <v>8747</v>
      </c>
      <c r="D2342" s="1" t="s">
        <v>8748</v>
      </c>
      <c r="E2342" s="1">
        <v>1996</v>
      </c>
      <c r="F2342" s="1" t="s">
        <v>8749</v>
      </c>
      <c r="G2342" s="1" t="s">
        <v>23</v>
      </c>
      <c r="AMI2342"/>
      <c r="AMJ2342"/>
    </row>
    <row r="2343" spans="1:1024">
      <c r="A2343" s="1" t="s">
        <v>8745</v>
      </c>
      <c r="B2343" s="2" t="s">
        <v>8750</v>
      </c>
      <c r="D2343" s="1" t="s">
        <v>8751</v>
      </c>
      <c r="E2343" s="1">
        <v>1996</v>
      </c>
      <c r="G2343" s="1" t="s">
        <v>23</v>
      </c>
      <c r="AMI2343"/>
      <c r="AMJ2343"/>
    </row>
    <row r="2344" spans="1:1024" ht="30">
      <c r="A2344" s="1" t="s">
        <v>8752</v>
      </c>
      <c r="B2344" s="2" t="s">
        <v>8753</v>
      </c>
      <c r="C2344" s="1" t="s">
        <v>8754</v>
      </c>
      <c r="D2344" s="1" t="s">
        <v>8755</v>
      </c>
      <c r="E2344" s="1">
        <v>1996</v>
      </c>
      <c r="F2344" s="1" t="s">
        <v>8756</v>
      </c>
      <c r="G2344" s="1" t="s">
        <v>309</v>
      </c>
      <c r="AMI2344"/>
      <c r="AMJ2344"/>
    </row>
    <row r="2345" spans="1:1024" ht="30">
      <c r="A2345" s="1" t="s">
        <v>8757</v>
      </c>
      <c r="B2345" s="2" t="s">
        <v>8758</v>
      </c>
      <c r="C2345" s="1" t="s">
        <v>8759</v>
      </c>
      <c r="D2345" s="1" t="s">
        <v>8760</v>
      </c>
      <c r="E2345" s="1">
        <v>1996</v>
      </c>
      <c r="F2345" s="1" t="s">
        <v>8761</v>
      </c>
      <c r="G2345" s="1" t="s">
        <v>23</v>
      </c>
      <c r="AMI2345"/>
      <c r="AMJ2345"/>
    </row>
    <row r="2346" spans="1:1024" ht="30">
      <c r="A2346" s="1" t="s">
        <v>8762</v>
      </c>
      <c r="B2346" s="2" t="s">
        <v>8763</v>
      </c>
      <c r="C2346" s="1" t="s">
        <v>8764</v>
      </c>
      <c r="D2346" s="1" t="s">
        <v>8765</v>
      </c>
      <c r="E2346" s="1">
        <v>1996</v>
      </c>
      <c r="F2346" s="1" t="s">
        <v>8766</v>
      </c>
      <c r="G2346" s="1" t="s">
        <v>23</v>
      </c>
      <c r="AMI2346"/>
      <c r="AMJ2346"/>
    </row>
    <row r="2347" spans="1:1024" ht="30">
      <c r="A2347" s="1" t="s">
        <v>7584</v>
      </c>
      <c r="B2347" s="2" t="s">
        <v>8767</v>
      </c>
      <c r="D2347" s="1" t="s">
        <v>8768</v>
      </c>
      <c r="E2347" s="1">
        <v>1996</v>
      </c>
      <c r="G2347" s="1" t="s">
        <v>23</v>
      </c>
      <c r="H2347" s="1" t="s">
        <v>1315</v>
      </c>
      <c r="AMI2347"/>
      <c r="AMJ2347"/>
    </row>
    <row r="2348" spans="1:1024">
      <c r="A2348" s="1" t="s">
        <v>5097</v>
      </c>
      <c r="B2348" s="2" t="s">
        <v>8769</v>
      </c>
      <c r="D2348" s="1" t="s">
        <v>8770</v>
      </c>
      <c r="E2348" s="1">
        <v>1996</v>
      </c>
      <c r="G2348" s="1" t="s">
        <v>59</v>
      </c>
      <c r="AMI2348"/>
      <c r="AMJ2348"/>
    </row>
    <row r="2349" spans="1:1024">
      <c r="A2349" s="1" t="s">
        <v>8771</v>
      </c>
      <c r="B2349" s="2" t="s">
        <v>8772</v>
      </c>
      <c r="C2349" s="1" t="s">
        <v>8773</v>
      </c>
      <c r="D2349" s="1" t="s">
        <v>8774</v>
      </c>
      <c r="E2349" s="1">
        <v>1996</v>
      </c>
      <c r="F2349" s="1" t="s">
        <v>8775</v>
      </c>
      <c r="G2349" s="1" t="s">
        <v>23</v>
      </c>
      <c r="H2349" s="1" t="s">
        <v>29</v>
      </c>
      <c r="I2349" s="1" t="s">
        <v>29</v>
      </c>
      <c r="L2349" s="1" t="s">
        <v>8776</v>
      </c>
      <c r="AMI2349"/>
      <c r="AMJ2349"/>
    </row>
    <row r="2350" spans="1:1024" ht="30">
      <c r="A2350" s="1" t="s">
        <v>8777</v>
      </c>
      <c r="B2350" s="2" t="s">
        <v>8778</v>
      </c>
      <c r="C2350" s="1" t="s">
        <v>8779</v>
      </c>
      <c r="D2350" s="1" t="s">
        <v>8780</v>
      </c>
      <c r="E2350" s="1">
        <v>1996</v>
      </c>
      <c r="F2350" s="1" t="s">
        <v>8781</v>
      </c>
      <c r="G2350" s="1" t="s">
        <v>309</v>
      </c>
      <c r="AMI2350"/>
      <c r="AMJ2350"/>
    </row>
    <row r="2351" spans="1:1024" ht="30">
      <c r="A2351" s="1" t="s">
        <v>8782</v>
      </c>
      <c r="B2351" s="2" t="s">
        <v>8783</v>
      </c>
      <c r="C2351" s="1" t="s">
        <v>8784</v>
      </c>
      <c r="D2351" s="1" t="s">
        <v>2992</v>
      </c>
      <c r="E2351" s="1">
        <v>1996</v>
      </c>
      <c r="F2351" s="1" t="s">
        <v>8785</v>
      </c>
      <c r="G2351" s="1" t="s">
        <v>309</v>
      </c>
      <c r="H2351" s="1" t="s">
        <v>18</v>
      </c>
      <c r="AMI2351"/>
      <c r="AMJ2351"/>
    </row>
    <row r="2352" spans="1:1024" ht="30">
      <c r="A2352" s="1" t="s">
        <v>8782</v>
      </c>
      <c r="B2352" s="2" t="s">
        <v>8786</v>
      </c>
      <c r="C2352" s="1" t="s">
        <v>8787</v>
      </c>
      <c r="D2352" s="1" t="s">
        <v>2995</v>
      </c>
      <c r="E2352" s="1">
        <v>1996</v>
      </c>
      <c r="F2352" s="1" t="s">
        <v>8788</v>
      </c>
      <c r="G2352" s="1" t="s">
        <v>309</v>
      </c>
      <c r="H2352" s="1" t="s">
        <v>18</v>
      </c>
      <c r="AMI2352"/>
      <c r="AMJ2352"/>
    </row>
    <row r="2353" spans="1:1024" ht="30">
      <c r="A2353" s="1" t="s">
        <v>8789</v>
      </c>
      <c r="B2353" s="2" t="s">
        <v>8790</v>
      </c>
      <c r="D2353" s="1" t="s">
        <v>8791</v>
      </c>
      <c r="E2353" s="1">
        <v>1996</v>
      </c>
      <c r="G2353" s="1" t="s">
        <v>23</v>
      </c>
      <c r="AMI2353"/>
      <c r="AMJ2353"/>
    </row>
    <row r="2354" spans="1:1024" ht="30">
      <c r="A2354" s="1" t="s">
        <v>8792</v>
      </c>
      <c r="B2354" s="2" t="s">
        <v>8793</v>
      </c>
      <c r="C2354" s="1" t="s">
        <v>8794</v>
      </c>
      <c r="D2354" s="1" t="s">
        <v>8795</v>
      </c>
      <c r="E2354" s="1">
        <v>1996</v>
      </c>
      <c r="F2354" s="1" t="s">
        <v>8796</v>
      </c>
      <c r="G2354" s="1" t="s">
        <v>59</v>
      </c>
      <c r="AMI2354"/>
      <c r="AMJ2354"/>
    </row>
    <row r="2355" spans="1:1024" ht="30">
      <c r="A2355" s="1" t="s">
        <v>8053</v>
      </c>
      <c r="B2355" s="2" t="s">
        <v>8797</v>
      </c>
      <c r="D2355" s="1" t="s">
        <v>8798</v>
      </c>
      <c r="E2355" s="1">
        <v>1996</v>
      </c>
      <c r="G2355" s="1" t="s">
        <v>23</v>
      </c>
      <c r="H2355" s="1" t="s">
        <v>1315</v>
      </c>
      <c r="AMI2355"/>
      <c r="AMJ2355"/>
    </row>
    <row r="2356" spans="1:1024" ht="30">
      <c r="A2356" s="1" t="s">
        <v>8799</v>
      </c>
      <c r="B2356" s="2" t="s">
        <v>8800</v>
      </c>
      <c r="D2356" s="1" t="s">
        <v>8801</v>
      </c>
      <c r="E2356" s="1">
        <v>1996</v>
      </c>
      <c r="G2356" s="1" t="s">
        <v>23</v>
      </c>
      <c r="AMI2356"/>
      <c r="AMJ2356"/>
    </row>
    <row r="2357" spans="1:1024" ht="30">
      <c r="A2357" s="1" t="s">
        <v>7596</v>
      </c>
      <c r="B2357" s="2" t="s">
        <v>8802</v>
      </c>
      <c r="D2357" s="1" t="s">
        <v>8803</v>
      </c>
      <c r="E2357" s="1">
        <v>1996</v>
      </c>
      <c r="G2357" s="1" t="s">
        <v>23</v>
      </c>
      <c r="AMI2357"/>
      <c r="AMJ2357"/>
    </row>
    <row r="2358" spans="1:1024" ht="30">
      <c r="A2358" s="1" t="s">
        <v>8799</v>
      </c>
      <c r="B2358" s="2" t="s">
        <v>8804</v>
      </c>
      <c r="D2358" s="1" t="s">
        <v>8805</v>
      </c>
      <c r="E2358" s="1">
        <v>1996</v>
      </c>
      <c r="G2358" s="1" t="s">
        <v>23</v>
      </c>
      <c r="H2358" s="1" t="s">
        <v>1315</v>
      </c>
      <c r="AMI2358"/>
      <c r="AMJ2358"/>
    </row>
    <row r="2359" spans="1:1024" ht="30">
      <c r="A2359" s="1" t="s">
        <v>7596</v>
      </c>
      <c r="B2359" s="2" t="s">
        <v>8802</v>
      </c>
      <c r="C2359" s="1" t="s">
        <v>8806</v>
      </c>
      <c r="D2359" s="1" t="s">
        <v>8807</v>
      </c>
      <c r="E2359" s="1">
        <v>1996</v>
      </c>
      <c r="F2359" s="1" t="s">
        <v>8808</v>
      </c>
      <c r="G2359" s="1" t="s">
        <v>309</v>
      </c>
      <c r="AMI2359"/>
      <c r="AMJ2359"/>
    </row>
    <row r="2360" spans="1:1024" ht="45">
      <c r="A2360" s="1" t="s">
        <v>6652</v>
      </c>
      <c r="B2360" s="2" t="s">
        <v>8809</v>
      </c>
      <c r="C2360" s="1" t="s">
        <v>8810</v>
      </c>
      <c r="D2360" s="1" t="s">
        <v>8811</v>
      </c>
      <c r="E2360" s="1">
        <v>1996</v>
      </c>
      <c r="F2360" s="1" t="s">
        <v>8812</v>
      </c>
      <c r="G2360" s="1" t="s">
        <v>309</v>
      </c>
      <c r="AMI2360"/>
      <c r="AMJ2360"/>
    </row>
    <row r="2361" spans="1:1024" ht="30">
      <c r="A2361" s="1" t="s">
        <v>8813</v>
      </c>
      <c r="B2361" s="2" t="s">
        <v>8814</v>
      </c>
      <c r="C2361" s="1" t="s">
        <v>8815</v>
      </c>
      <c r="D2361" s="1" t="s">
        <v>8816</v>
      </c>
      <c r="E2361" s="1">
        <v>1996</v>
      </c>
      <c r="F2361" s="1" t="s">
        <v>8817</v>
      </c>
      <c r="G2361" s="1" t="s">
        <v>309</v>
      </c>
      <c r="AMI2361"/>
      <c r="AMJ2361"/>
    </row>
    <row r="2362" spans="1:1024" ht="30">
      <c r="A2362" s="1" t="s">
        <v>8818</v>
      </c>
      <c r="B2362" s="2" t="s">
        <v>8819</v>
      </c>
      <c r="C2362" s="1" t="s">
        <v>8820</v>
      </c>
      <c r="D2362" s="1" t="s">
        <v>8821</v>
      </c>
      <c r="E2362" s="1">
        <v>1996</v>
      </c>
      <c r="F2362" s="1" t="s">
        <v>8822</v>
      </c>
      <c r="G2362" s="1" t="s">
        <v>309</v>
      </c>
      <c r="AMI2362"/>
      <c r="AMJ2362"/>
    </row>
    <row r="2363" spans="1:1024">
      <c r="A2363" s="1" t="s">
        <v>8823</v>
      </c>
      <c r="B2363" s="2" t="s">
        <v>8824</v>
      </c>
      <c r="C2363" s="1" t="s">
        <v>8825</v>
      </c>
      <c r="D2363" s="1" t="s">
        <v>8826</v>
      </c>
      <c r="E2363" s="1">
        <v>1996</v>
      </c>
      <c r="F2363" s="1" t="s">
        <v>8827</v>
      </c>
      <c r="G2363" s="1" t="s">
        <v>23</v>
      </c>
      <c r="AMI2363"/>
      <c r="AMJ2363"/>
    </row>
    <row r="2364" spans="1:1024" ht="30">
      <c r="A2364" s="1" t="s">
        <v>8828</v>
      </c>
      <c r="B2364" s="2" t="s">
        <v>8829</v>
      </c>
      <c r="D2364" s="1" t="s">
        <v>8830</v>
      </c>
      <c r="E2364" s="1">
        <v>1996</v>
      </c>
      <c r="G2364" s="1" t="s">
        <v>23</v>
      </c>
      <c r="AMI2364"/>
      <c r="AMJ2364"/>
    </row>
    <row r="2365" spans="1:1024" ht="45">
      <c r="A2365" s="1" t="s">
        <v>8828</v>
      </c>
      <c r="B2365" s="2" t="s">
        <v>8831</v>
      </c>
      <c r="C2365" s="1" t="s">
        <v>8832</v>
      </c>
      <c r="D2365" s="1" t="s">
        <v>8833</v>
      </c>
      <c r="E2365" s="1">
        <v>1996</v>
      </c>
      <c r="F2365" s="1" t="s">
        <v>8834</v>
      </c>
      <c r="G2365" s="1" t="s">
        <v>309</v>
      </c>
      <c r="AMI2365"/>
      <c r="AMJ2365"/>
    </row>
    <row r="2366" spans="1:1024" ht="30">
      <c r="A2366" s="1" t="s">
        <v>2491</v>
      </c>
      <c r="B2366" s="2" t="s">
        <v>8835</v>
      </c>
      <c r="C2366" s="1" t="s">
        <v>8836</v>
      </c>
      <c r="D2366" s="1" t="s">
        <v>8837</v>
      </c>
      <c r="E2366" s="1">
        <v>1996</v>
      </c>
      <c r="F2366" s="1" t="s">
        <v>8838</v>
      </c>
      <c r="G2366" s="1" t="s">
        <v>309</v>
      </c>
      <c r="AMI2366"/>
      <c r="AMJ2366"/>
    </row>
    <row r="2367" spans="1:1024" ht="30">
      <c r="A2367" s="1" t="s">
        <v>2491</v>
      </c>
      <c r="B2367" s="2" t="s">
        <v>8839</v>
      </c>
      <c r="C2367" s="1" t="s">
        <v>8840</v>
      </c>
      <c r="D2367" s="1" t="s">
        <v>8841</v>
      </c>
      <c r="E2367" s="1">
        <v>1996</v>
      </c>
      <c r="F2367" s="1" t="s">
        <v>8842</v>
      </c>
      <c r="G2367" s="1" t="s">
        <v>23</v>
      </c>
      <c r="AMI2367"/>
      <c r="AMJ2367"/>
    </row>
    <row r="2368" spans="1:1024" ht="30">
      <c r="A2368" s="1" t="s">
        <v>8843</v>
      </c>
      <c r="B2368" s="2" t="s">
        <v>8844</v>
      </c>
      <c r="C2368" s="1" t="s">
        <v>8845</v>
      </c>
      <c r="D2368" s="1" t="s">
        <v>8846</v>
      </c>
      <c r="E2368" s="1">
        <v>1996</v>
      </c>
      <c r="F2368" s="1" t="s">
        <v>8847</v>
      </c>
      <c r="G2368" s="1" t="s">
        <v>309</v>
      </c>
      <c r="AMI2368"/>
      <c r="AMJ2368"/>
    </row>
    <row r="2369" spans="1:1024" ht="30">
      <c r="A2369" s="1" t="s">
        <v>8848</v>
      </c>
      <c r="B2369" s="2" t="s">
        <v>8849</v>
      </c>
      <c r="C2369" s="1" t="s">
        <v>8850</v>
      </c>
      <c r="D2369" s="1" t="s">
        <v>8851</v>
      </c>
      <c r="E2369" s="1">
        <v>1996</v>
      </c>
      <c r="F2369" s="1" t="s">
        <v>8852</v>
      </c>
      <c r="G2369" s="1" t="s">
        <v>309</v>
      </c>
      <c r="AMI2369"/>
      <c r="AMJ2369"/>
    </row>
    <row r="2370" spans="1:1024">
      <c r="A2370" s="1" t="s">
        <v>8853</v>
      </c>
      <c r="B2370" s="2" t="s">
        <v>8854</v>
      </c>
      <c r="C2370" s="1" t="s">
        <v>8855</v>
      </c>
      <c r="D2370" s="1" t="s">
        <v>8856</v>
      </c>
      <c r="E2370" s="1">
        <v>1996</v>
      </c>
      <c r="F2370" s="1" t="s">
        <v>8857</v>
      </c>
      <c r="G2370" s="1" t="s">
        <v>309</v>
      </c>
      <c r="AMI2370"/>
      <c r="AMJ2370"/>
    </row>
    <row r="2371" spans="1:1024" ht="30">
      <c r="A2371" s="1" t="s">
        <v>8858</v>
      </c>
      <c r="B2371" s="2" t="s">
        <v>8859</v>
      </c>
      <c r="C2371" s="1" t="s">
        <v>8860</v>
      </c>
      <c r="D2371" s="1" t="s">
        <v>8861</v>
      </c>
      <c r="E2371" s="1">
        <v>1996</v>
      </c>
      <c r="F2371" s="1" t="s">
        <v>8862</v>
      </c>
      <c r="G2371" s="1" t="s">
        <v>309</v>
      </c>
      <c r="AMI2371"/>
      <c r="AMJ2371"/>
    </row>
    <row r="2372" spans="1:1024" ht="30">
      <c r="A2372" s="1" t="s">
        <v>8863</v>
      </c>
      <c r="B2372" s="2" t="s">
        <v>8864</v>
      </c>
      <c r="D2372" s="1" t="s">
        <v>8865</v>
      </c>
      <c r="E2372" s="1">
        <v>1996</v>
      </c>
      <c r="G2372" s="1" t="s">
        <v>23</v>
      </c>
      <c r="H2372" s="1" t="s">
        <v>1315</v>
      </c>
      <c r="AMI2372"/>
      <c r="AMJ2372"/>
    </row>
    <row r="2373" spans="1:1024">
      <c r="A2373" s="1" t="s">
        <v>1522</v>
      </c>
      <c r="B2373" s="2" t="s">
        <v>8866</v>
      </c>
      <c r="C2373" s="1" t="s">
        <v>8867</v>
      </c>
      <c r="D2373" s="1" t="s">
        <v>8868</v>
      </c>
      <c r="E2373" s="1">
        <v>1996</v>
      </c>
      <c r="F2373" s="1" t="s">
        <v>8869</v>
      </c>
      <c r="G2373" s="1" t="s">
        <v>309</v>
      </c>
      <c r="AMI2373"/>
      <c r="AMJ2373"/>
    </row>
    <row r="2374" spans="1:1024">
      <c r="A2374" s="1" t="s">
        <v>8870</v>
      </c>
      <c r="B2374" s="2" t="s">
        <v>8871</v>
      </c>
      <c r="E2374" s="1">
        <v>1996</v>
      </c>
      <c r="G2374" s="1" t="s">
        <v>1314</v>
      </c>
      <c r="AMI2374"/>
      <c r="AMJ2374"/>
    </row>
    <row r="2375" spans="1:1024" ht="45">
      <c r="A2375" s="1" t="s">
        <v>8872</v>
      </c>
      <c r="B2375" s="2" t="s">
        <v>8873</v>
      </c>
      <c r="C2375" s="3" t="s">
        <v>8874</v>
      </c>
      <c r="D2375" s="1" t="s">
        <v>8875</v>
      </c>
      <c r="E2375" s="1">
        <v>1996</v>
      </c>
      <c r="F2375" s="1" t="s">
        <v>8876</v>
      </c>
      <c r="G2375" s="1" t="s">
        <v>23</v>
      </c>
      <c r="H2375" s="1" t="s">
        <v>29</v>
      </c>
      <c r="I2375" s="1" t="s">
        <v>29</v>
      </c>
      <c r="L2375" s="1" t="s">
        <v>298</v>
      </c>
      <c r="AMI2375"/>
      <c r="AMJ2375"/>
    </row>
    <row r="2376" spans="1:1024" ht="30">
      <c r="A2376" s="1" t="s">
        <v>8877</v>
      </c>
      <c r="B2376" s="2" t="s">
        <v>8878</v>
      </c>
      <c r="C2376" s="1" t="s">
        <v>8879</v>
      </c>
      <c r="D2376" s="1" t="s">
        <v>8880</v>
      </c>
      <c r="E2376" s="1">
        <v>1996</v>
      </c>
      <c r="F2376" s="1" t="s">
        <v>8881</v>
      </c>
      <c r="G2376" s="1" t="s">
        <v>309</v>
      </c>
      <c r="AMI2376"/>
      <c r="AMJ2376"/>
    </row>
    <row r="2377" spans="1:1024">
      <c r="A2377" s="1" t="s">
        <v>8882</v>
      </c>
      <c r="B2377" s="2" t="s">
        <v>8883</v>
      </c>
      <c r="C2377" s="3" t="s">
        <v>8884</v>
      </c>
      <c r="D2377" s="1" t="s">
        <v>8885</v>
      </c>
      <c r="E2377" s="1">
        <v>1996</v>
      </c>
      <c r="F2377" s="1" t="s">
        <v>8886</v>
      </c>
      <c r="G2377" s="1" t="s">
        <v>23</v>
      </c>
      <c r="H2377" s="1" t="s">
        <v>29</v>
      </c>
      <c r="I2377" s="1" t="s">
        <v>29</v>
      </c>
      <c r="L2377" s="1" t="s">
        <v>298</v>
      </c>
      <c r="AMI2377"/>
      <c r="AMJ2377"/>
    </row>
    <row r="2378" spans="1:1024">
      <c r="A2378" s="1" t="s">
        <v>6678</v>
      </c>
      <c r="B2378" s="2" t="s">
        <v>8887</v>
      </c>
      <c r="D2378" s="1" t="s">
        <v>8888</v>
      </c>
      <c r="E2378" s="1">
        <v>1996</v>
      </c>
      <c r="F2378" s="1" t="s">
        <v>8889</v>
      </c>
      <c r="G2378" s="1" t="s">
        <v>23</v>
      </c>
      <c r="H2378" s="1" t="s">
        <v>18</v>
      </c>
      <c r="AMI2378"/>
      <c r="AMJ2378"/>
    </row>
    <row r="2379" spans="1:1024">
      <c r="A2379" s="1" t="s">
        <v>8890</v>
      </c>
      <c r="B2379" s="2" t="s">
        <v>8891</v>
      </c>
      <c r="D2379" s="1" t="s">
        <v>8892</v>
      </c>
      <c r="E2379" s="1">
        <v>1996</v>
      </c>
      <c r="G2379" s="1" t="s">
        <v>23</v>
      </c>
      <c r="H2379" s="1" t="s">
        <v>1315</v>
      </c>
      <c r="AMI2379"/>
      <c r="AMJ2379"/>
    </row>
    <row r="2380" spans="1:1024">
      <c r="A2380" s="1" t="s">
        <v>8890</v>
      </c>
      <c r="B2380" s="2" t="s">
        <v>8893</v>
      </c>
      <c r="D2380" s="1" t="s">
        <v>8894</v>
      </c>
      <c r="E2380" s="1">
        <v>1996</v>
      </c>
      <c r="G2380" s="1" t="s">
        <v>23</v>
      </c>
      <c r="AMI2380"/>
      <c r="AMJ2380"/>
    </row>
    <row r="2381" spans="1:1024">
      <c r="A2381" s="1" t="s">
        <v>8890</v>
      </c>
      <c r="B2381" s="2" t="s">
        <v>8895</v>
      </c>
      <c r="D2381" s="1" t="s">
        <v>8892</v>
      </c>
      <c r="E2381" s="1">
        <v>1996</v>
      </c>
      <c r="G2381" s="1" t="s">
        <v>23</v>
      </c>
      <c r="AMI2381"/>
      <c r="AMJ2381"/>
    </row>
    <row r="2382" spans="1:1024">
      <c r="A2382" s="1" t="s">
        <v>8896</v>
      </c>
      <c r="B2382" s="2" t="s">
        <v>8897</v>
      </c>
      <c r="C2382" s="1" t="s">
        <v>8898</v>
      </c>
      <c r="D2382" s="1" t="s">
        <v>8899</v>
      </c>
      <c r="E2382" s="1">
        <v>1996</v>
      </c>
      <c r="F2382" s="1" t="s">
        <v>8900</v>
      </c>
      <c r="G2382" s="1" t="s">
        <v>309</v>
      </c>
      <c r="AMI2382"/>
      <c r="AMJ2382"/>
    </row>
    <row r="2383" spans="1:1024" ht="45">
      <c r="A2383" s="1" t="s">
        <v>8901</v>
      </c>
      <c r="B2383" s="2" t="s">
        <v>8902</v>
      </c>
      <c r="C2383" s="3" t="s">
        <v>8903</v>
      </c>
      <c r="D2383" s="1" t="s">
        <v>8904</v>
      </c>
      <c r="E2383" s="1">
        <v>1996</v>
      </c>
      <c r="F2383" s="1" t="s">
        <v>8905</v>
      </c>
      <c r="G2383" s="1" t="s">
        <v>23</v>
      </c>
      <c r="H2383" s="1" t="s">
        <v>18</v>
      </c>
      <c r="AMI2383"/>
      <c r="AMJ2383"/>
    </row>
    <row r="2384" spans="1:1024">
      <c r="A2384" s="1" t="s">
        <v>5119</v>
      </c>
      <c r="B2384" s="2" t="s">
        <v>8906</v>
      </c>
      <c r="C2384" s="1" t="s">
        <v>8907</v>
      </c>
      <c r="D2384" s="1" t="s">
        <v>8908</v>
      </c>
      <c r="E2384" s="1">
        <v>1996</v>
      </c>
      <c r="F2384" s="1" t="s">
        <v>8909</v>
      </c>
      <c r="G2384" s="1" t="s">
        <v>23</v>
      </c>
      <c r="H2384" s="1" t="s">
        <v>29</v>
      </c>
      <c r="I2384" s="1" t="s">
        <v>29</v>
      </c>
      <c r="L2384" s="1" t="s">
        <v>8910</v>
      </c>
      <c r="AMI2384"/>
      <c r="AMJ2384"/>
    </row>
    <row r="2385" spans="1:1024" ht="30">
      <c r="A2385" s="1" t="s">
        <v>8911</v>
      </c>
      <c r="B2385" s="2" t="s">
        <v>8912</v>
      </c>
      <c r="C2385" s="1" t="s">
        <v>8913</v>
      </c>
      <c r="D2385" s="1" t="s">
        <v>8914</v>
      </c>
      <c r="E2385" s="1">
        <v>1996</v>
      </c>
      <c r="F2385" s="1" t="s">
        <v>8915</v>
      </c>
      <c r="G2385" s="1" t="s">
        <v>309</v>
      </c>
      <c r="AMI2385"/>
      <c r="AMJ2385"/>
    </row>
    <row r="2386" spans="1:1024" ht="30">
      <c r="A2386" s="1" t="s">
        <v>8916</v>
      </c>
      <c r="B2386" s="2" t="s">
        <v>8917</v>
      </c>
      <c r="C2386" s="1" t="s">
        <v>8918</v>
      </c>
      <c r="D2386" s="1" t="s">
        <v>8919</v>
      </c>
      <c r="E2386" s="1">
        <v>1996</v>
      </c>
      <c r="F2386" s="1" t="s">
        <v>8920</v>
      </c>
      <c r="G2386" s="1" t="s">
        <v>309</v>
      </c>
      <c r="AMI2386"/>
      <c r="AMJ2386"/>
    </row>
    <row r="2387" spans="1:1024" ht="30">
      <c r="A2387" s="1" t="s">
        <v>8916</v>
      </c>
      <c r="B2387" s="2" t="s">
        <v>8921</v>
      </c>
      <c r="C2387" s="1" t="s">
        <v>8922</v>
      </c>
      <c r="D2387" s="1" t="s">
        <v>8923</v>
      </c>
      <c r="E2387" s="1">
        <v>1996</v>
      </c>
      <c r="F2387" s="1" t="s">
        <v>8924</v>
      </c>
      <c r="G2387" s="1" t="s">
        <v>309</v>
      </c>
      <c r="AMI2387"/>
      <c r="AMJ2387"/>
    </row>
    <row r="2388" spans="1:1024" ht="30">
      <c r="A2388" s="1" t="s">
        <v>179</v>
      </c>
      <c r="B2388" s="2" t="s">
        <v>8925</v>
      </c>
      <c r="C2388" s="1" t="s">
        <v>8926</v>
      </c>
      <c r="D2388" s="1" t="s">
        <v>8927</v>
      </c>
      <c r="E2388" s="1">
        <v>1996</v>
      </c>
      <c r="F2388" s="1" t="s">
        <v>8928</v>
      </c>
      <c r="G2388" s="1" t="s">
        <v>59</v>
      </c>
      <c r="H2388" s="1" t="s">
        <v>18</v>
      </c>
      <c r="AMI2388"/>
      <c r="AMJ2388"/>
    </row>
    <row r="2389" spans="1:1024">
      <c r="A2389" s="1" t="s">
        <v>179</v>
      </c>
      <c r="B2389" s="2" t="s">
        <v>8929</v>
      </c>
      <c r="C2389" s="1" t="s">
        <v>8930</v>
      </c>
      <c r="D2389" s="1" t="s">
        <v>8931</v>
      </c>
      <c r="E2389" s="1">
        <v>1996</v>
      </c>
      <c r="G2389" s="1" t="s">
        <v>59</v>
      </c>
      <c r="AMI2389"/>
      <c r="AMJ2389"/>
    </row>
    <row r="2390" spans="1:1024">
      <c r="A2390" s="1" t="s">
        <v>8932</v>
      </c>
      <c r="B2390" s="2" t="s">
        <v>8933</v>
      </c>
      <c r="C2390" s="1" t="s">
        <v>8934</v>
      </c>
      <c r="D2390" s="1" t="s">
        <v>8935</v>
      </c>
      <c r="E2390" s="1">
        <v>1996</v>
      </c>
      <c r="F2390" s="1" t="s">
        <v>8936</v>
      </c>
      <c r="G2390" s="1" t="s">
        <v>309</v>
      </c>
      <c r="AMI2390"/>
      <c r="AMJ2390"/>
    </row>
    <row r="2391" spans="1:1024" ht="30">
      <c r="A2391" s="1" t="s">
        <v>5126</v>
      </c>
      <c r="B2391" s="2" t="s">
        <v>8937</v>
      </c>
      <c r="C2391" s="1" t="s">
        <v>8938</v>
      </c>
      <c r="D2391" s="1" t="s">
        <v>8939</v>
      </c>
      <c r="E2391" s="1">
        <v>1996</v>
      </c>
      <c r="F2391" s="1" t="s">
        <v>8940</v>
      </c>
      <c r="G2391" s="1" t="s">
        <v>309</v>
      </c>
      <c r="AMI2391"/>
      <c r="AMJ2391"/>
    </row>
    <row r="2392" spans="1:1024">
      <c r="A2392" s="1" t="s">
        <v>8941</v>
      </c>
      <c r="B2392" s="2" t="s">
        <v>8942</v>
      </c>
      <c r="C2392" s="1" t="s">
        <v>8943</v>
      </c>
      <c r="D2392" s="1" t="s">
        <v>8944</v>
      </c>
      <c r="E2392" s="1">
        <v>1996</v>
      </c>
      <c r="F2392" s="1" t="s">
        <v>8945</v>
      </c>
      <c r="G2392" s="1" t="s">
        <v>23</v>
      </c>
      <c r="AMI2392"/>
      <c r="AMJ2392"/>
    </row>
    <row r="2393" spans="1:1024">
      <c r="A2393" s="1" t="s">
        <v>8946</v>
      </c>
      <c r="B2393" s="2" t="s">
        <v>8947</v>
      </c>
      <c r="C2393" s="1" t="s">
        <v>8948</v>
      </c>
      <c r="D2393" s="1" t="s">
        <v>8949</v>
      </c>
      <c r="E2393" s="1">
        <v>1996</v>
      </c>
      <c r="F2393" s="1" t="s">
        <v>8950</v>
      </c>
      <c r="G2393" s="1" t="s">
        <v>309</v>
      </c>
      <c r="AMI2393"/>
      <c r="AMJ2393"/>
    </row>
    <row r="2394" spans="1:1024" ht="30">
      <c r="A2394" s="1" t="s">
        <v>8951</v>
      </c>
      <c r="B2394" s="2" t="s">
        <v>8952</v>
      </c>
      <c r="C2394" s="3" t="s">
        <v>8953</v>
      </c>
      <c r="D2394" s="1" t="s">
        <v>8954</v>
      </c>
      <c r="E2394" s="1">
        <v>1996</v>
      </c>
      <c r="F2394" s="1" t="s">
        <v>8955</v>
      </c>
      <c r="G2394" s="1" t="s">
        <v>23</v>
      </c>
      <c r="H2394" s="1" t="s">
        <v>18</v>
      </c>
      <c r="AMI2394"/>
      <c r="AMJ2394"/>
    </row>
    <row r="2395" spans="1:1024" ht="30">
      <c r="A2395" s="1" t="s">
        <v>8956</v>
      </c>
      <c r="B2395" s="2" t="s">
        <v>8957</v>
      </c>
      <c r="C2395" s="1" t="s">
        <v>8958</v>
      </c>
      <c r="D2395" s="1" t="s">
        <v>8959</v>
      </c>
      <c r="E2395" s="1">
        <v>1996</v>
      </c>
      <c r="F2395" s="1" t="s">
        <v>8960</v>
      </c>
      <c r="G2395" s="1" t="s">
        <v>309</v>
      </c>
      <c r="AMI2395"/>
      <c r="AMJ2395"/>
    </row>
    <row r="2396" spans="1:1024">
      <c r="A2396" s="1" t="s">
        <v>8961</v>
      </c>
      <c r="B2396" s="2" t="s">
        <v>8962</v>
      </c>
      <c r="C2396" s="1" t="s">
        <v>8963</v>
      </c>
      <c r="D2396" s="1" t="s">
        <v>8964</v>
      </c>
      <c r="E2396" s="1">
        <v>1996</v>
      </c>
      <c r="F2396" s="1" t="s">
        <v>8965</v>
      </c>
      <c r="G2396" s="1" t="s">
        <v>309</v>
      </c>
      <c r="AMI2396"/>
      <c r="AMJ2396"/>
    </row>
    <row r="2397" spans="1:1024">
      <c r="A2397" s="1" t="s">
        <v>8966</v>
      </c>
      <c r="B2397" s="2" t="s">
        <v>8967</v>
      </c>
      <c r="C2397" s="1" t="s">
        <v>8968</v>
      </c>
      <c r="D2397" s="1" t="s">
        <v>8969</v>
      </c>
      <c r="E2397" s="1">
        <v>1996</v>
      </c>
      <c r="F2397" s="1" t="s">
        <v>8970</v>
      </c>
      <c r="G2397" s="1" t="s">
        <v>309</v>
      </c>
      <c r="AMI2397"/>
      <c r="AMJ2397"/>
    </row>
    <row r="2398" spans="1:1024">
      <c r="A2398" s="1" t="s">
        <v>8107</v>
      </c>
      <c r="B2398" s="2" t="s">
        <v>8971</v>
      </c>
      <c r="C2398" s="3" t="s">
        <v>8972</v>
      </c>
      <c r="D2398" s="1" t="s">
        <v>8973</v>
      </c>
      <c r="E2398" s="1">
        <v>1996</v>
      </c>
      <c r="F2398" s="1" t="s">
        <v>8974</v>
      </c>
      <c r="G2398" s="1" t="s">
        <v>23</v>
      </c>
      <c r="H2398" s="1" t="s">
        <v>18</v>
      </c>
      <c r="AMI2398"/>
      <c r="AMJ2398"/>
    </row>
    <row r="2399" spans="1:1024">
      <c r="A2399" s="1" t="s">
        <v>8975</v>
      </c>
      <c r="B2399" s="2" t="s">
        <v>8976</v>
      </c>
      <c r="C2399" s="1" t="s">
        <v>8977</v>
      </c>
      <c r="D2399" s="1" t="s">
        <v>8978</v>
      </c>
      <c r="E2399" s="1">
        <v>1996</v>
      </c>
      <c r="F2399" s="1" t="s">
        <v>8979</v>
      </c>
      <c r="G2399" s="1" t="s">
        <v>23</v>
      </c>
      <c r="AMI2399"/>
      <c r="AMJ2399"/>
    </row>
    <row r="2400" spans="1:1024" ht="30">
      <c r="A2400" s="1" t="s">
        <v>7712</v>
      </c>
      <c r="B2400" s="2" t="s">
        <v>8980</v>
      </c>
      <c r="C2400" s="1" t="s">
        <v>8981</v>
      </c>
      <c r="D2400" s="1" t="s">
        <v>8982</v>
      </c>
      <c r="E2400" s="1">
        <v>1996</v>
      </c>
      <c r="F2400" s="1" t="s">
        <v>8983</v>
      </c>
      <c r="G2400" s="1" t="s">
        <v>309</v>
      </c>
      <c r="AMI2400"/>
      <c r="AMJ2400"/>
    </row>
    <row r="2401" spans="1:1024" ht="30">
      <c r="A2401" s="1" t="s">
        <v>8984</v>
      </c>
      <c r="B2401" s="2" t="s">
        <v>8985</v>
      </c>
      <c r="D2401" s="1" t="s">
        <v>8986</v>
      </c>
      <c r="E2401" s="1">
        <v>1996</v>
      </c>
      <c r="G2401" s="1" t="s">
        <v>23</v>
      </c>
      <c r="H2401" s="1" t="s">
        <v>1315</v>
      </c>
      <c r="AMI2401"/>
      <c r="AMJ2401"/>
    </row>
    <row r="2402" spans="1:1024">
      <c r="A2402" s="1" t="s">
        <v>8984</v>
      </c>
      <c r="B2402" s="2" t="s">
        <v>8987</v>
      </c>
      <c r="D2402" s="1" t="s">
        <v>8988</v>
      </c>
      <c r="E2402" s="1">
        <v>1996</v>
      </c>
      <c r="G2402" s="1" t="s">
        <v>23</v>
      </c>
      <c r="H2402" s="1" t="s">
        <v>1315</v>
      </c>
      <c r="AMI2402"/>
      <c r="AMJ2402"/>
    </row>
    <row r="2403" spans="1:1024" ht="30">
      <c r="A2403" s="1" t="s">
        <v>8989</v>
      </c>
      <c r="B2403" s="2" t="s">
        <v>8990</v>
      </c>
      <c r="C2403" s="1" t="s">
        <v>8991</v>
      </c>
      <c r="D2403" s="1" t="s">
        <v>8992</v>
      </c>
      <c r="E2403" s="1">
        <v>1996</v>
      </c>
      <c r="F2403" s="1" t="s">
        <v>8993</v>
      </c>
      <c r="G2403" s="1" t="s">
        <v>309</v>
      </c>
      <c r="AMI2403"/>
      <c r="AMJ2403"/>
    </row>
    <row r="2404" spans="1:1024" ht="30">
      <c r="A2404" s="1" t="s">
        <v>5547</v>
      </c>
      <c r="B2404" s="2" t="s">
        <v>8994</v>
      </c>
      <c r="D2404" s="1" t="s">
        <v>8995</v>
      </c>
      <c r="E2404" s="1">
        <v>1996</v>
      </c>
      <c r="F2404" s="1" t="s">
        <v>8996</v>
      </c>
      <c r="G2404" s="1" t="s">
        <v>23</v>
      </c>
      <c r="H2404" s="1" t="s">
        <v>18</v>
      </c>
      <c r="AMI2404"/>
      <c r="AMJ2404"/>
    </row>
    <row r="2405" spans="1:1024">
      <c r="A2405" s="1" t="s">
        <v>8997</v>
      </c>
      <c r="B2405" s="2" t="s">
        <v>8998</v>
      </c>
      <c r="C2405" s="1" t="s">
        <v>8999</v>
      </c>
      <c r="D2405" s="1" t="s">
        <v>9000</v>
      </c>
      <c r="E2405" s="1">
        <v>1996</v>
      </c>
      <c r="F2405" s="1" t="s">
        <v>9001</v>
      </c>
      <c r="G2405" s="1" t="s">
        <v>309</v>
      </c>
      <c r="AMI2405"/>
      <c r="AMJ2405"/>
    </row>
    <row r="2406" spans="1:1024" ht="30">
      <c r="A2406" s="1" t="s">
        <v>9002</v>
      </c>
      <c r="B2406" s="2" t="s">
        <v>9003</v>
      </c>
      <c r="C2406" s="1" t="s">
        <v>9004</v>
      </c>
      <c r="D2406" s="1" t="s">
        <v>9005</v>
      </c>
      <c r="E2406" s="1">
        <v>1996</v>
      </c>
      <c r="F2406" s="1" t="s">
        <v>9006</v>
      </c>
      <c r="G2406" s="1" t="s">
        <v>309</v>
      </c>
      <c r="AMI2406"/>
      <c r="AMJ2406"/>
    </row>
    <row r="2407" spans="1:1024" ht="30">
      <c r="A2407" s="1" t="s">
        <v>9007</v>
      </c>
      <c r="B2407" s="2" t="s">
        <v>9008</v>
      </c>
      <c r="C2407" s="3" t="s">
        <v>9009</v>
      </c>
      <c r="D2407" s="1" t="s">
        <v>9010</v>
      </c>
      <c r="E2407" s="1">
        <v>1996</v>
      </c>
      <c r="F2407" s="1" t="s">
        <v>9011</v>
      </c>
      <c r="G2407" s="1" t="s">
        <v>23</v>
      </c>
      <c r="H2407" s="1" t="s">
        <v>18</v>
      </c>
      <c r="AMI2407"/>
      <c r="AMJ2407"/>
    </row>
    <row r="2408" spans="1:1024">
      <c r="A2408" s="1" t="s">
        <v>7022</v>
      </c>
      <c r="B2408" s="2" t="s">
        <v>9012</v>
      </c>
      <c r="C2408" s="3" t="s">
        <v>9013</v>
      </c>
      <c r="D2408" s="1" t="s">
        <v>9014</v>
      </c>
      <c r="E2408" s="1">
        <v>1996</v>
      </c>
      <c r="F2408" s="1" t="s">
        <v>9015</v>
      </c>
      <c r="G2408" s="1" t="s">
        <v>23</v>
      </c>
      <c r="H2408" s="1" t="s">
        <v>29</v>
      </c>
      <c r="I2408" s="1" t="s">
        <v>29</v>
      </c>
      <c r="J2408" s="1" t="s">
        <v>9016</v>
      </c>
      <c r="L2408" s="1" t="s">
        <v>605</v>
      </c>
      <c r="AMI2408"/>
      <c r="AMJ2408"/>
    </row>
    <row r="2409" spans="1:1024">
      <c r="A2409" s="1" t="s">
        <v>9017</v>
      </c>
      <c r="B2409" s="2" t="s">
        <v>9018</v>
      </c>
      <c r="D2409" s="1" t="s">
        <v>9019</v>
      </c>
      <c r="E2409" s="1">
        <v>1996</v>
      </c>
      <c r="G2409" s="1" t="s">
        <v>23</v>
      </c>
      <c r="H2409" s="1" t="s">
        <v>1315</v>
      </c>
      <c r="AMI2409"/>
      <c r="AMJ2409"/>
    </row>
    <row r="2410" spans="1:1024" ht="30">
      <c r="A2410" s="1" t="s">
        <v>212</v>
      </c>
      <c r="B2410" s="2" t="s">
        <v>9020</v>
      </c>
      <c r="C2410" s="1" t="s">
        <v>9021</v>
      </c>
      <c r="D2410" s="1" t="s">
        <v>9022</v>
      </c>
      <c r="E2410" s="1">
        <v>1996</v>
      </c>
      <c r="F2410" s="1" t="s">
        <v>9023</v>
      </c>
      <c r="G2410" s="1" t="s">
        <v>309</v>
      </c>
      <c r="AMI2410"/>
      <c r="AMJ2410"/>
    </row>
    <row r="2411" spans="1:1024" ht="30">
      <c r="A2411" s="1" t="s">
        <v>212</v>
      </c>
      <c r="B2411" s="2" t="s">
        <v>9024</v>
      </c>
      <c r="C2411" s="1" t="s">
        <v>9025</v>
      </c>
      <c r="D2411" s="1" t="s">
        <v>9026</v>
      </c>
      <c r="E2411" s="1">
        <v>1996</v>
      </c>
      <c r="F2411" s="1" t="s">
        <v>9027</v>
      </c>
      <c r="G2411" s="1" t="s">
        <v>59</v>
      </c>
      <c r="H2411" s="1" t="s">
        <v>29</v>
      </c>
      <c r="I2411" s="1" t="s">
        <v>29</v>
      </c>
      <c r="J2411"/>
      <c r="L2411" s="1" t="s">
        <v>298</v>
      </c>
      <c r="AMI2411"/>
      <c r="AMJ2411"/>
    </row>
    <row r="2412" spans="1:1024">
      <c r="A2412" s="1" t="s">
        <v>212</v>
      </c>
      <c r="B2412" s="2" t="s">
        <v>9028</v>
      </c>
      <c r="C2412" s="1" t="s">
        <v>9029</v>
      </c>
      <c r="D2412" s="1" t="s">
        <v>9030</v>
      </c>
      <c r="E2412" s="1">
        <v>1996</v>
      </c>
      <c r="F2412" s="1" t="s">
        <v>9031</v>
      </c>
      <c r="G2412" s="1" t="s">
        <v>23</v>
      </c>
      <c r="H2412" s="1" t="s">
        <v>18</v>
      </c>
      <c r="J2412" s="1" t="s">
        <v>9032</v>
      </c>
      <c r="AMI2412"/>
      <c r="AMJ2412"/>
    </row>
    <row r="2413" spans="1:1024">
      <c r="A2413" s="1" t="s">
        <v>212</v>
      </c>
      <c r="B2413" s="2" t="s">
        <v>9033</v>
      </c>
      <c r="C2413" s="1" t="s">
        <v>9034</v>
      </c>
      <c r="D2413" s="1" t="s">
        <v>9035</v>
      </c>
      <c r="E2413" s="1">
        <v>1996</v>
      </c>
      <c r="F2413" s="1" t="s">
        <v>9036</v>
      </c>
      <c r="G2413" s="1" t="s">
        <v>23</v>
      </c>
      <c r="H2413" s="1" t="s">
        <v>18</v>
      </c>
      <c r="AMI2413"/>
      <c r="AMJ2413"/>
    </row>
    <row r="2414" spans="1:1024" ht="30">
      <c r="A2414" s="1" t="s">
        <v>9037</v>
      </c>
      <c r="B2414" s="2" t="s">
        <v>9038</v>
      </c>
      <c r="D2414" s="1" t="s">
        <v>9039</v>
      </c>
      <c r="E2414" s="1">
        <v>1996</v>
      </c>
      <c r="G2414" s="1" t="s">
        <v>23</v>
      </c>
      <c r="H2414" s="1" t="s">
        <v>1315</v>
      </c>
      <c r="AMI2414"/>
      <c r="AMJ2414"/>
    </row>
    <row r="2415" spans="1:1024" ht="30">
      <c r="A2415" s="1" t="s">
        <v>9040</v>
      </c>
      <c r="B2415" s="2" t="s">
        <v>9041</v>
      </c>
      <c r="D2415" s="1" t="s">
        <v>9042</v>
      </c>
      <c r="E2415" s="1">
        <v>1996</v>
      </c>
      <c r="G2415" s="1" t="s">
        <v>23</v>
      </c>
      <c r="H2415" s="1" t="s">
        <v>1315</v>
      </c>
      <c r="AMI2415"/>
      <c r="AMJ2415"/>
    </row>
    <row r="2416" spans="1:1024">
      <c r="A2416" s="1" t="s">
        <v>222</v>
      </c>
      <c r="B2416" s="2" t="s">
        <v>9043</v>
      </c>
      <c r="E2416" s="1">
        <v>1996</v>
      </c>
      <c r="G2416" s="1" t="s">
        <v>42</v>
      </c>
      <c r="H2416" s="1" t="s">
        <v>1315</v>
      </c>
      <c r="AMI2416"/>
      <c r="AMJ2416"/>
    </row>
    <row r="2417" spans="1:1024" ht="30">
      <c r="A2417" s="1" t="s">
        <v>222</v>
      </c>
      <c r="B2417" s="2" t="s">
        <v>9044</v>
      </c>
      <c r="E2417" s="1">
        <v>1996</v>
      </c>
      <c r="G2417" s="1" t="s">
        <v>23</v>
      </c>
      <c r="H2417" s="1" t="s">
        <v>1315</v>
      </c>
      <c r="AMI2417"/>
      <c r="AMJ2417"/>
    </row>
    <row r="2418" spans="1:1024" ht="30">
      <c r="A2418" s="1" t="s">
        <v>222</v>
      </c>
      <c r="B2418" s="2" t="s">
        <v>9045</v>
      </c>
      <c r="C2418" s="1" t="s">
        <v>9046</v>
      </c>
      <c r="D2418" s="1" t="s">
        <v>9047</v>
      </c>
      <c r="E2418" s="1">
        <v>1996</v>
      </c>
      <c r="G2418" s="1" t="s">
        <v>23</v>
      </c>
      <c r="H2418" s="1" t="s">
        <v>18</v>
      </c>
      <c r="AMI2418"/>
      <c r="AMJ2418"/>
    </row>
    <row r="2419" spans="1:1024" ht="30">
      <c r="A2419" s="1" t="s">
        <v>222</v>
      </c>
      <c r="B2419" s="2" t="s">
        <v>9048</v>
      </c>
      <c r="D2419" s="1" t="s">
        <v>9049</v>
      </c>
      <c r="E2419" s="1">
        <v>1996</v>
      </c>
      <c r="G2419" s="1" t="s">
        <v>23</v>
      </c>
      <c r="AMI2419"/>
      <c r="AMJ2419"/>
    </row>
    <row r="2420" spans="1:1024" ht="30">
      <c r="A2420" s="1" t="s">
        <v>222</v>
      </c>
      <c r="B2420" s="2" t="s">
        <v>9050</v>
      </c>
      <c r="D2420" s="1" t="s">
        <v>9051</v>
      </c>
      <c r="E2420" s="1">
        <v>1996</v>
      </c>
      <c r="G2420" s="1" t="s">
        <v>23</v>
      </c>
      <c r="AMI2420"/>
      <c r="AMJ2420"/>
    </row>
    <row r="2421" spans="1:1024" ht="30">
      <c r="A2421" s="1" t="s">
        <v>222</v>
      </c>
      <c r="B2421" s="2" t="s">
        <v>9052</v>
      </c>
      <c r="D2421" s="1" t="s">
        <v>9053</v>
      </c>
      <c r="E2421" s="1">
        <v>1996</v>
      </c>
      <c r="G2421" s="1" t="s">
        <v>23</v>
      </c>
      <c r="AMI2421"/>
      <c r="AMJ2421"/>
    </row>
    <row r="2422" spans="1:1024">
      <c r="A2422" s="1" t="s">
        <v>222</v>
      </c>
      <c r="B2422" s="2" t="s">
        <v>9054</v>
      </c>
      <c r="D2422" s="1" t="s">
        <v>9049</v>
      </c>
      <c r="E2422" s="1">
        <v>1996</v>
      </c>
      <c r="G2422" s="1" t="s">
        <v>23</v>
      </c>
      <c r="H2422" s="1" t="s">
        <v>1315</v>
      </c>
      <c r="AMI2422"/>
      <c r="AMJ2422"/>
    </row>
    <row r="2423" spans="1:1024" ht="30">
      <c r="A2423" s="1" t="s">
        <v>222</v>
      </c>
      <c r="B2423" s="2" t="s">
        <v>9055</v>
      </c>
      <c r="D2423" s="1" t="s">
        <v>9056</v>
      </c>
      <c r="E2423" s="1">
        <v>1996</v>
      </c>
      <c r="G2423" s="1" t="s">
        <v>23</v>
      </c>
      <c r="AMI2423"/>
      <c r="AMJ2423"/>
    </row>
    <row r="2424" spans="1:1024">
      <c r="A2424" s="1" t="s">
        <v>7786</v>
      </c>
      <c r="B2424" s="2" t="s">
        <v>9057</v>
      </c>
      <c r="C2424" s="1" t="s">
        <v>9058</v>
      </c>
      <c r="D2424" s="1" t="s">
        <v>9059</v>
      </c>
      <c r="E2424" s="1">
        <v>1996</v>
      </c>
      <c r="F2424" s="1" t="s">
        <v>9060</v>
      </c>
      <c r="G2424" s="1" t="s">
        <v>23</v>
      </c>
      <c r="AMI2424"/>
      <c r="AMJ2424"/>
    </row>
    <row r="2425" spans="1:1024" ht="30">
      <c r="A2425" s="1" t="s">
        <v>9061</v>
      </c>
      <c r="B2425" s="2" t="s">
        <v>9062</v>
      </c>
      <c r="C2425" s="1" t="s">
        <v>9063</v>
      </c>
      <c r="D2425" s="1" t="s">
        <v>9064</v>
      </c>
      <c r="E2425" s="1">
        <v>1996</v>
      </c>
      <c r="F2425" s="1" t="s">
        <v>9065</v>
      </c>
      <c r="G2425" s="1" t="s">
        <v>23</v>
      </c>
      <c r="AMI2425"/>
      <c r="AMJ2425"/>
    </row>
    <row r="2426" spans="1:1024" ht="30">
      <c r="A2426" s="1" t="s">
        <v>7786</v>
      </c>
      <c r="B2426" s="2" t="s">
        <v>9066</v>
      </c>
      <c r="C2426" s="1" t="s">
        <v>9067</v>
      </c>
      <c r="D2426" s="1" t="s">
        <v>9068</v>
      </c>
      <c r="E2426" s="1">
        <v>1996</v>
      </c>
      <c r="F2426" s="1" t="s">
        <v>9069</v>
      </c>
      <c r="G2426" s="1" t="s">
        <v>23</v>
      </c>
      <c r="AMI2426"/>
      <c r="AMJ2426"/>
    </row>
    <row r="2427" spans="1:1024" ht="30">
      <c r="A2427" s="1" t="s">
        <v>7795</v>
      </c>
      <c r="B2427" s="2" t="s">
        <v>9070</v>
      </c>
      <c r="C2427" s="1" t="s">
        <v>9071</v>
      </c>
      <c r="D2427" s="1" t="s">
        <v>9072</v>
      </c>
      <c r="E2427" s="1">
        <v>1996</v>
      </c>
      <c r="F2427" s="1" t="s">
        <v>9073</v>
      </c>
      <c r="G2427" s="1" t="s">
        <v>309</v>
      </c>
      <c r="AMI2427"/>
      <c r="AMJ2427"/>
    </row>
    <row r="2428" spans="1:1024">
      <c r="A2428" s="1" t="s">
        <v>1263</v>
      </c>
      <c r="B2428" s="2" t="s">
        <v>9074</v>
      </c>
      <c r="D2428" s="1" t="s">
        <v>9075</v>
      </c>
      <c r="E2428" s="1">
        <v>1996</v>
      </c>
      <c r="G2428" s="1" t="s">
        <v>23</v>
      </c>
      <c r="H2428" s="1" t="s">
        <v>1315</v>
      </c>
      <c r="AMI2428"/>
      <c r="AMJ2428"/>
    </row>
    <row r="2429" spans="1:1024">
      <c r="A2429" s="1" t="s">
        <v>9076</v>
      </c>
      <c r="B2429" s="2" t="s">
        <v>9077</v>
      </c>
      <c r="C2429" s="1" t="s">
        <v>9078</v>
      </c>
      <c r="D2429" s="1" t="s">
        <v>9079</v>
      </c>
      <c r="E2429" s="1">
        <v>1996</v>
      </c>
      <c r="F2429" s="1" t="s">
        <v>9080</v>
      </c>
      <c r="G2429" s="1" t="s">
        <v>309</v>
      </c>
      <c r="AMI2429"/>
      <c r="AMJ2429"/>
    </row>
    <row r="2430" spans="1:1024" ht="30">
      <c r="A2430" s="1" t="s">
        <v>9081</v>
      </c>
      <c r="B2430" s="2" t="s">
        <v>9082</v>
      </c>
      <c r="C2430" s="1" t="s">
        <v>9083</v>
      </c>
      <c r="D2430" s="1" t="s">
        <v>9084</v>
      </c>
      <c r="E2430" s="1">
        <v>1996</v>
      </c>
      <c r="F2430" s="1" t="s">
        <v>9085</v>
      </c>
      <c r="G2430" s="1" t="s">
        <v>309</v>
      </c>
      <c r="AMI2430"/>
      <c r="AMJ2430"/>
    </row>
    <row r="2431" spans="1:1024" ht="30">
      <c r="A2431" s="1" t="s">
        <v>9086</v>
      </c>
      <c r="B2431" s="2" t="s">
        <v>9087</v>
      </c>
      <c r="C2431" s="1" t="s">
        <v>9088</v>
      </c>
      <c r="D2431" s="1" t="s">
        <v>9089</v>
      </c>
      <c r="E2431" s="1">
        <v>1996</v>
      </c>
      <c r="F2431" s="1" t="s">
        <v>9090</v>
      </c>
      <c r="G2431" s="1" t="s">
        <v>309</v>
      </c>
      <c r="AMI2431"/>
      <c r="AMJ2431"/>
    </row>
    <row r="2432" spans="1:1024">
      <c r="A2432" s="1" t="s">
        <v>9091</v>
      </c>
      <c r="B2432" s="2" t="s">
        <v>9092</v>
      </c>
      <c r="C2432" s="1" t="s">
        <v>9093</v>
      </c>
      <c r="D2432" s="1" t="s">
        <v>9094</v>
      </c>
      <c r="E2432" s="1">
        <v>1996</v>
      </c>
      <c r="F2432" s="1" t="s">
        <v>9095</v>
      </c>
      <c r="G2432" s="1" t="s">
        <v>309</v>
      </c>
      <c r="AMI2432"/>
      <c r="AMJ2432"/>
    </row>
    <row r="2433" spans="1:1024">
      <c r="A2433" s="1" t="s">
        <v>9096</v>
      </c>
      <c r="B2433" s="2" t="s">
        <v>9097</v>
      </c>
      <c r="C2433" s="1" t="s">
        <v>9098</v>
      </c>
      <c r="D2433" s="1" t="s">
        <v>8927</v>
      </c>
      <c r="E2433" s="1">
        <v>1996</v>
      </c>
      <c r="F2433" s="1" t="s">
        <v>9099</v>
      </c>
      <c r="G2433" s="1" t="s">
        <v>59</v>
      </c>
      <c r="H2433" s="1" t="s">
        <v>18</v>
      </c>
      <c r="AMI2433"/>
      <c r="AMJ2433"/>
    </row>
    <row r="2434" spans="1:1024">
      <c r="A2434" s="1" t="s">
        <v>9100</v>
      </c>
      <c r="B2434" s="2" t="s">
        <v>9101</v>
      </c>
      <c r="C2434" s="1" t="s">
        <v>9102</v>
      </c>
      <c r="D2434" s="1" t="s">
        <v>9103</v>
      </c>
      <c r="E2434" s="1">
        <v>1996</v>
      </c>
      <c r="F2434" s="1" t="s">
        <v>9104</v>
      </c>
      <c r="G2434" s="1" t="s">
        <v>23</v>
      </c>
      <c r="H2434" s="1" t="s">
        <v>18</v>
      </c>
      <c r="AMI2434"/>
      <c r="AMJ2434"/>
    </row>
    <row r="2435" spans="1:1024" ht="45">
      <c r="A2435" s="1" t="s">
        <v>9105</v>
      </c>
      <c r="B2435" s="2" t="s">
        <v>9106</v>
      </c>
      <c r="C2435" s="1" t="s">
        <v>9107</v>
      </c>
      <c r="D2435" s="1" t="s">
        <v>9108</v>
      </c>
      <c r="E2435" s="1">
        <v>1996</v>
      </c>
      <c r="F2435" s="1" t="s">
        <v>9109</v>
      </c>
      <c r="G2435" s="1" t="s">
        <v>309</v>
      </c>
      <c r="AMI2435"/>
      <c r="AMJ2435"/>
    </row>
    <row r="2436" spans="1:1024">
      <c r="A2436" s="1" t="s">
        <v>9110</v>
      </c>
      <c r="B2436" s="2" t="s">
        <v>9111</v>
      </c>
      <c r="C2436" s="1" t="s">
        <v>9112</v>
      </c>
      <c r="D2436" s="1" t="s">
        <v>9113</v>
      </c>
      <c r="E2436" s="1">
        <v>1996</v>
      </c>
      <c r="F2436" s="1" t="s">
        <v>9114</v>
      </c>
      <c r="G2436" s="1" t="s">
        <v>23</v>
      </c>
      <c r="H2436" s="1" t="s">
        <v>18</v>
      </c>
      <c r="AMI2436"/>
      <c r="AMJ2436"/>
    </row>
    <row r="2437" spans="1:1024">
      <c r="A2437" s="1" t="s">
        <v>9115</v>
      </c>
      <c r="B2437" s="2" t="s">
        <v>9116</v>
      </c>
      <c r="C2437" s="1" t="s">
        <v>9117</v>
      </c>
      <c r="D2437" s="1" t="s">
        <v>9118</v>
      </c>
      <c r="E2437" s="1">
        <v>1996</v>
      </c>
      <c r="F2437" s="1" t="s">
        <v>9119</v>
      </c>
      <c r="G2437" s="1" t="s">
        <v>23</v>
      </c>
      <c r="H2437" s="1" t="s">
        <v>18</v>
      </c>
      <c r="AMI2437"/>
      <c r="AMJ2437"/>
    </row>
    <row r="2438" spans="1:1024">
      <c r="A2438" s="1" t="s">
        <v>8146</v>
      </c>
      <c r="B2438" s="2" t="s">
        <v>9120</v>
      </c>
      <c r="C2438" s="1" t="s">
        <v>9121</v>
      </c>
      <c r="D2438" s="1" t="s">
        <v>9122</v>
      </c>
      <c r="E2438" s="1">
        <v>1996</v>
      </c>
      <c r="F2438" s="1" t="s">
        <v>9123</v>
      </c>
      <c r="G2438" s="1" t="s">
        <v>309</v>
      </c>
      <c r="AMI2438"/>
      <c r="AMJ2438"/>
    </row>
    <row r="2439" spans="1:1024" ht="30">
      <c r="A2439" s="1" t="s">
        <v>7112</v>
      </c>
      <c r="B2439" s="2" t="s">
        <v>9124</v>
      </c>
      <c r="D2439" s="1" t="s">
        <v>9125</v>
      </c>
      <c r="E2439" s="1">
        <v>1996</v>
      </c>
      <c r="G2439" s="1" t="s">
        <v>59</v>
      </c>
      <c r="AMI2439"/>
      <c r="AMJ2439"/>
    </row>
    <row r="2440" spans="1:1024" ht="30">
      <c r="A2440" s="1" t="s">
        <v>9126</v>
      </c>
      <c r="B2440" s="2" t="s">
        <v>9127</v>
      </c>
      <c r="C2440" s="1" t="s">
        <v>9128</v>
      </c>
      <c r="D2440" s="1" t="s">
        <v>9129</v>
      </c>
      <c r="E2440" s="1">
        <v>1996</v>
      </c>
      <c r="F2440" s="1" t="s">
        <v>9130</v>
      </c>
      <c r="G2440" s="1" t="s">
        <v>309</v>
      </c>
      <c r="AMI2440"/>
      <c r="AMJ2440"/>
    </row>
    <row r="2441" spans="1:1024" ht="45">
      <c r="A2441" s="1" t="s">
        <v>9131</v>
      </c>
      <c r="B2441" s="2" t="s">
        <v>9132</v>
      </c>
      <c r="C2441" s="1" t="s">
        <v>9133</v>
      </c>
      <c r="D2441" s="1" t="s">
        <v>9134</v>
      </c>
      <c r="E2441" s="1">
        <v>1996</v>
      </c>
      <c r="F2441" s="1" t="s">
        <v>9135</v>
      </c>
      <c r="G2441" s="1" t="s">
        <v>309</v>
      </c>
      <c r="AMI2441"/>
      <c r="AMJ2441"/>
    </row>
    <row r="2442" spans="1:1024" ht="30">
      <c r="A2442" s="1" t="s">
        <v>9136</v>
      </c>
      <c r="B2442" s="2" t="s">
        <v>9137</v>
      </c>
      <c r="C2442" s="1" t="s">
        <v>9138</v>
      </c>
      <c r="D2442" s="1" t="s">
        <v>9139</v>
      </c>
      <c r="E2442" s="1">
        <v>1996</v>
      </c>
      <c r="F2442" s="1" t="s">
        <v>9140</v>
      </c>
      <c r="G2442" s="1" t="s">
        <v>309</v>
      </c>
      <c r="AMI2442"/>
      <c r="AMJ2442"/>
    </row>
    <row r="2443" spans="1:1024" ht="30">
      <c r="A2443" s="1" t="s">
        <v>9141</v>
      </c>
      <c r="B2443" s="2" t="s">
        <v>9142</v>
      </c>
      <c r="C2443" s="1" t="s">
        <v>9143</v>
      </c>
      <c r="D2443" s="1" t="s">
        <v>9144</v>
      </c>
      <c r="E2443" s="1">
        <v>1996</v>
      </c>
      <c r="F2443" s="1" t="s">
        <v>9145</v>
      </c>
      <c r="G2443" s="1" t="s">
        <v>309</v>
      </c>
      <c r="AMI2443"/>
      <c r="AMJ2443"/>
    </row>
    <row r="2444" spans="1:1024">
      <c r="A2444" s="1" t="s">
        <v>9146</v>
      </c>
      <c r="B2444" s="2" t="s">
        <v>9147</v>
      </c>
      <c r="D2444" s="1" t="s">
        <v>9148</v>
      </c>
      <c r="E2444" s="1">
        <v>1996</v>
      </c>
      <c r="F2444" s="1" t="s">
        <v>9149</v>
      </c>
      <c r="G2444" s="1" t="s">
        <v>23</v>
      </c>
      <c r="H2444" s="1" t="s">
        <v>29</v>
      </c>
      <c r="I2444" s="1" t="s">
        <v>29</v>
      </c>
      <c r="J2444" s="1" t="s">
        <v>9150</v>
      </c>
      <c r="L2444" s="1" t="s">
        <v>9151</v>
      </c>
      <c r="AMI2444"/>
      <c r="AMJ2444"/>
    </row>
    <row r="2445" spans="1:1024" ht="30">
      <c r="A2445" s="1" t="s">
        <v>9152</v>
      </c>
      <c r="B2445" s="2" t="s">
        <v>9153</v>
      </c>
      <c r="C2445" s="1" t="s">
        <v>9154</v>
      </c>
      <c r="D2445" s="1" t="s">
        <v>9155</v>
      </c>
      <c r="E2445" s="1">
        <v>1996</v>
      </c>
      <c r="F2445" s="1" t="s">
        <v>9156</v>
      </c>
      <c r="G2445" s="1" t="s">
        <v>23</v>
      </c>
      <c r="H2445" s="1" t="s">
        <v>18</v>
      </c>
      <c r="AMI2445"/>
      <c r="AMJ2445"/>
    </row>
    <row r="2446" spans="1:1024" ht="30">
      <c r="A2446" s="1" t="s">
        <v>9157</v>
      </c>
      <c r="B2446" s="2" t="s">
        <v>9158</v>
      </c>
      <c r="C2446" s="3" t="s">
        <v>9159</v>
      </c>
      <c r="D2446" s="1" t="s">
        <v>9160</v>
      </c>
      <c r="E2446" s="1">
        <v>1996</v>
      </c>
      <c r="F2446" s="1" t="s">
        <v>9161</v>
      </c>
      <c r="G2446" s="1" t="s">
        <v>23</v>
      </c>
      <c r="H2446" s="1" t="s">
        <v>29</v>
      </c>
      <c r="I2446" s="1" t="s">
        <v>29</v>
      </c>
      <c r="L2446" s="1" t="s">
        <v>605</v>
      </c>
      <c r="AMI2446"/>
      <c r="AMJ2446"/>
    </row>
    <row r="2447" spans="1:1024" ht="30">
      <c r="A2447" s="1" t="s">
        <v>9162</v>
      </c>
      <c r="B2447" s="2" t="s">
        <v>9163</v>
      </c>
      <c r="C2447" s="1" t="s">
        <v>9164</v>
      </c>
      <c r="D2447" s="1" t="s">
        <v>9165</v>
      </c>
      <c r="E2447" s="1">
        <v>1996</v>
      </c>
      <c r="F2447" s="1" t="s">
        <v>9166</v>
      </c>
      <c r="G2447" s="1" t="s">
        <v>309</v>
      </c>
      <c r="AMI2447"/>
      <c r="AMJ2447"/>
    </row>
    <row r="2448" spans="1:1024">
      <c r="A2448" s="1" t="s">
        <v>9167</v>
      </c>
      <c r="B2448" s="2" t="s">
        <v>9168</v>
      </c>
      <c r="C2448" s="1" t="s">
        <v>9169</v>
      </c>
      <c r="D2448" s="1" t="s">
        <v>9170</v>
      </c>
      <c r="E2448" s="1">
        <v>1996</v>
      </c>
      <c r="F2448" s="1" t="s">
        <v>9171</v>
      </c>
      <c r="G2448" s="1" t="s">
        <v>23</v>
      </c>
      <c r="H2448" s="1" t="s">
        <v>18</v>
      </c>
      <c r="AMI2448"/>
      <c r="AMJ2448"/>
    </row>
    <row r="2449" spans="1:1024">
      <c r="A2449" s="1" t="s">
        <v>9172</v>
      </c>
      <c r="B2449" s="2" t="s">
        <v>9173</v>
      </c>
      <c r="D2449" s="1" t="s">
        <v>9174</v>
      </c>
      <c r="E2449" s="1">
        <v>1996</v>
      </c>
      <c r="G2449" s="1" t="s">
        <v>23</v>
      </c>
      <c r="H2449" s="1" t="s">
        <v>1315</v>
      </c>
      <c r="AMI2449"/>
      <c r="AMJ2449"/>
    </row>
    <row r="2450" spans="1:1024">
      <c r="A2450" s="1" t="s">
        <v>9172</v>
      </c>
      <c r="B2450" s="2" t="s">
        <v>9175</v>
      </c>
      <c r="D2450" s="1" t="s">
        <v>9176</v>
      </c>
      <c r="E2450" s="1">
        <v>1996</v>
      </c>
      <c r="G2450" s="1" t="s">
        <v>23</v>
      </c>
      <c r="H2450" s="1" t="s">
        <v>1315</v>
      </c>
      <c r="AMI2450"/>
      <c r="AMJ2450"/>
    </row>
    <row r="2451" spans="1:1024" ht="30">
      <c r="A2451" s="1" t="s">
        <v>9177</v>
      </c>
      <c r="B2451" s="2" t="s">
        <v>9178</v>
      </c>
      <c r="C2451" s="1" t="s">
        <v>9179</v>
      </c>
      <c r="D2451" s="1" t="s">
        <v>9180</v>
      </c>
      <c r="E2451" s="1">
        <v>1996</v>
      </c>
      <c r="F2451" s="1" t="s">
        <v>9181</v>
      </c>
      <c r="G2451" s="1" t="s">
        <v>23</v>
      </c>
      <c r="H2451" s="1" t="s">
        <v>18</v>
      </c>
      <c r="AMI2451"/>
      <c r="AMJ2451"/>
    </row>
    <row r="2452" spans="1:1024" ht="30">
      <c r="A2452" s="1" t="s">
        <v>9182</v>
      </c>
      <c r="B2452" s="2" t="s">
        <v>9183</v>
      </c>
      <c r="C2452" s="1" t="s">
        <v>9184</v>
      </c>
      <c r="D2452" s="1" t="s">
        <v>9185</v>
      </c>
      <c r="E2452" s="1">
        <v>1996</v>
      </c>
      <c r="F2452" s="1" t="s">
        <v>9186</v>
      </c>
      <c r="G2452" s="1" t="s">
        <v>309</v>
      </c>
      <c r="AMI2452"/>
      <c r="AMJ2452"/>
    </row>
    <row r="2453" spans="1:1024">
      <c r="A2453" s="1" t="s">
        <v>9187</v>
      </c>
      <c r="B2453" s="2" t="s">
        <v>9188</v>
      </c>
      <c r="C2453" s="1" t="s">
        <v>9189</v>
      </c>
      <c r="D2453" s="1" t="s">
        <v>9190</v>
      </c>
      <c r="E2453" s="1">
        <v>1996</v>
      </c>
      <c r="F2453" s="1" t="s">
        <v>9191</v>
      </c>
      <c r="G2453" s="1" t="s">
        <v>309</v>
      </c>
      <c r="AMI2453"/>
      <c r="AMJ2453"/>
    </row>
    <row r="2454" spans="1:1024">
      <c r="A2454" s="1" t="s">
        <v>9192</v>
      </c>
      <c r="B2454" s="2" t="s">
        <v>9193</v>
      </c>
      <c r="C2454" s="1" t="s">
        <v>9194</v>
      </c>
      <c r="D2454" s="1" t="s">
        <v>9195</v>
      </c>
      <c r="E2454" s="1">
        <v>1996</v>
      </c>
      <c r="F2454" s="1" t="s">
        <v>9196</v>
      </c>
      <c r="G2454" s="1" t="s">
        <v>309</v>
      </c>
      <c r="AMI2454"/>
      <c r="AMJ2454"/>
    </row>
    <row r="2455" spans="1:1024">
      <c r="A2455" s="1" t="s">
        <v>9197</v>
      </c>
      <c r="B2455" s="2" t="s">
        <v>9198</v>
      </c>
      <c r="C2455" s="1" t="s">
        <v>9199</v>
      </c>
      <c r="D2455" s="1" t="s">
        <v>9200</v>
      </c>
      <c r="E2455" s="1">
        <v>1996</v>
      </c>
      <c r="F2455" s="1" t="s">
        <v>9201</v>
      </c>
      <c r="G2455" s="1" t="s">
        <v>309</v>
      </c>
      <c r="AMI2455"/>
      <c r="AMJ2455"/>
    </row>
    <row r="2456" spans="1:1024" ht="30">
      <c r="A2456" s="1" t="s">
        <v>9202</v>
      </c>
      <c r="B2456" s="2" t="s">
        <v>9203</v>
      </c>
      <c r="C2456" s="1" t="s">
        <v>9204</v>
      </c>
      <c r="D2456" s="1" t="s">
        <v>9205</v>
      </c>
      <c r="E2456" s="1">
        <v>1996</v>
      </c>
      <c r="F2456" s="1" t="s">
        <v>9206</v>
      </c>
      <c r="G2456" s="1" t="s">
        <v>309</v>
      </c>
      <c r="AMI2456"/>
      <c r="AMJ2456"/>
    </row>
    <row r="2457" spans="1:1024" ht="30">
      <c r="A2457" s="1" t="s">
        <v>9207</v>
      </c>
      <c r="B2457" s="2" t="s">
        <v>9208</v>
      </c>
      <c r="C2457" s="1" t="s">
        <v>9209</v>
      </c>
      <c r="D2457" s="1" t="s">
        <v>9210</v>
      </c>
      <c r="E2457" s="1">
        <v>1996</v>
      </c>
      <c r="F2457" s="1" t="s">
        <v>9211</v>
      </c>
      <c r="G2457" s="1" t="s">
        <v>309</v>
      </c>
      <c r="AMI2457"/>
      <c r="AMJ2457"/>
    </row>
    <row r="2458" spans="1:1024" ht="30">
      <c r="A2458" s="1" t="s">
        <v>9212</v>
      </c>
      <c r="B2458" s="2" t="s">
        <v>9213</v>
      </c>
      <c r="D2458" s="1" t="s">
        <v>9214</v>
      </c>
      <c r="E2458" s="1">
        <v>1996</v>
      </c>
      <c r="G2458" s="1" t="s">
        <v>23</v>
      </c>
      <c r="H2458" s="1" t="s">
        <v>1315</v>
      </c>
      <c r="AMI2458"/>
      <c r="AMJ2458"/>
    </row>
    <row r="2459" spans="1:1024" ht="30">
      <c r="A2459" s="1" t="s">
        <v>9215</v>
      </c>
      <c r="B2459" s="2" t="s">
        <v>9216</v>
      </c>
      <c r="C2459" s="3" t="s">
        <v>9217</v>
      </c>
      <c r="D2459" s="1" t="s">
        <v>9218</v>
      </c>
      <c r="E2459" s="1">
        <v>1996</v>
      </c>
      <c r="G2459" s="1" t="s">
        <v>23</v>
      </c>
      <c r="H2459" s="1" t="s">
        <v>18</v>
      </c>
      <c r="AMI2459"/>
      <c r="AMJ2459"/>
    </row>
    <row r="2460" spans="1:1024">
      <c r="A2460" s="1" t="s">
        <v>9219</v>
      </c>
      <c r="B2460" s="2" t="s">
        <v>9220</v>
      </c>
      <c r="E2460" s="1">
        <v>1995</v>
      </c>
      <c r="G2460" s="1" t="s">
        <v>1314</v>
      </c>
      <c r="AMI2460"/>
      <c r="AMJ2460"/>
    </row>
    <row r="2461" spans="1:1024" ht="30">
      <c r="A2461" s="1" t="s">
        <v>9221</v>
      </c>
      <c r="B2461" s="2" t="s">
        <v>9222</v>
      </c>
      <c r="D2461" s="1" t="s">
        <v>9223</v>
      </c>
      <c r="E2461" s="1">
        <v>1995</v>
      </c>
      <c r="G2461" s="1" t="s">
        <v>23</v>
      </c>
      <c r="H2461" s="1" t="s">
        <v>29</v>
      </c>
      <c r="I2461" s="1" t="s">
        <v>29</v>
      </c>
      <c r="AMI2461"/>
      <c r="AMJ2461"/>
    </row>
    <row r="2462" spans="1:1024" ht="45">
      <c r="A2462" s="1" t="s">
        <v>8203</v>
      </c>
      <c r="B2462" s="2" t="s">
        <v>9224</v>
      </c>
      <c r="C2462" s="1" t="s">
        <v>9225</v>
      </c>
      <c r="D2462" s="1" t="s">
        <v>9226</v>
      </c>
      <c r="E2462" s="1">
        <v>1995</v>
      </c>
      <c r="F2462" s="1" t="s">
        <v>9227</v>
      </c>
      <c r="G2462" s="1" t="s">
        <v>309</v>
      </c>
      <c r="AMI2462"/>
      <c r="AMJ2462"/>
    </row>
    <row r="2463" spans="1:1024" ht="30">
      <c r="A2463" s="1" t="s">
        <v>9228</v>
      </c>
      <c r="B2463" s="2" t="s">
        <v>9229</v>
      </c>
      <c r="D2463" s="1" t="s">
        <v>9230</v>
      </c>
      <c r="E2463" s="1">
        <v>1995</v>
      </c>
      <c r="F2463" s="1" t="s">
        <v>9231</v>
      </c>
      <c r="G2463" s="1" t="s">
        <v>23</v>
      </c>
      <c r="H2463" s="1" t="s">
        <v>29</v>
      </c>
      <c r="I2463" s="1" t="s">
        <v>29</v>
      </c>
      <c r="L2463" s="1" t="s">
        <v>1321</v>
      </c>
      <c r="AMI2463"/>
      <c r="AMJ2463"/>
    </row>
    <row r="2464" spans="1:1024" ht="14.25" customHeight="1">
      <c r="A2464" s="1" t="s">
        <v>9232</v>
      </c>
      <c r="B2464" s="2" t="s">
        <v>9233</v>
      </c>
      <c r="C2464" s="1" t="s">
        <v>9234</v>
      </c>
      <c r="D2464" s="1" t="s">
        <v>9235</v>
      </c>
      <c r="E2464" s="1">
        <v>1995</v>
      </c>
      <c r="F2464" s="1" t="s">
        <v>9236</v>
      </c>
      <c r="G2464" s="1" t="s">
        <v>309</v>
      </c>
      <c r="H2464" s="1" t="s">
        <v>1315</v>
      </c>
      <c r="AMI2464"/>
      <c r="AMJ2464"/>
    </row>
    <row r="2465" spans="1:1024">
      <c r="A2465" s="1" t="s">
        <v>5662</v>
      </c>
      <c r="B2465" s="2" t="s">
        <v>9237</v>
      </c>
      <c r="C2465" s="1" t="s">
        <v>9238</v>
      </c>
      <c r="D2465" s="1" t="s">
        <v>9239</v>
      </c>
      <c r="E2465" s="1">
        <v>1995</v>
      </c>
      <c r="F2465" s="1" t="s">
        <v>9240</v>
      </c>
      <c r="G2465" s="1" t="s">
        <v>309</v>
      </c>
      <c r="AMI2465"/>
      <c r="AMJ2465"/>
    </row>
    <row r="2466" spans="1:1024">
      <c r="A2466" s="1" t="s">
        <v>5662</v>
      </c>
      <c r="B2466" s="2" t="s">
        <v>9241</v>
      </c>
      <c r="D2466" s="1" t="s">
        <v>9242</v>
      </c>
      <c r="E2466" s="1">
        <v>1995</v>
      </c>
      <c r="G2466" s="1" t="s">
        <v>23</v>
      </c>
      <c r="AMI2466"/>
      <c r="AMJ2466"/>
    </row>
    <row r="2467" spans="1:1024" ht="30">
      <c r="A2467" s="1" t="s">
        <v>5662</v>
      </c>
      <c r="B2467" s="2" t="s">
        <v>9243</v>
      </c>
      <c r="D2467" s="1" t="s">
        <v>9244</v>
      </c>
      <c r="E2467" s="1">
        <v>1995</v>
      </c>
      <c r="G2467" s="1" t="s">
        <v>23</v>
      </c>
      <c r="H2467" s="1" t="s">
        <v>1315</v>
      </c>
      <c r="AMI2467"/>
      <c r="AMJ2467"/>
    </row>
    <row r="2468" spans="1:1024">
      <c r="A2468" s="1" t="s">
        <v>5662</v>
      </c>
      <c r="B2468" s="2" t="s">
        <v>9245</v>
      </c>
      <c r="D2468" s="1" t="s">
        <v>9246</v>
      </c>
      <c r="E2468" s="1">
        <v>1995</v>
      </c>
      <c r="G2468" s="1" t="s">
        <v>23</v>
      </c>
      <c r="H2468" s="1" t="s">
        <v>1315</v>
      </c>
      <c r="AMI2468"/>
      <c r="AMJ2468"/>
    </row>
    <row r="2469" spans="1:1024">
      <c r="A2469" s="1" t="s">
        <v>5662</v>
      </c>
      <c r="B2469" s="2" t="s">
        <v>9247</v>
      </c>
      <c r="C2469" s="3" t="s">
        <v>9248</v>
      </c>
      <c r="D2469" s="1" t="s">
        <v>9249</v>
      </c>
      <c r="E2469" s="1">
        <v>1995</v>
      </c>
      <c r="F2469" s="1" t="s">
        <v>9250</v>
      </c>
      <c r="G2469" s="1" t="s">
        <v>23</v>
      </c>
      <c r="H2469" s="1" t="s">
        <v>29</v>
      </c>
      <c r="I2469" s="1" t="s">
        <v>29</v>
      </c>
      <c r="L2469" s="1" t="s">
        <v>1321</v>
      </c>
      <c r="AMI2469"/>
      <c r="AMJ2469"/>
    </row>
    <row r="2470" spans="1:1024">
      <c r="A2470" s="1" t="s">
        <v>9251</v>
      </c>
      <c r="B2470" s="2" t="s">
        <v>9252</v>
      </c>
      <c r="C2470" s="1" t="s">
        <v>9253</v>
      </c>
      <c r="D2470" s="1" t="s">
        <v>9254</v>
      </c>
      <c r="E2470" s="1">
        <v>1995</v>
      </c>
      <c r="F2470" s="1" t="s">
        <v>9255</v>
      </c>
      <c r="G2470" s="1" t="s">
        <v>309</v>
      </c>
      <c r="AMI2470"/>
      <c r="AMJ2470"/>
    </row>
    <row r="2471" spans="1:1024" ht="30">
      <c r="A2471" s="1" t="s">
        <v>9256</v>
      </c>
      <c r="B2471" s="2" t="s">
        <v>9257</v>
      </c>
      <c r="C2471" s="1" t="s">
        <v>9258</v>
      </c>
      <c r="D2471" s="1" t="s">
        <v>9259</v>
      </c>
      <c r="E2471" s="1">
        <v>1995</v>
      </c>
      <c r="F2471" s="1" t="s">
        <v>9260</v>
      </c>
      <c r="G2471" s="1" t="s">
        <v>309</v>
      </c>
      <c r="AMI2471"/>
      <c r="AMJ2471"/>
    </row>
    <row r="2472" spans="1:1024" ht="30">
      <c r="A2472" s="1" t="s">
        <v>9261</v>
      </c>
      <c r="B2472" s="2" t="s">
        <v>9262</v>
      </c>
      <c r="C2472" s="3" t="s">
        <v>9263</v>
      </c>
      <c r="D2472" s="1" t="s">
        <v>9264</v>
      </c>
      <c r="E2472" s="1">
        <v>1995</v>
      </c>
      <c r="F2472" s="1" t="s">
        <v>9265</v>
      </c>
      <c r="G2472" s="1" t="s">
        <v>23</v>
      </c>
      <c r="H2472" s="1" t="s">
        <v>18</v>
      </c>
      <c r="AMI2472"/>
      <c r="AMJ2472"/>
    </row>
    <row r="2473" spans="1:1024" ht="30">
      <c r="A2473" s="1" t="s">
        <v>9266</v>
      </c>
      <c r="B2473" s="2" t="s">
        <v>9267</v>
      </c>
      <c r="D2473" s="1" t="s">
        <v>9268</v>
      </c>
      <c r="E2473" s="1">
        <v>1995</v>
      </c>
      <c r="G2473" s="1" t="s">
        <v>59</v>
      </c>
      <c r="H2473" s="1" t="s">
        <v>29</v>
      </c>
      <c r="I2473" s="1" t="s">
        <v>29</v>
      </c>
      <c r="L2473" s="1" t="s">
        <v>1301</v>
      </c>
      <c r="AMI2473"/>
      <c r="AMJ2473"/>
    </row>
    <row r="2474" spans="1:1024">
      <c r="A2474" s="1" t="s">
        <v>9269</v>
      </c>
      <c r="B2474" s="2" t="s">
        <v>9270</v>
      </c>
      <c r="C2474" s="1" t="s">
        <v>9271</v>
      </c>
      <c r="D2474" s="1" t="s">
        <v>9272</v>
      </c>
      <c r="E2474" s="1">
        <v>1995</v>
      </c>
      <c r="F2474" s="1" t="s">
        <v>9273</v>
      </c>
      <c r="G2474" s="1" t="s">
        <v>309</v>
      </c>
      <c r="AMI2474"/>
      <c r="AMJ2474"/>
    </row>
    <row r="2475" spans="1:1024">
      <c r="A2475" s="1" t="s">
        <v>44</v>
      </c>
      <c r="B2475" s="2" t="s">
        <v>9274</v>
      </c>
      <c r="C2475" s="1" t="s">
        <v>9275</v>
      </c>
      <c r="D2475" s="1" t="s">
        <v>9276</v>
      </c>
      <c r="E2475" s="1">
        <v>1995</v>
      </c>
      <c r="F2475" s="1" t="s">
        <v>9277</v>
      </c>
      <c r="G2475" s="1" t="s">
        <v>309</v>
      </c>
      <c r="AMI2475"/>
      <c r="AMJ2475"/>
    </row>
    <row r="2476" spans="1:1024">
      <c r="A2476" s="1" t="s">
        <v>9278</v>
      </c>
      <c r="B2476" s="2" t="s">
        <v>9279</v>
      </c>
      <c r="E2476" s="1">
        <v>1995</v>
      </c>
      <c r="G2476" s="1" t="s">
        <v>23</v>
      </c>
      <c r="H2476" s="1" t="s">
        <v>1315</v>
      </c>
      <c r="AMI2476"/>
      <c r="AMJ2476"/>
    </row>
    <row r="2477" spans="1:1024">
      <c r="A2477" s="1" t="s">
        <v>9280</v>
      </c>
      <c r="B2477" s="2" t="s">
        <v>9281</v>
      </c>
      <c r="C2477" s="1" t="s">
        <v>9282</v>
      </c>
      <c r="D2477" s="1" t="s">
        <v>9283</v>
      </c>
      <c r="E2477" s="1">
        <v>1995</v>
      </c>
      <c r="F2477" s="1" t="s">
        <v>9284</v>
      </c>
      <c r="G2477" s="1" t="s">
        <v>309</v>
      </c>
      <c r="AMI2477"/>
      <c r="AMJ2477"/>
    </row>
    <row r="2478" spans="1:1024">
      <c r="A2478" s="1" t="s">
        <v>8283</v>
      </c>
      <c r="B2478" s="2" t="s">
        <v>9285</v>
      </c>
      <c r="E2478" s="1">
        <v>1995</v>
      </c>
      <c r="G2478" s="1" t="s">
        <v>23</v>
      </c>
      <c r="H2478" s="1" t="s">
        <v>1315</v>
      </c>
      <c r="AMI2478"/>
      <c r="AMJ2478"/>
    </row>
    <row r="2479" spans="1:1024" ht="30">
      <c r="A2479" s="1" t="s">
        <v>8283</v>
      </c>
      <c r="B2479" s="2" t="s">
        <v>9286</v>
      </c>
      <c r="E2479" s="1">
        <v>1995</v>
      </c>
      <c r="G2479" s="1" t="s">
        <v>23</v>
      </c>
      <c r="H2479" s="1" t="s">
        <v>1315</v>
      </c>
      <c r="AMI2479"/>
      <c r="AMJ2479"/>
    </row>
    <row r="2480" spans="1:1024">
      <c r="A2480" s="1" t="s">
        <v>6854</v>
      </c>
      <c r="B2480" s="2" t="s">
        <v>9287</v>
      </c>
      <c r="D2480" s="1" t="s">
        <v>9288</v>
      </c>
      <c r="E2480" s="1">
        <v>1995</v>
      </c>
      <c r="G2480" s="1" t="s">
        <v>1148</v>
      </c>
      <c r="AMI2480"/>
      <c r="AMJ2480"/>
    </row>
    <row r="2481" spans="1:1024" ht="30">
      <c r="A2481" s="1" t="s">
        <v>7923</v>
      </c>
      <c r="B2481" s="2" t="s">
        <v>9289</v>
      </c>
      <c r="C2481" s="1" t="s">
        <v>9290</v>
      </c>
      <c r="D2481" s="1" t="s">
        <v>9291</v>
      </c>
      <c r="E2481" s="1">
        <v>1995</v>
      </c>
      <c r="F2481" s="1" t="s">
        <v>9292</v>
      </c>
      <c r="G2481" s="1" t="s">
        <v>309</v>
      </c>
      <c r="AMI2481"/>
      <c r="AMJ2481"/>
    </row>
    <row r="2482" spans="1:1024" ht="30">
      <c r="A2482" s="1" t="s">
        <v>7923</v>
      </c>
      <c r="B2482" s="2" t="s">
        <v>9293</v>
      </c>
      <c r="C2482" s="1" t="s">
        <v>9294</v>
      </c>
      <c r="D2482" s="1" t="s">
        <v>9295</v>
      </c>
      <c r="E2482" s="1">
        <v>1995</v>
      </c>
      <c r="F2482" s="1" t="s">
        <v>9296</v>
      </c>
      <c r="G2482" s="1" t="s">
        <v>309</v>
      </c>
      <c r="AMI2482"/>
      <c r="AMJ2482"/>
    </row>
    <row r="2483" spans="1:1024" ht="45">
      <c r="A2483" s="1" t="s">
        <v>9297</v>
      </c>
      <c r="B2483" s="2" t="s">
        <v>9298</v>
      </c>
      <c r="C2483" s="1" t="s">
        <v>9299</v>
      </c>
      <c r="D2483" s="1" t="s">
        <v>9300</v>
      </c>
      <c r="E2483" s="1">
        <v>1995</v>
      </c>
      <c r="F2483" s="1" t="s">
        <v>9301</v>
      </c>
      <c r="G2483" s="1" t="s">
        <v>309</v>
      </c>
      <c r="AMI2483"/>
      <c r="AMJ2483"/>
    </row>
    <row r="2484" spans="1:1024" ht="30">
      <c r="A2484" s="1" t="s">
        <v>9302</v>
      </c>
      <c r="B2484" s="2" t="s">
        <v>9303</v>
      </c>
      <c r="C2484" s="1" t="s">
        <v>9304</v>
      </c>
      <c r="D2484" s="1" t="s">
        <v>9305</v>
      </c>
      <c r="E2484" s="1">
        <v>1995</v>
      </c>
      <c r="F2484" s="1" t="s">
        <v>9306</v>
      </c>
      <c r="G2484" s="1" t="s">
        <v>309</v>
      </c>
      <c r="AMI2484"/>
      <c r="AMJ2484"/>
    </row>
    <row r="2485" spans="1:1024" ht="45">
      <c r="A2485" s="1" t="s">
        <v>8322</v>
      </c>
      <c r="B2485" s="2" t="s">
        <v>9307</v>
      </c>
      <c r="C2485" s="1" t="s">
        <v>9308</v>
      </c>
      <c r="D2485" s="1" t="s">
        <v>9309</v>
      </c>
      <c r="E2485" s="1">
        <v>1995</v>
      </c>
      <c r="F2485" s="1" t="s">
        <v>9310</v>
      </c>
      <c r="G2485" s="1" t="s">
        <v>309</v>
      </c>
      <c r="H2485" s="1" t="s">
        <v>29</v>
      </c>
      <c r="I2485" s="1" t="s">
        <v>29</v>
      </c>
      <c r="L2485" s="1" t="s">
        <v>298</v>
      </c>
      <c r="AMI2485"/>
      <c r="AMJ2485"/>
    </row>
    <row r="2486" spans="1:1024">
      <c r="A2486" s="1" t="s">
        <v>9311</v>
      </c>
      <c r="B2486" s="2" t="s">
        <v>9312</v>
      </c>
      <c r="E2486" s="1">
        <v>1995</v>
      </c>
      <c r="G2486" s="1" t="s">
        <v>23</v>
      </c>
      <c r="H2486" s="1" t="s">
        <v>1315</v>
      </c>
      <c r="AMI2486"/>
      <c r="AMJ2486"/>
    </row>
    <row r="2487" spans="1:1024">
      <c r="A2487" s="1" t="s">
        <v>9313</v>
      </c>
      <c r="B2487" s="2" t="s">
        <v>9314</v>
      </c>
      <c r="C2487" s="1" t="s">
        <v>9315</v>
      </c>
      <c r="D2487" s="1" t="s">
        <v>9316</v>
      </c>
      <c r="E2487" s="1">
        <v>1995</v>
      </c>
      <c r="F2487" s="1" t="s">
        <v>9317</v>
      </c>
      <c r="G2487" s="1" t="s">
        <v>23</v>
      </c>
      <c r="H2487" s="1" t="s">
        <v>29</v>
      </c>
      <c r="I2487" s="1" t="s">
        <v>29</v>
      </c>
      <c r="L2487" s="1" t="s">
        <v>605</v>
      </c>
      <c r="AMI2487"/>
      <c r="AMJ2487"/>
    </row>
    <row r="2488" spans="1:1024" ht="30">
      <c r="A2488" s="1" t="s">
        <v>9318</v>
      </c>
      <c r="B2488" s="2" t="s">
        <v>9319</v>
      </c>
      <c r="C2488" s="3" t="s">
        <v>9320</v>
      </c>
      <c r="D2488" s="1" t="s">
        <v>9321</v>
      </c>
      <c r="E2488" s="1">
        <v>1995</v>
      </c>
      <c r="F2488" s="1" t="s">
        <v>9322</v>
      </c>
      <c r="G2488" s="1" t="s">
        <v>23</v>
      </c>
      <c r="H2488" s="1" t="s">
        <v>29</v>
      </c>
      <c r="I2488" s="1" t="s">
        <v>29</v>
      </c>
      <c r="L2488" s="1" t="s">
        <v>7021</v>
      </c>
      <c r="AMI2488"/>
      <c r="AMJ2488"/>
    </row>
    <row r="2489" spans="1:1024">
      <c r="A2489" s="1" t="s">
        <v>3155</v>
      </c>
      <c r="B2489" s="2" t="s">
        <v>9323</v>
      </c>
      <c r="E2489" s="1">
        <v>1995</v>
      </c>
      <c r="G2489" s="1" t="s">
        <v>23</v>
      </c>
      <c r="H2489" s="1" t="s">
        <v>18</v>
      </c>
      <c r="AMI2489"/>
      <c r="AMJ2489"/>
    </row>
    <row r="2490" spans="1:1024">
      <c r="A2490" s="1" t="s">
        <v>3155</v>
      </c>
      <c r="B2490" s="2" t="s">
        <v>9324</v>
      </c>
      <c r="C2490" s="1" t="s">
        <v>9325</v>
      </c>
      <c r="D2490" s="1" t="s">
        <v>9326</v>
      </c>
      <c r="E2490" s="1">
        <v>1995</v>
      </c>
      <c r="F2490" s="1" t="s">
        <v>9327</v>
      </c>
      <c r="G2490" s="1" t="s">
        <v>309</v>
      </c>
      <c r="AMI2490"/>
      <c r="AMJ2490"/>
    </row>
    <row r="2491" spans="1:1024" ht="30">
      <c r="A2491" s="1" t="s">
        <v>9328</v>
      </c>
      <c r="B2491" s="2" t="s">
        <v>9329</v>
      </c>
      <c r="C2491" s="1" t="s">
        <v>9330</v>
      </c>
      <c r="E2491" s="1">
        <v>1995</v>
      </c>
      <c r="F2491" s="1" t="s">
        <v>9331</v>
      </c>
      <c r="G2491" s="1" t="s">
        <v>23</v>
      </c>
      <c r="H2491" s="1" t="s">
        <v>29</v>
      </c>
      <c r="I2491" s="1" t="s">
        <v>29</v>
      </c>
      <c r="J2491" s="1" t="s">
        <v>9332</v>
      </c>
      <c r="L2491" s="1" t="s">
        <v>9333</v>
      </c>
      <c r="AMI2491"/>
      <c r="AMJ2491"/>
    </row>
    <row r="2492" spans="1:1024">
      <c r="A2492" s="1" t="s">
        <v>652</v>
      </c>
      <c r="B2492" s="2" t="s">
        <v>9334</v>
      </c>
      <c r="C2492" s="1" t="s">
        <v>9335</v>
      </c>
      <c r="D2492" s="1" t="s">
        <v>9336</v>
      </c>
      <c r="E2492" s="1">
        <v>1995</v>
      </c>
      <c r="F2492" s="1" t="s">
        <v>9337</v>
      </c>
      <c r="G2492" s="1" t="s">
        <v>309</v>
      </c>
      <c r="AMI2492"/>
      <c r="AMJ2492"/>
    </row>
    <row r="2493" spans="1:1024" ht="30">
      <c r="A2493" s="1" t="s">
        <v>6867</v>
      </c>
      <c r="B2493" s="2" t="s">
        <v>9338</v>
      </c>
      <c r="D2493" s="1" t="s">
        <v>9339</v>
      </c>
      <c r="E2493" s="1">
        <v>1995</v>
      </c>
      <c r="G2493" s="1" t="s">
        <v>23</v>
      </c>
      <c r="H2493" s="1" t="s">
        <v>18</v>
      </c>
      <c r="AMI2493"/>
      <c r="AMJ2493"/>
    </row>
    <row r="2494" spans="1:1024">
      <c r="A2494" s="1" t="s">
        <v>2656</v>
      </c>
      <c r="B2494" s="2" t="s">
        <v>9340</v>
      </c>
      <c r="E2494" s="1">
        <v>1995</v>
      </c>
      <c r="G2494" s="1" t="s">
        <v>23</v>
      </c>
      <c r="H2494" s="1" t="s">
        <v>1315</v>
      </c>
      <c r="AMI2494"/>
      <c r="AMJ2494"/>
    </row>
    <row r="2495" spans="1:1024">
      <c r="A2495" s="1" t="s">
        <v>2656</v>
      </c>
      <c r="B2495" s="2" t="s">
        <v>9341</v>
      </c>
      <c r="C2495" s="1" t="s">
        <v>9342</v>
      </c>
      <c r="D2495" s="1" t="s">
        <v>9343</v>
      </c>
      <c r="E2495" s="1">
        <v>1995</v>
      </c>
      <c r="F2495" s="1" t="s">
        <v>9344</v>
      </c>
      <c r="G2495" s="1" t="s">
        <v>309</v>
      </c>
      <c r="AMI2495"/>
      <c r="AMJ2495"/>
    </row>
    <row r="2496" spans="1:1024">
      <c r="A2496" s="1" t="s">
        <v>2656</v>
      </c>
      <c r="B2496" s="2" t="s">
        <v>9345</v>
      </c>
      <c r="D2496" s="1" t="s">
        <v>9346</v>
      </c>
      <c r="E2496" s="1">
        <v>1995</v>
      </c>
      <c r="G2496" s="1" t="s">
        <v>59</v>
      </c>
      <c r="H2496" s="1" t="s">
        <v>1315</v>
      </c>
      <c r="AMI2496"/>
      <c r="AMJ2496"/>
    </row>
    <row r="2497" spans="1:1024">
      <c r="A2497" s="1" t="s">
        <v>7272</v>
      </c>
      <c r="B2497" s="2" t="s">
        <v>9347</v>
      </c>
      <c r="C2497" s="1" t="s">
        <v>9348</v>
      </c>
      <c r="D2497" s="1" t="s">
        <v>9349</v>
      </c>
      <c r="E2497" s="1">
        <v>1995</v>
      </c>
      <c r="F2497" s="1" t="s">
        <v>9350</v>
      </c>
      <c r="G2497" s="1" t="s">
        <v>309</v>
      </c>
      <c r="AMI2497"/>
      <c r="AMJ2497"/>
    </row>
    <row r="2498" spans="1:1024" ht="30">
      <c r="A2498" s="1" t="s">
        <v>9351</v>
      </c>
      <c r="B2498" s="2" t="s">
        <v>9352</v>
      </c>
      <c r="C2498" s="1" t="s">
        <v>9353</v>
      </c>
      <c r="D2498" s="1" t="s">
        <v>9354</v>
      </c>
      <c r="E2498" s="1">
        <v>1995</v>
      </c>
      <c r="F2498" s="1" t="s">
        <v>9355</v>
      </c>
      <c r="G2498" s="1" t="s">
        <v>309</v>
      </c>
      <c r="AMI2498"/>
      <c r="AMJ2498"/>
    </row>
    <row r="2499" spans="1:1024" ht="30">
      <c r="A2499" s="1" t="s">
        <v>9356</v>
      </c>
      <c r="B2499" s="2" t="s">
        <v>9357</v>
      </c>
      <c r="C2499" s="1" t="s">
        <v>9358</v>
      </c>
      <c r="D2499" s="1" t="s">
        <v>9359</v>
      </c>
      <c r="E2499" s="1">
        <v>1995</v>
      </c>
      <c r="F2499" s="1" t="s">
        <v>9360</v>
      </c>
      <c r="G2499" s="1" t="s">
        <v>23</v>
      </c>
      <c r="H2499" s="1" t="s">
        <v>18</v>
      </c>
      <c r="AMI2499"/>
      <c r="AMJ2499"/>
    </row>
    <row r="2500" spans="1:1024">
      <c r="A2500" s="1" t="s">
        <v>6218</v>
      </c>
      <c r="B2500" s="2" t="s">
        <v>9361</v>
      </c>
      <c r="C2500" s="1" t="s">
        <v>9362</v>
      </c>
      <c r="D2500" s="1" t="s">
        <v>9363</v>
      </c>
      <c r="E2500" s="1">
        <v>1995</v>
      </c>
      <c r="F2500" s="1" t="s">
        <v>9364</v>
      </c>
      <c r="G2500" s="1" t="s">
        <v>309</v>
      </c>
      <c r="AMI2500"/>
      <c r="AMJ2500"/>
    </row>
    <row r="2501" spans="1:1024" ht="30">
      <c r="A2501" s="1" t="s">
        <v>9365</v>
      </c>
      <c r="B2501" s="2" t="s">
        <v>9366</v>
      </c>
      <c r="D2501" s="1" t="s">
        <v>9367</v>
      </c>
      <c r="E2501" s="1">
        <v>1995</v>
      </c>
      <c r="G2501" s="1" t="s">
        <v>23</v>
      </c>
      <c r="H2501" s="1" t="s">
        <v>1315</v>
      </c>
      <c r="AMI2501"/>
      <c r="AMJ2501"/>
    </row>
    <row r="2502" spans="1:1024" ht="30">
      <c r="A2502" s="1" t="s">
        <v>9368</v>
      </c>
      <c r="B2502" s="2" t="s">
        <v>9369</v>
      </c>
      <c r="C2502" s="1" t="s">
        <v>9370</v>
      </c>
      <c r="D2502" s="1" t="s">
        <v>9371</v>
      </c>
      <c r="E2502" s="1">
        <v>1995</v>
      </c>
      <c r="F2502" s="1" t="s">
        <v>9372</v>
      </c>
      <c r="G2502" s="1" t="s">
        <v>309</v>
      </c>
      <c r="AMI2502"/>
      <c r="AMJ2502"/>
    </row>
    <row r="2503" spans="1:1024" ht="30">
      <c r="A2503" s="1" t="s">
        <v>9373</v>
      </c>
      <c r="B2503" s="2" t="s">
        <v>9374</v>
      </c>
      <c r="C2503" s="3" t="s">
        <v>9375</v>
      </c>
      <c r="D2503" s="1" t="s">
        <v>9376</v>
      </c>
      <c r="E2503" s="1">
        <v>1995</v>
      </c>
      <c r="F2503" s="1" t="s">
        <v>9377</v>
      </c>
      <c r="G2503" s="1" t="s">
        <v>23</v>
      </c>
      <c r="H2503" s="1" t="s">
        <v>18</v>
      </c>
      <c r="AMI2503"/>
      <c r="AMJ2503"/>
    </row>
    <row r="2504" spans="1:1024">
      <c r="A2504" s="1" t="s">
        <v>9378</v>
      </c>
      <c r="B2504" s="2" t="s">
        <v>9379</v>
      </c>
      <c r="D2504" s="1" t="s">
        <v>9380</v>
      </c>
      <c r="E2504" s="1">
        <v>1995</v>
      </c>
      <c r="G2504" s="1" t="s">
        <v>23</v>
      </c>
      <c r="H2504" s="1" t="s">
        <v>18</v>
      </c>
      <c r="AMI2504"/>
      <c r="AMJ2504"/>
    </row>
    <row r="2505" spans="1:1024" ht="45">
      <c r="A2505" s="1" t="s">
        <v>9381</v>
      </c>
      <c r="B2505" s="2" t="s">
        <v>9382</v>
      </c>
      <c r="C2505" s="3" t="s">
        <v>9383</v>
      </c>
      <c r="D2505" s="1" t="s">
        <v>9384</v>
      </c>
      <c r="E2505" s="1">
        <v>1995</v>
      </c>
      <c r="F2505" s="1" t="s">
        <v>9385</v>
      </c>
      <c r="G2505" s="1" t="s">
        <v>23</v>
      </c>
      <c r="H2505" s="1" t="s">
        <v>18</v>
      </c>
      <c r="AMI2505"/>
      <c r="AMJ2505"/>
    </row>
    <row r="2506" spans="1:1024" ht="30">
      <c r="A2506" s="1" t="s">
        <v>9386</v>
      </c>
      <c r="B2506" s="2" t="s">
        <v>9387</v>
      </c>
      <c r="C2506" s="3" t="s">
        <v>9388</v>
      </c>
      <c r="D2506" s="1" t="s">
        <v>9389</v>
      </c>
      <c r="E2506" s="1">
        <v>1995</v>
      </c>
      <c r="F2506" s="1" t="s">
        <v>9390</v>
      </c>
      <c r="G2506" s="1" t="s">
        <v>23</v>
      </c>
      <c r="H2506" s="1" t="s">
        <v>18</v>
      </c>
      <c r="AMI2506"/>
      <c r="AMJ2506"/>
    </row>
    <row r="2507" spans="1:1024">
      <c r="A2507" s="1" t="s">
        <v>3779</v>
      </c>
      <c r="B2507" s="2" t="s">
        <v>9391</v>
      </c>
      <c r="C2507" s="1" t="s">
        <v>9392</v>
      </c>
      <c r="D2507" s="1" t="s">
        <v>9393</v>
      </c>
      <c r="E2507" s="1">
        <v>1995</v>
      </c>
      <c r="F2507" s="1" t="s">
        <v>9394</v>
      </c>
      <c r="G2507" s="1" t="s">
        <v>309</v>
      </c>
      <c r="AMI2507"/>
      <c r="AMJ2507"/>
    </row>
    <row r="2508" spans="1:1024">
      <c r="A2508" s="1" t="s">
        <v>3779</v>
      </c>
      <c r="B2508" s="2" t="s">
        <v>9395</v>
      </c>
      <c r="C2508" s="3" t="s">
        <v>9396</v>
      </c>
      <c r="D2508" s="1" t="s">
        <v>9397</v>
      </c>
      <c r="E2508" s="1">
        <v>1995</v>
      </c>
      <c r="F2508" s="1" t="s">
        <v>9398</v>
      </c>
      <c r="G2508" s="1" t="s">
        <v>309</v>
      </c>
      <c r="AMI2508"/>
      <c r="AMJ2508"/>
    </row>
    <row r="2509" spans="1:1024">
      <c r="A2509" s="1" t="s">
        <v>7328</v>
      </c>
      <c r="B2509" s="2" t="s">
        <v>9399</v>
      </c>
      <c r="D2509" s="1" t="s">
        <v>9400</v>
      </c>
      <c r="E2509" s="1">
        <v>1995</v>
      </c>
      <c r="G2509" s="1" t="s">
        <v>309</v>
      </c>
      <c r="H2509" s="1" t="s">
        <v>1315</v>
      </c>
      <c r="AMI2509"/>
      <c r="AMJ2509"/>
    </row>
    <row r="2510" spans="1:1024">
      <c r="A2510" s="1" t="s">
        <v>9401</v>
      </c>
      <c r="B2510" s="2" t="s">
        <v>9402</v>
      </c>
      <c r="D2510" s="1" t="s">
        <v>9403</v>
      </c>
      <c r="E2510" s="1">
        <v>1995</v>
      </c>
      <c r="G2510" s="1" t="s">
        <v>309</v>
      </c>
      <c r="AMI2510"/>
      <c r="AMJ2510"/>
    </row>
    <row r="2511" spans="1:1024">
      <c r="A2511" s="1" t="s">
        <v>9404</v>
      </c>
      <c r="B2511" s="2" t="s">
        <v>9405</v>
      </c>
      <c r="C2511" s="1" t="s">
        <v>9406</v>
      </c>
      <c r="D2511" s="1" t="s">
        <v>9407</v>
      </c>
      <c r="E2511" s="1">
        <v>1995</v>
      </c>
      <c r="F2511" s="1" t="s">
        <v>9408</v>
      </c>
      <c r="G2511" s="1" t="s">
        <v>309</v>
      </c>
      <c r="AMI2511"/>
      <c r="AMJ2511"/>
    </row>
    <row r="2512" spans="1:1024" ht="30">
      <c r="A2512" s="1" t="s">
        <v>9409</v>
      </c>
      <c r="B2512" s="2" t="s">
        <v>9410</v>
      </c>
      <c r="C2512" s="1" t="s">
        <v>9411</v>
      </c>
      <c r="D2512" s="1" t="s">
        <v>9412</v>
      </c>
      <c r="E2512" s="1">
        <v>1995</v>
      </c>
      <c r="F2512" s="1" t="s">
        <v>9413</v>
      </c>
      <c r="G2512" s="1" t="s">
        <v>309</v>
      </c>
      <c r="AMI2512"/>
      <c r="AMJ2512"/>
    </row>
    <row r="2513" spans="1:1024" ht="30">
      <c r="A2513" s="1" t="s">
        <v>9414</v>
      </c>
      <c r="B2513" s="2" t="s">
        <v>9415</v>
      </c>
      <c r="C2513" s="3" t="s">
        <v>9416</v>
      </c>
      <c r="D2513" s="1" t="s">
        <v>9417</v>
      </c>
      <c r="E2513" s="1">
        <v>1995</v>
      </c>
      <c r="F2513" s="1" t="s">
        <v>9418</v>
      </c>
      <c r="G2513" s="1" t="s">
        <v>23</v>
      </c>
      <c r="H2513" s="1" t="s">
        <v>29</v>
      </c>
      <c r="I2513" s="1" t="s">
        <v>29</v>
      </c>
      <c r="L2513" s="1" t="s">
        <v>298</v>
      </c>
      <c r="AMI2513"/>
      <c r="AMJ2513"/>
    </row>
    <row r="2514" spans="1:1024" ht="30">
      <c r="A2514" s="1" t="s">
        <v>9414</v>
      </c>
      <c r="B2514" s="2" t="s">
        <v>9419</v>
      </c>
      <c r="C2514" s="3" t="s">
        <v>9420</v>
      </c>
      <c r="D2514" s="1" t="s">
        <v>9421</v>
      </c>
      <c r="E2514" s="1">
        <v>1995</v>
      </c>
      <c r="F2514" s="1" t="s">
        <v>9422</v>
      </c>
      <c r="G2514" s="1" t="s">
        <v>23</v>
      </c>
      <c r="H2514" s="1" t="s">
        <v>29</v>
      </c>
      <c r="I2514" s="1" t="s">
        <v>29</v>
      </c>
      <c r="L2514" s="1" t="s">
        <v>298</v>
      </c>
      <c r="AMI2514"/>
      <c r="AMJ2514"/>
    </row>
    <row r="2515" spans="1:1024">
      <c r="A2515" s="1" t="s">
        <v>9423</v>
      </c>
      <c r="B2515" s="2" t="s">
        <v>9424</v>
      </c>
      <c r="D2515" s="1" t="s">
        <v>9425</v>
      </c>
      <c r="E2515" s="1">
        <v>1995</v>
      </c>
      <c r="G2515" s="1" t="s">
        <v>23</v>
      </c>
      <c r="H2515" s="1" t="s">
        <v>18</v>
      </c>
      <c r="AMI2515"/>
      <c r="AMJ2515"/>
    </row>
    <row r="2516" spans="1:1024" ht="30">
      <c r="A2516" s="1" t="s">
        <v>9426</v>
      </c>
      <c r="B2516" s="2" t="s">
        <v>9427</v>
      </c>
      <c r="C2516" s="3" t="s">
        <v>9428</v>
      </c>
      <c r="D2516" s="1" t="s">
        <v>9429</v>
      </c>
      <c r="E2516" s="1">
        <v>1995</v>
      </c>
      <c r="F2516" s="1" t="s">
        <v>9430</v>
      </c>
      <c r="G2516" s="1" t="s">
        <v>23</v>
      </c>
      <c r="H2516" s="1" t="s">
        <v>18</v>
      </c>
      <c r="AMI2516"/>
      <c r="AMJ2516"/>
    </row>
    <row r="2517" spans="1:1024" ht="30">
      <c r="A2517" s="1" t="s">
        <v>9431</v>
      </c>
      <c r="B2517" s="2" t="s">
        <v>9432</v>
      </c>
      <c r="C2517" s="3" t="s">
        <v>9433</v>
      </c>
      <c r="D2517" s="1" t="s">
        <v>9434</v>
      </c>
      <c r="E2517" s="1">
        <v>1995</v>
      </c>
      <c r="F2517" s="1" t="s">
        <v>9435</v>
      </c>
      <c r="G2517" s="1" t="s">
        <v>23</v>
      </c>
      <c r="H2517" s="1" t="s">
        <v>18</v>
      </c>
      <c r="AMI2517"/>
      <c r="AMJ2517"/>
    </row>
    <row r="2518" spans="1:1024" ht="30">
      <c r="A2518" s="1" t="s">
        <v>9436</v>
      </c>
      <c r="B2518" s="2" t="s">
        <v>9437</v>
      </c>
      <c r="C2518" s="3" t="s">
        <v>9438</v>
      </c>
      <c r="D2518" s="1" t="s">
        <v>9439</v>
      </c>
      <c r="E2518" s="1">
        <v>1995</v>
      </c>
      <c r="F2518" s="1" t="s">
        <v>9440</v>
      </c>
      <c r="G2518" s="1" t="s">
        <v>23</v>
      </c>
      <c r="H2518" s="1" t="s">
        <v>29</v>
      </c>
      <c r="L2518" s="1" t="s">
        <v>298</v>
      </c>
      <c r="AMI2518"/>
      <c r="AMJ2518"/>
    </row>
    <row r="2519" spans="1:1024">
      <c r="A2519" s="1" t="s">
        <v>387</v>
      </c>
      <c r="B2519" s="2" t="s">
        <v>9441</v>
      </c>
      <c r="C2519" s="1" t="s">
        <v>9442</v>
      </c>
      <c r="D2519" s="1" t="s">
        <v>9443</v>
      </c>
      <c r="E2519" s="1">
        <v>1995</v>
      </c>
      <c r="F2519" s="1" t="s">
        <v>9444</v>
      </c>
      <c r="G2519" s="1" t="s">
        <v>309</v>
      </c>
      <c r="AMI2519"/>
      <c r="AMJ2519"/>
    </row>
    <row r="2520" spans="1:1024" ht="30">
      <c r="A2520" s="1" t="s">
        <v>9445</v>
      </c>
      <c r="B2520" s="2" t="s">
        <v>9446</v>
      </c>
      <c r="D2520" s="1" t="s">
        <v>9447</v>
      </c>
      <c r="E2520" s="1">
        <v>1995</v>
      </c>
      <c r="G2520" s="1" t="s">
        <v>23</v>
      </c>
      <c r="H2520" s="1" t="s">
        <v>1315</v>
      </c>
      <c r="AMI2520"/>
      <c r="AMJ2520"/>
    </row>
    <row r="2521" spans="1:1024" ht="30">
      <c r="A2521" s="1" t="s">
        <v>9448</v>
      </c>
      <c r="B2521" s="2" t="s">
        <v>9449</v>
      </c>
      <c r="C2521" s="1" t="s">
        <v>9450</v>
      </c>
      <c r="D2521" s="1" t="s">
        <v>9451</v>
      </c>
      <c r="E2521" s="1">
        <v>1995</v>
      </c>
      <c r="F2521" s="1" t="s">
        <v>9452</v>
      </c>
      <c r="G2521" s="1" t="s">
        <v>309</v>
      </c>
      <c r="AMI2521"/>
      <c r="AMJ2521"/>
    </row>
    <row r="2522" spans="1:1024" ht="30">
      <c r="A2522" s="1" t="s">
        <v>9453</v>
      </c>
      <c r="B2522" s="2" t="s">
        <v>9454</v>
      </c>
      <c r="E2522" s="1">
        <v>1995</v>
      </c>
      <c r="G2522" s="1" t="s">
        <v>48</v>
      </c>
      <c r="AMI2522"/>
      <c r="AMJ2522"/>
    </row>
    <row r="2523" spans="1:1024" ht="30">
      <c r="A2523" s="1" t="s">
        <v>9455</v>
      </c>
      <c r="B2523" s="2" t="s">
        <v>9456</v>
      </c>
      <c r="C2523" s="3" t="s">
        <v>9457</v>
      </c>
      <c r="D2523" s="1" t="s">
        <v>9458</v>
      </c>
      <c r="E2523" s="1">
        <v>1995</v>
      </c>
      <c r="F2523" s="1" t="s">
        <v>9459</v>
      </c>
      <c r="G2523" s="1" t="s">
        <v>23</v>
      </c>
      <c r="H2523" s="1" t="s">
        <v>18</v>
      </c>
      <c r="AMI2523"/>
      <c r="AMJ2523"/>
    </row>
    <row r="2524" spans="1:1024" ht="30">
      <c r="A2524" s="1" t="s">
        <v>9460</v>
      </c>
      <c r="B2524" s="2" t="s">
        <v>9461</v>
      </c>
      <c r="C2524" s="3" t="s">
        <v>9462</v>
      </c>
      <c r="D2524" s="1" t="s">
        <v>9463</v>
      </c>
      <c r="E2524" s="1">
        <v>1995</v>
      </c>
      <c r="F2524" s="1" t="s">
        <v>9464</v>
      </c>
      <c r="G2524" s="1" t="s">
        <v>23</v>
      </c>
      <c r="H2524" s="1" t="s">
        <v>18</v>
      </c>
      <c r="AMI2524"/>
      <c r="AMJ2524"/>
    </row>
    <row r="2525" spans="1:1024" ht="30">
      <c r="A2525" s="1" t="s">
        <v>9465</v>
      </c>
      <c r="B2525" s="2" t="s">
        <v>9466</v>
      </c>
      <c r="D2525" s="1" t="s">
        <v>9467</v>
      </c>
      <c r="E2525" s="1">
        <v>1995</v>
      </c>
      <c r="G2525" s="1" t="s">
        <v>23</v>
      </c>
      <c r="H2525" s="1" t="s">
        <v>1315</v>
      </c>
      <c r="AMI2525"/>
      <c r="AMJ2525"/>
    </row>
    <row r="2526" spans="1:1024">
      <c r="A2526" s="1" t="s">
        <v>9468</v>
      </c>
      <c r="B2526" s="2" t="s">
        <v>9469</v>
      </c>
      <c r="C2526" s="1" t="s">
        <v>9470</v>
      </c>
      <c r="D2526" s="1" t="s">
        <v>9471</v>
      </c>
      <c r="E2526" s="1">
        <v>1995</v>
      </c>
      <c r="F2526" s="1" t="s">
        <v>9472</v>
      </c>
      <c r="G2526" s="1" t="s">
        <v>309</v>
      </c>
      <c r="AMI2526"/>
      <c r="AMJ2526"/>
    </row>
    <row r="2527" spans="1:1024" ht="30">
      <c r="A2527" s="1" t="s">
        <v>7389</v>
      </c>
      <c r="B2527" s="2" t="s">
        <v>9473</v>
      </c>
      <c r="C2527" s="1" t="s">
        <v>9474</v>
      </c>
      <c r="D2527" s="1" t="s">
        <v>9475</v>
      </c>
      <c r="E2527" s="1">
        <v>1995</v>
      </c>
      <c r="F2527" s="1" t="s">
        <v>9476</v>
      </c>
      <c r="G2527" s="1" t="s">
        <v>309</v>
      </c>
      <c r="AMI2527"/>
      <c r="AMJ2527"/>
    </row>
    <row r="2528" spans="1:1024" ht="30">
      <c r="A2528" s="1" t="s">
        <v>8492</v>
      </c>
      <c r="B2528" s="2" t="s">
        <v>9477</v>
      </c>
      <c r="C2528" s="1" t="s">
        <v>9478</v>
      </c>
      <c r="D2528" s="1" t="s">
        <v>9479</v>
      </c>
      <c r="E2528" s="1">
        <v>1995</v>
      </c>
      <c r="F2528" s="1" t="s">
        <v>9480</v>
      </c>
      <c r="G2528" s="1" t="s">
        <v>309</v>
      </c>
      <c r="AMI2528"/>
      <c r="AMJ2528"/>
    </row>
    <row r="2529" spans="1:1024" ht="30">
      <c r="A2529" s="1" t="s">
        <v>9481</v>
      </c>
      <c r="B2529" s="2" t="s">
        <v>9482</v>
      </c>
      <c r="C2529" s="1" t="s">
        <v>9483</v>
      </c>
      <c r="D2529" s="1" t="s">
        <v>9484</v>
      </c>
      <c r="E2529" s="1">
        <v>1995</v>
      </c>
      <c r="F2529" s="1" t="s">
        <v>9485</v>
      </c>
      <c r="G2529" s="1" t="s">
        <v>309</v>
      </c>
      <c r="AMI2529"/>
      <c r="AMJ2529"/>
    </row>
    <row r="2530" spans="1:1024">
      <c r="A2530" s="1" t="s">
        <v>9486</v>
      </c>
      <c r="B2530" s="2" t="s">
        <v>9487</v>
      </c>
      <c r="C2530" s="1" t="s">
        <v>9488</v>
      </c>
      <c r="D2530" s="1" t="s">
        <v>9489</v>
      </c>
      <c r="E2530" s="1">
        <v>1995</v>
      </c>
      <c r="F2530" s="1" t="s">
        <v>9490</v>
      </c>
      <c r="G2530" s="1" t="s">
        <v>309</v>
      </c>
      <c r="AMI2530"/>
      <c r="AMJ2530"/>
    </row>
    <row r="2531" spans="1:1024" ht="30">
      <c r="A2531" s="1" t="s">
        <v>9491</v>
      </c>
      <c r="B2531" s="2" t="s">
        <v>9492</v>
      </c>
      <c r="C2531" s="3" t="s">
        <v>9493</v>
      </c>
      <c r="D2531" s="1" t="s">
        <v>9494</v>
      </c>
      <c r="E2531" s="1">
        <v>1995</v>
      </c>
      <c r="F2531" s="1" t="s">
        <v>9495</v>
      </c>
      <c r="G2531" s="1" t="s">
        <v>23</v>
      </c>
      <c r="H2531" s="1" t="s">
        <v>29</v>
      </c>
      <c r="I2531" s="1" t="s">
        <v>18</v>
      </c>
      <c r="L2531" s="1" t="s">
        <v>9496</v>
      </c>
      <c r="AMI2531"/>
      <c r="AMJ2531"/>
    </row>
    <row r="2532" spans="1:1024" ht="30">
      <c r="A2532" s="1" t="s">
        <v>9497</v>
      </c>
      <c r="B2532" s="2" t="s">
        <v>9498</v>
      </c>
      <c r="C2532" s="3" t="s">
        <v>9499</v>
      </c>
      <c r="D2532" s="1" t="s">
        <v>9500</v>
      </c>
      <c r="E2532" s="1">
        <v>1995</v>
      </c>
      <c r="F2532" s="1" t="s">
        <v>9501</v>
      </c>
      <c r="G2532" s="1" t="s">
        <v>23</v>
      </c>
      <c r="H2532" s="1" t="s">
        <v>18</v>
      </c>
      <c r="AMI2532"/>
      <c r="AMJ2532"/>
    </row>
    <row r="2533" spans="1:1024" ht="45">
      <c r="A2533" s="1" t="s">
        <v>9502</v>
      </c>
      <c r="B2533" s="2" t="s">
        <v>9503</v>
      </c>
      <c r="D2533" s="1" t="s">
        <v>9504</v>
      </c>
      <c r="E2533" s="1">
        <v>1995</v>
      </c>
      <c r="F2533" s="1" t="s">
        <v>9505</v>
      </c>
      <c r="G2533" s="1" t="s">
        <v>23</v>
      </c>
      <c r="H2533" s="1" t="s">
        <v>1315</v>
      </c>
      <c r="AMI2533"/>
      <c r="AMJ2533"/>
    </row>
    <row r="2534" spans="1:1024" ht="30">
      <c r="A2534" s="1" t="s">
        <v>8517</v>
      </c>
      <c r="B2534" s="2" t="s">
        <v>9506</v>
      </c>
      <c r="C2534" s="1" t="s">
        <v>9507</v>
      </c>
      <c r="D2534" s="1" t="s">
        <v>9508</v>
      </c>
      <c r="E2534" s="1">
        <v>1995</v>
      </c>
      <c r="F2534" s="1" t="s">
        <v>9509</v>
      </c>
      <c r="G2534" s="1" t="s">
        <v>309</v>
      </c>
      <c r="AMI2534"/>
      <c r="AMJ2534"/>
    </row>
    <row r="2535" spans="1:1024">
      <c r="A2535" s="1" t="s">
        <v>9510</v>
      </c>
      <c r="B2535" s="2" t="s">
        <v>9511</v>
      </c>
      <c r="C2535" s="1" t="s">
        <v>9512</v>
      </c>
      <c r="D2535" s="1" t="s">
        <v>9513</v>
      </c>
      <c r="E2535" s="1">
        <v>1995</v>
      </c>
      <c r="F2535" s="1" t="s">
        <v>9514</v>
      </c>
      <c r="G2535" s="1" t="s">
        <v>309</v>
      </c>
      <c r="AMI2535"/>
      <c r="AMJ2535"/>
    </row>
    <row r="2536" spans="1:1024" ht="30">
      <c r="A2536" s="1" t="s">
        <v>9515</v>
      </c>
      <c r="B2536" s="2" t="s">
        <v>9516</v>
      </c>
      <c r="C2536" s="1" t="s">
        <v>9517</v>
      </c>
      <c r="D2536" s="1" t="s">
        <v>9518</v>
      </c>
      <c r="E2536" s="1">
        <v>1995</v>
      </c>
      <c r="F2536" s="1" t="s">
        <v>9519</v>
      </c>
      <c r="G2536" s="1" t="s">
        <v>309</v>
      </c>
      <c r="AMI2536"/>
      <c r="AMJ2536"/>
    </row>
    <row r="2537" spans="1:1024">
      <c r="A2537" s="1" t="s">
        <v>887</v>
      </c>
      <c r="B2537" s="2" t="s">
        <v>9520</v>
      </c>
      <c r="C2537" s="1" t="s">
        <v>9521</v>
      </c>
      <c r="D2537" s="1" t="s">
        <v>9522</v>
      </c>
      <c r="E2537" s="1">
        <v>1995</v>
      </c>
      <c r="F2537" s="1" t="s">
        <v>9523</v>
      </c>
      <c r="G2537" s="1" t="s">
        <v>23</v>
      </c>
      <c r="H2537" s="1" t="s">
        <v>29</v>
      </c>
      <c r="I2537" s="1" t="s">
        <v>29</v>
      </c>
      <c r="L2537" s="1" t="s">
        <v>7066</v>
      </c>
      <c r="AMI2537"/>
      <c r="AMJ2537"/>
    </row>
    <row r="2538" spans="1:1024" ht="30">
      <c r="A2538" s="1" t="s">
        <v>9524</v>
      </c>
      <c r="B2538" s="2" t="s">
        <v>9525</v>
      </c>
      <c r="C2538" s="1" t="s">
        <v>9526</v>
      </c>
      <c r="D2538" s="1" t="s">
        <v>9527</v>
      </c>
      <c r="E2538" s="1">
        <v>1995</v>
      </c>
      <c r="F2538" s="1" t="s">
        <v>9528</v>
      </c>
      <c r="G2538" s="1" t="s">
        <v>23</v>
      </c>
      <c r="H2538" s="1" t="s">
        <v>29</v>
      </c>
      <c r="I2538" s="1" t="s">
        <v>29</v>
      </c>
      <c r="L2538" s="1" t="s">
        <v>7066</v>
      </c>
      <c r="AMI2538"/>
      <c r="AMJ2538"/>
    </row>
    <row r="2539" spans="1:1024" ht="30">
      <c r="A2539" s="1" t="s">
        <v>6513</v>
      </c>
      <c r="B2539" s="2" t="s">
        <v>9529</v>
      </c>
      <c r="C2539" s="1" t="s">
        <v>9530</v>
      </c>
      <c r="D2539" s="1" t="s">
        <v>9531</v>
      </c>
      <c r="E2539" s="1">
        <v>1995</v>
      </c>
      <c r="F2539" s="1" t="s">
        <v>9532</v>
      </c>
      <c r="G2539" s="1" t="s">
        <v>309</v>
      </c>
      <c r="AMI2539"/>
      <c r="AMJ2539"/>
    </row>
    <row r="2540" spans="1:1024" ht="30">
      <c r="A2540" s="1" t="s">
        <v>6513</v>
      </c>
      <c r="B2540" s="2" t="s">
        <v>9533</v>
      </c>
      <c r="C2540" s="1" t="s">
        <v>9534</v>
      </c>
      <c r="D2540" s="1" t="s">
        <v>9535</v>
      </c>
      <c r="E2540" s="1">
        <v>1995</v>
      </c>
      <c r="F2540" s="1" t="s">
        <v>9536</v>
      </c>
      <c r="G2540" s="1" t="s">
        <v>23</v>
      </c>
      <c r="H2540" s="1" t="s">
        <v>18</v>
      </c>
      <c r="AMI2540"/>
      <c r="AMJ2540"/>
    </row>
    <row r="2541" spans="1:1024" ht="30">
      <c r="A2541" s="1" t="s">
        <v>9537</v>
      </c>
      <c r="B2541" s="2" t="s">
        <v>9538</v>
      </c>
      <c r="C2541" s="1" t="s">
        <v>9539</v>
      </c>
      <c r="D2541" s="1" t="s">
        <v>9540</v>
      </c>
      <c r="E2541" s="1">
        <v>1995</v>
      </c>
      <c r="F2541" s="1" t="s">
        <v>9541</v>
      </c>
      <c r="G2541" s="1" t="s">
        <v>309</v>
      </c>
      <c r="AMI2541"/>
      <c r="AMJ2541"/>
    </row>
    <row r="2542" spans="1:1024">
      <c r="A2542" s="1" t="s">
        <v>9542</v>
      </c>
      <c r="B2542" s="2" t="s">
        <v>9543</v>
      </c>
      <c r="C2542" s="1" t="s">
        <v>9544</v>
      </c>
      <c r="D2542" s="1" t="s">
        <v>9371</v>
      </c>
      <c r="E2542" s="1">
        <v>1995</v>
      </c>
      <c r="F2542" s="1" t="s">
        <v>9545</v>
      </c>
      <c r="G2542" s="1" t="s">
        <v>309</v>
      </c>
      <c r="AMI2542"/>
      <c r="AMJ2542"/>
    </row>
    <row r="2543" spans="1:1024">
      <c r="A2543" s="1" t="s">
        <v>9546</v>
      </c>
      <c r="B2543" s="2" t="s">
        <v>9547</v>
      </c>
      <c r="C2543" s="1" t="s">
        <v>9548</v>
      </c>
      <c r="D2543" s="1" t="s">
        <v>9549</v>
      </c>
      <c r="E2543" s="1">
        <v>1995</v>
      </c>
      <c r="F2543" s="1" t="s">
        <v>9550</v>
      </c>
      <c r="G2543" s="1" t="s">
        <v>309</v>
      </c>
      <c r="AMI2543"/>
      <c r="AMJ2543"/>
    </row>
    <row r="2544" spans="1:1024" ht="30">
      <c r="A2544" s="1" t="s">
        <v>9551</v>
      </c>
      <c r="B2544" s="2" t="s">
        <v>9552</v>
      </c>
      <c r="D2544" s="1" t="s">
        <v>9553</v>
      </c>
      <c r="E2544" s="1">
        <v>1995</v>
      </c>
      <c r="G2544" s="1" t="s">
        <v>23</v>
      </c>
      <c r="H2544" s="1" t="s">
        <v>18</v>
      </c>
      <c r="AMI2544"/>
      <c r="AMJ2544"/>
    </row>
    <row r="2545" spans="1:1024">
      <c r="A2545" s="1" t="s">
        <v>9554</v>
      </c>
      <c r="B2545" s="2" t="s">
        <v>9555</v>
      </c>
      <c r="E2545" s="1">
        <v>1995</v>
      </c>
      <c r="G2545" s="1" t="s">
        <v>1314</v>
      </c>
      <c r="AMI2545"/>
      <c r="AMJ2545"/>
    </row>
    <row r="2546" spans="1:1024" ht="30">
      <c r="A2546" s="1" t="s">
        <v>9556</v>
      </c>
      <c r="B2546" s="2" t="s">
        <v>9557</v>
      </c>
      <c r="C2546" s="1" t="s">
        <v>9558</v>
      </c>
      <c r="D2546" s="1" t="s">
        <v>9559</v>
      </c>
      <c r="E2546" s="1">
        <v>1995</v>
      </c>
      <c r="F2546" s="1" t="s">
        <v>9560</v>
      </c>
      <c r="G2546" s="1" t="s">
        <v>309</v>
      </c>
      <c r="AMI2546"/>
      <c r="AMJ2546"/>
    </row>
    <row r="2547" spans="1:1024">
      <c r="A2547" s="1" t="s">
        <v>9561</v>
      </c>
      <c r="B2547" s="2" t="s">
        <v>9562</v>
      </c>
      <c r="C2547" s="1" t="s">
        <v>9563</v>
      </c>
      <c r="D2547" s="1" t="s">
        <v>9564</v>
      </c>
      <c r="E2547" s="1">
        <v>1995</v>
      </c>
      <c r="F2547" s="1" t="s">
        <v>9565</v>
      </c>
      <c r="G2547" s="1" t="s">
        <v>309</v>
      </c>
      <c r="AMI2547"/>
      <c r="AMJ2547"/>
    </row>
    <row r="2548" spans="1:1024" ht="30">
      <c r="A2548" s="1" t="s">
        <v>9566</v>
      </c>
      <c r="B2548" s="2" t="s">
        <v>9567</v>
      </c>
      <c r="D2548" s="1" t="s">
        <v>9568</v>
      </c>
      <c r="E2548" s="1">
        <v>1995</v>
      </c>
      <c r="G2548" s="1" t="s">
        <v>23</v>
      </c>
      <c r="H2548" s="1" t="s">
        <v>18</v>
      </c>
      <c r="AMI2548"/>
      <c r="AMJ2548"/>
    </row>
    <row r="2549" spans="1:1024">
      <c r="A2549" s="1" t="s">
        <v>9566</v>
      </c>
      <c r="B2549" s="2" t="s">
        <v>9569</v>
      </c>
      <c r="C2549" s="3" t="s">
        <v>9570</v>
      </c>
      <c r="D2549" s="1" t="s">
        <v>9571</v>
      </c>
      <c r="E2549" s="1">
        <v>1995</v>
      </c>
      <c r="F2549" s="1" t="s">
        <v>9572</v>
      </c>
      <c r="G2549" s="1" t="s">
        <v>23</v>
      </c>
      <c r="H2549" s="1" t="s">
        <v>18</v>
      </c>
      <c r="AMI2549"/>
      <c r="AMJ2549"/>
    </row>
    <row r="2550" spans="1:1024">
      <c r="A2550" s="1" t="s">
        <v>2116</v>
      </c>
      <c r="B2550" s="2" t="s">
        <v>9573</v>
      </c>
      <c r="E2550" s="1">
        <v>1995</v>
      </c>
      <c r="G2550" s="1" t="s">
        <v>23</v>
      </c>
      <c r="H2550" s="1" t="s">
        <v>1315</v>
      </c>
      <c r="AMI2550"/>
      <c r="AMJ2550"/>
    </row>
    <row r="2551" spans="1:1024">
      <c r="A2551" s="1" t="s">
        <v>2116</v>
      </c>
      <c r="B2551" s="2" t="s">
        <v>9574</v>
      </c>
      <c r="C2551" s="1" t="s">
        <v>9575</v>
      </c>
      <c r="D2551" s="1" t="s">
        <v>9576</v>
      </c>
      <c r="E2551" s="1">
        <v>1995</v>
      </c>
      <c r="F2551" s="1" t="s">
        <v>9577</v>
      </c>
      <c r="G2551" s="1" t="s">
        <v>309</v>
      </c>
      <c r="AMI2551"/>
      <c r="AMJ2551"/>
    </row>
    <row r="2552" spans="1:1024">
      <c r="A2552" s="1" t="s">
        <v>2116</v>
      </c>
      <c r="B2552" s="2" t="s">
        <v>9578</v>
      </c>
      <c r="D2552" s="1" t="s">
        <v>9579</v>
      </c>
      <c r="E2552" s="1">
        <v>1995</v>
      </c>
      <c r="G2552" s="1" t="s">
        <v>309</v>
      </c>
      <c r="AMI2552"/>
      <c r="AMJ2552"/>
    </row>
    <row r="2553" spans="1:1024" ht="30">
      <c r="A2553" s="1" t="s">
        <v>9580</v>
      </c>
      <c r="B2553" s="2" t="s">
        <v>9466</v>
      </c>
      <c r="D2553" s="1" t="s">
        <v>9467</v>
      </c>
      <c r="E2553" s="1">
        <v>1995</v>
      </c>
      <c r="G2553" s="1" t="s">
        <v>23</v>
      </c>
      <c r="H2553" s="1" t="s">
        <v>1315</v>
      </c>
      <c r="AMI2553"/>
      <c r="AMJ2553"/>
    </row>
    <row r="2554" spans="1:1024" ht="30">
      <c r="A2554" s="1" t="s">
        <v>9581</v>
      </c>
      <c r="B2554" s="2" t="s">
        <v>9582</v>
      </c>
      <c r="D2554" s="1" t="s">
        <v>9583</v>
      </c>
      <c r="E2554" s="1">
        <v>1995</v>
      </c>
      <c r="G2554" s="1" t="s">
        <v>23</v>
      </c>
      <c r="H2554" s="1" t="s">
        <v>18</v>
      </c>
      <c r="AMI2554"/>
      <c r="AMJ2554"/>
    </row>
    <row r="2555" spans="1:1024" ht="45">
      <c r="A2555" s="1" t="s">
        <v>9584</v>
      </c>
      <c r="B2555" s="2" t="s">
        <v>9585</v>
      </c>
      <c r="C2555" s="1" t="s">
        <v>9586</v>
      </c>
      <c r="D2555" s="1" t="s">
        <v>9587</v>
      </c>
      <c r="E2555" s="1">
        <v>1995</v>
      </c>
      <c r="F2555" s="1" t="s">
        <v>9588</v>
      </c>
      <c r="G2555" s="1" t="s">
        <v>309</v>
      </c>
      <c r="AMI2555"/>
      <c r="AMJ2555"/>
    </row>
    <row r="2556" spans="1:1024" ht="30">
      <c r="A2556" s="1" t="s">
        <v>9589</v>
      </c>
      <c r="B2556" s="2" t="s">
        <v>9590</v>
      </c>
      <c r="C2556" s="1" t="s">
        <v>9591</v>
      </c>
      <c r="D2556" s="1" t="s">
        <v>9592</v>
      </c>
      <c r="E2556" s="1">
        <v>1995</v>
      </c>
      <c r="F2556" s="1" t="s">
        <v>9593</v>
      </c>
      <c r="G2556" s="1" t="s">
        <v>309</v>
      </c>
      <c r="AMI2556"/>
      <c r="AMJ2556"/>
    </row>
    <row r="2557" spans="1:1024" ht="30">
      <c r="A2557" s="1" t="s">
        <v>9594</v>
      </c>
      <c r="B2557" s="2" t="s">
        <v>9595</v>
      </c>
      <c r="D2557" s="1" t="s">
        <v>9596</v>
      </c>
      <c r="E2557" s="1">
        <v>1995</v>
      </c>
      <c r="G2557" s="1" t="s">
        <v>23</v>
      </c>
      <c r="H2557" s="1" t="s">
        <v>1315</v>
      </c>
      <c r="AMI2557"/>
      <c r="AMJ2557"/>
    </row>
    <row r="2558" spans="1:1024" ht="45">
      <c r="A2558" s="1" t="s">
        <v>9597</v>
      </c>
      <c r="B2558" s="2" t="s">
        <v>9598</v>
      </c>
      <c r="C2558" s="3" t="s">
        <v>9599</v>
      </c>
      <c r="D2558" s="1" t="s">
        <v>9600</v>
      </c>
      <c r="E2558" s="1">
        <v>1995</v>
      </c>
      <c r="F2558" s="1" t="s">
        <v>9601</v>
      </c>
      <c r="G2558" s="1" t="s">
        <v>23</v>
      </c>
      <c r="H2558" s="1" t="s">
        <v>29</v>
      </c>
      <c r="I2558" s="1" t="s">
        <v>29</v>
      </c>
      <c r="J2558" s="1" t="s">
        <v>9602</v>
      </c>
      <c r="L2558" s="1" t="s">
        <v>127</v>
      </c>
      <c r="AMI2558"/>
      <c r="AMJ2558"/>
    </row>
    <row r="2559" spans="1:1024" ht="30">
      <c r="A2559" s="1" t="s">
        <v>9603</v>
      </c>
      <c r="B2559" s="2" t="s">
        <v>9604</v>
      </c>
      <c r="C2559" s="3" t="s">
        <v>9605</v>
      </c>
      <c r="D2559" s="1" t="s">
        <v>9606</v>
      </c>
      <c r="E2559" s="1">
        <v>1995</v>
      </c>
      <c r="G2559" s="1" t="s">
        <v>23</v>
      </c>
      <c r="H2559" s="1" t="s">
        <v>29</v>
      </c>
      <c r="I2559" s="1" t="s">
        <v>29</v>
      </c>
      <c r="L2559" s="1" t="s">
        <v>298</v>
      </c>
      <c r="AMI2559"/>
      <c r="AMJ2559"/>
    </row>
    <row r="2560" spans="1:1024" ht="30">
      <c r="A2560" s="1" t="s">
        <v>5932</v>
      </c>
      <c r="B2560" s="2" t="s">
        <v>9607</v>
      </c>
      <c r="D2560" s="1" t="s">
        <v>9608</v>
      </c>
      <c r="E2560" s="1">
        <v>1995</v>
      </c>
      <c r="G2560" s="1" t="s">
        <v>23</v>
      </c>
      <c r="AMI2560"/>
      <c r="AMJ2560"/>
    </row>
    <row r="2561" spans="1:1024">
      <c r="A2561" s="1" t="s">
        <v>3913</v>
      </c>
      <c r="B2561" s="2" t="s">
        <v>9609</v>
      </c>
      <c r="D2561" s="1" t="s">
        <v>9610</v>
      </c>
      <c r="E2561" s="1">
        <v>1995</v>
      </c>
      <c r="G2561" s="1" t="s">
        <v>59</v>
      </c>
      <c r="H2561" s="1" t="s">
        <v>18</v>
      </c>
      <c r="AMI2561"/>
      <c r="AMJ2561"/>
    </row>
    <row r="2562" spans="1:1024" ht="30">
      <c r="A2562" s="1" t="s">
        <v>3913</v>
      </c>
      <c r="B2562" s="2" t="s">
        <v>9611</v>
      </c>
      <c r="C2562" s="1" t="s">
        <v>9612</v>
      </c>
      <c r="D2562" s="1" t="s">
        <v>9613</v>
      </c>
      <c r="E2562" s="1">
        <v>1995</v>
      </c>
      <c r="F2562" s="1" t="s">
        <v>9614</v>
      </c>
      <c r="G2562" s="1" t="s">
        <v>59</v>
      </c>
      <c r="H2562" s="1" t="s">
        <v>18</v>
      </c>
      <c r="J2562" s="1" t="s">
        <v>9615</v>
      </c>
      <c r="AMI2562"/>
      <c r="AMJ2562"/>
    </row>
    <row r="2563" spans="1:1024">
      <c r="A2563" s="1" t="s">
        <v>8686</v>
      </c>
      <c r="B2563" s="2" t="s">
        <v>9616</v>
      </c>
      <c r="C2563" s="3" t="s">
        <v>9617</v>
      </c>
      <c r="D2563" s="1" t="s">
        <v>9618</v>
      </c>
      <c r="E2563" s="1">
        <v>1995</v>
      </c>
      <c r="F2563" s="1" t="s">
        <v>9619</v>
      </c>
      <c r="G2563" s="1" t="s">
        <v>23</v>
      </c>
      <c r="H2563" s="1" t="s">
        <v>18</v>
      </c>
      <c r="AMI2563"/>
      <c r="AMJ2563"/>
    </row>
    <row r="2564" spans="1:1024" ht="30">
      <c r="A2564" s="1" t="s">
        <v>9620</v>
      </c>
      <c r="B2564" s="2" t="s">
        <v>9621</v>
      </c>
      <c r="C2564" s="3" t="s">
        <v>9622</v>
      </c>
      <c r="D2564" s="1" t="s">
        <v>9623</v>
      </c>
      <c r="E2564" s="1">
        <v>1995</v>
      </c>
      <c r="F2564" s="1" t="s">
        <v>9624</v>
      </c>
      <c r="G2564" s="1" t="s">
        <v>23</v>
      </c>
      <c r="H2564" s="1" t="s">
        <v>29</v>
      </c>
      <c r="I2564" s="1" t="s">
        <v>29</v>
      </c>
      <c r="J2564" s="1" t="s">
        <v>9625</v>
      </c>
      <c r="L2564" s="1" t="s">
        <v>36</v>
      </c>
      <c r="AMI2564"/>
      <c r="AMJ2564"/>
    </row>
    <row r="2565" spans="1:1024">
      <c r="A2565" s="1" t="s">
        <v>5943</v>
      </c>
      <c r="B2565" s="2" t="s">
        <v>9626</v>
      </c>
      <c r="E2565" s="1">
        <v>1995</v>
      </c>
      <c r="G2565" s="1" t="s">
        <v>23</v>
      </c>
      <c r="H2565" s="1" t="s">
        <v>1315</v>
      </c>
      <c r="AMI2565"/>
      <c r="AMJ2565"/>
    </row>
    <row r="2566" spans="1:1024">
      <c r="A2566" s="1" t="s">
        <v>5943</v>
      </c>
      <c r="B2566" s="2" t="s">
        <v>9627</v>
      </c>
      <c r="C2566" s="1" t="s">
        <v>9628</v>
      </c>
      <c r="D2566" s="1" t="s">
        <v>9629</v>
      </c>
      <c r="E2566" s="1">
        <v>1995</v>
      </c>
      <c r="F2566" s="1" t="s">
        <v>9630</v>
      </c>
      <c r="G2566" s="1" t="s">
        <v>309</v>
      </c>
      <c r="AMI2566"/>
      <c r="AMJ2566"/>
    </row>
    <row r="2567" spans="1:1024" ht="30">
      <c r="A2567" s="1" t="s">
        <v>5943</v>
      </c>
      <c r="B2567" s="2" t="s">
        <v>9631</v>
      </c>
      <c r="C2567" s="3" t="s">
        <v>9632</v>
      </c>
      <c r="D2567" s="1" t="s">
        <v>9633</v>
      </c>
      <c r="E2567" s="1">
        <v>1995</v>
      </c>
      <c r="F2567" s="1" t="s">
        <v>9634</v>
      </c>
      <c r="G2567" s="1" t="s">
        <v>23</v>
      </c>
      <c r="H2567" s="1" t="s">
        <v>18</v>
      </c>
      <c r="AMI2567"/>
      <c r="AMJ2567"/>
    </row>
    <row r="2568" spans="1:1024">
      <c r="A2568" s="1" t="s">
        <v>5943</v>
      </c>
      <c r="B2568" s="2" t="s">
        <v>9635</v>
      </c>
      <c r="C2568" s="3" t="s">
        <v>9636</v>
      </c>
      <c r="D2568" s="1" t="s">
        <v>9637</v>
      </c>
      <c r="E2568" s="1">
        <v>1995</v>
      </c>
      <c r="F2568" s="1" t="s">
        <v>9638</v>
      </c>
      <c r="G2568" s="1" t="s">
        <v>23</v>
      </c>
      <c r="H2568" s="1" t="s">
        <v>29</v>
      </c>
      <c r="I2568" s="1" t="s">
        <v>29</v>
      </c>
      <c r="J2568" s="1" t="s">
        <v>9639</v>
      </c>
      <c r="L2568" s="1" t="s">
        <v>298</v>
      </c>
      <c r="AMI2568"/>
      <c r="AMJ2568"/>
    </row>
    <row r="2569" spans="1:1024">
      <c r="A2569" s="1" t="s">
        <v>7524</v>
      </c>
      <c r="B2569" s="2" t="s">
        <v>9640</v>
      </c>
      <c r="E2569" s="1">
        <v>1995</v>
      </c>
      <c r="G2569" s="1" t="s">
        <v>23</v>
      </c>
      <c r="H2569" s="1" t="s">
        <v>18</v>
      </c>
      <c r="AMI2569"/>
      <c r="AMJ2569"/>
    </row>
    <row r="2570" spans="1:1024" ht="30">
      <c r="A2570" s="1" t="s">
        <v>7524</v>
      </c>
      <c r="B2570" s="2" t="s">
        <v>9641</v>
      </c>
      <c r="D2570" s="1" t="s">
        <v>9642</v>
      </c>
      <c r="E2570" s="1">
        <v>1995</v>
      </c>
      <c r="G2570" s="1" t="s">
        <v>59</v>
      </c>
      <c r="H2570" s="1" t="s">
        <v>18</v>
      </c>
      <c r="AMI2570"/>
      <c r="AMJ2570"/>
    </row>
    <row r="2571" spans="1:1024">
      <c r="A2571" s="1" t="s">
        <v>9643</v>
      </c>
      <c r="B2571" s="2" t="s">
        <v>9644</v>
      </c>
      <c r="C2571" s="1" t="s">
        <v>9645</v>
      </c>
      <c r="D2571" s="1" t="s">
        <v>9646</v>
      </c>
      <c r="E2571" s="1">
        <v>1995</v>
      </c>
      <c r="F2571" s="1" t="s">
        <v>9647</v>
      </c>
      <c r="G2571" s="1" t="s">
        <v>309</v>
      </c>
      <c r="AMI2571"/>
      <c r="AMJ2571"/>
    </row>
    <row r="2572" spans="1:1024" ht="30">
      <c r="A2572" s="1" t="s">
        <v>9648</v>
      </c>
      <c r="B2572" s="2" t="s">
        <v>9649</v>
      </c>
      <c r="D2572" s="1" t="s">
        <v>9650</v>
      </c>
      <c r="E2572" s="1">
        <v>1995</v>
      </c>
      <c r="F2572" s="1" t="s">
        <v>9651</v>
      </c>
      <c r="G2572" s="1" t="s">
        <v>23</v>
      </c>
      <c r="H2572" s="1" t="s">
        <v>18</v>
      </c>
      <c r="AMI2572"/>
      <c r="AMJ2572"/>
    </row>
    <row r="2573" spans="1:1024" ht="30">
      <c r="A2573" s="1" t="s">
        <v>9648</v>
      </c>
      <c r="B2573" s="2" t="s">
        <v>9652</v>
      </c>
      <c r="C2573" s="3" t="s">
        <v>9653</v>
      </c>
      <c r="D2573" s="1" t="s">
        <v>9654</v>
      </c>
      <c r="E2573" s="1">
        <v>1995</v>
      </c>
      <c r="F2573" s="1" t="s">
        <v>9655</v>
      </c>
      <c r="G2573" s="1" t="s">
        <v>23</v>
      </c>
      <c r="H2573" s="1" t="s">
        <v>29</v>
      </c>
      <c r="I2573" s="1" t="s">
        <v>29</v>
      </c>
      <c r="L2573" s="1" t="s">
        <v>298</v>
      </c>
      <c r="AMI2573"/>
      <c r="AMJ2573"/>
    </row>
    <row r="2574" spans="1:1024" ht="30">
      <c r="A2574" s="1" t="s">
        <v>148</v>
      </c>
      <c r="B2574" s="2" t="s">
        <v>9656</v>
      </c>
      <c r="C2574" s="1" t="s">
        <v>9657</v>
      </c>
      <c r="D2574" s="1" t="s">
        <v>9658</v>
      </c>
      <c r="E2574" s="1">
        <v>1995</v>
      </c>
      <c r="F2574" s="1" t="s">
        <v>9659</v>
      </c>
      <c r="G2574" s="1" t="s">
        <v>309</v>
      </c>
      <c r="AMI2574"/>
      <c r="AMJ2574"/>
    </row>
    <row r="2575" spans="1:1024">
      <c r="A2575" s="1" t="s">
        <v>6956</v>
      </c>
      <c r="B2575" s="2" t="s">
        <v>9660</v>
      </c>
      <c r="C2575" s="3" t="s">
        <v>9661</v>
      </c>
      <c r="D2575" s="1" t="s">
        <v>9662</v>
      </c>
      <c r="E2575" s="1">
        <v>1995</v>
      </c>
      <c r="F2575" s="1" t="s">
        <v>9663</v>
      </c>
      <c r="G2575" s="1" t="s">
        <v>23</v>
      </c>
      <c r="H2575" s="1" t="s">
        <v>6273</v>
      </c>
      <c r="AMI2575"/>
      <c r="AMJ2575"/>
    </row>
    <row r="2576" spans="1:1024" ht="30">
      <c r="A2576" s="1" t="s">
        <v>9664</v>
      </c>
      <c r="B2576" s="2" t="s">
        <v>9665</v>
      </c>
      <c r="C2576" s="1" t="s">
        <v>9666</v>
      </c>
      <c r="D2576" s="1" t="s">
        <v>9667</v>
      </c>
      <c r="E2576" s="1">
        <v>1995</v>
      </c>
      <c r="F2576" s="1" t="s">
        <v>9668</v>
      </c>
      <c r="G2576" s="1" t="s">
        <v>309</v>
      </c>
      <c r="AMI2576"/>
      <c r="AMJ2576"/>
    </row>
    <row r="2577" spans="1:1024" ht="30">
      <c r="A2577" s="1" t="s">
        <v>8036</v>
      </c>
      <c r="B2577" s="2" t="s">
        <v>9669</v>
      </c>
      <c r="D2577" s="1" t="s">
        <v>9670</v>
      </c>
      <c r="E2577" s="1">
        <v>1995</v>
      </c>
      <c r="G2577" s="1" t="s">
        <v>59</v>
      </c>
      <c r="AMI2577"/>
      <c r="AMJ2577"/>
    </row>
    <row r="2578" spans="1:1024">
      <c r="A2578" s="1" t="s">
        <v>6960</v>
      </c>
      <c r="B2578" s="2" t="s">
        <v>9671</v>
      </c>
      <c r="C2578" s="1" t="s">
        <v>9672</v>
      </c>
      <c r="E2578" s="1">
        <v>1995</v>
      </c>
      <c r="F2578" s="1" t="s">
        <v>9673</v>
      </c>
      <c r="G2578" s="1" t="s">
        <v>42</v>
      </c>
      <c r="H2578" s="1" t="s">
        <v>18</v>
      </c>
      <c r="AMI2578"/>
      <c r="AMJ2578"/>
    </row>
    <row r="2579" spans="1:1024">
      <c r="A2579" s="1" t="s">
        <v>9674</v>
      </c>
      <c r="B2579" s="2" t="s">
        <v>9675</v>
      </c>
      <c r="C2579" s="1" t="s">
        <v>9676</v>
      </c>
      <c r="D2579" s="1" t="s">
        <v>9677</v>
      </c>
      <c r="E2579" s="1">
        <v>1995</v>
      </c>
      <c r="F2579" s="1" t="s">
        <v>9678</v>
      </c>
      <c r="G2579" s="1" t="s">
        <v>309</v>
      </c>
      <c r="AMI2579"/>
      <c r="AMJ2579"/>
    </row>
    <row r="2580" spans="1:1024" ht="30">
      <c r="A2580" s="1" t="s">
        <v>8053</v>
      </c>
      <c r="B2580" s="2" t="s">
        <v>9679</v>
      </c>
      <c r="C2580" s="1" t="s">
        <v>9680</v>
      </c>
      <c r="D2580" s="1" t="s">
        <v>9681</v>
      </c>
      <c r="E2580" s="1">
        <v>1995</v>
      </c>
      <c r="F2580" s="1" t="s">
        <v>9682</v>
      </c>
      <c r="G2580" s="1" t="s">
        <v>23</v>
      </c>
      <c r="H2580" s="1" t="s">
        <v>29</v>
      </c>
      <c r="I2580" s="1" t="s">
        <v>18</v>
      </c>
      <c r="L2580" s="1" t="s">
        <v>127</v>
      </c>
      <c r="AMI2580"/>
      <c r="AMJ2580"/>
    </row>
    <row r="2581" spans="1:1024">
      <c r="A2581" s="1" t="s">
        <v>8053</v>
      </c>
      <c r="B2581" s="2" t="s">
        <v>9683</v>
      </c>
      <c r="C2581" s="1" t="s">
        <v>9684</v>
      </c>
      <c r="D2581" s="1" t="s">
        <v>9685</v>
      </c>
      <c r="E2581" s="1">
        <v>1995</v>
      </c>
      <c r="F2581" s="1" t="s">
        <v>9686</v>
      </c>
      <c r="G2581" s="1" t="s">
        <v>23</v>
      </c>
      <c r="H2581" s="1" t="s">
        <v>29</v>
      </c>
      <c r="I2581" s="1" t="s">
        <v>18</v>
      </c>
      <c r="L2581" s="1" t="s">
        <v>127</v>
      </c>
      <c r="AMI2581"/>
      <c r="AMJ2581"/>
    </row>
    <row r="2582" spans="1:1024" ht="30">
      <c r="A2582" s="1" t="s">
        <v>8799</v>
      </c>
      <c r="B2582" s="2" t="s">
        <v>9687</v>
      </c>
      <c r="C2582" s="1" t="s">
        <v>9688</v>
      </c>
      <c r="D2582" s="1" t="s">
        <v>9689</v>
      </c>
      <c r="E2582" s="1">
        <v>1995</v>
      </c>
      <c r="F2582" s="1" t="s">
        <v>9690</v>
      </c>
      <c r="G2582" s="1" t="s">
        <v>309</v>
      </c>
      <c r="AMI2582"/>
      <c r="AMJ2582"/>
    </row>
    <row r="2583" spans="1:1024">
      <c r="A2583" s="1" t="s">
        <v>9691</v>
      </c>
      <c r="B2583" s="2" t="s">
        <v>9692</v>
      </c>
      <c r="C2583" s="1" t="s">
        <v>9693</v>
      </c>
      <c r="D2583" s="1" t="s">
        <v>9694</v>
      </c>
      <c r="E2583" s="1">
        <v>1995</v>
      </c>
      <c r="F2583" s="1" t="s">
        <v>9695</v>
      </c>
      <c r="G2583" s="1" t="s">
        <v>309</v>
      </c>
      <c r="AMI2583"/>
      <c r="AMJ2583"/>
    </row>
    <row r="2584" spans="1:1024" ht="30">
      <c r="A2584" s="1" t="s">
        <v>9696</v>
      </c>
      <c r="B2584" s="2" t="s">
        <v>9697</v>
      </c>
      <c r="C2584" s="1" t="s">
        <v>9698</v>
      </c>
      <c r="D2584" s="1" t="s">
        <v>9699</v>
      </c>
      <c r="E2584" s="1">
        <v>1995</v>
      </c>
      <c r="F2584" s="1" t="s">
        <v>9700</v>
      </c>
      <c r="G2584" s="1" t="s">
        <v>309</v>
      </c>
      <c r="AMI2584"/>
      <c r="AMJ2584"/>
    </row>
    <row r="2585" spans="1:1024" ht="30">
      <c r="A2585" s="1" t="s">
        <v>9701</v>
      </c>
      <c r="B2585" s="2" t="s">
        <v>9702</v>
      </c>
      <c r="C2585" s="1" t="s">
        <v>9703</v>
      </c>
      <c r="D2585" s="1" t="s">
        <v>9704</v>
      </c>
      <c r="E2585" s="1">
        <v>1995</v>
      </c>
      <c r="F2585" s="1" t="s">
        <v>9705</v>
      </c>
      <c r="G2585" s="1" t="s">
        <v>309</v>
      </c>
      <c r="AMI2585"/>
      <c r="AMJ2585"/>
    </row>
    <row r="2586" spans="1:1024">
      <c r="A2586" s="1" t="s">
        <v>9706</v>
      </c>
      <c r="B2586" s="2" t="s">
        <v>9707</v>
      </c>
      <c r="C2586" s="1" t="s">
        <v>9708</v>
      </c>
      <c r="D2586" s="1" t="s">
        <v>9709</v>
      </c>
      <c r="E2586" s="1">
        <v>1995</v>
      </c>
      <c r="F2586" s="1" t="s">
        <v>9710</v>
      </c>
      <c r="G2586" s="1" t="s">
        <v>309</v>
      </c>
      <c r="AMI2586"/>
      <c r="AMJ2586"/>
    </row>
    <row r="2587" spans="1:1024" ht="30">
      <c r="A2587" s="1" t="s">
        <v>1522</v>
      </c>
      <c r="B2587" s="2" t="s">
        <v>9711</v>
      </c>
      <c r="C2587" s="1" t="s">
        <v>9712</v>
      </c>
      <c r="E2587" s="1">
        <v>1995</v>
      </c>
      <c r="F2587" s="1" t="s">
        <v>9713</v>
      </c>
      <c r="G2587" s="1" t="s">
        <v>42</v>
      </c>
      <c r="H2587" s="1" t="s">
        <v>29</v>
      </c>
      <c r="I2587" s="1" t="s">
        <v>29</v>
      </c>
      <c r="K2587" s="1">
        <v>40</v>
      </c>
      <c r="L2587" s="1" t="s">
        <v>298</v>
      </c>
      <c r="AMI2587"/>
      <c r="AMJ2587"/>
    </row>
    <row r="2588" spans="1:1024" ht="30">
      <c r="A2588" s="1" t="s">
        <v>1522</v>
      </c>
      <c r="B2588" s="2" t="s">
        <v>9714</v>
      </c>
      <c r="C2588" s="1" t="s">
        <v>9715</v>
      </c>
      <c r="D2588" s="1" t="s">
        <v>9716</v>
      </c>
      <c r="E2588" s="1">
        <v>1995</v>
      </c>
      <c r="F2588" s="1" t="s">
        <v>9717</v>
      </c>
      <c r="G2588" s="1" t="s">
        <v>309</v>
      </c>
      <c r="AMI2588"/>
      <c r="AMJ2588"/>
    </row>
    <row r="2589" spans="1:1024">
      <c r="A2589" s="1" t="s">
        <v>1522</v>
      </c>
      <c r="B2589" s="2" t="s">
        <v>9718</v>
      </c>
      <c r="D2589" s="1" t="s">
        <v>9719</v>
      </c>
      <c r="E2589" s="1">
        <v>1995</v>
      </c>
      <c r="G2589" s="1" t="s">
        <v>23</v>
      </c>
      <c r="H2589" s="1" t="s">
        <v>1315</v>
      </c>
      <c r="AMI2589"/>
      <c r="AMJ2589"/>
    </row>
    <row r="2590" spans="1:1024" ht="30">
      <c r="A2590" s="1" t="s">
        <v>9720</v>
      </c>
      <c r="B2590" s="2" t="s">
        <v>9721</v>
      </c>
      <c r="E2590" s="1">
        <v>1995</v>
      </c>
      <c r="G2590" s="1" t="s">
        <v>1314</v>
      </c>
      <c r="AMI2590"/>
      <c r="AMJ2590"/>
    </row>
    <row r="2591" spans="1:1024">
      <c r="A2591" s="1" t="s">
        <v>9722</v>
      </c>
      <c r="B2591" s="2" t="s">
        <v>9723</v>
      </c>
      <c r="C2591" s="1" t="s">
        <v>9724</v>
      </c>
      <c r="D2591" s="1" t="s">
        <v>9725</v>
      </c>
      <c r="E2591" s="1">
        <v>1995</v>
      </c>
      <c r="F2591" s="1" t="s">
        <v>9726</v>
      </c>
      <c r="G2591" s="1" t="s">
        <v>64</v>
      </c>
      <c r="AMI2591"/>
      <c r="AMJ2591"/>
    </row>
    <row r="2592" spans="1:1024">
      <c r="A2592" s="1" t="s">
        <v>9722</v>
      </c>
      <c r="B2592" s="2" t="s">
        <v>9727</v>
      </c>
      <c r="C2592" s="1" t="s">
        <v>9728</v>
      </c>
      <c r="D2592" s="1" t="s">
        <v>9725</v>
      </c>
      <c r="E2592" s="1">
        <v>1995</v>
      </c>
      <c r="F2592" s="1" t="s">
        <v>9729</v>
      </c>
      <c r="G2592" s="1" t="s">
        <v>64</v>
      </c>
      <c r="AMI2592"/>
      <c r="AMJ2592"/>
    </row>
    <row r="2593" spans="1:1024">
      <c r="A2593" s="1" t="s">
        <v>8877</v>
      </c>
      <c r="B2593" s="2" t="s">
        <v>9730</v>
      </c>
      <c r="C2593" s="1" t="s">
        <v>9731</v>
      </c>
      <c r="D2593" s="1" t="s">
        <v>9732</v>
      </c>
      <c r="E2593" s="1">
        <v>1995</v>
      </c>
      <c r="F2593" s="1" t="s">
        <v>9733</v>
      </c>
      <c r="G2593" s="1" t="s">
        <v>309</v>
      </c>
      <c r="AMI2593"/>
      <c r="AMJ2593"/>
    </row>
    <row r="2594" spans="1:1024">
      <c r="A2594" s="1" t="s">
        <v>6678</v>
      </c>
      <c r="B2594" s="2" t="s">
        <v>9734</v>
      </c>
      <c r="C2594" s="1" t="s">
        <v>9735</v>
      </c>
      <c r="D2594" s="1" t="s">
        <v>9736</v>
      </c>
      <c r="E2594" s="1">
        <v>1995</v>
      </c>
      <c r="F2594" s="1" t="s">
        <v>9737</v>
      </c>
      <c r="G2594" s="1" t="s">
        <v>309</v>
      </c>
      <c r="AMI2594"/>
      <c r="AMJ2594"/>
    </row>
    <row r="2595" spans="1:1024">
      <c r="A2595" s="1" t="s">
        <v>6678</v>
      </c>
      <c r="B2595" s="2" t="s">
        <v>9738</v>
      </c>
      <c r="D2595" s="1" t="s">
        <v>9739</v>
      </c>
      <c r="E2595" s="1">
        <v>1995</v>
      </c>
      <c r="F2595" s="1" t="s">
        <v>9740</v>
      </c>
      <c r="G2595" s="1" t="s">
        <v>23</v>
      </c>
      <c r="H2595" s="1" t="s">
        <v>18</v>
      </c>
      <c r="AMI2595"/>
      <c r="AMJ2595"/>
    </row>
    <row r="2596" spans="1:1024">
      <c r="A2596" s="1" t="s">
        <v>9741</v>
      </c>
      <c r="B2596" s="2" t="s">
        <v>9742</v>
      </c>
      <c r="C2596" s="3" t="s">
        <v>9743</v>
      </c>
      <c r="D2596" s="1" t="s">
        <v>9744</v>
      </c>
      <c r="E2596" s="1">
        <v>1995</v>
      </c>
      <c r="F2596" s="1" t="s">
        <v>9745</v>
      </c>
      <c r="G2596" s="1" t="s">
        <v>23</v>
      </c>
      <c r="H2596" s="1" t="s">
        <v>18</v>
      </c>
      <c r="AMI2596"/>
      <c r="AMJ2596"/>
    </row>
    <row r="2597" spans="1:1024" ht="30">
      <c r="A2597" s="1" t="s">
        <v>5117</v>
      </c>
      <c r="B2597" s="2" t="s">
        <v>9746</v>
      </c>
      <c r="C2597" s="1" t="s">
        <v>9747</v>
      </c>
      <c r="D2597" s="1" t="s">
        <v>9748</v>
      </c>
      <c r="E2597" s="1">
        <v>1995</v>
      </c>
      <c r="F2597" s="1" t="s">
        <v>9749</v>
      </c>
      <c r="G2597" s="1" t="s">
        <v>309</v>
      </c>
      <c r="AMI2597"/>
      <c r="AMJ2597"/>
    </row>
    <row r="2598" spans="1:1024" ht="30">
      <c r="A2598" s="1" t="s">
        <v>5119</v>
      </c>
      <c r="B2598" s="2" t="s">
        <v>9750</v>
      </c>
      <c r="C2598" s="1" t="s">
        <v>9751</v>
      </c>
      <c r="D2598" s="1" t="s">
        <v>9752</v>
      </c>
      <c r="E2598" s="1">
        <v>1995</v>
      </c>
      <c r="F2598" s="1" t="s">
        <v>9753</v>
      </c>
      <c r="G2598" s="1" t="s">
        <v>309</v>
      </c>
      <c r="AMI2598"/>
      <c r="AMJ2598"/>
    </row>
    <row r="2599" spans="1:1024" ht="30">
      <c r="A2599" s="1" t="s">
        <v>9754</v>
      </c>
      <c r="B2599" s="2" t="s">
        <v>9755</v>
      </c>
      <c r="C2599" s="3" t="s">
        <v>9756</v>
      </c>
      <c r="D2599" s="1" t="s">
        <v>9757</v>
      </c>
      <c r="E2599" s="1">
        <v>1995</v>
      </c>
      <c r="F2599" s="1" t="s">
        <v>9758</v>
      </c>
      <c r="G2599" s="1" t="s">
        <v>23</v>
      </c>
      <c r="H2599" s="1" t="s">
        <v>18</v>
      </c>
      <c r="J2599" s="1" t="s">
        <v>9759</v>
      </c>
      <c r="AMI2599"/>
      <c r="AMJ2599"/>
    </row>
    <row r="2600" spans="1:1024">
      <c r="A2600" s="1" t="s">
        <v>179</v>
      </c>
      <c r="B2600" s="2" t="s">
        <v>9760</v>
      </c>
      <c r="D2600" s="1" t="s">
        <v>9761</v>
      </c>
      <c r="E2600" s="1">
        <v>1995</v>
      </c>
      <c r="G2600" s="1" t="s">
        <v>59</v>
      </c>
      <c r="H2600" s="1" t="s">
        <v>18</v>
      </c>
      <c r="AMI2600"/>
      <c r="AMJ2600"/>
    </row>
    <row r="2601" spans="1:1024">
      <c r="A2601" s="1" t="s">
        <v>179</v>
      </c>
      <c r="B2601" s="2" t="s">
        <v>9762</v>
      </c>
      <c r="D2601" s="1" t="s">
        <v>9763</v>
      </c>
      <c r="E2601" s="1">
        <v>1995</v>
      </c>
      <c r="G2601" s="1" t="s">
        <v>59</v>
      </c>
      <c r="H2601" s="1" t="s">
        <v>18</v>
      </c>
      <c r="AMI2601"/>
      <c r="AMJ2601"/>
    </row>
    <row r="2602" spans="1:1024" ht="30">
      <c r="A2602" s="1" t="s">
        <v>179</v>
      </c>
      <c r="B2602" s="2" t="s">
        <v>9764</v>
      </c>
      <c r="C2602" s="1" t="s">
        <v>9765</v>
      </c>
      <c r="D2602" s="1" t="s">
        <v>9766</v>
      </c>
      <c r="E2602" s="1">
        <v>1995</v>
      </c>
      <c r="F2602" s="1" t="s">
        <v>9767</v>
      </c>
      <c r="G2602" s="1" t="s">
        <v>59</v>
      </c>
      <c r="H2602" s="1" t="s">
        <v>18</v>
      </c>
      <c r="AMI2602"/>
      <c r="AMJ2602"/>
    </row>
    <row r="2603" spans="1:1024">
      <c r="A2603" s="1" t="s">
        <v>9768</v>
      </c>
      <c r="B2603" s="2" t="s">
        <v>9769</v>
      </c>
      <c r="C2603" s="1" t="s">
        <v>9770</v>
      </c>
      <c r="D2603" s="1" t="s">
        <v>9771</v>
      </c>
      <c r="E2603" s="1">
        <v>1995</v>
      </c>
      <c r="F2603" s="1" t="s">
        <v>9772</v>
      </c>
      <c r="G2603" s="1" t="s">
        <v>309</v>
      </c>
      <c r="AMI2603"/>
      <c r="AMJ2603"/>
    </row>
    <row r="2604" spans="1:1024" ht="30">
      <c r="A2604" s="1" t="s">
        <v>9773</v>
      </c>
      <c r="B2604" s="2" t="s">
        <v>9774</v>
      </c>
      <c r="C2604" s="3" t="s">
        <v>9775</v>
      </c>
      <c r="D2604" s="1" t="s">
        <v>9776</v>
      </c>
      <c r="E2604" s="1">
        <v>1995</v>
      </c>
      <c r="F2604" s="1" t="s">
        <v>9777</v>
      </c>
      <c r="G2604" s="1" t="s">
        <v>23</v>
      </c>
      <c r="H2604" s="1" t="s">
        <v>18</v>
      </c>
      <c r="AMI2604"/>
      <c r="AMJ2604"/>
    </row>
    <row r="2605" spans="1:1024" ht="30">
      <c r="A2605" s="1" t="s">
        <v>9778</v>
      </c>
      <c r="B2605" s="2" t="s">
        <v>9779</v>
      </c>
      <c r="C2605" s="1" t="s">
        <v>9780</v>
      </c>
      <c r="D2605" s="1" t="s">
        <v>9781</v>
      </c>
      <c r="E2605" s="1">
        <v>1995</v>
      </c>
      <c r="F2605" s="1" t="s">
        <v>9782</v>
      </c>
      <c r="G2605" s="1" t="s">
        <v>309</v>
      </c>
      <c r="AMI2605"/>
      <c r="AMJ2605"/>
    </row>
    <row r="2606" spans="1:1024" ht="30">
      <c r="A2606" s="1" t="s">
        <v>8975</v>
      </c>
      <c r="B2606" s="2" t="s">
        <v>9783</v>
      </c>
      <c r="C2606" s="1" t="s">
        <v>9784</v>
      </c>
      <c r="D2606" s="1" t="s">
        <v>9785</v>
      </c>
      <c r="E2606" s="1">
        <v>1995</v>
      </c>
      <c r="F2606" s="1" t="s">
        <v>9786</v>
      </c>
      <c r="G2606" s="1" t="s">
        <v>309</v>
      </c>
      <c r="AMI2606"/>
      <c r="AMJ2606"/>
    </row>
    <row r="2607" spans="1:1024">
      <c r="A2607" s="1" t="s">
        <v>7712</v>
      </c>
      <c r="B2607" s="2" t="s">
        <v>9787</v>
      </c>
      <c r="C2607" s="1" t="s">
        <v>9788</v>
      </c>
      <c r="D2607" s="1" t="s">
        <v>9789</v>
      </c>
      <c r="E2607" s="1">
        <v>1995</v>
      </c>
      <c r="F2607" s="1" t="s">
        <v>9790</v>
      </c>
      <c r="G2607" s="1" t="s">
        <v>309</v>
      </c>
      <c r="AMI2607"/>
      <c r="AMJ2607"/>
    </row>
    <row r="2608" spans="1:1024">
      <c r="A2608" s="1" t="s">
        <v>9791</v>
      </c>
      <c r="B2608" s="2" t="s">
        <v>9792</v>
      </c>
      <c r="C2608" s="1" t="s">
        <v>9793</v>
      </c>
      <c r="D2608" s="1" t="s">
        <v>9794</v>
      </c>
      <c r="E2608" s="1">
        <v>1995</v>
      </c>
      <c r="G2608" s="1" t="s">
        <v>23</v>
      </c>
      <c r="H2608" s="1" t="s">
        <v>18</v>
      </c>
      <c r="AMI2608"/>
      <c r="AMJ2608"/>
    </row>
    <row r="2609" spans="1:1024" ht="30">
      <c r="A2609" s="1" t="s">
        <v>8984</v>
      </c>
      <c r="B2609" s="2" t="s">
        <v>9795</v>
      </c>
      <c r="C2609" s="1" t="s">
        <v>9796</v>
      </c>
      <c r="D2609" s="1" t="s">
        <v>9797</v>
      </c>
      <c r="E2609" s="1">
        <v>1995</v>
      </c>
      <c r="F2609" s="1" t="s">
        <v>9798</v>
      </c>
      <c r="G2609" s="1" t="s">
        <v>309</v>
      </c>
      <c r="AMI2609"/>
      <c r="AMJ2609"/>
    </row>
    <row r="2610" spans="1:1024">
      <c r="A2610" s="1" t="s">
        <v>8984</v>
      </c>
      <c r="B2610" s="2" t="s">
        <v>9799</v>
      </c>
      <c r="C2610" s="1" t="s">
        <v>9800</v>
      </c>
      <c r="D2610" s="1" t="s">
        <v>9801</v>
      </c>
      <c r="E2610" s="1">
        <v>1995</v>
      </c>
      <c r="F2610" s="1" t="s">
        <v>9802</v>
      </c>
      <c r="G2610" s="1" t="s">
        <v>309</v>
      </c>
      <c r="AMI2610"/>
      <c r="AMJ2610"/>
    </row>
    <row r="2611" spans="1:1024">
      <c r="A2611" s="1" t="s">
        <v>9803</v>
      </c>
      <c r="B2611" s="2" t="s">
        <v>9804</v>
      </c>
      <c r="D2611" s="1" t="s">
        <v>9805</v>
      </c>
      <c r="E2611" s="1">
        <v>1995</v>
      </c>
      <c r="G2611" s="1" t="s">
        <v>23</v>
      </c>
      <c r="H2611" s="1" t="s">
        <v>18</v>
      </c>
      <c r="AMI2611"/>
      <c r="AMJ2611"/>
    </row>
    <row r="2612" spans="1:1024">
      <c r="A2612" s="1" t="s">
        <v>9806</v>
      </c>
      <c r="B2612" s="2" t="s">
        <v>9807</v>
      </c>
      <c r="D2612" s="1" t="s">
        <v>9425</v>
      </c>
      <c r="E2612" s="1">
        <v>1995</v>
      </c>
      <c r="G2612" s="1" t="s">
        <v>23</v>
      </c>
      <c r="H2612" s="1" t="s">
        <v>1315</v>
      </c>
      <c r="AMI2612"/>
      <c r="AMJ2612"/>
    </row>
    <row r="2613" spans="1:1024">
      <c r="A2613" s="1" t="s">
        <v>9808</v>
      </c>
      <c r="B2613" s="2" t="s">
        <v>9809</v>
      </c>
      <c r="C2613" s="1" t="s">
        <v>9810</v>
      </c>
      <c r="D2613" s="1" t="s">
        <v>9811</v>
      </c>
      <c r="E2613" s="1">
        <v>1995</v>
      </c>
      <c r="F2613" s="1" t="s">
        <v>9812</v>
      </c>
      <c r="G2613" s="1" t="s">
        <v>309</v>
      </c>
      <c r="AMI2613"/>
      <c r="AMJ2613"/>
    </row>
    <row r="2614" spans="1:1024" ht="30">
      <c r="A2614" s="1" t="s">
        <v>9813</v>
      </c>
      <c r="B2614" s="2" t="s">
        <v>9814</v>
      </c>
      <c r="C2614" s="1" t="s">
        <v>9815</v>
      </c>
      <c r="D2614" s="1" t="s">
        <v>9816</v>
      </c>
      <c r="E2614" s="1">
        <v>1995</v>
      </c>
      <c r="F2614" s="1" t="s">
        <v>9817</v>
      </c>
      <c r="G2614" s="1" t="s">
        <v>309</v>
      </c>
      <c r="AMI2614"/>
      <c r="AMJ2614"/>
    </row>
    <row r="2615" spans="1:1024" ht="30">
      <c r="A2615" s="1" t="s">
        <v>9818</v>
      </c>
      <c r="B2615" s="2" t="s">
        <v>9819</v>
      </c>
      <c r="C2615" s="3" t="s">
        <v>9820</v>
      </c>
      <c r="D2615" s="1" t="s">
        <v>9821</v>
      </c>
      <c r="E2615" s="1">
        <v>1995</v>
      </c>
      <c r="F2615" s="1" t="s">
        <v>9822</v>
      </c>
      <c r="G2615" s="1" t="s">
        <v>23</v>
      </c>
      <c r="H2615" s="1" t="s">
        <v>29</v>
      </c>
      <c r="I2615" s="1" t="s">
        <v>18</v>
      </c>
      <c r="L2615" s="1" t="s">
        <v>5171</v>
      </c>
      <c r="AMI2615"/>
      <c r="AMJ2615"/>
    </row>
    <row r="2616" spans="1:1024" ht="30">
      <c r="A2616" s="1" t="s">
        <v>9823</v>
      </c>
      <c r="B2616" s="2" t="s">
        <v>9824</v>
      </c>
      <c r="C2616" s="1" t="s">
        <v>9825</v>
      </c>
      <c r="D2616" s="1" t="s">
        <v>9826</v>
      </c>
      <c r="E2616" s="1">
        <v>1995</v>
      </c>
      <c r="F2616" s="1" t="s">
        <v>9827</v>
      </c>
      <c r="G2616" s="1" t="s">
        <v>309</v>
      </c>
      <c r="AMI2616"/>
      <c r="AMJ2616"/>
    </row>
    <row r="2617" spans="1:1024" ht="45">
      <c r="A2617" s="1" t="s">
        <v>9828</v>
      </c>
      <c r="B2617" s="2" t="s">
        <v>9829</v>
      </c>
      <c r="C2617" s="1" t="s">
        <v>9830</v>
      </c>
      <c r="D2617" s="1" t="s">
        <v>9831</v>
      </c>
      <c r="E2617" s="1">
        <v>1995</v>
      </c>
      <c r="F2617" s="1" t="s">
        <v>9832</v>
      </c>
      <c r="G2617" s="1" t="s">
        <v>309</v>
      </c>
      <c r="AMI2617"/>
      <c r="AMJ2617"/>
    </row>
    <row r="2618" spans="1:1024" ht="30">
      <c r="A2618" s="1" t="s">
        <v>9833</v>
      </c>
      <c r="B2618" s="2" t="s">
        <v>9834</v>
      </c>
      <c r="C2618" s="3" t="s">
        <v>9835</v>
      </c>
      <c r="D2618" s="1" t="s">
        <v>9836</v>
      </c>
      <c r="E2618" s="1">
        <v>1995</v>
      </c>
      <c r="F2618" s="1" t="s">
        <v>9837</v>
      </c>
      <c r="G2618" s="1" t="s">
        <v>23</v>
      </c>
      <c r="H2618" s="1" t="s">
        <v>6273</v>
      </c>
      <c r="AMI2618"/>
      <c r="AMJ2618"/>
    </row>
    <row r="2619" spans="1:1024">
      <c r="A2619" s="1" t="s">
        <v>212</v>
      </c>
      <c r="B2619" s="2" t="s">
        <v>9838</v>
      </c>
      <c r="C2619" s="1" t="s">
        <v>9839</v>
      </c>
      <c r="D2619" s="1" t="s">
        <v>9840</v>
      </c>
      <c r="E2619" s="1">
        <v>1995</v>
      </c>
      <c r="F2619" s="1" t="s">
        <v>9841</v>
      </c>
      <c r="G2619" s="1" t="s">
        <v>309</v>
      </c>
      <c r="H2619" s="1" t="s">
        <v>18</v>
      </c>
      <c r="AMI2619"/>
      <c r="AMJ2619"/>
    </row>
    <row r="2620" spans="1:1024">
      <c r="A2620" s="1" t="s">
        <v>212</v>
      </c>
      <c r="B2620" s="2" t="s">
        <v>9842</v>
      </c>
      <c r="D2620" s="1" t="s">
        <v>9843</v>
      </c>
      <c r="E2620" s="1">
        <v>1995</v>
      </c>
      <c r="G2620" s="1" t="s">
        <v>59</v>
      </c>
      <c r="H2620" s="1" t="s">
        <v>18</v>
      </c>
      <c r="AMI2620"/>
      <c r="AMJ2620"/>
    </row>
    <row r="2621" spans="1:1024">
      <c r="A2621" s="1" t="s">
        <v>212</v>
      </c>
      <c r="B2621" s="2" t="s">
        <v>9844</v>
      </c>
      <c r="C2621" s="1" t="s">
        <v>9845</v>
      </c>
      <c r="D2621" s="1" t="s">
        <v>9846</v>
      </c>
      <c r="E2621" s="1">
        <v>1995</v>
      </c>
      <c r="F2621" s="1" t="s">
        <v>9847</v>
      </c>
      <c r="G2621" s="1" t="s">
        <v>309</v>
      </c>
      <c r="AMI2621"/>
      <c r="AMJ2621"/>
    </row>
    <row r="2622" spans="1:1024">
      <c r="A2622" s="1" t="s">
        <v>212</v>
      </c>
      <c r="B2622" s="2" t="s">
        <v>9848</v>
      </c>
      <c r="D2622" s="1" t="s">
        <v>9849</v>
      </c>
      <c r="E2622" s="1">
        <v>1995</v>
      </c>
      <c r="F2622" s="1" t="s">
        <v>9850</v>
      </c>
      <c r="G2622" s="1" t="s">
        <v>23</v>
      </c>
      <c r="H2622" s="1" t="s">
        <v>18</v>
      </c>
      <c r="AMI2622"/>
      <c r="AMJ2622"/>
    </row>
    <row r="2623" spans="1:1024" ht="30">
      <c r="A2623" s="1" t="s">
        <v>9851</v>
      </c>
      <c r="B2623" s="2" t="s">
        <v>9852</v>
      </c>
      <c r="E2623" s="1">
        <v>1995</v>
      </c>
      <c r="G2623" s="1" t="s">
        <v>23</v>
      </c>
      <c r="H2623" s="1" t="s">
        <v>1315</v>
      </c>
      <c r="AMI2623"/>
      <c r="AMJ2623"/>
    </row>
    <row r="2624" spans="1:1024" ht="30">
      <c r="A2624" s="1" t="s">
        <v>9853</v>
      </c>
      <c r="B2624" s="2" t="s">
        <v>9854</v>
      </c>
      <c r="C2624" s="1" t="s">
        <v>9855</v>
      </c>
      <c r="D2624" s="1" t="s">
        <v>9856</v>
      </c>
      <c r="E2624" s="1">
        <v>1995</v>
      </c>
      <c r="F2624" s="1" t="s">
        <v>9857</v>
      </c>
      <c r="G2624" s="1" t="s">
        <v>309</v>
      </c>
      <c r="AMI2624"/>
      <c r="AMJ2624"/>
    </row>
    <row r="2625" spans="1:1024">
      <c r="A2625" s="1" t="s">
        <v>7786</v>
      </c>
      <c r="B2625" s="2" t="s">
        <v>9858</v>
      </c>
      <c r="C2625" s="1" t="s">
        <v>9859</v>
      </c>
      <c r="E2625" s="1">
        <v>1995</v>
      </c>
      <c r="F2625" s="1" t="s">
        <v>9860</v>
      </c>
      <c r="G2625" s="1" t="s">
        <v>42</v>
      </c>
      <c r="H2625" s="1" t="s">
        <v>18</v>
      </c>
      <c r="AMI2625"/>
      <c r="AMJ2625"/>
    </row>
    <row r="2626" spans="1:1024">
      <c r="A2626" s="1" t="s">
        <v>7786</v>
      </c>
      <c r="B2626" s="2" t="s">
        <v>9861</v>
      </c>
      <c r="C2626" s="1" t="s">
        <v>9862</v>
      </c>
      <c r="E2626" s="1">
        <v>1995</v>
      </c>
      <c r="F2626" s="1" t="s">
        <v>9863</v>
      </c>
      <c r="G2626" s="1" t="s">
        <v>42</v>
      </c>
      <c r="H2626" s="1" t="s">
        <v>29</v>
      </c>
      <c r="I2626" s="1" t="s">
        <v>29</v>
      </c>
      <c r="L2626" s="1" t="s">
        <v>298</v>
      </c>
      <c r="AMI2626"/>
      <c r="AMJ2626"/>
    </row>
    <row r="2627" spans="1:1024">
      <c r="A2627" s="1" t="s">
        <v>9864</v>
      </c>
      <c r="B2627" s="2" t="s">
        <v>9865</v>
      </c>
      <c r="C2627" s="1" t="s">
        <v>9866</v>
      </c>
      <c r="D2627" s="1" t="s">
        <v>9867</v>
      </c>
      <c r="E2627" s="1">
        <v>1995</v>
      </c>
      <c r="F2627" s="1" t="s">
        <v>9868</v>
      </c>
      <c r="G2627" s="1" t="s">
        <v>23</v>
      </c>
      <c r="H2627" s="1" t="s">
        <v>18</v>
      </c>
      <c r="AMI2627"/>
      <c r="AMJ2627"/>
    </row>
    <row r="2628" spans="1:1024">
      <c r="A2628" s="1" t="s">
        <v>9869</v>
      </c>
      <c r="B2628" s="2" t="s">
        <v>9870</v>
      </c>
      <c r="C2628" s="1" t="s">
        <v>9871</v>
      </c>
      <c r="D2628" s="1" t="s">
        <v>9872</v>
      </c>
      <c r="E2628" s="1">
        <v>1995</v>
      </c>
      <c r="F2628" s="1" t="s">
        <v>9873</v>
      </c>
      <c r="G2628" s="1" t="s">
        <v>309</v>
      </c>
      <c r="AMI2628"/>
      <c r="AMJ2628"/>
    </row>
    <row r="2629" spans="1:1024" ht="30">
      <c r="A2629" s="1" t="s">
        <v>7795</v>
      </c>
      <c r="B2629" s="2" t="s">
        <v>9874</v>
      </c>
      <c r="C2629" s="1" t="s">
        <v>9875</v>
      </c>
      <c r="D2629" s="1" t="s">
        <v>9876</v>
      </c>
      <c r="E2629" s="1">
        <v>1995</v>
      </c>
      <c r="F2629" s="1" t="s">
        <v>9877</v>
      </c>
      <c r="G2629" s="1" t="s">
        <v>309</v>
      </c>
      <c r="AMI2629"/>
      <c r="AMJ2629"/>
    </row>
    <row r="2630" spans="1:1024">
      <c r="A2630" s="1" t="s">
        <v>9878</v>
      </c>
      <c r="B2630" s="2" t="s">
        <v>9879</v>
      </c>
      <c r="C2630" s="1" t="s">
        <v>9880</v>
      </c>
      <c r="D2630" s="1" t="s">
        <v>9881</v>
      </c>
      <c r="E2630" s="1">
        <v>1995</v>
      </c>
      <c r="F2630" s="1" t="s">
        <v>9882</v>
      </c>
      <c r="G2630" s="1" t="s">
        <v>23</v>
      </c>
      <c r="H2630" s="1" t="s">
        <v>18</v>
      </c>
      <c r="AMI2630"/>
      <c r="AMJ2630"/>
    </row>
    <row r="2631" spans="1:1024" ht="30">
      <c r="A2631" s="1" t="s">
        <v>9883</v>
      </c>
      <c r="B2631" s="2" t="s">
        <v>9884</v>
      </c>
      <c r="C2631" s="1" t="s">
        <v>9885</v>
      </c>
      <c r="D2631" s="1" t="s">
        <v>9886</v>
      </c>
      <c r="E2631" s="1">
        <v>1995</v>
      </c>
      <c r="F2631" s="1" t="s">
        <v>9887</v>
      </c>
      <c r="G2631" s="1" t="s">
        <v>23</v>
      </c>
      <c r="H2631" s="1" t="s">
        <v>18</v>
      </c>
      <c r="AMI2631"/>
      <c r="AMJ2631"/>
    </row>
    <row r="2632" spans="1:1024">
      <c r="A2632" s="1" t="s">
        <v>9888</v>
      </c>
      <c r="B2632" s="2" t="s">
        <v>9889</v>
      </c>
      <c r="D2632" s="1" t="s">
        <v>9890</v>
      </c>
      <c r="E2632" s="1">
        <v>1995</v>
      </c>
      <c r="G2632" s="1" t="s">
        <v>23</v>
      </c>
      <c r="H2632" s="1" t="s">
        <v>1315</v>
      </c>
      <c r="AMI2632"/>
      <c r="AMJ2632"/>
    </row>
    <row r="2633" spans="1:1024">
      <c r="A2633" s="1" t="s">
        <v>9891</v>
      </c>
      <c r="B2633" s="2" t="s">
        <v>9892</v>
      </c>
      <c r="C2633" s="1" t="s">
        <v>9893</v>
      </c>
      <c r="D2633" s="1" t="s">
        <v>9894</v>
      </c>
      <c r="E2633" s="1">
        <v>1995</v>
      </c>
      <c r="F2633" s="1" t="s">
        <v>9895</v>
      </c>
      <c r="G2633" s="1" t="s">
        <v>23</v>
      </c>
      <c r="H2633" s="1" t="s">
        <v>18</v>
      </c>
      <c r="AMI2633"/>
      <c r="AMJ2633"/>
    </row>
    <row r="2634" spans="1:1024" ht="30">
      <c r="A2634" s="1" t="s">
        <v>9896</v>
      </c>
      <c r="B2634" s="2" t="s">
        <v>9897</v>
      </c>
      <c r="C2634" s="1" t="s">
        <v>9898</v>
      </c>
      <c r="D2634" s="1" t="s">
        <v>9899</v>
      </c>
      <c r="E2634" s="1">
        <v>1995</v>
      </c>
      <c r="F2634" s="1" t="s">
        <v>9900</v>
      </c>
      <c r="G2634" s="1" t="s">
        <v>309</v>
      </c>
      <c r="AMI2634"/>
      <c r="AMJ2634"/>
    </row>
    <row r="2635" spans="1:1024" ht="30">
      <c r="A2635" s="1" t="s">
        <v>9901</v>
      </c>
      <c r="B2635" s="2" t="s">
        <v>9902</v>
      </c>
      <c r="C2635" s="1" t="s">
        <v>9903</v>
      </c>
      <c r="D2635" s="1" t="s">
        <v>9904</v>
      </c>
      <c r="E2635" s="1">
        <v>1995</v>
      </c>
      <c r="F2635" s="1" t="s">
        <v>9905</v>
      </c>
      <c r="G2635" s="1" t="s">
        <v>309</v>
      </c>
      <c r="AMI2635"/>
      <c r="AMJ2635"/>
    </row>
    <row r="2636" spans="1:1024" ht="30">
      <c r="A2636" s="1" t="s">
        <v>8146</v>
      </c>
      <c r="B2636" s="2" t="s">
        <v>9906</v>
      </c>
      <c r="C2636" s="1" t="s">
        <v>9907</v>
      </c>
      <c r="D2636" s="1" t="s">
        <v>9908</v>
      </c>
      <c r="E2636" s="1">
        <v>1995</v>
      </c>
      <c r="F2636" s="1" t="s">
        <v>9909</v>
      </c>
      <c r="G2636" s="1" t="s">
        <v>309</v>
      </c>
      <c r="AMI2636"/>
      <c r="AMJ2636"/>
    </row>
    <row r="2637" spans="1:1024" ht="45">
      <c r="A2637" s="1" t="s">
        <v>9910</v>
      </c>
      <c r="B2637" s="2" t="s">
        <v>9911</v>
      </c>
      <c r="C2637" s="1" t="s">
        <v>9912</v>
      </c>
      <c r="D2637" s="1" t="s">
        <v>9913</v>
      </c>
      <c r="E2637" s="1">
        <v>1995</v>
      </c>
      <c r="F2637" s="1" t="s">
        <v>9914</v>
      </c>
      <c r="G2637" s="1" t="s">
        <v>309</v>
      </c>
      <c r="AMI2637"/>
      <c r="AMJ2637"/>
    </row>
    <row r="2638" spans="1:1024" ht="30">
      <c r="A2638" s="1" t="s">
        <v>9915</v>
      </c>
      <c r="B2638" s="2" t="s">
        <v>9916</v>
      </c>
      <c r="C2638" s="1" t="s">
        <v>9917</v>
      </c>
      <c r="D2638" s="1" t="s">
        <v>9918</v>
      </c>
      <c r="E2638" s="1">
        <v>1995</v>
      </c>
      <c r="F2638" s="1" t="s">
        <v>9919</v>
      </c>
      <c r="G2638" s="1" t="s">
        <v>23</v>
      </c>
      <c r="H2638" s="1" t="s">
        <v>29</v>
      </c>
      <c r="I2638" s="1" t="s">
        <v>29</v>
      </c>
      <c r="L2638" s="1" t="s">
        <v>298</v>
      </c>
      <c r="AMI2638"/>
      <c r="AMJ2638"/>
    </row>
    <row r="2639" spans="1:1024">
      <c r="A2639" s="1" t="s">
        <v>9920</v>
      </c>
      <c r="B2639" s="2" t="s">
        <v>9921</v>
      </c>
      <c r="D2639" s="1" t="s">
        <v>9922</v>
      </c>
      <c r="E2639" s="1">
        <v>1995</v>
      </c>
      <c r="G2639" s="1" t="s">
        <v>309</v>
      </c>
      <c r="H2639" s="1" t="s">
        <v>1315</v>
      </c>
      <c r="AMI2639"/>
      <c r="AMJ2639"/>
    </row>
    <row r="2640" spans="1:1024">
      <c r="A2640" s="1" t="s">
        <v>9923</v>
      </c>
      <c r="B2640" s="2" t="s">
        <v>9924</v>
      </c>
      <c r="C2640" s="3" t="s">
        <v>9925</v>
      </c>
      <c r="D2640" s="1" t="s">
        <v>9926</v>
      </c>
      <c r="E2640" s="1">
        <v>1995</v>
      </c>
      <c r="F2640" s="1" t="s">
        <v>9927</v>
      </c>
      <c r="G2640" s="1" t="s">
        <v>23</v>
      </c>
      <c r="H2640" s="1" t="s">
        <v>18</v>
      </c>
      <c r="AMI2640"/>
      <c r="AMJ2640"/>
    </row>
    <row r="2641" spans="1:1024">
      <c r="A2641" s="1" t="s">
        <v>9928</v>
      </c>
      <c r="B2641" s="2" t="s">
        <v>9929</v>
      </c>
      <c r="D2641" s="1" t="s">
        <v>9930</v>
      </c>
      <c r="E2641" s="1">
        <v>1995</v>
      </c>
      <c r="G2641" s="1" t="s">
        <v>23</v>
      </c>
      <c r="H2641" s="1" t="s">
        <v>1315</v>
      </c>
      <c r="AMI2641"/>
      <c r="AMJ2641"/>
    </row>
    <row r="2642" spans="1:1024">
      <c r="A2642" s="1" t="s">
        <v>9931</v>
      </c>
      <c r="B2642" s="2" t="s">
        <v>9932</v>
      </c>
      <c r="C2642" s="1" t="s">
        <v>9933</v>
      </c>
      <c r="D2642" s="1" t="s">
        <v>9934</v>
      </c>
      <c r="E2642" s="1">
        <v>1995</v>
      </c>
      <c r="F2642" s="1" t="s">
        <v>9935</v>
      </c>
      <c r="G2642" s="1" t="s">
        <v>23</v>
      </c>
      <c r="H2642" s="1" t="s">
        <v>29</v>
      </c>
      <c r="I2642" s="1" t="s">
        <v>29</v>
      </c>
      <c r="L2642" s="1" t="s">
        <v>1929</v>
      </c>
      <c r="AMI2642"/>
      <c r="AMJ2642"/>
    </row>
    <row r="2643" spans="1:1024">
      <c r="A2643" s="1" t="s">
        <v>9936</v>
      </c>
      <c r="B2643" s="2" t="s">
        <v>9937</v>
      </c>
      <c r="C2643" s="3" t="s">
        <v>9938</v>
      </c>
      <c r="D2643" s="1" t="s">
        <v>9939</v>
      </c>
      <c r="E2643" s="1">
        <v>1995</v>
      </c>
      <c r="F2643" s="1" t="s">
        <v>9940</v>
      </c>
      <c r="G2643" s="1" t="s">
        <v>125</v>
      </c>
      <c r="H2643" s="1" t="s">
        <v>29</v>
      </c>
      <c r="I2643" s="1" t="s">
        <v>29</v>
      </c>
      <c r="L2643" s="1" t="s">
        <v>4687</v>
      </c>
      <c r="AMI2643"/>
      <c r="AMJ2643"/>
    </row>
    <row r="2644" spans="1:1024">
      <c r="A2644" s="1" t="s">
        <v>9941</v>
      </c>
      <c r="B2644" s="2" t="s">
        <v>9942</v>
      </c>
      <c r="C2644" s="3" t="s">
        <v>9943</v>
      </c>
      <c r="D2644" s="3" t="s">
        <v>9944</v>
      </c>
      <c r="E2644" s="1">
        <v>1995</v>
      </c>
      <c r="F2644" s="1" t="s">
        <v>9945</v>
      </c>
      <c r="G2644" s="1" t="s">
        <v>125</v>
      </c>
      <c r="H2644" s="1" t="s">
        <v>29</v>
      </c>
      <c r="I2644" s="1" t="s">
        <v>18</v>
      </c>
      <c r="L2644" s="1" t="s">
        <v>298</v>
      </c>
      <c r="AMI2644"/>
      <c r="AMJ2644"/>
    </row>
    <row r="2645" spans="1:1024" ht="30">
      <c r="A2645" s="1" t="s">
        <v>9946</v>
      </c>
      <c r="B2645" s="2" t="s">
        <v>9947</v>
      </c>
      <c r="C2645" s="1" t="s">
        <v>9948</v>
      </c>
      <c r="D2645" s="1" t="s">
        <v>9949</v>
      </c>
      <c r="E2645" s="1">
        <v>1995</v>
      </c>
      <c r="F2645" s="1" t="s">
        <v>9950</v>
      </c>
      <c r="G2645" s="1" t="s">
        <v>23</v>
      </c>
      <c r="H2645" s="1" t="s">
        <v>18</v>
      </c>
      <c r="AMI2645"/>
      <c r="AMJ2645"/>
    </row>
    <row r="2646" spans="1:1024">
      <c r="A2646" s="1" t="s">
        <v>9951</v>
      </c>
      <c r="B2646" s="2" t="s">
        <v>9952</v>
      </c>
      <c r="E2646" s="1">
        <v>1994</v>
      </c>
      <c r="G2646" s="1" t="s">
        <v>3141</v>
      </c>
      <c r="AMI2646"/>
      <c r="AMJ2646"/>
    </row>
    <row r="2647" spans="1:1024" ht="30">
      <c r="A2647" s="1" t="s">
        <v>9953</v>
      </c>
      <c r="B2647" s="2" t="s">
        <v>9954</v>
      </c>
      <c r="C2647" s="3" t="s">
        <v>9955</v>
      </c>
      <c r="D2647" s="1" t="s">
        <v>9956</v>
      </c>
      <c r="E2647" s="1">
        <v>1994</v>
      </c>
      <c r="G2647" s="1" t="s">
        <v>309</v>
      </c>
      <c r="H2647" s="1" t="s">
        <v>29</v>
      </c>
      <c r="I2647" s="1" t="s">
        <v>29</v>
      </c>
      <c r="J2647" s="1" t="s">
        <v>9957</v>
      </c>
      <c r="L2647" s="1" t="s">
        <v>9958</v>
      </c>
      <c r="AMI2647"/>
      <c r="AMJ2647"/>
    </row>
    <row r="2648" spans="1:1024" ht="30">
      <c r="A2648" s="1" t="s">
        <v>9959</v>
      </c>
      <c r="B2648" s="2" t="s">
        <v>9960</v>
      </c>
      <c r="D2648" s="1" t="s">
        <v>9961</v>
      </c>
      <c r="E2648" s="1">
        <v>1994</v>
      </c>
      <c r="F2648" s="1" t="s">
        <v>9962</v>
      </c>
      <c r="G2648" s="1" t="s">
        <v>23</v>
      </c>
      <c r="H2648" s="1" t="s">
        <v>18</v>
      </c>
      <c r="AMI2648"/>
      <c r="AMJ2648"/>
    </row>
    <row r="2649" spans="1:1024">
      <c r="A2649" s="1" t="s">
        <v>5662</v>
      </c>
      <c r="B2649" s="2" t="s">
        <v>9963</v>
      </c>
      <c r="C2649" s="1" t="s">
        <v>9964</v>
      </c>
      <c r="D2649" s="1" t="s">
        <v>9965</v>
      </c>
      <c r="E2649" s="1">
        <v>1994</v>
      </c>
      <c r="F2649" s="1" t="s">
        <v>9966</v>
      </c>
      <c r="G2649" s="1" t="s">
        <v>23</v>
      </c>
      <c r="H2649" s="1" t="s">
        <v>29</v>
      </c>
      <c r="I2649" s="1" t="s">
        <v>29</v>
      </c>
      <c r="L2649" s="1" t="s">
        <v>1321</v>
      </c>
      <c r="AMI2649"/>
      <c r="AMJ2649"/>
    </row>
    <row r="2650" spans="1:1024">
      <c r="A2650" s="1" t="s">
        <v>5662</v>
      </c>
      <c r="B2650" s="2" t="s">
        <v>9967</v>
      </c>
      <c r="D2650" s="1" t="s">
        <v>9968</v>
      </c>
      <c r="E2650" s="1">
        <v>1994</v>
      </c>
      <c r="F2650" s="1" t="s">
        <v>9969</v>
      </c>
      <c r="G2650" s="1" t="s">
        <v>23</v>
      </c>
      <c r="H2650" s="1" t="s">
        <v>29</v>
      </c>
      <c r="I2650" s="1" t="s">
        <v>29</v>
      </c>
      <c r="L2650" s="1" t="s">
        <v>1321</v>
      </c>
      <c r="AMI2650"/>
      <c r="AMJ2650"/>
    </row>
    <row r="2651" spans="1:1024">
      <c r="A2651" s="1" t="s">
        <v>9970</v>
      </c>
      <c r="B2651" s="2" t="s">
        <v>9971</v>
      </c>
      <c r="D2651" s="1" t="s">
        <v>9972</v>
      </c>
      <c r="E2651" s="1">
        <v>1994</v>
      </c>
      <c r="G2651" s="1" t="s">
        <v>23</v>
      </c>
      <c r="H2651" s="1" t="s">
        <v>1315</v>
      </c>
      <c r="AMI2651"/>
      <c r="AMJ2651"/>
    </row>
    <row r="2652" spans="1:1024" ht="30">
      <c r="A2652" s="1" t="s">
        <v>9973</v>
      </c>
      <c r="B2652" s="2" t="s">
        <v>9974</v>
      </c>
      <c r="D2652" s="1" t="s">
        <v>9975</v>
      </c>
      <c r="E2652" s="1">
        <v>1994</v>
      </c>
      <c r="G2652" s="1" t="s">
        <v>23</v>
      </c>
      <c r="H2652" s="1" t="s">
        <v>1315</v>
      </c>
      <c r="AMI2652"/>
      <c r="AMJ2652"/>
    </row>
    <row r="2653" spans="1:1024">
      <c r="A2653" s="1" t="s">
        <v>9976</v>
      </c>
      <c r="B2653" s="2" t="s">
        <v>9977</v>
      </c>
      <c r="C2653" s="3" t="s">
        <v>9978</v>
      </c>
      <c r="D2653" s="1" t="s">
        <v>9979</v>
      </c>
      <c r="E2653" s="1">
        <v>1994</v>
      </c>
      <c r="F2653" s="1" t="s">
        <v>9980</v>
      </c>
      <c r="G2653" s="1" t="s">
        <v>23</v>
      </c>
      <c r="H2653" s="1" t="s">
        <v>18</v>
      </c>
      <c r="AMI2653"/>
      <c r="AMJ2653"/>
    </row>
    <row r="2654" spans="1:1024" ht="30">
      <c r="A2654" s="1" t="s">
        <v>9981</v>
      </c>
      <c r="B2654" s="2" t="s">
        <v>9982</v>
      </c>
      <c r="D2654" s="1" t="s">
        <v>9983</v>
      </c>
      <c r="E2654" s="1">
        <v>1994</v>
      </c>
      <c r="G2654" s="1" t="s">
        <v>23</v>
      </c>
      <c r="H2654" s="1" t="s">
        <v>1315</v>
      </c>
      <c r="AMI2654"/>
      <c r="AMJ2654"/>
    </row>
    <row r="2655" spans="1:1024">
      <c r="A2655" s="1" t="s">
        <v>9984</v>
      </c>
      <c r="B2655" s="2" t="s">
        <v>9985</v>
      </c>
      <c r="D2655" s="1" t="s">
        <v>9986</v>
      </c>
      <c r="E2655" s="1">
        <v>1994</v>
      </c>
      <c r="G2655" s="1" t="s">
        <v>309</v>
      </c>
      <c r="AMI2655"/>
      <c r="AMJ2655"/>
    </row>
    <row r="2656" spans="1:1024" ht="30">
      <c r="A2656" s="1" t="s">
        <v>2929</v>
      </c>
      <c r="B2656" s="2" t="s">
        <v>9987</v>
      </c>
      <c r="D2656" s="1" t="s">
        <v>9988</v>
      </c>
      <c r="E2656" s="1">
        <v>1994</v>
      </c>
      <c r="G2656" s="1" t="s">
        <v>309</v>
      </c>
      <c r="H2656" s="1" t="s">
        <v>18</v>
      </c>
      <c r="AMI2656"/>
      <c r="AMJ2656"/>
    </row>
    <row r="2657" spans="1:1024" ht="30">
      <c r="A2657" s="1" t="s">
        <v>2929</v>
      </c>
      <c r="B2657" s="2" t="s">
        <v>9989</v>
      </c>
      <c r="D2657" s="1" t="s">
        <v>9990</v>
      </c>
      <c r="E2657" s="1">
        <v>1994</v>
      </c>
      <c r="G2657" s="1" t="s">
        <v>309</v>
      </c>
      <c r="H2657" s="1" t="s">
        <v>18</v>
      </c>
      <c r="AMI2657"/>
      <c r="AMJ2657"/>
    </row>
    <row r="2658" spans="1:1024" ht="30">
      <c r="A2658" s="1" t="s">
        <v>9991</v>
      </c>
      <c r="B2658" s="2" t="s">
        <v>9992</v>
      </c>
      <c r="C2658" s="3" t="s">
        <v>9993</v>
      </c>
      <c r="D2658" s="1" t="s">
        <v>9994</v>
      </c>
      <c r="E2658" s="1">
        <v>1994</v>
      </c>
      <c r="F2658" s="1" t="s">
        <v>9995</v>
      </c>
      <c r="G2658" s="1" t="s">
        <v>23</v>
      </c>
      <c r="H2658" s="1" t="s">
        <v>18</v>
      </c>
      <c r="AMI2658"/>
      <c r="AMJ2658"/>
    </row>
    <row r="2659" spans="1:1024" ht="30">
      <c r="A2659" s="1" t="s">
        <v>9996</v>
      </c>
      <c r="B2659" s="2" t="s">
        <v>9997</v>
      </c>
      <c r="C2659" s="3" t="s">
        <v>9998</v>
      </c>
      <c r="D2659" s="1" t="s">
        <v>9999</v>
      </c>
      <c r="E2659" s="1">
        <v>1994</v>
      </c>
      <c r="F2659" s="1" t="s">
        <v>10000</v>
      </c>
      <c r="G2659" s="1" t="s">
        <v>23</v>
      </c>
      <c r="H2659" s="1" t="s">
        <v>29</v>
      </c>
      <c r="I2659" s="1" t="s">
        <v>29</v>
      </c>
      <c r="L2659" s="1" t="s">
        <v>1321</v>
      </c>
      <c r="AMI2659"/>
      <c r="AMJ2659"/>
    </row>
    <row r="2660" spans="1:1024">
      <c r="A2660" s="1" t="s">
        <v>2046</v>
      </c>
      <c r="B2660" s="2" t="s">
        <v>10001</v>
      </c>
      <c r="E2660" s="1">
        <v>1994</v>
      </c>
      <c r="G2660" s="1" t="s">
        <v>23</v>
      </c>
      <c r="H2660" s="1" t="s">
        <v>18</v>
      </c>
      <c r="AMI2660"/>
      <c r="AMJ2660"/>
    </row>
    <row r="2661" spans="1:1024">
      <c r="A2661" s="1" t="s">
        <v>10002</v>
      </c>
      <c r="B2661" s="2" t="s">
        <v>10003</v>
      </c>
      <c r="E2661" s="1">
        <v>1994</v>
      </c>
      <c r="G2661" s="1" t="s">
        <v>23</v>
      </c>
      <c r="H2661" s="1" t="s">
        <v>1315</v>
      </c>
      <c r="AMI2661"/>
      <c r="AMJ2661"/>
    </row>
    <row r="2662" spans="1:1024">
      <c r="A2662" s="1" t="s">
        <v>10002</v>
      </c>
      <c r="B2662" s="2" t="s">
        <v>10004</v>
      </c>
      <c r="D2662" s="1" t="s">
        <v>10005</v>
      </c>
      <c r="E2662" s="1">
        <v>1994</v>
      </c>
      <c r="G2662" s="1" t="s">
        <v>309</v>
      </c>
      <c r="H2662" s="1" t="s">
        <v>18</v>
      </c>
      <c r="AMI2662"/>
      <c r="AMJ2662"/>
    </row>
    <row r="2663" spans="1:1024">
      <c r="A2663" s="1" t="s">
        <v>10006</v>
      </c>
      <c r="B2663" s="2" t="s">
        <v>10007</v>
      </c>
      <c r="C2663" s="1" t="s">
        <v>10008</v>
      </c>
      <c r="D2663" s="1" t="s">
        <v>10009</v>
      </c>
      <c r="E2663" s="1">
        <v>1994</v>
      </c>
      <c r="F2663" s="1" t="s">
        <v>10010</v>
      </c>
      <c r="G2663" s="1" t="s">
        <v>309</v>
      </c>
      <c r="AMI2663"/>
      <c r="AMJ2663"/>
    </row>
    <row r="2664" spans="1:1024">
      <c r="A2664" s="1" t="s">
        <v>10011</v>
      </c>
      <c r="B2664" s="2" t="s">
        <v>10012</v>
      </c>
      <c r="E2664" s="1">
        <v>1994</v>
      </c>
      <c r="G2664" s="1" t="s">
        <v>48</v>
      </c>
      <c r="AMI2664"/>
      <c r="AMJ2664"/>
    </row>
    <row r="2665" spans="1:1024">
      <c r="A2665" s="1" t="s">
        <v>10013</v>
      </c>
      <c r="B2665" s="2" t="s">
        <v>10014</v>
      </c>
      <c r="C2665" s="3" t="s">
        <v>10015</v>
      </c>
      <c r="D2665" s="1" t="s">
        <v>10016</v>
      </c>
      <c r="E2665" s="1">
        <v>1994</v>
      </c>
      <c r="G2665" s="1" t="s">
        <v>309</v>
      </c>
      <c r="H2665" s="1" t="s">
        <v>18</v>
      </c>
      <c r="AMI2665"/>
      <c r="AMJ2665"/>
    </row>
    <row r="2666" spans="1:1024">
      <c r="A2666" s="1" t="s">
        <v>10017</v>
      </c>
      <c r="B2666" s="2" t="s">
        <v>10018</v>
      </c>
      <c r="D2666" s="1" t="s">
        <v>10019</v>
      </c>
      <c r="E2666" s="1">
        <v>1994</v>
      </c>
      <c r="G2666" s="1" t="s">
        <v>1148</v>
      </c>
      <c r="AMI2666"/>
      <c r="AMJ2666"/>
    </row>
    <row r="2667" spans="1:1024" ht="30">
      <c r="A2667" s="1" t="s">
        <v>10020</v>
      </c>
      <c r="B2667" s="2" t="s">
        <v>10021</v>
      </c>
      <c r="D2667" s="1" t="s">
        <v>10022</v>
      </c>
      <c r="E2667" s="1">
        <v>1994</v>
      </c>
      <c r="G2667" s="1" t="s">
        <v>309</v>
      </c>
      <c r="H2667" s="1" t="s">
        <v>18</v>
      </c>
      <c r="AMI2667"/>
      <c r="AMJ2667"/>
    </row>
    <row r="2668" spans="1:1024" ht="30">
      <c r="A2668" s="1" t="s">
        <v>10023</v>
      </c>
      <c r="B2668" s="2" t="s">
        <v>10024</v>
      </c>
      <c r="D2668" s="1" t="s">
        <v>10025</v>
      </c>
      <c r="E2668" s="1">
        <v>1994</v>
      </c>
      <c r="G2668" s="1" t="s">
        <v>309</v>
      </c>
      <c r="H2668" s="1" t="s">
        <v>29</v>
      </c>
      <c r="I2668" s="1" t="s">
        <v>29</v>
      </c>
      <c r="L2668" s="1" t="s">
        <v>298</v>
      </c>
      <c r="AMI2668"/>
      <c r="AMJ2668"/>
    </row>
    <row r="2669" spans="1:1024" ht="30">
      <c r="A2669" s="1" t="s">
        <v>7923</v>
      </c>
      <c r="B2669" s="2" t="s">
        <v>10026</v>
      </c>
      <c r="C2669" s="3" t="s">
        <v>10027</v>
      </c>
      <c r="D2669" s="1" t="s">
        <v>10028</v>
      </c>
      <c r="E2669" s="1">
        <v>1994</v>
      </c>
      <c r="G2669" s="1" t="s">
        <v>309</v>
      </c>
      <c r="H2669" s="1" t="s">
        <v>18</v>
      </c>
      <c r="AMI2669"/>
      <c r="AMJ2669"/>
    </row>
    <row r="2670" spans="1:1024" ht="30">
      <c r="A2670" s="1" t="s">
        <v>7923</v>
      </c>
      <c r="B2670" s="2" t="s">
        <v>10029</v>
      </c>
      <c r="D2670" s="1" t="s">
        <v>10030</v>
      </c>
      <c r="E2670" s="1">
        <v>1994</v>
      </c>
      <c r="G2670" s="1" t="s">
        <v>309</v>
      </c>
      <c r="AMI2670"/>
      <c r="AMJ2670"/>
    </row>
    <row r="2671" spans="1:1024">
      <c r="A2671" s="1" t="s">
        <v>7923</v>
      </c>
      <c r="B2671" s="2" t="s">
        <v>10031</v>
      </c>
      <c r="D2671" s="1" t="s">
        <v>10032</v>
      </c>
      <c r="E2671" s="1">
        <v>1994</v>
      </c>
      <c r="G2671" s="1" t="s">
        <v>23</v>
      </c>
      <c r="H2671" s="1" t="s">
        <v>18</v>
      </c>
      <c r="AMI2671"/>
      <c r="AMJ2671"/>
    </row>
    <row r="2672" spans="1:1024" ht="45">
      <c r="A2672" s="1" t="s">
        <v>10033</v>
      </c>
      <c r="B2672" s="2" t="s">
        <v>10034</v>
      </c>
      <c r="D2672" s="1" t="s">
        <v>10035</v>
      </c>
      <c r="E2672" s="1">
        <v>1994</v>
      </c>
      <c r="G2672" s="1" t="s">
        <v>23</v>
      </c>
      <c r="AMI2672"/>
      <c r="AMJ2672"/>
    </row>
    <row r="2673" spans="1:1024" ht="30">
      <c r="A2673" s="1" t="s">
        <v>10036</v>
      </c>
      <c r="B2673" s="2" t="s">
        <v>10037</v>
      </c>
      <c r="C2673" s="3" t="s">
        <v>10038</v>
      </c>
      <c r="D2673" s="1" t="s">
        <v>10039</v>
      </c>
      <c r="E2673" s="1">
        <v>1994</v>
      </c>
      <c r="G2673" s="1" t="s">
        <v>309</v>
      </c>
      <c r="H2673" s="1" t="s">
        <v>29</v>
      </c>
      <c r="I2673" s="1" t="s">
        <v>29</v>
      </c>
      <c r="L2673" s="1" t="s">
        <v>298</v>
      </c>
      <c r="AMI2673"/>
      <c r="AMJ2673"/>
    </row>
    <row r="2674" spans="1:1024" ht="30">
      <c r="A2674" s="1" t="s">
        <v>10040</v>
      </c>
      <c r="B2674" s="2" t="s">
        <v>10041</v>
      </c>
      <c r="E2674" s="1">
        <v>1994</v>
      </c>
      <c r="G2674" s="1" t="s">
        <v>23</v>
      </c>
      <c r="H2674" s="1" t="s">
        <v>1315</v>
      </c>
      <c r="AMI2674"/>
      <c r="AMJ2674"/>
    </row>
    <row r="2675" spans="1:1024">
      <c r="A2675" s="1" t="s">
        <v>10040</v>
      </c>
      <c r="B2675" s="2" t="s">
        <v>10042</v>
      </c>
      <c r="E2675" s="1">
        <v>1994</v>
      </c>
      <c r="G2675" s="1" t="s">
        <v>23</v>
      </c>
      <c r="H2675" s="1" t="s">
        <v>1315</v>
      </c>
      <c r="AMI2675"/>
      <c r="AMJ2675"/>
    </row>
    <row r="2676" spans="1:1024" ht="30">
      <c r="A2676" s="1" t="s">
        <v>10043</v>
      </c>
      <c r="B2676" s="2" t="s">
        <v>10044</v>
      </c>
      <c r="C2676" s="3" t="s">
        <v>10045</v>
      </c>
      <c r="D2676" s="1" t="s">
        <v>10046</v>
      </c>
      <c r="E2676" s="1">
        <v>1994</v>
      </c>
      <c r="G2676" s="1" t="s">
        <v>309</v>
      </c>
      <c r="H2676" s="1" t="s">
        <v>18</v>
      </c>
      <c r="AMI2676"/>
      <c r="AMJ2676"/>
    </row>
    <row r="2677" spans="1:1024" ht="30">
      <c r="A2677" s="1" t="s">
        <v>10047</v>
      </c>
      <c r="B2677" s="2" t="s">
        <v>10048</v>
      </c>
      <c r="C2677" s="1" t="s">
        <v>10049</v>
      </c>
      <c r="D2677" s="1" t="s">
        <v>10050</v>
      </c>
      <c r="E2677" s="1">
        <v>1994</v>
      </c>
      <c r="F2677" s="1" t="s">
        <v>10051</v>
      </c>
      <c r="G2677" s="1" t="s">
        <v>23</v>
      </c>
      <c r="H2677" s="1" t="s">
        <v>18</v>
      </c>
      <c r="AMI2677"/>
      <c r="AMJ2677"/>
    </row>
    <row r="2678" spans="1:1024" ht="30">
      <c r="A2678" s="1" t="s">
        <v>10052</v>
      </c>
      <c r="B2678" s="2" t="s">
        <v>10053</v>
      </c>
      <c r="C2678" s="1" t="s">
        <v>10054</v>
      </c>
      <c r="D2678" s="1" t="s">
        <v>10055</v>
      </c>
      <c r="E2678" s="1">
        <v>1994</v>
      </c>
      <c r="F2678" s="1" t="s">
        <v>10056</v>
      </c>
      <c r="G2678" s="1" t="s">
        <v>23</v>
      </c>
      <c r="H2678" s="1" t="s">
        <v>18</v>
      </c>
      <c r="AMI2678"/>
      <c r="AMJ2678"/>
    </row>
    <row r="2679" spans="1:1024" ht="30">
      <c r="A2679" s="1" t="s">
        <v>10057</v>
      </c>
      <c r="B2679" s="2" t="s">
        <v>10058</v>
      </c>
      <c r="D2679" s="1" t="s">
        <v>10059</v>
      </c>
      <c r="E2679" s="1">
        <v>1994</v>
      </c>
      <c r="G2679" s="1" t="s">
        <v>23</v>
      </c>
      <c r="H2679" s="1" t="s">
        <v>18</v>
      </c>
      <c r="AMI2679"/>
      <c r="AMJ2679"/>
    </row>
    <row r="2680" spans="1:1024">
      <c r="A2680" s="1" t="s">
        <v>10060</v>
      </c>
      <c r="B2680" s="2" t="s">
        <v>10061</v>
      </c>
      <c r="D2680" s="1" t="s">
        <v>10062</v>
      </c>
      <c r="E2680" s="1">
        <v>1994</v>
      </c>
      <c r="F2680" s="1" t="s">
        <v>10063</v>
      </c>
      <c r="G2680" s="1" t="s">
        <v>23</v>
      </c>
      <c r="H2680" s="1" t="s">
        <v>18</v>
      </c>
      <c r="AMI2680"/>
      <c r="AMJ2680"/>
    </row>
    <row r="2681" spans="1:1024">
      <c r="A2681" s="1" t="s">
        <v>10064</v>
      </c>
      <c r="B2681" s="2" t="s">
        <v>10065</v>
      </c>
      <c r="D2681" s="1" t="s">
        <v>10066</v>
      </c>
      <c r="E2681" s="1">
        <v>1994</v>
      </c>
      <c r="G2681" s="1" t="s">
        <v>23</v>
      </c>
      <c r="H2681" s="1" t="s">
        <v>1315</v>
      </c>
      <c r="AMI2681"/>
      <c r="AMJ2681"/>
    </row>
    <row r="2682" spans="1:1024" ht="30">
      <c r="A2682" s="1" t="s">
        <v>10067</v>
      </c>
      <c r="B2682" s="2" t="s">
        <v>10068</v>
      </c>
      <c r="C2682" s="3" t="s">
        <v>10069</v>
      </c>
      <c r="D2682" s="1" t="s">
        <v>10070</v>
      </c>
      <c r="E2682" s="1">
        <v>1994</v>
      </c>
      <c r="F2682" s="1" t="s">
        <v>10071</v>
      </c>
      <c r="G2682" s="1" t="s">
        <v>23</v>
      </c>
      <c r="H2682" s="1" t="s">
        <v>29</v>
      </c>
      <c r="I2682" s="1" t="s">
        <v>29</v>
      </c>
      <c r="L2682" s="1" t="s">
        <v>7455</v>
      </c>
      <c r="AMI2682"/>
      <c r="AMJ2682"/>
    </row>
    <row r="2683" spans="1:1024">
      <c r="A2683" s="1" t="s">
        <v>3155</v>
      </c>
      <c r="B2683" s="2" t="s">
        <v>10072</v>
      </c>
      <c r="D2683" s="1" t="s">
        <v>10073</v>
      </c>
      <c r="E2683" s="1">
        <v>1994</v>
      </c>
      <c r="G2683" s="1" t="s">
        <v>309</v>
      </c>
      <c r="H2683" s="1" t="s">
        <v>18</v>
      </c>
      <c r="AMI2683"/>
      <c r="AMJ2683"/>
    </row>
    <row r="2684" spans="1:1024">
      <c r="A2684" s="1" t="s">
        <v>5725</v>
      </c>
      <c r="B2684" s="2" t="s">
        <v>10074</v>
      </c>
      <c r="D2684" s="1" t="s">
        <v>10075</v>
      </c>
      <c r="E2684" s="1">
        <v>1994</v>
      </c>
      <c r="G2684" s="1" t="s">
        <v>23</v>
      </c>
      <c r="H2684" s="1" t="s">
        <v>18</v>
      </c>
      <c r="AMI2684"/>
      <c r="AMJ2684"/>
    </row>
    <row r="2685" spans="1:1024">
      <c r="A2685" s="1" t="s">
        <v>652</v>
      </c>
      <c r="B2685" s="2" t="s">
        <v>10076</v>
      </c>
      <c r="D2685" s="1" t="s">
        <v>10077</v>
      </c>
      <c r="E2685" s="1">
        <v>1994</v>
      </c>
      <c r="G2685" s="1" t="s">
        <v>23</v>
      </c>
      <c r="H2685" s="1" t="s">
        <v>18</v>
      </c>
      <c r="AMI2685"/>
      <c r="AMJ2685"/>
    </row>
    <row r="2686" spans="1:1024" ht="30">
      <c r="A2686" s="1" t="s">
        <v>10078</v>
      </c>
      <c r="B2686" s="2" t="s">
        <v>10079</v>
      </c>
      <c r="C2686" s="1" t="s">
        <v>10080</v>
      </c>
      <c r="D2686" s="1" t="s">
        <v>10081</v>
      </c>
      <c r="E2686" s="1">
        <v>1994</v>
      </c>
      <c r="F2686" s="1" t="s">
        <v>10082</v>
      </c>
      <c r="G2686" s="1" t="s">
        <v>23</v>
      </c>
      <c r="H2686" s="1" t="s">
        <v>18</v>
      </c>
      <c r="AMI2686"/>
      <c r="AMJ2686"/>
    </row>
    <row r="2687" spans="1:1024" ht="30">
      <c r="A2687" s="1" t="s">
        <v>10083</v>
      </c>
      <c r="B2687" s="2" t="s">
        <v>10084</v>
      </c>
      <c r="D2687" s="1" t="s">
        <v>10085</v>
      </c>
      <c r="E2687" s="1">
        <v>1994</v>
      </c>
      <c r="G2687" s="1" t="s">
        <v>309</v>
      </c>
      <c r="AMI2687"/>
      <c r="AMJ2687"/>
    </row>
    <row r="2688" spans="1:1024" ht="45">
      <c r="A2688" s="1" t="s">
        <v>10083</v>
      </c>
      <c r="B2688" s="2" t="s">
        <v>10086</v>
      </c>
      <c r="D2688" s="1" t="s">
        <v>10087</v>
      </c>
      <c r="E2688" s="1">
        <v>1994</v>
      </c>
      <c r="G2688" s="1" t="s">
        <v>23</v>
      </c>
      <c r="AMI2688"/>
      <c r="AMJ2688"/>
    </row>
    <row r="2689" spans="1:1024">
      <c r="A2689" s="1" t="s">
        <v>10088</v>
      </c>
      <c r="B2689" s="2" t="s">
        <v>10089</v>
      </c>
      <c r="D2689" s="1" t="s">
        <v>10090</v>
      </c>
      <c r="E2689" s="1">
        <v>1994</v>
      </c>
      <c r="G2689" s="1" t="s">
        <v>23</v>
      </c>
      <c r="H2689" s="1" t="s">
        <v>1315</v>
      </c>
      <c r="AMI2689"/>
      <c r="AMJ2689"/>
    </row>
    <row r="2690" spans="1:1024">
      <c r="A2690" s="1" t="s">
        <v>10091</v>
      </c>
      <c r="B2690" s="2" t="s">
        <v>10092</v>
      </c>
      <c r="C2690" s="3" t="s">
        <v>10093</v>
      </c>
      <c r="D2690" s="1" t="s">
        <v>10094</v>
      </c>
      <c r="E2690" s="1">
        <v>1994</v>
      </c>
      <c r="F2690" s="1" t="s">
        <v>10095</v>
      </c>
      <c r="G2690" s="1" t="s">
        <v>23</v>
      </c>
      <c r="H2690" s="1" t="s">
        <v>18</v>
      </c>
      <c r="AMI2690"/>
      <c r="AMJ2690"/>
    </row>
    <row r="2691" spans="1:1024" ht="30">
      <c r="A2691" s="1" t="s">
        <v>10096</v>
      </c>
      <c r="B2691" s="2" t="s">
        <v>10097</v>
      </c>
      <c r="D2691" s="1" t="s">
        <v>10098</v>
      </c>
      <c r="E2691" s="1">
        <v>1994</v>
      </c>
      <c r="F2691" s="1" t="s">
        <v>10099</v>
      </c>
      <c r="G2691" s="1" t="s">
        <v>23</v>
      </c>
      <c r="H2691" s="1" t="s">
        <v>29</v>
      </c>
      <c r="I2691" s="1" t="s">
        <v>29</v>
      </c>
      <c r="L2691" s="1" t="s">
        <v>10100</v>
      </c>
      <c r="AMI2691"/>
      <c r="AMJ2691"/>
    </row>
    <row r="2692" spans="1:1024" ht="30">
      <c r="A2692" s="1" t="s">
        <v>10101</v>
      </c>
      <c r="B2692" s="2" t="s">
        <v>10102</v>
      </c>
      <c r="D2692" s="1" t="s">
        <v>10103</v>
      </c>
      <c r="E2692" s="1">
        <v>1994</v>
      </c>
      <c r="F2692" s="1" t="s">
        <v>10104</v>
      </c>
      <c r="G2692" s="1" t="s">
        <v>23</v>
      </c>
      <c r="H2692" s="1" t="s">
        <v>29</v>
      </c>
      <c r="I2692" s="1" t="s">
        <v>29</v>
      </c>
      <c r="L2692" s="1" t="s">
        <v>10100</v>
      </c>
      <c r="AMI2692"/>
      <c r="AMJ2692"/>
    </row>
    <row r="2693" spans="1:1024" ht="30">
      <c r="A2693" s="1" t="s">
        <v>10105</v>
      </c>
      <c r="B2693" s="2" t="s">
        <v>10106</v>
      </c>
      <c r="E2693" s="1">
        <v>1994</v>
      </c>
      <c r="G2693" s="1" t="s">
        <v>1314</v>
      </c>
      <c r="AMI2693"/>
      <c r="AMJ2693"/>
    </row>
    <row r="2694" spans="1:1024" ht="30">
      <c r="A2694" s="1" t="s">
        <v>10107</v>
      </c>
      <c r="B2694" s="2" t="s">
        <v>10108</v>
      </c>
      <c r="D2694" s="1" t="s">
        <v>10109</v>
      </c>
      <c r="E2694" s="1">
        <v>1994</v>
      </c>
      <c r="G2694" s="1" t="s">
        <v>309</v>
      </c>
      <c r="H2694" s="1" t="s">
        <v>29</v>
      </c>
      <c r="I2694" s="1" t="s">
        <v>29</v>
      </c>
      <c r="L2694" s="1" t="s">
        <v>5171</v>
      </c>
      <c r="AMI2694"/>
      <c r="AMJ2694"/>
    </row>
    <row r="2695" spans="1:1024" ht="30">
      <c r="A2695" s="1" t="s">
        <v>6872</v>
      </c>
      <c r="B2695" s="2" t="s">
        <v>10110</v>
      </c>
      <c r="C2695" s="1" t="s">
        <v>10111</v>
      </c>
      <c r="D2695" s="1" t="s">
        <v>2992</v>
      </c>
      <c r="E2695" s="1">
        <v>1994</v>
      </c>
      <c r="F2695" s="1" t="s">
        <v>10112</v>
      </c>
      <c r="G2695" s="1" t="s">
        <v>309</v>
      </c>
      <c r="H2695" s="1" t="s">
        <v>18</v>
      </c>
      <c r="AMI2695"/>
      <c r="AMJ2695"/>
    </row>
    <row r="2696" spans="1:1024" ht="30">
      <c r="A2696" s="1" t="s">
        <v>6872</v>
      </c>
      <c r="B2696" s="2" t="s">
        <v>10113</v>
      </c>
      <c r="C2696" s="1" t="s">
        <v>10114</v>
      </c>
      <c r="D2696" s="1" t="s">
        <v>2995</v>
      </c>
      <c r="E2696" s="1">
        <v>1994</v>
      </c>
      <c r="F2696" s="1" t="s">
        <v>10115</v>
      </c>
      <c r="G2696" s="1" t="s">
        <v>309</v>
      </c>
      <c r="H2696" s="1" t="s">
        <v>18</v>
      </c>
      <c r="AMI2696"/>
      <c r="AMJ2696"/>
    </row>
    <row r="2697" spans="1:1024" ht="30">
      <c r="A2697" s="1" t="s">
        <v>6872</v>
      </c>
      <c r="B2697" s="2" t="s">
        <v>10116</v>
      </c>
      <c r="C2697" s="1" t="s">
        <v>10117</v>
      </c>
      <c r="D2697" s="1" t="s">
        <v>2935</v>
      </c>
      <c r="E2697" s="1">
        <v>1994</v>
      </c>
      <c r="F2697" s="1" t="s">
        <v>10118</v>
      </c>
      <c r="G2697" s="1" t="s">
        <v>309</v>
      </c>
      <c r="H2697" s="1" t="s">
        <v>18</v>
      </c>
      <c r="AMI2697"/>
      <c r="AMJ2697"/>
    </row>
    <row r="2698" spans="1:1024" ht="30">
      <c r="A2698" s="1" t="s">
        <v>6872</v>
      </c>
      <c r="B2698" s="2" t="s">
        <v>10119</v>
      </c>
      <c r="C2698" s="1" t="s">
        <v>10120</v>
      </c>
      <c r="D2698" s="1" t="s">
        <v>2627</v>
      </c>
      <c r="E2698" s="1">
        <v>1994</v>
      </c>
      <c r="F2698" s="1" t="s">
        <v>10121</v>
      </c>
      <c r="G2698" s="1" t="s">
        <v>309</v>
      </c>
      <c r="H2698" s="1" t="s">
        <v>18</v>
      </c>
      <c r="AMI2698"/>
      <c r="AMJ2698"/>
    </row>
    <row r="2699" spans="1:1024" ht="30">
      <c r="A2699" s="1" t="s">
        <v>9378</v>
      </c>
      <c r="B2699" s="2" t="s">
        <v>10122</v>
      </c>
      <c r="C2699" s="3" t="s">
        <v>10123</v>
      </c>
      <c r="D2699" s="1" t="s">
        <v>10124</v>
      </c>
      <c r="E2699" s="1">
        <v>1994</v>
      </c>
      <c r="F2699" s="1" t="s">
        <v>10125</v>
      </c>
      <c r="G2699" s="1" t="s">
        <v>23</v>
      </c>
      <c r="H2699" s="1" t="s">
        <v>18</v>
      </c>
      <c r="AMI2699"/>
      <c r="AMJ2699"/>
    </row>
    <row r="2700" spans="1:1024">
      <c r="A2700" s="1" t="s">
        <v>9378</v>
      </c>
      <c r="B2700" s="2" t="s">
        <v>10126</v>
      </c>
      <c r="D2700" s="1" t="s">
        <v>10127</v>
      </c>
      <c r="E2700" s="1">
        <v>1994</v>
      </c>
      <c r="G2700" s="1" t="s">
        <v>23</v>
      </c>
      <c r="H2700" s="1" t="s">
        <v>1315</v>
      </c>
      <c r="AMI2700"/>
      <c r="AMJ2700"/>
    </row>
    <row r="2701" spans="1:1024" ht="30">
      <c r="A2701" s="1" t="s">
        <v>10128</v>
      </c>
      <c r="B2701" s="2" t="s">
        <v>10129</v>
      </c>
      <c r="C2701" s="3" t="s">
        <v>10130</v>
      </c>
      <c r="D2701" s="1" t="s">
        <v>10131</v>
      </c>
      <c r="E2701" s="1">
        <v>1994</v>
      </c>
      <c r="F2701" s="1" t="s">
        <v>10132</v>
      </c>
      <c r="G2701" s="1" t="s">
        <v>23</v>
      </c>
      <c r="H2701" s="1" t="s">
        <v>18</v>
      </c>
      <c r="AMI2701"/>
      <c r="AMJ2701"/>
    </row>
    <row r="2702" spans="1:1024" ht="30">
      <c r="A2702" s="1" t="s">
        <v>10133</v>
      </c>
      <c r="B2702" s="2" t="s">
        <v>10134</v>
      </c>
      <c r="D2702" s="1" t="s">
        <v>10135</v>
      </c>
      <c r="E2702" s="1">
        <v>1994</v>
      </c>
      <c r="G2702" s="1" t="s">
        <v>309</v>
      </c>
      <c r="H2702" s="1" t="s">
        <v>18</v>
      </c>
      <c r="AMI2702"/>
      <c r="AMJ2702"/>
    </row>
    <row r="2703" spans="1:1024" ht="30">
      <c r="A2703" s="1" t="s">
        <v>4956</v>
      </c>
      <c r="B2703" s="2" t="s">
        <v>10136</v>
      </c>
      <c r="D2703" s="1" t="s">
        <v>10137</v>
      </c>
      <c r="E2703" s="1">
        <v>1994</v>
      </c>
      <c r="G2703" s="1" t="s">
        <v>23</v>
      </c>
      <c r="H2703" s="1" t="s">
        <v>1315</v>
      </c>
      <c r="AMI2703"/>
      <c r="AMJ2703"/>
    </row>
    <row r="2704" spans="1:1024">
      <c r="A2704" s="1" t="s">
        <v>10138</v>
      </c>
      <c r="B2704" s="2" t="s">
        <v>10139</v>
      </c>
      <c r="C2704" s="1" t="s">
        <v>10140</v>
      </c>
      <c r="D2704" s="1" t="s">
        <v>10141</v>
      </c>
      <c r="E2704" s="1">
        <v>1994</v>
      </c>
      <c r="F2704" s="1" t="s">
        <v>10142</v>
      </c>
      <c r="G2704" s="1" t="s">
        <v>23</v>
      </c>
      <c r="H2704" s="1" t="s">
        <v>18</v>
      </c>
      <c r="AMI2704"/>
      <c r="AMJ2704"/>
    </row>
    <row r="2705" spans="1:1024" ht="45">
      <c r="A2705" s="1" t="s">
        <v>10143</v>
      </c>
      <c r="B2705" s="2" t="s">
        <v>10144</v>
      </c>
      <c r="C2705" s="1" t="s">
        <v>10145</v>
      </c>
      <c r="D2705" s="1" t="s">
        <v>10146</v>
      </c>
      <c r="E2705" s="1">
        <v>1994</v>
      </c>
      <c r="F2705" s="1" t="s">
        <v>10147</v>
      </c>
      <c r="G2705" s="1" t="s">
        <v>23</v>
      </c>
      <c r="H2705" s="1" t="s">
        <v>18</v>
      </c>
      <c r="AMI2705"/>
      <c r="AMJ2705"/>
    </row>
    <row r="2706" spans="1:1024">
      <c r="A2706" s="1" t="s">
        <v>10148</v>
      </c>
      <c r="B2706" s="2" t="s">
        <v>10149</v>
      </c>
      <c r="D2706" s="1" t="s">
        <v>10150</v>
      </c>
      <c r="E2706" s="1">
        <v>1994</v>
      </c>
      <c r="G2706" s="1" t="s">
        <v>23</v>
      </c>
      <c r="AMI2706"/>
      <c r="AMJ2706"/>
    </row>
    <row r="2707" spans="1:1024">
      <c r="A2707" s="1" t="s">
        <v>7328</v>
      </c>
      <c r="B2707" s="2" t="s">
        <v>10151</v>
      </c>
      <c r="D2707" s="1" t="s">
        <v>10152</v>
      </c>
      <c r="E2707" s="1">
        <v>1994</v>
      </c>
      <c r="G2707" s="1" t="s">
        <v>309</v>
      </c>
      <c r="H2707" s="1" t="s">
        <v>18</v>
      </c>
      <c r="AMI2707"/>
      <c r="AMJ2707"/>
    </row>
    <row r="2708" spans="1:1024" ht="30">
      <c r="A2708" s="1" t="s">
        <v>10153</v>
      </c>
      <c r="B2708" s="2" t="s">
        <v>10154</v>
      </c>
      <c r="C2708" s="3" t="s">
        <v>10155</v>
      </c>
      <c r="D2708" s="1" t="s">
        <v>10156</v>
      </c>
      <c r="E2708" s="1">
        <v>1994</v>
      </c>
      <c r="F2708" s="1" t="s">
        <v>10157</v>
      </c>
      <c r="G2708" s="1" t="s">
        <v>23</v>
      </c>
      <c r="H2708" s="1" t="s">
        <v>18</v>
      </c>
      <c r="AMI2708"/>
      <c r="AMJ2708"/>
    </row>
    <row r="2709" spans="1:1024" ht="30">
      <c r="A2709" s="1" t="s">
        <v>10158</v>
      </c>
      <c r="B2709" s="2" t="s">
        <v>10159</v>
      </c>
      <c r="C2709" s="3" t="s">
        <v>10160</v>
      </c>
      <c r="D2709" s="1" t="s">
        <v>10161</v>
      </c>
      <c r="E2709" s="1">
        <v>1994</v>
      </c>
      <c r="F2709" s="1" t="s">
        <v>10162</v>
      </c>
      <c r="G2709" s="1" t="s">
        <v>23</v>
      </c>
      <c r="H2709" s="1" t="s">
        <v>29</v>
      </c>
      <c r="I2709" s="1" t="s">
        <v>18</v>
      </c>
      <c r="L2709" s="1" t="s">
        <v>7021</v>
      </c>
      <c r="AMI2709"/>
      <c r="AMJ2709"/>
    </row>
    <row r="2710" spans="1:1024" ht="30">
      <c r="A2710" s="1" t="s">
        <v>10163</v>
      </c>
      <c r="B2710" s="2" t="s">
        <v>10164</v>
      </c>
      <c r="D2710" s="1" t="s">
        <v>10165</v>
      </c>
      <c r="E2710" s="1">
        <v>1994</v>
      </c>
      <c r="G2710" s="1" t="s">
        <v>23</v>
      </c>
      <c r="H2710" s="1" t="s">
        <v>18</v>
      </c>
      <c r="AMI2710"/>
      <c r="AMJ2710"/>
    </row>
    <row r="2711" spans="1:1024" ht="30">
      <c r="A2711" s="1" t="s">
        <v>7980</v>
      </c>
      <c r="B2711" s="2" t="s">
        <v>10166</v>
      </c>
      <c r="C2711" s="1" t="s">
        <v>10167</v>
      </c>
      <c r="D2711" s="1" t="s">
        <v>10168</v>
      </c>
      <c r="E2711" s="1">
        <v>1994</v>
      </c>
      <c r="F2711" s="1" t="s">
        <v>10169</v>
      </c>
      <c r="G2711" s="1" t="s">
        <v>59</v>
      </c>
      <c r="AMI2711"/>
      <c r="AMJ2711"/>
    </row>
    <row r="2712" spans="1:1024">
      <c r="A2712" s="1" t="s">
        <v>6241</v>
      </c>
      <c r="B2712" s="2" t="s">
        <v>10170</v>
      </c>
      <c r="D2712" s="1" t="s">
        <v>10171</v>
      </c>
      <c r="E2712" s="1">
        <v>1994</v>
      </c>
      <c r="G2712" s="1" t="s">
        <v>309</v>
      </c>
      <c r="H2712" s="1" t="s">
        <v>18</v>
      </c>
      <c r="AMI2712"/>
      <c r="AMJ2712"/>
    </row>
    <row r="2713" spans="1:1024">
      <c r="A2713" s="1" t="s">
        <v>6458</v>
      </c>
      <c r="B2713" s="2" t="s">
        <v>10172</v>
      </c>
      <c r="C2713" s="3" t="s">
        <v>10173</v>
      </c>
      <c r="D2713" s="1" t="s">
        <v>10174</v>
      </c>
      <c r="E2713" s="1">
        <v>1994</v>
      </c>
      <c r="G2713" s="1" t="s">
        <v>23</v>
      </c>
      <c r="H2713" s="1" t="s">
        <v>18</v>
      </c>
      <c r="AMI2713"/>
      <c r="AMJ2713"/>
    </row>
    <row r="2714" spans="1:1024" ht="30">
      <c r="A2714" s="1" t="s">
        <v>10175</v>
      </c>
      <c r="B2714" s="2" t="s">
        <v>10176</v>
      </c>
      <c r="C2714" s="3" t="s">
        <v>10177</v>
      </c>
      <c r="D2714" s="1" t="s">
        <v>10178</v>
      </c>
      <c r="E2714" s="1">
        <v>1994</v>
      </c>
      <c r="F2714" s="1" t="s">
        <v>10179</v>
      </c>
      <c r="G2714" s="1" t="s">
        <v>23</v>
      </c>
      <c r="H2714" s="1" t="s">
        <v>18</v>
      </c>
      <c r="AMI2714"/>
      <c r="AMJ2714"/>
    </row>
    <row r="2715" spans="1:1024">
      <c r="A2715" s="1" t="s">
        <v>9436</v>
      </c>
      <c r="B2715" s="2" t="s">
        <v>10180</v>
      </c>
      <c r="C2715" s="3" t="s">
        <v>10181</v>
      </c>
      <c r="D2715" s="1" t="s">
        <v>10182</v>
      </c>
      <c r="E2715" s="1">
        <v>1994</v>
      </c>
      <c r="F2715" s="1" t="s">
        <v>10183</v>
      </c>
      <c r="G2715" s="1" t="s">
        <v>23</v>
      </c>
      <c r="H2715" s="1" t="s">
        <v>18</v>
      </c>
      <c r="AMI2715"/>
      <c r="AMJ2715"/>
    </row>
    <row r="2716" spans="1:1024" ht="30">
      <c r="A2716" s="1" t="s">
        <v>10184</v>
      </c>
      <c r="B2716" s="2" t="s">
        <v>10185</v>
      </c>
      <c r="C2716" s="3" t="s">
        <v>10186</v>
      </c>
      <c r="D2716" s="1" t="s">
        <v>10187</v>
      </c>
      <c r="E2716" s="1">
        <v>1994</v>
      </c>
      <c r="F2716" s="1" t="s">
        <v>10188</v>
      </c>
      <c r="G2716" s="1" t="s">
        <v>23</v>
      </c>
      <c r="H2716" s="1" t="s">
        <v>18</v>
      </c>
      <c r="AMI2716"/>
      <c r="AMJ2716"/>
    </row>
    <row r="2717" spans="1:1024">
      <c r="A2717" s="1" t="s">
        <v>10189</v>
      </c>
      <c r="B2717" s="2" t="s">
        <v>10190</v>
      </c>
      <c r="C2717" s="3" t="s">
        <v>10191</v>
      </c>
      <c r="D2717" s="1" t="s">
        <v>10192</v>
      </c>
      <c r="E2717" s="1">
        <v>1994</v>
      </c>
      <c r="F2717" s="1" t="s">
        <v>10193</v>
      </c>
      <c r="G2717" s="1" t="s">
        <v>23</v>
      </c>
      <c r="H2717" s="1" t="s">
        <v>18</v>
      </c>
      <c r="AMI2717"/>
      <c r="AMJ2717"/>
    </row>
    <row r="2718" spans="1:1024">
      <c r="A2718" s="1" t="s">
        <v>10194</v>
      </c>
      <c r="B2718" s="2" t="s">
        <v>10195</v>
      </c>
      <c r="D2718" s="1" t="s">
        <v>10196</v>
      </c>
      <c r="E2718" s="1">
        <v>1994</v>
      </c>
      <c r="G2718" s="1" t="s">
        <v>23</v>
      </c>
      <c r="AMI2718"/>
      <c r="AMJ2718"/>
    </row>
    <row r="2719" spans="1:1024">
      <c r="A2719" s="1" t="s">
        <v>10197</v>
      </c>
      <c r="B2719" s="2" t="s">
        <v>10198</v>
      </c>
      <c r="D2719" s="1" t="s">
        <v>10199</v>
      </c>
      <c r="E2719" s="1">
        <v>1994</v>
      </c>
      <c r="G2719" s="1" t="s">
        <v>23</v>
      </c>
      <c r="H2719" s="1" t="s">
        <v>18</v>
      </c>
      <c r="AMI2719"/>
      <c r="AMJ2719"/>
    </row>
    <row r="2720" spans="1:1024">
      <c r="A2720" s="1" t="s">
        <v>10200</v>
      </c>
      <c r="B2720" s="2" t="s">
        <v>10201</v>
      </c>
      <c r="C2720" s="3" t="s">
        <v>10202</v>
      </c>
      <c r="D2720" s="1" t="s">
        <v>10203</v>
      </c>
      <c r="E2720" s="1">
        <v>1994</v>
      </c>
      <c r="G2720" s="1" t="s">
        <v>23</v>
      </c>
      <c r="H2720" s="1" t="s">
        <v>2876</v>
      </c>
      <c r="AMI2720"/>
      <c r="AMJ2720"/>
    </row>
    <row r="2721" spans="1:1024">
      <c r="A2721" s="1" t="s">
        <v>10204</v>
      </c>
      <c r="B2721" s="2" t="s">
        <v>10205</v>
      </c>
      <c r="D2721" s="1" t="s">
        <v>10206</v>
      </c>
      <c r="E2721" s="1">
        <v>1994</v>
      </c>
      <c r="G2721" s="1" t="s">
        <v>23</v>
      </c>
      <c r="H2721" s="1" t="s">
        <v>1315</v>
      </c>
      <c r="AMI2721"/>
      <c r="AMJ2721"/>
    </row>
    <row r="2722" spans="1:1024" ht="30">
      <c r="A2722" s="1" t="s">
        <v>10207</v>
      </c>
      <c r="B2722" s="2" t="s">
        <v>10208</v>
      </c>
      <c r="C2722" s="3" t="s">
        <v>10209</v>
      </c>
      <c r="D2722" s="1" t="s">
        <v>10210</v>
      </c>
      <c r="E2722" s="1">
        <v>1994</v>
      </c>
      <c r="F2722" s="1" t="s">
        <v>10211</v>
      </c>
      <c r="G2722" s="1" t="s">
        <v>23</v>
      </c>
      <c r="H2722" s="1" t="s">
        <v>2876</v>
      </c>
      <c r="AMI2722"/>
      <c r="AMJ2722"/>
    </row>
    <row r="2723" spans="1:1024" ht="30">
      <c r="A2723" s="1" t="s">
        <v>10212</v>
      </c>
      <c r="B2723" s="2" t="s">
        <v>10213</v>
      </c>
      <c r="D2723" s="1" t="s">
        <v>10214</v>
      </c>
      <c r="E2723" s="1">
        <v>1994</v>
      </c>
      <c r="G2723" s="1" t="s">
        <v>309</v>
      </c>
      <c r="H2723" s="1" t="s">
        <v>18</v>
      </c>
      <c r="AMI2723"/>
      <c r="AMJ2723"/>
    </row>
    <row r="2724" spans="1:1024" ht="30">
      <c r="A2724" s="1" t="s">
        <v>10212</v>
      </c>
      <c r="B2724" s="2" t="s">
        <v>10215</v>
      </c>
      <c r="C2724" s="3" t="s">
        <v>10216</v>
      </c>
      <c r="D2724" s="1" t="s">
        <v>10217</v>
      </c>
      <c r="E2724" s="1">
        <v>1994</v>
      </c>
      <c r="F2724" s="1" t="s">
        <v>10218</v>
      </c>
      <c r="G2724" s="1" t="s">
        <v>23</v>
      </c>
      <c r="H2724" s="1" t="s">
        <v>18</v>
      </c>
      <c r="AMI2724"/>
      <c r="AMJ2724"/>
    </row>
    <row r="2725" spans="1:1024" ht="30">
      <c r="A2725" s="1" t="s">
        <v>10219</v>
      </c>
      <c r="B2725" s="2" t="s">
        <v>10220</v>
      </c>
      <c r="D2725" s="1" t="s">
        <v>10221</v>
      </c>
      <c r="E2725" s="1">
        <v>1994</v>
      </c>
      <c r="G2725" s="1" t="s">
        <v>23</v>
      </c>
      <c r="AMI2725"/>
      <c r="AMJ2725"/>
    </row>
    <row r="2726" spans="1:1024" ht="30">
      <c r="A2726" s="1" t="s">
        <v>8512</v>
      </c>
      <c r="B2726" s="2" t="s">
        <v>10222</v>
      </c>
      <c r="C2726" s="3" t="s">
        <v>10223</v>
      </c>
      <c r="D2726" s="1" t="s">
        <v>10224</v>
      </c>
      <c r="E2726" s="1">
        <v>1994</v>
      </c>
      <c r="F2726" s="1" t="s">
        <v>10225</v>
      </c>
      <c r="G2726" s="1" t="s">
        <v>23</v>
      </c>
      <c r="H2726" s="1" t="s">
        <v>29</v>
      </c>
      <c r="I2726" s="1" t="s">
        <v>29</v>
      </c>
      <c r="L2726" s="1" t="s">
        <v>298</v>
      </c>
      <c r="AMI2726"/>
      <c r="AMJ2726"/>
    </row>
    <row r="2727" spans="1:1024" ht="30">
      <c r="A2727" s="1" t="s">
        <v>10226</v>
      </c>
      <c r="B2727" s="2" t="s">
        <v>10227</v>
      </c>
      <c r="C2727" s="3" t="s">
        <v>10228</v>
      </c>
      <c r="D2727" s="1" t="s">
        <v>10229</v>
      </c>
      <c r="E2727" s="1">
        <v>1994</v>
      </c>
      <c r="F2727" s="1" t="s">
        <v>10230</v>
      </c>
      <c r="G2727" s="1" t="s">
        <v>23</v>
      </c>
      <c r="H2727" s="1" t="s">
        <v>18</v>
      </c>
      <c r="AMI2727"/>
      <c r="AMJ2727"/>
    </row>
    <row r="2728" spans="1:1024" ht="30">
      <c r="A2728" s="1" t="s">
        <v>9515</v>
      </c>
      <c r="B2728" s="2" t="s">
        <v>10231</v>
      </c>
      <c r="E2728" s="1">
        <v>1994</v>
      </c>
      <c r="G2728" s="1" t="s">
        <v>23</v>
      </c>
      <c r="H2728" s="1" t="s">
        <v>1315</v>
      </c>
      <c r="AMI2728"/>
      <c r="AMJ2728"/>
    </row>
    <row r="2729" spans="1:1024">
      <c r="A2729" s="1" t="s">
        <v>1787</v>
      </c>
      <c r="B2729" s="2" t="s">
        <v>10232</v>
      </c>
      <c r="D2729" s="1" t="s">
        <v>10233</v>
      </c>
      <c r="E2729" s="1">
        <v>1994</v>
      </c>
      <c r="G2729" s="1" t="s">
        <v>309</v>
      </c>
      <c r="AMI2729"/>
      <c r="AMJ2729"/>
    </row>
    <row r="2730" spans="1:1024" ht="30">
      <c r="A2730" s="1" t="s">
        <v>10234</v>
      </c>
      <c r="B2730" s="2" t="s">
        <v>10235</v>
      </c>
      <c r="D2730" s="1" t="s">
        <v>10236</v>
      </c>
      <c r="E2730" s="1">
        <v>1994</v>
      </c>
      <c r="G2730" s="1" t="s">
        <v>309</v>
      </c>
      <c r="AMI2730"/>
      <c r="AMJ2730"/>
    </row>
    <row r="2731" spans="1:1024" ht="30">
      <c r="A2731" s="1" t="s">
        <v>6513</v>
      </c>
      <c r="B2731" s="2" t="s">
        <v>10237</v>
      </c>
      <c r="C2731" s="1" t="s">
        <v>10238</v>
      </c>
      <c r="D2731" s="1" t="s">
        <v>10239</v>
      </c>
      <c r="E2731" s="1">
        <v>1994</v>
      </c>
      <c r="F2731" s="1" t="s">
        <v>10240</v>
      </c>
      <c r="G2731" s="1" t="s">
        <v>23</v>
      </c>
      <c r="H2731" s="1" t="s">
        <v>18</v>
      </c>
      <c r="AMI2731"/>
      <c r="AMJ2731"/>
    </row>
    <row r="2732" spans="1:1024">
      <c r="A2732" s="1" t="s">
        <v>1787</v>
      </c>
      <c r="B2732" s="2" t="s">
        <v>10232</v>
      </c>
      <c r="D2732" s="1" t="s">
        <v>10241</v>
      </c>
      <c r="E2732" s="1">
        <v>1994</v>
      </c>
      <c r="F2732" s="1" t="s">
        <v>10242</v>
      </c>
      <c r="G2732" s="1" t="s">
        <v>23</v>
      </c>
      <c r="AMI2732"/>
      <c r="AMJ2732"/>
    </row>
    <row r="2733" spans="1:1024" ht="30">
      <c r="A2733" s="1" t="s">
        <v>10234</v>
      </c>
      <c r="B2733" s="2" t="s">
        <v>10235</v>
      </c>
      <c r="C2733" s="1" t="s">
        <v>10243</v>
      </c>
      <c r="D2733" s="1" t="s">
        <v>10244</v>
      </c>
      <c r="E2733" s="1">
        <v>1994</v>
      </c>
      <c r="F2733" s="1" t="s">
        <v>10245</v>
      </c>
      <c r="G2733" s="1" t="s">
        <v>23</v>
      </c>
      <c r="AMI2733"/>
      <c r="AMJ2733"/>
    </row>
    <row r="2734" spans="1:1024">
      <c r="A2734" s="1" t="s">
        <v>10246</v>
      </c>
      <c r="B2734" s="2" t="s">
        <v>10247</v>
      </c>
      <c r="D2734" s="1" t="s">
        <v>10248</v>
      </c>
      <c r="E2734" s="1">
        <v>1994</v>
      </c>
      <c r="G2734" s="1" t="s">
        <v>23</v>
      </c>
      <c r="AMI2734"/>
      <c r="AMJ2734"/>
    </row>
    <row r="2735" spans="1:1024" ht="30">
      <c r="A2735" s="1" t="s">
        <v>425</v>
      </c>
      <c r="B2735" s="2" t="s">
        <v>10249</v>
      </c>
      <c r="C2735" s="3" t="s">
        <v>10250</v>
      </c>
      <c r="D2735" s="1" t="s">
        <v>10251</v>
      </c>
      <c r="E2735" s="1">
        <v>1994</v>
      </c>
      <c r="F2735" s="1" t="s">
        <v>10252</v>
      </c>
      <c r="G2735" s="1" t="s">
        <v>23</v>
      </c>
      <c r="H2735" s="1" t="s">
        <v>18</v>
      </c>
      <c r="AMI2735"/>
      <c r="AMJ2735"/>
    </row>
    <row r="2736" spans="1:1024">
      <c r="A2736" s="1" t="s">
        <v>6549</v>
      </c>
      <c r="B2736" s="2" t="s">
        <v>10253</v>
      </c>
      <c r="D2736" s="1" t="s">
        <v>10254</v>
      </c>
      <c r="E2736" s="1">
        <v>1994</v>
      </c>
      <c r="G2736" s="1" t="s">
        <v>23</v>
      </c>
      <c r="H2736" s="1" t="s">
        <v>18</v>
      </c>
      <c r="AMI2736"/>
      <c r="AMJ2736"/>
    </row>
    <row r="2737" spans="1:1024" ht="30">
      <c r="A2737" s="1" t="s">
        <v>8631</v>
      </c>
      <c r="B2737" s="2" t="s">
        <v>10255</v>
      </c>
      <c r="D2737" s="1" t="s">
        <v>10256</v>
      </c>
      <c r="E2737" s="1">
        <v>1994</v>
      </c>
      <c r="G2737" s="1" t="s">
        <v>23</v>
      </c>
      <c r="H2737" s="1" t="s">
        <v>1315</v>
      </c>
      <c r="AMI2737"/>
      <c r="AMJ2737"/>
    </row>
    <row r="2738" spans="1:1024">
      <c r="A2738" s="1" t="s">
        <v>9566</v>
      </c>
      <c r="B2738" s="2" t="s">
        <v>10257</v>
      </c>
      <c r="D2738" s="1" t="s">
        <v>10258</v>
      </c>
      <c r="E2738" s="1">
        <v>1994</v>
      </c>
      <c r="G2738" s="1" t="s">
        <v>23</v>
      </c>
      <c r="H2738" s="1" t="s">
        <v>18</v>
      </c>
      <c r="AMI2738"/>
      <c r="AMJ2738"/>
    </row>
    <row r="2739" spans="1:1024" ht="30">
      <c r="A2739" s="1" t="s">
        <v>2116</v>
      </c>
      <c r="B2739" s="2" t="s">
        <v>10259</v>
      </c>
      <c r="D2739" s="1" t="s">
        <v>10260</v>
      </c>
      <c r="E2739" s="1">
        <v>1994</v>
      </c>
      <c r="G2739" s="1" t="s">
        <v>309</v>
      </c>
      <c r="H2739" s="1" t="s">
        <v>1315</v>
      </c>
      <c r="AMI2739"/>
      <c r="AMJ2739"/>
    </row>
    <row r="2740" spans="1:1024" ht="30">
      <c r="A2740" s="1" t="s">
        <v>2116</v>
      </c>
      <c r="B2740" s="2" t="s">
        <v>10261</v>
      </c>
      <c r="D2740" s="1" t="s">
        <v>10262</v>
      </c>
      <c r="E2740" s="1">
        <v>1994</v>
      </c>
      <c r="F2740" s="1" t="s">
        <v>10263</v>
      </c>
      <c r="G2740" s="1" t="s">
        <v>23</v>
      </c>
      <c r="H2740" s="1" t="s">
        <v>18</v>
      </c>
      <c r="AMI2740"/>
      <c r="AMJ2740"/>
    </row>
    <row r="2741" spans="1:1024" ht="30">
      <c r="A2741" s="1" t="s">
        <v>9584</v>
      </c>
      <c r="B2741" s="2" t="s">
        <v>10264</v>
      </c>
      <c r="D2741" s="1" t="s">
        <v>10265</v>
      </c>
      <c r="E2741" s="1">
        <v>1994</v>
      </c>
      <c r="G2741" s="1" t="s">
        <v>23</v>
      </c>
      <c r="H2741" s="1" t="s">
        <v>29</v>
      </c>
      <c r="I2741" s="1" t="s">
        <v>29</v>
      </c>
      <c r="L2741" s="1" t="s">
        <v>127</v>
      </c>
      <c r="AMI2741"/>
      <c r="AMJ2741"/>
    </row>
    <row r="2742" spans="1:1024" ht="30">
      <c r="A2742" s="1" t="s">
        <v>9589</v>
      </c>
      <c r="B2742" s="2" t="s">
        <v>10266</v>
      </c>
      <c r="D2742" s="1" t="s">
        <v>10267</v>
      </c>
      <c r="E2742" s="1">
        <v>1994</v>
      </c>
      <c r="G2742" s="1" t="s">
        <v>23</v>
      </c>
      <c r="H2742" s="1" t="s">
        <v>29</v>
      </c>
      <c r="I2742" s="1" t="s">
        <v>29</v>
      </c>
      <c r="L2742" s="1" t="s">
        <v>127</v>
      </c>
      <c r="AMI2742"/>
      <c r="AMJ2742"/>
    </row>
    <row r="2743" spans="1:1024">
      <c r="A2743" s="1" t="s">
        <v>10268</v>
      </c>
      <c r="B2743" s="2" t="s">
        <v>10269</v>
      </c>
      <c r="D2743" s="1" t="s">
        <v>10270</v>
      </c>
      <c r="E2743" s="1">
        <v>1994</v>
      </c>
      <c r="F2743" s="1" t="s">
        <v>10271</v>
      </c>
      <c r="G2743" s="1" t="s">
        <v>23</v>
      </c>
      <c r="H2743" s="1" t="s">
        <v>29</v>
      </c>
      <c r="I2743" s="1" t="s">
        <v>29</v>
      </c>
      <c r="L2743" s="1" t="s">
        <v>605</v>
      </c>
      <c r="AMI2743"/>
      <c r="AMJ2743"/>
    </row>
    <row r="2744" spans="1:1024">
      <c r="A2744" s="1" t="s">
        <v>3913</v>
      </c>
      <c r="B2744" s="2" t="s">
        <v>10272</v>
      </c>
      <c r="C2744" s="1" t="s">
        <v>10273</v>
      </c>
      <c r="D2744" s="1" t="s">
        <v>10274</v>
      </c>
      <c r="E2744" s="1">
        <v>1994</v>
      </c>
      <c r="F2744" s="1" t="s">
        <v>10275</v>
      </c>
      <c r="G2744" s="1" t="s">
        <v>23</v>
      </c>
      <c r="H2744" s="1" t="s">
        <v>18</v>
      </c>
      <c r="AMI2744"/>
      <c r="AMJ2744"/>
    </row>
    <row r="2745" spans="1:1024">
      <c r="A2745" s="1" t="s">
        <v>8686</v>
      </c>
      <c r="B2745" s="2" t="s">
        <v>10276</v>
      </c>
      <c r="D2745" s="1" t="s">
        <v>10277</v>
      </c>
      <c r="E2745" s="1">
        <v>1994</v>
      </c>
      <c r="G2745" s="1" t="s">
        <v>23</v>
      </c>
      <c r="H2745" s="1" t="s">
        <v>18</v>
      </c>
      <c r="AMI2745"/>
      <c r="AMJ2745"/>
    </row>
    <row r="2746" spans="1:1024" ht="30">
      <c r="A2746" s="1" t="s">
        <v>10278</v>
      </c>
      <c r="B2746" s="2" t="s">
        <v>10279</v>
      </c>
      <c r="D2746" s="1" t="s">
        <v>10280</v>
      </c>
      <c r="E2746" s="1">
        <v>1994</v>
      </c>
      <c r="G2746" s="1" t="s">
        <v>23</v>
      </c>
      <c r="AMI2746"/>
      <c r="AMJ2746"/>
    </row>
    <row r="2747" spans="1:1024">
      <c r="A2747" s="1" t="s">
        <v>5943</v>
      </c>
      <c r="B2747" s="2" t="s">
        <v>10281</v>
      </c>
      <c r="C2747" s="3" t="s">
        <v>10282</v>
      </c>
      <c r="D2747" s="1" t="s">
        <v>10283</v>
      </c>
      <c r="E2747" s="1">
        <v>1994</v>
      </c>
      <c r="G2747" s="1" t="s">
        <v>23</v>
      </c>
      <c r="H2747" s="1" t="s">
        <v>6273</v>
      </c>
      <c r="AMI2747"/>
      <c r="AMJ2747"/>
    </row>
    <row r="2748" spans="1:1024" ht="30">
      <c r="A2748" s="1" t="s">
        <v>10284</v>
      </c>
      <c r="B2748" s="2" t="s">
        <v>10285</v>
      </c>
      <c r="C2748" s="1" t="s">
        <v>10286</v>
      </c>
      <c r="D2748" s="1" t="s">
        <v>10287</v>
      </c>
      <c r="E2748" s="1">
        <v>1994</v>
      </c>
      <c r="F2748" s="1" t="s">
        <v>10288</v>
      </c>
      <c r="G2748" s="1" t="s">
        <v>23</v>
      </c>
      <c r="H2748" s="1" t="s">
        <v>29</v>
      </c>
      <c r="I2748" s="1" t="s">
        <v>18</v>
      </c>
      <c r="L2748" s="1" t="s">
        <v>298</v>
      </c>
      <c r="AMI2748"/>
      <c r="AMJ2748"/>
    </row>
    <row r="2749" spans="1:1024">
      <c r="A2749" s="1" t="s">
        <v>7524</v>
      </c>
      <c r="B2749" s="2" t="s">
        <v>10289</v>
      </c>
      <c r="E2749" s="1">
        <v>1994</v>
      </c>
      <c r="G2749" s="1" t="s">
        <v>23</v>
      </c>
      <c r="H2749" s="1" t="s">
        <v>18</v>
      </c>
      <c r="AMI2749"/>
      <c r="AMJ2749"/>
    </row>
    <row r="2750" spans="1:1024">
      <c r="A2750" s="1" t="s">
        <v>10290</v>
      </c>
      <c r="B2750" s="2" t="s">
        <v>10291</v>
      </c>
      <c r="C2750" s="1" t="s">
        <v>10292</v>
      </c>
      <c r="D2750" s="1" t="s">
        <v>9400</v>
      </c>
      <c r="E2750" s="1">
        <v>1994</v>
      </c>
      <c r="G2750" s="1" t="s">
        <v>309</v>
      </c>
      <c r="H2750" s="1" t="s">
        <v>29</v>
      </c>
      <c r="I2750" s="1" t="s">
        <v>29</v>
      </c>
      <c r="L2750" s="1" t="s">
        <v>298</v>
      </c>
      <c r="AMI2750"/>
      <c r="AMJ2750"/>
    </row>
    <row r="2751" spans="1:1024" ht="30">
      <c r="A2751" s="1" t="s">
        <v>10293</v>
      </c>
      <c r="B2751" s="2" t="s">
        <v>10294</v>
      </c>
      <c r="C2751" s="1" t="s">
        <v>10295</v>
      </c>
      <c r="E2751" s="1">
        <v>1994</v>
      </c>
      <c r="F2751" s="1" t="s">
        <v>10296</v>
      </c>
      <c r="G2751" s="1" t="s">
        <v>42</v>
      </c>
      <c r="AMI2751"/>
      <c r="AMJ2751"/>
    </row>
    <row r="2752" spans="1:1024" ht="30">
      <c r="A2752" s="1" t="s">
        <v>10297</v>
      </c>
      <c r="B2752" s="2" t="s">
        <v>10298</v>
      </c>
      <c r="C2752" s="1" t="s">
        <v>10299</v>
      </c>
      <c r="D2752" s="1" t="s">
        <v>10300</v>
      </c>
      <c r="E2752" s="1">
        <v>1994</v>
      </c>
      <c r="F2752" s="1" t="s">
        <v>10301</v>
      </c>
      <c r="G2752" s="1" t="s">
        <v>23</v>
      </c>
      <c r="AMI2752"/>
      <c r="AMJ2752"/>
    </row>
    <row r="2753" spans="1:1024" ht="30">
      <c r="A2753" s="1" t="s">
        <v>10302</v>
      </c>
      <c r="B2753" s="2" t="s">
        <v>10303</v>
      </c>
      <c r="C2753" s="3" t="s">
        <v>10304</v>
      </c>
      <c r="D2753" s="1" t="s">
        <v>10305</v>
      </c>
      <c r="E2753" s="1">
        <v>1994</v>
      </c>
      <c r="F2753" s="1" t="s">
        <v>10306</v>
      </c>
      <c r="G2753" s="1" t="s">
        <v>23</v>
      </c>
      <c r="H2753" s="1" t="s">
        <v>29</v>
      </c>
      <c r="I2753" s="1" t="s">
        <v>29</v>
      </c>
      <c r="L2753" s="1" t="s">
        <v>4687</v>
      </c>
      <c r="AMI2753"/>
      <c r="AMJ2753"/>
    </row>
    <row r="2754" spans="1:1024" ht="30">
      <c r="A2754" s="1" t="s">
        <v>10307</v>
      </c>
      <c r="B2754" s="2" t="s">
        <v>10308</v>
      </c>
      <c r="D2754" s="1" t="s">
        <v>10309</v>
      </c>
      <c r="E2754" s="1">
        <v>1994</v>
      </c>
      <c r="G2754" s="1" t="s">
        <v>23</v>
      </c>
      <c r="AMI2754"/>
      <c r="AMJ2754"/>
    </row>
    <row r="2755" spans="1:1024">
      <c r="A2755" s="1" t="s">
        <v>7551</v>
      </c>
      <c r="B2755" s="2" t="s">
        <v>10310</v>
      </c>
      <c r="D2755" s="1" t="s">
        <v>10311</v>
      </c>
      <c r="E2755" s="1">
        <v>1994</v>
      </c>
      <c r="G2755" s="1" t="s">
        <v>23</v>
      </c>
      <c r="AMI2755"/>
      <c r="AMJ2755"/>
    </row>
    <row r="2756" spans="1:1024" ht="30">
      <c r="A2756" s="1" t="s">
        <v>10312</v>
      </c>
      <c r="B2756" s="2" t="s">
        <v>10313</v>
      </c>
      <c r="C2756" s="3" t="s">
        <v>10314</v>
      </c>
      <c r="D2756" s="1" t="s">
        <v>10315</v>
      </c>
      <c r="E2756" s="1">
        <v>1994</v>
      </c>
      <c r="F2756" s="1" t="s">
        <v>10316</v>
      </c>
      <c r="G2756" s="1" t="s">
        <v>23</v>
      </c>
      <c r="H2756" s="1" t="s">
        <v>18</v>
      </c>
      <c r="AMI2756"/>
      <c r="AMJ2756"/>
    </row>
    <row r="2757" spans="1:1024">
      <c r="A2757" s="1" t="s">
        <v>10317</v>
      </c>
      <c r="B2757" s="2" t="s">
        <v>10318</v>
      </c>
      <c r="D2757" s="1" t="s">
        <v>10319</v>
      </c>
      <c r="E2757" s="1">
        <v>1994</v>
      </c>
      <c r="G2757" s="1" t="s">
        <v>309</v>
      </c>
      <c r="H2757" s="1" t="s">
        <v>29</v>
      </c>
      <c r="I2757" s="1" t="s">
        <v>29</v>
      </c>
      <c r="L2757" s="1" t="s">
        <v>298</v>
      </c>
      <c r="AMI2757"/>
      <c r="AMJ2757"/>
    </row>
    <row r="2758" spans="1:1024">
      <c r="A2758" s="1" t="s">
        <v>10320</v>
      </c>
      <c r="B2758" s="2" t="s">
        <v>10321</v>
      </c>
      <c r="C2758" s="3" t="s">
        <v>10322</v>
      </c>
      <c r="D2758" s="1" t="s">
        <v>10323</v>
      </c>
      <c r="E2758" s="1">
        <v>1994</v>
      </c>
      <c r="F2758" s="1" t="s">
        <v>10324</v>
      </c>
      <c r="G2758" s="1" t="s">
        <v>23</v>
      </c>
      <c r="H2758" s="1" t="s">
        <v>29</v>
      </c>
      <c r="I2758" s="1" t="s">
        <v>29</v>
      </c>
      <c r="L2758" s="1" t="s">
        <v>298</v>
      </c>
      <c r="AMI2758"/>
      <c r="AMJ2758"/>
    </row>
    <row r="2759" spans="1:1024">
      <c r="A2759" s="1" t="s">
        <v>10325</v>
      </c>
      <c r="B2759" s="2" t="s">
        <v>10326</v>
      </c>
      <c r="C2759" s="3" t="s">
        <v>10327</v>
      </c>
      <c r="D2759" s="1" t="s">
        <v>10328</v>
      </c>
      <c r="E2759" s="1">
        <v>1994</v>
      </c>
      <c r="F2759" s="1" t="s">
        <v>10329</v>
      </c>
      <c r="G2759" s="1" t="s">
        <v>23</v>
      </c>
      <c r="H2759" s="1" t="s">
        <v>29</v>
      </c>
      <c r="I2759" s="1" t="s">
        <v>29</v>
      </c>
      <c r="L2759" s="1" t="s">
        <v>298</v>
      </c>
      <c r="AMI2759"/>
      <c r="AMJ2759"/>
    </row>
    <row r="2760" spans="1:1024">
      <c r="A2760" s="1" t="s">
        <v>10330</v>
      </c>
      <c r="B2760" s="2" t="s">
        <v>10331</v>
      </c>
      <c r="E2760" s="1">
        <v>1994</v>
      </c>
      <c r="G2760" s="1" t="s">
        <v>48</v>
      </c>
      <c r="AMI2760"/>
      <c r="AMJ2760"/>
    </row>
    <row r="2761" spans="1:1024" ht="30">
      <c r="A2761" s="1" t="s">
        <v>10332</v>
      </c>
      <c r="B2761" s="2" t="s">
        <v>10333</v>
      </c>
      <c r="C2761" s="3" t="s">
        <v>10334</v>
      </c>
      <c r="D2761" s="1" t="s">
        <v>10335</v>
      </c>
      <c r="E2761" s="1">
        <v>1994</v>
      </c>
      <c r="F2761" s="1" t="s">
        <v>10336</v>
      </c>
      <c r="G2761" s="1" t="s">
        <v>23</v>
      </c>
      <c r="H2761" s="1" t="s">
        <v>18</v>
      </c>
      <c r="AMI2761"/>
      <c r="AMJ2761"/>
    </row>
    <row r="2762" spans="1:1024">
      <c r="A2762" s="1" t="s">
        <v>10337</v>
      </c>
      <c r="B2762" s="2" t="s">
        <v>10338</v>
      </c>
      <c r="C2762" s="3" t="s">
        <v>10339</v>
      </c>
      <c r="D2762" s="1" t="s">
        <v>10340</v>
      </c>
      <c r="E2762" s="1">
        <v>1994</v>
      </c>
      <c r="F2762" s="1" t="s">
        <v>10341</v>
      </c>
      <c r="G2762" s="1" t="s">
        <v>23</v>
      </c>
      <c r="H2762" s="1" t="s">
        <v>18</v>
      </c>
      <c r="AMI2762"/>
      <c r="AMJ2762"/>
    </row>
    <row r="2763" spans="1:1024" ht="30">
      <c r="A2763" s="1" t="s">
        <v>10337</v>
      </c>
      <c r="B2763" s="2" t="s">
        <v>10342</v>
      </c>
      <c r="D2763" s="1" t="s">
        <v>10343</v>
      </c>
      <c r="E2763" s="1">
        <v>1994</v>
      </c>
      <c r="G2763" s="1" t="s">
        <v>23</v>
      </c>
      <c r="H2763" s="1" t="s">
        <v>18</v>
      </c>
      <c r="AMI2763"/>
      <c r="AMJ2763"/>
    </row>
    <row r="2764" spans="1:1024" ht="30">
      <c r="A2764" s="1" t="s">
        <v>10344</v>
      </c>
      <c r="B2764" s="2" t="s">
        <v>10345</v>
      </c>
      <c r="D2764" s="1" t="s">
        <v>10346</v>
      </c>
      <c r="E2764" s="1">
        <v>1994</v>
      </c>
      <c r="G2764" s="1" t="s">
        <v>23</v>
      </c>
      <c r="H2764" s="1" t="s">
        <v>1315</v>
      </c>
      <c r="AMI2764"/>
      <c r="AMJ2764"/>
    </row>
    <row r="2765" spans="1:1024">
      <c r="A2765" s="1" t="s">
        <v>10347</v>
      </c>
      <c r="B2765" s="2" t="s">
        <v>10348</v>
      </c>
      <c r="C2765" s="3" t="s">
        <v>10349</v>
      </c>
      <c r="D2765" s="1" t="s">
        <v>10350</v>
      </c>
      <c r="E2765" s="1">
        <v>1994</v>
      </c>
      <c r="F2765" s="1" t="s">
        <v>10351</v>
      </c>
      <c r="G2765" s="1" t="s">
        <v>23</v>
      </c>
      <c r="H2765" s="1" t="s">
        <v>29</v>
      </c>
      <c r="I2765" s="1" t="s">
        <v>18</v>
      </c>
      <c r="L2765" s="1" t="s">
        <v>10352</v>
      </c>
      <c r="AMI2765"/>
      <c r="AMJ2765"/>
    </row>
    <row r="2766" spans="1:1024">
      <c r="A2766" s="1" t="s">
        <v>10353</v>
      </c>
      <c r="B2766" s="2" t="s">
        <v>10354</v>
      </c>
      <c r="D2766" s="1" t="s">
        <v>10355</v>
      </c>
      <c r="E2766" s="1">
        <v>1994</v>
      </c>
      <c r="G2766" s="1" t="s">
        <v>23</v>
      </c>
      <c r="H2766" s="1" t="s">
        <v>18</v>
      </c>
      <c r="AMI2766"/>
      <c r="AMJ2766"/>
    </row>
    <row r="2767" spans="1:1024" ht="45">
      <c r="A2767" s="1" t="s">
        <v>10356</v>
      </c>
      <c r="B2767" s="2" t="s">
        <v>10357</v>
      </c>
      <c r="D2767" s="1" t="s">
        <v>10358</v>
      </c>
      <c r="E2767" s="1">
        <v>1994</v>
      </c>
      <c r="G2767" s="1" t="s">
        <v>23</v>
      </c>
      <c r="AMI2767"/>
      <c r="AMJ2767"/>
    </row>
    <row r="2768" spans="1:1024" ht="30">
      <c r="A2768" s="1" t="s">
        <v>10359</v>
      </c>
      <c r="B2768" s="2" t="s">
        <v>10360</v>
      </c>
      <c r="C2768" s="1" t="s">
        <v>10361</v>
      </c>
      <c r="D2768" s="1" t="s">
        <v>10362</v>
      </c>
      <c r="E2768" s="1">
        <v>1994</v>
      </c>
      <c r="F2768" s="1" t="s">
        <v>10363</v>
      </c>
      <c r="G2768" s="1" t="s">
        <v>23</v>
      </c>
      <c r="AMI2768"/>
      <c r="AMJ2768"/>
    </row>
    <row r="2769" spans="1:1024">
      <c r="A2769" s="1" t="s">
        <v>2491</v>
      </c>
      <c r="B2769" s="2" t="s">
        <v>10364</v>
      </c>
      <c r="C2769" s="1" t="s">
        <v>10365</v>
      </c>
      <c r="D2769" s="1" t="s">
        <v>10366</v>
      </c>
      <c r="E2769" s="1">
        <v>1994</v>
      </c>
      <c r="F2769" s="1" t="s">
        <v>10367</v>
      </c>
      <c r="G2769" s="1" t="s">
        <v>309</v>
      </c>
      <c r="H2769" s="1" t="s">
        <v>18</v>
      </c>
      <c r="AMI2769"/>
      <c r="AMJ2769"/>
    </row>
    <row r="2770" spans="1:1024">
      <c r="A2770" s="1" t="s">
        <v>1522</v>
      </c>
      <c r="B2770" s="2" t="s">
        <v>10368</v>
      </c>
      <c r="D2770" s="1" t="s">
        <v>10369</v>
      </c>
      <c r="E2770" s="1">
        <v>1994</v>
      </c>
      <c r="G2770" s="1" t="s">
        <v>309</v>
      </c>
      <c r="H2770" s="1" t="s">
        <v>1315</v>
      </c>
      <c r="AMI2770"/>
      <c r="AMJ2770"/>
    </row>
    <row r="2771" spans="1:1024">
      <c r="A2771" s="1" t="s">
        <v>8870</v>
      </c>
      <c r="B2771" s="2" t="s">
        <v>10370</v>
      </c>
      <c r="E2771" s="1">
        <v>1994</v>
      </c>
      <c r="G2771" s="1" t="s">
        <v>1314</v>
      </c>
      <c r="AMI2771"/>
      <c r="AMJ2771"/>
    </row>
    <row r="2772" spans="1:1024">
      <c r="A2772" s="1" t="s">
        <v>8877</v>
      </c>
      <c r="B2772" s="2" t="s">
        <v>10371</v>
      </c>
      <c r="D2772" s="1" t="s">
        <v>10372</v>
      </c>
      <c r="E2772" s="1">
        <v>1994</v>
      </c>
      <c r="G2772" s="1" t="s">
        <v>23</v>
      </c>
      <c r="AMI2772"/>
      <c r="AMJ2772"/>
    </row>
    <row r="2773" spans="1:1024">
      <c r="A2773" s="1" t="s">
        <v>6678</v>
      </c>
      <c r="B2773" s="2" t="s">
        <v>10373</v>
      </c>
      <c r="D2773" s="1" t="s">
        <v>10374</v>
      </c>
      <c r="E2773" s="1">
        <v>1994</v>
      </c>
      <c r="G2773" s="1" t="s">
        <v>23</v>
      </c>
      <c r="H2773" s="1" t="s">
        <v>1315</v>
      </c>
      <c r="AMI2773"/>
      <c r="AMJ2773"/>
    </row>
    <row r="2774" spans="1:1024" ht="45">
      <c r="A2774" s="1" t="s">
        <v>10375</v>
      </c>
      <c r="B2774" s="2" t="s">
        <v>10376</v>
      </c>
      <c r="C2774" s="3" t="s">
        <v>10377</v>
      </c>
      <c r="D2774" s="1" t="s">
        <v>10378</v>
      </c>
      <c r="E2774" s="1">
        <v>1994</v>
      </c>
      <c r="F2774" s="1" t="s">
        <v>10379</v>
      </c>
      <c r="G2774" s="1" t="s">
        <v>23</v>
      </c>
      <c r="H2774" s="1" t="s">
        <v>18</v>
      </c>
      <c r="AMI2774"/>
      <c r="AMJ2774"/>
    </row>
    <row r="2775" spans="1:1024">
      <c r="A2775" s="1" t="s">
        <v>8896</v>
      </c>
      <c r="B2775" s="2" t="s">
        <v>10380</v>
      </c>
      <c r="E2775" s="1">
        <v>1994</v>
      </c>
      <c r="G2775" s="1" t="s">
        <v>23</v>
      </c>
      <c r="H2775" s="1" t="s">
        <v>1315</v>
      </c>
      <c r="AMI2775"/>
      <c r="AMJ2775"/>
    </row>
    <row r="2776" spans="1:1024">
      <c r="A2776" s="1" t="s">
        <v>5117</v>
      </c>
      <c r="B2776" s="2" t="s">
        <v>10381</v>
      </c>
      <c r="D2776" s="1" t="s">
        <v>10382</v>
      </c>
      <c r="E2776" s="1">
        <v>1994</v>
      </c>
      <c r="G2776" s="1" t="s">
        <v>23</v>
      </c>
      <c r="H2776" s="1" t="s">
        <v>18</v>
      </c>
      <c r="AMI2776"/>
      <c r="AMJ2776"/>
    </row>
    <row r="2777" spans="1:1024" ht="30">
      <c r="A2777" s="1" t="s">
        <v>6994</v>
      </c>
      <c r="B2777" s="2" t="s">
        <v>10383</v>
      </c>
      <c r="D2777" s="1" t="s">
        <v>10384</v>
      </c>
      <c r="E2777" s="1">
        <v>1994</v>
      </c>
      <c r="G2777" s="1" t="s">
        <v>23</v>
      </c>
      <c r="AMI2777"/>
      <c r="AMJ2777"/>
    </row>
    <row r="2778" spans="1:1024">
      <c r="A2778" s="1" t="s">
        <v>5119</v>
      </c>
      <c r="B2778" s="2" t="s">
        <v>10385</v>
      </c>
      <c r="C2778" s="1" t="s">
        <v>10386</v>
      </c>
      <c r="D2778" s="1" t="s">
        <v>10387</v>
      </c>
      <c r="E2778" s="1">
        <v>1994</v>
      </c>
      <c r="F2778" s="1" t="s">
        <v>10388</v>
      </c>
      <c r="G2778" s="1" t="s">
        <v>23</v>
      </c>
      <c r="AMI2778"/>
      <c r="AMJ2778"/>
    </row>
    <row r="2779" spans="1:1024" ht="30">
      <c r="A2779" s="1" t="s">
        <v>10389</v>
      </c>
      <c r="B2779" s="2" t="s">
        <v>10390</v>
      </c>
      <c r="C2779" s="1" t="s">
        <v>10391</v>
      </c>
      <c r="D2779" s="1" t="s">
        <v>10392</v>
      </c>
      <c r="E2779" s="1">
        <v>1994</v>
      </c>
      <c r="F2779" s="1" t="s">
        <v>10393</v>
      </c>
      <c r="G2779" s="1" t="s">
        <v>309</v>
      </c>
      <c r="AMI2779"/>
      <c r="AMJ2779"/>
    </row>
    <row r="2780" spans="1:1024">
      <c r="A2780" s="1" t="s">
        <v>10394</v>
      </c>
      <c r="B2780" s="2" t="s">
        <v>10395</v>
      </c>
      <c r="D2780" s="1" t="s">
        <v>10396</v>
      </c>
      <c r="E2780" s="1">
        <v>1994</v>
      </c>
      <c r="G2780" s="1" t="s">
        <v>23</v>
      </c>
      <c r="H2780" s="1" t="s">
        <v>18</v>
      </c>
      <c r="AMI2780"/>
      <c r="AMJ2780"/>
    </row>
    <row r="2781" spans="1:1024">
      <c r="A2781" s="1" t="s">
        <v>7712</v>
      </c>
      <c r="B2781" s="2" t="s">
        <v>10397</v>
      </c>
      <c r="C2781" s="3" t="s">
        <v>10398</v>
      </c>
      <c r="D2781" s="1" t="s">
        <v>10399</v>
      </c>
      <c r="E2781" s="1">
        <v>1994</v>
      </c>
      <c r="G2781" s="1" t="s">
        <v>309</v>
      </c>
      <c r="H2781" s="1" t="s">
        <v>18</v>
      </c>
      <c r="AMI2781"/>
      <c r="AMJ2781"/>
    </row>
    <row r="2782" spans="1:1024">
      <c r="A2782" s="1" t="s">
        <v>7712</v>
      </c>
      <c r="B2782" s="2" t="s">
        <v>10400</v>
      </c>
      <c r="C2782" s="3" t="s">
        <v>10401</v>
      </c>
      <c r="D2782" s="1" t="s">
        <v>10402</v>
      </c>
      <c r="E2782" s="1">
        <v>1994</v>
      </c>
      <c r="G2782" s="1" t="s">
        <v>309</v>
      </c>
      <c r="H2782" s="1" t="s">
        <v>18</v>
      </c>
      <c r="AMI2782"/>
      <c r="AMJ2782"/>
    </row>
    <row r="2783" spans="1:1024">
      <c r="A2783" s="1" t="s">
        <v>10403</v>
      </c>
      <c r="B2783" s="2" t="s">
        <v>10404</v>
      </c>
      <c r="C2783" s="3" t="s">
        <v>10405</v>
      </c>
      <c r="E2783" s="1">
        <v>1994</v>
      </c>
      <c r="G2783" s="1" t="s">
        <v>42</v>
      </c>
      <c r="H2783" s="1" t="s">
        <v>18</v>
      </c>
      <c r="AMI2783"/>
      <c r="AMJ2783"/>
    </row>
    <row r="2784" spans="1:1024">
      <c r="A2784" s="1" t="s">
        <v>10403</v>
      </c>
      <c r="B2784" s="2" t="s">
        <v>10406</v>
      </c>
      <c r="D2784" s="1" t="s">
        <v>10407</v>
      </c>
      <c r="E2784" s="1">
        <v>1994</v>
      </c>
      <c r="G2784" s="1" t="s">
        <v>23</v>
      </c>
      <c r="AMI2784"/>
      <c r="AMJ2784"/>
    </row>
    <row r="2785" spans="1:1024">
      <c r="A2785" s="1" t="s">
        <v>10408</v>
      </c>
      <c r="B2785" s="2" t="s">
        <v>10409</v>
      </c>
      <c r="D2785" s="1" t="s">
        <v>10410</v>
      </c>
      <c r="E2785" s="1">
        <v>1994</v>
      </c>
      <c r="G2785" s="1" t="s">
        <v>1148</v>
      </c>
      <c r="AMI2785"/>
      <c r="AMJ2785"/>
    </row>
    <row r="2786" spans="1:1024" ht="30">
      <c r="A2786" s="1" t="s">
        <v>10411</v>
      </c>
      <c r="B2786" s="2" t="s">
        <v>10412</v>
      </c>
      <c r="C2786" s="1" t="s">
        <v>10413</v>
      </c>
      <c r="D2786" s="1" t="s">
        <v>10414</v>
      </c>
      <c r="E2786" s="1">
        <v>1994</v>
      </c>
      <c r="F2786" s="1" t="s">
        <v>10415</v>
      </c>
      <c r="G2786" s="1" t="s">
        <v>23</v>
      </c>
      <c r="AMI2786"/>
      <c r="AMJ2786"/>
    </row>
    <row r="2787" spans="1:1024">
      <c r="A2787" s="1" t="s">
        <v>10416</v>
      </c>
      <c r="B2787" s="2" t="s">
        <v>10417</v>
      </c>
      <c r="C2787" s="3" t="s">
        <v>10418</v>
      </c>
      <c r="D2787" s="1" t="s">
        <v>10419</v>
      </c>
      <c r="E2787" s="1">
        <v>1994</v>
      </c>
      <c r="F2787" s="1" t="s">
        <v>10420</v>
      </c>
      <c r="G2787" s="1" t="s">
        <v>23</v>
      </c>
      <c r="H2787" s="1" t="s">
        <v>18</v>
      </c>
      <c r="AMI2787"/>
      <c r="AMJ2787"/>
    </row>
    <row r="2788" spans="1:1024" ht="30">
      <c r="A2788" s="1" t="s">
        <v>212</v>
      </c>
      <c r="B2788" s="2" t="s">
        <v>10421</v>
      </c>
      <c r="C2788" s="3" t="s">
        <v>10422</v>
      </c>
      <c r="D2788" s="1" t="s">
        <v>10423</v>
      </c>
      <c r="E2788" s="1">
        <v>1994</v>
      </c>
      <c r="F2788" s="1" t="s">
        <v>10424</v>
      </c>
      <c r="G2788" s="1" t="s">
        <v>309</v>
      </c>
      <c r="H2788" s="1" t="s">
        <v>29</v>
      </c>
      <c r="I2788" s="1" t="s">
        <v>29</v>
      </c>
      <c r="L2788" s="1" t="s">
        <v>298</v>
      </c>
      <c r="AMI2788"/>
      <c r="AMJ2788"/>
    </row>
    <row r="2789" spans="1:1024">
      <c r="A2789" s="1" t="s">
        <v>212</v>
      </c>
      <c r="B2789" s="2" t="s">
        <v>10425</v>
      </c>
      <c r="C2789" s="1" t="s">
        <v>10426</v>
      </c>
      <c r="D2789" s="1" t="s">
        <v>10427</v>
      </c>
      <c r="E2789" s="1">
        <v>1994</v>
      </c>
      <c r="F2789" s="1" t="s">
        <v>10428</v>
      </c>
      <c r="G2789" s="1" t="s">
        <v>23</v>
      </c>
      <c r="H2789" s="1" t="s">
        <v>29</v>
      </c>
      <c r="I2789" s="1" t="s">
        <v>29</v>
      </c>
      <c r="L2789" s="1" t="s">
        <v>298</v>
      </c>
      <c r="AMI2789"/>
      <c r="AMJ2789"/>
    </row>
    <row r="2790" spans="1:1024">
      <c r="A2790" s="1" t="s">
        <v>212</v>
      </c>
      <c r="B2790" s="2" t="s">
        <v>10429</v>
      </c>
      <c r="D2790" s="1" t="s">
        <v>10430</v>
      </c>
      <c r="E2790" s="1">
        <v>1994</v>
      </c>
      <c r="G2790" s="1" t="s">
        <v>23</v>
      </c>
      <c r="AMI2790"/>
      <c r="AMJ2790"/>
    </row>
    <row r="2791" spans="1:1024">
      <c r="A2791" s="1" t="s">
        <v>10431</v>
      </c>
      <c r="B2791" s="2" t="s">
        <v>10432</v>
      </c>
      <c r="E2791" s="1">
        <v>1994</v>
      </c>
      <c r="G2791" s="1" t="s">
        <v>1314</v>
      </c>
      <c r="AMI2791"/>
      <c r="AMJ2791"/>
    </row>
    <row r="2792" spans="1:1024" ht="30">
      <c r="A2792" s="1" t="s">
        <v>10433</v>
      </c>
      <c r="B2792" s="2" t="s">
        <v>10434</v>
      </c>
      <c r="C2792" s="1" t="s">
        <v>10435</v>
      </c>
      <c r="D2792" s="1" t="s">
        <v>10436</v>
      </c>
      <c r="E2792" s="1">
        <v>1994</v>
      </c>
      <c r="F2792" s="1" t="s">
        <v>10437</v>
      </c>
      <c r="G2792" s="1" t="s">
        <v>23</v>
      </c>
      <c r="H2792" s="1" t="s">
        <v>18</v>
      </c>
      <c r="AMI2792"/>
      <c r="AMJ2792"/>
    </row>
    <row r="2793" spans="1:1024">
      <c r="A2793" s="1" t="s">
        <v>10438</v>
      </c>
      <c r="B2793" s="2" t="s">
        <v>10439</v>
      </c>
      <c r="C2793" s="1" t="s">
        <v>10440</v>
      </c>
      <c r="D2793" s="1" t="s">
        <v>10441</v>
      </c>
      <c r="E2793" s="1">
        <v>1994</v>
      </c>
      <c r="F2793" s="1" t="s">
        <v>10442</v>
      </c>
      <c r="G2793" s="1" t="s">
        <v>23</v>
      </c>
      <c r="AMI2793"/>
      <c r="AMJ2793"/>
    </row>
    <row r="2794" spans="1:1024">
      <c r="A2794" s="1" t="s">
        <v>222</v>
      </c>
      <c r="B2794" s="2" t="s">
        <v>10443</v>
      </c>
      <c r="D2794" s="1" t="s">
        <v>10444</v>
      </c>
      <c r="E2794" s="1">
        <v>1994</v>
      </c>
      <c r="G2794" s="1" t="s">
        <v>309</v>
      </c>
      <c r="H2794" s="1" t="s">
        <v>18</v>
      </c>
      <c r="AMI2794"/>
      <c r="AMJ2794"/>
    </row>
    <row r="2795" spans="1:1024">
      <c r="A2795" s="1" t="s">
        <v>222</v>
      </c>
      <c r="B2795" s="2" t="s">
        <v>10445</v>
      </c>
      <c r="C2795" s="3" t="s">
        <v>10446</v>
      </c>
      <c r="D2795" s="1" t="s">
        <v>10447</v>
      </c>
      <c r="E2795" s="1">
        <v>1994</v>
      </c>
      <c r="F2795" s="1" t="s">
        <v>10448</v>
      </c>
      <c r="G2795" s="1" t="s">
        <v>23</v>
      </c>
      <c r="H2795" s="1" t="s">
        <v>18</v>
      </c>
      <c r="AMI2795"/>
      <c r="AMJ2795"/>
    </row>
    <row r="2796" spans="1:1024">
      <c r="A2796" s="1" t="s">
        <v>10449</v>
      </c>
      <c r="B2796" s="2" t="s">
        <v>10450</v>
      </c>
      <c r="C2796" s="1" t="s">
        <v>10451</v>
      </c>
      <c r="D2796" s="1" t="s">
        <v>10452</v>
      </c>
      <c r="E2796" s="1">
        <v>1994</v>
      </c>
      <c r="F2796" s="1" t="s">
        <v>10453</v>
      </c>
      <c r="G2796" s="1" t="s">
        <v>23</v>
      </c>
      <c r="H2796" s="1" t="s">
        <v>18</v>
      </c>
      <c r="AMI2796"/>
      <c r="AMJ2796"/>
    </row>
    <row r="2797" spans="1:1024">
      <c r="A2797" s="1" t="s">
        <v>10454</v>
      </c>
      <c r="B2797" s="2" t="s">
        <v>10455</v>
      </c>
      <c r="C2797" s="1" t="s">
        <v>10456</v>
      </c>
      <c r="D2797" s="1" t="s">
        <v>10457</v>
      </c>
      <c r="E2797" s="1">
        <v>1994</v>
      </c>
      <c r="F2797" s="1" t="s">
        <v>10458</v>
      </c>
      <c r="G2797" s="1" t="s">
        <v>23</v>
      </c>
      <c r="AMI2797"/>
      <c r="AMJ2797"/>
    </row>
    <row r="2798" spans="1:1024">
      <c r="A2798" s="1" t="s">
        <v>9061</v>
      </c>
      <c r="B2798" s="2" t="s">
        <v>10459</v>
      </c>
      <c r="C2798" s="1" t="s">
        <v>10460</v>
      </c>
      <c r="D2798" s="1" t="s">
        <v>10461</v>
      </c>
      <c r="E2798" s="1">
        <v>1994</v>
      </c>
      <c r="F2798" s="1" t="s">
        <v>10462</v>
      </c>
      <c r="G2798" s="1" t="s">
        <v>23</v>
      </c>
      <c r="AMI2798"/>
      <c r="AMJ2798"/>
    </row>
    <row r="2799" spans="1:1024">
      <c r="A2799" s="1" t="s">
        <v>1263</v>
      </c>
      <c r="B2799" s="2" t="s">
        <v>10463</v>
      </c>
      <c r="D2799" s="1" t="s">
        <v>10464</v>
      </c>
      <c r="E2799" s="1">
        <v>1994</v>
      </c>
      <c r="F2799" s="1" t="s">
        <v>10465</v>
      </c>
      <c r="G2799" s="1" t="s">
        <v>23</v>
      </c>
      <c r="H2799" s="1" t="s">
        <v>18</v>
      </c>
      <c r="AMI2799"/>
      <c r="AMJ2799"/>
    </row>
    <row r="2800" spans="1:1024">
      <c r="A2800" s="1" t="s">
        <v>10466</v>
      </c>
      <c r="B2800" s="2" t="s">
        <v>10467</v>
      </c>
      <c r="C2800" s="1" t="s">
        <v>10468</v>
      </c>
      <c r="D2800" s="1" t="s">
        <v>10469</v>
      </c>
      <c r="E2800" s="1">
        <v>1994</v>
      </c>
      <c r="F2800" s="1" t="s">
        <v>10470</v>
      </c>
      <c r="G2800" s="1" t="s">
        <v>23</v>
      </c>
      <c r="H2800" s="1" t="s">
        <v>18</v>
      </c>
      <c r="AMI2800"/>
      <c r="AMJ2800"/>
    </row>
    <row r="2801" spans="1:1024">
      <c r="A2801" s="1" t="s">
        <v>9891</v>
      </c>
      <c r="B2801" s="2" t="s">
        <v>10471</v>
      </c>
      <c r="D2801" s="1" t="s">
        <v>10472</v>
      </c>
      <c r="E2801" s="1">
        <v>1994</v>
      </c>
      <c r="F2801" s="1" t="s">
        <v>10473</v>
      </c>
      <c r="G2801" s="1" t="s">
        <v>23</v>
      </c>
      <c r="H2801" s="1" t="s">
        <v>18</v>
      </c>
      <c r="AMI2801"/>
      <c r="AMJ2801"/>
    </row>
    <row r="2802" spans="1:1024" ht="30">
      <c r="A2802" s="1" t="s">
        <v>9115</v>
      </c>
      <c r="B2802" s="2" t="s">
        <v>10474</v>
      </c>
      <c r="D2802" s="1" t="s">
        <v>10475</v>
      </c>
      <c r="E2802" s="1">
        <v>1994</v>
      </c>
      <c r="G2802" s="1" t="s">
        <v>309</v>
      </c>
      <c r="H2802" s="1" t="s">
        <v>18</v>
      </c>
      <c r="AMI2802"/>
      <c r="AMJ2802"/>
    </row>
    <row r="2803" spans="1:1024" ht="30">
      <c r="A2803" s="1" t="s">
        <v>10476</v>
      </c>
      <c r="B2803" s="2" t="s">
        <v>10477</v>
      </c>
      <c r="D2803" s="1" t="s">
        <v>10478</v>
      </c>
      <c r="E2803" s="1">
        <v>1994</v>
      </c>
      <c r="G2803" s="1" t="s">
        <v>23</v>
      </c>
      <c r="H2803" s="1" t="s">
        <v>1315</v>
      </c>
      <c r="AMI2803"/>
      <c r="AMJ2803"/>
    </row>
    <row r="2804" spans="1:1024">
      <c r="A2804" s="1" t="s">
        <v>10479</v>
      </c>
      <c r="B2804" s="2" t="s">
        <v>10480</v>
      </c>
      <c r="D2804" s="1" t="s">
        <v>10481</v>
      </c>
      <c r="E2804" s="1">
        <v>1994</v>
      </c>
      <c r="F2804" s="1" t="s">
        <v>10482</v>
      </c>
      <c r="G2804" s="1" t="s">
        <v>23</v>
      </c>
      <c r="H2804" s="1" t="s">
        <v>18</v>
      </c>
      <c r="AMI2804"/>
      <c r="AMJ2804"/>
    </row>
    <row r="2805" spans="1:1024">
      <c r="A2805" s="1" t="s">
        <v>10483</v>
      </c>
      <c r="B2805" s="2" t="s">
        <v>10484</v>
      </c>
      <c r="D2805" s="1" t="s">
        <v>10485</v>
      </c>
      <c r="E2805" s="1">
        <v>1994</v>
      </c>
      <c r="G2805" s="1" t="s">
        <v>1148</v>
      </c>
      <c r="AMI2805"/>
      <c r="AMJ2805"/>
    </row>
    <row r="2806" spans="1:1024">
      <c r="A2806" s="1" t="s">
        <v>10486</v>
      </c>
      <c r="B2806" s="2" t="s">
        <v>10487</v>
      </c>
      <c r="C2806" s="1" t="s">
        <v>10488</v>
      </c>
      <c r="D2806" s="1" t="s">
        <v>10489</v>
      </c>
      <c r="E2806" s="1">
        <v>1994</v>
      </c>
      <c r="F2806" s="1" t="s">
        <v>10490</v>
      </c>
      <c r="G2806" s="1" t="s">
        <v>23</v>
      </c>
      <c r="H2806" s="1" t="s">
        <v>18</v>
      </c>
      <c r="AMI2806"/>
      <c r="AMJ2806"/>
    </row>
    <row r="2807" spans="1:1024">
      <c r="A2807" s="1" t="s">
        <v>10491</v>
      </c>
      <c r="B2807" s="2" t="s">
        <v>10492</v>
      </c>
      <c r="D2807" s="1" t="s">
        <v>10493</v>
      </c>
      <c r="E2807" s="1">
        <v>1994</v>
      </c>
      <c r="G2807" s="1" t="s">
        <v>23</v>
      </c>
      <c r="H2807" s="1" t="s">
        <v>1315</v>
      </c>
      <c r="AMI2807"/>
      <c r="AMJ2807"/>
    </row>
    <row r="2808" spans="1:1024">
      <c r="A2808" s="1" t="s">
        <v>10494</v>
      </c>
      <c r="B2808" s="2" t="s">
        <v>10495</v>
      </c>
      <c r="D2808" s="1" t="s">
        <v>10496</v>
      </c>
      <c r="E2808" s="1">
        <v>1994</v>
      </c>
      <c r="G2808" s="1" t="s">
        <v>309</v>
      </c>
      <c r="H2808" s="1" t="s">
        <v>18</v>
      </c>
      <c r="AMI2808"/>
      <c r="AMJ2808"/>
    </row>
    <row r="2809" spans="1:1024" ht="28.5">
      <c r="A2809" s="6" t="s">
        <v>10497</v>
      </c>
      <c r="B2809" s="8" t="s">
        <v>10498</v>
      </c>
      <c r="C2809" s="3" t="s">
        <v>10499</v>
      </c>
      <c r="D2809" s="1" t="s">
        <v>10500</v>
      </c>
      <c r="E2809" s="1">
        <v>1994</v>
      </c>
      <c r="G2809" s="1" t="s">
        <v>309</v>
      </c>
      <c r="H2809" s="1" t="s">
        <v>29</v>
      </c>
      <c r="I2809" s="1" t="s">
        <v>29</v>
      </c>
      <c r="L2809" s="1" t="s">
        <v>10501</v>
      </c>
      <c r="AMI2809"/>
      <c r="AMJ2809"/>
    </row>
    <row r="2810" spans="1:1024">
      <c r="A2810" s="1" t="s">
        <v>9368</v>
      </c>
      <c r="B2810" s="2" t="s">
        <v>10502</v>
      </c>
      <c r="C2810" s="3" t="s">
        <v>10503</v>
      </c>
      <c r="D2810" s="1" t="s">
        <v>10504</v>
      </c>
      <c r="E2810" s="1">
        <v>1994</v>
      </c>
      <c r="G2810" s="1" t="s">
        <v>309</v>
      </c>
      <c r="H2810" s="1" t="s">
        <v>29</v>
      </c>
      <c r="I2810" s="1" t="s">
        <v>29</v>
      </c>
      <c r="L2810" s="1" t="s">
        <v>298</v>
      </c>
      <c r="AMI2810"/>
      <c r="AMJ2810"/>
    </row>
    <row r="2811" spans="1:1024" ht="30">
      <c r="A2811" s="1" t="s">
        <v>10505</v>
      </c>
      <c r="B2811" s="2" t="s">
        <v>10506</v>
      </c>
      <c r="C2811" s="3" t="s">
        <v>10507</v>
      </c>
      <c r="D2811" s="1" t="s">
        <v>10508</v>
      </c>
      <c r="E2811" s="1">
        <v>1994</v>
      </c>
      <c r="G2811" s="1" t="s">
        <v>309</v>
      </c>
      <c r="H2811" s="1" t="s">
        <v>29</v>
      </c>
      <c r="I2811" s="1" t="s">
        <v>29</v>
      </c>
      <c r="L2811" s="1" t="s">
        <v>127</v>
      </c>
      <c r="AMI2811"/>
      <c r="AMJ2811"/>
    </row>
    <row r="2812" spans="1:1024" ht="45">
      <c r="A2812" s="1" t="s">
        <v>10509</v>
      </c>
      <c r="B2812" s="2" t="s">
        <v>10510</v>
      </c>
      <c r="C2812" s="3" t="s">
        <v>10511</v>
      </c>
      <c r="D2812" s="1" t="s">
        <v>10512</v>
      </c>
      <c r="E2812" s="1">
        <v>1994</v>
      </c>
      <c r="G2812" s="1" t="s">
        <v>309</v>
      </c>
      <c r="H2812" s="1" t="s">
        <v>29</v>
      </c>
      <c r="I2812" s="1" t="s">
        <v>29</v>
      </c>
      <c r="L2812" s="1" t="s">
        <v>127</v>
      </c>
      <c r="AMI2812"/>
      <c r="AMJ2812"/>
    </row>
    <row r="2813" spans="1:1024" ht="30">
      <c r="A2813" s="1" t="s">
        <v>10513</v>
      </c>
      <c r="B2813" s="2" t="s">
        <v>10514</v>
      </c>
      <c r="C2813" s="3" t="s">
        <v>10515</v>
      </c>
      <c r="D2813" s="1" t="s">
        <v>10516</v>
      </c>
      <c r="E2813" s="1">
        <v>1994</v>
      </c>
      <c r="G2813" s="1" t="s">
        <v>309</v>
      </c>
      <c r="H2813" s="1" t="s">
        <v>29</v>
      </c>
      <c r="I2813" s="1" t="s">
        <v>29</v>
      </c>
      <c r="J2813" s="1" t="s">
        <v>10517</v>
      </c>
      <c r="L2813" s="1" t="s">
        <v>605</v>
      </c>
      <c r="AMI2813"/>
      <c r="AMJ2813"/>
    </row>
    <row r="2814" spans="1:1024">
      <c r="A2814" s="1" t="s">
        <v>10518</v>
      </c>
      <c r="B2814" s="2" t="s">
        <v>10519</v>
      </c>
      <c r="C2814" s="3" t="s">
        <v>10520</v>
      </c>
      <c r="D2814" s="1" t="s">
        <v>10521</v>
      </c>
      <c r="E2814" s="1">
        <v>1994</v>
      </c>
      <c r="G2814" s="1" t="s">
        <v>309</v>
      </c>
      <c r="H2814" s="1" t="s">
        <v>29</v>
      </c>
      <c r="I2814" s="1" t="s">
        <v>29</v>
      </c>
      <c r="J2814" s="1" t="s">
        <v>10522</v>
      </c>
      <c r="L2814" s="1" t="s">
        <v>10523</v>
      </c>
      <c r="AMI2814"/>
      <c r="AMJ2814"/>
    </row>
    <row r="2815" spans="1:1024">
      <c r="A2815" s="1" t="s">
        <v>10524</v>
      </c>
      <c r="B2815" s="2" t="s">
        <v>10525</v>
      </c>
      <c r="C2815" s="3" t="s">
        <v>10526</v>
      </c>
      <c r="D2815" s="1" t="s">
        <v>10527</v>
      </c>
      <c r="E2815" s="1">
        <v>1994</v>
      </c>
      <c r="F2815" s="1" t="s">
        <v>10528</v>
      </c>
      <c r="G2815" s="1" t="s">
        <v>23</v>
      </c>
      <c r="H2815" s="1" t="s">
        <v>29</v>
      </c>
      <c r="I2815" s="1" t="s">
        <v>29</v>
      </c>
      <c r="L2815" s="1" t="s">
        <v>5171</v>
      </c>
      <c r="AMI2815"/>
      <c r="AMJ2815"/>
    </row>
    <row r="2816" spans="1:1024" ht="30">
      <c r="A2816" s="1" t="s">
        <v>10529</v>
      </c>
      <c r="B2816" s="2" t="s">
        <v>10530</v>
      </c>
      <c r="C2816" s="3" t="s">
        <v>10531</v>
      </c>
      <c r="D2816" s="1" t="s">
        <v>10532</v>
      </c>
      <c r="E2816" s="1">
        <v>1994</v>
      </c>
      <c r="F2816" t="s">
        <v>10533</v>
      </c>
      <c r="G2816" s="1" t="s">
        <v>17</v>
      </c>
      <c r="H2816" s="1" t="s">
        <v>18</v>
      </c>
      <c r="AMI2816"/>
      <c r="AMJ2816"/>
    </row>
    <row r="2817" spans="1:1024" ht="30">
      <c r="A2817" s="1" t="s">
        <v>10534</v>
      </c>
      <c r="B2817" s="2" t="s">
        <v>10535</v>
      </c>
      <c r="D2817" s="1" t="s">
        <v>10536</v>
      </c>
      <c r="E2817" s="1">
        <v>1993</v>
      </c>
      <c r="G2817" s="1" t="s">
        <v>309</v>
      </c>
      <c r="AMI2817"/>
      <c r="AMJ2817"/>
    </row>
    <row r="2818" spans="1:1024" ht="30">
      <c r="A2818" s="1" t="s">
        <v>10537</v>
      </c>
      <c r="B2818" s="2" t="s">
        <v>10538</v>
      </c>
      <c r="D2818" s="1" t="s">
        <v>10539</v>
      </c>
      <c r="E2818" s="1">
        <v>1993</v>
      </c>
      <c r="G2818" s="1" t="s">
        <v>309</v>
      </c>
      <c r="AMI2818"/>
      <c r="AMJ2818"/>
    </row>
    <row r="2819" spans="1:1024" ht="60">
      <c r="A2819" s="1" t="s">
        <v>10540</v>
      </c>
      <c r="B2819" s="2" t="s">
        <v>10541</v>
      </c>
      <c r="C2819" s="1" t="s">
        <v>10542</v>
      </c>
      <c r="D2819" s="1" t="s">
        <v>10543</v>
      </c>
      <c r="E2819" s="1">
        <v>1993</v>
      </c>
      <c r="F2819" s="1" t="s">
        <v>10544</v>
      </c>
      <c r="G2819" s="1" t="s">
        <v>23</v>
      </c>
      <c r="H2819" s="1" t="s">
        <v>29</v>
      </c>
      <c r="I2819" s="1" t="s">
        <v>29</v>
      </c>
      <c r="L2819" s="1" t="s">
        <v>10545</v>
      </c>
      <c r="AMI2819"/>
      <c r="AMJ2819"/>
    </row>
    <row r="2820" spans="1:1024" ht="30">
      <c r="A2820" s="1" t="s">
        <v>10546</v>
      </c>
      <c r="B2820" s="2" t="s">
        <v>10547</v>
      </c>
      <c r="D2820" s="1" t="s">
        <v>10548</v>
      </c>
      <c r="E2820" s="1">
        <v>1993</v>
      </c>
      <c r="G2820" s="1" t="s">
        <v>23</v>
      </c>
      <c r="H2820" s="1" t="s">
        <v>18</v>
      </c>
      <c r="AMI2820"/>
      <c r="AMJ2820"/>
    </row>
    <row r="2821" spans="1:1024" ht="30">
      <c r="A2821" s="1" t="s">
        <v>10549</v>
      </c>
      <c r="B2821" s="2" t="s">
        <v>10550</v>
      </c>
      <c r="C2821" s="1" t="s">
        <v>10551</v>
      </c>
      <c r="D2821" s="1" t="s">
        <v>10552</v>
      </c>
      <c r="E2821" s="1">
        <v>1993</v>
      </c>
      <c r="F2821" s="1" t="s">
        <v>10553</v>
      </c>
      <c r="G2821" s="1" t="s">
        <v>309</v>
      </c>
      <c r="AMI2821"/>
      <c r="AMJ2821"/>
    </row>
    <row r="2822" spans="1:1024">
      <c r="A2822" s="1" t="s">
        <v>5662</v>
      </c>
      <c r="B2822" s="2" t="s">
        <v>10554</v>
      </c>
      <c r="D2822" s="1" t="s">
        <v>10555</v>
      </c>
      <c r="E2822" s="1">
        <v>1993</v>
      </c>
      <c r="G2822" s="1" t="s">
        <v>23</v>
      </c>
      <c r="H2822" s="1" t="s">
        <v>29</v>
      </c>
      <c r="I2822" s="1" t="s">
        <v>29</v>
      </c>
      <c r="L2822" s="1" t="s">
        <v>1321</v>
      </c>
      <c r="AMI2822"/>
      <c r="AMJ2822"/>
    </row>
    <row r="2823" spans="1:1024">
      <c r="A2823" s="1" t="s">
        <v>10556</v>
      </c>
      <c r="B2823" s="2" t="s">
        <v>10557</v>
      </c>
      <c r="E2823" s="1">
        <v>1993</v>
      </c>
      <c r="G2823" s="1" t="s">
        <v>1314</v>
      </c>
      <c r="AMI2823"/>
      <c r="AMJ2823"/>
    </row>
    <row r="2824" spans="1:1024" ht="30">
      <c r="A2824" s="1" t="s">
        <v>10558</v>
      </c>
      <c r="B2824" s="2" t="s">
        <v>10559</v>
      </c>
      <c r="C2824" s="3" t="s">
        <v>10560</v>
      </c>
      <c r="D2824" s="1" t="s">
        <v>10561</v>
      </c>
      <c r="E2824" s="1">
        <v>1993</v>
      </c>
      <c r="F2824" s="1" t="s">
        <v>10562</v>
      </c>
      <c r="G2824" s="1" t="s">
        <v>23</v>
      </c>
      <c r="H2824" s="1" t="s">
        <v>18</v>
      </c>
      <c r="AMI2824"/>
      <c r="AMJ2824"/>
    </row>
    <row r="2825" spans="1:1024" ht="30">
      <c r="A2825" s="1" t="s">
        <v>10563</v>
      </c>
      <c r="B2825" s="2" t="s">
        <v>10564</v>
      </c>
      <c r="D2825" s="1" t="s">
        <v>10565</v>
      </c>
      <c r="E2825" s="1">
        <v>1993</v>
      </c>
      <c r="G2825" s="1" t="s">
        <v>309</v>
      </c>
      <c r="AMI2825"/>
      <c r="AMJ2825"/>
    </row>
    <row r="2826" spans="1:1024">
      <c r="A2826" s="1" t="s">
        <v>10566</v>
      </c>
      <c r="B2826" s="2" t="s">
        <v>10567</v>
      </c>
      <c r="D2826" s="1" t="s">
        <v>10568</v>
      </c>
      <c r="E2826" s="1">
        <v>1993</v>
      </c>
      <c r="G2826" s="1" t="s">
        <v>309</v>
      </c>
      <c r="AMI2826"/>
      <c r="AMJ2826"/>
    </row>
    <row r="2827" spans="1:1024" ht="30">
      <c r="A2827" s="1" t="s">
        <v>10569</v>
      </c>
      <c r="B2827" s="2" t="s">
        <v>10570</v>
      </c>
      <c r="D2827" s="1" t="s">
        <v>10571</v>
      </c>
      <c r="E2827" s="1">
        <v>1993</v>
      </c>
      <c r="G2827" s="1" t="s">
        <v>309</v>
      </c>
      <c r="AMI2827"/>
      <c r="AMJ2827"/>
    </row>
    <row r="2828" spans="1:1024" ht="30">
      <c r="A2828" s="1" t="s">
        <v>10572</v>
      </c>
      <c r="B2828" s="2" t="s">
        <v>10573</v>
      </c>
      <c r="D2828" s="1" t="s">
        <v>10574</v>
      </c>
      <c r="E2828" s="1">
        <v>1993</v>
      </c>
      <c r="G2828" s="1" t="s">
        <v>309</v>
      </c>
      <c r="AMI2828"/>
      <c r="AMJ2828"/>
    </row>
    <row r="2829" spans="1:1024" ht="30">
      <c r="A2829" s="1" t="s">
        <v>10575</v>
      </c>
      <c r="B2829" s="2" t="s">
        <v>10576</v>
      </c>
      <c r="D2829" s="1" t="s">
        <v>10577</v>
      </c>
      <c r="E2829" s="1">
        <v>1993</v>
      </c>
      <c r="G2829" s="1" t="s">
        <v>309</v>
      </c>
      <c r="AMI2829"/>
      <c r="AMJ2829"/>
    </row>
    <row r="2830" spans="1:1024" ht="30">
      <c r="A2830" s="1" t="s">
        <v>10578</v>
      </c>
      <c r="B2830" s="2" t="s">
        <v>10579</v>
      </c>
      <c r="C2830" s="1" t="s">
        <v>10580</v>
      </c>
      <c r="D2830" s="1" t="s">
        <v>10581</v>
      </c>
      <c r="E2830" s="1">
        <v>1993</v>
      </c>
      <c r="F2830" s="1" t="s">
        <v>10582</v>
      </c>
      <c r="G2830" s="1" t="s">
        <v>23</v>
      </c>
      <c r="H2830" s="1" t="s">
        <v>29</v>
      </c>
      <c r="I2830" s="1" t="s">
        <v>29</v>
      </c>
      <c r="L2830" s="1" t="s">
        <v>298</v>
      </c>
      <c r="AMI2830"/>
      <c r="AMJ2830"/>
    </row>
    <row r="2831" spans="1:1024" ht="30">
      <c r="A2831" s="1" t="s">
        <v>10583</v>
      </c>
      <c r="B2831" s="2" t="s">
        <v>10584</v>
      </c>
      <c r="C2831" s="3" t="s">
        <v>10585</v>
      </c>
      <c r="D2831" s="1" t="s">
        <v>10586</v>
      </c>
      <c r="E2831" s="1">
        <v>1993</v>
      </c>
      <c r="F2831" s="1" t="s">
        <v>10587</v>
      </c>
      <c r="G2831" s="1" t="s">
        <v>23</v>
      </c>
      <c r="H2831" s="1" t="s">
        <v>29</v>
      </c>
      <c r="I2831" s="1" t="s">
        <v>29</v>
      </c>
      <c r="L2831" s="1" t="s">
        <v>36</v>
      </c>
      <c r="AMI2831"/>
      <c r="AMJ2831"/>
    </row>
    <row r="2832" spans="1:1024">
      <c r="A2832" s="1" t="s">
        <v>10588</v>
      </c>
      <c r="B2832" s="2" t="s">
        <v>10589</v>
      </c>
      <c r="D2832" s="1" t="s">
        <v>10590</v>
      </c>
      <c r="E2832" s="1">
        <v>1993</v>
      </c>
      <c r="G2832" s="1" t="s">
        <v>23</v>
      </c>
      <c r="H2832" s="1" t="s">
        <v>18</v>
      </c>
      <c r="AMI2832"/>
      <c r="AMJ2832"/>
    </row>
    <row r="2833" spans="1:1024" ht="30">
      <c r="A2833" s="1" t="s">
        <v>10591</v>
      </c>
      <c r="B2833" s="2" t="s">
        <v>10592</v>
      </c>
      <c r="D2833" s="1" t="s">
        <v>10593</v>
      </c>
      <c r="E2833" s="1">
        <v>1993</v>
      </c>
      <c r="G2833" s="1" t="s">
        <v>23</v>
      </c>
      <c r="H2833" s="1" t="s">
        <v>18</v>
      </c>
      <c r="J2833" s="1" t="s">
        <v>10594</v>
      </c>
      <c r="AMI2833"/>
      <c r="AMJ2833"/>
    </row>
    <row r="2834" spans="1:1024">
      <c r="A2834" s="1" t="s">
        <v>10591</v>
      </c>
      <c r="B2834" s="2" t="s">
        <v>10595</v>
      </c>
      <c r="D2834" s="1" t="s">
        <v>10596</v>
      </c>
      <c r="E2834" s="1">
        <v>1993</v>
      </c>
      <c r="G2834" s="1" t="s">
        <v>23</v>
      </c>
      <c r="H2834" s="1" t="s">
        <v>18</v>
      </c>
      <c r="AMI2834"/>
      <c r="AMJ2834"/>
    </row>
    <row r="2835" spans="1:1024" ht="45">
      <c r="A2835" s="1" t="s">
        <v>7923</v>
      </c>
      <c r="B2835" s="2" t="s">
        <v>10597</v>
      </c>
      <c r="E2835" s="1">
        <v>1993</v>
      </c>
      <c r="G2835" s="1" t="s">
        <v>23</v>
      </c>
      <c r="H2835" s="1" t="s">
        <v>18</v>
      </c>
      <c r="AMI2835"/>
      <c r="AMJ2835"/>
    </row>
    <row r="2836" spans="1:1024" ht="45">
      <c r="A2836" s="1" t="s">
        <v>10033</v>
      </c>
      <c r="B2836" s="2" t="s">
        <v>10598</v>
      </c>
      <c r="D2836" s="1" t="s">
        <v>10599</v>
      </c>
      <c r="E2836" s="1">
        <v>1993</v>
      </c>
      <c r="G2836" s="1" t="s">
        <v>309</v>
      </c>
      <c r="AMI2836"/>
      <c r="AMJ2836"/>
    </row>
    <row r="2837" spans="1:1024" ht="45">
      <c r="A2837" s="1" t="s">
        <v>10033</v>
      </c>
      <c r="B2837" s="2" t="s">
        <v>10600</v>
      </c>
      <c r="D2837" s="1" t="s">
        <v>10601</v>
      </c>
      <c r="E2837" s="1">
        <v>1993</v>
      </c>
      <c r="G2837" s="1" t="s">
        <v>309</v>
      </c>
      <c r="AMI2837"/>
      <c r="AMJ2837"/>
    </row>
    <row r="2838" spans="1:1024" ht="30">
      <c r="A2838" s="1" t="s">
        <v>10602</v>
      </c>
      <c r="B2838" s="2" t="s">
        <v>10603</v>
      </c>
      <c r="C2838" s="3" t="s">
        <v>10604</v>
      </c>
      <c r="D2838" s="1" t="s">
        <v>10605</v>
      </c>
      <c r="E2838" s="1">
        <v>1993</v>
      </c>
      <c r="F2838" s="1" t="s">
        <v>10606</v>
      </c>
      <c r="G2838" s="1" t="s">
        <v>23</v>
      </c>
      <c r="H2838" s="1" t="s">
        <v>18</v>
      </c>
      <c r="AMI2838"/>
      <c r="AMJ2838"/>
    </row>
    <row r="2839" spans="1:1024" ht="30">
      <c r="A2839" s="1" t="s">
        <v>10607</v>
      </c>
      <c r="B2839" s="2" t="s">
        <v>10608</v>
      </c>
      <c r="C2839" s="1" t="s">
        <v>10609</v>
      </c>
      <c r="D2839" s="1" t="s">
        <v>10610</v>
      </c>
      <c r="E2839" s="1">
        <v>1993</v>
      </c>
      <c r="F2839" s="1" t="s">
        <v>10611</v>
      </c>
      <c r="G2839" s="1" t="s">
        <v>309</v>
      </c>
      <c r="H2839" s="1" t="s">
        <v>29</v>
      </c>
      <c r="I2839" s="1" t="s">
        <v>29</v>
      </c>
      <c r="L2839" s="1" t="s">
        <v>298</v>
      </c>
      <c r="AMI2839"/>
      <c r="AMJ2839"/>
    </row>
    <row r="2840" spans="1:1024" ht="30">
      <c r="A2840" s="1" t="s">
        <v>10612</v>
      </c>
      <c r="B2840" s="2" t="s">
        <v>10613</v>
      </c>
      <c r="D2840" s="1" t="s">
        <v>10614</v>
      </c>
      <c r="E2840" s="1">
        <v>1993</v>
      </c>
      <c r="G2840" s="1" t="s">
        <v>23</v>
      </c>
      <c r="H2840" s="1" t="s">
        <v>18</v>
      </c>
      <c r="AMI2840"/>
      <c r="AMJ2840"/>
    </row>
    <row r="2841" spans="1:1024">
      <c r="A2841" s="1" t="s">
        <v>10615</v>
      </c>
      <c r="B2841" s="2" t="s">
        <v>10616</v>
      </c>
      <c r="D2841" s="1" t="s">
        <v>10617</v>
      </c>
      <c r="E2841" s="1">
        <v>1993</v>
      </c>
      <c r="G2841" s="1" t="s">
        <v>23</v>
      </c>
      <c r="H2841" s="1" t="s">
        <v>18</v>
      </c>
      <c r="AMI2841"/>
      <c r="AMJ2841"/>
    </row>
    <row r="2842" spans="1:1024">
      <c r="A2842" s="1" t="s">
        <v>10618</v>
      </c>
      <c r="B2842" s="2" t="s">
        <v>10619</v>
      </c>
      <c r="D2842" s="1" t="s">
        <v>10620</v>
      </c>
      <c r="E2842" s="1">
        <v>1993</v>
      </c>
      <c r="F2842" s="1" t="s">
        <v>10621</v>
      </c>
      <c r="G2842" s="1" t="s">
        <v>23</v>
      </c>
      <c r="H2842" s="1" t="s">
        <v>18</v>
      </c>
      <c r="AMI2842"/>
      <c r="AMJ2842"/>
    </row>
    <row r="2843" spans="1:1024">
      <c r="A2843" s="1" t="s">
        <v>10622</v>
      </c>
      <c r="B2843" s="2" t="s">
        <v>10623</v>
      </c>
      <c r="D2843" s="1" t="s">
        <v>10624</v>
      </c>
      <c r="E2843" s="1">
        <v>1993</v>
      </c>
      <c r="G2843" s="1" t="s">
        <v>23</v>
      </c>
      <c r="H2843" s="1" t="s">
        <v>18</v>
      </c>
      <c r="AMI2843"/>
      <c r="AMJ2843"/>
    </row>
    <row r="2844" spans="1:1024" ht="30">
      <c r="A2844" s="1" t="s">
        <v>10625</v>
      </c>
      <c r="B2844" s="2" t="s">
        <v>10626</v>
      </c>
      <c r="C2844" s="1" t="s">
        <v>10627</v>
      </c>
      <c r="D2844" s="1" t="s">
        <v>10628</v>
      </c>
      <c r="E2844" s="1">
        <v>1993</v>
      </c>
      <c r="F2844" s="1" t="s">
        <v>10629</v>
      </c>
      <c r="G2844" s="1" t="s">
        <v>23</v>
      </c>
      <c r="H2844" s="1" t="s">
        <v>29</v>
      </c>
      <c r="I2844" s="1" t="s">
        <v>18</v>
      </c>
      <c r="L2844" s="1" t="s">
        <v>1321</v>
      </c>
      <c r="AMI2844"/>
      <c r="AMJ2844"/>
    </row>
    <row r="2845" spans="1:1024" ht="30">
      <c r="A2845" s="1" t="s">
        <v>5725</v>
      </c>
      <c r="B2845" s="2" t="s">
        <v>10630</v>
      </c>
      <c r="D2845" s="1" t="s">
        <v>10631</v>
      </c>
      <c r="E2845" s="1">
        <v>1993</v>
      </c>
      <c r="G2845" s="1" t="s">
        <v>23</v>
      </c>
      <c r="H2845" s="1" t="s">
        <v>18</v>
      </c>
      <c r="AMI2845"/>
      <c r="AMJ2845"/>
    </row>
    <row r="2846" spans="1:1024">
      <c r="A2846" s="1" t="s">
        <v>10632</v>
      </c>
      <c r="B2846" s="2" t="s">
        <v>10633</v>
      </c>
      <c r="C2846" s="1" t="s">
        <v>10634</v>
      </c>
      <c r="D2846" s="1" t="s">
        <v>10635</v>
      </c>
      <c r="E2846" s="1">
        <v>1993</v>
      </c>
      <c r="F2846" s="1" t="s">
        <v>10636</v>
      </c>
      <c r="G2846" s="1" t="s">
        <v>309</v>
      </c>
      <c r="H2846" s="1" t="s">
        <v>18</v>
      </c>
      <c r="AMI2846"/>
      <c r="AMJ2846"/>
    </row>
    <row r="2847" spans="1:1024">
      <c r="A2847" s="1" t="s">
        <v>2656</v>
      </c>
      <c r="B2847" s="2" t="s">
        <v>10637</v>
      </c>
      <c r="C2847" s="1" t="s">
        <v>10638</v>
      </c>
      <c r="D2847" s="1" t="s">
        <v>10639</v>
      </c>
      <c r="E2847" s="1">
        <v>1993</v>
      </c>
      <c r="F2847" s="1" t="s">
        <v>10640</v>
      </c>
      <c r="G2847" s="1" t="s">
        <v>309</v>
      </c>
      <c r="AMI2847"/>
      <c r="AMJ2847"/>
    </row>
    <row r="2848" spans="1:1024" ht="30">
      <c r="A2848" s="1" t="s">
        <v>10641</v>
      </c>
      <c r="B2848" s="2" t="s">
        <v>10642</v>
      </c>
      <c r="D2848" s="1" t="s">
        <v>10643</v>
      </c>
      <c r="E2848" s="1">
        <v>1993</v>
      </c>
      <c r="G2848" s="1" t="s">
        <v>309</v>
      </c>
      <c r="AMI2848"/>
      <c r="AMJ2848"/>
    </row>
    <row r="2849" spans="1:1024">
      <c r="A2849" s="1" t="s">
        <v>10644</v>
      </c>
      <c r="B2849" s="2" t="s">
        <v>10645</v>
      </c>
      <c r="D2849" s="1" t="s">
        <v>10646</v>
      </c>
      <c r="E2849" s="1">
        <v>1993</v>
      </c>
      <c r="F2849" s="1" t="s">
        <v>10647</v>
      </c>
      <c r="G2849" s="1" t="s">
        <v>23</v>
      </c>
      <c r="H2849" s="1" t="s">
        <v>18</v>
      </c>
      <c r="AMI2849"/>
      <c r="AMJ2849"/>
    </row>
    <row r="2850" spans="1:1024" ht="45">
      <c r="A2850" s="1" t="s">
        <v>10083</v>
      </c>
      <c r="B2850" s="2" t="s">
        <v>10086</v>
      </c>
      <c r="D2850" s="1" t="s">
        <v>10648</v>
      </c>
      <c r="E2850" s="1">
        <v>1993</v>
      </c>
      <c r="G2850" s="1" t="s">
        <v>309</v>
      </c>
      <c r="AMI2850"/>
      <c r="AMJ2850"/>
    </row>
    <row r="2851" spans="1:1024">
      <c r="A2851" s="1" t="s">
        <v>10649</v>
      </c>
      <c r="B2851" s="2" t="s">
        <v>10650</v>
      </c>
      <c r="D2851" s="1" t="s">
        <v>10651</v>
      </c>
      <c r="E2851" s="1">
        <v>1993</v>
      </c>
      <c r="G2851" s="1" t="s">
        <v>23</v>
      </c>
      <c r="H2851" s="1" t="s">
        <v>1315</v>
      </c>
      <c r="AMI2851"/>
      <c r="AMJ2851"/>
    </row>
    <row r="2852" spans="1:1024" ht="30">
      <c r="A2852" s="1" t="s">
        <v>10652</v>
      </c>
      <c r="B2852" s="2" t="s">
        <v>10653</v>
      </c>
      <c r="D2852" s="1" t="s">
        <v>10654</v>
      </c>
      <c r="E2852" s="1">
        <v>1993</v>
      </c>
      <c r="G2852" s="1" t="s">
        <v>23</v>
      </c>
      <c r="AMI2852"/>
      <c r="AMJ2852"/>
    </row>
    <row r="2853" spans="1:1024" ht="30">
      <c r="A2853" s="1" t="s">
        <v>10655</v>
      </c>
      <c r="B2853" s="2" t="s">
        <v>10656</v>
      </c>
      <c r="D2853" s="1" t="s">
        <v>10657</v>
      </c>
      <c r="E2853" s="1">
        <v>1993</v>
      </c>
      <c r="G2853" s="1" t="s">
        <v>23</v>
      </c>
      <c r="H2853" s="1" t="s">
        <v>18</v>
      </c>
      <c r="AMI2853"/>
      <c r="AMJ2853"/>
    </row>
    <row r="2854" spans="1:1024" ht="30">
      <c r="A2854" s="1" t="s">
        <v>10658</v>
      </c>
      <c r="B2854" s="2" t="s">
        <v>10659</v>
      </c>
      <c r="D2854" s="1" t="s">
        <v>10660</v>
      </c>
      <c r="E2854" s="1">
        <v>1993</v>
      </c>
      <c r="G2854" s="1" t="s">
        <v>309</v>
      </c>
      <c r="H2854" s="1" t="s">
        <v>1315</v>
      </c>
      <c r="AMI2854"/>
      <c r="AMJ2854"/>
    </row>
    <row r="2855" spans="1:1024" ht="45">
      <c r="A2855" s="1" t="s">
        <v>9368</v>
      </c>
      <c r="B2855" s="2" t="s">
        <v>10661</v>
      </c>
      <c r="C2855" s="1" t="s">
        <v>10662</v>
      </c>
      <c r="D2855" s="1" t="s">
        <v>10663</v>
      </c>
      <c r="E2855" s="1">
        <v>1993</v>
      </c>
      <c r="F2855" s="1" t="s">
        <v>10664</v>
      </c>
      <c r="G2855" s="1" t="s">
        <v>309</v>
      </c>
      <c r="AMI2855"/>
      <c r="AMJ2855"/>
    </row>
    <row r="2856" spans="1:1024">
      <c r="A2856" s="1" t="s">
        <v>2075</v>
      </c>
      <c r="B2856" s="2" t="s">
        <v>10665</v>
      </c>
      <c r="D2856" s="1" t="s">
        <v>10666</v>
      </c>
      <c r="E2856" s="1">
        <v>1993</v>
      </c>
      <c r="G2856" s="1" t="s">
        <v>23</v>
      </c>
      <c r="AMI2856"/>
      <c r="AMJ2856"/>
    </row>
    <row r="2857" spans="1:1024" ht="30">
      <c r="A2857" s="1" t="s">
        <v>10667</v>
      </c>
      <c r="B2857" s="2" t="s">
        <v>10668</v>
      </c>
      <c r="C2857" s="3" t="s">
        <v>10669</v>
      </c>
      <c r="D2857" s="1" t="s">
        <v>10670</v>
      </c>
      <c r="E2857" s="1">
        <v>1993</v>
      </c>
      <c r="F2857" s="1" t="s">
        <v>10671</v>
      </c>
      <c r="G2857" s="1" t="s">
        <v>23</v>
      </c>
      <c r="H2857" s="1" t="s">
        <v>18</v>
      </c>
      <c r="AMI2857"/>
      <c r="AMJ2857"/>
    </row>
    <row r="2858" spans="1:1024" ht="30">
      <c r="A2858" s="1" t="s">
        <v>10672</v>
      </c>
      <c r="B2858" s="2" t="s">
        <v>10673</v>
      </c>
      <c r="E2858" s="1">
        <v>1993</v>
      </c>
      <c r="G2858" s="1" t="s">
        <v>23</v>
      </c>
      <c r="H2858" s="1" t="s">
        <v>18</v>
      </c>
      <c r="AMI2858"/>
      <c r="AMJ2858"/>
    </row>
    <row r="2859" spans="1:1024">
      <c r="A2859" s="1" t="s">
        <v>9378</v>
      </c>
      <c r="B2859" s="2" t="s">
        <v>10674</v>
      </c>
      <c r="C2859" s="3" t="s">
        <v>10675</v>
      </c>
      <c r="D2859" s="1" t="s">
        <v>10676</v>
      </c>
      <c r="E2859" s="1">
        <v>1993</v>
      </c>
      <c r="F2859" s="1" t="s">
        <v>10677</v>
      </c>
      <c r="G2859" s="1" t="s">
        <v>23</v>
      </c>
      <c r="H2859" s="1" t="s">
        <v>18</v>
      </c>
      <c r="AMI2859"/>
      <c r="AMJ2859"/>
    </row>
    <row r="2860" spans="1:1024">
      <c r="A2860" s="1" t="s">
        <v>9378</v>
      </c>
      <c r="B2860" s="2" t="s">
        <v>10678</v>
      </c>
      <c r="C2860" s="1" t="s">
        <v>10679</v>
      </c>
      <c r="D2860" s="1" t="s">
        <v>10680</v>
      </c>
      <c r="E2860" s="1">
        <v>1993</v>
      </c>
      <c r="F2860" s="1" t="s">
        <v>10681</v>
      </c>
      <c r="G2860" s="1" t="s">
        <v>23</v>
      </c>
      <c r="H2860" s="1" t="s">
        <v>18</v>
      </c>
      <c r="AMI2860"/>
      <c r="AMJ2860"/>
    </row>
    <row r="2861" spans="1:1024" ht="30">
      <c r="A2861" s="1" t="s">
        <v>9378</v>
      </c>
      <c r="B2861" s="2" t="s">
        <v>10682</v>
      </c>
      <c r="D2861" s="1" t="s">
        <v>10683</v>
      </c>
      <c r="E2861" s="1">
        <v>1993</v>
      </c>
      <c r="G2861" s="1" t="s">
        <v>23</v>
      </c>
      <c r="H2861" s="1" t="s">
        <v>1315</v>
      </c>
      <c r="AMI2861"/>
      <c r="AMJ2861"/>
    </row>
    <row r="2862" spans="1:1024" ht="30">
      <c r="A2862" s="1" t="s">
        <v>10684</v>
      </c>
      <c r="B2862" s="2" t="s">
        <v>10685</v>
      </c>
      <c r="D2862" s="1" t="s">
        <v>10686</v>
      </c>
      <c r="E2862" s="1">
        <v>1993</v>
      </c>
      <c r="G2862" s="1" t="s">
        <v>309</v>
      </c>
      <c r="AMI2862"/>
      <c r="AMJ2862"/>
    </row>
    <row r="2863" spans="1:1024" ht="30">
      <c r="A2863" s="1" t="s">
        <v>10687</v>
      </c>
      <c r="B2863" s="2" t="s">
        <v>10688</v>
      </c>
      <c r="C2863" s="1" t="s">
        <v>10689</v>
      </c>
      <c r="D2863" s="1" t="s">
        <v>10690</v>
      </c>
      <c r="E2863" s="1">
        <v>1993</v>
      </c>
      <c r="F2863" s="1" t="s">
        <v>10691</v>
      </c>
      <c r="G2863" s="1" t="s">
        <v>309</v>
      </c>
      <c r="AMI2863"/>
      <c r="AMJ2863"/>
    </row>
    <row r="2864" spans="1:1024" ht="30">
      <c r="A2864" s="1" t="s">
        <v>10143</v>
      </c>
      <c r="B2864" s="2" t="s">
        <v>10692</v>
      </c>
      <c r="D2864" s="1" t="s">
        <v>10693</v>
      </c>
      <c r="E2864" s="1">
        <v>1993</v>
      </c>
      <c r="G2864" s="1" t="s">
        <v>23</v>
      </c>
      <c r="AMI2864"/>
      <c r="AMJ2864"/>
    </row>
    <row r="2865" spans="1:1024">
      <c r="A2865" s="1" t="s">
        <v>7328</v>
      </c>
      <c r="B2865" s="2" t="s">
        <v>10694</v>
      </c>
      <c r="D2865" s="1" t="s">
        <v>10695</v>
      </c>
      <c r="E2865" s="1">
        <v>1993</v>
      </c>
      <c r="G2865" s="1" t="s">
        <v>309</v>
      </c>
      <c r="AMI2865"/>
      <c r="AMJ2865"/>
    </row>
    <row r="2866" spans="1:1024">
      <c r="A2866" s="1" t="s">
        <v>7328</v>
      </c>
      <c r="B2866" s="2" t="s">
        <v>10696</v>
      </c>
      <c r="D2866" s="1" t="s">
        <v>10697</v>
      </c>
      <c r="E2866" s="1">
        <v>1993</v>
      </c>
      <c r="G2866" s="1" t="s">
        <v>23</v>
      </c>
      <c r="H2866" s="1" t="s">
        <v>18</v>
      </c>
      <c r="AMI2866"/>
      <c r="AMJ2866"/>
    </row>
    <row r="2867" spans="1:1024" ht="30">
      <c r="A2867" s="1" t="s">
        <v>10698</v>
      </c>
      <c r="B2867" s="2" t="s">
        <v>10699</v>
      </c>
      <c r="C2867" s="3" t="s">
        <v>10700</v>
      </c>
      <c r="D2867" s="1" t="s">
        <v>10701</v>
      </c>
      <c r="E2867" s="1">
        <v>1993</v>
      </c>
      <c r="F2867" s="1" t="s">
        <v>10702</v>
      </c>
      <c r="G2867" s="1" t="s">
        <v>23</v>
      </c>
      <c r="H2867" s="1" t="s">
        <v>18</v>
      </c>
      <c r="AMI2867"/>
      <c r="AMJ2867"/>
    </row>
    <row r="2868" spans="1:1024" ht="30">
      <c r="A2868" s="1" t="s">
        <v>10703</v>
      </c>
      <c r="B2868" s="2" t="s">
        <v>10704</v>
      </c>
      <c r="E2868" s="1">
        <v>1993</v>
      </c>
      <c r="G2868" s="1" t="s">
        <v>48</v>
      </c>
      <c r="AMI2868"/>
      <c r="AMJ2868"/>
    </row>
    <row r="2869" spans="1:1024">
      <c r="A2869" s="1" t="s">
        <v>10703</v>
      </c>
      <c r="B2869" s="2" t="s">
        <v>10705</v>
      </c>
      <c r="D2869" s="1" t="s">
        <v>10706</v>
      </c>
      <c r="E2869" s="1">
        <v>1993</v>
      </c>
      <c r="G2869" s="1" t="s">
        <v>23</v>
      </c>
      <c r="H2869" s="1" t="s">
        <v>1315</v>
      </c>
      <c r="AMI2869"/>
      <c r="AMJ2869"/>
    </row>
    <row r="2870" spans="1:1024" ht="30">
      <c r="A2870" s="1" t="s">
        <v>10707</v>
      </c>
      <c r="B2870" s="2" t="s">
        <v>10708</v>
      </c>
      <c r="C2870" s="3" t="s">
        <v>10709</v>
      </c>
      <c r="D2870" s="1" t="s">
        <v>10710</v>
      </c>
      <c r="E2870" s="1">
        <v>1993</v>
      </c>
      <c r="F2870" s="1" t="s">
        <v>10711</v>
      </c>
      <c r="G2870" s="1" t="s">
        <v>23</v>
      </c>
      <c r="H2870" s="1" t="s">
        <v>18</v>
      </c>
      <c r="AMI2870"/>
      <c r="AMJ2870"/>
    </row>
    <row r="2871" spans="1:1024">
      <c r="A2871" s="1" t="s">
        <v>10712</v>
      </c>
      <c r="B2871" s="2" t="s">
        <v>10713</v>
      </c>
      <c r="C2871" s="3" t="s">
        <v>10714</v>
      </c>
      <c r="E2871" s="1">
        <v>1993</v>
      </c>
      <c r="G2871" s="1" t="s">
        <v>42</v>
      </c>
      <c r="H2871" s="1" t="s">
        <v>18</v>
      </c>
      <c r="AMI2871"/>
      <c r="AMJ2871"/>
    </row>
    <row r="2872" spans="1:1024">
      <c r="A2872" s="1" t="s">
        <v>10715</v>
      </c>
      <c r="B2872" s="2" t="s">
        <v>10716</v>
      </c>
      <c r="C2872" s="1" t="s">
        <v>10717</v>
      </c>
      <c r="E2872" s="1">
        <v>1993</v>
      </c>
      <c r="F2872" s="1" t="s">
        <v>10718</v>
      </c>
      <c r="G2872" s="1" t="s">
        <v>42</v>
      </c>
      <c r="H2872" s="1" t="s">
        <v>29</v>
      </c>
      <c r="I2872" s="1" t="s">
        <v>29</v>
      </c>
      <c r="L2872" s="1" t="s">
        <v>5171</v>
      </c>
      <c r="AMI2872"/>
      <c r="AMJ2872"/>
    </row>
    <row r="2873" spans="1:1024" ht="30">
      <c r="A2873" s="1" t="s">
        <v>6241</v>
      </c>
      <c r="B2873" s="2" t="s">
        <v>10719</v>
      </c>
      <c r="C2873" s="3" t="s">
        <v>10720</v>
      </c>
      <c r="D2873" s="1" t="s">
        <v>10721</v>
      </c>
      <c r="E2873" s="1">
        <v>1993</v>
      </c>
      <c r="F2873" s="1" t="s">
        <v>10722</v>
      </c>
      <c r="G2873" s="1" t="s">
        <v>23</v>
      </c>
      <c r="H2873" s="1" t="s">
        <v>18</v>
      </c>
      <c r="AMI2873"/>
      <c r="AMJ2873"/>
    </row>
    <row r="2874" spans="1:1024" ht="30">
      <c r="A2874" s="1" t="s">
        <v>9414</v>
      </c>
      <c r="B2874" s="2" t="s">
        <v>10723</v>
      </c>
      <c r="C2874" s="1" t="s">
        <v>10724</v>
      </c>
      <c r="D2874" s="1" t="s">
        <v>10725</v>
      </c>
      <c r="E2874" s="1">
        <v>1993</v>
      </c>
      <c r="F2874" s="1" t="s">
        <v>10726</v>
      </c>
      <c r="G2874" s="1" t="s">
        <v>309</v>
      </c>
      <c r="AMI2874"/>
      <c r="AMJ2874"/>
    </row>
    <row r="2875" spans="1:1024" ht="30">
      <c r="A2875" s="1" t="s">
        <v>9414</v>
      </c>
      <c r="B2875" s="2" t="s">
        <v>10727</v>
      </c>
      <c r="D2875" s="1" t="s">
        <v>10728</v>
      </c>
      <c r="E2875" s="1">
        <v>1993</v>
      </c>
      <c r="G2875" s="1" t="s">
        <v>309</v>
      </c>
      <c r="AMI2875"/>
      <c r="AMJ2875"/>
    </row>
    <row r="2876" spans="1:1024">
      <c r="A2876" s="1" t="s">
        <v>10729</v>
      </c>
      <c r="B2876" s="2" t="s">
        <v>10730</v>
      </c>
      <c r="C2876" s="3" t="s">
        <v>10731</v>
      </c>
      <c r="D2876" s="1" t="s">
        <v>10732</v>
      </c>
      <c r="E2876" s="1">
        <v>1993</v>
      </c>
      <c r="F2876" s="1" t="s">
        <v>10733</v>
      </c>
      <c r="G2876" s="1" t="s">
        <v>23</v>
      </c>
      <c r="H2876" s="1" t="s">
        <v>18</v>
      </c>
      <c r="AMI2876"/>
      <c r="AMJ2876"/>
    </row>
    <row r="2877" spans="1:1024" ht="30">
      <c r="A2877" s="1" t="s">
        <v>10734</v>
      </c>
      <c r="B2877" s="2" t="s">
        <v>10735</v>
      </c>
      <c r="D2877" s="1" t="s">
        <v>10736</v>
      </c>
      <c r="E2877" s="1">
        <v>1993</v>
      </c>
      <c r="G2877" s="1" t="s">
        <v>309</v>
      </c>
      <c r="AMI2877"/>
      <c r="AMJ2877"/>
    </row>
    <row r="2878" spans="1:1024">
      <c r="A2878" s="1" t="s">
        <v>387</v>
      </c>
      <c r="B2878" s="2" t="s">
        <v>10737</v>
      </c>
      <c r="C2878" s="1" t="s">
        <v>10738</v>
      </c>
      <c r="E2878" s="1">
        <v>1993</v>
      </c>
      <c r="F2878" s="1" t="s">
        <v>10739</v>
      </c>
      <c r="G2878" s="1" t="s">
        <v>23</v>
      </c>
      <c r="H2878" s="1" t="s">
        <v>18</v>
      </c>
      <c r="AMI2878"/>
      <c r="AMJ2878"/>
    </row>
    <row r="2879" spans="1:1024">
      <c r="A2879" s="1" t="s">
        <v>387</v>
      </c>
      <c r="B2879" s="2" t="s">
        <v>10740</v>
      </c>
      <c r="D2879" s="1" t="s">
        <v>10741</v>
      </c>
      <c r="E2879" s="1">
        <v>1993</v>
      </c>
      <c r="G2879" s="1" t="s">
        <v>309</v>
      </c>
      <c r="AMI2879"/>
      <c r="AMJ2879"/>
    </row>
    <row r="2880" spans="1:1024">
      <c r="A2880" s="1" t="s">
        <v>10742</v>
      </c>
      <c r="B2880" s="2" t="s">
        <v>10743</v>
      </c>
      <c r="D2880" s="1" t="s">
        <v>10744</v>
      </c>
      <c r="E2880" s="1">
        <v>1993</v>
      </c>
      <c r="G2880" s="1" t="s">
        <v>309</v>
      </c>
      <c r="AMI2880"/>
      <c r="AMJ2880"/>
    </row>
    <row r="2881" spans="1:1024" ht="30">
      <c r="A2881" s="1" t="s">
        <v>387</v>
      </c>
      <c r="B2881" s="2" t="s">
        <v>10745</v>
      </c>
      <c r="D2881" s="1" t="s">
        <v>10746</v>
      </c>
      <c r="E2881" s="1">
        <v>1993</v>
      </c>
      <c r="G2881" s="1" t="s">
        <v>23</v>
      </c>
      <c r="H2881" s="1" t="s">
        <v>18</v>
      </c>
      <c r="AMI2881"/>
      <c r="AMJ2881"/>
    </row>
    <row r="2882" spans="1:1024">
      <c r="A2882" s="1" t="s">
        <v>10747</v>
      </c>
      <c r="B2882" s="2" t="s">
        <v>10748</v>
      </c>
      <c r="D2882" s="1" t="s">
        <v>10749</v>
      </c>
      <c r="E2882" s="1">
        <v>1993</v>
      </c>
      <c r="G2882" s="1" t="s">
        <v>309</v>
      </c>
      <c r="AMI2882"/>
      <c r="AMJ2882"/>
    </row>
    <row r="2883" spans="1:1024" ht="30">
      <c r="A2883" s="1" t="s">
        <v>10189</v>
      </c>
      <c r="B2883" s="2" t="s">
        <v>10750</v>
      </c>
      <c r="D2883" s="1" t="s">
        <v>10751</v>
      </c>
      <c r="E2883" s="1">
        <v>1993</v>
      </c>
      <c r="G2883" s="1" t="s">
        <v>309</v>
      </c>
      <c r="AMI2883"/>
      <c r="AMJ2883"/>
    </row>
    <row r="2884" spans="1:1024">
      <c r="A2884" s="1" t="s">
        <v>10194</v>
      </c>
      <c r="B2884" s="2" t="s">
        <v>10195</v>
      </c>
      <c r="C2884" s="1" t="s">
        <v>10752</v>
      </c>
      <c r="D2884" s="1" t="s">
        <v>10753</v>
      </c>
      <c r="E2884" s="1">
        <v>1993</v>
      </c>
      <c r="F2884" s="1" t="s">
        <v>10754</v>
      </c>
      <c r="G2884" s="1" t="s">
        <v>309</v>
      </c>
      <c r="AMI2884"/>
      <c r="AMJ2884"/>
    </row>
    <row r="2885" spans="1:1024" ht="30">
      <c r="A2885" s="1" t="s">
        <v>10755</v>
      </c>
      <c r="B2885" s="2" t="s">
        <v>10756</v>
      </c>
      <c r="C2885" s="1" t="s">
        <v>10757</v>
      </c>
      <c r="D2885" s="1" t="s">
        <v>10758</v>
      </c>
      <c r="E2885" s="1">
        <v>1993</v>
      </c>
      <c r="F2885" s="1" t="s">
        <v>10759</v>
      </c>
      <c r="G2885" s="1" t="s">
        <v>309</v>
      </c>
      <c r="AMI2885"/>
      <c r="AMJ2885"/>
    </row>
    <row r="2886" spans="1:1024" ht="30">
      <c r="A2886" s="1" t="s">
        <v>10760</v>
      </c>
      <c r="B2886" s="2" t="s">
        <v>10761</v>
      </c>
      <c r="D2886" s="1" t="s">
        <v>10762</v>
      </c>
      <c r="E2886" s="1">
        <v>1993</v>
      </c>
      <c r="G2886" s="1" t="s">
        <v>309</v>
      </c>
      <c r="AMI2886"/>
      <c r="AMJ2886"/>
    </row>
    <row r="2887" spans="1:1024">
      <c r="A2887" s="1" t="s">
        <v>10763</v>
      </c>
      <c r="B2887" s="2" t="s">
        <v>10764</v>
      </c>
      <c r="C2887" s="3" t="s">
        <v>10765</v>
      </c>
      <c r="D2887" s="1" t="s">
        <v>10766</v>
      </c>
      <c r="E2887" s="1">
        <v>1993</v>
      </c>
      <c r="F2887" s="1" t="s">
        <v>10767</v>
      </c>
      <c r="G2887" s="1" t="s">
        <v>23</v>
      </c>
      <c r="H2887" s="1" t="s">
        <v>29</v>
      </c>
      <c r="I2887" s="1" t="s">
        <v>29</v>
      </c>
      <c r="J2887" s="1" t="s">
        <v>10768</v>
      </c>
      <c r="L2887" s="1" t="s">
        <v>605</v>
      </c>
      <c r="AMI2887"/>
      <c r="AMJ2887"/>
    </row>
    <row r="2888" spans="1:1024">
      <c r="A2888" s="1" t="s">
        <v>10769</v>
      </c>
      <c r="B2888" s="2" t="s">
        <v>10770</v>
      </c>
      <c r="D2888" s="1" t="s">
        <v>10771</v>
      </c>
      <c r="E2888" s="1">
        <v>1993</v>
      </c>
      <c r="G2888" s="1" t="s">
        <v>1148</v>
      </c>
      <c r="AMI2888"/>
      <c r="AMJ2888"/>
    </row>
    <row r="2889" spans="1:1024">
      <c r="A2889" s="1" t="s">
        <v>10772</v>
      </c>
      <c r="B2889" s="2" t="s">
        <v>10773</v>
      </c>
      <c r="C2889" s="3" t="s">
        <v>10774</v>
      </c>
      <c r="D2889" s="1" t="s">
        <v>10775</v>
      </c>
      <c r="E2889" s="1">
        <v>1993</v>
      </c>
      <c r="F2889" s="1" t="s">
        <v>10776</v>
      </c>
      <c r="G2889" s="1" t="s">
        <v>23</v>
      </c>
      <c r="H2889" s="1" t="s">
        <v>29</v>
      </c>
      <c r="I2889" s="1" t="s">
        <v>29</v>
      </c>
      <c r="AMI2889"/>
      <c r="AMJ2889"/>
    </row>
    <row r="2890" spans="1:1024">
      <c r="A2890" s="1" t="s">
        <v>10777</v>
      </c>
      <c r="B2890" s="2" t="s">
        <v>10778</v>
      </c>
      <c r="D2890" s="1" t="s">
        <v>10779</v>
      </c>
      <c r="E2890" s="1">
        <v>1993</v>
      </c>
      <c r="G2890" s="1" t="s">
        <v>23</v>
      </c>
      <c r="AMI2890"/>
      <c r="AMJ2890"/>
    </row>
    <row r="2891" spans="1:1024" ht="30">
      <c r="A2891" s="1" t="s">
        <v>10780</v>
      </c>
      <c r="B2891" s="2" t="s">
        <v>10781</v>
      </c>
      <c r="D2891" s="1" t="s">
        <v>10782</v>
      </c>
      <c r="E2891" s="1">
        <v>1993</v>
      </c>
      <c r="G2891" s="1" t="s">
        <v>309</v>
      </c>
      <c r="AMI2891"/>
      <c r="AMJ2891"/>
    </row>
    <row r="2892" spans="1:1024" ht="30">
      <c r="A2892" s="1" t="s">
        <v>10783</v>
      </c>
      <c r="B2892" s="2" t="s">
        <v>10784</v>
      </c>
      <c r="C2892" s="1" t="s">
        <v>10785</v>
      </c>
      <c r="D2892" s="1" t="s">
        <v>10786</v>
      </c>
      <c r="E2892" s="1">
        <v>1993</v>
      </c>
      <c r="F2892" s="1" t="s">
        <v>10787</v>
      </c>
      <c r="G2892" s="1" t="s">
        <v>309</v>
      </c>
      <c r="AMI2892"/>
      <c r="AMJ2892"/>
    </row>
    <row r="2893" spans="1:1024">
      <c r="A2893" s="1" t="s">
        <v>10788</v>
      </c>
      <c r="B2893" s="2" t="s">
        <v>10789</v>
      </c>
      <c r="D2893" s="1" t="s">
        <v>10790</v>
      </c>
      <c r="E2893" s="1">
        <v>1993</v>
      </c>
      <c r="G2893" s="1" t="s">
        <v>309</v>
      </c>
      <c r="AMI2893"/>
      <c r="AMJ2893"/>
    </row>
    <row r="2894" spans="1:1024">
      <c r="A2894" s="1" t="s">
        <v>10791</v>
      </c>
      <c r="B2894" s="2" t="s">
        <v>10792</v>
      </c>
      <c r="E2894" s="1">
        <v>1993</v>
      </c>
      <c r="G2894" s="1" t="s">
        <v>48</v>
      </c>
      <c r="AMI2894"/>
      <c r="AMJ2894"/>
    </row>
    <row r="2895" spans="1:1024">
      <c r="A2895" s="1" t="s">
        <v>10793</v>
      </c>
      <c r="B2895" s="2" t="s">
        <v>10794</v>
      </c>
      <c r="D2895" s="1" t="s">
        <v>10795</v>
      </c>
      <c r="E2895" s="1">
        <v>1993</v>
      </c>
      <c r="G2895" s="1" t="s">
        <v>309</v>
      </c>
      <c r="AMI2895"/>
      <c r="AMJ2895"/>
    </row>
    <row r="2896" spans="1:1024">
      <c r="A2896" s="1" t="s">
        <v>10793</v>
      </c>
      <c r="B2896" s="2" t="s">
        <v>10796</v>
      </c>
      <c r="C2896" s="1" t="s">
        <v>10797</v>
      </c>
      <c r="D2896" s="1" t="s">
        <v>10798</v>
      </c>
      <c r="E2896" s="1">
        <v>1993</v>
      </c>
      <c r="F2896" s="1" t="s">
        <v>10799</v>
      </c>
      <c r="G2896" s="1" t="s">
        <v>23</v>
      </c>
      <c r="H2896" s="1" t="s">
        <v>1315</v>
      </c>
      <c r="AMI2896"/>
      <c r="AMJ2896"/>
    </row>
    <row r="2897" spans="1:1024" ht="30">
      <c r="A2897" s="1" t="s">
        <v>10800</v>
      </c>
      <c r="B2897" s="2" t="s">
        <v>10801</v>
      </c>
      <c r="C2897" s="1" t="s">
        <v>10802</v>
      </c>
      <c r="D2897" s="1" t="s">
        <v>10803</v>
      </c>
      <c r="E2897" s="1">
        <v>1993</v>
      </c>
      <c r="F2897" s="1" t="s">
        <v>10804</v>
      </c>
      <c r="G2897" s="1" t="s">
        <v>309</v>
      </c>
      <c r="AMI2897"/>
      <c r="AMJ2897"/>
    </row>
    <row r="2898" spans="1:1024">
      <c r="A2898" s="1" t="s">
        <v>6258</v>
      </c>
      <c r="B2898" s="2" t="s">
        <v>10805</v>
      </c>
      <c r="D2898" s="1" t="s">
        <v>10806</v>
      </c>
      <c r="E2898" s="1">
        <v>1993</v>
      </c>
      <c r="G2898" s="1" t="s">
        <v>23</v>
      </c>
      <c r="H2898" s="1" t="s">
        <v>1315</v>
      </c>
      <c r="AMI2898"/>
      <c r="AMJ2898"/>
    </row>
    <row r="2899" spans="1:1024">
      <c r="A2899" s="1" t="s">
        <v>10807</v>
      </c>
      <c r="B2899" s="2" t="s">
        <v>10808</v>
      </c>
      <c r="D2899" s="1" t="s">
        <v>10809</v>
      </c>
      <c r="E2899" s="1">
        <v>1993</v>
      </c>
      <c r="G2899" s="1" t="s">
        <v>309</v>
      </c>
      <c r="AMI2899"/>
      <c r="AMJ2899"/>
    </row>
    <row r="2900" spans="1:1024" ht="30">
      <c r="A2900" s="1" t="s">
        <v>10810</v>
      </c>
      <c r="B2900" s="2" t="s">
        <v>10811</v>
      </c>
      <c r="D2900" s="1" t="s">
        <v>10812</v>
      </c>
      <c r="E2900" s="1">
        <v>1993</v>
      </c>
      <c r="G2900" s="1" t="s">
        <v>23</v>
      </c>
      <c r="H2900" s="1" t="s">
        <v>1315</v>
      </c>
      <c r="AMI2900"/>
      <c r="AMJ2900"/>
    </row>
    <row r="2901" spans="1:1024" ht="30">
      <c r="A2901" s="1" t="s">
        <v>10813</v>
      </c>
      <c r="B2901" s="2" t="s">
        <v>10814</v>
      </c>
      <c r="D2901" s="1" t="s">
        <v>10815</v>
      </c>
      <c r="E2901" s="1">
        <v>1993</v>
      </c>
      <c r="G2901" s="1" t="s">
        <v>309</v>
      </c>
      <c r="AMI2901"/>
      <c r="AMJ2901"/>
    </row>
    <row r="2902" spans="1:1024" ht="30">
      <c r="A2902" s="1" t="s">
        <v>10816</v>
      </c>
      <c r="B2902" s="2" t="s">
        <v>10817</v>
      </c>
      <c r="D2902" s="1" t="s">
        <v>10818</v>
      </c>
      <c r="E2902" s="1">
        <v>1993</v>
      </c>
      <c r="G2902" s="1" t="s">
        <v>309</v>
      </c>
      <c r="AMI2902"/>
      <c r="AMJ2902"/>
    </row>
    <row r="2903" spans="1:1024" ht="28.5">
      <c r="A2903" s="1" t="s">
        <v>10819</v>
      </c>
      <c r="B2903" s="8" t="s">
        <v>10820</v>
      </c>
      <c r="D2903" s="1" t="s">
        <v>10821</v>
      </c>
      <c r="E2903" s="1">
        <v>1993</v>
      </c>
      <c r="G2903" s="1" t="s">
        <v>309</v>
      </c>
      <c r="AMI2903"/>
      <c r="AMJ2903"/>
    </row>
    <row r="2904" spans="1:1024" ht="30">
      <c r="A2904" s="1" t="s">
        <v>10822</v>
      </c>
      <c r="B2904" s="2" t="s">
        <v>10823</v>
      </c>
      <c r="D2904" s="1" t="s">
        <v>10824</v>
      </c>
      <c r="E2904" s="1">
        <v>1993</v>
      </c>
      <c r="G2904" s="1" t="s">
        <v>23</v>
      </c>
      <c r="AMI2904"/>
      <c r="AMJ2904"/>
    </row>
    <row r="2905" spans="1:1024" ht="30">
      <c r="A2905" s="1" t="s">
        <v>10822</v>
      </c>
      <c r="B2905" s="2" t="s">
        <v>10825</v>
      </c>
      <c r="D2905" s="1" t="s">
        <v>10826</v>
      </c>
      <c r="E2905" s="1">
        <v>1993</v>
      </c>
      <c r="G2905" s="1" t="s">
        <v>23</v>
      </c>
      <c r="H2905" s="1" t="s">
        <v>1315</v>
      </c>
      <c r="AMI2905"/>
      <c r="AMJ2905"/>
    </row>
    <row r="2906" spans="1:1024" ht="30">
      <c r="A2906" s="1" t="s">
        <v>9502</v>
      </c>
      <c r="B2906" s="2" t="s">
        <v>10827</v>
      </c>
      <c r="D2906" s="1" t="s">
        <v>10828</v>
      </c>
      <c r="E2906" s="1">
        <v>1993</v>
      </c>
      <c r="G2906" s="1" t="s">
        <v>23</v>
      </c>
      <c r="H2906" s="1" t="s">
        <v>1315</v>
      </c>
      <c r="AMI2906"/>
      <c r="AMJ2906"/>
    </row>
    <row r="2907" spans="1:1024">
      <c r="A2907" s="1" t="s">
        <v>10829</v>
      </c>
      <c r="B2907" s="2" t="s">
        <v>10830</v>
      </c>
      <c r="C2907" s="1" t="s">
        <v>10831</v>
      </c>
      <c r="D2907" s="1" t="s">
        <v>10832</v>
      </c>
      <c r="E2907" s="1">
        <v>1993</v>
      </c>
      <c r="F2907" s="1" t="s">
        <v>10833</v>
      </c>
      <c r="G2907" s="1" t="s">
        <v>23</v>
      </c>
      <c r="H2907" s="1" t="s">
        <v>18</v>
      </c>
      <c r="AMI2907"/>
      <c r="AMJ2907"/>
    </row>
    <row r="2908" spans="1:1024">
      <c r="A2908" s="1" t="s">
        <v>10834</v>
      </c>
      <c r="B2908" s="2" t="s">
        <v>10835</v>
      </c>
      <c r="D2908" s="1" t="s">
        <v>10836</v>
      </c>
      <c r="E2908" s="1">
        <v>1993</v>
      </c>
      <c r="G2908" s="1" t="s">
        <v>309</v>
      </c>
      <c r="AMI2908"/>
      <c r="AMJ2908"/>
    </row>
    <row r="2909" spans="1:1024">
      <c r="A2909" s="1" t="s">
        <v>6513</v>
      </c>
      <c r="B2909" s="2" t="s">
        <v>10837</v>
      </c>
      <c r="C2909" s="1" t="s">
        <v>10838</v>
      </c>
      <c r="D2909" s="1" t="s">
        <v>10839</v>
      </c>
      <c r="E2909" s="1">
        <v>1993</v>
      </c>
      <c r="F2909" s="1" t="s">
        <v>10840</v>
      </c>
      <c r="G2909" s="1" t="s">
        <v>23</v>
      </c>
      <c r="H2909" s="1" t="s">
        <v>18</v>
      </c>
      <c r="AMI2909"/>
      <c r="AMJ2909"/>
    </row>
    <row r="2910" spans="1:1024">
      <c r="A2910" s="1" t="s">
        <v>10841</v>
      </c>
      <c r="B2910" s="2" t="s">
        <v>10842</v>
      </c>
      <c r="D2910" s="1" t="s">
        <v>10843</v>
      </c>
      <c r="E2910" s="1">
        <v>1993</v>
      </c>
      <c r="G2910" s="1" t="s">
        <v>23</v>
      </c>
      <c r="H2910" s="1" t="s">
        <v>1315</v>
      </c>
      <c r="AMI2910"/>
      <c r="AMJ2910"/>
    </row>
    <row r="2911" spans="1:1024" ht="30">
      <c r="A2911" s="1" t="s">
        <v>10844</v>
      </c>
      <c r="B2911" s="2" t="s">
        <v>10845</v>
      </c>
      <c r="D2911" s="1" t="s">
        <v>10846</v>
      </c>
      <c r="E2911" s="1">
        <v>1993</v>
      </c>
      <c r="G2911" s="1" t="s">
        <v>309</v>
      </c>
      <c r="AMI2911"/>
      <c r="AMJ2911"/>
    </row>
    <row r="2912" spans="1:1024" ht="30">
      <c r="A2912" s="1" t="s">
        <v>10847</v>
      </c>
      <c r="B2912" s="2" t="s">
        <v>10848</v>
      </c>
      <c r="C2912" s="1" t="s">
        <v>10849</v>
      </c>
      <c r="E2912" s="1">
        <v>1993</v>
      </c>
      <c r="F2912" s="1" t="s">
        <v>10850</v>
      </c>
      <c r="G2912" s="1" t="s">
        <v>42</v>
      </c>
      <c r="H2912" s="1" t="s">
        <v>18</v>
      </c>
      <c r="AMI2912"/>
      <c r="AMJ2912"/>
    </row>
    <row r="2913" spans="1:1024" ht="30">
      <c r="A2913" s="1" t="s">
        <v>10851</v>
      </c>
      <c r="B2913" s="2" t="s">
        <v>10852</v>
      </c>
      <c r="C2913" s="3" t="s">
        <v>10853</v>
      </c>
      <c r="D2913" s="1" t="s">
        <v>10854</v>
      </c>
      <c r="E2913" s="1">
        <v>1993</v>
      </c>
      <c r="F2913" s="1" t="s">
        <v>10855</v>
      </c>
      <c r="G2913" s="1" t="s">
        <v>23</v>
      </c>
      <c r="H2913" s="1" t="s">
        <v>18</v>
      </c>
      <c r="AMI2913"/>
      <c r="AMJ2913"/>
    </row>
    <row r="2914" spans="1:1024">
      <c r="A2914" s="1" t="s">
        <v>10856</v>
      </c>
      <c r="B2914" s="2" t="s">
        <v>10857</v>
      </c>
      <c r="D2914" s="1" t="s">
        <v>10858</v>
      </c>
      <c r="E2914" s="1">
        <v>1993</v>
      </c>
      <c r="G2914" s="1" t="s">
        <v>23</v>
      </c>
      <c r="AMI2914"/>
      <c r="AMJ2914"/>
    </row>
    <row r="2915" spans="1:1024">
      <c r="A2915" s="1" t="s">
        <v>10859</v>
      </c>
      <c r="B2915" s="2" t="s">
        <v>10860</v>
      </c>
      <c r="C2915" s="3" t="s">
        <v>10861</v>
      </c>
      <c r="D2915" s="1" t="s">
        <v>10660</v>
      </c>
      <c r="E2915" s="1">
        <v>1993</v>
      </c>
      <c r="F2915" s="1" t="s">
        <v>10862</v>
      </c>
      <c r="G2915" s="1" t="s">
        <v>309</v>
      </c>
      <c r="H2915" s="1" t="s">
        <v>18</v>
      </c>
      <c r="AMI2915"/>
      <c r="AMJ2915"/>
    </row>
    <row r="2916" spans="1:1024">
      <c r="A2916" s="1" t="s">
        <v>10863</v>
      </c>
      <c r="B2916" s="2" t="s">
        <v>10864</v>
      </c>
      <c r="D2916" s="1" t="s">
        <v>10865</v>
      </c>
      <c r="E2916" s="1">
        <v>1993</v>
      </c>
      <c r="G2916" s="1" t="s">
        <v>309</v>
      </c>
      <c r="AMI2916"/>
      <c r="AMJ2916"/>
    </row>
    <row r="2917" spans="1:1024">
      <c r="A2917" s="1" t="s">
        <v>10866</v>
      </c>
      <c r="B2917" s="2" t="s">
        <v>10867</v>
      </c>
      <c r="C2917" s="3" t="s">
        <v>10868</v>
      </c>
      <c r="D2917" s="1" t="s">
        <v>10869</v>
      </c>
      <c r="E2917" s="1">
        <v>1993</v>
      </c>
      <c r="F2917" s="1" t="s">
        <v>10870</v>
      </c>
      <c r="G2917" s="1" t="s">
        <v>23</v>
      </c>
      <c r="H2917" s="1" t="s">
        <v>29</v>
      </c>
      <c r="I2917" s="1" t="s">
        <v>29</v>
      </c>
      <c r="L2917" s="1" t="s">
        <v>298</v>
      </c>
      <c r="AMI2917"/>
      <c r="AMJ2917"/>
    </row>
    <row r="2918" spans="1:1024">
      <c r="A2918" s="1" t="s">
        <v>10871</v>
      </c>
      <c r="B2918" s="2" t="s">
        <v>10872</v>
      </c>
      <c r="C2918" s="1" t="s">
        <v>10873</v>
      </c>
      <c r="D2918" s="1" t="s">
        <v>10874</v>
      </c>
      <c r="E2918" s="1">
        <v>1993</v>
      </c>
      <c r="F2918" s="1" t="s">
        <v>10875</v>
      </c>
      <c r="G2918" s="1" t="s">
        <v>23</v>
      </c>
      <c r="H2918" s="1" t="s">
        <v>18</v>
      </c>
      <c r="AMI2918"/>
      <c r="AMJ2918"/>
    </row>
    <row r="2919" spans="1:1024">
      <c r="A2919" s="1" t="s">
        <v>10876</v>
      </c>
      <c r="B2919" s="2" t="s">
        <v>10877</v>
      </c>
      <c r="D2919" s="1" t="s">
        <v>10878</v>
      </c>
      <c r="E2919" s="1">
        <v>1993</v>
      </c>
      <c r="G2919" s="1" t="s">
        <v>23</v>
      </c>
      <c r="AMI2919"/>
      <c r="AMJ2919"/>
    </row>
    <row r="2920" spans="1:1024" ht="30">
      <c r="A2920" s="1" t="s">
        <v>10879</v>
      </c>
      <c r="B2920" s="2" t="s">
        <v>10880</v>
      </c>
      <c r="D2920" s="1" t="s">
        <v>10881</v>
      </c>
      <c r="E2920" s="1">
        <v>1993</v>
      </c>
      <c r="G2920" s="1" t="s">
        <v>23</v>
      </c>
      <c r="H2920" s="1" t="s">
        <v>1315</v>
      </c>
      <c r="AMI2920"/>
      <c r="AMJ2920"/>
    </row>
    <row r="2921" spans="1:1024" ht="30">
      <c r="A2921" s="1" t="s">
        <v>10882</v>
      </c>
      <c r="B2921" s="2" t="s">
        <v>10883</v>
      </c>
      <c r="C2921" s="1" t="s">
        <v>10884</v>
      </c>
      <c r="D2921" s="1" t="s">
        <v>10885</v>
      </c>
      <c r="E2921" s="1">
        <v>1993</v>
      </c>
      <c r="F2921" s="1" t="s">
        <v>10886</v>
      </c>
      <c r="G2921" s="1" t="s">
        <v>23</v>
      </c>
      <c r="H2921" s="1" t="s">
        <v>18</v>
      </c>
      <c r="AMI2921"/>
      <c r="AMJ2921"/>
    </row>
    <row r="2922" spans="1:1024" ht="45">
      <c r="A2922" s="1" t="s">
        <v>10887</v>
      </c>
      <c r="B2922" s="2" t="s">
        <v>10888</v>
      </c>
      <c r="C2922" s="3" t="s">
        <v>10889</v>
      </c>
      <c r="D2922" s="1" t="s">
        <v>10890</v>
      </c>
      <c r="E2922" s="1">
        <v>1993</v>
      </c>
      <c r="G2922" s="1" t="s">
        <v>23</v>
      </c>
      <c r="H2922" s="1" t="s">
        <v>29</v>
      </c>
      <c r="I2922" s="1" t="s">
        <v>29</v>
      </c>
      <c r="L2922" s="1" t="s">
        <v>1301</v>
      </c>
      <c r="AMI2922"/>
      <c r="AMJ2922"/>
    </row>
    <row r="2923" spans="1:1024" ht="30">
      <c r="A2923" s="1" t="s">
        <v>10891</v>
      </c>
      <c r="B2923" s="2" t="s">
        <v>10892</v>
      </c>
      <c r="D2923" s="1" t="s">
        <v>10893</v>
      </c>
      <c r="E2923" s="1">
        <v>1993</v>
      </c>
      <c r="G2923" s="1" t="s">
        <v>23</v>
      </c>
      <c r="H2923" s="1" t="s">
        <v>1315</v>
      </c>
      <c r="AMI2923"/>
      <c r="AMJ2923"/>
    </row>
    <row r="2924" spans="1:1024" ht="30">
      <c r="A2924" s="1" t="s">
        <v>10894</v>
      </c>
      <c r="B2924" s="2" t="s">
        <v>10895</v>
      </c>
      <c r="D2924" s="1" t="s">
        <v>10896</v>
      </c>
      <c r="E2924" s="1">
        <v>1993</v>
      </c>
      <c r="G2924" s="1" t="s">
        <v>309</v>
      </c>
      <c r="AMI2924"/>
      <c r="AMJ2924"/>
    </row>
    <row r="2925" spans="1:1024" ht="30">
      <c r="A2925" s="1" t="s">
        <v>10897</v>
      </c>
      <c r="B2925" s="2" t="s">
        <v>10898</v>
      </c>
      <c r="D2925" s="1" t="s">
        <v>10899</v>
      </c>
      <c r="E2925" s="1">
        <v>1993</v>
      </c>
      <c r="G2925" s="1" t="s">
        <v>23</v>
      </c>
      <c r="H2925" s="1" t="s">
        <v>1315</v>
      </c>
      <c r="AMI2925"/>
      <c r="AMJ2925"/>
    </row>
    <row r="2926" spans="1:1024" ht="30">
      <c r="A2926" s="1" t="s">
        <v>10900</v>
      </c>
      <c r="B2926" s="2" t="s">
        <v>10901</v>
      </c>
      <c r="D2926" s="1" t="s">
        <v>10902</v>
      </c>
      <c r="E2926" s="1">
        <v>1993</v>
      </c>
      <c r="G2926" s="1" t="s">
        <v>309</v>
      </c>
      <c r="AMI2926"/>
      <c r="AMJ2926"/>
    </row>
    <row r="2927" spans="1:1024" ht="30">
      <c r="A2927" s="1" t="s">
        <v>10903</v>
      </c>
      <c r="B2927" s="2" t="s">
        <v>10901</v>
      </c>
      <c r="D2927" s="1" t="s">
        <v>10904</v>
      </c>
      <c r="E2927" s="1">
        <v>1993</v>
      </c>
      <c r="G2927" s="1" t="s">
        <v>309</v>
      </c>
      <c r="AMI2927"/>
      <c r="AMJ2927"/>
    </row>
    <row r="2928" spans="1:1024" ht="30">
      <c r="A2928" s="1" t="s">
        <v>10905</v>
      </c>
      <c r="B2928" s="2" t="s">
        <v>10906</v>
      </c>
      <c r="C2928" s="3" t="s">
        <v>10907</v>
      </c>
      <c r="D2928" s="1" t="s">
        <v>10908</v>
      </c>
      <c r="E2928" s="1">
        <v>1993</v>
      </c>
      <c r="F2928" s="1" t="s">
        <v>10909</v>
      </c>
      <c r="G2928" s="1" t="s">
        <v>23</v>
      </c>
      <c r="H2928" s="1" t="s">
        <v>18</v>
      </c>
      <c r="AMI2928"/>
      <c r="AMJ2928"/>
    </row>
    <row r="2929" spans="1:1024">
      <c r="A2929" s="1" t="s">
        <v>8686</v>
      </c>
      <c r="B2929" s="2" t="s">
        <v>10910</v>
      </c>
      <c r="D2929" s="1" t="s">
        <v>10911</v>
      </c>
      <c r="E2929" s="1">
        <v>1993</v>
      </c>
      <c r="G2929" s="1" t="s">
        <v>23</v>
      </c>
      <c r="AMI2929"/>
      <c r="AMJ2929"/>
    </row>
    <row r="2930" spans="1:1024">
      <c r="A2930" s="1" t="s">
        <v>10912</v>
      </c>
      <c r="B2930" s="2" t="s">
        <v>10913</v>
      </c>
      <c r="D2930" s="1" t="s">
        <v>10914</v>
      </c>
      <c r="E2930" s="1">
        <v>1993</v>
      </c>
      <c r="G2930" s="1" t="s">
        <v>23</v>
      </c>
      <c r="H2930" s="1" t="s">
        <v>18</v>
      </c>
      <c r="AMI2930"/>
      <c r="AMJ2930"/>
    </row>
    <row r="2931" spans="1:1024">
      <c r="A2931" s="1" t="s">
        <v>10915</v>
      </c>
      <c r="B2931" s="2" t="s">
        <v>10916</v>
      </c>
      <c r="D2931" s="1" t="s">
        <v>10917</v>
      </c>
      <c r="E2931" s="1">
        <v>1993</v>
      </c>
      <c r="G2931" s="1" t="s">
        <v>309</v>
      </c>
      <c r="H2931" s="1" t="s">
        <v>18</v>
      </c>
      <c r="AMI2931"/>
      <c r="AMJ2931"/>
    </row>
    <row r="2932" spans="1:1024">
      <c r="A2932" s="1" t="s">
        <v>5943</v>
      </c>
      <c r="B2932" s="2" t="s">
        <v>10918</v>
      </c>
      <c r="D2932" s="1" t="s">
        <v>10919</v>
      </c>
      <c r="E2932" s="1">
        <v>1993</v>
      </c>
      <c r="G2932" s="1" t="s">
        <v>309</v>
      </c>
      <c r="AMI2932"/>
      <c r="AMJ2932"/>
    </row>
    <row r="2933" spans="1:1024">
      <c r="A2933" s="1" t="s">
        <v>5943</v>
      </c>
      <c r="B2933" s="2" t="s">
        <v>10920</v>
      </c>
      <c r="C2933" s="3" t="s">
        <v>10921</v>
      </c>
      <c r="D2933" s="1" t="s">
        <v>10922</v>
      </c>
      <c r="E2933" s="1">
        <v>1993</v>
      </c>
      <c r="F2933" s="1" t="s">
        <v>10923</v>
      </c>
      <c r="G2933" s="1" t="s">
        <v>23</v>
      </c>
      <c r="H2933" s="1" t="s">
        <v>29</v>
      </c>
      <c r="I2933" s="1" t="s">
        <v>29</v>
      </c>
      <c r="J2933" s="1" t="s">
        <v>9639</v>
      </c>
      <c r="L2933" s="1" t="s">
        <v>298</v>
      </c>
      <c r="AMI2933"/>
      <c r="AMJ2933"/>
    </row>
    <row r="2934" spans="1:1024">
      <c r="A2934" s="1" t="s">
        <v>5943</v>
      </c>
      <c r="B2934" s="2" t="s">
        <v>10924</v>
      </c>
      <c r="D2934" s="1" t="s">
        <v>10925</v>
      </c>
      <c r="E2934" s="1">
        <v>1993</v>
      </c>
      <c r="G2934" s="1" t="s">
        <v>23</v>
      </c>
      <c r="AMI2934"/>
      <c r="AMJ2934"/>
    </row>
    <row r="2935" spans="1:1024">
      <c r="A2935" s="1" t="s">
        <v>5943</v>
      </c>
      <c r="B2935" s="2" t="s">
        <v>10926</v>
      </c>
      <c r="C2935" s="3" t="s">
        <v>10927</v>
      </c>
      <c r="D2935" s="1" t="s">
        <v>10928</v>
      </c>
      <c r="E2935" s="1">
        <v>1993</v>
      </c>
      <c r="F2935" s="1" t="s">
        <v>10929</v>
      </c>
      <c r="G2935" s="1" t="s">
        <v>23</v>
      </c>
      <c r="H2935" s="1" t="s">
        <v>29</v>
      </c>
      <c r="I2935" s="1" t="s">
        <v>29</v>
      </c>
      <c r="J2935" s="1" t="s">
        <v>9639</v>
      </c>
      <c r="L2935" s="1" t="s">
        <v>298</v>
      </c>
      <c r="AMI2935"/>
      <c r="AMJ2935"/>
    </row>
    <row r="2936" spans="1:1024">
      <c r="A2936" s="1" t="s">
        <v>5943</v>
      </c>
      <c r="B2936" s="2" t="s">
        <v>10930</v>
      </c>
      <c r="D2936" s="1" t="s">
        <v>10697</v>
      </c>
      <c r="E2936" s="1">
        <v>1993</v>
      </c>
      <c r="G2936" s="1" t="s">
        <v>23</v>
      </c>
      <c r="H2936" s="1" t="s">
        <v>18</v>
      </c>
      <c r="AMI2936"/>
      <c r="AMJ2936"/>
    </row>
    <row r="2937" spans="1:1024" ht="30">
      <c r="A2937" s="1" t="s">
        <v>10931</v>
      </c>
      <c r="B2937" s="2" t="s">
        <v>10932</v>
      </c>
      <c r="C2937" s="3" t="s">
        <v>10933</v>
      </c>
      <c r="D2937" s="1" t="s">
        <v>10934</v>
      </c>
      <c r="E2937" s="1">
        <v>1993</v>
      </c>
      <c r="F2937" s="1" t="s">
        <v>10935</v>
      </c>
      <c r="G2937" s="1" t="s">
        <v>23</v>
      </c>
      <c r="H2937" s="1" t="s">
        <v>29</v>
      </c>
      <c r="I2937" s="1" t="s">
        <v>6273</v>
      </c>
      <c r="AMI2937"/>
      <c r="AMJ2937"/>
    </row>
    <row r="2938" spans="1:1024">
      <c r="A2938" s="1" t="s">
        <v>10936</v>
      </c>
      <c r="B2938" s="8" t="s">
        <v>10937</v>
      </c>
      <c r="D2938" s="1" t="s">
        <v>10938</v>
      </c>
      <c r="E2938" s="1">
        <v>1993</v>
      </c>
      <c r="G2938" s="1" t="s">
        <v>309</v>
      </c>
      <c r="AMI2938"/>
      <c r="AMJ2938"/>
    </row>
    <row r="2939" spans="1:1024">
      <c r="A2939" s="1" t="s">
        <v>10939</v>
      </c>
      <c r="B2939" s="2" t="s">
        <v>10940</v>
      </c>
      <c r="C2939" s="1" t="s">
        <v>10941</v>
      </c>
      <c r="D2939" s="1" t="s">
        <v>10942</v>
      </c>
      <c r="E2939" s="1">
        <v>1993</v>
      </c>
      <c r="F2939" s="1" t="s">
        <v>10943</v>
      </c>
      <c r="G2939" s="1" t="s">
        <v>309</v>
      </c>
      <c r="AMI2939"/>
      <c r="AMJ2939"/>
    </row>
    <row r="2940" spans="1:1024" ht="30">
      <c r="A2940" s="1" t="s">
        <v>10944</v>
      </c>
      <c r="B2940" s="2" t="s">
        <v>10945</v>
      </c>
      <c r="C2940" s="3" t="s">
        <v>10946</v>
      </c>
      <c r="D2940" s="1" t="s">
        <v>10947</v>
      </c>
      <c r="E2940" s="1">
        <v>1993</v>
      </c>
      <c r="F2940" s="1" t="s">
        <v>10948</v>
      </c>
      <c r="G2940" s="1" t="s">
        <v>23</v>
      </c>
      <c r="H2940" s="1" t="s">
        <v>29</v>
      </c>
      <c r="I2940" s="1" t="s">
        <v>29</v>
      </c>
      <c r="L2940" s="1" t="s">
        <v>298</v>
      </c>
      <c r="AMI2940"/>
      <c r="AMJ2940"/>
    </row>
    <row r="2941" spans="1:1024">
      <c r="A2941" s="1" t="s">
        <v>148</v>
      </c>
      <c r="B2941" s="2" t="s">
        <v>10949</v>
      </c>
      <c r="E2941" s="1">
        <v>1993</v>
      </c>
      <c r="G2941" s="1" t="s">
        <v>150</v>
      </c>
      <c r="AMI2941"/>
      <c r="AMJ2941"/>
    </row>
    <row r="2942" spans="1:1024">
      <c r="A2942" s="1" t="s">
        <v>7551</v>
      </c>
      <c r="B2942" s="2" t="s">
        <v>10310</v>
      </c>
      <c r="D2942" s="1" t="s">
        <v>10950</v>
      </c>
      <c r="E2942" s="1">
        <v>1993</v>
      </c>
      <c r="G2942" s="1" t="s">
        <v>309</v>
      </c>
      <c r="AMI2942"/>
      <c r="AMJ2942"/>
    </row>
    <row r="2943" spans="1:1024" ht="30">
      <c r="A2943" s="1" t="s">
        <v>10951</v>
      </c>
      <c r="B2943" s="2" t="s">
        <v>10952</v>
      </c>
      <c r="C2943" s="1" t="s">
        <v>10953</v>
      </c>
      <c r="D2943" s="1" t="s">
        <v>10954</v>
      </c>
      <c r="E2943" s="1">
        <v>1993</v>
      </c>
      <c r="F2943" s="1" t="s">
        <v>10955</v>
      </c>
      <c r="G2943" s="1" t="s">
        <v>23</v>
      </c>
      <c r="AMI2943"/>
      <c r="AMJ2943"/>
    </row>
    <row r="2944" spans="1:1024">
      <c r="A2944" s="1" t="s">
        <v>2466</v>
      </c>
      <c r="B2944" s="2" t="s">
        <v>10956</v>
      </c>
      <c r="D2944" s="1" t="s">
        <v>10957</v>
      </c>
      <c r="E2944" s="1">
        <v>1993</v>
      </c>
      <c r="G2944" s="1" t="s">
        <v>309</v>
      </c>
      <c r="AMI2944"/>
      <c r="AMJ2944"/>
    </row>
    <row r="2945" spans="1:1024">
      <c r="A2945" s="1" t="s">
        <v>10958</v>
      </c>
      <c r="B2945" s="2" t="s">
        <v>10959</v>
      </c>
      <c r="D2945" s="1" t="s">
        <v>10960</v>
      </c>
      <c r="E2945" s="1">
        <v>1993</v>
      </c>
      <c r="G2945" s="1" t="s">
        <v>309</v>
      </c>
      <c r="AMI2945"/>
      <c r="AMJ2945"/>
    </row>
    <row r="2946" spans="1:1024">
      <c r="A2946" s="1" t="s">
        <v>10961</v>
      </c>
      <c r="B2946" s="2" t="s">
        <v>10962</v>
      </c>
      <c r="D2946" s="1" t="s">
        <v>10963</v>
      </c>
      <c r="E2946" s="1">
        <v>1993</v>
      </c>
      <c r="G2946" s="1" t="s">
        <v>309</v>
      </c>
      <c r="AMI2946"/>
      <c r="AMJ2946"/>
    </row>
    <row r="2947" spans="1:1024" ht="30">
      <c r="A2947" s="1" t="s">
        <v>10964</v>
      </c>
      <c r="B2947" s="2" t="s">
        <v>10965</v>
      </c>
      <c r="D2947" s="1" t="s">
        <v>10966</v>
      </c>
      <c r="E2947" s="1">
        <v>1993</v>
      </c>
      <c r="G2947" s="1" t="s">
        <v>309</v>
      </c>
      <c r="AMI2947"/>
      <c r="AMJ2947"/>
    </row>
    <row r="2948" spans="1:1024">
      <c r="A2948" s="1" t="s">
        <v>5097</v>
      </c>
      <c r="B2948" s="2" t="s">
        <v>10967</v>
      </c>
      <c r="E2948" s="1">
        <v>1993</v>
      </c>
      <c r="G2948" s="1" t="s">
        <v>23</v>
      </c>
      <c r="H2948" s="1" t="s">
        <v>18</v>
      </c>
      <c r="AMI2948"/>
      <c r="AMJ2948"/>
    </row>
    <row r="2949" spans="1:1024" ht="30">
      <c r="A2949" s="1" t="s">
        <v>10968</v>
      </c>
      <c r="B2949" s="2" t="s">
        <v>10969</v>
      </c>
      <c r="D2949" s="1" t="s">
        <v>10970</v>
      </c>
      <c r="E2949" s="1">
        <v>1993</v>
      </c>
      <c r="G2949" s="1" t="s">
        <v>309</v>
      </c>
      <c r="AMI2949"/>
      <c r="AMJ2949"/>
    </row>
    <row r="2950" spans="1:1024" ht="45">
      <c r="A2950" s="1" t="s">
        <v>10971</v>
      </c>
      <c r="B2950" s="2" t="s">
        <v>10972</v>
      </c>
      <c r="C2950" s="1" t="s">
        <v>10973</v>
      </c>
      <c r="D2950" s="1" t="s">
        <v>10974</v>
      </c>
      <c r="E2950" s="1">
        <v>1993</v>
      </c>
      <c r="F2950" s="1" t="s">
        <v>10975</v>
      </c>
      <c r="G2950" s="1" t="s">
        <v>23</v>
      </c>
      <c r="H2950" s="1" t="s">
        <v>18</v>
      </c>
      <c r="AMI2950"/>
      <c r="AMJ2950"/>
    </row>
    <row r="2951" spans="1:1024" ht="30">
      <c r="A2951" s="1" t="s">
        <v>8799</v>
      </c>
      <c r="B2951" s="2" t="s">
        <v>10976</v>
      </c>
      <c r="D2951" s="1" t="s">
        <v>10977</v>
      </c>
      <c r="E2951" s="1">
        <v>1993</v>
      </c>
      <c r="G2951" s="1" t="s">
        <v>309</v>
      </c>
      <c r="AMI2951"/>
      <c r="AMJ2951"/>
    </row>
    <row r="2952" spans="1:1024" ht="30">
      <c r="A2952" s="1" t="s">
        <v>8799</v>
      </c>
      <c r="B2952" s="2" t="s">
        <v>10978</v>
      </c>
      <c r="D2952" s="1" t="s">
        <v>10979</v>
      </c>
      <c r="E2952" s="1">
        <v>1993</v>
      </c>
      <c r="G2952" s="1" t="s">
        <v>23</v>
      </c>
      <c r="AMI2952"/>
      <c r="AMJ2952"/>
    </row>
    <row r="2953" spans="1:1024">
      <c r="A2953" s="1" t="s">
        <v>8799</v>
      </c>
      <c r="B2953" s="2" t="s">
        <v>10980</v>
      </c>
      <c r="D2953" s="1" t="s">
        <v>10981</v>
      </c>
      <c r="E2953" s="1">
        <v>1993</v>
      </c>
      <c r="G2953" s="1" t="s">
        <v>23</v>
      </c>
      <c r="H2953" s="1" t="s">
        <v>18</v>
      </c>
      <c r="AMI2953"/>
      <c r="AMJ2953"/>
    </row>
    <row r="2954" spans="1:1024" ht="30">
      <c r="A2954" s="1" t="s">
        <v>8823</v>
      </c>
      <c r="B2954" s="2" t="s">
        <v>10982</v>
      </c>
      <c r="D2954" s="1" t="s">
        <v>10983</v>
      </c>
      <c r="E2954" s="1">
        <v>1993</v>
      </c>
      <c r="G2954" s="1" t="s">
        <v>23</v>
      </c>
      <c r="AMI2954"/>
      <c r="AMJ2954"/>
    </row>
    <row r="2955" spans="1:1024" ht="30">
      <c r="A2955" s="1" t="s">
        <v>10984</v>
      </c>
      <c r="B2955" s="2" t="s">
        <v>10985</v>
      </c>
      <c r="D2955" s="1" t="s">
        <v>10986</v>
      </c>
      <c r="E2955" s="1">
        <v>1993</v>
      </c>
      <c r="G2955" s="1" t="s">
        <v>23</v>
      </c>
      <c r="H2955" s="1" t="s">
        <v>1315</v>
      </c>
      <c r="AMI2955"/>
      <c r="AMJ2955"/>
    </row>
    <row r="2956" spans="1:1024" ht="30">
      <c r="A2956" s="1" t="s">
        <v>10987</v>
      </c>
      <c r="B2956" s="2" t="s">
        <v>10988</v>
      </c>
      <c r="D2956" s="1" t="s">
        <v>10989</v>
      </c>
      <c r="E2956" s="1">
        <v>1993</v>
      </c>
      <c r="G2956" s="1" t="s">
        <v>309</v>
      </c>
      <c r="AMI2956"/>
      <c r="AMJ2956"/>
    </row>
    <row r="2957" spans="1:1024" ht="30">
      <c r="A2957" s="1" t="s">
        <v>10359</v>
      </c>
      <c r="B2957" s="2" t="s">
        <v>10360</v>
      </c>
      <c r="D2957" s="1" t="s">
        <v>10990</v>
      </c>
      <c r="E2957" s="1">
        <v>1993</v>
      </c>
      <c r="G2957" s="1" t="s">
        <v>309</v>
      </c>
      <c r="AMI2957"/>
      <c r="AMJ2957"/>
    </row>
    <row r="2958" spans="1:1024" ht="30">
      <c r="A2958" s="1" t="s">
        <v>10991</v>
      </c>
      <c r="B2958" s="2" t="s">
        <v>10992</v>
      </c>
      <c r="D2958" s="1" t="s">
        <v>10993</v>
      </c>
      <c r="E2958" s="1">
        <v>1993</v>
      </c>
      <c r="G2958" s="1" t="s">
        <v>309</v>
      </c>
      <c r="AMI2958"/>
      <c r="AMJ2958"/>
    </row>
    <row r="2959" spans="1:1024">
      <c r="A2959" s="1" t="s">
        <v>2491</v>
      </c>
      <c r="B2959" s="2" t="s">
        <v>10994</v>
      </c>
      <c r="C2959" s="1" t="s">
        <v>10995</v>
      </c>
      <c r="D2959" s="1" t="s">
        <v>10996</v>
      </c>
      <c r="E2959" s="1">
        <v>1993</v>
      </c>
      <c r="F2959" s="1" t="s">
        <v>10997</v>
      </c>
      <c r="G2959" s="1" t="s">
        <v>309</v>
      </c>
      <c r="AMI2959"/>
      <c r="AMJ2959"/>
    </row>
    <row r="2960" spans="1:1024" ht="30">
      <c r="A2960" s="1" t="s">
        <v>2491</v>
      </c>
      <c r="B2960" s="2" t="s">
        <v>10998</v>
      </c>
      <c r="C2960" s="1" t="s">
        <v>10999</v>
      </c>
      <c r="D2960" s="1" t="s">
        <v>10996</v>
      </c>
      <c r="E2960" s="1">
        <v>1993</v>
      </c>
      <c r="F2960" s="1" t="s">
        <v>7752</v>
      </c>
      <c r="G2960" s="1" t="s">
        <v>309</v>
      </c>
      <c r="H2960" s="1" t="s">
        <v>18</v>
      </c>
      <c r="AMI2960"/>
      <c r="AMJ2960"/>
    </row>
    <row r="2961" spans="1:1024" ht="30">
      <c r="A2961" s="1" t="s">
        <v>11000</v>
      </c>
      <c r="B2961" s="2" t="s">
        <v>11001</v>
      </c>
      <c r="D2961" s="1" t="s">
        <v>11002</v>
      </c>
      <c r="E2961" s="1">
        <v>1993</v>
      </c>
      <c r="G2961" s="1" t="s">
        <v>309</v>
      </c>
      <c r="AMI2961"/>
      <c r="AMJ2961"/>
    </row>
    <row r="2962" spans="1:1024">
      <c r="A2962" s="1" t="s">
        <v>11003</v>
      </c>
      <c r="B2962" s="2" t="s">
        <v>11004</v>
      </c>
      <c r="C2962" s="1" t="s">
        <v>11005</v>
      </c>
      <c r="D2962" s="1" t="s">
        <v>11006</v>
      </c>
      <c r="E2962" s="1">
        <v>1993</v>
      </c>
      <c r="F2962" s="1" t="s">
        <v>11007</v>
      </c>
      <c r="G2962" s="1" t="s">
        <v>23</v>
      </c>
      <c r="H2962" s="1" t="s">
        <v>2876</v>
      </c>
      <c r="AMI2962"/>
      <c r="AMJ2962"/>
    </row>
    <row r="2963" spans="1:1024" ht="30">
      <c r="A2963" s="1" t="s">
        <v>11008</v>
      </c>
      <c r="B2963" s="2" t="s">
        <v>11009</v>
      </c>
      <c r="C2963" s="3" t="s">
        <v>11010</v>
      </c>
      <c r="D2963" s="1" t="s">
        <v>11011</v>
      </c>
      <c r="E2963" s="1">
        <v>1993</v>
      </c>
      <c r="F2963" s="1" t="s">
        <v>11012</v>
      </c>
      <c r="G2963" s="1" t="s">
        <v>23</v>
      </c>
      <c r="H2963" s="1" t="s">
        <v>18</v>
      </c>
      <c r="AMI2963"/>
      <c r="AMJ2963"/>
    </row>
    <row r="2964" spans="1:1024">
      <c r="A2964" s="1" t="s">
        <v>11013</v>
      </c>
      <c r="B2964" s="2" t="s">
        <v>11014</v>
      </c>
      <c r="D2964" s="1" t="s">
        <v>11015</v>
      </c>
      <c r="E2964" s="1">
        <v>1993</v>
      </c>
      <c r="G2964" s="1" t="s">
        <v>23</v>
      </c>
      <c r="H2964" s="1" t="s">
        <v>1315</v>
      </c>
      <c r="AMI2964"/>
      <c r="AMJ2964"/>
    </row>
    <row r="2965" spans="1:1024">
      <c r="A2965" s="1" t="s">
        <v>8872</v>
      </c>
      <c r="B2965" s="2" t="s">
        <v>11016</v>
      </c>
      <c r="C2965" s="1" t="s">
        <v>11017</v>
      </c>
      <c r="D2965" s="1" t="s">
        <v>11018</v>
      </c>
      <c r="E2965" s="1">
        <v>1993</v>
      </c>
      <c r="F2965" s="1" t="s">
        <v>11019</v>
      </c>
      <c r="G2965" s="1" t="s">
        <v>309</v>
      </c>
      <c r="AMI2965"/>
      <c r="AMJ2965"/>
    </row>
    <row r="2966" spans="1:1024">
      <c r="A2966" s="1" t="s">
        <v>8877</v>
      </c>
      <c r="B2966" s="2" t="s">
        <v>10371</v>
      </c>
      <c r="D2966" s="1" t="s">
        <v>11020</v>
      </c>
      <c r="E2966" s="1">
        <v>1993</v>
      </c>
      <c r="G2966" s="1" t="s">
        <v>309</v>
      </c>
      <c r="AMI2966"/>
      <c r="AMJ2966"/>
    </row>
    <row r="2967" spans="1:1024">
      <c r="A2967" s="1" t="s">
        <v>8877</v>
      </c>
      <c r="B2967" s="2" t="s">
        <v>11021</v>
      </c>
      <c r="D2967" s="1" t="s">
        <v>11022</v>
      </c>
      <c r="E2967" s="1">
        <v>1993</v>
      </c>
      <c r="G2967" s="1" t="s">
        <v>309</v>
      </c>
      <c r="AMI2967"/>
      <c r="AMJ2967"/>
    </row>
    <row r="2968" spans="1:1024">
      <c r="A2968" s="1" t="s">
        <v>11023</v>
      </c>
      <c r="B2968" s="2" t="s">
        <v>11024</v>
      </c>
      <c r="C2968" s="3" t="s">
        <v>11025</v>
      </c>
      <c r="D2968" s="1" t="s">
        <v>11026</v>
      </c>
      <c r="E2968" s="1">
        <v>1993</v>
      </c>
      <c r="F2968" s="1" t="s">
        <v>11027</v>
      </c>
      <c r="G2968" s="1" t="s">
        <v>23</v>
      </c>
      <c r="H2968" s="1" t="s">
        <v>18</v>
      </c>
      <c r="AMI2968"/>
      <c r="AMJ2968"/>
    </row>
    <row r="2969" spans="1:1024" ht="30">
      <c r="A2969" s="1" t="s">
        <v>11028</v>
      </c>
      <c r="B2969" s="2" t="s">
        <v>11029</v>
      </c>
      <c r="D2969" s="1" t="s">
        <v>11030</v>
      </c>
      <c r="E2969" s="1">
        <v>1993</v>
      </c>
      <c r="G2969" s="1" t="s">
        <v>23</v>
      </c>
      <c r="AMI2969"/>
      <c r="AMJ2969"/>
    </row>
    <row r="2970" spans="1:1024">
      <c r="A2970" s="1" t="s">
        <v>11031</v>
      </c>
      <c r="B2970" s="2" t="s">
        <v>11032</v>
      </c>
      <c r="D2970" s="1" t="s">
        <v>11033</v>
      </c>
      <c r="E2970" s="1">
        <v>1993</v>
      </c>
      <c r="G2970" s="1" t="s">
        <v>309</v>
      </c>
      <c r="AMI2970"/>
      <c r="AMJ2970"/>
    </row>
    <row r="2971" spans="1:1024">
      <c r="A2971" s="1" t="s">
        <v>11034</v>
      </c>
      <c r="B2971" s="2" t="s">
        <v>11035</v>
      </c>
      <c r="D2971" s="1" t="s">
        <v>11036</v>
      </c>
      <c r="E2971" s="1">
        <v>1993</v>
      </c>
      <c r="G2971" s="1" t="s">
        <v>309</v>
      </c>
      <c r="AMI2971"/>
      <c r="AMJ2971"/>
    </row>
    <row r="2972" spans="1:1024" ht="30">
      <c r="A2972" s="1" t="s">
        <v>11031</v>
      </c>
      <c r="B2972" s="2" t="s">
        <v>11037</v>
      </c>
      <c r="C2972" s="3" t="s">
        <v>11038</v>
      </c>
      <c r="D2972" s="1" t="s">
        <v>11039</v>
      </c>
      <c r="E2972" s="1">
        <v>1993</v>
      </c>
      <c r="F2972" s="1" t="s">
        <v>11040</v>
      </c>
      <c r="G2972" s="1" t="s">
        <v>23</v>
      </c>
      <c r="H2972" s="1" t="s">
        <v>18</v>
      </c>
      <c r="AMI2972"/>
      <c r="AMJ2972"/>
    </row>
    <row r="2973" spans="1:1024" ht="30">
      <c r="A2973" s="1" t="s">
        <v>11031</v>
      </c>
      <c r="B2973" s="2" t="s">
        <v>11041</v>
      </c>
      <c r="C2973" s="1" t="s">
        <v>11042</v>
      </c>
      <c r="D2973" s="1" t="s">
        <v>11043</v>
      </c>
      <c r="E2973" s="1">
        <v>1993</v>
      </c>
      <c r="F2973" s="1" t="s">
        <v>11044</v>
      </c>
      <c r="G2973" s="1" t="s">
        <v>23</v>
      </c>
      <c r="H2973" s="1" t="s">
        <v>18</v>
      </c>
      <c r="AMI2973"/>
      <c r="AMJ2973"/>
    </row>
    <row r="2974" spans="1:1024">
      <c r="A2974" s="1" t="s">
        <v>11045</v>
      </c>
      <c r="B2974" s="2" t="s">
        <v>11046</v>
      </c>
      <c r="D2974" s="1" t="s">
        <v>11047</v>
      </c>
      <c r="E2974" s="1">
        <v>1993</v>
      </c>
      <c r="G2974" s="1" t="s">
        <v>309</v>
      </c>
      <c r="AMI2974"/>
      <c r="AMJ2974"/>
    </row>
    <row r="2975" spans="1:1024" ht="30">
      <c r="A2975" s="1" t="s">
        <v>11048</v>
      </c>
      <c r="B2975" s="2" t="s">
        <v>10383</v>
      </c>
      <c r="D2975" s="1" t="s">
        <v>11049</v>
      </c>
      <c r="E2975" s="1">
        <v>1993</v>
      </c>
      <c r="G2975" s="1" t="s">
        <v>309</v>
      </c>
      <c r="AMI2975"/>
      <c r="AMJ2975"/>
    </row>
    <row r="2976" spans="1:1024" ht="30">
      <c r="A2976" s="1" t="s">
        <v>11050</v>
      </c>
      <c r="B2976" s="2" t="s">
        <v>11051</v>
      </c>
      <c r="D2976" s="1" t="s">
        <v>11052</v>
      </c>
      <c r="E2976" s="1">
        <v>1993</v>
      </c>
      <c r="G2976" s="1" t="s">
        <v>309</v>
      </c>
      <c r="AMI2976"/>
      <c r="AMJ2976"/>
    </row>
    <row r="2977" spans="1:1024" ht="30">
      <c r="A2977" s="1" t="s">
        <v>11053</v>
      </c>
      <c r="B2977" s="2" t="s">
        <v>11054</v>
      </c>
      <c r="D2977" s="1" t="s">
        <v>11055</v>
      </c>
      <c r="E2977" s="1">
        <v>1993</v>
      </c>
      <c r="G2977" s="1" t="s">
        <v>309</v>
      </c>
      <c r="AMI2977"/>
      <c r="AMJ2977"/>
    </row>
    <row r="2978" spans="1:1024" ht="30">
      <c r="A2978" s="1" t="s">
        <v>11056</v>
      </c>
      <c r="B2978" s="2" t="s">
        <v>11057</v>
      </c>
      <c r="C2978" s="1" t="s">
        <v>11058</v>
      </c>
      <c r="D2978" s="1" t="s">
        <v>11059</v>
      </c>
      <c r="E2978" s="1">
        <v>1993</v>
      </c>
      <c r="F2978" s="1" t="s">
        <v>11060</v>
      </c>
      <c r="G2978" s="1" t="s">
        <v>23</v>
      </c>
      <c r="H2978" s="1" t="s">
        <v>29</v>
      </c>
      <c r="I2978" s="1" t="s">
        <v>29</v>
      </c>
      <c r="J2978" s="1" t="s">
        <v>11061</v>
      </c>
      <c r="L2978" s="1" t="s">
        <v>1321</v>
      </c>
      <c r="AMI2978"/>
      <c r="AMJ2978"/>
    </row>
    <row r="2979" spans="1:1024">
      <c r="A2979" s="1" t="s">
        <v>11062</v>
      </c>
      <c r="B2979" s="2" t="s">
        <v>11063</v>
      </c>
      <c r="C2979" s="3" t="s">
        <v>11064</v>
      </c>
      <c r="D2979" s="1" t="s">
        <v>11065</v>
      </c>
      <c r="E2979" s="1">
        <v>1993</v>
      </c>
      <c r="F2979" s="1" t="s">
        <v>11066</v>
      </c>
      <c r="G2979" s="1" t="s">
        <v>23</v>
      </c>
      <c r="H2979" s="1" t="s">
        <v>18</v>
      </c>
      <c r="AMI2979"/>
      <c r="AMJ2979"/>
    </row>
    <row r="2980" spans="1:1024">
      <c r="A2980" s="1" t="s">
        <v>11067</v>
      </c>
      <c r="B2980" s="2" t="s">
        <v>11068</v>
      </c>
      <c r="D2980" s="1" t="s">
        <v>11069</v>
      </c>
      <c r="E2980" s="1">
        <v>1993</v>
      </c>
      <c r="G2980" s="1" t="s">
        <v>309</v>
      </c>
      <c r="AMI2980"/>
      <c r="AMJ2980"/>
    </row>
    <row r="2981" spans="1:1024" ht="30">
      <c r="A2981" s="1" t="s">
        <v>11070</v>
      </c>
      <c r="B2981" s="2" t="s">
        <v>11071</v>
      </c>
      <c r="D2981" s="1" t="s">
        <v>11072</v>
      </c>
      <c r="E2981" s="1">
        <v>1993</v>
      </c>
      <c r="G2981" s="1" t="s">
        <v>309</v>
      </c>
      <c r="AMI2981"/>
      <c r="AMJ2981"/>
    </row>
    <row r="2982" spans="1:1024" ht="30">
      <c r="A2982" s="1" t="s">
        <v>11073</v>
      </c>
      <c r="B2982" s="2" t="s">
        <v>11074</v>
      </c>
      <c r="D2982" s="1" t="s">
        <v>11075</v>
      </c>
      <c r="E2982" s="1">
        <v>1993</v>
      </c>
      <c r="G2982" s="1" t="s">
        <v>309</v>
      </c>
      <c r="AMI2982"/>
      <c r="AMJ2982"/>
    </row>
    <row r="2983" spans="1:1024" ht="30">
      <c r="A2983" s="1" t="s">
        <v>11073</v>
      </c>
      <c r="B2983" s="2" t="s">
        <v>11074</v>
      </c>
      <c r="D2983" s="1" t="s">
        <v>11076</v>
      </c>
      <c r="E2983" s="1">
        <v>1993</v>
      </c>
      <c r="G2983" s="1" t="s">
        <v>309</v>
      </c>
      <c r="AMI2983"/>
      <c r="AMJ2983"/>
    </row>
    <row r="2984" spans="1:1024">
      <c r="A2984" s="1" t="s">
        <v>11077</v>
      </c>
      <c r="B2984" s="2" t="s">
        <v>11078</v>
      </c>
      <c r="C2984" s="1" t="s">
        <v>11079</v>
      </c>
      <c r="D2984" s="1" t="s">
        <v>11080</v>
      </c>
      <c r="E2984" s="1">
        <v>1993</v>
      </c>
      <c r="F2984" s="1" t="s">
        <v>11081</v>
      </c>
      <c r="G2984" s="1" t="s">
        <v>309</v>
      </c>
      <c r="AMI2984"/>
      <c r="AMJ2984"/>
    </row>
    <row r="2985" spans="1:1024">
      <c r="A2985" s="1" t="s">
        <v>3569</v>
      </c>
      <c r="B2985" s="2" t="s">
        <v>11082</v>
      </c>
      <c r="D2985" s="1" t="s">
        <v>11083</v>
      </c>
      <c r="E2985" s="1">
        <v>1993</v>
      </c>
      <c r="G2985" s="1" t="s">
        <v>23</v>
      </c>
      <c r="H2985" s="1" t="s">
        <v>1315</v>
      </c>
      <c r="AMI2985"/>
      <c r="AMJ2985"/>
    </row>
    <row r="2986" spans="1:1024">
      <c r="A2986" s="1" t="s">
        <v>10403</v>
      </c>
      <c r="B2986" s="2" t="s">
        <v>10406</v>
      </c>
      <c r="C2986" s="1" t="s">
        <v>11084</v>
      </c>
      <c r="D2986" s="1" t="s">
        <v>10392</v>
      </c>
      <c r="E2986" s="1">
        <v>1993</v>
      </c>
      <c r="F2986" s="1" t="s">
        <v>11085</v>
      </c>
      <c r="G2986" s="1" t="s">
        <v>309</v>
      </c>
      <c r="AMI2986"/>
      <c r="AMJ2986"/>
    </row>
    <row r="2987" spans="1:1024">
      <c r="A2987" s="1" t="s">
        <v>11086</v>
      </c>
      <c r="B2987" s="2" t="s">
        <v>11087</v>
      </c>
      <c r="C2987" s="3" t="s">
        <v>11088</v>
      </c>
      <c r="D2987" s="1" t="s">
        <v>11089</v>
      </c>
      <c r="E2987" s="1">
        <v>1993</v>
      </c>
      <c r="F2987" s="1" t="s">
        <v>11090</v>
      </c>
      <c r="G2987" s="1" t="s">
        <v>23</v>
      </c>
      <c r="H2987" s="1" t="s">
        <v>29</v>
      </c>
      <c r="I2987" s="1" t="s">
        <v>29</v>
      </c>
      <c r="L2987" s="1" t="s">
        <v>7021</v>
      </c>
      <c r="AMI2987"/>
      <c r="AMJ2987"/>
    </row>
    <row r="2988" spans="1:1024" ht="30">
      <c r="A2988" s="1" t="s">
        <v>11091</v>
      </c>
      <c r="B2988" s="2" t="s">
        <v>11092</v>
      </c>
      <c r="D2988" s="1" t="s">
        <v>11093</v>
      </c>
      <c r="E2988" s="1">
        <v>1993</v>
      </c>
      <c r="G2988" s="1" t="s">
        <v>309</v>
      </c>
      <c r="AMI2988"/>
      <c r="AMJ2988"/>
    </row>
    <row r="2989" spans="1:1024" ht="30">
      <c r="A2989" s="1" t="s">
        <v>11094</v>
      </c>
      <c r="B2989" s="2" t="s">
        <v>11095</v>
      </c>
      <c r="D2989" s="1" t="s">
        <v>11096</v>
      </c>
      <c r="E2989" s="1">
        <v>1993</v>
      </c>
      <c r="G2989" s="1" t="s">
        <v>23</v>
      </c>
      <c r="AMI2989"/>
      <c r="AMJ2989"/>
    </row>
    <row r="2990" spans="1:1024">
      <c r="A2990" s="1" t="s">
        <v>212</v>
      </c>
      <c r="B2990" s="2" t="s">
        <v>11097</v>
      </c>
      <c r="D2990" s="1" t="s">
        <v>11098</v>
      </c>
      <c r="E2990" s="1">
        <v>1993</v>
      </c>
      <c r="G2990" s="1" t="s">
        <v>309</v>
      </c>
      <c r="H2990" s="1" t="s">
        <v>18</v>
      </c>
      <c r="AMI2990"/>
      <c r="AMJ2990"/>
    </row>
    <row r="2991" spans="1:1024">
      <c r="A2991" s="1" t="s">
        <v>212</v>
      </c>
      <c r="B2991" s="2" t="s">
        <v>10429</v>
      </c>
      <c r="C2991" s="1" t="s">
        <v>11099</v>
      </c>
      <c r="D2991" s="1" t="s">
        <v>11100</v>
      </c>
      <c r="E2991" s="1">
        <v>1993</v>
      </c>
      <c r="F2991" s="1" t="s">
        <v>11101</v>
      </c>
      <c r="G2991" s="1" t="s">
        <v>309</v>
      </c>
      <c r="AMI2991"/>
      <c r="AMJ2991"/>
    </row>
    <row r="2992" spans="1:1024" ht="30">
      <c r="A2992" s="1" t="s">
        <v>212</v>
      </c>
      <c r="B2992" s="2" t="s">
        <v>11102</v>
      </c>
      <c r="C2992" s="1" t="s">
        <v>11103</v>
      </c>
      <c r="D2992" s="1" t="s">
        <v>11104</v>
      </c>
      <c r="E2992" s="1">
        <v>1993</v>
      </c>
      <c r="F2992" s="1" t="s">
        <v>11105</v>
      </c>
      <c r="G2992" s="1" t="s">
        <v>23</v>
      </c>
      <c r="H2992" s="1" t="s">
        <v>29</v>
      </c>
      <c r="I2992" s="1" t="s">
        <v>29</v>
      </c>
      <c r="L2992" s="1" t="s">
        <v>298</v>
      </c>
      <c r="AMI2992"/>
      <c r="AMJ2992"/>
    </row>
    <row r="2993" spans="1:1024" ht="30">
      <c r="A2993" s="1" t="s">
        <v>11106</v>
      </c>
      <c r="B2993" s="2" t="s">
        <v>11107</v>
      </c>
      <c r="D2993" s="1" t="s">
        <v>11108</v>
      </c>
      <c r="E2993" s="1">
        <v>1993</v>
      </c>
      <c r="G2993" s="1" t="s">
        <v>23</v>
      </c>
      <c r="H2993" s="1" t="s">
        <v>29</v>
      </c>
      <c r="I2993" s="1" t="s">
        <v>18</v>
      </c>
      <c r="J2993" s="1" t="s">
        <v>11109</v>
      </c>
      <c r="L2993" s="1" t="s">
        <v>1426</v>
      </c>
      <c r="AMI2993"/>
      <c r="AMJ2993"/>
    </row>
    <row r="2994" spans="1:1024" ht="30">
      <c r="A2994" s="1" t="s">
        <v>11110</v>
      </c>
      <c r="B2994" s="2" t="s">
        <v>11111</v>
      </c>
      <c r="D2994" s="1" t="s">
        <v>11112</v>
      </c>
      <c r="E2994" s="1">
        <v>1993</v>
      </c>
      <c r="G2994" s="1" t="s">
        <v>23</v>
      </c>
      <c r="H2994" s="1" t="s">
        <v>29</v>
      </c>
      <c r="I2994" s="1" t="s">
        <v>29</v>
      </c>
      <c r="J2994" s="1" t="s">
        <v>11113</v>
      </c>
      <c r="K2994" s="1" t="s">
        <v>10352</v>
      </c>
      <c r="AMI2994"/>
      <c r="AMJ2994"/>
    </row>
    <row r="2995" spans="1:1024" ht="30">
      <c r="A2995" s="1" t="s">
        <v>11114</v>
      </c>
      <c r="B2995" s="2" t="s">
        <v>11115</v>
      </c>
      <c r="C2995" s="1" t="s">
        <v>11116</v>
      </c>
      <c r="D2995" s="1" t="s">
        <v>11117</v>
      </c>
      <c r="E2995" s="1">
        <v>1993</v>
      </c>
      <c r="F2995" s="1" t="s">
        <v>11118</v>
      </c>
      <c r="G2995" s="1" t="s">
        <v>23</v>
      </c>
      <c r="H2995" s="1" t="s">
        <v>29</v>
      </c>
      <c r="I2995" s="1" t="s">
        <v>29</v>
      </c>
      <c r="L2995" s="1" t="s">
        <v>298</v>
      </c>
      <c r="AMI2995"/>
      <c r="AMJ2995"/>
    </row>
    <row r="2996" spans="1:1024" ht="30">
      <c r="A2996" s="1" t="s">
        <v>222</v>
      </c>
      <c r="B2996" s="2" t="s">
        <v>11119</v>
      </c>
      <c r="D2996" s="1" t="s">
        <v>11120</v>
      </c>
      <c r="E2996" s="1">
        <v>1993</v>
      </c>
      <c r="G2996" s="1" t="s">
        <v>309</v>
      </c>
      <c r="AMI2996"/>
      <c r="AMJ2996"/>
    </row>
    <row r="2997" spans="1:1024" ht="30">
      <c r="A2997" s="1" t="s">
        <v>222</v>
      </c>
      <c r="B2997" s="2" t="s">
        <v>11121</v>
      </c>
      <c r="D2997" s="1" t="s">
        <v>11122</v>
      </c>
      <c r="E2997" s="1">
        <v>1993</v>
      </c>
      <c r="G2997" s="1" t="s">
        <v>309</v>
      </c>
      <c r="AMI2997"/>
      <c r="AMJ2997"/>
    </row>
    <row r="2998" spans="1:1024">
      <c r="A2998" s="1" t="s">
        <v>1263</v>
      </c>
      <c r="B2998" s="2" t="s">
        <v>11123</v>
      </c>
      <c r="D2998" s="1" t="s">
        <v>11124</v>
      </c>
      <c r="E2998" s="1">
        <v>1993</v>
      </c>
      <c r="G2998" s="1" t="s">
        <v>23</v>
      </c>
      <c r="H2998" s="1" t="s">
        <v>1315</v>
      </c>
      <c r="AMI2998"/>
      <c r="AMJ2998"/>
    </row>
    <row r="2999" spans="1:1024">
      <c r="A2999" s="1" t="s">
        <v>1263</v>
      </c>
      <c r="B2999" s="2" t="s">
        <v>11125</v>
      </c>
      <c r="C2999" s="1" t="s">
        <v>11126</v>
      </c>
      <c r="D2999" s="1" t="s">
        <v>11127</v>
      </c>
      <c r="E2999" s="1">
        <v>1993</v>
      </c>
      <c r="F2999" s="1" t="s">
        <v>11128</v>
      </c>
      <c r="G2999" s="1" t="s">
        <v>23</v>
      </c>
      <c r="H2999" s="1" t="s">
        <v>29</v>
      </c>
      <c r="I2999" s="1" t="s">
        <v>29</v>
      </c>
      <c r="K2999" s="1" t="s">
        <v>298</v>
      </c>
      <c r="AMI2999"/>
      <c r="AMJ2999"/>
    </row>
    <row r="3000" spans="1:1024" ht="30">
      <c r="A3000" s="1" t="s">
        <v>11129</v>
      </c>
      <c r="B3000" s="2" t="s">
        <v>11130</v>
      </c>
      <c r="D3000" s="1" t="s">
        <v>11131</v>
      </c>
      <c r="E3000" s="1">
        <v>1993</v>
      </c>
      <c r="G3000" s="1" t="s">
        <v>309</v>
      </c>
      <c r="AMI3000"/>
      <c r="AMJ3000"/>
    </row>
    <row r="3001" spans="1:1024">
      <c r="A3001" s="1" t="s">
        <v>11132</v>
      </c>
      <c r="B3001" s="2" t="s">
        <v>11133</v>
      </c>
      <c r="E3001" s="1">
        <v>1993</v>
      </c>
      <c r="G3001" s="1" t="s">
        <v>48</v>
      </c>
      <c r="AMI3001"/>
      <c r="AMJ3001"/>
    </row>
    <row r="3002" spans="1:1024" ht="30">
      <c r="A3002" s="1" t="s">
        <v>11134</v>
      </c>
      <c r="B3002" s="2" t="s">
        <v>11135</v>
      </c>
      <c r="D3002" s="1" t="s">
        <v>11136</v>
      </c>
      <c r="E3002" s="1">
        <v>1993</v>
      </c>
      <c r="G3002" s="1" t="s">
        <v>309</v>
      </c>
      <c r="AMI3002"/>
      <c r="AMJ3002"/>
    </row>
    <row r="3003" spans="1:1024">
      <c r="A3003" s="1" t="s">
        <v>11137</v>
      </c>
      <c r="B3003" s="2" t="s">
        <v>11138</v>
      </c>
      <c r="E3003" s="1">
        <v>1993</v>
      </c>
      <c r="G3003" s="1" t="s">
        <v>48</v>
      </c>
      <c r="AMI3003"/>
      <c r="AMJ3003"/>
    </row>
    <row r="3004" spans="1:1024" ht="30">
      <c r="A3004" s="1" t="s">
        <v>11139</v>
      </c>
      <c r="B3004" s="2" t="s">
        <v>11140</v>
      </c>
      <c r="C3004" s="1" t="s">
        <v>11141</v>
      </c>
      <c r="D3004" s="1" t="s">
        <v>11142</v>
      </c>
      <c r="E3004" s="1">
        <v>1993</v>
      </c>
      <c r="F3004" s="1" t="s">
        <v>11143</v>
      </c>
      <c r="G3004" s="1" t="s">
        <v>23</v>
      </c>
      <c r="H3004" s="1" t="s">
        <v>18</v>
      </c>
      <c r="AMI3004"/>
      <c r="AMJ3004"/>
    </row>
    <row r="3005" spans="1:1024">
      <c r="A3005" s="1" t="s">
        <v>10466</v>
      </c>
      <c r="B3005" s="2" t="s">
        <v>11144</v>
      </c>
      <c r="C3005" s="1" t="s">
        <v>11145</v>
      </c>
      <c r="D3005" s="1" t="s">
        <v>11146</v>
      </c>
      <c r="E3005" s="1">
        <v>1993</v>
      </c>
      <c r="F3005" s="1" t="s">
        <v>11147</v>
      </c>
      <c r="G3005" s="1" t="s">
        <v>23</v>
      </c>
      <c r="H3005" s="1" t="s">
        <v>18</v>
      </c>
      <c r="AMI3005"/>
      <c r="AMJ3005"/>
    </row>
    <row r="3006" spans="1:1024">
      <c r="A3006" s="1" t="s">
        <v>10466</v>
      </c>
      <c r="B3006" s="2" t="s">
        <v>11148</v>
      </c>
      <c r="C3006" s="1" t="s">
        <v>11149</v>
      </c>
      <c r="D3006" s="1" t="s">
        <v>11150</v>
      </c>
      <c r="E3006" s="1">
        <v>1993</v>
      </c>
      <c r="F3006" s="1" t="s">
        <v>11151</v>
      </c>
      <c r="G3006" s="1" t="s">
        <v>23</v>
      </c>
      <c r="H3006" s="1" t="s">
        <v>18</v>
      </c>
      <c r="AMI3006"/>
      <c r="AMJ3006"/>
    </row>
    <row r="3007" spans="1:1024" ht="30">
      <c r="A3007" s="1" t="s">
        <v>11152</v>
      </c>
      <c r="B3007" s="2" t="s">
        <v>11153</v>
      </c>
      <c r="D3007" s="1" t="s">
        <v>11154</v>
      </c>
      <c r="E3007" s="1">
        <v>1993</v>
      </c>
      <c r="G3007" s="1" t="s">
        <v>23</v>
      </c>
      <c r="H3007" s="1" t="s">
        <v>1315</v>
      </c>
      <c r="AMI3007"/>
      <c r="AMJ3007"/>
    </row>
    <row r="3008" spans="1:1024">
      <c r="A3008" s="1" t="s">
        <v>11155</v>
      </c>
      <c r="B3008" s="2" t="s">
        <v>11156</v>
      </c>
      <c r="D3008" s="1" t="s">
        <v>11157</v>
      </c>
      <c r="E3008" s="1">
        <v>1993</v>
      </c>
      <c r="G3008" s="1" t="s">
        <v>309</v>
      </c>
      <c r="AMI3008"/>
      <c r="AMJ3008"/>
    </row>
    <row r="3009" spans="1:1024" ht="30">
      <c r="A3009" s="1" t="s">
        <v>11158</v>
      </c>
      <c r="B3009" s="2" t="s">
        <v>11159</v>
      </c>
      <c r="C3009" s="1" t="s">
        <v>11160</v>
      </c>
      <c r="D3009" s="1" t="s">
        <v>11161</v>
      </c>
      <c r="E3009" s="1">
        <v>1993</v>
      </c>
      <c r="F3009" s="1" t="s">
        <v>11162</v>
      </c>
      <c r="G3009" s="1" t="s">
        <v>23</v>
      </c>
      <c r="H3009" s="1" t="s">
        <v>18</v>
      </c>
      <c r="AMI3009"/>
      <c r="AMJ3009"/>
    </row>
    <row r="3010" spans="1:1024" ht="30">
      <c r="A3010" s="1" t="s">
        <v>9110</v>
      </c>
      <c r="B3010" s="2" t="s">
        <v>11163</v>
      </c>
      <c r="D3010" s="1" t="s">
        <v>11164</v>
      </c>
      <c r="E3010" s="1">
        <v>1993</v>
      </c>
      <c r="G3010" s="1" t="s">
        <v>23</v>
      </c>
      <c r="H3010" s="1" t="s">
        <v>18</v>
      </c>
      <c r="AMI3010"/>
      <c r="AMJ3010"/>
    </row>
    <row r="3011" spans="1:1024" ht="30">
      <c r="A3011" s="1" t="s">
        <v>11165</v>
      </c>
      <c r="B3011" s="2" t="s">
        <v>11166</v>
      </c>
      <c r="D3011" s="1" t="s">
        <v>11167</v>
      </c>
      <c r="E3011" s="1">
        <v>1993</v>
      </c>
      <c r="G3011" s="1" t="s">
        <v>309</v>
      </c>
      <c r="AMI3011"/>
      <c r="AMJ3011"/>
    </row>
    <row r="3012" spans="1:1024">
      <c r="A3012" s="1" t="s">
        <v>11168</v>
      </c>
      <c r="B3012" s="2" t="s">
        <v>11169</v>
      </c>
      <c r="D3012" s="1" t="s">
        <v>11170</v>
      </c>
      <c r="E3012" s="1">
        <v>1993</v>
      </c>
      <c r="G3012" s="1" t="s">
        <v>309</v>
      </c>
      <c r="AMI3012"/>
      <c r="AMJ3012"/>
    </row>
    <row r="3013" spans="1:1024">
      <c r="A3013" s="1" t="s">
        <v>11171</v>
      </c>
      <c r="B3013" s="2" t="s">
        <v>11172</v>
      </c>
      <c r="D3013" s="1" t="s">
        <v>11173</v>
      </c>
      <c r="E3013" s="1">
        <v>1993</v>
      </c>
      <c r="G3013" s="1" t="s">
        <v>309</v>
      </c>
      <c r="AMI3013"/>
      <c r="AMJ3013"/>
    </row>
    <row r="3014" spans="1:1024">
      <c r="A3014" s="1" t="s">
        <v>11174</v>
      </c>
      <c r="B3014" s="2" t="s">
        <v>11175</v>
      </c>
      <c r="C3014" s="1" t="s">
        <v>11176</v>
      </c>
      <c r="D3014" s="1" t="s">
        <v>11177</v>
      </c>
      <c r="E3014" s="1">
        <v>1993</v>
      </c>
      <c r="F3014" s="1" t="s">
        <v>11178</v>
      </c>
      <c r="G3014" s="1" t="s">
        <v>23</v>
      </c>
      <c r="H3014" s="1" t="s">
        <v>29</v>
      </c>
      <c r="I3014" s="1" t="s">
        <v>29</v>
      </c>
      <c r="L3014" s="1" t="s">
        <v>605</v>
      </c>
      <c r="AMI3014"/>
      <c r="AMJ3014"/>
    </row>
    <row r="3015" spans="1:1024">
      <c r="A3015" s="1" t="s">
        <v>11179</v>
      </c>
      <c r="B3015" s="2" t="s">
        <v>11180</v>
      </c>
      <c r="C3015" s="1" t="s">
        <v>11181</v>
      </c>
      <c r="D3015" s="1" t="s">
        <v>11182</v>
      </c>
      <c r="E3015" s="1">
        <v>1993</v>
      </c>
      <c r="F3015" s="1" t="s">
        <v>11183</v>
      </c>
      <c r="G3015" s="1" t="s">
        <v>309</v>
      </c>
      <c r="AMI3015"/>
      <c r="AMJ3015"/>
    </row>
    <row r="3016" spans="1:1024" ht="30">
      <c r="A3016" s="1" t="s">
        <v>11179</v>
      </c>
      <c r="B3016" s="2" t="s">
        <v>11184</v>
      </c>
      <c r="C3016" s="1" t="s">
        <v>11185</v>
      </c>
      <c r="D3016" s="1" t="s">
        <v>11186</v>
      </c>
      <c r="E3016" s="1">
        <v>1993</v>
      </c>
      <c r="F3016" s="1" t="s">
        <v>11187</v>
      </c>
      <c r="G3016" s="1" t="s">
        <v>23</v>
      </c>
      <c r="AMI3016"/>
      <c r="AMJ3016"/>
    </row>
    <row r="3017" spans="1:1024">
      <c r="A3017" s="1" t="s">
        <v>11188</v>
      </c>
      <c r="B3017" s="2" t="s">
        <v>11189</v>
      </c>
      <c r="E3017" s="1">
        <v>1993</v>
      </c>
      <c r="G3017" s="1" t="s">
        <v>48</v>
      </c>
      <c r="AMI3017"/>
      <c r="AMJ3017"/>
    </row>
    <row r="3018" spans="1:1024">
      <c r="A3018" s="1" t="s">
        <v>11190</v>
      </c>
      <c r="B3018" s="2" t="s">
        <v>11191</v>
      </c>
      <c r="C3018" s="1" t="s">
        <v>11192</v>
      </c>
      <c r="D3018" s="1" t="s">
        <v>11193</v>
      </c>
      <c r="E3018" s="1">
        <v>1993</v>
      </c>
      <c r="F3018" s="1" t="s">
        <v>11194</v>
      </c>
      <c r="G3018" s="1" t="s">
        <v>23</v>
      </c>
      <c r="H3018" s="1" t="s">
        <v>29</v>
      </c>
      <c r="I3018" s="1" t="s">
        <v>29</v>
      </c>
      <c r="L3018" s="1" t="s">
        <v>1426</v>
      </c>
      <c r="AMI3018"/>
      <c r="AMJ3018"/>
    </row>
    <row r="3019" spans="1:1024">
      <c r="A3019" s="1" t="s">
        <v>11190</v>
      </c>
      <c r="B3019" s="2" t="s">
        <v>11195</v>
      </c>
      <c r="C3019" s="1" t="s">
        <v>11196</v>
      </c>
      <c r="D3019" s="1" t="s">
        <v>11197</v>
      </c>
      <c r="E3019" s="1">
        <v>1993</v>
      </c>
      <c r="F3019" s="1" t="s">
        <v>11198</v>
      </c>
      <c r="G3019" s="1" t="s">
        <v>23</v>
      </c>
      <c r="H3019" s="1" t="s">
        <v>29</v>
      </c>
      <c r="I3019" s="1" t="s">
        <v>29</v>
      </c>
      <c r="L3019" s="1" t="s">
        <v>1426</v>
      </c>
      <c r="AMI3019"/>
      <c r="AMJ3019"/>
    </row>
    <row r="3020" spans="1:1024">
      <c r="A3020" s="1" t="s">
        <v>11199</v>
      </c>
      <c r="B3020" s="2" t="s">
        <v>11200</v>
      </c>
      <c r="D3020" s="1" t="s">
        <v>11201</v>
      </c>
      <c r="E3020" s="1">
        <v>1993</v>
      </c>
      <c r="G3020" s="1" t="s">
        <v>309</v>
      </c>
      <c r="AMI3020"/>
      <c r="AMJ3020"/>
    </row>
    <row r="3021" spans="1:1024" ht="30">
      <c r="A3021" s="1" t="s">
        <v>11202</v>
      </c>
      <c r="B3021" s="2" t="s">
        <v>11203</v>
      </c>
      <c r="C3021" s="1" t="s">
        <v>11204</v>
      </c>
      <c r="D3021" s="1" t="s">
        <v>11205</v>
      </c>
      <c r="E3021" s="1">
        <v>1993</v>
      </c>
      <c r="F3021" s="1" t="s">
        <v>11206</v>
      </c>
      <c r="G3021" s="1" t="s">
        <v>23</v>
      </c>
      <c r="H3021" s="1" t="s">
        <v>18</v>
      </c>
      <c r="AMI3021"/>
      <c r="AMJ3021"/>
    </row>
    <row r="3022" spans="1:1024" ht="30">
      <c r="A3022" s="1" t="s">
        <v>10497</v>
      </c>
      <c r="B3022" s="2" t="s">
        <v>11207</v>
      </c>
      <c r="D3022" s="1" t="s">
        <v>11208</v>
      </c>
      <c r="E3022" s="1">
        <v>1993</v>
      </c>
      <c r="G3022" s="1" t="s">
        <v>309</v>
      </c>
      <c r="AMI3022"/>
      <c r="AMJ3022"/>
    </row>
    <row r="3023" spans="1:1024">
      <c r="A3023" s="1" t="s">
        <v>11209</v>
      </c>
      <c r="B3023" s="2" t="s">
        <v>11210</v>
      </c>
      <c r="D3023" s="1" t="s">
        <v>11211</v>
      </c>
      <c r="E3023" s="1">
        <v>1993</v>
      </c>
      <c r="F3023" s="1" t="s">
        <v>11212</v>
      </c>
      <c r="G3023" s="1" t="s">
        <v>23</v>
      </c>
      <c r="H3023" s="1" t="s">
        <v>29</v>
      </c>
      <c r="I3023" s="1" t="s">
        <v>29</v>
      </c>
      <c r="L3023" s="1" t="s">
        <v>298</v>
      </c>
      <c r="AMI3023"/>
      <c r="AMJ3023"/>
    </row>
    <row r="3024" spans="1:1024">
      <c r="A3024" s="1" t="s">
        <v>11213</v>
      </c>
      <c r="B3024" s="2" t="s">
        <v>11214</v>
      </c>
      <c r="D3024" s="1" t="s">
        <v>11215</v>
      </c>
      <c r="E3024" s="1">
        <v>1993</v>
      </c>
      <c r="G3024" s="1" t="s">
        <v>23</v>
      </c>
      <c r="H3024" s="1" t="s">
        <v>18</v>
      </c>
      <c r="AMI3024"/>
      <c r="AMJ3024"/>
    </row>
    <row r="3025" spans="1:1024" ht="30">
      <c r="A3025" s="1" t="s">
        <v>11216</v>
      </c>
      <c r="B3025" s="2" t="s">
        <v>10883</v>
      </c>
      <c r="C3025" s="1" t="s">
        <v>10884</v>
      </c>
      <c r="D3025" s="1" t="s">
        <v>11217</v>
      </c>
      <c r="E3025" s="1">
        <v>1993</v>
      </c>
      <c r="G3025" s="1" t="s">
        <v>23</v>
      </c>
      <c r="H3025" s="1" t="s">
        <v>18</v>
      </c>
      <c r="AMI3025"/>
      <c r="AMJ3025"/>
    </row>
    <row r="3026" spans="1:1024" ht="30">
      <c r="A3026" s="1" t="s">
        <v>11218</v>
      </c>
      <c r="B3026" s="2" t="s">
        <v>11219</v>
      </c>
      <c r="C3026" s="1" t="s">
        <v>11220</v>
      </c>
      <c r="D3026" s="1" t="s">
        <v>11221</v>
      </c>
      <c r="E3026" s="1">
        <v>1993</v>
      </c>
      <c r="G3026" s="1" t="s">
        <v>23</v>
      </c>
      <c r="H3026" s="1" t="s">
        <v>29</v>
      </c>
      <c r="I3026" s="1" t="s">
        <v>29</v>
      </c>
      <c r="L3026" s="1" t="s">
        <v>127</v>
      </c>
      <c r="AMI3026"/>
      <c r="AMJ3026"/>
    </row>
    <row r="3027" spans="1:1024">
      <c r="A3027" s="1" t="s">
        <v>11222</v>
      </c>
      <c r="B3027" s="2" t="s">
        <v>11223</v>
      </c>
      <c r="D3027" s="1" t="s">
        <v>11224</v>
      </c>
      <c r="E3027" s="1">
        <v>1992</v>
      </c>
      <c r="F3027" s="1" t="s">
        <v>11225</v>
      </c>
      <c r="G3027" s="1" t="s">
        <v>23</v>
      </c>
      <c r="H3027" s="1" t="s">
        <v>29</v>
      </c>
      <c r="I3027" s="1" t="s">
        <v>29</v>
      </c>
      <c r="L3027" s="1" t="s">
        <v>11226</v>
      </c>
      <c r="AMI3027"/>
      <c r="AMJ3027"/>
    </row>
    <row r="3028" spans="1:1024">
      <c r="A3028" s="1" t="s">
        <v>11227</v>
      </c>
      <c r="B3028" s="2" t="s">
        <v>11228</v>
      </c>
      <c r="C3028" s="1" t="s">
        <v>11229</v>
      </c>
      <c r="D3028" s="1" t="s">
        <v>11230</v>
      </c>
      <c r="E3028" s="1">
        <v>1992</v>
      </c>
      <c r="F3028" s="1" t="s">
        <v>11231</v>
      </c>
      <c r="G3028" s="1" t="s">
        <v>309</v>
      </c>
      <c r="AMI3028"/>
      <c r="AMJ3028"/>
    </row>
    <row r="3029" spans="1:1024">
      <c r="A3029" s="1" t="s">
        <v>11232</v>
      </c>
      <c r="B3029" s="2" t="s">
        <v>11233</v>
      </c>
      <c r="D3029" s="1" t="s">
        <v>11234</v>
      </c>
      <c r="E3029" s="1">
        <v>1992</v>
      </c>
      <c r="G3029" s="1" t="s">
        <v>23</v>
      </c>
      <c r="H3029" s="1" t="s">
        <v>18</v>
      </c>
      <c r="AMI3029"/>
      <c r="AMJ3029"/>
    </row>
    <row r="3030" spans="1:1024">
      <c r="A3030" s="1" t="s">
        <v>5662</v>
      </c>
      <c r="B3030" s="2" t="s">
        <v>11235</v>
      </c>
      <c r="C3030" s="1" t="s">
        <v>11236</v>
      </c>
      <c r="D3030" s="1" t="s">
        <v>11237</v>
      </c>
      <c r="E3030" s="1">
        <v>1992</v>
      </c>
      <c r="F3030" s="1" t="s">
        <v>11238</v>
      </c>
      <c r="G3030" s="1" t="s">
        <v>309</v>
      </c>
      <c r="AMI3030"/>
      <c r="AMJ3030"/>
    </row>
    <row r="3031" spans="1:1024">
      <c r="A3031" s="1" t="s">
        <v>5662</v>
      </c>
      <c r="B3031" s="2" t="s">
        <v>11239</v>
      </c>
      <c r="D3031" s="1" t="s">
        <v>11240</v>
      </c>
      <c r="E3031" s="1">
        <v>1992</v>
      </c>
      <c r="F3031" s="1" t="s">
        <v>11241</v>
      </c>
      <c r="G3031" s="1" t="s">
        <v>23</v>
      </c>
      <c r="H3031" s="1" t="s">
        <v>29</v>
      </c>
      <c r="I3031" s="1" t="s">
        <v>29</v>
      </c>
      <c r="L3031" s="1" t="s">
        <v>1321</v>
      </c>
      <c r="AMI3031"/>
      <c r="AMJ3031"/>
    </row>
    <row r="3032" spans="1:1024">
      <c r="A3032" s="1" t="s">
        <v>5662</v>
      </c>
      <c r="B3032" s="2" t="s">
        <v>11242</v>
      </c>
      <c r="C3032" s="1" t="s">
        <v>11243</v>
      </c>
      <c r="D3032" s="1" t="s">
        <v>11244</v>
      </c>
      <c r="E3032" s="1">
        <v>1992</v>
      </c>
      <c r="F3032"/>
      <c r="G3032" s="1" t="s">
        <v>23</v>
      </c>
      <c r="H3032" s="1" t="s">
        <v>29</v>
      </c>
      <c r="I3032" s="1" t="s">
        <v>29</v>
      </c>
      <c r="J3032" s="1" t="s">
        <v>11245</v>
      </c>
      <c r="L3032" s="1" t="s">
        <v>1321</v>
      </c>
      <c r="AMI3032"/>
      <c r="AMJ3032"/>
    </row>
    <row r="3033" spans="1:1024">
      <c r="A3033" s="1" t="s">
        <v>5662</v>
      </c>
      <c r="B3033" s="2" t="s">
        <v>11246</v>
      </c>
      <c r="D3033" s="1" t="s">
        <v>11247</v>
      </c>
      <c r="E3033" s="1">
        <v>1992</v>
      </c>
      <c r="F3033" s="1" t="s">
        <v>11248</v>
      </c>
      <c r="G3033" s="1" t="s">
        <v>23</v>
      </c>
      <c r="H3033" s="1" t="s">
        <v>29</v>
      </c>
      <c r="I3033" s="1" t="s">
        <v>29</v>
      </c>
      <c r="L3033" s="1" t="s">
        <v>1321</v>
      </c>
      <c r="AMI3033"/>
      <c r="AMJ3033"/>
    </row>
    <row r="3034" spans="1:1024">
      <c r="A3034" s="1" t="s">
        <v>5662</v>
      </c>
      <c r="B3034" s="2" t="s">
        <v>11249</v>
      </c>
      <c r="D3034" s="1" t="s">
        <v>11250</v>
      </c>
      <c r="E3034" s="1">
        <v>1992</v>
      </c>
      <c r="G3034" s="1" t="s">
        <v>23</v>
      </c>
      <c r="H3034" s="1" t="s">
        <v>1315</v>
      </c>
      <c r="AMI3034"/>
      <c r="AMJ3034"/>
    </row>
    <row r="3035" spans="1:1024" ht="30">
      <c r="A3035" s="1" t="s">
        <v>11251</v>
      </c>
      <c r="B3035" s="2" t="s">
        <v>11252</v>
      </c>
      <c r="D3035" s="1" t="s">
        <v>11253</v>
      </c>
      <c r="E3035" s="1">
        <v>1992</v>
      </c>
      <c r="G3035" s="1" t="s">
        <v>23</v>
      </c>
      <c r="H3035" s="1" t="s">
        <v>18</v>
      </c>
      <c r="AMI3035"/>
      <c r="AMJ3035"/>
    </row>
    <row r="3036" spans="1:1024" ht="30">
      <c r="A3036" s="1" t="s">
        <v>11254</v>
      </c>
      <c r="B3036" s="2" t="s">
        <v>11255</v>
      </c>
      <c r="D3036" s="1" t="s">
        <v>11256</v>
      </c>
      <c r="E3036" s="1">
        <v>1992</v>
      </c>
      <c r="G3036" s="1" t="s">
        <v>23</v>
      </c>
      <c r="H3036" s="1" t="s">
        <v>18</v>
      </c>
      <c r="AMI3036"/>
      <c r="AMJ3036"/>
    </row>
    <row r="3037" spans="1:1024" ht="30">
      <c r="A3037" s="1" t="s">
        <v>10578</v>
      </c>
      <c r="B3037" s="2" t="s">
        <v>11257</v>
      </c>
      <c r="C3037" s="1" t="s">
        <v>11258</v>
      </c>
      <c r="D3037" s="1" t="s">
        <v>11259</v>
      </c>
      <c r="E3037" s="1">
        <v>1992</v>
      </c>
      <c r="F3037" s="1" t="s">
        <v>11260</v>
      </c>
      <c r="G3037" s="1" t="s">
        <v>309</v>
      </c>
      <c r="AMI3037"/>
      <c r="AMJ3037"/>
    </row>
    <row r="3038" spans="1:1024">
      <c r="A3038" s="1" t="s">
        <v>11261</v>
      </c>
      <c r="B3038" s="2" t="s">
        <v>11262</v>
      </c>
      <c r="C3038" s="3" t="s">
        <v>11263</v>
      </c>
      <c r="D3038" s="1" t="s">
        <v>11264</v>
      </c>
      <c r="E3038" s="1">
        <v>1992</v>
      </c>
      <c r="F3038" s="1" t="s">
        <v>11265</v>
      </c>
      <c r="G3038" s="1" t="s">
        <v>23</v>
      </c>
      <c r="H3038" s="1" t="s">
        <v>18</v>
      </c>
      <c r="AMI3038"/>
      <c r="AMJ3038"/>
    </row>
    <row r="3039" spans="1:1024">
      <c r="A3039" s="1" t="s">
        <v>11266</v>
      </c>
      <c r="B3039" s="2" t="s">
        <v>11267</v>
      </c>
      <c r="D3039" s="1" t="s">
        <v>11268</v>
      </c>
      <c r="E3039" s="1">
        <v>1992</v>
      </c>
      <c r="G3039" s="1" t="s">
        <v>23</v>
      </c>
      <c r="H3039" s="1" t="s">
        <v>18</v>
      </c>
      <c r="AMI3039"/>
      <c r="AMJ3039"/>
    </row>
    <row r="3040" spans="1:1024">
      <c r="A3040" s="1" t="s">
        <v>8261</v>
      </c>
      <c r="B3040" s="2" t="s">
        <v>11269</v>
      </c>
      <c r="D3040" s="1" t="s">
        <v>5263</v>
      </c>
      <c r="E3040" s="1">
        <v>1992</v>
      </c>
      <c r="G3040" s="1" t="s">
        <v>1148</v>
      </c>
      <c r="AMI3040"/>
      <c r="AMJ3040"/>
    </row>
    <row r="3041" spans="1:1024">
      <c r="A3041" s="1" t="s">
        <v>11270</v>
      </c>
      <c r="B3041" s="2" t="s">
        <v>11271</v>
      </c>
      <c r="D3041" s="1" t="s">
        <v>5263</v>
      </c>
      <c r="E3041" s="1">
        <v>1992</v>
      </c>
      <c r="G3041" s="1" t="s">
        <v>1148</v>
      </c>
      <c r="AMI3041"/>
      <c r="AMJ3041"/>
    </row>
    <row r="3042" spans="1:1024" ht="30">
      <c r="A3042" s="1" t="s">
        <v>11272</v>
      </c>
      <c r="B3042" s="2" t="s">
        <v>11273</v>
      </c>
      <c r="C3042" s="1" t="s">
        <v>11274</v>
      </c>
      <c r="D3042" s="1" t="s">
        <v>11275</v>
      </c>
      <c r="E3042" s="1">
        <v>1992</v>
      </c>
      <c r="F3042" s="1" t="s">
        <v>11276</v>
      </c>
      <c r="G3042" s="1" t="s">
        <v>309</v>
      </c>
      <c r="AMI3042"/>
      <c r="AMJ3042"/>
    </row>
    <row r="3043" spans="1:1024">
      <c r="A3043" s="1" t="s">
        <v>11272</v>
      </c>
      <c r="B3043" s="2" t="s">
        <v>11277</v>
      </c>
      <c r="C3043" s="3" t="s">
        <v>11278</v>
      </c>
      <c r="D3043" s="1" t="s">
        <v>11279</v>
      </c>
      <c r="E3043" s="1">
        <v>1992</v>
      </c>
      <c r="F3043" s="1" t="s">
        <v>11280</v>
      </c>
      <c r="G3043" s="1" t="s">
        <v>23</v>
      </c>
      <c r="H3043" s="1" t="s">
        <v>18</v>
      </c>
      <c r="AMI3043"/>
      <c r="AMJ3043"/>
    </row>
    <row r="3044" spans="1:1024" ht="30">
      <c r="A3044" s="1" t="s">
        <v>11281</v>
      </c>
      <c r="B3044" s="2" t="s">
        <v>11282</v>
      </c>
      <c r="D3044" s="1" t="s">
        <v>11283</v>
      </c>
      <c r="E3044" s="1">
        <v>1992</v>
      </c>
      <c r="G3044" s="1" t="s">
        <v>23</v>
      </c>
      <c r="H3044" s="1" t="s">
        <v>18</v>
      </c>
      <c r="AMI3044"/>
      <c r="AMJ3044"/>
    </row>
    <row r="3045" spans="1:1024">
      <c r="A3045" s="1" t="s">
        <v>11284</v>
      </c>
      <c r="B3045" s="2" t="s">
        <v>11285</v>
      </c>
      <c r="D3045" s="1" t="s">
        <v>11286</v>
      </c>
      <c r="E3045" s="1">
        <v>1992</v>
      </c>
      <c r="G3045" s="1" t="s">
        <v>23</v>
      </c>
      <c r="AMI3045"/>
      <c r="AMJ3045"/>
    </row>
    <row r="3046" spans="1:1024">
      <c r="A3046" s="1" t="s">
        <v>11287</v>
      </c>
      <c r="B3046" s="2" t="s">
        <v>11288</v>
      </c>
      <c r="C3046" s="3" t="s">
        <v>11289</v>
      </c>
      <c r="D3046" s="1" t="s">
        <v>11290</v>
      </c>
      <c r="E3046" s="1">
        <v>1992</v>
      </c>
      <c r="F3046" s="1" t="s">
        <v>11291</v>
      </c>
      <c r="G3046" s="1" t="s">
        <v>23</v>
      </c>
      <c r="H3046" s="1" t="s">
        <v>18</v>
      </c>
      <c r="AMI3046"/>
      <c r="AMJ3046"/>
    </row>
    <row r="3047" spans="1:1024" ht="30">
      <c r="A3047" s="1" t="s">
        <v>11292</v>
      </c>
      <c r="B3047" s="2" t="s">
        <v>11293</v>
      </c>
      <c r="E3047" s="1">
        <v>1992</v>
      </c>
      <c r="G3047" s="1" t="s">
        <v>23</v>
      </c>
      <c r="H3047" s="1" t="s">
        <v>1315</v>
      </c>
      <c r="AMI3047"/>
      <c r="AMJ3047"/>
    </row>
    <row r="3048" spans="1:1024">
      <c r="A3048" s="1" t="s">
        <v>11294</v>
      </c>
      <c r="B3048" s="2" t="s">
        <v>11295</v>
      </c>
      <c r="C3048" s="1" t="s">
        <v>11296</v>
      </c>
      <c r="D3048" s="1" t="s">
        <v>11297</v>
      </c>
      <c r="E3048" s="1">
        <v>1992</v>
      </c>
      <c r="F3048" s="1" t="s">
        <v>11298</v>
      </c>
      <c r="G3048" s="1" t="s">
        <v>23</v>
      </c>
      <c r="H3048" s="1" t="s">
        <v>29</v>
      </c>
      <c r="I3048" s="1" t="s">
        <v>18</v>
      </c>
      <c r="L3048" s="1" t="s">
        <v>10352</v>
      </c>
      <c r="AMI3048"/>
      <c r="AMJ3048"/>
    </row>
    <row r="3049" spans="1:1024">
      <c r="A3049" s="1" t="s">
        <v>6854</v>
      </c>
      <c r="B3049" s="2" t="s">
        <v>11299</v>
      </c>
      <c r="D3049" s="1" t="s">
        <v>11300</v>
      </c>
      <c r="E3049" s="1">
        <v>1992</v>
      </c>
      <c r="G3049" s="1" t="s">
        <v>1148</v>
      </c>
      <c r="AMI3049"/>
      <c r="AMJ3049"/>
    </row>
    <row r="3050" spans="1:1024">
      <c r="A3050" s="1" t="s">
        <v>11301</v>
      </c>
      <c r="B3050" s="2" t="s">
        <v>11302</v>
      </c>
      <c r="D3050" s="1" t="s">
        <v>11303</v>
      </c>
      <c r="E3050" s="1">
        <v>1992</v>
      </c>
      <c r="G3050" s="1" t="s">
        <v>23</v>
      </c>
      <c r="H3050" s="1" t="s">
        <v>18</v>
      </c>
      <c r="AMI3050"/>
      <c r="AMJ3050"/>
    </row>
    <row r="3051" spans="1:1024">
      <c r="A3051" s="1" t="s">
        <v>11304</v>
      </c>
      <c r="B3051" s="2" t="s">
        <v>11305</v>
      </c>
      <c r="E3051" s="1">
        <v>1992</v>
      </c>
      <c r="G3051" s="1" t="s">
        <v>23</v>
      </c>
      <c r="H3051" s="1" t="s">
        <v>1315</v>
      </c>
      <c r="AMI3051"/>
      <c r="AMJ3051"/>
    </row>
    <row r="3052" spans="1:1024">
      <c r="A3052" s="1" t="s">
        <v>11306</v>
      </c>
      <c r="B3052" s="2" t="s">
        <v>11307</v>
      </c>
      <c r="C3052" s="1" t="s">
        <v>11308</v>
      </c>
      <c r="D3052" s="1" t="s">
        <v>11309</v>
      </c>
      <c r="E3052" s="1">
        <v>1992</v>
      </c>
      <c r="F3052" s="1" t="s">
        <v>11310</v>
      </c>
      <c r="G3052" s="1" t="s">
        <v>309</v>
      </c>
      <c r="AMI3052"/>
      <c r="AMJ3052"/>
    </row>
    <row r="3053" spans="1:1024" ht="45">
      <c r="A3053" s="1" t="s">
        <v>10033</v>
      </c>
      <c r="B3053" s="2" t="s">
        <v>11311</v>
      </c>
      <c r="C3053" s="1" t="s">
        <v>11312</v>
      </c>
      <c r="D3053" s="1" t="s">
        <v>11313</v>
      </c>
      <c r="E3053" s="1">
        <v>1992</v>
      </c>
      <c r="F3053" s="1" t="s">
        <v>11314</v>
      </c>
      <c r="G3053" s="1" t="s">
        <v>309</v>
      </c>
      <c r="AMI3053"/>
      <c r="AMJ3053"/>
    </row>
    <row r="3054" spans="1:1024" ht="45">
      <c r="A3054" s="1" t="s">
        <v>10033</v>
      </c>
      <c r="B3054" s="2" t="s">
        <v>11315</v>
      </c>
      <c r="C3054" s="1" t="s">
        <v>11316</v>
      </c>
      <c r="D3054" s="1" t="s">
        <v>11317</v>
      </c>
      <c r="E3054" s="1">
        <v>1992</v>
      </c>
      <c r="F3054" s="1" t="s">
        <v>11318</v>
      </c>
      <c r="G3054" s="1" t="s">
        <v>309</v>
      </c>
      <c r="AMI3054"/>
      <c r="AMJ3054"/>
    </row>
    <row r="3055" spans="1:1024" ht="30">
      <c r="A3055" s="1" t="s">
        <v>7923</v>
      </c>
      <c r="B3055" s="2" t="s">
        <v>11319</v>
      </c>
      <c r="D3055" s="1" t="s">
        <v>11320</v>
      </c>
      <c r="E3055" s="1">
        <v>1992</v>
      </c>
      <c r="G3055" s="1" t="s">
        <v>23</v>
      </c>
      <c r="AMI3055"/>
      <c r="AMJ3055"/>
    </row>
    <row r="3056" spans="1:1024" ht="30">
      <c r="A3056" s="1" t="s">
        <v>11321</v>
      </c>
      <c r="B3056" s="2" t="s">
        <v>11322</v>
      </c>
      <c r="D3056" s="1" t="s">
        <v>11323</v>
      </c>
      <c r="E3056" s="1">
        <v>1992</v>
      </c>
      <c r="G3056" s="1" t="s">
        <v>23</v>
      </c>
      <c r="H3056" s="1" t="s">
        <v>1315</v>
      </c>
      <c r="AMI3056"/>
      <c r="AMJ3056"/>
    </row>
    <row r="3057" spans="1:1024">
      <c r="A3057" s="1" t="s">
        <v>11324</v>
      </c>
      <c r="B3057" s="2" t="s">
        <v>11325</v>
      </c>
      <c r="C3057" s="3" t="s">
        <v>11326</v>
      </c>
      <c r="D3057" s="1" t="s">
        <v>11327</v>
      </c>
      <c r="E3057" s="1">
        <v>1992</v>
      </c>
      <c r="F3057" s="1" t="s">
        <v>11328</v>
      </c>
      <c r="G3057" s="1" t="s">
        <v>23</v>
      </c>
      <c r="H3057" s="1" t="s">
        <v>29</v>
      </c>
      <c r="I3057" s="1" t="s">
        <v>18</v>
      </c>
      <c r="L3057" s="1" t="s">
        <v>1321</v>
      </c>
      <c r="AMI3057"/>
      <c r="AMJ3057"/>
    </row>
    <row r="3058" spans="1:1024">
      <c r="A3058" s="1" t="s">
        <v>11329</v>
      </c>
      <c r="B3058" s="2" t="s">
        <v>11330</v>
      </c>
      <c r="C3058" s="3" t="s">
        <v>11331</v>
      </c>
      <c r="D3058" s="1" t="s">
        <v>11332</v>
      </c>
      <c r="E3058" s="1">
        <v>1992</v>
      </c>
      <c r="F3058" s="1" t="s">
        <v>11333</v>
      </c>
      <c r="G3058" s="1" t="s">
        <v>23</v>
      </c>
      <c r="H3058" s="1" t="s">
        <v>18</v>
      </c>
      <c r="AMI3058"/>
      <c r="AMJ3058"/>
    </row>
    <row r="3059" spans="1:1024" ht="30">
      <c r="A3059" s="1" t="s">
        <v>11334</v>
      </c>
      <c r="B3059" s="2" t="s">
        <v>11335</v>
      </c>
      <c r="C3059" s="1" t="s">
        <v>11336</v>
      </c>
      <c r="D3059" s="1" t="s">
        <v>11337</v>
      </c>
      <c r="E3059" s="1">
        <v>1992</v>
      </c>
      <c r="F3059" s="1" t="s">
        <v>11338</v>
      </c>
      <c r="G3059" s="1" t="s">
        <v>309</v>
      </c>
      <c r="AMI3059"/>
      <c r="AMJ3059"/>
    </row>
    <row r="3060" spans="1:1024" ht="45">
      <c r="A3060" s="1" t="s">
        <v>11339</v>
      </c>
      <c r="B3060" s="2" t="s">
        <v>11340</v>
      </c>
      <c r="C3060" s="3" t="s">
        <v>11341</v>
      </c>
      <c r="D3060" s="1" t="s">
        <v>11342</v>
      </c>
      <c r="E3060" s="1">
        <v>1992</v>
      </c>
      <c r="F3060" s="1" t="s">
        <v>11343</v>
      </c>
      <c r="G3060" s="1" t="s">
        <v>23</v>
      </c>
      <c r="H3060" s="1" t="s">
        <v>29</v>
      </c>
      <c r="I3060" s="1" t="s">
        <v>29</v>
      </c>
      <c r="L3060" s="1" t="s">
        <v>127</v>
      </c>
      <c r="AMI3060"/>
      <c r="AMJ3060"/>
    </row>
    <row r="3061" spans="1:1024">
      <c r="A3061" s="1" t="s">
        <v>11344</v>
      </c>
      <c r="B3061" s="2" t="s">
        <v>11345</v>
      </c>
      <c r="D3061" s="1" t="s">
        <v>11346</v>
      </c>
      <c r="E3061" s="1">
        <v>1992</v>
      </c>
      <c r="G3061" s="1" t="s">
        <v>48</v>
      </c>
      <c r="AMI3061"/>
      <c r="AMJ3061"/>
    </row>
    <row r="3062" spans="1:1024">
      <c r="A3062" s="1" t="s">
        <v>11344</v>
      </c>
      <c r="B3062" s="2" t="s">
        <v>11347</v>
      </c>
      <c r="D3062" s="1" t="s">
        <v>11348</v>
      </c>
      <c r="E3062" s="1">
        <v>1992</v>
      </c>
      <c r="G3062" s="1" t="s">
        <v>23</v>
      </c>
      <c r="H3062" s="1" t="s">
        <v>18</v>
      </c>
      <c r="AMI3062"/>
      <c r="AMJ3062"/>
    </row>
    <row r="3063" spans="1:1024" ht="30">
      <c r="A3063" s="1" t="s">
        <v>11349</v>
      </c>
      <c r="B3063" s="2" t="s">
        <v>11350</v>
      </c>
      <c r="C3063" s="1" t="s">
        <v>11351</v>
      </c>
      <c r="D3063" s="1" t="s">
        <v>11352</v>
      </c>
      <c r="E3063" s="1">
        <v>1992</v>
      </c>
      <c r="F3063" s="1" t="s">
        <v>11353</v>
      </c>
      <c r="G3063" s="1" t="s">
        <v>309</v>
      </c>
      <c r="AMI3063"/>
      <c r="AMJ3063"/>
    </row>
    <row r="3064" spans="1:1024">
      <c r="A3064" s="1" t="s">
        <v>11354</v>
      </c>
      <c r="B3064" s="2" t="s">
        <v>11355</v>
      </c>
      <c r="C3064" s="1" t="s">
        <v>11356</v>
      </c>
      <c r="D3064" s="1" t="s">
        <v>11357</v>
      </c>
      <c r="E3064" s="1">
        <v>1992</v>
      </c>
      <c r="F3064" s="1" t="s">
        <v>11358</v>
      </c>
      <c r="G3064" s="1" t="s">
        <v>23</v>
      </c>
      <c r="H3064" s="1" t="s">
        <v>29</v>
      </c>
      <c r="I3064" s="1" t="s">
        <v>29</v>
      </c>
      <c r="L3064" s="1" t="s">
        <v>298</v>
      </c>
      <c r="AMI3064"/>
      <c r="AMJ3064"/>
    </row>
    <row r="3065" spans="1:1024">
      <c r="A3065" s="1" t="s">
        <v>11359</v>
      </c>
      <c r="B3065" s="2" t="s">
        <v>11360</v>
      </c>
      <c r="C3065" s="1" t="s">
        <v>11361</v>
      </c>
      <c r="D3065" s="1" t="s">
        <v>11362</v>
      </c>
      <c r="E3065" s="1">
        <v>1992</v>
      </c>
      <c r="F3065" s="1" t="s">
        <v>11363</v>
      </c>
      <c r="G3065" s="1" t="s">
        <v>23</v>
      </c>
      <c r="AMI3065"/>
      <c r="AMJ3065"/>
    </row>
    <row r="3066" spans="1:1024" ht="30">
      <c r="A3066" s="1" t="s">
        <v>10625</v>
      </c>
      <c r="B3066" s="2" t="s">
        <v>11364</v>
      </c>
      <c r="C3066" s="1" t="s">
        <v>11365</v>
      </c>
      <c r="D3066" s="1" t="s">
        <v>11366</v>
      </c>
      <c r="E3066" s="1">
        <v>1992</v>
      </c>
      <c r="F3066" s="1" t="s">
        <v>11367</v>
      </c>
      <c r="G3066" s="1" t="s">
        <v>309</v>
      </c>
      <c r="AMI3066"/>
      <c r="AMJ3066"/>
    </row>
    <row r="3067" spans="1:1024">
      <c r="A3067" s="1" t="s">
        <v>11368</v>
      </c>
      <c r="B3067" s="2" t="s">
        <v>11369</v>
      </c>
      <c r="D3067" s="1" t="s">
        <v>11370</v>
      </c>
      <c r="E3067" s="1">
        <v>1992</v>
      </c>
      <c r="F3067" s="1" t="s">
        <v>11371</v>
      </c>
      <c r="G3067" s="1" t="s">
        <v>23</v>
      </c>
      <c r="H3067" s="1" t="s">
        <v>18</v>
      </c>
      <c r="AMI3067"/>
      <c r="AMJ3067"/>
    </row>
    <row r="3068" spans="1:1024">
      <c r="A3068" s="1" t="s">
        <v>5725</v>
      </c>
      <c r="B3068" s="2" t="s">
        <v>11372</v>
      </c>
      <c r="C3068" s="1" t="s">
        <v>11373</v>
      </c>
      <c r="D3068" s="1" t="s">
        <v>11374</v>
      </c>
      <c r="E3068" s="1">
        <v>1992</v>
      </c>
      <c r="F3068" s="1" t="s">
        <v>11375</v>
      </c>
      <c r="G3068" s="1" t="s">
        <v>309</v>
      </c>
      <c r="AMI3068"/>
      <c r="AMJ3068"/>
    </row>
    <row r="3069" spans="1:1024">
      <c r="A3069" s="1" t="s">
        <v>11376</v>
      </c>
      <c r="B3069" s="2" t="s">
        <v>11377</v>
      </c>
      <c r="C3069" s="1" t="s">
        <v>11378</v>
      </c>
      <c r="D3069" s="1" t="s">
        <v>11379</v>
      </c>
      <c r="E3069" s="1">
        <v>1992</v>
      </c>
      <c r="F3069" s="1" t="s">
        <v>11380</v>
      </c>
      <c r="G3069" s="1" t="s">
        <v>23</v>
      </c>
      <c r="H3069" s="1" t="s">
        <v>29</v>
      </c>
      <c r="I3069" s="1" t="s">
        <v>29</v>
      </c>
      <c r="J3069" s="1" t="s">
        <v>11381</v>
      </c>
      <c r="L3069" s="1" t="s">
        <v>1047</v>
      </c>
      <c r="AMI3069"/>
      <c r="AMJ3069"/>
    </row>
    <row r="3070" spans="1:1024" ht="30">
      <c r="A3070" s="1" t="s">
        <v>11382</v>
      </c>
      <c r="B3070" s="2" t="s">
        <v>11383</v>
      </c>
      <c r="C3070" s="1" t="s">
        <v>11384</v>
      </c>
      <c r="D3070" s="1" t="s">
        <v>11385</v>
      </c>
      <c r="E3070" s="1">
        <v>1992</v>
      </c>
      <c r="F3070" s="1" t="s">
        <v>11386</v>
      </c>
      <c r="G3070" s="1" t="s">
        <v>309</v>
      </c>
      <c r="AMI3070"/>
      <c r="AMJ3070"/>
    </row>
    <row r="3071" spans="1:1024">
      <c r="A3071" s="1" t="s">
        <v>11387</v>
      </c>
      <c r="B3071" s="2" t="s">
        <v>11388</v>
      </c>
      <c r="E3071" s="1">
        <v>1992</v>
      </c>
      <c r="G3071" s="1" t="s">
        <v>48</v>
      </c>
      <c r="AMI3071"/>
      <c r="AMJ3071"/>
    </row>
    <row r="3072" spans="1:1024" ht="30">
      <c r="A3072" s="1" t="s">
        <v>11389</v>
      </c>
      <c r="B3072" s="2" t="s">
        <v>11390</v>
      </c>
      <c r="C3072" s="1" t="s">
        <v>11391</v>
      </c>
      <c r="D3072" s="1" t="s">
        <v>11392</v>
      </c>
      <c r="E3072" s="1">
        <v>1992</v>
      </c>
      <c r="F3072" s="1" t="s">
        <v>11393</v>
      </c>
      <c r="G3072" s="1" t="s">
        <v>23</v>
      </c>
      <c r="H3072" s="1" t="s">
        <v>18</v>
      </c>
      <c r="AMI3072"/>
      <c r="AMJ3072"/>
    </row>
    <row r="3073" spans="1:1024" ht="30">
      <c r="A3073" s="1" t="s">
        <v>11394</v>
      </c>
      <c r="B3073" s="2" t="s">
        <v>11395</v>
      </c>
      <c r="C3073" s="1" t="s">
        <v>11396</v>
      </c>
      <c r="D3073" s="1" t="s">
        <v>11397</v>
      </c>
      <c r="E3073" s="1">
        <v>1992</v>
      </c>
      <c r="F3073" s="1" t="s">
        <v>11398</v>
      </c>
      <c r="G3073" s="1" t="s">
        <v>309</v>
      </c>
      <c r="AMI3073"/>
      <c r="AMJ3073"/>
    </row>
    <row r="3074" spans="1:1024">
      <c r="A3074" s="1" t="s">
        <v>11399</v>
      </c>
      <c r="B3074" s="2" t="s">
        <v>11400</v>
      </c>
      <c r="C3074" s="1" t="s">
        <v>11401</v>
      </c>
      <c r="D3074" s="1" t="s">
        <v>11402</v>
      </c>
      <c r="E3074" s="1">
        <v>1992</v>
      </c>
      <c r="F3074" s="1" t="s">
        <v>11403</v>
      </c>
      <c r="G3074" s="1" t="s">
        <v>23</v>
      </c>
      <c r="H3074" s="1" t="s">
        <v>18</v>
      </c>
      <c r="AMI3074"/>
      <c r="AMJ3074"/>
    </row>
    <row r="3075" spans="1:1024" ht="30">
      <c r="A3075" s="1" t="s">
        <v>10641</v>
      </c>
      <c r="B3075" s="2" t="s">
        <v>11404</v>
      </c>
      <c r="C3075" s="1" t="s">
        <v>11405</v>
      </c>
      <c r="D3075" s="1" t="s">
        <v>11406</v>
      </c>
      <c r="E3075" s="1">
        <v>1992</v>
      </c>
      <c r="F3075" s="1" t="s">
        <v>11407</v>
      </c>
      <c r="G3075" s="1" t="s">
        <v>309</v>
      </c>
      <c r="AMI3075"/>
      <c r="AMJ3075"/>
    </row>
    <row r="3076" spans="1:1024" ht="30">
      <c r="A3076" s="1" t="s">
        <v>11408</v>
      </c>
      <c r="B3076" s="2" t="s">
        <v>11409</v>
      </c>
      <c r="C3076" s="1" t="s">
        <v>11410</v>
      </c>
      <c r="D3076" s="1" t="s">
        <v>11411</v>
      </c>
      <c r="E3076" s="1">
        <v>1992</v>
      </c>
      <c r="F3076" s="1" t="s">
        <v>11412</v>
      </c>
      <c r="G3076" s="1" t="s">
        <v>23</v>
      </c>
      <c r="H3076" s="1" t="s">
        <v>18</v>
      </c>
      <c r="AMI3076"/>
      <c r="AMJ3076"/>
    </row>
    <row r="3077" spans="1:1024">
      <c r="A3077" s="1" t="s">
        <v>10091</v>
      </c>
      <c r="B3077" s="2" t="s">
        <v>11413</v>
      </c>
      <c r="C3077" s="1" t="s">
        <v>11414</v>
      </c>
      <c r="D3077" s="1" t="s">
        <v>11415</v>
      </c>
      <c r="E3077" s="1">
        <v>1992</v>
      </c>
      <c r="F3077" s="1" t="s">
        <v>11416</v>
      </c>
      <c r="G3077" s="1" t="s">
        <v>309</v>
      </c>
      <c r="H3077" s="1" t="s">
        <v>18</v>
      </c>
      <c r="AMI3077"/>
      <c r="AMJ3077"/>
    </row>
    <row r="3078" spans="1:1024">
      <c r="A3078" s="1" t="s">
        <v>11417</v>
      </c>
      <c r="B3078" s="2" t="s">
        <v>11418</v>
      </c>
      <c r="C3078" s="3" t="s">
        <v>11419</v>
      </c>
      <c r="D3078" s="1" t="s">
        <v>11420</v>
      </c>
      <c r="E3078" s="1">
        <v>1992</v>
      </c>
      <c r="F3078" s="1" t="s">
        <v>11421</v>
      </c>
      <c r="G3078" s="1" t="s">
        <v>23</v>
      </c>
      <c r="H3078" s="1" t="s">
        <v>18</v>
      </c>
      <c r="AMI3078"/>
      <c r="AMJ3078"/>
    </row>
    <row r="3079" spans="1:1024" ht="30">
      <c r="A3079" s="1" t="s">
        <v>10105</v>
      </c>
      <c r="B3079" s="2" t="s">
        <v>11422</v>
      </c>
      <c r="C3079" s="1" t="s">
        <v>11423</v>
      </c>
      <c r="D3079" s="1" t="s">
        <v>11424</v>
      </c>
      <c r="E3079" s="1">
        <v>1992</v>
      </c>
      <c r="F3079" s="1" t="s">
        <v>11425</v>
      </c>
      <c r="G3079" s="1" t="s">
        <v>309</v>
      </c>
      <c r="AMI3079"/>
      <c r="AMJ3079"/>
    </row>
    <row r="3080" spans="1:1024">
      <c r="A3080" s="1" t="s">
        <v>11426</v>
      </c>
      <c r="B3080" s="2" t="s">
        <v>11427</v>
      </c>
      <c r="C3080" s="1" t="s">
        <v>11428</v>
      </c>
      <c r="D3080" s="1" t="s">
        <v>11424</v>
      </c>
      <c r="E3080" s="1">
        <v>1992</v>
      </c>
      <c r="F3080" s="1" t="s">
        <v>11429</v>
      </c>
      <c r="G3080" s="1" t="s">
        <v>309</v>
      </c>
      <c r="AMI3080"/>
      <c r="AMJ3080"/>
    </row>
    <row r="3081" spans="1:1024">
      <c r="A3081" s="1" t="s">
        <v>10667</v>
      </c>
      <c r="B3081" s="2" t="s">
        <v>11430</v>
      </c>
      <c r="C3081" s="3" t="s">
        <v>11431</v>
      </c>
      <c r="D3081" s="1" t="s">
        <v>11432</v>
      </c>
      <c r="E3081" s="1">
        <v>1992</v>
      </c>
      <c r="F3081" s="1" t="s">
        <v>11433</v>
      </c>
      <c r="G3081" s="1" t="s">
        <v>23</v>
      </c>
      <c r="H3081" s="1" t="s">
        <v>18</v>
      </c>
      <c r="J3081" s="1" t="s">
        <v>11434</v>
      </c>
      <c r="AMI3081"/>
      <c r="AMJ3081"/>
    </row>
    <row r="3082" spans="1:1024" ht="30">
      <c r="A3082" s="1" t="s">
        <v>11435</v>
      </c>
      <c r="B3082" s="2" t="s">
        <v>11436</v>
      </c>
      <c r="C3082" s="1" t="s">
        <v>11437</v>
      </c>
      <c r="D3082" s="1" t="s">
        <v>11438</v>
      </c>
      <c r="E3082" s="1">
        <v>1992</v>
      </c>
      <c r="F3082" s="1" t="s">
        <v>11439</v>
      </c>
      <c r="G3082" s="1" t="s">
        <v>309</v>
      </c>
      <c r="AMI3082"/>
      <c r="AMJ3082"/>
    </row>
    <row r="3083" spans="1:1024" ht="30">
      <c r="A3083" s="1" t="s">
        <v>11440</v>
      </c>
      <c r="B3083" s="2" t="s">
        <v>11441</v>
      </c>
      <c r="C3083" s="1" t="s">
        <v>11442</v>
      </c>
      <c r="D3083" s="1" t="s">
        <v>11443</v>
      </c>
      <c r="E3083" s="1">
        <v>1992</v>
      </c>
      <c r="F3083" s="1" t="s">
        <v>11444</v>
      </c>
      <c r="G3083" s="1" t="s">
        <v>309</v>
      </c>
      <c r="AMI3083"/>
      <c r="AMJ3083"/>
    </row>
    <row r="3084" spans="1:1024">
      <c r="A3084" s="1" t="s">
        <v>9378</v>
      </c>
      <c r="B3084" s="2" t="s">
        <v>11445</v>
      </c>
      <c r="C3084" s="3" t="s">
        <v>11446</v>
      </c>
      <c r="D3084" s="1" t="s">
        <v>11447</v>
      </c>
      <c r="E3084" s="1">
        <v>1992</v>
      </c>
      <c r="F3084" s="1" t="s">
        <v>11448</v>
      </c>
      <c r="G3084" s="1" t="s">
        <v>23</v>
      </c>
      <c r="H3084" s="1" t="s">
        <v>18</v>
      </c>
      <c r="AMI3084"/>
      <c r="AMJ3084"/>
    </row>
    <row r="3085" spans="1:1024">
      <c r="A3085" s="1" t="s">
        <v>4956</v>
      </c>
      <c r="B3085" s="2" t="s">
        <v>11449</v>
      </c>
      <c r="D3085" s="1" t="s">
        <v>11450</v>
      </c>
      <c r="E3085" s="1">
        <v>1992</v>
      </c>
      <c r="G3085" s="1" t="s">
        <v>23</v>
      </c>
      <c r="H3085" s="1" t="s">
        <v>18</v>
      </c>
      <c r="J3085" s="1" t="s">
        <v>11451</v>
      </c>
      <c r="AMI3085"/>
      <c r="AMJ3085"/>
    </row>
    <row r="3086" spans="1:1024" ht="30">
      <c r="A3086" s="1" t="s">
        <v>4956</v>
      </c>
      <c r="B3086" s="2" t="s">
        <v>11452</v>
      </c>
      <c r="C3086" s="3" t="s">
        <v>11453</v>
      </c>
      <c r="D3086" s="1" t="s">
        <v>11454</v>
      </c>
      <c r="E3086" s="1">
        <v>1992</v>
      </c>
      <c r="F3086" s="1" t="s">
        <v>11455</v>
      </c>
      <c r="G3086" s="1" t="s">
        <v>23</v>
      </c>
      <c r="H3086" s="1" t="s">
        <v>18</v>
      </c>
      <c r="AMI3086"/>
      <c r="AMJ3086"/>
    </row>
    <row r="3087" spans="1:1024">
      <c r="A3087" s="1" t="s">
        <v>1382</v>
      </c>
      <c r="B3087" s="2" t="s">
        <v>11456</v>
      </c>
      <c r="D3087" s="1" t="s">
        <v>11457</v>
      </c>
      <c r="E3087" s="1">
        <v>1992</v>
      </c>
      <c r="G3087" s="1" t="s">
        <v>23</v>
      </c>
      <c r="H3087" s="1" t="s">
        <v>18</v>
      </c>
      <c r="AMI3087"/>
      <c r="AMJ3087"/>
    </row>
    <row r="3088" spans="1:1024" ht="30">
      <c r="A3088" s="1" t="s">
        <v>10143</v>
      </c>
      <c r="B3088" s="2" t="s">
        <v>11458</v>
      </c>
      <c r="C3088" s="1" t="s">
        <v>11459</v>
      </c>
      <c r="D3088" s="1" t="s">
        <v>11460</v>
      </c>
      <c r="E3088" s="1">
        <v>1992</v>
      </c>
      <c r="F3088" s="1" t="s">
        <v>11461</v>
      </c>
      <c r="G3088" s="1" t="s">
        <v>309</v>
      </c>
      <c r="AMI3088"/>
      <c r="AMJ3088"/>
    </row>
    <row r="3089" spans="1:1024" ht="45">
      <c r="A3089" s="1" t="s">
        <v>10143</v>
      </c>
      <c r="B3089" s="2" t="s">
        <v>11462</v>
      </c>
      <c r="D3089" s="1" t="s">
        <v>11463</v>
      </c>
      <c r="E3089" s="1">
        <v>1992</v>
      </c>
      <c r="G3089" s="1" t="s">
        <v>23</v>
      </c>
      <c r="AMI3089"/>
      <c r="AMJ3089"/>
    </row>
    <row r="3090" spans="1:1024">
      <c r="A3090" s="1" t="s">
        <v>7328</v>
      </c>
      <c r="B3090" s="2" t="s">
        <v>11464</v>
      </c>
      <c r="E3090" s="1">
        <v>1992</v>
      </c>
      <c r="G3090" s="1" t="s">
        <v>48</v>
      </c>
      <c r="AMI3090"/>
      <c r="AMJ3090"/>
    </row>
    <row r="3091" spans="1:1024">
      <c r="A3091" s="1" t="s">
        <v>11465</v>
      </c>
      <c r="B3091" s="2" t="s">
        <v>11466</v>
      </c>
      <c r="C3091" s="1" t="s">
        <v>11467</v>
      </c>
      <c r="D3091" s="1" t="s">
        <v>11468</v>
      </c>
      <c r="E3091" s="1">
        <v>1992</v>
      </c>
      <c r="F3091" s="1" t="s">
        <v>11469</v>
      </c>
      <c r="G3091" s="1" t="s">
        <v>309</v>
      </c>
      <c r="AMI3091"/>
      <c r="AMJ3091"/>
    </row>
    <row r="3092" spans="1:1024" ht="30">
      <c r="A3092" s="1" t="s">
        <v>11470</v>
      </c>
      <c r="B3092" s="2" t="s">
        <v>11471</v>
      </c>
      <c r="C3092" s="1" t="s">
        <v>11472</v>
      </c>
      <c r="D3092" s="1" t="s">
        <v>11473</v>
      </c>
      <c r="E3092" s="1">
        <v>1992</v>
      </c>
      <c r="F3092" s="1" t="s">
        <v>11474</v>
      </c>
      <c r="G3092" s="1" t="s">
        <v>309</v>
      </c>
      <c r="AMI3092"/>
      <c r="AMJ3092"/>
    </row>
    <row r="3093" spans="1:1024" ht="30">
      <c r="A3093" s="1" t="s">
        <v>10703</v>
      </c>
      <c r="B3093" s="2" t="s">
        <v>11475</v>
      </c>
      <c r="C3093" s="3" t="s">
        <v>11476</v>
      </c>
      <c r="D3093" s="1" t="s">
        <v>11477</v>
      </c>
      <c r="E3093" s="1">
        <v>1992</v>
      </c>
      <c r="F3093" s="1" t="s">
        <v>11478</v>
      </c>
      <c r="G3093" s="1" t="s">
        <v>309</v>
      </c>
      <c r="H3093" s="1" t="s">
        <v>18</v>
      </c>
      <c r="AMI3093"/>
      <c r="AMJ3093"/>
    </row>
    <row r="3094" spans="1:1024">
      <c r="A3094" s="1" t="s">
        <v>10703</v>
      </c>
      <c r="B3094" s="2" t="s">
        <v>11479</v>
      </c>
      <c r="C3094" s="1" t="s">
        <v>11480</v>
      </c>
      <c r="D3094" s="1" t="s">
        <v>11481</v>
      </c>
      <c r="E3094" s="1">
        <v>1992</v>
      </c>
      <c r="F3094" s="1" t="s">
        <v>11482</v>
      </c>
      <c r="G3094" s="1" t="s">
        <v>309</v>
      </c>
      <c r="AMI3094"/>
      <c r="AMJ3094"/>
    </row>
    <row r="3095" spans="1:1024">
      <c r="A3095" s="1" t="s">
        <v>11483</v>
      </c>
      <c r="B3095" s="2" t="s">
        <v>11484</v>
      </c>
      <c r="D3095" s="1" t="s">
        <v>11485</v>
      </c>
      <c r="E3095" s="1">
        <v>1992</v>
      </c>
      <c r="G3095" s="1" t="s">
        <v>23</v>
      </c>
      <c r="H3095" s="1" t="s">
        <v>18</v>
      </c>
      <c r="AMI3095"/>
      <c r="AMJ3095"/>
    </row>
    <row r="3096" spans="1:1024">
      <c r="A3096" s="1" t="s">
        <v>9404</v>
      </c>
      <c r="B3096" s="2" t="s">
        <v>11486</v>
      </c>
      <c r="C3096" s="1" t="s">
        <v>11487</v>
      </c>
      <c r="D3096" s="1" t="s">
        <v>11488</v>
      </c>
      <c r="E3096" s="1">
        <v>1992</v>
      </c>
      <c r="F3096" s="1" t="s">
        <v>11489</v>
      </c>
      <c r="G3096" s="1" t="s">
        <v>309</v>
      </c>
      <c r="AMI3096"/>
      <c r="AMJ3096"/>
    </row>
    <row r="3097" spans="1:1024" ht="30">
      <c r="A3097" s="1" t="s">
        <v>11490</v>
      </c>
      <c r="B3097" s="2" t="s">
        <v>11491</v>
      </c>
      <c r="C3097" s="3" t="s">
        <v>11492</v>
      </c>
      <c r="D3097" s="1" t="s">
        <v>11493</v>
      </c>
      <c r="E3097" s="1">
        <v>1992</v>
      </c>
      <c r="F3097" s="1" t="s">
        <v>11494</v>
      </c>
      <c r="G3097" s="1" t="s">
        <v>23</v>
      </c>
      <c r="H3097" s="1" t="s">
        <v>18</v>
      </c>
      <c r="AMI3097"/>
      <c r="AMJ3097"/>
    </row>
    <row r="3098" spans="1:1024">
      <c r="A3098" s="1" t="s">
        <v>11495</v>
      </c>
      <c r="B3098" s="2" t="s">
        <v>11496</v>
      </c>
      <c r="D3098" s="1" t="s">
        <v>11497</v>
      </c>
      <c r="E3098" s="1">
        <v>1992</v>
      </c>
      <c r="G3098" s="1" t="s">
        <v>23</v>
      </c>
      <c r="H3098" s="1" t="s">
        <v>18</v>
      </c>
      <c r="AMI3098"/>
      <c r="AMJ3098"/>
    </row>
    <row r="3099" spans="1:1024">
      <c r="A3099" s="1" t="s">
        <v>11498</v>
      </c>
      <c r="B3099" s="2" t="s">
        <v>11499</v>
      </c>
      <c r="C3099" s="3" t="s">
        <v>11500</v>
      </c>
      <c r="D3099" s="1" t="s">
        <v>11501</v>
      </c>
      <c r="E3099" s="1">
        <v>1992</v>
      </c>
      <c r="F3099" s="1" t="s">
        <v>11502</v>
      </c>
      <c r="G3099" s="1" t="s">
        <v>23</v>
      </c>
      <c r="H3099" s="1" t="s">
        <v>18</v>
      </c>
      <c r="AMI3099"/>
      <c r="AMJ3099"/>
    </row>
    <row r="3100" spans="1:1024" ht="30">
      <c r="A3100" s="1" t="s">
        <v>11503</v>
      </c>
      <c r="B3100" s="2" t="s">
        <v>11504</v>
      </c>
      <c r="D3100" s="1" t="s">
        <v>11505</v>
      </c>
      <c r="E3100" s="1">
        <v>1992</v>
      </c>
      <c r="G3100" s="1" t="s">
        <v>48</v>
      </c>
      <c r="AMI3100"/>
      <c r="AMJ3100"/>
    </row>
    <row r="3101" spans="1:1024">
      <c r="A3101" s="1" t="s">
        <v>6241</v>
      </c>
      <c r="B3101" s="2" t="s">
        <v>11506</v>
      </c>
      <c r="C3101" s="1" t="s">
        <v>11507</v>
      </c>
      <c r="D3101" s="1" t="s">
        <v>11508</v>
      </c>
      <c r="E3101" s="1">
        <v>1992</v>
      </c>
      <c r="F3101" s="1" t="s">
        <v>11509</v>
      </c>
      <c r="G3101" s="1" t="s">
        <v>23</v>
      </c>
      <c r="H3101" s="1" t="s">
        <v>18</v>
      </c>
      <c r="AMI3101"/>
      <c r="AMJ3101"/>
    </row>
    <row r="3102" spans="1:1024">
      <c r="A3102" s="1" t="s">
        <v>11510</v>
      </c>
      <c r="B3102" s="2" t="s">
        <v>11511</v>
      </c>
      <c r="C3102" s="1" t="s">
        <v>11512</v>
      </c>
      <c r="D3102" s="1" t="s">
        <v>11513</v>
      </c>
      <c r="E3102" s="1">
        <v>1992</v>
      </c>
      <c r="F3102" s="1" t="s">
        <v>11514</v>
      </c>
      <c r="G3102" s="1" t="s">
        <v>309</v>
      </c>
      <c r="AMI3102"/>
      <c r="AMJ3102"/>
    </row>
    <row r="3103" spans="1:1024" ht="30">
      <c r="A3103" s="1" t="s">
        <v>11515</v>
      </c>
      <c r="B3103" s="2" t="s">
        <v>11516</v>
      </c>
      <c r="C3103" s="3" t="s">
        <v>11517</v>
      </c>
      <c r="D3103" s="1" t="s">
        <v>11518</v>
      </c>
      <c r="E3103" s="1">
        <v>1992</v>
      </c>
      <c r="F3103" s="1" t="s">
        <v>11519</v>
      </c>
      <c r="G3103" s="1" t="s">
        <v>23</v>
      </c>
      <c r="H3103" s="1" t="s">
        <v>29</v>
      </c>
      <c r="I3103" s="1" t="s">
        <v>29</v>
      </c>
      <c r="L3103" s="1" t="s">
        <v>298</v>
      </c>
      <c r="AMI3103"/>
      <c r="AMJ3103"/>
    </row>
    <row r="3104" spans="1:1024">
      <c r="A3104" s="1" t="s">
        <v>10729</v>
      </c>
      <c r="B3104" s="2" t="s">
        <v>11520</v>
      </c>
      <c r="D3104" s="1" t="s">
        <v>11521</v>
      </c>
      <c r="E3104" s="1">
        <v>1992</v>
      </c>
      <c r="G3104" s="1" t="s">
        <v>23</v>
      </c>
      <c r="AMI3104"/>
      <c r="AMJ3104"/>
    </row>
    <row r="3105" spans="1:1024">
      <c r="A3105" s="1" t="s">
        <v>11522</v>
      </c>
      <c r="B3105" s="2" t="s">
        <v>11523</v>
      </c>
      <c r="C3105" s="3" t="s">
        <v>11524</v>
      </c>
      <c r="D3105" s="1" t="s">
        <v>11525</v>
      </c>
      <c r="E3105" s="1">
        <v>1992</v>
      </c>
      <c r="F3105" s="1" t="s">
        <v>11526</v>
      </c>
      <c r="G3105" s="1" t="s">
        <v>23</v>
      </c>
      <c r="H3105" s="1" t="s">
        <v>18</v>
      </c>
      <c r="AMI3105"/>
      <c r="AMJ3105"/>
    </row>
    <row r="3106" spans="1:1024">
      <c r="A3106" s="1" t="s">
        <v>387</v>
      </c>
      <c r="B3106" s="2" t="s">
        <v>11527</v>
      </c>
      <c r="C3106" s="1" t="s">
        <v>11528</v>
      </c>
      <c r="D3106" s="1" t="s">
        <v>11529</v>
      </c>
      <c r="E3106" s="1">
        <v>1992</v>
      </c>
      <c r="F3106" s="1" t="s">
        <v>11530</v>
      </c>
      <c r="G3106" s="1" t="s">
        <v>309</v>
      </c>
      <c r="AMI3106"/>
      <c r="AMJ3106"/>
    </row>
    <row r="3107" spans="1:1024" ht="30">
      <c r="A3107" s="1" t="s">
        <v>387</v>
      </c>
      <c r="B3107" s="2" t="s">
        <v>11531</v>
      </c>
      <c r="D3107" s="1" t="s">
        <v>11532</v>
      </c>
      <c r="E3107" s="1">
        <v>1992</v>
      </c>
      <c r="G3107" s="1" t="s">
        <v>23</v>
      </c>
      <c r="H3107" s="1" t="s">
        <v>18</v>
      </c>
      <c r="AMI3107"/>
      <c r="AMJ3107"/>
    </row>
    <row r="3108" spans="1:1024">
      <c r="A3108" s="1" t="s">
        <v>11533</v>
      </c>
      <c r="B3108" s="2" t="s">
        <v>11534</v>
      </c>
      <c r="C3108" s="3" t="s">
        <v>11535</v>
      </c>
      <c r="D3108" s="1" t="s">
        <v>11536</v>
      </c>
      <c r="E3108" s="1">
        <v>1992</v>
      </c>
      <c r="G3108" s="1" t="s">
        <v>59</v>
      </c>
      <c r="H3108" s="1" t="s">
        <v>18</v>
      </c>
      <c r="AMI3108"/>
      <c r="AMJ3108"/>
    </row>
    <row r="3109" spans="1:1024" ht="30">
      <c r="A3109" s="1" t="s">
        <v>11537</v>
      </c>
      <c r="B3109" s="2" t="s">
        <v>10756</v>
      </c>
      <c r="C3109" s="1" t="s">
        <v>11538</v>
      </c>
      <c r="D3109" s="1" t="s">
        <v>11539</v>
      </c>
      <c r="E3109" s="1">
        <v>1992</v>
      </c>
      <c r="F3109" s="1" t="s">
        <v>11540</v>
      </c>
      <c r="G3109" s="1" t="s">
        <v>309</v>
      </c>
      <c r="AMI3109"/>
      <c r="AMJ3109"/>
    </row>
    <row r="3110" spans="1:1024">
      <c r="A3110" s="1" t="s">
        <v>11541</v>
      </c>
      <c r="B3110" s="2" t="s">
        <v>11542</v>
      </c>
      <c r="C3110" s="1" t="s">
        <v>11543</v>
      </c>
      <c r="D3110" s="1" t="s">
        <v>11544</v>
      </c>
      <c r="E3110" s="1">
        <v>1992</v>
      </c>
      <c r="F3110" s="1" t="s">
        <v>11545</v>
      </c>
      <c r="G3110" s="1" t="s">
        <v>309</v>
      </c>
      <c r="AMI3110"/>
      <c r="AMJ3110"/>
    </row>
    <row r="3111" spans="1:1024">
      <c r="A3111" s="1" t="s">
        <v>10791</v>
      </c>
      <c r="B3111" s="2" t="s">
        <v>10792</v>
      </c>
      <c r="E3111" s="1">
        <v>1992</v>
      </c>
      <c r="G3111" s="1" t="s">
        <v>48</v>
      </c>
      <c r="AMI3111"/>
      <c r="AMJ3111"/>
    </row>
    <row r="3112" spans="1:1024" ht="30">
      <c r="A3112" s="1" t="s">
        <v>11546</v>
      </c>
      <c r="B3112" s="2" t="s">
        <v>11547</v>
      </c>
      <c r="C3112" s="1" t="s">
        <v>11548</v>
      </c>
      <c r="D3112" s="1" t="s">
        <v>11549</v>
      </c>
      <c r="E3112" s="1">
        <v>1992</v>
      </c>
      <c r="F3112" s="1" t="s">
        <v>11550</v>
      </c>
      <c r="G3112" s="1" t="s">
        <v>309</v>
      </c>
      <c r="AMI3112"/>
      <c r="AMJ3112"/>
    </row>
    <row r="3113" spans="1:1024" ht="30">
      <c r="A3113" s="1" t="s">
        <v>6258</v>
      </c>
      <c r="B3113" s="2" t="s">
        <v>11551</v>
      </c>
      <c r="C3113" s="1" t="s">
        <v>11552</v>
      </c>
      <c r="D3113" s="1" t="s">
        <v>11553</v>
      </c>
      <c r="E3113" s="1">
        <v>1992</v>
      </c>
      <c r="F3113" s="1" t="s">
        <v>11554</v>
      </c>
      <c r="G3113" s="1" t="s">
        <v>64</v>
      </c>
      <c r="AMI3113"/>
      <c r="AMJ3113"/>
    </row>
    <row r="3114" spans="1:1024" ht="30">
      <c r="A3114" s="1" t="s">
        <v>6258</v>
      </c>
      <c r="B3114" s="2" t="s">
        <v>11555</v>
      </c>
      <c r="C3114" s="1" t="s">
        <v>11556</v>
      </c>
      <c r="D3114" s="1" t="s">
        <v>11553</v>
      </c>
      <c r="E3114" s="1">
        <v>1992</v>
      </c>
      <c r="F3114" s="1" t="s">
        <v>11557</v>
      </c>
      <c r="G3114" s="1" t="s">
        <v>64</v>
      </c>
      <c r="AMI3114"/>
      <c r="AMJ3114"/>
    </row>
    <row r="3115" spans="1:1024" ht="30">
      <c r="A3115" s="1" t="s">
        <v>11558</v>
      </c>
      <c r="B3115" s="2" t="s">
        <v>11559</v>
      </c>
      <c r="C3115" s="1" t="s">
        <v>11560</v>
      </c>
      <c r="D3115" s="1" t="s">
        <v>11561</v>
      </c>
      <c r="E3115" s="1">
        <v>1992</v>
      </c>
      <c r="F3115" s="1" t="s">
        <v>11562</v>
      </c>
      <c r="G3115" s="1" t="s">
        <v>309</v>
      </c>
      <c r="AMI3115"/>
      <c r="AMJ3115"/>
    </row>
    <row r="3116" spans="1:1024">
      <c r="A3116" s="1" t="s">
        <v>11563</v>
      </c>
      <c r="B3116" s="2" t="s">
        <v>11564</v>
      </c>
      <c r="D3116" s="1" t="s">
        <v>11565</v>
      </c>
      <c r="E3116" s="1">
        <v>1992</v>
      </c>
      <c r="G3116" s="1" t="s">
        <v>125</v>
      </c>
      <c r="H3116" s="1" t="s">
        <v>1315</v>
      </c>
      <c r="AMI3116"/>
      <c r="AMJ3116"/>
    </row>
    <row r="3117" spans="1:1024">
      <c r="A3117" s="1" t="s">
        <v>11566</v>
      </c>
      <c r="B3117" s="2" t="s">
        <v>11567</v>
      </c>
      <c r="C3117" s="3" t="s">
        <v>11568</v>
      </c>
      <c r="D3117" s="1" t="s">
        <v>11569</v>
      </c>
      <c r="E3117" s="1">
        <v>1992</v>
      </c>
      <c r="F3117" s="1" t="s">
        <v>11570</v>
      </c>
      <c r="G3117" s="1" t="s">
        <v>23</v>
      </c>
      <c r="H3117" s="1" t="s">
        <v>18</v>
      </c>
      <c r="AMI3117"/>
      <c r="AMJ3117"/>
    </row>
    <row r="3118" spans="1:1024">
      <c r="A3118" s="1" t="s">
        <v>11571</v>
      </c>
      <c r="B3118" s="2" t="s">
        <v>11572</v>
      </c>
      <c r="C3118" s="3" t="s">
        <v>11568</v>
      </c>
      <c r="D3118" s="1" t="s">
        <v>11569</v>
      </c>
      <c r="E3118" s="1">
        <v>1992</v>
      </c>
      <c r="F3118" s="1" t="s">
        <v>11573</v>
      </c>
      <c r="G3118" s="1" t="s">
        <v>23</v>
      </c>
      <c r="H3118" s="1" t="s">
        <v>18</v>
      </c>
      <c r="AMI3118"/>
      <c r="AMJ3118"/>
    </row>
    <row r="3119" spans="1:1024" ht="30">
      <c r="A3119" s="1" t="s">
        <v>6493</v>
      </c>
      <c r="B3119" s="2" t="s">
        <v>11574</v>
      </c>
      <c r="C3119" s="3" t="s">
        <v>11575</v>
      </c>
      <c r="D3119" s="1" t="s">
        <v>11576</v>
      </c>
      <c r="E3119" s="1">
        <v>1992</v>
      </c>
      <c r="F3119" s="1" t="s">
        <v>11577</v>
      </c>
      <c r="G3119" s="1" t="s">
        <v>23</v>
      </c>
      <c r="H3119" s="1" t="s">
        <v>18</v>
      </c>
      <c r="AMI3119"/>
      <c r="AMJ3119"/>
    </row>
    <row r="3120" spans="1:1024" ht="30">
      <c r="A3120" s="1" t="s">
        <v>11578</v>
      </c>
      <c r="B3120" s="2" t="s">
        <v>11579</v>
      </c>
      <c r="C3120" s="1" t="s">
        <v>11580</v>
      </c>
      <c r="D3120" s="1" t="s">
        <v>11581</v>
      </c>
      <c r="E3120" s="1">
        <v>1992</v>
      </c>
      <c r="F3120" s="1" t="s">
        <v>11582</v>
      </c>
      <c r="G3120" s="1" t="s">
        <v>309</v>
      </c>
      <c r="AMI3120"/>
      <c r="AMJ3120"/>
    </row>
    <row r="3121" spans="1:1024">
      <c r="A3121" s="1" t="s">
        <v>6263</v>
      </c>
      <c r="B3121" s="2" t="s">
        <v>11583</v>
      </c>
      <c r="C3121" s="1" t="s">
        <v>11584</v>
      </c>
      <c r="D3121" s="1" t="s">
        <v>11585</v>
      </c>
      <c r="E3121" s="1">
        <v>1992</v>
      </c>
      <c r="F3121" s="1" t="s">
        <v>11586</v>
      </c>
      <c r="G3121" s="1" t="s">
        <v>309</v>
      </c>
      <c r="AMI3121"/>
      <c r="AMJ3121"/>
    </row>
    <row r="3122" spans="1:1024" ht="30">
      <c r="A3122" s="1" t="s">
        <v>6263</v>
      </c>
      <c r="B3122" s="2" t="s">
        <v>11587</v>
      </c>
      <c r="C3122" s="1" t="s">
        <v>11588</v>
      </c>
      <c r="D3122" s="1" t="s">
        <v>11589</v>
      </c>
      <c r="E3122" s="1">
        <v>1992</v>
      </c>
      <c r="F3122" s="1" t="s">
        <v>11590</v>
      </c>
      <c r="G3122" s="1" t="s">
        <v>23</v>
      </c>
      <c r="H3122" s="1" t="s">
        <v>29</v>
      </c>
      <c r="I3122" s="1" t="s">
        <v>29</v>
      </c>
      <c r="J3122" s="1" t="s">
        <v>8522</v>
      </c>
      <c r="L3122" s="1" t="s">
        <v>11591</v>
      </c>
      <c r="AMI3122"/>
      <c r="AMJ3122"/>
    </row>
    <row r="3123" spans="1:1024">
      <c r="A3123" s="1" t="s">
        <v>9515</v>
      </c>
      <c r="B3123" s="2" t="s">
        <v>11592</v>
      </c>
      <c r="C3123" s="1" t="s">
        <v>11593</v>
      </c>
      <c r="D3123" s="1" t="s">
        <v>11594</v>
      </c>
      <c r="E3123" s="1">
        <v>1992</v>
      </c>
      <c r="F3123" s="1" t="s">
        <v>11595</v>
      </c>
      <c r="G3123" s="1" t="s">
        <v>309</v>
      </c>
      <c r="AMI3123"/>
      <c r="AMJ3123"/>
    </row>
    <row r="3124" spans="1:1024">
      <c r="A3124" s="1" t="s">
        <v>9515</v>
      </c>
      <c r="B3124" s="2" t="s">
        <v>11596</v>
      </c>
      <c r="C3124" s="1" t="s">
        <v>11597</v>
      </c>
      <c r="D3124" s="1" t="s">
        <v>11598</v>
      </c>
      <c r="E3124" s="1">
        <v>1992</v>
      </c>
      <c r="F3124" s="1" t="s">
        <v>11599</v>
      </c>
      <c r="G3124" s="1" t="s">
        <v>23</v>
      </c>
      <c r="AMI3124"/>
      <c r="AMJ3124"/>
    </row>
    <row r="3125" spans="1:1024" ht="30">
      <c r="A3125" s="1" t="s">
        <v>11600</v>
      </c>
      <c r="B3125" s="2" t="s">
        <v>11601</v>
      </c>
      <c r="C3125" s="1" t="s">
        <v>11602</v>
      </c>
      <c r="D3125" s="1" t="s">
        <v>11603</v>
      </c>
      <c r="E3125" s="1">
        <v>1992</v>
      </c>
      <c r="F3125" s="1" t="s">
        <v>11604</v>
      </c>
      <c r="G3125" s="1" t="s">
        <v>309</v>
      </c>
      <c r="AMI3125"/>
      <c r="AMJ3125"/>
    </row>
    <row r="3126" spans="1:1024">
      <c r="A3126" s="1" t="s">
        <v>11605</v>
      </c>
      <c r="B3126" s="2" t="s">
        <v>11606</v>
      </c>
      <c r="D3126" s="1" t="s">
        <v>11607</v>
      </c>
      <c r="E3126" s="1">
        <v>1992</v>
      </c>
      <c r="F3126" s="1" t="s">
        <v>11608</v>
      </c>
      <c r="G3126" s="1" t="s">
        <v>23</v>
      </c>
      <c r="H3126" s="1" t="s">
        <v>18</v>
      </c>
      <c r="AMI3126"/>
      <c r="AMJ3126"/>
    </row>
    <row r="3127" spans="1:1024">
      <c r="A3127" s="1" t="s">
        <v>11609</v>
      </c>
      <c r="B3127" s="2" t="s">
        <v>11610</v>
      </c>
      <c r="C3127" s="1" t="s">
        <v>11611</v>
      </c>
      <c r="D3127" s="1" t="s">
        <v>11612</v>
      </c>
      <c r="E3127" s="1">
        <v>1992</v>
      </c>
      <c r="F3127" s="1" t="s">
        <v>11613</v>
      </c>
      <c r="G3127" s="1" t="s">
        <v>309</v>
      </c>
      <c r="AMI3127"/>
      <c r="AMJ3127"/>
    </row>
    <row r="3128" spans="1:1024">
      <c r="A3128" s="1" t="s">
        <v>11614</v>
      </c>
      <c r="B3128" s="2" t="s">
        <v>11615</v>
      </c>
      <c r="E3128" s="1">
        <v>1992</v>
      </c>
      <c r="G3128" s="1" t="s">
        <v>48</v>
      </c>
      <c r="AMI3128"/>
      <c r="AMJ3128"/>
    </row>
    <row r="3129" spans="1:1024" ht="30">
      <c r="A3129" s="1" t="s">
        <v>11614</v>
      </c>
      <c r="B3129" s="2" t="s">
        <v>11616</v>
      </c>
      <c r="D3129" s="1" t="s">
        <v>11617</v>
      </c>
      <c r="E3129" s="1">
        <v>1992</v>
      </c>
      <c r="G3129" s="1" t="s">
        <v>48</v>
      </c>
      <c r="AMI3129"/>
      <c r="AMJ3129"/>
    </row>
    <row r="3130" spans="1:1024" ht="30">
      <c r="A3130" s="1" t="s">
        <v>11618</v>
      </c>
      <c r="B3130" s="2" t="s">
        <v>11619</v>
      </c>
      <c r="C3130" s="1" t="s">
        <v>11620</v>
      </c>
      <c r="D3130" s="1" t="s">
        <v>11621</v>
      </c>
      <c r="E3130" s="1">
        <v>1992</v>
      </c>
      <c r="F3130" s="1" t="s">
        <v>11622</v>
      </c>
      <c r="G3130" s="1" t="s">
        <v>309</v>
      </c>
      <c r="AMI3130"/>
      <c r="AMJ3130"/>
    </row>
    <row r="3131" spans="1:1024" ht="30">
      <c r="A3131" s="1" t="s">
        <v>10844</v>
      </c>
      <c r="B3131" s="2" t="s">
        <v>11623</v>
      </c>
      <c r="C3131" s="1" t="s">
        <v>11624</v>
      </c>
      <c r="D3131" s="1" t="s">
        <v>11625</v>
      </c>
      <c r="E3131" s="1">
        <v>1992</v>
      </c>
      <c r="F3131" s="1" t="s">
        <v>11626</v>
      </c>
      <c r="G3131" s="1" t="s">
        <v>309</v>
      </c>
      <c r="AMI3131"/>
      <c r="AMJ3131"/>
    </row>
    <row r="3132" spans="1:1024" ht="30">
      <c r="A3132" s="1" t="s">
        <v>11627</v>
      </c>
      <c r="B3132" s="2" t="s">
        <v>11628</v>
      </c>
      <c r="C3132" s="1" t="s">
        <v>11629</v>
      </c>
      <c r="D3132" s="1" t="s">
        <v>11630</v>
      </c>
      <c r="E3132" s="1">
        <v>1992</v>
      </c>
      <c r="F3132" s="1" t="s">
        <v>11631</v>
      </c>
      <c r="G3132" s="1" t="s">
        <v>309</v>
      </c>
      <c r="AMI3132"/>
      <c r="AMJ3132"/>
    </row>
    <row r="3133" spans="1:1024" ht="45">
      <c r="A3133" s="1" t="s">
        <v>11632</v>
      </c>
      <c r="B3133" s="2" t="s">
        <v>11633</v>
      </c>
      <c r="C3133" s="1" t="s">
        <v>11634</v>
      </c>
      <c r="D3133" s="1" t="s">
        <v>11635</v>
      </c>
      <c r="E3133" s="1">
        <v>1992</v>
      </c>
      <c r="F3133" s="1" t="s">
        <v>11636</v>
      </c>
      <c r="G3133" s="1" t="s">
        <v>309</v>
      </c>
      <c r="AMI3133"/>
      <c r="AMJ3133"/>
    </row>
    <row r="3134" spans="1:1024">
      <c r="A3134" s="1" t="s">
        <v>11637</v>
      </c>
      <c r="B3134" s="2" t="s">
        <v>11638</v>
      </c>
      <c r="D3134" s="1" t="s">
        <v>11639</v>
      </c>
      <c r="E3134" s="1">
        <v>1992</v>
      </c>
      <c r="G3134" s="1" t="s">
        <v>309</v>
      </c>
      <c r="AMI3134"/>
      <c r="AMJ3134"/>
    </row>
    <row r="3135" spans="1:1024">
      <c r="A3135" s="1" t="s">
        <v>11640</v>
      </c>
      <c r="B3135" s="2" t="s">
        <v>11641</v>
      </c>
      <c r="C3135" s="3" t="s">
        <v>11642</v>
      </c>
      <c r="D3135" s="1" t="s">
        <v>11643</v>
      </c>
      <c r="E3135" s="1">
        <v>1992</v>
      </c>
      <c r="F3135" s="1" t="s">
        <v>11644</v>
      </c>
      <c r="G3135" s="1" t="s">
        <v>23</v>
      </c>
      <c r="H3135" s="1" t="s">
        <v>29</v>
      </c>
      <c r="I3135" s="1" t="s">
        <v>18</v>
      </c>
      <c r="L3135" s="1" t="s">
        <v>11645</v>
      </c>
      <c r="AMI3135"/>
      <c r="AMJ3135"/>
    </row>
    <row r="3136" spans="1:1024" ht="30">
      <c r="A3136" s="1" t="s">
        <v>11646</v>
      </c>
      <c r="B3136" s="2" t="s">
        <v>11647</v>
      </c>
      <c r="D3136" s="1" t="s">
        <v>11648</v>
      </c>
      <c r="E3136" s="1">
        <v>1992</v>
      </c>
      <c r="G3136" s="1" t="s">
        <v>23</v>
      </c>
      <c r="H3136" s="1" t="s">
        <v>1315</v>
      </c>
      <c r="AMI3136"/>
      <c r="AMJ3136"/>
    </row>
    <row r="3137" spans="1:1024">
      <c r="A3137" s="1" t="s">
        <v>11649</v>
      </c>
      <c r="B3137" s="2" t="s">
        <v>11650</v>
      </c>
      <c r="C3137" s="3" t="s">
        <v>11651</v>
      </c>
      <c r="D3137" s="1" t="s">
        <v>11652</v>
      </c>
      <c r="E3137" s="1">
        <v>1992</v>
      </c>
      <c r="F3137" s="1" t="s">
        <v>11653</v>
      </c>
      <c r="G3137" s="1" t="s">
        <v>23</v>
      </c>
      <c r="H3137" s="1" t="s">
        <v>18</v>
      </c>
      <c r="AMI3137"/>
      <c r="AMJ3137"/>
    </row>
    <row r="3138" spans="1:1024" ht="30">
      <c r="A3138" s="1" t="s">
        <v>11654</v>
      </c>
      <c r="B3138" s="2" t="s">
        <v>11655</v>
      </c>
      <c r="C3138" s="1" t="s">
        <v>11656</v>
      </c>
      <c r="D3138" s="1" t="s">
        <v>11657</v>
      </c>
      <c r="E3138" s="1">
        <v>1992</v>
      </c>
      <c r="F3138" s="1" t="s">
        <v>11658</v>
      </c>
      <c r="G3138" s="1" t="s">
        <v>309</v>
      </c>
      <c r="AMI3138"/>
      <c r="AMJ3138"/>
    </row>
    <row r="3139" spans="1:1024">
      <c r="A3139" s="1" t="s">
        <v>9566</v>
      </c>
      <c r="B3139" s="2" t="s">
        <v>11659</v>
      </c>
      <c r="D3139" s="1" t="s">
        <v>11660</v>
      </c>
      <c r="E3139" s="1">
        <v>1992</v>
      </c>
      <c r="F3139" s="1" t="s">
        <v>11661</v>
      </c>
      <c r="G3139" s="1" t="s">
        <v>23</v>
      </c>
      <c r="H3139" s="1" t="s">
        <v>18</v>
      </c>
      <c r="AMI3139"/>
      <c r="AMJ3139"/>
    </row>
    <row r="3140" spans="1:1024">
      <c r="A3140" s="1" t="s">
        <v>9566</v>
      </c>
      <c r="B3140" s="2" t="s">
        <v>11662</v>
      </c>
      <c r="D3140" s="1" t="s">
        <v>11663</v>
      </c>
      <c r="E3140" s="1">
        <v>1992</v>
      </c>
      <c r="G3140" s="1" t="s">
        <v>23</v>
      </c>
      <c r="H3140" s="1" t="s">
        <v>18</v>
      </c>
      <c r="AMI3140"/>
      <c r="AMJ3140"/>
    </row>
    <row r="3141" spans="1:1024" ht="30">
      <c r="A3141" s="1" t="s">
        <v>2116</v>
      </c>
      <c r="B3141" s="2" t="s">
        <v>11664</v>
      </c>
      <c r="C3141" s="1" t="s">
        <v>11665</v>
      </c>
      <c r="D3141" s="1" t="s">
        <v>11666</v>
      </c>
      <c r="E3141" s="1">
        <v>1992</v>
      </c>
      <c r="F3141" s="1" t="s">
        <v>11667</v>
      </c>
      <c r="G3141" s="1" t="s">
        <v>309</v>
      </c>
      <c r="AMI3141"/>
      <c r="AMJ3141"/>
    </row>
    <row r="3142" spans="1:1024" ht="30">
      <c r="A3142" s="1" t="s">
        <v>11668</v>
      </c>
      <c r="B3142" s="2" t="s">
        <v>11669</v>
      </c>
      <c r="C3142" s="1" t="s">
        <v>11670</v>
      </c>
      <c r="D3142" s="1" t="s">
        <v>11671</v>
      </c>
      <c r="E3142" s="1">
        <v>1992</v>
      </c>
      <c r="F3142" s="1" t="s">
        <v>11672</v>
      </c>
      <c r="G3142" s="1" t="s">
        <v>309</v>
      </c>
      <c r="AMI3142"/>
      <c r="AMJ3142"/>
    </row>
    <row r="3143" spans="1:1024">
      <c r="A3143" s="1" t="s">
        <v>11673</v>
      </c>
      <c r="B3143" s="2" t="s">
        <v>11674</v>
      </c>
      <c r="C3143" s="1" t="s">
        <v>11675</v>
      </c>
      <c r="D3143" s="1" t="s">
        <v>11676</v>
      </c>
      <c r="E3143" s="1">
        <v>1992</v>
      </c>
      <c r="F3143" s="1" t="s">
        <v>11677</v>
      </c>
      <c r="G3143" s="1" t="s">
        <v>309</v>
      </c>
      <c r="AMI3143"/>
      <c r="AMJ3143"/>
    </row>
    <row r="3144" spans="1:1024" ht="30">
      <c r="A3144" s="1" t="s">
        <v>11678</v>
      </c>
      <c r="B3144" s="2" t="s">
        <v>11679</v>
      </c>
      <c r="C3144" s="1" t="s">
        <v>11680</v>
      </c>
      <c r="D3144" s="1" t="s">
        <v>11681</v>
      </c>
      <c r="E3144" s="1">
        <v>1992</v>
      </c>
      <c r="F3144" s="1" t="s">
        <v>11682</v>
      </c>
      <c r="G3144" s="1" t="s">
        <v>309</v>
      </c>
      <c r="AMI3144"/>
      <c r="AMJ3144"/>
    </row>
    <row r="3145" spans="1:1024">
      <c r="A3145" s="1" t="s">
        <v>10882</v>
      </c>
      <c r="B3145" t="s">
        <v>11683</v>
      </c>
      <c r="C3145" s="1" t="s">
        <v>11684</v>
      </c>
      <c r="D3145" s="1" t="s">
        <v>11685</v>
      </c>
      <c r="E3145" s="1">
        <v>1992</v>
      </c>
      <c r="F3145" s="1" t="s">
        <v>11686</v>
      </c>
      <c r="G3145" s="1" t="s">
        <v>23</v>
      </c>
      <c r="H3145" s="1" t="s">
        <v>29</v>
      </c>
      <c r="I3145" s="1" t="s">
        <v>29</v>
      </c>
      <c r="L3145" s="1" t="s">
        <v>36</v>
      </c>
      <c r="AMI3145"/>
      <c r="AMJ3145"/>
    </row>
    <row r="3146" spans="1:1024" ht="30">
      <c r="A3146" s="1" t="s">
        <v>11687</v>
      </c>
      <c r="B3146" s="2" t="s">
        <v>11688</v>
      </c>
      <c r="C3146" s="1" t="s">
        <v>11689</v>
      </c>
      <c r="D3146" s="1" t="s">
        <v>11690</v>
      </c>
      <c r="E3146" s="1">
        <v>1992</v>
      </c>
      <c r="G3146" s="1" t="s">
        <v>23</v>
      </c>
      <c r="H3146" s="1" t="s">
        <v>29</v>
      </c>
      <c r="I3146" s="1" t="s">
        <v>29</v>
      </c>
      <c r="L3146" s="1" t="s">
        <v>127</v>
      </c>
      <c r="AMI3146"/>
      <c r="AMJ3146"/>
    </row>
    <row r="3147" spans="1:1024" ht="30">
      <c r="A3147" s="1" t="s">
        <v>11691</v>
      </c>
      <c r="B3147" s="2" t="s">
        <v>11692</v>
      </c>
      <c r="D3147" s="1" t="s">
        <v>11693</v>
      </c>
      <c r="E3147" s="1">
        <v>1992</v>
      </c>
      <c r="G3147" s="1" t="s">
        <v>23</v>
      </c>
      <c r="H3147" s="1" t="s">
        <v>1315</v>
      </c>
      <c r="AMI3147"/>
      <c r="AMJ3147"/>
    </row>
    <row r="3148" spans="1:1024">
      <c r="A3148" s="1" t="s">
        <v>11694</v>
      </c>
      <c r="B3148" s="2" t="s">
        <v>11695</v>
      </c>
      <c r="C3148" s="3" t="s">
        <v>11696</v>
      </c>
      <c r="D3148" s="1" t="s">
        <v>11697</v>
      </c>
      <c r="E3148" s="1">
        <v>1992</v>
      </c>
      <c r="F3148" s="1" t="s">
        <v>11698</v>
      </c>
      <c r="G3148" s="1" t="s">
        <v>23</v>
      </c>
      <c r="H3148" s="1" t="s">
        <v>29</v>
      </c>
      <c r="I3148" s="1" t="s">
        <v>29</v>
      </c>
      <c r="J3148" s="1" t="s">
        <v>11699</v>
      </c>
      <c r="L3148" s="1" t="s">
        <v>1301</v>
      </c>
      <c r="AMI3148"/>
      <c r="AMJ3148"/>
    </row>
    <row r="3149" spans="1:1024">
      <c r="A3149" s="1" t="s">
        <v>11700</v>
      </c>
      <c r="B3149" s="2" t="s">
        <v>11701</v>
      </c>
      <c r="C3149" s="1" t="s">
        <v>11702</v>
      </c>
      <c r="D3149" s="1" t="s">
        <v>11703</v>
      </c>
      <c r="E3149" s="1">
        <v>1992</v>
      </c>
      <c r="F3149" s="1" t="s">
        <v>11704</v>
      </c>
      <c r="G3149" s="1" t="s">
        <v>309</v>
      </c>
      <c r="AMI3149"/>
      <c r="AMJ3149"/>
    </row>
    <row r="3150" spans="1:1024" ht="30">
      <c r="A3150" s="1" t="s">
        <v>11705</v>
      </c>
      <c r="B3150" s="2" t="s">
        <v>11706</v>
      </c>
      <c r="C3150" s="1" t="s">
        <v>11707</v>
      </c>
      <c r="D3150" s="1" t="s">
        <v>11708</v>
      </c>
      <c r="E3150" s="1">
        <v>1992</v>
      </c>
      <c r="F3150" s="1" t="s">
        <v>11709</v>
      </c>
      <c r="G3150" s="1" t="s">
        <v>309</v>
      </c>
      <c r="AMI3150"/>
      <c r="AMJ3150"/>
    </row>
    <row r="3151" spans="1:1024" ht="30">
      <c r="A3151" s="1" t="s">
        <v>11710</v>
      </c>
      <c r="B3151" s="2" t="s">
        <v>11711</v>
      </c>
      <c r="C3151" s="3" t="s">
        <v>11712</v>
      </c>
      <c r="D3151" s="1" t="s">
        <v>11713</v>
      </c>
      <c r="E3151" s="1">
        <v>1992</v>
      </c>
      <c r="F3151" s="1" t="s">
        <v>11714</v>
      </c>
      <c r="G3151" s="1" t="s">
        <v>23</v>
      </c>
      <c r="H3151" s="1" t="s">
        <v>29</v>
      </c>
      <c r="I3151" s="1" t="s">
        <v>29</v>
      </c>
      <c r="L3151" s="1" t="s">
        <v>298</v>
      </c>
      <c r="AMI3151"/>
      <c r="AMJ3151"/>
    </row>
    <row r="3152" spans="1:1024" ht="30">
      <c r="A3152" s="1" t="s">
        <v>11715</v>
      </c>
      <c r="B3152" s="2" t="s">
        <v>11716</v>
      </c>
      <c r="C3152" s="1" t="s">
        <v>11717</v>
      </c>
      <c r="D3152" s="1" t="s">
        <v>11718</v>
      </c>
      <c r="E3152" s="1">
        <v>1992</v>
      </c>
      <c r="F3152" s="1" t="s">
        <v>11719</v>
      </c>
      <c r="G3152" s="1" t="s">
        <v>23</v>
      </c>
      <c r="H3152" s="1" t="s">
        <v>18</v>
      </c>
      <c r="AMI3152"/>
      <c r="AMJ3152"/>
    </row>
    <row r="3153" spans="1:1024" ht="30">
      <c r="A3153" s="1" t="s">
        <v>11720</v>
      </c>
      <c r="B3153" s="2" t="s">
        <v>11721</v>
      </c>
      <c r="C3153" s="3" t="s">
        <v>11722</v>
      </c>
      <c r="D3153" s="1" t="s">
        <v>11723</v>
      </c>
      <c r="E3153" s="1">
        <v>1992</v>
      </c>
      <c r="F3153" s="1" t="s">
        <v>11724</v>
      </c>
      <c r="G3153" s="1" t="s">
        <v>23</v>
      </c>
      <c r="H3153" s="1" t="s">
        <v>18</v>
      </c>
      <c r="AMI3153"/>
      <c r="AMJ3153"/>
    </row>
    <row r="3154" spans="1:1024" ht="30">
      <c r="A3154" s="1" t="s">
        <v>10905</v>
      </c>
      <c r="B3154" s="2" t="s">
        <v>11725</v>
      </c>
      <c r="D3154" s="1" t="s">
        <v>11726</v>
      </c>
      <c r="E3154" s="1">
        <v>1992</v>
      </c>
      <c r="F3154" s="1" t="s">
        <v>11727</v>
      </c>
      <c r="G3154" s="1" t="s">
        <v>23</v>
      </c>
      <c r="H3154" s="1" t="s">
        <v>18</v>
      </c>
      <c r="AMI3154"/>
      <c r="AMJ3154"/>
    </row>
    <row r="3155" spans="1:1024" ht="30">
      <c r="A3155" s="1" t="s">
        <v>11728</v>
      </c>
      <c r="B3155" s="2" t="s">
        <v>11729</v>
      </c>
      <c r="C3155" s="1" t="s">
        <v>11730</v>
      </c>
      <c r="D3155" s="1" t="s">
        <v>11731</v>
      </c>
      <c r="E3155" s="1">
        <v>1992</v>
      </c>
      <c r="F3155" s="1" t="s">
        <v>11732</v>
      </c>
      <c r="G3155" s="1" t="s">
        <v>23</v>
      </c>
      <c r="H3155" s="1" t="s">
        <v>18</v>
      </c>
      <c r="AMI3155"/>
      <c r="AMJ3155"/>
    </row>
    <row r="3156" spans="1:1024" ht="30">
      <c r="A3156" s="1" t="s">
        <v>11733</v>
      </c>
      <c r="B3156" s="2" t="s">
        <v>11734</v>
      </c>
      <c r="C3156" s="1" t="s">
        <v>11735</v>
      </c>
      <c r="D3156" s="1" t="s">
        <v>11736</v>
      </c>
      <c r="E3156" s="1">
        <v>1992</v>
      </c>
      <c r="F3156" s="1" t="s">
        <v>11737</v>
      </c>
      <c r="G3156" s="1" t="s">
        <v>309</v>
      </c>
      <c r="AMI3156"/>
      <c r="AMJ3156"/>
    </row>
    <row r="3157" spans="1:1024" ht="30">
      <c r="A3157" s="1" t="s">
        <v>5943</v>
      </c>
      <c r="B3157" s="2" t="s">
        <v>11738</v>
      </c>
      <c r="C3157" s="1" t="s">
        <v>11739</v>
      </c>
      <c r="D3157" s="1" t="s">
        <v>11740</v>
      </c>
      <c r="E3157" s="1">
        <v>1992</v>
      </c>
      <c r="F3157" s="1" t="s">
        <v>11741</v>
      </c>
      <c r="G3157" s="1" t="s">
        <v>309</v>
      </c>
      <c r="AMI3157"/>
      <c r="AMJ3157"/>
    </row>
    <row r="3158" spans="1:1024">
      <c r="A3158" s="1" t="s">
        <v>5943</v>
      </c>
      <c r="B3158" s="2" t="s">
        <v>11742</v>
      </c>
      <c r="C3158" s="3" t="s">
        <v>11743</v>
      </c>
      <c r="D3158" s="1" t="s">
        <v>11744</v>
      </c>
      <c r="E3158" s="1">
        <v>1992</v>
      </c>
      <c r="F3158" s="1" t="s">
        <v>11745</v>
      </c>
      <c r="G3158" s="1" t="s">
        <v>23</v>
      </c>
      <c r="H3158" s="1" t="s">
        <v>29</v>
      </c>
      <c r="I3158" s="1" t="s">
        <v>29</v>
      </c>
      <c r="L3158" s="1" t="s">
        <v>298</v>
      </c>
      <c r="AMI3158"/>
      <c r="AMJ3158"/>
    </row>
    <row r="3159" spans="1:1024" ht="30">
      <c r="A3159" s="1" t="s">
        <v>5943</v>
      </c>
      <c r="B3159" s="2" t="s">
        <v>11746</v>
      </c>
      <c r="D3159" s="1" t="s">
        <v>11747</v>
      </c>
      <c r="E3159" s="1">
        <v>1992</v>
      </c>
      <c r="G3159" s="1" t="s">
        <v>23</v>
      </c>
      <c r="AMI3159"/>
      <c r="AMJ3159"/>
    </row>
    <row r="3160" spans="1:1024">
      <c r="A3160" s="1" t="s">
        <v>5943</v>
      </c>
      <c r="B3160" s="2" t="s">
        <v>11748</v>
      </c>
      <c r="C3160" s="3" t="s">
        <v>11749</v>
      </c>
      <c r="D3160" s="1" t="s">
        <v>11750</v>
      </c>
      <c r="E3160" s="1">
        <v>1992</v>
      </c>
      <c r="F3160" s="1" t="s">
        <v>11751</v>
      </c>
      <c r="G3160" s="1" t="s">
        <v>23</v>
      </c>
      <c r="H3160" s="1" t="s">
        <v>29</v>
      </c>
      <c r="I3160" s="1" t="s">
        <v>29</v>
      </c>
      <c r="L3160" s="1" t="s">
        <v>298</v>
      </c>
      <c r="AMI3160"/>
      <c r="AMJ3160"/>
    </row>
    <row r="3161" spans="1:1024">
      <c r="A3161" s="1" t="s">
        <v>5943</v>
      </c>
      <c r="B3161" s="2" t="s">
        <v>11752</v>
      </c>
      <c r="C3161" s="3" t="s">
        <v>11753</v>
      </c>
      <c r="D3161" s="1" t="s">
        <v>11754</v>
      </c>
      <c r="E3161" s="1">
        <v>1992</v>
      </c>
      <c r="F3161" s="1" t="s">
        <v>11755</v>
      </c>
      <c r="G3161" s="1" t="s">
        <v>23</v>
      </c>
      <c r="H3161" s="1" t="s">
        <v>29</v>
      </c>
      <c r="I3161" s="1" t="s">
        <v>29</v>
      </c>
      <c r="J3161" s="1" t="s">
        <v>11756</v>
      </c>
      <c r="L3161" s="1" t="s">
        <v>298</v>
      </c>
      <c r="AMI3161"/>
      <c r="AMJ3161"/>
    </row>
    <row r="3162" spans="1:1024" ht="30">
      <c r="A3162" s="1" t="s">
        <v>11757</v>
      </c>
      <c r="B3162" s="2" t="s">
        <v>11758</v>
      </c>
      <c r="C3162" s="1" t="s">
        <v>11759</v>
      </c>
      <c r="D3162" s="1" t="s">
        <v>11760</v>
      </c>
      <c r="E3162" s="1">
        <v>1992</v>
      </c>
      <c r="F3162" s="1" t="s">
        <v>11761</v>
      </c>
      <c r="G3162" s="1" t="s">
        <v>309</v>
      </c>
      <c r="AMI3162"/>
      <c r="AMJ3162"/>
    </row>
    <row r="3163" spans="1:1024">
      <c r="A3163" s="1" t="s">
        <v>11762</v>
      </c>
      <c r="B3163" s="2" t="s">
        <v>11763</v>
      </c>
      <c r="D3163" s="1" t="s">
        <v>11303</v>
      </c>
      <c r="E3163" s="1">
        <v>1992</v>
      </c>
      <c r="G3163" s="1" t="s">
        <v>23</v>
      </c>
      <c r="H3163" s="1" t="s">
        <v>18</v>
      </c>
      <c r="AMI3163"/>
      <c r="AMJ3163"/>
    </row>
    <row r="3164" spans="1:1024">
      <c r="A3164" s="1" t="s">
        <v>11764</v>
      </c>
      <c r="B3164" s="2" t="s">
        <v>11765</v>
      </c>
      <c r="D3164" s="1" t="s">
        <v>11766</v>
      </c>
      <c r="E3164" s="1">
        <v>1992</v>
      </c>
      <c r="G3164" s="1" t="s">
        <v>23</v>
      </c>
      <c r="H3164" s="1" t="s">
        <v>18</v>
      </c>
      <c r="AMI3164"/>
      <c r="AMJ3164"/>
    </row>
    <row r="3165" spans="1:1024" ht="30">
      <c r="A3165" s="1" t="s">
        <v>11767</v>
      </c>
      <c r="B3165" s="2" t="s">
        <v>11768</v>
      </c>
      <c r="C3165" s="3" t="s">
        <v>11769</v>
      </c>
      <c r="D3165" s="1" t="s">
        <v>11770</v>
      </c>
      <c r="E3165" s="1">
        <v>1992</v>
      </c>
      <c r="F3165" s="1" t="s">
        <v>11771</v>
      </c>
      <c r="G3165" s="1" t="s">
        <v>23</v>
      </c>
      <c r="H3165" s="1" t="s">
        <v>29</v>
      </c>
      <c r="I3165" s="1" t="s">
        <v>29</v>
      </c>
      <c r="L3165" s="1" t="s">
        <v>7021</v>
      </c>
      <c r="AMI3165"/>
      <c r="AMJ3165"/>
    </row>
    <row r="3166" spans="1:1024" ht="30">
      <c r="A3166" s="1" t="s">
        <v>11772</v>
      </c>
      <c r="B3166" s="2" t="s">
        <v>11773</v>
      </c>
      <c r="C3166" s="1" t="s">
        <v>11774</v>
      </c>
      <c r="D3166" s="1" t="s">
        <v>11775</v>
      </c>
      <c r="E3166" s="1">
        <v>1992</v>
      </c>
      <c r="F3166" s="1" t="s">
        <v>11776</v>
      </c>
      <c r="G3166" s="1" t="s">
        <v>309</v>
      </c>
      <c r="AMI3166"/>
      <c r="AMJ3166"/>
    </row>
    <row r="3167" spans="1:1024">
      <c r="A3167" s="1" t="s">
        <v>10939</v>
      </c>
      <c r="B3167" s="2" t="s">
        <v>11777</v>
      </c>
      <c r="C3167" s="1" t="s">
        <v>11778</v>
      </c>
      <c r="D3167" s="1" t="s">
        <v>11779</v>
      </c>
      <c r="E3167" s="1">
        <v>1992</v>
      </c>
      <c r="F3167" s="1" t="s">
        <v>11780</v>
      </c>
      <c r="G3167" s="1" t="s">
        <v>309</v>
      </c>
      <c r="AMI3167"/>
      <c r="AMJ3167"/>
    </row>
    <row r="3168" spans="1:1024" ht="30">
      <c r="A3168" s="1" t="s">
        <v>11781</v>
      </c>
      <c r="B3168" s="2" t="s">
        <v>11782</v>
      </c>
      <c r="C3168" s="1" t="s">
        <v>11783</v>
      </c>
      <c r="D3168" s="1" t="s">
        <v>11784</v>
      </c>
      <c r="E3168" s="1">
        <v>1992</v>
      </c>
      <c r="G3168" s="1" t="s">
        <v>23</v>
      </c>
      <c r="H3168" s="1" t="s">
        <v>18</v>
      </c>
      <c r="AMI3168"/>
      <c r="AMJ3168"/>
    </row>
    <row r="3169" spans="1:1024">
      <c r="A3169" s="1" t="s">
        <v>11785</v>
      </c>
      <c r="B3169" s="2" t="s">
        <v>11786</v>
      </c>
      <c r="C3169" s="3" t="s">
        <v>11787</v>
      </c>
      <c r="D3169" s="1" t="s">
        <v>11788</v>
      </c>
      <c r="E3169" s="1">
        <v>1992</v>
      </c>
      <c r="F3169" s="1" t="s">
        <v>11789</v>
      </c>
      <c r="G3169" s="1" t="s">
        <v>23</v>
      </c>
      <c r="H3169" s="1" t="s">
        <v>29</v>
      </c>
      <c r="I3169" s="1" t="s">
        <v>29</v>
      </c>
      <c r="L3169" s="1" t="s">
        <v>10352</v>
      </c>
      <c r="AMI3169"/>
      <c r="AMJ3169"/>
    </row>
    <row r="3170" spans="1:1024" ht="30">
      <c r="A3170" s="1" t="s">
        <v>7551</v>
      </c>
      <c r="B3170" s="2" t="s">
        <v>11790</v>
      </c>
      <c r="C3170" s="1" t="s">
        <v>11791</v>
      </c>
      <c r="D3170" s="1" t="s">
        <v>11792</v>
      </c>
      <c r="E3170" s="1">
        <v>1992</v>
      </c>
      <c r="F3170" s="1" t="s">
        <v>11793</v>
      </c>
      <c r="G3170" s="1" t="s">
        <v>309</v>
      </c>
      <c r="AMI3170"/>
      <c r="AMJ3170"/>
    </row>
    <row r="3171" spans="1:1024">
      <c r="A3171" s="1" t="s">
        <v>7551</v>
      </c>
      <c r="B3171" s="2" t="s">
        <v>11794</v>
      </c>
      <c r="C3171" s="1" t="s">
        <v>11795</v>
      </c>
      <c r="D3171" s="1" t="s">
        <v>11796</v>
      </c>
      <c r="E3171" s="1">
        <v>1992</v>
      </c>
      <c r="F3171" s="1" t="s">
        <v>11797</v>
      </c>
      <c r="G3171" s="1" t="s">
        <v>309</v>
      </c>
      <c r="AMI3171"/>
      <c r="AMJ3171"/>
    </row>
    <row r="3172" spans="1:1024">
      <c r="A3172" s="1" t="s">
        <v>11798</v>
      </c>
      <c r="B3172" s="2" t="s">
        <v>11799</v>
      </c>
      <c r="D3172" s="1" t="s">
        <v>11800</v>
      </c>
      <c r="E3172" s="1">
        <v>1992</v>
      </c>
      <c r="G3172" s="1" t="s">
        <v>23</v>
      </c>
      <c r="H3172" s="1" t="s">
        <v>18</v>
      </c>
      <c r="AMI3172"/>
      <c r="AMJ3172"/>
    </row>
    <row r="3173" spans="1:1024">
      <c r="A3173" s="1" t="s">
        <v>11801</v>
      </c>
      <c r="B3173" s="2" t="s">
        <v>11802</v>
      </c>
      <c r="C3173" s="1" t="s">
        <v>11803</v>
      </c>
      <c r="D3173" s="1" t="s">
        <v>11804</v>
      </c>
      <c r="E3173" s="1">
        <v>1992</v>
      </c>
      <c r="F3173" s="1" t="s">
        <v>11805</v>
      </c>
      <c r="G3173" s="1" t="s">
        <v>309</v>
      </c>
      <c r="AMI3173"/>
      <c r="AMJ3173"/>
    </row>
    <row r="3174" spans="1:1024" ht="45">
      <c r="A3174" s="1" t="s">
        <v>5492</v>
      </c>
      <c r="B3174" s="2" t="s">
        <v>11806</v>
      </c>
      <c r="D3174" s="1" t="s">
        <v>11807</v>
      </c>
      <c r="E3174" s="1">
        <v>1992</v>
      </c>
      <c r="G3174" s="1" t="s">
        <v>23</v>
      </c>
      <c r="H3174" s="1" t="s">
        <v>18</v>
      </c>
      <c r="AMI3174"/>
      <c r="AMJ3174"/>
    </row>
    <row r="3175" spans="1:1024" ht="30">
      <c r="A3175" s="1" t="s">
        <v>11808</v>
      </c>
      <c r="B3175" s="2" t="s">
        <v>11809</v>
      </c>
      <c r="C3175" s="1" t="s">
        <v>11810</v>
      </c>
      <c r="D3175" s="1" t="s">
        <v>11811</v>
      </c>
      <c r="E3175" s="1">
        <v>1992</v>
      </c>
      <c r="F3175" s="1" t="s">
        <v>11812</v>
      </c>
      <c r="G3175" s="1" t="s">
        <v>309</v>
      </c>
      <c r="AMI3175"/>
      <c r="AMJ3175"/>
    </row>
    <row r="3176" spans="1:1024" ht="30">
      <c r="A3176" s="1" t="s">
        <v>11813</v>
      </c>
      <c r="B3176" s="2" t="s">
        <v>11814</v>
      </c>
      <c r="C3176" s="1" t="s">
        <v>11815</v>
      </c>
      <c r="D3176" s="1" t="s">
        <v>11816</v>
      </c>
      <c r="E3176" s="1">
        <v>1992</v>
      </c>
      <c r="F3176" s="1" t="s">
        <v>11817</v>
      </c>
      <c r="G3176" s="1" t="s">
        <v>309</v>
      </c>
      <c r="AMI3176"/>
      <c r="AMJ3176"/>
    </row>
    <row r="3177" spans="1:1024">
      <c r="A3177" s="1" t="s">
        <v>11813</v>
      </c>
      <c r="B3177" s="2" t="s">
        <v>11818</v>
      </c>
      <c r="C3177" s="1" t="s">
        <v>11819</v>
      </c>
      <c r="D3177" s="1" t="s">
        <v>11820</v>
      </c>
      <c r="E3177" s="1">
        <v>1992</v>
      </c>
      <c r="F3177" s="1" t="s">
        <v>11821</v>
      </c>
      <c r="G3177" s="1" t="s">
        <v>23</v>
      </c>
      <c r="H3177" s="1" t="s">
        <v>18</v>
      </c>
      <c r="I3177" s="1" t="s">
        <v>11822</v>
      </c>
      <c r="AMI3177"/>
      <c r="AMJ3177"/>
    </row>
    <row r="3178" spans="1:1024" ht="30">
      <c r="A3178" s="1" t="s">
        <v>11823</v>
      </c>
      <c r="B3178" s="2" t="s">
        <v>11824</v>
      </c>
      <c r="C3178" s="1" t="s">
        <v>11825</v>
      </c>
      <c r="D3178" s="1" t="s">
        <v>11826</v>
      </c>
      <c r="E3178" s="1">
        <v>1992</v>
      </c>
      <c r="F3178" s="1" t="s">
        <v>11827</v>
      </c>
      <c r="G3178" s="1" t="s">
        <v>309</v>
      </c>
      <c r="AMI3178"/>
      <c r="AMJ3178"/>
    </row>
    <row r="3179" spans="1:1024" ht="30">
      <c r="A3179" s="1" t="s">
        <v>11828</v>
      </c>
      <c r="B3179" s="2" t="s">
        <v>11829</v>
      </c>
      <c r="C3179" s="3" t="s">
        <v>11830</v>
      </c>
      <c r="D3179" s="1" t="s">
        <v>11831</v>
      </c>
      <c r="E3179" s="1">
        <v>1992</v>
      </c>
      <c r="F3179" s="1" t="s">
        <v>11832</v>
      </c>
      <c r="G3179" s="1" t="s">
        <v>23</v>
      </c>
      <c r="H3179" s="1" t="s">
        <v>18</v>
      </c>
      <c r="AMI3179"/>
      <c r="AMJ3179"/>
    </row>
    <row r="3180" spans="1:1024">
      <c r="A3180" s="1" t="s">
        <v>11833</v>
      </c>
      <c r="B3180" s="2" t="s">
        <v>11834</v>
      </c>
      <c r="C3180" s="1" t="s">
        <v>11835</v>
      </c>
      <c r="D3180" s="1" t="s">
        <v>11836</v>
      </c>
      <c r="E3180" s="1">
        <v>1992</v>
      </c>
      <c r="F3180" s="1" t="s">
        <v>11837</v>
      </c>
      <c r="G3180" s="1" t="s">
        <v>309</v>
      </c>
      <c r="AMI3180"/>
      <c r="AMJ3180"/>
    </row>
    <row r="3181" spans="1:1024">
      <c r="A3181" s="1" t="s">
        <v>11838</v>
      </c>
      <c r="B3181" s="2" t="s">
        <v>11839</v>
      </c>
      <c r="C3181" s="1" t="s">
        <v>11840</v>
      </c>
      <c r="D3181" s="1" t="s">
        <v>11841</v>
      </c>
      <c r="E3181" s="1">
        <v>1992</v>
      </c>
      <c r="F3181" s="1" t="s">
        <v>11842</v>
      </c>
      <c r="G3181" s="1" t="s">
        <v>309</v>
      </c>
      <c r="AMI3181"/>
      <c r="AMJ3181"/>
    </row>
    <row r="3182" spans="1:1024">
      <c r="A3182" s="1" t="s">
        <v>11843</v>
      </c>
      <c r="B3182" s="2" t="s">
        <v>11844</v>
      </c>
      <c r="C3182" s="1" t="s">
        <v>11845</v>
      </c>
      <c r="D3182" s="1" t="s">
        <v>11846</v>
      </c>
      <c r="E3182" s="1">
        <v>1992</v>
      </c>
      <c r="F3182" s="1" t="s">
        <v>11847</v>
      </c>
      <c r="G3182" s="1" t="s">
        <v>309</v>
      </c>
      <c r="AMI3182"/>
      <c r="AMJ3182"/>
    </row>
    <row r="3183" spans="1:1024" ht="30">
      <c r="A3183" s="1" t="s">
        <v>11848</v>
      </c>
      <c r="B3183" s="2" t="s">
        <v>11849</v>
      </c>
      <c r="D3183" s="1" t="s">
        <v>11850</v>
      </c>
      <c r="E3183" s="1">
        <v>1992</v>
      </c>
      <c r="G3183" s="1" t="s">
        <v>23</v>
      </c>
      <c r="AMI3183"/>
      <c r="AMJ3183"/>
    </row>
    <row r="3184" spans="1:1024" ht="30">
      <c r="A3184" s="1" t="s">
        <v>11851</v>
      </c>
      <c r="B3184" s="2" t="s">
        <v>11852</v>
      </c>
      <c r="C3184" s="1" t="s">
        <v>11853</v>
      </c>
      <c r="D3184" s="1" t="s">
        <v>11854</v>
      </c>
      <c r="E3184" s="1">
        <v>1992</v>
      </c>
      <c r="F3184" s="1" t="s">
        <v>11855</v>
      </c>
      <c r="G3184" s="1" t="s">
        <v>309</v>
      </c>
      <c r="AMI3184"/>
      <c r="AMJ3184"/>
    </row>
    <row r="3185" spans="1:1024" ht="30">
      <c r="A3185" s="1" t="s">
        <v>8823</v>
      </c>
      <c r="B3185" s="2" t="s">
        <v>11856</v>
      </c>
      <c r="C3185" s="1" t="s">
        <v>11857</v>
      </c>
      <c r="D3185" s="1" t="s">
        <v>11858</v>
      </c>
      <c r="E3185" s="1">
        <v>1992</v>
      </c>
      <c r="F3185" s="1" t="s">
        <v>11859</v>
      </c>
      <c r="G3185" s="1" t="s">
        <v>309</v>
      </c>
      <c r="AMI3185"/>
      <c r="AMJ3185"/>
    </row>
    <row r="3186" spans="1:1024" ht="30">
      <c r="A3186" s="1" t="s">
        <v>11860</v>
      </c>
      <c r="B3186" s="2" t="s">
        <v>11861</v>
      </c>
      <c r="C3186" s="1" t="s">
        <v>11862</v>
      </c>
      <c r="D3186" s="1" t="s">
        <v>11863</v>
      </c>
      <c r="E3186" s="1">
        <v>1992</v>
      </c>
      <c r="F3186" s="1" t="s">
        <v>11864</v>
      </c>
      <c r="G3186" s="1" t="s">
        <v>309</v>
      </c>
      <c r="AMI3186"/>
      <c r="AMJ3186"/>
    </row>
    <row r="3187" spans="1:1024" ht="30">
      <c r="A3187" s="1" t="s">
        <v>11865</v>
      </c>
      <c r="B3187" s="2" t="s">
        <v>11866</v>
      </c>
      <c r="C3187" s="1" t="s">
        <v>11867</v>
      </c>
      <c r="D3187" s="1" t="s">
        <v>11868</v>
      </c>
      <c r="E3187" s="1">
        <v>1992</v>
      </c>
      <c r="F3187" s="1" t="s">
        <v>11869</v>
      </c>
      <c r="G3187" s="1" t="s">
        <v>309</v>
      </c>
      <c r="AMI3187"/>
      <c r="AMJ3187"/>
    </row>
    <row r="3188" spans="1:1024" ht="30">
      <c r="A3188" s="1" t="s">
        <v>11870</v>
      </c>
      <c r="B3188" s="2" t="s">
        <v>11871</v>
      </c>
      <c r="C3188" s="1" t="s">
        <v>11872</v>
      </c>
      <c r="D3188" s="1" t="s">
        <v>11873</v>
      </c>
      <c r="E3188" s="1">
        <v>1992</v>
      </c>
      <c r="F3188" s="1" t="s">
        <v>11874</v>
      </c>
      <c r="G3188" s="1" t="s">
        <v>309</v>
      </c>
      <c r="AMI3188"/>
      <c r="AMJ3188"/>
    </row>
    <row r="3189" spans="1:1024">
      <c r="A3189" s="1" t="s">
        <v>11875</v>
      </c>
      <c r="B3189" s="2" t="s">
        <v>11876</v>
      </c>
      <c r="C3189" s="3" t="s">
        <v>11877</v>
      </c>
      <c r="D3189" s="1" t="s">
        <v>11878</v>
      </c>
      <c r="E3189" s="1">
        <v>1992</v>
      </c>
      <c r="F3189" s="1" t="s">
        <v>11879</v>
      </c>
      <c r="G3189" s="1" t="s">
        <v>23</v>
      </c>
      <c r="H3189" s="1" t="s">
        <v>18</v>
      </c>
      <c r="AMI3189"/>
      <c r="AMJ3189"/>
    </row>
    <row r="3190" spans="1:1024" ht="30">
      <c r="A3190" s="1" t="s">
        <v>8872</v>
      </c>
      <c r="B3190" s="2" t="s">
        <v>11880</v>
      </c>
      <c r="C3190" s="3" t="s">
        <v>11881</v>
      </c>
      <c r="D3190" s="1" t="s">
        <v>11882</v>
      </c>
      <c r="E3190" s="1">
        <v>1992</v>
      </c>
      <c r="F3190" s="1" t="s">
        <v>11883</v>
      </c>
      <c r="G3190" s="1" t="s">
        <v>23</v>
      </c>
      <c r="H3190" s="1" t="s">
        <v>29</v>
      </c>
      <c r="I3190" s="1" t="s">
        <v>29</v>
      </c>
      <c r="L3190" s="1" t="s">
        <v>298</v>
      </c>
      <c r="AMI3190"/>
      <c r="AMJ3190"/>
    </row>
    <row r="3191" spans="1:1024">
      <c r="A3191" s="1" t="s">
        <v>11884</v>
      </c>
      <c r="B3191" s="2" t="s">
        <v>11885</v>
      </c>
      <c r="C3191" s="3" t="s">
        <v>11886</v>
      </c>
      <c r="D3191" s="1" t="s">
        <v>11887</v>
      </c>
      <c r="E3191" s="1">
        <v>1992</v>
      </c>
      <c r="F3191" s="1" t="s">
        <v>11888</v>
      </c>
      <c r="G3191" s="1" t="s">
        <v>23</v>
      </c>
      <c r="H3191" s="1" t="s">
        <v>18</v>
      </c>
      <c r="AMI3191"/>
      <c r="AMJ3191"/>
    </row>
    <row r="3192" spans="1:1024">
      <c r="A3192" s="1" t="s">
        <v>11889</v>
      </c>
      <c r="B3192" s="2" t="s">
        <v>11890</v>
      </c>
      <c r="D3192" s="1" t="s">
        <v>11891</v>
      </c>
      <c r="E3192" s="1">
        <v>1992</v>
      </c>
      <c r="G3192" s="1" t="s">
        <v>23</v>
      </c>
      <c r="AMI3192"/>
      <c r="AMJ3192"/>
    </row>
    <row r="3193" spans="1:1024">
      <c r="A3193" s="1" t="s">
        <v>8877</v>
      </c>
      <c r="B3193" s="2" t="s">
        <v>11892</v>
      </c>
      <c r="D3193" s="1" t="s">
        <v>11893</v>
      </c>
      <c r="E3193" s="1">
        <v>1992</v>
      </c>
      <c r="G3193" s="1" t="s">
        <v>309</v>
      </c>
      <c r="AMI3193"/>
      <c r="AMJ3193"/>
    </row>
    <row r="3194" spans="1:1024">
      <c r="A3194" s="1" t="s">
        <v>11894</v>
      </c>
      <c r="B3194" s="2" t="s">
        <v>11895</v>
      </c>
      <c r="C3194" s="3" t="s">
        <v>11896</v>
      </c>
      <c r="D3194" s="1" t="s">
        <v>11897</v>
      </c>
      <c r="E3194" s="1">
        <v>1992</v>
      </c>
      <c r="G3194" s="1" t="s">
        <v>23</v>
      </c>
      <c r="H3194" s="1" t="s">
        <v>2876</v>
      </c>
      <c r="AMI3194"/>
      <c r="AMJ3194"/>
    </row>
    <row r="3195" spans="1:1024">
      <c r="A3195" s="1" t="s">
        <v>8896</v>
      </c>
      <c r="B3195" s="2" t="s">
        <v>11898</v>
      </c>
      <c r="C3195" s="1" t="s">
        <v>11899</v>
      </c>
      <c r="D3195" s="1" t="s">
        <v>11900</v>
      </c>
      <c r="E3195" s="1">
        <v>1992</v>
      </c>
      <c r="F3195" s="1" t="s">
        <v>11901</v>
      </c>
      <c r="G3195" s="1" t="s">
        <v>309</v>
      </c>
      <c r="AMI3195"/>
      <c r="AMJ3195"/>
    </row>
    <row r="3196" spans="1:1024" ht="30">
      <c r="A3196" s="1" t="s">
        <v>5117</v>
      </c>
      <c r="B3196" s="2" t="s">
        <v>11902</v>
      </c>
      <c r="C3196" s="1" t="s">
        <v>11903</v>
      </c>
      <c r="D3196" s="1" t="s">
        <v>11904</v>
      </c>
      <c r="E3196" s="1">
        <v>1992</v>
      </c>
      <c r="F3196" s="1" t="s">
        <v>11905</v>
      </c>
      <c r="G3196" s="1" t="s">
        <v>309</v>
      </c>
      <c r="AMI3196"/>
      <c r="AMJ3196"/>
    </row>
    <row r="3197" spans="1:1024" ht="30">
      <c r="A3197" s="1" t="s">
        <v>5117</v>
      </c>
      <c r="B3197" s="2" t="s">
        <v>11906</v>
      </c>
      <c r="C3197" s="3" t="s">
        <v>11907</v>
      </c>
      <c r="D3197" s="1" t="s">
        <v>11908</v>
      </c>
      <c r="E3197" s="1">
        <v>1992</v>
      </c>
      <c r="F3197" s="1" t="s">
        <v>11909</v>
      </c>
      <c r="G3197" s="1" t="s">
        <v>23</v>
      </c>
      <c r="H3197" s="1" t="s">
        <v>18</v>
      </c>
      <c r="AMI3197"/>
      <c r="AMJ3197"/>
    </row>
    <row r="3198" spans="1:1024">
      <c r="A3198" s="1" t="s">
        <v>11910</v>
      </c>
      <c r="B3198" s="2" t="s">
        <v>11911</v>
      </c>
      <c r="C3198" s="3" t="s">
        <v>11912</v>
      </c>
      <c r="D3198" s="1" t="s">
        <v>11913</v>
      </c>
      <c r="E3198" s="1">
        <v>1992</v>
      </c>
      <c r="F3198" s="1" t="s">
        <v>11914</v>
      </c>
      <c r="G3198" s="1" t="s">
        <v>23</v>
      </c>
      <c r="H3198" s="1" t="s">
        <v>29</v>
      </c>
      <c r="I3198" s="1" t="s">
        <v>29</v>
      </c>
      <c r="L3198" s="1" t="s">
        <v>298</v>
      </c>
      <c r="AMI3198"/>
      <c r="AMJ3198"/>
    </row>
    <row r="3199" spans="1:1024" ht="30">
      <c r="A3199" s="1" t="s">
        <v>11915</v>
      </c>
      <c r="B3199" s="2" t="s">
        <v>11916</v>
      </c>
      <c r="C3199" s="3" t="s">
        <v>11917</v>
      </c>
      <c r="D3199" s="1" t="s">
        <v>11918</v>
      </c>
      <c r="E3199" s="1">
        <v>1992</v>
      </c>
      <c r="F3199" s="1" t="s">
        <v>11919</v>
      </c>
      <c r="G3199" s="1" t="s">
        <v>23</v>
      </c>
      <c r="H3199" s="1" t="s">
        <v>18</v>
      </c>
      <c r="AMI3199"/>
      <c r="AMJ3199"/>
    </row>
    <row r="3200" spans="1:1024" ht="30">
      <c r="A3200" s="1" t="s">
        <v>11920</v>
      </c>
      <c r="B3200" s="2" t="s">
        <v>11921</v>
      </c>
      <c r="C3200" s="1" t="s">
        <v>11922</v>
      </c>
      <c r="D3200" s="1" t="s">
        <v>11923</v>
      </c>
      <c r="E3200" s="1">
        <v>1992</v>
      </c>
      <c r="F3200" s="1" t="s">
        <v>11924</v>
      </c>
      <c r="G3200" s="1" t="s">
        <v>23</v>
      </c>
      <c r="H3200" s="1" t="s">
        <v>29</v>
      </c>
      <c r="I3200" s="1" t="s">
        <v>18</v>
      </c>
      <c r="L3200" s="1" t="s">
        <v>298</v>
      </c>
      <c r="AMI3200"/>
      <c r="AMJ3200"/>
    </row>
    <row r="3201" spans="1:1024">
      <c r="A3201" s="1" t="s">
        <v>11925</v>
      </c>
      <c r="B3201" s="2" t="s">
        <v>10794</v>
      </c>
      <c r="C3201" s="1" t="s">
        <v>11926</v>
      </c>
      <c r="D3201" s="1" t="s">
        <v>11927</v>
      </c>
      <c r="E3201" s="1">
        <v>1992</v>
      </c>
      <c r="F3201" s="1" t="s">
        <v>11928</v>
      </c>
      <c r="G3201" s="1" t="s">
        <v>309</v>
      </c>
      <c r="AMI3201"/>
      <c r="AMJ3201"/>
    </row>
    <row r="3202" spans="1:1024">
      <c r="A3202" s="1" t="s">
        <v>11929</v>
      </c>
      <c r="B3202" s="2" t="s">
        <v>11930</v>
      </c>
      <c r="D3202" s="1" t="s">
        <v>11931</v>
      </c>
      <c r="E3202" s="1">
        <v>1992</v>
      </c>
      <c r="F3202" s="1" t="s">
        <v>11932</v>
      </c>
      <c r="G3202" s="1" t="s">
        <v>23</v>
      </c>
      <c r="H3202" s="1" t="s">
        <v>18</v>
      </c>
      <c r="AMI3202"/>
      <c r="AMJ3202"/>
    </row>
    <row r="3203" spans="1:1024" ht="30">
      <c r="A3203" s="1" t="s">
        <v>11933</v>
      </c>
      <c r="B3203" s="2" t="s">
        <v>11934</v>
      </c>
      <c r="C3203" s="1" t="s">
        <v>11935</v>
      </c>
      <c r="D3203" s="1" t="s">
        <v>11936</v>
      </c>
      <c r="E3203" s="1">
        <v>1992</v>
      </c>
      <c r="F3203" s="1" t="s">
        <v>11937</v>
      </c>
      <c r="G3203" s="1" t="s">
        <v>309</v>
      </c>
      <c r="AMI3203"/>
      <c r="AMJ3203"/>
    </row>
    <row r="3204" spans="1:1024">
      <c r="A3204" s="1" t="s">
        <v>11938</v>
      </c>
      <c r="B3204" s="2" t="s">
        <v>11939</v>
      </c>
      <c r="C3204" s="1" t="s">
        <v>11940</v>
      </c>
      <c r="D3204" s="1" t="s">
        <v>11941</v>
      </c>
      <c r="E3204" s="1">
        <v>1992</v>
      </c>
      <c r="F3204" s="1" t="s">
        <v>11942</v>
      </c>
      <c r="G3204" s="1" t="s">
        <v>309</v>
      </c>
      <c r="AMI3204"/>
      <c r="AMJ3204"/>
    </row>
    <row r="3205" spans="1:1024">
      <c r="A3205" s="1" t="s">
        <v>11943</v>
      </c>
      <c r="B3205" s="2" t="s">
        <v>11944</v>
      </c>
      <c r="C3205" s="1" t="s">
        <v>11945</v>
      </c>
      <c r="D3205" s="1" t="s">
        <v>11946</v>
      </c>
      <c r="E3205" s="1">
        <v>1992</v>
      </c>
      <c r="F3205" s="1" t="s">
        <v>11947</v>
      </c>
      <c r="G3205" s="1" t="s">
        <v>309</v>
      </c>
      <c r="AMI3205"/>
      <c r="AMJ3205"/>
    </row>
    <row r="3206" spans="1:1024">
      <c r="A3206" s="1" t="s">
        <v>3569</v>
      </c>
      <c r="B3206" s="2" t="s">
        <v>11948</v>
      </c>
      <c r="C3206" s="1" t="s">
        <v>11949</v>
      </c>
      <c r="D3206" s="1" t="s">
        <v>11950</v>
      </c>
      <c r="E3206" s="1">
        <v>1992</v>
      </c>
      <c r="F3206" s="1" t="s">
        <v>11951</v>
      </c>
      <c r="G3206" s="1" t="s">
        <v>309</v>
      </c>
      <c r="AMI3206"/>
      <c r="AMJ3206"/>
    </row>
    <row r="3207" spans="1:1024" ht="30">
      <c r="A3207" s="1" t="s">
        <v>11952</v>
      </c>
      <c r="B3207" s="2" t="s">
        <v>11953</v>
      </c>
      <c r="C3207" s="3" t="s">
        <v>11954</v>
      </c>
      <c r="D3207" s="1" t="s">
        <v>11955</v>
      </c>
      <c r="E3207" s="1">
        <v>1992</v>
      </c>
      <c r="F3207" s="1" t="s">
        <v>11956</v>
      </c>
      <c r="G3207" s="1" t="s">
        <v>23</v>
      </c>
      <c r="H3207" s="1" t="s">
        <v>18</v>
      </c>
      <c r="AMI3207"/>
      <c r="AMJ3207"/>
    </row>
    <row r="3208" spans="1:1024" ht="45">
      <c r="A3208" s="1" t="s">
        <v>11957</v>
      </c>
      <c r="B3208" s="2" t="s">
        <v>11958</v>
      </c>
      <c r="C3208" s="1" t="s">
        <v>11959</v>
      </c>
      <c r="D3208" s="1" t="s">
        <v>11960</v>
      </c>
      <c r="E3208" s="1">
        <v>1992</v>
      </c>
      <c r="F3208" s="1" t="s">
        <v>11961</v>
      </c>
      <c r="G3208" s="1" t="s">
        <v>309</v>
      </c>
      <c r="AMI3208"/>
      <c r="AMJ3208"/>
    </row>
    <row r="3209" spans="1:1024" ht="30">
      <c r="A3209" s="1" t="s">
        <v>11962</v>
      </c>
      <c r="B3209" s="2" t="s">
        <v>11963</v>
      </c>
      <c r="C3209" s="3" t="s">
        <v>11964</v>
      </c>
      <c r="D3209" s="1" t="s">
        <v>11965</v>
      </c>
      <c r="E3209" s="1">
        <v>1992</v>
      </c>
      <c r="F3209" s="1" t="s">
        <v>11966</v>
      </c>
      <c r="G3209" s="1" t="s">
        <v>23</v>
      </c>
      <c r="H3209" s="1" t="s">
        <v>18</v>
      </c>
      <c r="AMI3209"/>
      <c r="AMJ3209"/>
    </row>
    <row r="3210" spans="1:1024" ht="30">
      <c r="A3210" s="1" t="s">
        <v>11967</v>
      </c>
      <c r="B3210" s="2" t="s">
        <v>11968</v>
      </c>
      <c r="C3210" s="3" t="s">
        <v>11969</v>
      </c>
      <c r="D3210" s="1" t="s">
        <v>11970</v>
      </c>
      <c r="E3210" s="1">
        <v>1992</v>
      </c>
      <c r="F3210" s="1" t="s">
        <v>11971</v>
      </c>
      <c r="G3210" s="1" t="s">
        <v>23</v>
      </c>
      <c r="H3210" s="1" t="s">
        <v>29</v>
      </c>
      <c r="I3210" s="1" t="s">
        <v>18</v>
      </c>
      <c r="K3210" s="1">
        <v>1.4</v>
      </c>
      <c r="L3210" s="1" t="s">
        <v>298</v>
      </c>
      <c r="AMI3210"/>
      <c r="AMJ3210"/>
    </row>
    <row r="3211" spans="1:1024" ht="30">
      <c r="A3211" s="1" t="s">
        <v>11972</v>
      </c>
      <c r="B3211" s="2" t="s">
        <v>11973</v>
      </c>
      <c r="C3211" s="1" t="s">
        <v>11974</v>
      </c>
      <c r="D3211" s="1" t="s">
        <v>11975</v>
      </c>
      <c r="E3211" s="1">
        <v>1992</v>
      </c>
      <c r="F3211" s="1" t="s">
        <v>11976</v>
      </c>
      <c r="G3211" s="1" t="s">
        <v>309</v>
      </c>
      <c r="AMI3211"/>
      <c r="AMJ3211"/>
    </row>
    <row r="3212" spans="1:1024" ht="30">
      <c r="A3212" s="1" t="s">
        <v>11977</v>
      </c>
      <c r="B3212" s="2" t="s">
        <v>11978</v>
      </c>
      <c r="C3212" s="3" t="s">
        <v>11979</v>
      </c>
      <c r="D3212" s="1" t="s">
        <v>11980</v>
      </c>
      <c r="E3212" s="1">
        <v>1992</v>
      </c>
      <c r="F3212" s="1" t="s">
        <v>11981</v>
      </c>
      <c r="G3212" s="1" t="s">
        <v>23</v>
      </c>
      <c r="H3212" s="1" t="s">
        <v>18</v>
      </c>
      <c r="AMI3212"/>
      <c r="AMJ3212"/>
    </row>
    <row r="3213" spans="1:1024" ht="30">
      <c r="A3213" s="1" t="s">
        <v>11982</v>
      </c>
      <c r="B3213" s="2" t="s">
        <v>11983</v>
      </c>
      <c r="C3213" s="1" t="s">
        <v>11984</v>
      </c>
      <c r="D3213" s="1" t="s">
        <v>11985</v>
      </c>
      <c r="E3213" s="1">
        <v>1992</v>
      </c>
      <c r="F3213" s="1" t="s">
        <v>11986</v>
      </c>
      <c r="G3213" s="1" t="s">
        <v>309</v>
      </c>
      <c r="AMI3213"/>
      <c r="AMJ3213"/>
    </row>
    <row r="3214" spans="1:1024">
      <c r="A3214" s="1" t="s">
        <v>11987</v>
      </c>
      <c r="B3214" s="2" t="s">
        <v>11988</v>
      </c>
      <c r="C3214" s="3" t="s">
        <v>11989</v>
      </c>
      <c r="D3214" s="1" t="s">
        <v>11990</v>
      </c>
      <c r="E3214" s="1">
        <v>1992</v>
      </c>
      <c r="F3214" s="1" t="s">
        <v>11991</v>
      </c>
      <c r="G3214" s="1" t="s">
        <v>23</v>
      </c>
      <c r="H3214" s="1" t="s">
        <v>29</v>
      </c>
      <c r="I3214" s="1" t="s">
        <v>18</v>
      </c>
      <c r="L3214" s="1" t="s">
        <v>11992</v>
      </c>
      <c r="AMI3214"/>
      <c r="AMJ3214"/>
    </row>
    <row r="3215" spans="1:1024" ht="30">
      <c r="A3215" s="1" t="s">
        <v>11993</v>
      </c>
      <c r="B3215" s="2" t="s">
        <v>11994</v>
      </c>
      <c r="C3215" s="1" t="s">
        <v>11995</v>
      </c>
      <c r="D3215" s="1" t="s">
        <v>11996</v>
      </c>
      <c r="E3215" s="1">
        <v>1992</v>
      </c>
      <c r="F3215" s="1" t="s">
        <v>11997</v>
      </c>
      <c r="G3215" s="1" t="s">
        <v>309</v>
      </c>
      <c r="AMI3215"/>
      <c r="AMJ3215"/>
    </row>
    <row r="3216" spans="1:1024" ht="30">
      <c r="A3216" s="1" t="s">
        <v>11998</v>
      </c>
      <c r="B3216" s="2" t="s">
        <v>11999</v>
      </c>
      <c r="C3216" s="1" t="s">
        <v>12000</v>
      </c>
      <c r="D3216" s="1" t="s">
        <v>12001</v>
      </c>
      <c r="E3216" s="1">
        <v>1992</v>
      </c>
      <c r="F3216" s="1" t="s">
        <v>12002</v>
      </c>
      <c r="G3216" s="1" t="s">
        <v>309</v>
      </c>
      <c r="AMI3216"/>
      <c r="AMJ3216"/>
    </row>
    <row r="3217" spans="1:1024">
      <c r="A3217" s="1" t="s">
        <v>12003</v>
      </c>
      <c r="B3217" s="2" t="s">
        <v>12004</v>
      </c>
      <c r="C3217" s="1" t="s">
        <v>12005</v>
      </c>
      <c r="D3217" s="1" t="s">
        <v>12006</v>
      </c>
      <c r="E3217" s="1">
        <v>1992</v>
      </c>
      <c r="F3217" s="1" t="s">
        <v>12007</v>
      </c>
      <c r="G3217" s="1" t="s">
        <v>309</v>
      </c>
      <c r="AMI3217"/>
      <c r="AMJ3217"/>
    </row>
    <row r="3218" spans="1:1024" ht="30">
      <c r="A3218" s="1" t="s">
        <v>212</v>
      </c>
      <c r="B3218" s="2" t="s">
        <v>12008</v>
      </c>
      <c r="C3218" s="1" t="s">
        <v>12009</v>
      </c>
      <c r="D3218" s="1" t="s">
        <v>12010</v>
      </c>
      <c r="E3218" s="1">
        <v>1992</v>
      </c>
      <c r="F3218" s="1" t="s">
        <v>12011</v>
      </c>
      <c r="G3218" s="1" t="s">
        <v>309</v>
      </c>
      <c r="AMI3218"/>
      <c r="AMJ3218"/>
    </row>
    <row r="3219" spans="1:1024" ht="30">
      <c r="A3219" s="1" t="s">
        <v>12012</v>
      </c>
      <c r="B3219" s="2" t="s">
        <v>12013</v>
      </c>
      <c r="D3219" s="1" t="s">
        <v>12014</v>
      </c>
      <c r="E3219" s="1">
        <v>1992</v>
      </c>
      <c r="F3219" s="1" t="s">
        <v>12015</v>
      </c>
      <c r="G3219" s="1" t="s">
        <v>23</v>
      </c>
      <c r="H3219" s="1" t="s">
        <v>18</v>
      </c>
      <c r="AMI3219"/>
      <c r="AMJ3219"/>
    </row>
    <row r="3220" spans="1:1024" ht="30">
      <c r="A3220" s="1" t="s">
        <v>222</v>
      </c>
      <c r="B3220" s="2" t="s">
        <v>12016</v>
      </c>
      <c r="C3220" s="1" t="s">
        <v>12017</v>
      </c>
      <c r="D3220" s="1" t="s">
        <v>12018</v>
      </c>
      <c r="E3220" s="1">
        <v>1992</v>
      </c>
      <c r="F3220" s="1" t="s">
        <v>12019</v>
      </c>
      <c r="G3220" s="1" t="s">
        <v>23</v>
      </c>
      <c r="H3220" s="1" t="s">
        <v>18</v>
      </c>
      <c r="AMI3220"/>
      <c r="AMJ3220"/>
    </row>
    <row r="3221" spans="1:1024" ht="30">
      <c r="A3221" s="1" t="s">
        <v>12020</v>
      </c>
      <c r="B3221" s="2" t="s">
        <v>12021</v>
      </c>
      <c r="D3221" s="1" t="s">
        <v>12022</v>
      </c>
      <c r="E3221" s="1">
        <v>1992</v>
      </c>
      <c r="F3221" s="1" t="s">
        <v>12023</v>
      </c>
      <c r="G3221" s="1" t="s">
        <v>23</v>
      </c>
      <c r="H3221" s="1" t="s">
        <v>29</v>
      </c>
      <c r="I3221" s="1" t="s">
        <v>18</v>
      </c>
      <c r="AMI3221"/>
      <c r="AMJ3221"/>
    </row>
    <row r="3222" spans="1:1024">
      <c r="A3222" s="1" t="s">
        <v>9061</v>
      </c>
      <c r="B3222" s="2" t="s">
        <v>12024</v>
      </c>
      <c r="C3222" s="1" t="s">
        <v>12025</v>
      </c>
      <c r="D3222" s="1" t="s">
        <v>12026</v>
      </c>
      <c r="E3222" s="1">
        <v>1992</v>
      </c>
      <c r="F3222" s="1" t="s">
        <v>12027</v>
      </c>
      <c r="G3222" s="1" t="s">
        <v>309</v>
      </c>
      <c r="AMI3222"/>
      <c r="AMJ3222"/>
    </row>
    <row r="3223" spans="1:1024">
      <c r="A3223" s="1" t="s">
        <v>12028</v>
      </c>
      <c r="B3223" s="2" t="s">
        <v>12029</v>
      </c>
      <c r="C3223" s="1" t="s">
        <v>12030</v>
      </c>
      <c r="D3223" s="1" t="s">
        <v>12031</v>
      </c>
      <c r="E3223" s="1">
        <v>1992</v>
      </c>
      <c r="F3223" s="1" t="s">
        <v>12032</v>
      </c>
      <c r="G3223" s="1" t="s">
        <v>23</v>
      </c>
      <c r="H3223" s="1" t="s">
        <v>18</v>
      </c>
      <c r="AMI3223"/>
      <c r="AMJ3223"/>
    </row>
    <row r="3224" spans="1:1024">
      <c r="A3224" s="1" t="s">
        <v>1263</v>
      </c>
      <c r="B3224" s="2" t="s">
        <v>12033</v>
      </c>
      <c r="C3224" s="1" t="s">
        <v>12034</v>
      </c>
      <c r="D3224" s="1" t="s">
        <v>12035</v>
      </c>
      <c r="E3224" s="1">
        <v>1992</v>
      </c>
      <c r="F3224" s="1" t="s">
        <v>12036</v>
      </c>
      <c r="G3224" s="1" t="s">
        <v>309</v>
      </c>
      <c r="H3224" s="1" t="s">
        <v>29</v>
      </c>
      <c r="I3224" s="1" t="s">
        <v>29</v>
      </c>
      <c r="L3224" s="1" t="s">
        <v>298</v>
      </c>
      <c r="AMI3224"/>
      <c r="AMJ3224"/>
    </row>
    <row r="3225" spans="1:1024">
      <c r="A3225" s="1" t="s">
        <v>12037</v>
      </c>
      <c r="B3225" s="2" t="s">
        <v>12038</v>
      </c>
      <c r="C3225" s="1" t="s">
        <v>7809</v>
      </c>
      <c r="D3225" s="1" t="s">
        <v>12039</v>
      </c>
      <c r="E3225" s="1">
        <v>1992</v>
      </c>
      <c r="F3225" s="1" t="s">
        <v>12040</v>
      </c>
      <c r="G3225" s="1" t="s">
        <v>309</v>
      </c>
      <c r="AMI3225"/>
      <c r="AMJ3225"/>
    </row>
    <row r="3226" spans="1:1024" ht="30">
      <c r="A3226" s="1" t="s">
        <v>12041</v>
      </c>
      <c r="B3226" s="2" t="s">
        <v>12042</v>
      </c>
      <c r="C3226" s="1" t="s">
        <v>12043</v>
      </c>
      <c r="D3226" s="1" t="s">
        <v>12044</v>
      </c>
      <c r="E3226" s="1">
        <v>1992</v>
      </c>
      <c r="F3226" s="1" t="s">
        <v>12036</v>
      </c>
      <c r="G3226" s="1" t="s">
        <v>23</v>
      </c>
      <c r="H3226" s="1" t="s">
        <v>29</v>
      </c>
      <c r="I3226" s="1" t="s">
        <v>29</v>
      </c>
      <c r="L3226" s="1" t="s">
        <v>298</v>
      </c>
      <c r="AMI3226"/>
      <c r="AMJ3226"/>
    </row>
    <row r="3227" spans="1:1024">
      <c r="A3227" s="1" t="s">
        <v>1263</v>
      </c>
      <c r="B3227" s="2" t="s">
        <v>12045</v>
      </c>
      <c r="C3227" s="1" t="s">
        <v>12046</v>
      </c>
      <c r="D3227" s="1" t="s">
        <v>12047</v>
      </c>
      <c r="E3227" s="1">
        <v>1992</v>
      </c>
      <c r="F3227" s="1" t="s">
        <v>12048</v>
      </c>
      <c r="G3227" s="1" t="s">
        <v>23</v>
      </c>
      <c r="H3227" s="1" t="s">
        <v>18</v>
      </c>
      <c r="AMI3227"/>
      <c r="AMJ3227"/>
    </row>
    <row r="3228" spans="1:1024" ht="30">
      <c r="A3228" s="1" t="s">
        <v>12049</v>
      </c>
      <c r="B3228" s="2" t="s">
        <v>12050</v>
      </c>
      <c r="C3228" s="1" t="s">
        <v>12051</v>
      </c>
      <c r="D3228" s="1" t="s">
        <v>12052</v>
      </c>
      <c r="E3228" s="1">
        <v>1992</v>
      </c>
      <c r="F3228" s="1" t="s">
        <v>12053</v>
      </c>
      <c r="G3228" s="1" t="s">
        <v>309</v>
      </c>
      <c r="AMI3228"/>
      <c r="AMJ3228"/>
    </row>
    <row r="3229" spans="1:1024" ht="30">
      <c r="A3229" s="1" t="s">
        <v>12054</v>
      </c>
      <c r="B3229" s="2" t="s">
        <v>12055</v>
      </c>
      <c r="C3229" s="1" t="s">
        <v>12056</v>
      </c>
      <c r="D3229" s="1" t="s">
        <v>12057</v>
      </c>
      <c r="E3229" s="1">
        <v>1992</v>
      </c>
      <c r="F3229" s="1" t="s">
        <v>12058</v>
      </c>
      <c r="G3229" s="1" t="s">
        <v>23</v>
      </c>
      <c r="H3229" s="1" t="s">
        <v>18</v>
      </c>
      <c r="AMI3229"/>
      <c r="AMJ3229"/>
    </row>
    <row r="3230" spans="1:1024">
      <c r="A3230" s="1" t="s">
        <v>9076</v>
      </c>
      <c r="B3230" s="2" t="s">
        <v>12059</v>
      </c>
      <c r="C3230" s="1" t="s">
        <v>12060</v>
      </c>
      <c r="D3230" s="1" t="s">
        <v>12061</v>
      </c>
      <c r="E3230" s="1">
        <v>1992</v>
      </c>
      <c r="F3230" s="1" t="s">
        <v>12062</v>
      </c>
      <c r="G3230" s="1" t="s">
        <v>309</v>
      </c>
      <c r="AMI3230"/>
      <c r="AMJ3230"/>
    </row>
    <row r="3231" spans="1:1024">
      <c r="A3231" s="1" t="s">
        <v>12063</v>
      </c>
      <c r="B3231" s="2" t="s">
        <v>12064</v>
      </c>
      <c r="C3231" s="1" t="s">
        <v>12065</v>
      </c>
      <c r="D3231" s="1" t="s">
        <v>12066</v>
      </c>
      <c r="E3231" s="1">
        <v>1992</v>
      </c>
      <c r="F3231" s="1" t="s">
        <v>12067</v>
      </c>
      <c r="G3231" s="1" t="s">
        <v>309</v>
      </c>
      <c r="AMI3231"/>
      <c r="AMJ3231"/>
    </row>
    <row r="3232" spans="1:1024">
      <c r="A3232" s="1" t="s">
        <v>12068</v>
      </c>
      <c r="B3232" s="2" t="s">
        <v>12069</v>
      </c>
      <c r="C3232" s="1" t="s">
        <v>12070</v>
      </c>
      <c r="D3232" s="1" t="s">
        <v>12071</v>
      </c>
      <c r="E3232" s="1">
        <v>1992</v>
      </c>
      <c r="F3232" s="1" t="s">
        <v>12072</v>
      </c>
      <c r="G3232" s="1" t="s">
        <v>23</v>
      </c>
      <c r="H3232" s="1" t="s">
        <v>6273</v>
      </c>
      <c r="AMI3232"/>
      <c r="AMJ3232"/>
    </row>
    <row r="3233" spans="1:1024">
      <c r="A3233" s="1" t="s">
        <v>12073</v>
      </c>
      <c r="B3233" s="2" t="s">
        <v>12074</v>
      </c>
      <c r="C3233" s="1" t="s">
        <v>12075</v>
      </c>
      <c r="D3233" s="1" t="s">
        <v>12076</v>
      </c>
      <c r="E3233" s="1">
        <v>1992</v>
      </c>
      <c r="F3233" s="1" t="s">
        <v>12077</v>
      </c>
      <c r="G3233" s="1" t="s">
        <v>309</v>
      </c>
      <c r="AMI3233"/>
      <c r="AMJ3233"/>
    </row>
    <row r="3234" spans="1:1024" ht="30">
      <c r="A3234" s="1" t="s">
        <v>12078</v>
      </c>
      <c r="B3234" s="2" t="s">
        <v>12079</v>
      </c>
      <c r="D3234" s="1" t="s">
        <v>12080</v>
      </c>
      <c r="E3234" s="1">
        <v>1992</v>
      </c>
      <c r="G3234" s="1" t="s">
        <v>23</v>
      </c>
      <c r="H3234" s="1" t="s">
        <v>18</v>
      </c>
      <c r="AMI3234"/>
      <c r="AMJ3234"/>
    </row>
    <row r="3235" spans="1:1024">
      <c r="A3235" s="1" t="s">
        <v>12081</v>
      </c>
      <c r="B3235" s="2" t="s">
        <v>12082</v>
      </c>
      <c r="D3235" s="1" t="s">
        <v>12083</v>
      </c>
      <c r="E3235" s="1">
        <v>1992</v>
      </c>
      <c r="G3235" s="1" t="s">
        <v>23</v>
      </c>
      <c r="H3235" s="1" t="s">
        <v>18</v>
      </c>
      <c r="AMI3235"/>
      <c r="AMJ3235"/>
    </row>
    <row r="3236" spans="1:1024" ht="30">
      <c r="A3236" s="1" t="s">
        <v>12073</v>
      </c>
      <c r="B3236" s="2" t="s">
        <v>12084</v>
      </c>
      <c r="C3236" s="1" t="s">
        <v>12085</v>
      </c>
      <c r="D3236" s="1" t="s">
        <v>12086</v>
      </c>
      <c r="E3236" s="1">
        <v>1992</v>
      </c>
      <c r="F3236" s="1" t="s">
        <v>12087</v>
      </c>
      <c r="G3236" s="1" t="s">
        <v>23</v>
      </c>
      <c r="H3236" s="1" t="s">
        <v>18</v>
      </c>
      <c r="AMI3236"/>
      <c r="AMJ3236"/>
    </row>
    <row r="3237" spans="1:1024">
      <c r="A3237" s="1" t="s">
        <v>9891</v>
      </c>
      <c r="B3237" s="2" t="s">
        <v>12088</v>
      </c>
      <c r="C3237" s="1" t="s">
        <v>12089</v>
      </c>
      <c r="D3237" s="1" t="s">
        <v>12090</v>
      </c>
      <c r="E3237" s="1">
        <v>1992</v>
      </c>
      <c r="F3237" s="1" t="s">
        <v>12091</v>
      </c>
      <c r="G3237" s="1" t="s">
        <v>309</v>
      </c>
      <c r="AMI3237"/>
      <c r="AMJ3237"/>
    </row>
    <row r="3238" spans="1:1024" ht="30">
      <c r="A3238" s="1" t="s">
        <v>12092</v>
      </c>
      <c r="B3238" s="2" t="s">
        <v>12093</v>
      </c>
      <c r="C3238" s="1" t="s">
        <v>12094</v>
      </c>
      <c r="D3238" s="1" t="s">
        <v>12095</v>
      </c>
      <c r="E3238" s="1">
        <v>1992</v>
      </c>
      <c r="F3238" s="1" t="s">
        <v>12096</v>
      </c>
      <c r="G3238" s="1" t="s">
        <v>309</v>
      </c>
      <c r="AMI3238"/>
      <c r="AMJ3238"/>
    </row>
    <row r="3239" spans="1:1024">
      <c r="A3239" s="1" t="s">
        <v>12097</v>
      </c>
      <c r="B3239" s="2" t="s">
        <v>12098</v>
      </c>
      <c r="C3239" s="3" t="s">
        <v>12099</v>
      </c>
      <c r="D3239" s="1" t="s">
        <v>12100</v>
      </c>
      <c r="E3239" s="1">
        <v>1992</v>
      </c>
      <c r="F3239" s="1" t="s">
        <v>12101</v>
      </c>
      <c r="G3239" s="1" t="s">
        <v>23</v>
      </c>
      <c r="H3239" s="1" t="s">
        <v>18</v>
      </c>
      <c r="AMI3239"/>
      <c r="AMJ3239"/>
    </row>
    <row r="3240" spans="1:1024" ht="30">
      <c r="A3240" s="1" t="s">
        <v>9115</v>
      </c>
      <c r="B3240" s="2" t="s">
        <v>12102</v>
      </c>
      <c r="C3240" s="1" t="s">
        <v>12103</v>
      </c>
      <c r="D3240" s="1" t="s">
        <v>12104</v>
      </c>
      <c r="E3240" s="1">
        <v>1992</v>
      </c>
      <c r="F3240" s="1" t="s">
        <v>12105</v>
      </c>
      <c r="G3240" s="1" t="s">
        <v>309</v>
      </c>
      <c r="AMI3240"/>
      <c r="AMJ3240"/>
    </row>
    <row r="3241" spans="1:1024" ht="30">
      <c r="A3241" s="1" t="s">
        <v>12106</v>
      </c>
      <c r="B3241" s="2" t="s">
        <v>12107</v>
      </c>
      <c r="D3241" s="1" t="s">
        <v>12108</v>
      </c>
      <c r="E3241" s="1">
        <v>1992</v>
      </c>
      <c r="F3241" s="1" t="s">
        <v>12109</v>
      </c>
      <c r="G3241" s="1" t="s">
        <v>23</v>
      </c>
      <c r="H3241" s="1" t="s">
        <v>29</v>
      </c>
      <c r="I3241" s="1" t="s">
        <v>18</v>
      </c>
      <c r="L3241" s="1" t="s">
        <v>127</v>
      </c>
      <c r="AMI3241"/>
      <c r="AMJ3241"/>
    </row>
    <row r="3242" spans="1:1024">
      <c r="A3242" s="1" t="s">
        <v>6122</v>
      </c>
      <c r="B3242" s="2" t="s">
        <v>12110</v>
      </c>
      <c r="C3242" s="1" t="s">
        <v>12111</v>
      </c>
      <c r="D3242" s="1" t="s">
        <v>12112</v>
      </c>
      <c r="E3242" s="1">
        <v>1992</v>
      </c>
      <c r="F3242" s="1" t="s">
        <v>12113</v>
      </c>
      <c r="G3242" s="1" t="s">
        <v>309</v>
      </c>
      <c r="AMI3242"/>
      <c r="AMJ3242"/>
    </row>
    <row r="3243" spans="1:1024" ht="30">
      <c r="A3243" s="1" t="s">
        <v>12114</v>
      </c>
      <c r="B3243" s="2" t="s">
        <v>12115</v>
      </c>
      <c r="C3243" s="1" t="s">
        <v>12116</v>
      </c>
      <c r="D3243" s="1" t="s">
        <v>12117</v>
      </c>
      <c r="E3243" s="1">
        <v>1992</v>
      </c>
      <c r="F3243" s="1" t="s">
        <v>12118</v>
      </c>
      <c r="G3243" s="1" t="s">
        <v>309</v>
      </c>
      <c r="AMI3243"/>
      <c r="AMJ3243"/>
    </row>
    <row r="3244" spans="1:1024">
      <c r="A3244" s="1" t="s">
        <v>12119</v>
      </c>
      <c r="B3244" s="2" t="s">
        <v>12120</v>
      </c>
      <c r="C3244" s="1" t="s">
        <v>12121</v>
      </c>
      <c r="D3244" s="1" t="s">
        <v>12122</v>
      </c>
      <c r="E3244" s="1">
        <v>1992</v>
      </c>
      <c r="F3244" s="1" t="s">
        <v>12123</v>
      </c>
      <c r="G3244" s="1" t="s">
        <v>309</v>
      </c>
      <c r="AMI3244"/>
      <c r="AMJ3244"/>
    </row>
    <row r="3245" spans="1:1024" ht="30">
      <c r="A3245" s="1" t="s">
        <v>12124</v>
      </c>
      <c r="B3245" s="2" t="s">
        <v>12125</v>
      </c>
      <c r="C3245" s="1" t="s">
        <v>12126</v>
      </c>
      <c r="D3245" s="1" t="s">
        <v>12127</v>
      </c>
      <c r="E3245" s="1">
        <v>1992</v>
      </c>
      <c r="F3245" s="1" t="s">
        <v>12128</v>
      </c>
      <c r="G3245" s="1" t="s">
        <v>309</v>
      </c>
      <c r="AMI3245"/>
      <c r="AMJ3245"/>
    </row>
    <row r="3246" spans="1:1024" ht="30">
      <c r="A3246" s="1" t="s">
        <v>12129</v>
      </c>
      <c r="B3246" s="2" t="s">
        <v>12130</v>
      </c>
      <c r="C3246" s="1" t="s">
        <v>12131</v>
      </c>
      <c r="D3246" s="1" t="s">
        <v>12132</v>
      </c>
      <c r="E3246" s="1">
        <v>1992</v>
      </c>
      <c r="F3246" s="1" t="s">
        <v>12133</v>
      </c>
      <c r="G3246" s="1" t="s">
        <v>23</v>
      </c>
      <c r="H3246" s="1" t="s">
        <v>29</v>
      </c>
      <c r="I3246" s="1" t="s">
        <v>29</v>
      </c>
      <c r="L3246" s="1" t="s">
        <v>12134</v>
      </c>
      <c r="AMI3246"/>
      <c r="AMJ3246"/>
    </row>
    <row r="3247" spans="1:1024" ht="30">
      <c r="A3247" s="1" t="s">
        <v>12135</v>
      </c>
      <c r="B3247" s="2" t="s">
        <v>12136</v>
      </c>
      <c r="C3247" s="1" t="s">
        <v>12137</v>
      </c>
      <c r="D3247" s="1" t="s">
        <v>12138</v>
      </c>
      <c r="E3247" s="1">
        <v>1992</v>
      </c>
      <c r="F3247" s="1" t="s">
        <v>12139</v>
      </c>
      <c r="G3247" s="1" t="s">
        <v>309</v>
      </c>
      <c r="AMI3247"/>
      <c r="AMJ3247"/>
    </row>
    <row r="3248" spans="1:1024" ht="30">
      <c r="A3248" s="1" t="s">
        <v>12140</v>
      </c>
      <c r="B3248" s="2" t="s">
        <v>12141</v>
      </c>
      <c r="D3248" s="1" t="s">
        <v>12142</v>
      </c>
      <c r="E3248" s="1">
        <v>1992</v>
      </c>
      <c r="G3248" s="1" t="s">
        <v>23</v>
      </c>
      <c r="AMI3248"/>
      <c r="AMJ3248"/>
    </row>
    <row r="3249" spans="1:1024">
      <c r="A3249" s="1" t="s">
        <v>4823</v>
      </c>
      <c r="B3249" s="2" t="s">
        <v>12143</v>
      </c>
      <c r="C3249" s="1" t="s">
        <v>12144</v>
      </c>
      <c r="D3249" s="1" t="s">
        <v>12145</v>
      </c>
      <c r="E3249" s="1">
        <v>1992</v>
      </c>
      <c r="F3249" s="1" t="s">
        <v>12146</v>
      </c>
      <c r="G3249" s="1" t="s">
        <v>309</v>
      </c>
      <c r="AMI3249"/>
      <c r="AMJ3249"/>
    </row>
    <row r="3250" spans="1:1024" ht="30">
      <c r="A3250" s="1" t="s">
        <v>12147</v>
      </c>
      <c r="B3250" s="2" t="s">
        <v>12148</v>
      </c>
      <c r="C3250" s="1" t="s">
        <v>12149</v>
      </c>
      <c r="D3250" s="1" t="s">
        <v>12150</v>
      </c>
      <c r="E3250" s="1">
        <v>1992</v>
      </c>
      <c r="F3250" s="1" t="s">
        <v>12151</v>
      </c>
      <c r="G3250" s="1" t="s">
        <v>309</v>
      </c>
      <c r="AMI3250"/>
      <c r="AMJ3250"/>
    </row>
    <row r="3251" spans="1:1024">
      <c r="A3251" s="1" t="s">
        <v>11190</v>
      </c>
      <c r="B3251" s="2" t="s">
        <v>12152</v>
      </c>
      <c r="C3251" s="1" t="s">
        <v>12153</v>
      </c>
      <c r="D3251" s="1" t="s">
        <v>12154</v>
      </c>
      <c r="E3251" s="1">
        <v>1992</v>
      </c>
      <c r="F3251" s="1" t="s">
        <v>12155</v>
      </c>
      <c r="G3251" s="1" t="s">
        <v>309</v>
      </c>
      <c r="AMI3251"/>
      <c r="AMJ3251"/>
    </row>
    <row r="3252" spans="1:1024">
      <c r="A3252" s="1" t="s">
        <v>12156</v>
      </c>
      <c r="B3252" s="2" t="s">
        <v>12157</v>
      </c>
      <c r="D3252" s="1" t="s">
        <v>12158</v>
      </c>
      <c r="E3252" s="1">
        <v>1992</v>
      </c>
      <c r="G3252" s="1" t="s">
        <v>23</v>
      </c>
      <c r="H3252" s="1" t="s">
        <v>1315</v>
      </c>
      <c r="AMI3252"/>
      <c r="AMJ3252"/>
    </row>
    <row r="3253" spans="1:1024">
      <c r="A3253" s="1" t="s">
        <v>12159</v>
      </c>
      <c r="B3253" s="2" t="s">
        <v>12160</v>
      </c>
      <c r="C3253" s="1" t="s">
        <v>12161</v>
      </c>
      <c r="D3253" s="1" t="s">
        <v>12162</v>
      </c>
      <c r="E3253" s="1">
        <v>1992</v>
      </c>
      <c r="F3253" s="1" t="s">
        <v>12163</v>
      </c>
      <c r="G3253" s="1" t="s">
        <v>309</v>
      </c>
      <c r="AMI3253"/>
      <c r="AMJ3253"/>
    </row>
    <row r="3254" spans="1:1024">
      <c r="A3254" s="1" t="s">
        <v>12159</v>
      </c>
      <c r="B3254" s="2" t="s">
        <v>12164</v>
      </c>
      <c r="D3254" s="1" t="s">
        <v>12165</v>
      </c>
      <c r="E3254" s="1">
        <v>1992</v>
      </c>
      <c r="G3254" s="1" t="s">
        <v>23</v>
      </c>
      <c r="AMI3254"/>
      <c r="AMJ3254"/>
    </row>
    <row r="3255" spans="1:1024">
      <c r="A3255" s="1" t="s">
        <v>12166</v>
      </c>
      <c r="B3255" s="2" t="s">
        <v>12167</v>
      </c>
      <c r="C3255" s="1" t="s">
        <v>12168</v>
      </c>
      <c r="D3255" s="1" t="s">
        <v>12169</v>
      </c>
      <c r="E3255" s="1">
        <v>1992</v>
      </c>
      <c r="F3255" s="1" t="s">
        <v>12170</v>
      </c>
      <c r="G3255" s="1" t="s">
        <v>309</v>
      </c>
      <c r="H3255" s="1" t="s">
        <v>29</v>
      </c>
      <c r="I3255" s="1" t="s">
        <v>29</v>
      </c>
      <c r="J3255" s="1" t="s">
        <v>12171</v>
      </c>
      <c r="L3255" s="1" t="s">
        <v>298</v>
      </c>
      <c r="AMI3255"/>
      <c r="AMJ3255"/>
    </row>
    <row r="3256" spans="1:1024">
      <c r="A3256" s="1" t="s">
        <v>12172</v>
      </c>
      <c r="B3256" s="2" t="s">
        <v>12173</v>
      </c>
      <c r="C3256" s="1" t="s">
        <v>12174</v>
      </c>
      <c r="D3256" s="1" t="s">
        <v>12175</v>
      </c>
      <c r="E3256" s="1">
        <v>1992</v>
      </c>
      <c r="F3256" s="1" t="s">
        <v>12176</v>
      </c>
      <c r="G3256" s="1" t="s">
        <v>309</v>
      </c>
      <c r="AMI3256"/>
      <c r="AMJ3256"/>
    </row>
    <row r="3257" spans="1:1024">
      <c r="A3257" s="1" t="s">
        <v>12177</v>
      </c>
      <c r="B3257" s="2" t="s">
        <v>12178</v>
      </c>
      <c r="C3257" s="1" t="s">
        <v>12179</v>
      </c>
      <c r="D3257" s="1" t="s">
        <v>12180</v>
      </c>
      <c r="E3257" s="1">
        <v>1992</v>
      </c>
      <c r="F3257" s="1" t="s">
        <v>12181</v>
      </c>
      <c r="G3257" s="1" t="s">
        <v>309</v>
      </c>
      <c r="AMI3257"/>
      <c r="AMJ3257"/>
    </row>
    <row r="3258" spans="1:1024">
      <c r="A3258" s="1" t="s">
        <v>12182</v>
      </c>
      <c r="B3258" s="2" t="s">
        <v>12183</v>
      </c>
      <c r="C3258" s="1" t="s">
        <v>12184</v>
      </c>
      <c r="D3258" s="1" t="s">
        <v>12185</v>
      </c>
      <c r="E3258" s="1">
        <v>1992</v>
      </c>
      <c r="F3258" s="1" t="s">
        <v>12186</v>
      </c>
      <c r="G3258" s="1" t="s">
        <v>309</v>
      </c>
      <c r="AMI3258"/>
      <c r="AMJ3258"/>
    </row>
    <row r="3259" spans="1:1024" ht="30">
      <c r="A3259" s="1" t="s">
        <v>12187</v>
      </c>
      <c r="B3259" s="2" t="s">
        <v>12188</v>
      </c>
      <c r="C3259" s="1" t="s">
        <v>12189</v>
      </c>
      <c r="D3259" s="1" t="s">
        <v>12190</v>
      </c>
      <c r="E3259" s="1">
        <v>1992</v>
      </c>
      <c r="F3259" s="1" t="s">
        <v>12191</v>
      </c>
      <c r="G3259" s="1" t="s">
        <v>23</v>
      </c>
      <c r="H3259" s="1" t="s">
        <v>18</v>
      </c>
      <c r="AMI3259"/>
      <c r="AMJ3259"/>
    </row>
    <row r="3260" spans="1:1024" ht="30">
      <c r="A3260" s="1" t="s">
        <v>12192</v>
      </c>
      <c r="B3260" s="2" t="s">
        <v>12193</v>
      </c>
      <c r="C3260" s="3" t="s">
        <v>12194</v>
      </c>
      <c r="D3260" s="1" t="s">
        <v>12195</v>
      </c>
      <c r="E3260" s="1">
        <v>1992</v>
      </c>
      <c r="F3260" s="1" t="s">
        <v>12196</v>
      </c>
      <c r="G3260" s="1" t="s">
        <v>23</v>
      </c>
      <c r="H3260" s="1" t="s">
        <v>29</v>
      </c>
      <c r="I3260" s="1" t="s">
        <v>18</v>
      </c>
      <c r="L3260" s="1" t="s">
        <v>10352</v>
      </c>
      <c r="AMI3260"/>
      <c r="AMJ3260"/>
    </row>
    <row r="3261" spans="1:1024">
      <c r="A3261" s="1" t="s">
        <v>12197</v>
      </c>
      <c r="B3261" s="2" t="s">
        <v>12198</v>
      </c>
      <c r="C3261" s="3" t="s">
        <v>12199</v>
      </c>
      <c r="D3261" s="1" t="s">
        <v>12200</v>
      </c>
      <c r="E3261" s="1">
        <v>1992</v>
      </c>
      <c r="F3261" s="1" t="s">
        <v>12201</v>
      </c>
      <c r="G3261" s="1" t="s">
        <v>23</v>
      </c>
      <c r="H3261" s="1" t="s">
        <v>18</v>
      </c>
      <c r="AMI3261"/>
      <c r="AMJ3261"/>
    </row>
    <row r="3262" spans="1:1024" ht="30">
      <c r="A3262" s="1" t="s">
        <v>12202</v>
      </c>
      <c r="B3262" s="2" t="s">
        <v>11716</v>
      </c>
      <c r="C3262" s="1" t="s">
        <v>12203</v>
      </c>
      <c r="D3262" s="1" t="s">
        <v>12204</v>
      </c>
      <c r="E3262" s="1">
        <v>1992</v>
      </c>
      <c r="G3262" s="1" t="s">
        <v>23</v>
      </c>
      <c r="H3262" s="1" t="s">
        <v>18</v>
      </c>
      <c r="AMI3262"/>
      <c r="AMJ3262"/>
    </row>
    <row r="3263" spans="1:1024" ht="30">
      <c r="A3263" s="1" t="s">
        <v>12205</v>
      </c>
      <c r="B3263" s="2" t="s">
        <v>12206</v>
      </c>
      <c r="C3263" s="1" t="s">
        <v>12207</v>
      </c>
      <c r="D3263" s="1" t="s">
        <v>12208</v>
      </c>
      <c r="E3263" s="1">
        <v>1992</v>
      </c>
      <c r="F3263" s="1" t="s">
        <v>12209</v>
      </c>
      <c r="G3263" s="1" t="s">
        <v>23</v>
      </c>
      <c r="H3263" s="1" t="s">
        <v>18</v>
      </c>
      <c r="AMI3263"/>
      <c r="AMJ3263"/>
    </row>
    <row r="3264" spans="1:1024" ht="30">
      <c r="A3264" s="1" t="s">
        <v>12210</v>
      </c>
      <c r="B3264" s="2" t="s">
        <v>12211</v>
      </c>
      <c r="C3264" s="3" t="s">
        <v>12212</v>
      </c>
      <c r="D3264" s="1" t="s">
        <v>12213</v>
      </c>
      <c r="E3264" s="1">
        <v>1992</v>
      </c>
      <c r="F3264" s="1" t="s">
        <v>12214</v>
      </c>
      <c r="G3264" s="1" t="s">
        <v>42</v>
      </c>
      <c r="H3264" s="1" t="s">
        <v>29</v>
      </c>
      <c r="I3264" s="1" t="s">
        <v>29</v>
      </c>
      <c r="L3264" s="1" t="s">
        <v>12215</v>
      </c>
      <c r="AMI3264"/>
      <c r="AMJ3264"/>
    </row>
    <row r="3265" spans="1:1024">
      <c r="A3265" s="1" t="s">
        <v>12216</v>
      </c>
      <c r="B3265" s="2" t="s">
        <v>12217</v>
      </c>
      <c r="E3265" s="1">
        <v>1991</v>
      </c>
      <c r="G3265" s="1" t="s">
        <v>23</v>
      </c>
      <c r="H3265" s="1" t="s">
        <v>6223</v>
      </c>
      <c r="AMI3265"/>
      <c r="AMJ3265"/>
    </row>
    <row r="3266" spans="1:1024">
      <c r="A3266" s="1" t="s">
        <v>12218</v>
      </c>
      <c r="B3266" s="2" t="s">
        <v>12219</v>
      </c>
      <c r="C3266" s="1" t="s">
        <v>12220</v>
      </c>
      <c r="D3266" s="1" t="s">
        <v>12221</v>
      </c>
      <c r="E3266" s="1">
        <v>1991</v>
      </c>
      <c r="F3266" s="1" t="s">
        <v>12222</v>
      </c>
      <c r="G3266" s="1" t="s">
        <v>309</v>
      </c>
      <c r="AMI3266"/>
      <c r="AMJ3266"/>
    </row>
    <row r="3267" spans="1:1024" ht="30">
      <c r="A3267" s="1" t="s">
        <v>12223</v>
      </c>
      <c r="B3267" s="2" t="s">
        <v>12224</v>
      </c>
      <c r="D3267" s="1" t="s">
        <v>12225</v>
      </c>
      <c r="E3267" s="1">
        <v>1991</v>
      </c>
      <c r="F3267" s="1" t="s">
        <v>12226</v>
      </c>
      <c r="G3267" s="1" t="s">
        <v>23</v>
      </c>
      <c r="H3267" s="1" t="s">
        <v>29</v>
      </c>
      <c r="I3267" s="1" t="s">
        <v>18</v>
      </c>
      <c r="L3267" s="1" t="s">
        <v>1321</v>
      </c>
      <c r="AMI3267"/>
      <c r="AMJ3267"/>
    </row>
    <row r="3268" spans="1:1024">
      <c r="A3268" s="1" t="s">
        <v>12227</v>
      </c>
      <c r="B3268" s="2" t="s">
        <v>12228</v>
      </c>
      <c r="D3268" s="1" t="s">
        <v>12229</v>
      </c>
      <c r="E3268" s="1">
        <v>1991</v>
      </c>
      <c r="G3268" s="1" t="s">
        <v>23</v>
      </c>
      <c r="H3268" s="1" t="s">
        <v>1315</v>
      </c>
      <c r="AMI3268"/>
      <c r="AMJ3268"/>
    </row>
    <row r="3269" spans="1:1024" ht="30">
      <c r="A3269" s="1" t="s">
        <v>12230</v>
      </c>
      <c r="B3269" s="2" t="s">
        <v>12231</v>
      </c>
      <c r="D3269" s="1" t="s">
        <v>12232</v>
      </c>
      <c r="E3269" s="1">
        <v>1991</v>
      </c>
      <c r="G3269" s="1" t="s">
        <v>23</v>
      </c>
      <c r="H3269" s="1" t="s">
        <v>18</v>
      </c>
      <c r="AMI3269"/>
      <c r="AMJ3269"/>
    </row>
    <row r="3270" spans="1:1024">
      <c r="A3270" s="1" t="s">
        <v>12233</v>
      </c>
      <c r="B3270" s="2" t="s">
        <v>12234</v>
      </c>
      <c r="D3270" s="1" t="s">
        <v>12235</v>
      </c>
      <c r="E3270" s="1">
        <v>1991</v>
      </c>
      <c r="F3270" s="1" t="s">
        <v>12236</v>
      </c>
      <c r="G3270" s="1" t="s">
        <v>23</v>
      </c>
      <c r="H3270" s="1" t="s">
        <v>29</v>
      </c>
      <c r="I3270" s="1" t="s">
        <v>29</v>
      </c>
      <c r="L3270" s="1" t="s">
        <v>1321</v>
      </c>
      <c r="AMI3270"/>
      <c r="AMJ3270"/>
    </row>
    <row r="3271" spans="1:1024" ht="30">
      <c r="A3271" s="1" t="s">
        <v>12237</v>
      </c>
      <c r="B3271" s="2" t="s">
        <v>12238</v>
      </c>
      <c r="C3271" s="3" t="s">
        <v>12239</v>
      </c>
      <c r="D3271" s="1" t="s">
        <v>12240</v>
      </c>
      <c r="E3271" s="1">
        <v>1991</v>
      </c>
      <c r="F3271" s="1" t="s">
        <v>12241</v>
      </c>
      <c r="G3271" s="1" t="s">
        <v>23</v>
      </c>
      <c r="H3271" s="1" t="s">
        <v>29</v>
      </c>
      <c r="I3271" s="1" t="s">
        <v>18</v>
      </c>
      <c r="L3271" s="1" t="s">
        <v>1321</v>
      </c>
      <c r="AMI3271"/>
      <c r="AMJ3271"/>
    </row>
    <row r="3272" spans="1:1024">
      <c r="A3272" s="1" t="s">
        <v>12242</v>
      </c>
      <c r="B3272" s="2" t="s">
        <v>12243</v>
      </c>
      <c r="D3272" s="1" t="s">
        <v>12244</v>
      </c>
      <c r="E3272" s="1">
        <v>1991</v>
      </c>
      <c r="F3272" s="1" t="s">
        <v>12245</v>
      </c>
      <c r="G3272" s="1" t="s">
        <v>23</v>
      </c>
      <c r="H3272" s="1" t="s">
        <v>18</v>
      </c>
      <c r="AMI3272"/>
      <c r="AMJ3272"/>
    </row>
    <row r="3273" spans="1:1024">
      <c r="A3273" s="1" t="s">
        <v>12246</v>
      </c>
      <c r="B3273" s="2" t="s">
        <v>12247</v>
      </c>
      <c r="C3273" s="1" t="s">
        <v>12248</v>
      </c>
      <c r="D3273" s="1" t="s">
        <v>12249</v>
      </c>
      <c r="E3273" s="1">
        <v>1991</v>
      </c>
      <c r="F3273" s="1" t="s">
        <v>12250</v>
      </c>
      <c r="G3273" s="1" t="s">
        <v>309</v>
      </c>
      <c r="AMI3273"/>
      <c r="AMJ3273"/>
    </row>
    <row r="3274" spans="1:1024" ht="30">
      <c r="A3274" s="1" t="s">
        <v>12251</v>
      </c>
      <c r="B3274" s="2" t="s">
        <v>12252</v>
      </c>
      <c r="C3274" s="1" t="s">
        <v>12253</v>
      </c>
      <c r="D3274" s="1" t="s">
        <v>12254</v>
      </c>
      <c r="E3274" s="1">
        <v>1991</v>
      </c>
      <c r="F3274" s="1" t="s">
        <v>12255</v>
      </c>
      <c r="G3274" s="1" t="s">
        <v>309</v>
      </c>
      <c r="AMI3274"/>
      <c r="AMJ3274"/>
    </row>
    <row r="3275" spans="1:1024">
      <c r="A3275" s="1" t="s">
        <v>12256</v>
      </c>
      <c r="B3275" s="2" t="s">
        <v>12257</v>
      </c>
      <c r="E3275" s="1">
        <v>1991</v>
      </c>
      <c r="G3275" s="1" t="s">
        <v>42</v>
      </c>
      <c r="H3275" s="1" t="s">
        <v>18</v>
      </c>
      <c r="AMI3275"/>
      <c r="AMJ3275"/>
    </row>
    <row r="3276" spans="1:1024">
      <c r="A3276" s="1" t="s">
        <v>12258</v>
      </c>
      <c r="B3276" s="2" t="s">
        <v>12259</v>
      </c>
      <c r="E3276" s="1">
        <v>1991</v>
      </c>
      <c r="G3276" s="1" t="s">
        <v>1314</v>
      </c>
      <c r="AMI3276"/>
      <c r="AMJ3276"/>
    </row>
    <row r="3277" spans="1:1024">
      <c r="A3277" s="1" t="s">
        <v>2929</v>
      </c>
      <c r="B3277" s="2" t="s">
        <v>12260</v>
      </c>
      <c r="E3277" s="1">
        <v>1991</v>
      </c>
      <c r="G3277" s="1" t="s">
        <v>23</v>
      </c>
      <c r="H3277" s="1" t="s">
        <v>18</v>
      </c>
      <c r="AMI3277"/>
      <c r="AMJ3277"/>
    </row>
    <row r="3278" spans="1:1024" ht="30">
      <c r="A3278" s="1" t="s">
        <v>12261</v>
      </c>
      <c r="B3278" s="2" t="s">
        <v>12262</v>
      </c>
      <c r="D3278" s="1" t="s">
        <v>12263</v>
      </c>
      <c r="E3278" s="1">
        <v>1991</v>
      </c>
      <c r="G3278" s="1" t="s">
        <v>309</v>
      </c>
      <c r="H3278" s="1" t="s">
        <v>1315</v>
      </c>
      <c r="AMI3278"/>
      <c r="AMJ3278"/>
    </row>
    <row r="3279" spans="1:1024" ht="30">
      <c r="A3279" s="1" t="s">
        <v>12264</v>
      </c>
      <c r="B3279" s="2" t="s">
        <v>12265</v>
      </c>
      <c r="C3279" s="1" t="s">
        <v>12266</v>
      </c>
      <c r="D3279" s="1" t="s">
        <v>12267</v>
      </c>
      <c r="E3279" s="1">
        <v>1991</v>
      </c>
      <c r="F3279" s="1" t="s">
        <v>12268</v>
      </c>
      <c r="G3279" s="1" t="s">
        <v>309</v>
      </c>
      <c r="AMI3279"/>
      <c r="AMJ3279"/>
    </row>
    <row r="3280" spans="1:1024">
      <c r="A3280" s="1" t="s">
        <v>12269</v>
      </c>
      <c r="B3280" s="2" t="s">
        <v>12270</v>
      </c>
      <c r="D3280" s="1" t="s">
        <v>12271</v>
      </c>
      <c r="E3280" s="1">
        <v>1991</v>
      </c>
      <c r="G3280" s="1" t="s">
        <v>23</v>
      </c>
      <c r="AMI3280"/>
      <c r="AMJ3280"/>
    </row>
    <row r="3281" spans="1:1024" ht="30">
      <c r="A3281" s="1" t="s">
        <v>12272</v>
      </c>
      <c r="B3281" s="2" t="s">
        <v>12273</v>
      </c>
      <c r="C3281" s="1" t="s">
        <v>12274</v>
      </c>
      <c r="D3281" s="1" t="s">
        <v>12275</v>
      </c>
      <c r="E3281" s="1">
        <v>1991</v>
      </c>
      <c r="F3281" s="1" t="s">
        <v>12276</v>
      </c>
      <c r="G3281" s="1" t="s">
        <v>309</v>
      </c>
      <c r="AMI3281"/>
      <c r="AMJ3281"/>
    </row>
    <row r="3282" spans="1:1024" ht="30">
      <c r="A3282" s="1" t="s">
        <v>12277</v>
      </c>
      <c r="B3282" s="2" t="s">
        <v>12278</v>
      </c>
      <c r="D3282" s="1" t="s">
        <v>12279</v>
      </c>
      <c r="E3282" s="1">
        <v>1991</v>
      </c>
      <c r="G3282" s="1" t="s">
        <v>23</v>
      </c>
      <c r="H3282" s="1" t="s">
        <v>18</v>
      </c>
      <c r="AMI3282"/>
      <c r="AMJ3282"/>
    </row>
    <row r="3283" spans="1:1024">
      <c r="A3283" s="1" t="s">
        <v>12280</v>
      </c>
      <c r="B3283" s="2" t="s">
        <v>12281</v>
      </c>
      <c r="D3283" s="1" t="s">
        <v>12282</v>
      </c>
      <c r="E3283" s="1">
        <v>1991</v>
      </c>
      <c r="F3283" s="1" t="s">
        <v>12283</v>
      </c>
      <c r="G3283" s="1" t="s">
        <v>23</v>
      </c>
      <c r="H3283" s="1" t="s">
        <v>18</v>
      </c>
      <c r="AMI3283"/>
      <c r="AMJ3283"/>
    </row>
    <row r="3284" spans="1:1024" ht="30">
      <c r="A3284" s="1" t="s">
        <v>8261</v>
      </c>
      <c r="B3284" s="2" t="s">
        <v>12284</v>
      </c>
      <c r="D3284" s="1" t="s">
        <v>5263</v>
      </c>
      <c r="E3284" s="1">
        <v>1991</v>
      </c>
      <c r="G3284" s="1" t="s">
        <v>1148</v>
      </c>
      <c r="AMI3284"/>
      <c r="AMJ3284"/>
    </row>
    <row r="3285" spans="1:1024">
      <c r="A3285" s="1" t="s">
        <v>8261</v>
      </c>
      <c r="B3285" s="2" t="s">
        <v>12285</v>
      </c>
      <c r="D3285" s="1" t="s">
        <v>12286</v>
      </c>
      <c r="E3285" s="1">
        <v>1991</v>
      </c>
      <c r="G3285" s="1" t="s">
        <v>1148</v>
      </c>
      <c r="AMI3285"/>
      <c r="AMJ3285"/>
    </row>
    <row r="3286" spans="1:1024">
      <c r="A3286" s="1" t="s">
        <v>8261</v>
      </c>
      <c r="B3286" s="2" t="s">
        <v>12287</v>
      </c>
      <c r="D3286" s="1" t="s">
        <v>8263</v>
      </c>
      <c r="E3286" s="1">
        <v>1991</v>
      </c>
      <c r="G3286" s="1" t="s">
        <v>1148</v>
      </c>
      <c r="AMI3286"/>
      <c r="AMJ3286"/>
    </row>
    <row r="3287" spans="1:1024" ht="30">
      <c r="A3287" s="1" t="s">
        <v>12288</v>
      </c>
      <c r="B3287" s="2" t="s">
        <v>12289</v>
      </c>
      <c r="C3287" s="1" t="s">
        <v>12290</v>
      </c>
      <c r="D3287" s="1" t="s">
        <v>12291</v>
      </c>
      <c r="E3287" s="1">
        <v>1991</v>
      </c>
      <c r="F3287" s="1" t="s">
        <v>12292</v>
      </c>
      <c r="G3287" s="1" t="s">
        <v>309</v>
      </c>
      <c r="H3287" s="1" t="s">
        <v>29</v>
      </c>
      <c r="I3287" s="1" t="s">
        <v>29</v>
      </c>
      <c r="L3287" s="1" t="s">
        <v>36</v>
      </c>
      <c r="AMI3287"/>
      <c r="AMJ3287"/>
    </row>
    <row r="3288" spans="1:1024" ht="30">
      <c r="A3288" s="1" t="s">
        <v>12293</v>
      </c>
      <c r="B3288" s="2" t="s">
        <v>12294</v>
      </c>
      <c r="C3288" s="3" t="s">
        <v>12295</v>
      </c>
      <c r="D3288" s="1" t="s">
        <v>12296</v>
      </c>
      <c r="E3288" s="1">
        <v>1991</v>
      </c>
      <c r="F3288" s="1" t="s">
        <v>12297</v>
      </c>
      <c r="G3288" s="1" t="s">
        <v>23</v>
      </c>
      <c r="H3288" s="1" t="s">
        <v>29</v>
      </c>
      <c r="I3288" s="1" t="s">
        <v>29</v>
      </c>
      <c r="J3288" s="1" t="s">
        <v>12298</v>
      </c>
      <c r="K3288" s="1">
        <v>40</v>
      </c>
      <c r="L3288" s="1" t="s">
        <v>1321</v>
      </c>
      <c r="AMI3288"/>
      <c r="AMJ3288"/>
    </row>
    <row r="3289" spans="1:1024" ht="45">
      <c r="A3289" s="1" t="s">
        <v>12299</v>
      </c>
      <c r="B3289" s="2" t="s">
        <v>12300</v>
      </c>
      <c r="C3289" s="3" t="s">
        <v>12301</v>
      </c>
      <c r="D3289" s="1" t="s">
        <v>12302</v>
      </c>
      <c r="E3289" s="1">
        <v>1991</v>
      </c>
      <c r="F3289" s="1" t="s">
        <v>12303</v>
      </c>
      <c r="G3289" s="1" t="s">
        <v>23</v>
      </c>
      <c r="H3289" s="1" t="s">
        <v>29</v>
      </c>
      <c r="I3289" s="1" t="s">
        <v>29</v>
      </c>
      <c r="L3289" s="1" t="s">
        <v>1321</v>
      </c>
      <c r="AMI3289"/>
      <c r="AMJ3289"/>
    </row>
    <row r="3290" spans="1:1024" ht="30">
      <c r="A3290" s="1" t="s">
        <v>12299</v>
      </c>
      <c r="B3290" s="2" t="s">
        <v>12304</v>
      </c>
      <c r="C3290" s="3" t="s">
        <v>12305</v>
      </c>
      <c r="D3290" s="1" t="s">
        <v>12306</v>
      </c>
      <c r="E3290" s="1">
        <v>1991</v>
      </c>
      <c r="F3290" s="1" t="s">
        <v>12307</v>
      </c>
      <c r="G3290" s="1" t="s">
        <v>23</v>
      </c>
      <c r="H3290" s="1" t="s">
        <v>29</v>
      </c>
      <c r="I3290" s="1" t="s">
        <v>29</v>
      </c>
      <c r="L3290" s="1" t="s">
        <v>1321</v>
      </c>
      <c r="AMI3290"/>
      <c r="AMJ3290"/>
    </row>
    <row r="3291" spans="1:1024" ht="30">
      <c r="A3291" s="1" t="s">
        <v>12308</v>
      </c>
      <c r="B3291" s="2" t="s">
        <v>12309</v>
      </c>
      <c r="D3291" s="1" t="s">
        <v>12310</v>
      </c>
      <c r="E3291" s="1">
        <v>1991</v>
      </c>
      <c r="G3291" s="1" t="s">
        <v>309</v>
      </c>
      <c r="H3291" s="1" t="s">
        <v>1315</v>
      </c>
      <c r="AMI3291"/>
      <c r="AMJ3291"/>
    </row>
    <row r="3292" spans="1:1024" ht="30">
      <c r="A3292" s="1" t="s">
        <v>12308</v>
      </c>
      <c r="B3292" s="2" t="s">
        <v>12311</v>
      </c>
      <c r="C3292" s="1" t="s">
        <v>12312</v>
      </c>
      <c r="D3292" s="1" t="s">
        <v>12313</v>
      </c>
      <c r="E3292" s="1">
        <v>1991</v>
      </c>
      <c r="F3292" s="1" t="s">
        <v>12314</v>
      </c>
      <c r="G3292" s="1" t="s">
        <v>309</v>
      </c>
      <c r="AMI3292"/>
      <c r="AMJ3292"/>
    </row>
    <row r="3293" spans="1:1024">
      <c r="A3293" s="1" t="s">
        <v>2046</v>
      </c>
      <c r="B3293" s="2" t="s">
        <v>12315</v>
      </c>
      <c r="D3293" s="1" t="s">
        <v>12316</v>
      </c>
      <c r="E3293" s="1">
        <v>1991</v>
      </c>
      <c r="G3293" s="1" t="s">
        <v>23</v>
      </c>
      <c r="H3293" s="1" t="s">
        <v>18</v>
      </c>
      <c r="AMI3293"/>
      <c r="AMJ3293"/>
    </row>
    <row r="3294" spans="1:1024">
      <c r="A3294" s="1" t="s">
        <v>2046</v>
      </c>
      <c r="B3294" s="2" t="s">
        <v>12317</v>
      </c>
      <c r="D3294" s="1" t="s">
        <v>12318</v>
      </c>
      <c r="E3294" s="1">
        <v>1991</v>
      </c>
      <c r="G3294" s="1" t="s">
        <v>23</v>
      </c>
      <c r="H3294" s="1" t="s">
        <v>18</v>
      </c>
      <c r="AMI3294"/>
      <c r="AMJ3294"/>
    </row>
    <row r="3295" spans="1:1024">
      <c r="A3295" s="1" t="s">
        <v>12319</v>
      </c>
      <c r="B3295" s="2" t="s">
        <v>12320</v>
      </c>
      <c r="D3295" s="1" t="s">
        <v>12321</v>
      </c>
      <c r="E3295" s="1">
        <v>1991</v>
      </c>
      <c r="G3295" s="1" t="s">
        <v>23</v>
      </c>
      <c r="H3295" s="1" t="s">
        <v>1315</v>
      </c>
      <c r="AMI3295"/>
      <c r="AMJ3295"/>
    </row>
    <row r="3296" spans="1:1024">
      <c r="A3296" s="1" t="s">
        <v>12322</v>
      </c>
      <c r="B3296" s="2" t="s">
        <v>12323</v>
      </c>
      <c r="D3296" s="1" t="s">
        <v>12324</v>
      </c>
      <c r="E3296" s="1">
        <v>1991</v>
      </c>
      <c r="G3296" s="1" t="s">
        <v>23</v>
      </c>
      <c r="H3296" s="1" t="s">
        <v>18</v>
      </c>
      <c r="AMI3296"/>
      <c r="AMJ3296"/>
    </row>
    <row r="3297" spans="1:1024">
      <c r="A3297" s="1" t="s">
        <v>12325</v>
      </c>
      <c r="B3297" s="2" t="s">
        <v>12326</v>
      </c>
      <c r="D3297" s="1" t="s">
        <v>12327</v>
      </c>
      <c r="E3297" s="1">
        <v>1991</v>
      </c>
      <c r="G3297" s="1" t="s">
        <v>23</v>
      </c>
      <c r="H3297" s="1" t="s">
        <v>18</v>
      </c>
      <c r="AMI3297"/>
      <c r="AMJ3297"/>
    </row>
    <row r="3298" spans="1:1024" ht="30">
      <c r="A3298" s="1" t="s">
        <v>12328</v>
      </c>
      <c r="B3298" s="2" t="s">
        <v>12329</v>
      </c>
      <c r="C3298" s="1" t="s">
        <v>12330</v>
      </c>
      <c r="D3298" s="1" t="s">
        <v>12331</v>
      </c>
      <c r="E3298" s="1">
        <v>1991</v>
      </c>
      <c r="F3298" s="1" t="s">
        <v>12332</v>
      </c>
      <c r="G3298" s="1" t="s">
        <v>309</v>
      </c>
      <c r="AMI3298"/>
      <c r="AMJ3298"/>
    </row>
    <row r="3299" spans="1:1024" ht="30">
      <c r="A3299" s="1" t="s">
        <v>12328</v>
      </c>
      <c r="B3299" s="2" t="s">
        <v>12333</v>
      </c>
      <c r="C3299" s="3" t="s">
        <v>12334</v>
      </c>
      <c r="D3299" s="1" t="s">
        <v>12335</v>
      </c>
      <c r="E3299" s="1">
        <v>1991</v>
      </c>
      <c r="F3299" s="1" t="s">
        <v>12336</v>
      </c>
      <c r="G3299" s="1" t="s">
        <v>23</v>
      </c>
      <c r="H3299" s="1" t="s">
        <v>29</v>
      </c>
      <c r="I3299" s="1" t="s">
        <v>29</v>
      </c>
      <c r="L3299" s="1" t="s">
        <v>6853</v>
      </c>
      <c r="AMI3299"/>
      <c r="AMJ3299"/>
    </row>
    <row r="3300" spans="1:1024" ht="30">
      <c r="A3300" s="1" t="s">
        <v>12337</v>
      </c>
      <c r="B3300" s="2" t="s">
        <v>12338</v>
      </c>
      <c r="C3300" s="1" t="s">
        <v>12339</v>
      </c>
      <c r="D3300" s="1" t="s">
        <v>12340</v>
      </c>
      <c r="E3300" s="1">
        <v>1991</v>
      </c>
      <c r="F3300" s="1" t="s">
        <v>12341</v>
      </c>
      <c r="G3300" s="1" t="s">
        <v>309</v>
      </c>
      <c r="AMI3300"/>
      <c r="AMJ3300"/>
    </row>
    <row r="3301" spans="1:1024">
      <c r="A3301" s="1" t="s">
        <v>793</v>
      </c>
      <c r="B3301" s="2" t="s">
        <v>12342</v>
      </c>
      <c r="C3301" s="3" t="s">
        <v>12343</v>
      </c>
      <c r="D3301" s="1" t="s">
        <v>12344</v>
      </c>
      <c r="E3301" s="1">
        <v>1991</v>
      </c>
      <c r="F3301" s="1" t="s">
        <v>12345</v>
      </c>
      <c r="G3301" s="1" t="s">
        <v>23</v>
      </c>
      <c r="H3301" s="1" t="s">
        <v>29</v>
      </c>
      <c r="I3301" s="1" t="s">
        <v>29</v>
      </c>
      <c r="L3301" s="1" t="s">
        <v>6853</v>
      </c>
      <c r="AMI3301"/>
      <c r="AMJ3301"/>
    </row>
    <row r="3302" spans="1:1024">
      <c r="A3302" s="1" t="s">
        <v>6854</v>
      </c>
      <c r="B3302" s="2" t="s">
        <v>12346</v>
      </c>
      <c r="D3302" s="1" t="s">
        <v>12347</v>
      </c>
      <c r="E3302" s="1">
        <v>1991</v>
      </c>
      <c r="G3302" s="1" t="s">
        <v>1148</v>
      </c>
      <c r="AMI3302"/>
      <c r="AMJ3302"/>
    </row>
    <row r="3303" spans="1:1024" ht="30">
      <c r="A3303" s="1" t="s">
        <v>12348</v>
      </c>
      <c r="B3303" s="2" t="s">
        <v>12349</v>
      </c>
      <c r="D3303" s="1" t="s">
        <v>12350</v>
      </c>
      <c r="E3303" s="1">
        <v>1991</v>
      </c>
      <c r="G3303" s="1" t="s">
        <v>23</v>
      </c>
      <c r="H3303" s="1" t="s">
        <v>18</v>
      </c>
      <c r="AMI3303"/>
      <c r="AMJ3303"/>
    </row>
    <row r="3304" spans="1:1024">
      <c r="A3304" s="1" t="s">
        <v>10033</v>
      </c>
      <c r="B3304" s="2" t="s">
        <v>12351</v>
      </c>
      <c r="D3304" s="1" t="s">
        <v>12352</v>
      </c>
      <c r="E3304" s="1">
        <v>1991</v>
      </c>
      <c r="G3304" s="1" t="s">
        <v>309</v>
      </c>
      <c r="H3304" s="1" t="s">
        <v>1315</v>
      </c>
      <c r="AMI3304"/>
      <c r="AMJ3304"/>
    </row>
    <row r="3305" spans="1:1024" ht="45">
      <c r="A3305" s="1" t="s">
        <v>7923</v>
      </c>
      <c r="B3305" s="2" t="s">
        <v>12353</v>
      </c>
      <c r="C3305" s="3" t="s">
        <v>12354</v>
      </c>
      <c r="D3305" s="1" t="s">
        <v>12355</v>
      </c>
      <c r="E3305" s="1">
        <v>1991</v>
      </c>
      <c r="F3305" s="1" t="s">
        <v>12356</v>
      </c>
      <c r="G3305" s="1" t="s">
        <v>23</v>
      </c>
      <c r="H3305" s="1" t="s">
        <v>18</v>
      </c>
      <c r="AMI3305"/>
      <c r="AMJ3305"/>
    </row>
    <row r="3306" spans="1:1024" ht="30">
      <c r="A3306" s="1" t="s">
        <v>12357</v>
      </c>
      <c r="B3306" s="2" t="s">
        <v>12358</v>
      </c>
      <c r="C3306" s="1" t="s">
        <v>12359</v>
      </c>
      <c r="D3306" s="1" t="s">
        <v>12360</v>
      </c>
      <c r="E3306" s="1">
        <v>1991</v>
      </c>
      <c r="F3306" s="1" t="s">
        <v>12361</v>
      </c>
      <c r="G3306" s="1" t="s">
        <v>23</v>
      </c>
      <c r="H3306" s="1" t="s">
        <v>29</v>
      </c>
      <c r="I3306" s="1" t="s">
        <v>29</v>
      </c>
      <c r="L3306" s="1" t="s">
        <v>1321</v>
      </c>
      <c r="AMI3306"/>
      <c r="AMJ3306"/>
    </row>
    <row r="3307" spans="1:1024">
      <c r="A3307" s="1" t="s">
        <v>12362</v>
      </c>
      <c r="B3307" s="2" t="s">
        <v>12363</v>
      </c>
      <c r="D3307" s="1" t="s">
        <v>12364</v>
      </c>
      <c r="E3307" s="1">
        <v>1991</v>
      </c>
      <c r="G3307" s="1" t="s">
        <v>23</v>
      </c>
      <c r="H3307" s="1" t="s">
        <v>1315</v>
      </c>
      <c r="AMI3307"/>
      <c r="AMJ3307"/>
    </row>
    <row r="3308" spans="1:1024" ht="30">
      <c r="A3308" s="1" t="s">
        <v>12365</v>
      </c>
      <c r="B3308" s="2" t="s">
        <v>12366</v>
      </c>
      <c r="C3308" s="3" t="s">
        <v>12367</v>
      </c>
      <c r="D3308" s="1" t="s">
        <v>12368</v>
      </c>
      <c r="E3308" s="1">
        <v>1991</v>
      </c>
      <c r="G3308" s="1" t="s">
        <v>23</v>
      </c>
      <c r="H3308" s="1" t="s">
        <v>18</v>
      </c>
      <c r="AMI3308"/>
      <c r="AMJ3308"/>
    </row>
    <row r="3309" spans="1:1024">
      <c r="A3309" s="1" t="s">
        <v>5685</v>
      </c>
      <c r="B3309" s="2" t="s">
        <v>12369</v>
      </c>
      <c r="C3309" s="3" t="s">
        <v>12370</v>
      </c>
      <c r="D3309" s="1" t="s">
        <v>12371</v>
      </c>
      <c r="E3309" s="1">
        <v>1991</v>
      </c>
      <c r="F3309" s="1" t="s">
        <v>12372</v>
      </c>
      <c r="G3309" s="1" t="s">
        <v>23</v>
      </c>
      <c r="H3309" s="1" t="s">
        <v>18</v>
      </c>
      <c r="AMI3309"/>
      <c r="AMJ3309"/>
    </row>
    <row r="3310" spans="1:1024">
      <c r="A3310" s="1" t="s">
        <v>12373</v>
      </c>
      <c r="B3310" s="2" t="s">
        <v>12374</v>
      </c>
      <c r="C3310" s="1" t="s">
        <v>12375</v>
      </c>
      <c r="D3310" s="1" t="s">
        <v>12376</v>
      </c>
      <c r="E3310" s="1">
        <v>1991</v>
      </c>
      <c r="F3310" s="1" t="s">
        <v>12377</v>
      </c>
      <c r="G3310" s="1" t="s">
        <v>309</v>
      </c>
      <c r="AMI3310"/>
      <c r="AMJ3310"/>
    </row>
    <row r="3311" spans="1:1024">
      <c r="A3311" s="1" t="s">
        <v>12378</v>
      </c>
      <c r="B3311" s="2" t="s">
        <v>12379</v>
      </c>
      <c r="D3311" s="1" t="s">
        <v>12380</v>
      </c>
      <c r="E3311" s="1">
        <v>1991</v>
      </c>
      <c r="G3311" s="1" t="s">
        <v>23</v>
      </c>
      <c r="AMI3311"/>
      <c r="AMJ3311"/>
    </row>
    <row r="3312" spans="1:1024" ht="30">
      <c r="A3312" s="1" t="s">
        <v>11339</v>
      </c>
      <c r="B3312" s="2" t="s">
        <v>12381</v>
      </c>
      <c r="C3312" s="1" t="s">
        <v>12382</v>
      </c>
      <c r="D3312" s="1" t="s">
        <v>12383</v>
      </c>
      <c r="E3312" s="1">
        <v>1991</v>
      </c>
      <c r="F3312" s="1" t="s">
        <v>12384</v>
      </c>
      <c r="G3312" s="1" t="s">
        <v>309</v>
      </c>
      <c r="AMI3312"/>
      <c r="AMJ3312"/>
    </row>
    <row r="3313" spans="1:1024">
      <c r="A3313" s="1" t="s">
        <v>12385</v>
      </c>
      <c r="B3313" s="2" t="s">
        <v>12386</v>
      </c>
      <c r="C3313" s="1" t="s">
        <v>12387</v>
      </c>
      <c r="D3313" s="1" t="s">
        <v>12388</v>
      </c>
      <c r="E3313" s="1">
        <v>1991</v>
      </c>
      <c r="F3313" s="1" t="s">
        <v>12389</v>
      </c>
      <c r="G3313" s="1" t="s">
        <v>309</v>
      </c>
      <c r="AMI3313"/>
      <c r="AMJ3313"/>
    </row>
    <row r="3314" spans="1:1024">
      <c r="A3314" s="1" t="s">
        <v>12390</v>
      </c>
      <c r="B3314" s="2" t="s">
        <v>12391</v>
      </c>
      <c r="C3314" s="3" t="s">
        <v>12392</v>
      </c>
      <c r="D3314" s="1" t="s">
        <v>12393</v>
      </c>
      <c r="E3314" s="1">
        <v>1991</v>
      </c>
      <c r="F3314" s="1" t="s">
        <v>12394</v>
      </c>
      <c r="G3314" s="1" t="s">
        <v>23</v>
      </c>
      <c r="H3314" s="1" t="s">
        <v>18</v>
      </c>
      <c r="AMI3314"/>
      <c r="AMJ3314"/>
    </row>
    <row r="3315" spans="1:1024">
      <c r="A3315" s="1" t="s">
        <v>12395</v>
      </c>
      <c r="B3315" s="2" t="s">
        <v>12396</v>
      </c>
      <c r="C3315" s="3" t="s">
        <v>12397</v>
      </c>
      <c r="D3315" s="1" t="s">
        <v>12398</v>
      </c>
      <c r="E3315" s="1">
        <v>1991</v>
      </c>
      <c r="F3315" s="1" t="s">
        <v>12399</v>
      </c>
      <c r="G3315" s="1" t="s">
        <v>23</v>
      </c>
      <c r="H3315" s="1" t="s">
        <v>29</v>
      </c>
      <c r="I3315" s="1" t="s">
        <v>18</v>
      </c>
      <c r="L3315" s="1" t="s">
        <v>298</v>
      </c>
      <c r="AMI3315"/>
      <c r="AMJ3315"/>
    </row>
    <row r="3316" spans="1:1024">
      <c r="A3316" s="1" t="s">
        <v>12400</v>
      </c>
      <c r="B3316" s="2" t="s">
        <v>12401</v>
      </c>
      <c r="D3316" s="1" t="s">
        <v>12402</v>
      </c>
      <c r="E3316" s="1">
        <v>1991</v>
      </c>
      <c r="G3316" s="1" t="s">
        <v>23</v>
      </c>
      <c r="H3316" s="1" t="s">
        <v>18</v>
      </c>
      <c r="AMI3316"/>
      <c r="AMJ3316"/>
    </row>
    <row r="3317" spans="1:1024">
      <c r="A3317" s="1" t="s">
        <v>7201</v>
      </c>
      <c r="B3317" s="2" t="s">
        <v>12403</v>
      </c>
      <c r="D3317" s="1" t="s">
        <v>12404</v>
      </c>
      <c r="E3317" s="1">
        <v>1991</v>
      </c>
      <c r="G3317" s="1" t="s">
        <v>23</v>
      </c>
      <c r="H3317" s="1" t="s">
        <v>18</v>
      </c>
      <c r="AMI3317"/>
      <c r="AMJ3317"/>
    </row>
    <row r="3318" spans="1:1024">
      <c r="A3318" s="1" t="s">
        <v>7201</v>
      </c>
      <c r="B3318" s="2" t="s">
        <v>12405</v>
      </c>
      <c r="D3318" s="1" t="s">
        <v>12406</v>
      </c>
      <c r="E3318" s="1">
        <v>1991</v>
      </c>
      <c r="G3318" s="1" t="s">
        <v>23</v>
      </c>
      <c r="H3318" s="1" t="s">
        <v>18</v>
      </c>
      <c r="AMI3318"/>
      <c r="AMJ3318"/>
    </row>
    <row r="3319" spans="1:1024">
      <c r="A3319" s="1" t="s">
        <v>12407</v>
      </c>
      <c r="B3319" s="2" t="s">
        <v>12408</v>
      </c>
      <c r="D3319" s="1" t="s">
        <v>12409</v>
      </c>
      <c r="E3319" s="1">
        <v>1991</v>
      </c>
      <c r="G3319" s="1" t="s">
        <v>23</v>
      </c>
      <c r="H3319" s="1" t="s">
        <v>18</v>
      </c>
      <c r="AMI3319"/>
      <c r="AMJ3319"/>
    </row>
    <row r="3320" spans="1:1024">
      <c r="A3320" s="1" t="s">
        <v>12410</v>
      </c>
      <c r="B3320" s="2" t="s">
        <v>12411</v>
      </c>
      <c r="D3320" s="1" t="s">
        <v>12412</v>
      </c>
      <c r="E3320" s="1">
        <v>1991</v>
      </c>
      <c r="G3320" s="1" t="s">
        <v>23</v>
      </c>
      <c r="H3320" s="1" t="s">
        <v>18</v>
      </c>
      <c r="AMI3320"/>
      <c r="AMJ3320"/>
    </row>
    <row r="3321" spans="1:1024">
      <c r="A3321" s="1" t="s">
        <v>12413</v>
      </c>
      <c r="B3321" s="2" t="s">
        <v>12414</v>
      </c>
      <c r="E3321" s="1">
        <v>1991</v>
      </c>
      <c r="G3321" s="1" t="s">
        <v>42</v>
      </c>
      <c r="H3321" s="1" t="s">
        <v>1315</v>
      </c>
      <c r="AMI3321"/>
      <c r="AMJ3321"/>
    </row>
    <row r="3322" spans="1:1024">
      <c r="A3322" s="1" t="s">
        <v>12415</v>
      </c>
      <c r="B3322" s="2" t="s">
        <v>12416</v>
      </c>
      <c r="D3322" s="1" t="s">
        <v>12417</v>
      </c>
      <c r="E3322" s="1">
        <v>1991</v>
      </c>
      <c r="F3322" s="1" t="s">
        <v>12418</v>
      </c>
      <c r="G3322" s="1" t="s">
        <v>23</v>
      </c>
      <c r="H3322" s="1" t="s">
        <v>18</v>
      </c>
      <c r="AMI3322"/>
      <c r="AMJ3322"/>
    </row>
    <row r="3323" spans="1:1024" ht="30">
      <c r="A3323" s="1" t="s">
        <v>5725</v>
      </c>
      <c r="B3323" s="2" t="s">
        <v>12419</v>
      </c>
      <c r="C3323" s="1" t="s">
        <v>12420</v>
      </c>
      <c r="D3323" s="1" t="s">
        <v>12421</v>
      </c>
      <c r="E3323" s="1">
        <v>1991</v>
      </c>
      <c r="F3323" s="1" t="s">
        <v>12422</v>
      </c>
      <c r="G3323" s="1" t="s">
        <v>309</v>
      </c>
      <c r="AMI3323"/>
      <c r="AMJ3323"/>
    </row>
    <row r="3324" spans="1:1024">
      <c r="A3324" s="1" t="s">
        <v>3155</v>
      </c>
      <c r="B3324" s="2" t="s">
        <v>12423</v>
      </c>
      <c r="C3324" s="1" t="s">
        <v>12424</v>
      </c>
      <c r="D3324" s="1" t="s">
        <v>12425</v>
      </c>
      <c r="E3324" s="1">
        <v>1991</v>
      </c>
      <c r="F3324" s="1" t="s">
        <v>12426</v>
      </c>
      <c r="G3324" s="1" t="s">
        <v>23</v>
      </c>
      <c r="H3324" s="1" t="s">
        <v>18</v>
      </c>
      <c r="AMI3324"/>
      <c r="AMJ3324"/>
    </row>
    <row r="3325" spans="1:1024">
      <c r="A3325" s="1" t="s">
        <v>12427</v>
      </c>
      <c r="B3325" s="2" t="s">
        <v>12428</v>
      </c>
      <c r="D3325" s="1" t="s">
        <v>12429</v>
      </c>
      <c r="E3325" s="1">
        <v>1991</v>
      </c>
      <c r="G3325" s="1" t="s">
        <v>23</v>
      </c>
      <c r="H3325" s="1" t="s">
        <v>18</v>
      </c>
      <c r="AMI3325"/>
      <c r="AMJ3325"/>
    </row>
    <row r="3326" spans="1:1024" ht="30">
      <c r="A3326" s="1" t="s">
        <v>12430</v>
      </c>
      <c r="B3326" s="2" t="s">
        <v>12431</v>
      </c>
      <c r="C3326" s="1" t="s">
        <v>12432</v>
      </c>
      <c r="D3326" s="1" t="s">
        <v>12433</v>
      </c>
      <c r="E3326" s="1">
        <v>1991</v>
      </c>
      <c r="F3326" s="1" t="s">
        <v>12434</v>
      </c>
      <c r="G3326" s="1" t="s">
        <v>309</v>
      </c>
      <c r="AMI3326"/>
      <c r="AMJ3326"/>
    </row>
    <row r="3327" spans="1:1024">
      <c r="A3327" s="1" t="s">
        <v>11387</v>
      </c>
      <c r="B3327" s="2" t="s">
        <v>12435</v>
      </c>
      <c r="D3327" s="1" t="s">
        <v>12436</v>
      </c>
      <c r="E3327" s="1">
        <v>1991</v>
      </c>
      <c r="G3327" s="1" t="s">
        <v>23</v>
      </c>
      <c r="H3327" s="1" t="s">
        <v>18</v>
      </c>
      <c r="AMI3327"/>
      <c r="AMJ3327"/>
    </row>
    <row r="3328" spans="1:1024" ht="30">
      <c r="A3328" s="1" t="s">
        <v>12437</v>
      </c>
      <c r="B3328" s="2" t="s">
        <v>12438</v>
      </c>
      <c r="C3328" s="1" t="s">
        <v>12439</v>
      </c>
      <c r="D3328" s="1" t="s">
        <v>12440</v>
      </c>
      <c r="E3328" s="1">
        <v>1991</v>
      </c>
      <c r="F3328" s="1" t="s">
        <v>12441</v>
      </c>
      <c r="G3328" s="1" t="s">
        <v>23</v>
      </c>
      <c r="H3328" s="1" t="s">
        <v>29</v>
      </c>
      <c r="I3328" s="1" t="s">
        <v>18</v>
      </c>
      <c r="J3328" s="1" t="s">
        <v>12442</v>
      </c>
      <c r="L3328" s="1" t="s">
        <v>298</v>
      </c>
      <c r="AMI3328"/>
      <c r="AMJ3328"/>
    </row>
    <row r="3329" spans="1:1024" ht="30">
      <c r="A3329" s="1" t="s">
        <v>12443</v>
      </c>
      <c r="B3329" s="2" t="s">
        <v>12444</v>
      </c>
      <c r="C3329" s="1" t="s">
        <v>12445</v>
      </c>
      <c r="D3329" s="1" t="s">
        <v>12446</v>
      </c>
      <c r="E3329" s="1">
        <v>1991</v>
      </c>
      <c r="F3329" s="1" t="s">
        <v>12447</v>
      </c>
      <c r="G3329" s="1" t="s">
        <v>23</v>
      </c>
      <c r="H3329" s="1" t="s">
        <v>18</v>
      </c>
      <c r="AMI3329"/>
      <c r="AMJ3329"/>
    </row>
    <row r="3330" spans="1:1024">
      <c r="A3330" s="1" t="s">
        <v>12448</v>
      </c>
      <c r="B3330" s="2" t="s">
        <v>12449</v>
      </c>
      <c r="D3330" s="1" t="s">
        <v>12450</v>
      </c>
      <c r="E3330" s="1">
        <v>1991</v>
      </c>
      <c r="F3330" s="1" t="s">
        <v>12451</v>
      </c>
      <c r="G3330" s="1" t="s">
        <v>23</v>
      </c>
      <c r="H3330" s="1" t="s">
        <v>18</v>
      </c>
      <c r="AMI3330"/>
      <c r="AMJ3330"/>
    </row>
    <row r="3331" spans="1:1024" ht="30">
      <c r="A3331" s="1" t="s">
        <v>12452</v>
      </c>
      <c r="B3331" s="2" t="s">
        <v>12453</v>
      </c>
      <c r="C3331" s="1" t="s">
        <v>12454</v>
      </c>
      <c r="D3331" s="1" t="s">
        <v>12455</v>
      </c>
      <c r="E3331" s="1">
        <v>1991</v>
      </c>
      <c r="F3331" s="1" t="s">
        <v>12456</v>
      </c>
      <c r="G3331" s="1" t="s">
        <v>309</v>
      </c>
      <c r="AMI3331"/>
      <c r="AMJ3331"/>
    </row>
    <row r="3332" spans="1:1024">
      <c r="A3332" s="1" t="s">
        <v>12457</v>
      </c>
      <c r="B3332" s="2" t="s">
        <v>12458</v>
      </c>
      <c r="C3332" s="3" t="s">
        <v>12459</v>
      </c>
      <c r="D3332" s="1" t="s">
        <v>12460</v>
      </c>
      <c r="E3332" s="1">
        <v>1991</v>
      </c>
      <c r="F3332" s="1" t="s">
        <v>12461</v>
      </c>
      <c r="G3332" s="1" t="s">
        <v>23</v>
      </c>
      <c r="H3332" s="1" t="s">
        <v>18</v>
      </c>
      <c r="AMI3332"/>
      <c r="AMJ3332"/>
    </row>
    <row r="3333" spans="1:1024" ht="30">
      <c r="A3333" s="1" t="s">
        <v>12462</v>
      </c>
      <c r="B3333" s="2" t="s">
        <v>12463</v>
      </c>
      <c r="D3333" s="1" t="s">
        <v>12464</v>
      </c>
      <c r="E3333" s="1">
        <v>1991</v>
      </c>
      <c r="G3333" s="1" t="s">
        <v>23</v>
      </c>
      <c r="H3333" s="1" t="s">
        <v>1315</v>
      </c>
      <c r="AMI3333"/>
      <c r="AMJ3333"/>
    </row>
    <row r="3334" spans="1:1024" ht="30">
      <c r="A3334" s="1" t="s">
        <v>12465</v>
      </c>
      <c r="B3334" s="2" t="s">
        <v>12466</v>
      </c>
      <c r="C3334" s="3" t="s">
        <v>12467</v>
      </c>
      <c r="D3334" s="1" t="s">
        <v>12468</v>
      </c>
      <c r="E3334" s="1">
        <v>1991</v>
      </c>
      <c r="F3334" s="1" t="s">
        <v>12469</v>
      </c>
      <c r="G3334" s="1" t="s">
        <v>23</v>
      </c>
      <c r="H3334" s="1" t="s">
        <v>29</v>
      </c>
      <c r="I3334" s="1" t="s">
        <v>29</v>
      </c>
      <c r="L3334" s="1" t="s">
        <v>298</v>
      </c>
      <c r="AMI3334"/>
      <c r="AMJ3334"/>
    </row>
    <row r="3335" spans="1:1024" ht="30">
      <c r="A3335" s="1" t="s">
        <v>12470</v>
      </c>
      <c r="B3335" s="2" t="s">
        <v>12471</v>
      </c>
      <c r="C3335" s="3" t="s">
        <v>12472</v>
      </c>
      <c r="D3335" s="1" t="s">
        <v>12473</v>
      </c>
      <c r="E3335" s="1">
        <v>1991</v>
      </c>
      <c r="G3335" s="1" t="s">
        <v>23</v>
      </c>
      <c r="H3335" s="1" t="s">
        <v>29</v>
      </c>
      <c r="I3335" s="1" t="s">
        <v>18</v>
      </c>
      <c r="J3335" s="1" t="s">
        <v>12474</v>
      </c>
      <c r="L3335" s="1" t="s">
        <v>298</v>
      </c>
      <c r="AMI3335"/>
      <c r="AMJ3335"/>
    </row>
    <row r="3336" spans="1:1024">
      <c r="A3336" s="1" t="s">
        <v>12475</v>
      </c>
      <c r="B3336" s="2" t="s">
        <v>12476</v>
      </c>
      <c r="C3336" s="3" t="s">
        <v>12477</v>
      </c>
      <c r="D3336" s="1" t="s">
        <v>12478</v>
      </c>
      <c r="E3336" s="1">
        <v>1991</v>
      </c>
      <c r="F3336" s="1" t="s">
        <v>12479</v>
      </c>
      <c r="G3336" s="1" t="s">
        <v>23</v>
      </c>
      <c r="H3336" s="1" t="s">
        <v>18</v>
      </c>
      <c r="AMI3336"/>
      <c r="AMJ3336"/>
    </row>
    <row r="3337" spans="1:1024" ht="30">
      <c r="A3337" s="1" t="s">
        <v>12480</v>
      </c>
      <c r="B3337" s="2" t="s">
        <v>12481</v>
      </c>
      <c r="C3337" s="1" t="s">
        <v>12482</v>
      </c>
      <c r="D3337" s="1" t="s">
        <v>12483</v>
      </c>
      <c r="E3337" s="1">
        <v>1991</v>
      </c>
      <c r="F3337" s="1" t="s">
        <v>12484</v>
      </c>
      <c r="G3337" s="1" t="s">
        <v>309</v>
      </c>
      <c r="AMI3337"/>
      <c r="AMJ3337"/>
    </row>
    <row r="3338" spans="1:1024" ht="30">
      <c r="A3338" s="1" t="s">
        <v>12485</v>
      </c>
      <c r="B3338" s="2" t="s">
        <v>12486</v>
      </c>
      <c r="C3338" s="1" t="s">
        <v>12487</v>
      </c>
      <c r="D3338" s="1" t="s">
        <v>12488</v>
      </c>
      <c r="E3338" s="1">
        <v>1991</v>
      </c>
      <c r="F3338" s="1" t="s">
        <v>12489</v>
      </c>
      <c r="G3338" s="1" t="s">
        <v>309</v>
      </c>
      <c r="AMI3338"/>
      <c r="AMJ3338"/>
    </row>
    <row r="3339" spans="1:1024">
      <c r="A3339" s="1" t="s">
        <v>2075</v>
      </c>
      <c r="B3339" s="2" t="s">
        <v>12490</v>
      </c>
      <c r="E3339" s="1">
        <v>1991</v>
      </c>
      <c r="G3339" s="1" t="s">
        <v>1314</v>
      </c>
      <c r="AMI3339"/>
      <c r="AMJ3339"/>
    </row>
    <row r="3340" spans="1:1024" ht="409.5">
      <c r="A3340" s="1" t="s">
        <v>12491</v>
      </c>
      <c r="B3340" s="2" t="s">
        <v>12492</v>
      </c>
      <c r="C3340" s="3" t="s">
        <v>12493</v>
      </c>
      <c r="D3340" s="1" t="s">
        <v>12494</v>
      </c>
      <c r="E3340" s="1">
        <v>1991</v>
      </c>
      <c r="F3340" s="1" t="s">
        <v>12495</v>
      </c>
      <c r="G3340" s="1" t="s">
        <v>23</v>
      </c>
      <c r="H3340" s="1" t="s">
        <v>29</v>
      </c>
      <c r="I3340" s="1" t="s">
        <v>29</v>
      </c>
      <c r="J3340" s="2" t="s">
        <v>12496</v>
      </c>
      <c r="L3340" s="1" t="s">
        <v>1321</v>
      </c>
      <c r="AMI3340"/>
      <c r="AMJ3340"/>
    </row>
    <row r="3341" spans="1:1024">
      <c r="A3341" s="1" t="s">
        <v>11426</v>
      </c>
      <c r="B3341" s="2" t="s">
        <v>12497</v>
      </c>
      <c r="D3341" s="1" t="s">
        <v>12498</v>
      </c>
      <c r="E3341" s="1">
        <v>1991</v>
      </c>
      <c r="G3341" s="1" t="s">
        <v>23</v>
      </c>
      <c r="H3341" s="1" t="s">
        <v>1315</v>
      </c>
      <c r="AMI3341"/>
      <c r="AMJ3341"/>
    </row>
    <row r="3342" spans="1:1024">
      <c r="A3342" s="1" t="s">
        <v>11426</v>
      </c>
      <c r="B3342" s="2" t="s">
        <v>12499</v>
      </c>
      <c r="D3342" s="1" t="s">
        <v>12500</v>
      </c>
      <c r="E3342" s="1">
        <v>1991</v>
      </c>
      <c r="G3342" s="1" t="s">
        <v>23</v>
      </c>
      <c r="H3342" s="1" t="s">
        <v>18</v>
      </c>
      <c r="AMI3342"/>
      <c r="AMJ3342"/>
    </row>
    <row r="3343" spans="1:1024" ht="30">
      <c r="A3343" s="1" t="s">
        <v>12501</v>
      </c>
      <c r="B3343" s="2" t="s">
        <v>12502</v>
      </c>
      <c r="C3343" s="1" t="s">
        <v>12503</v>
      </c>
      <c r="D3343" s="1" t="s">
        <v>12504</v>
      </c>
      <c r="E3343" s="1">
        <v>1991</v>
      </c>
      <c r="F3343" s="1" t="s">
        <v>12505</v>
      </c>
      <c r="G3343" s="1" t="s">
        <v>309</v>
      </c>
      <c r="AMI3343"/>
      <c r="AMJ3343"/>
    </row>
    <row r="3344" spans="1:1024">
      <c r="A3344" s="1" t="s">
        <v>12506</v>
      </c>
      <c r="B3344" s="2" t="s">
        <v>12507</v>
      </c>
      <c r="C3344" s="3" t="s">
        <v>12508</v>
      </c>
      <c r="D3344" s="1" t="s">
        <v>12509</v>
      </c>
      <c r="E3344" s="1">
        <v>1991</v>
      </c>
      <c r="F3344" s="1" t="s">
        <v>12510</v>
      </c>
      <c r="G3344" s="1" t="s">
        <v>23</v>
      </c>
      <c r="H3344" s="1" t="s">
        <v>6273</v>
      </c>
      <c r="AMI3344"/>
      <c r="AMJ3344"/>
    </row>
    <row r="3345" spans="1:1024">
      <c r="A3345" s="1" t="s">
        <v>12511</v>
      </c>
      <c r="B3345" s="2" t="s">
        <v>12512</v>
      </c>
      <c r="D3345" s="1" t="s">
        <v>12513</v>
      </c>
      <c r="E3345" s="1">
        <v>1991</v>
      </c>
      <c r="G3345" s="1" t="s">
        <v>23</v>
      </c>
      <c r="AMI3345"/>
      <c r="AMJ3345"/>
    </row>
    <row r="3346" spans="1:1024">
      <c r="A3346" s="1" t="s">
        <v>9378</v>
      </c>
      <c r="B3346" s="2" t="s">
        <v>12514</v>
      </c>
      <c r="D3346" s="1" t="s">
        <v>12515</v>
      </c>
      <c r="E3346" s="1">
        <v>1991</v>
      </c>
      <c r="F3346" s="1" t="s">
        <v>12516</v>
      </c>
      <c r="G3346" s="1" t="s">
        <v>23</v>
      </c>
      <c r="H3346" s="1" t="s">
        <v>18</v>
      </c>
      <c r="AMI3346"/>
      <c r="AMJ3346"/>
    </row>
    <row r="3347" spans="1:1024">
      <c r="A3347" s="1" t="s">
        <v>9378</v>
      </c>
      <c r="B3347" s="2" t="s">
        <v>12517</v>
      </c>
      <c r="C3347" s="3" t="s">
        <v>12518</v>
      </c>
      <c r="D3347" s="1" t="s">
        <v>12519</v>
      </c>
      <c r="E3347" s="1">
        <v>1991</v>
      </c>
      <c r="F3347" s="1" t="s">
        <v>12520</v>
      </c>
      <c r="G3347" s="1" t="s">
        <v>23</v>
      </c>
      <c r="H3347" s="1" t="s">
        <v>18</v>
      </c>
      <c r="AMI3347"/>
      <c r="AMJ3347"/>
    </row>
    <row r="3348" spans="1:1024">
      <c r="A3348" s="1" t="s">
        <v>12521</v>
      </c>
      <c r="B3348" s="2" t="s">
        <v>12522</v>
      </c>
      <c r="C3348" s="3" t="s">
        <v>12523</v>
      </c>
      <c r="D3348" s="1" t="s">
        <v>12524</v>
      </c>
      <c r="E3348" s="1">
        <v>1991</v>
      </c>
      <c r="G3348" s="1" t="s">
        <v>23</v>
      </c>
      <c r="H3348" s="1" t="s">
        <v>18</v>
      </c>
      <c r="AMI3348"/>
      <c r="AMJ3348"/>
    </row>
    <row r="3349" spans="1:1024" ht="30">
      <c r="A3349" s="1" t="s">
        <v>12525</v>
      </c>
      <c r="B3349" s="2" t="s">
        <v>12526</v>
      </c>
      <c r="C3349" s="3" t="s">
        <v>12527</v>
      </c>
      <c r="D3349" s="1" t="s">
        <v>12528</v>
      </c>
      <c r="E3349" s="1">
        <v>1991</v>
      </c>
      <c r="F3349" s="1" t="s">
        <v>12529</v>
      </c>
      <c r="G3349" s="1" t="s">
        <v>23</v>
      </c>
      <c r="H3349" s="1" t="s">
        <v>18</v>
      </c>
      <c r="AMI3349"/>
      <c r="AMJ3349"/>
    </row>
    <row r="3350" spans="1:1024">
      <c r="A3350" s="1" t="s">
        <v>3779</v>
      </c>
      <c r="B3350" s="2" t="s">
        <v>12530</v>
      </c>
      <c r="C3350" s="1" t="s">
        <v>12531</v>
      </c>
      <c r="D3350" s="1" t="s">
        <v>12532</v>
      </c>
      <c r="E3350" s="1">
        <v>1991</v>
      </c>
      <c r="F3350" s="1" t="s">
        <v>12533</v>
      </c>
      <c r="G3350" s="1" t="s">
        <v>309</v>
      </c>
      <c r="AMI3350"/>
      <c r="AMJ3350"/>
    </row>
    <row r="3351" spans="1:1024">
      <c r="A3351" s="1" t="s">
        <v>12534</v>
      </c>
      <c r="B3351" s="2" t="s">
        <v>12535</v>
      </c>
      <c r="C3351" s="1" t="s">
        <v>12536</v>
      </c>
      <c r="D3351" s="1" t="s">
        <v>12537</v>
      </c>
      <c r="E3351" s="1">
        <v>1991</v>
      </c>
      <c r="F3351" s="1" t="s">
        <v>12538</v>
      </c>
      <c r="G3351" s="1" t="s">
        <v>309</v>
      </c>
      <c r="AMI3351"/>
      <c r="AMJ3351"/>
    </row>
    <row r="3352" spans="1:1024">
      <c r="A3352" s="1" t="s">
        <v>10703</v>
      </c>
      <c r="B3352" s="2" t="s">
        <v>12539</v>
      </c>
      <c r="C3352" s="3" t="s">
        <v>12540</v>
      </c>
      <c r="D3352" s="1" t="s">
        <v>12541</v>
      </c>
      <c r="E3352" s="1">
        <v>1991</v>
      </c>
      <c r="F3352" s="1" t="s">
        <v>12542</v>
      </c>
      <c r="G3352" s="1" t="s">
        <v>23</v>
      </c>
      <c r="H3352" s="1" t="s">
        <v>18</v>
      </c>
      <c r="AMI3352"/>
      <c r="AMJ3352"/>
    </row>
    <row r="3353" spans="1:1024">
      <c r="A3353" s="1" t="s">
        <v>12543</v>
      </c>
      <c r="B3353" s="2" t="s">
        <v>12544</v>
      </c>
      <c r="C3353" s="3" t="s">
        <v>12545</v>
      </c>
      <c r="D3353" s="1" t="s">
        <v>12546</v>
      </c>
      <c r="E3353" s="1">
        <v>1991</v>
      </c>
      <c r="F3353" s="1" t="s">
        <v>12547</v>
      </c>
      <c r="G3353" s="1" t="s">
        <v>23</v>
      </c>
      <c r="H3353" s="1" t="s">
        <v>18</v>
      </c>
      <c r="AMI3353"/>
      <c r="AMJ3353"/>
    </row>
    <row r="3354" spans="1:1024">
      <c r="A3354" s="1" t="s">
        <v>12548</v>
      </c>
      <c r="B3354" s="2" t="s">
        <v>12549</v>
      </c>
      <c r="D3354" s="1" t="s">
        <v>12550</v>
      </c>
      <c r="E3354" s="1">
        <v>1991</v>
      </c>
      <c r="F3354" s="1" t="s">
        <v>12551</v>
      </c>
      <c r="G3354" s="1" t="s">
        <v>23</v>
      </c>
      <c r="H3354" s="1" t="s">
        <v>18</v>
      </c>
      <c r="AMI3354"/>
      <c r="AMJ3354"/>
    </row>
    <row r="3355" spans="1:1024">
      <c r="A3355" s="1" t="s">
        <v>11495</v>
      </c>
      <c r="B3355" s="2" t="s">
        <v>12552</v>
      </c>
      <c r="C3355" s="3" t="s">
        <v>12553</v>
      </c>
      <c r="D3355" s="1" t="s">
        <v>12554</v>
      </c>
      <c r="E3355" s="1">
        <v>1991</v>
      </c>
      <c r="F3355" s="1" t="s">
        <v>12555</v>
      </c>
      <c r="G3355" s="1" t="s">
        <v>23</v>
      </c>
      <c r="H3355" s="1" t="s">
        <v>29</v>
      </c>
      <c r="I3355" s="1" t="s">
        <v>29</v>
      </c>
      <c r="L3355" s="1" t="s">
        <v>7876</v>
      </c>
      <c r="AMI3355"/>
      <c r="AMJ3355"/>
    </row>
    <row r="3356" spans="1:1024">
      <c r="A3356" s="1" t="s">
        <v>12556</v>
      </c>
      <c r="B3356" s="2" t="s">
        <v>12557</v>
      </c>
      <c r="D3356" s="1" t="s">
        <v>12558</v>
      </c>
      <c r="E3356" s="1">
        <v>1991</v>
      </c>
      <c r="F3356" s="1" t="s">
        <v>12559</v>
      </c>
      <c r="G3356" s="1" t="s">
        <v>42</v>
      </c>
      <c r="H3356" s="1" t="s">
        <v>18</v>
      </c>
      <c r="AMI3356"/>
      <c r="AMJ3356"/>
    </row>
    <row r="3357" spans="1:1024">
      <c r="A3357" s="1" t="s">
        <v>12556</v>
      </c>
      <c r="B3357" s="2" t="s">
        <v>12560</v>
      </c>
      <c r="C3357" s="1" t="s">
        <v>12561</v>
      </c>
      <c r="D3357" s="1" t="s">
        <v>12562</v>
      </c>
      <c r="E3357" s="1">
        <v>1991</v>
      </c>
      <c r="F3357" s="1" t="s">
        <v>12563</v>
      </c>
      <c r="G3357" s="1" t="s">
        <v>309</v>
      </c>
      <c r="AMI3357"/>
      <c r="AMJ3357"/>
    </row>
    <row r="3358" spans="1:1024" ht="30">
      <c r="A3358" s="1" t="s">
        <v>12564</v>
      </c>
      <c r="B3358" s="2" t="s">
        <v>12565</v>
      </c>
      <c r="C3358" s="3" t="s">
        <v>12566</v>
      </c>
      <c r="D3358" s="1" t="s">
        <v>12567</v>
      </c>
      <c r="E3358" s="1">
        <v>1991</v>
      </c>
      <c r="F3358" s="1" t="s">
        <v>12568</v>
      </c>
      <c r="G3358" s="1" t="s">
        <v>23</v>
      </c>
      <c r="H3358" s="1" t="s">
        <v>18</v>
      </c>
      <c r="AMI3358"/>
      <c r="AMJ3358"/>
    </row>
    <row r="3359" spans="1:1024">
      <c r="A3359" s="1" t="s">
        <v>12569</v>
      </c>
      <c r="B3359" s="2" t="s">
        <v>12570</v>
      </c>
      <c r="D3359" s="1" t="s">
        <v>12571</v>
      </c>
      <c r="E3359" s="1">
        <v>1991</v>
      </c>
      <c r="G3359" s="1" t="s">
        <v>23</v>
      </c>
      <c r="H3359" s="1" t="s">
        <v>1315</v>
      </c>
      <c r="AMI3359"/>
      <c r="AMJ3359"/>
    </row>
    <row r="3360" spans="1:1024" ht="30">
      <c r="A3360" s="1" t="s">
        <v>12572</v>
      </c>
      <c r="B3360" s="2" t="s">
        <v>12573</v>
      </c>
      <c r="C3360" s="3" t="s">
        <v>12574</v>
      </c>
      <c r="D3360" s="1" t="s">
        <v>12575</v>
      </c>
      <c r="E3360" s="1">
        <v>1991</v>
      </c>
      <c r="G3360" s="1" t="s">
        <v>23</v>
      </c>
      <c r="H3360" s="1" t="s">
        <v>29</v>
      </c>
      <c r="I3360" s="1" t="s">
        <v>29</v>
      </c>
      <c r="L3360" s="1" t="s">
        <v>298</v>
      </c>
      <c r="AMI3360"/>
      <c r="AMJ3360"/>
    </row>
    <row r="3361" spans="1:1024">
      <c r="A3361" s="1" t="s">
        <v>12576</v>
      </c>
      <c r="B3361" s="2" t="s">
        <v>12577</v>
      </c>
      <c r="C3361" s="3" t="s">
        <v>12578</v>
      </c>
      <c r="D3361" s="1" t="s">
        <v>12579</v>
      </c>
      <c r="E3361" s="1">
        <v>1991</v>
      </c>
      <c r="F3361" s="1" t="s">
        <v>12580</v>
      </c>
      <c r="G3361" s="1" t="s">
        <v>23</v>
      </c>
      <c r="H3361" s="1" t="s">
        <v>18</v>
      </c>
      <c r="AMI3361"/>
      <c r="AMJ3361"/>
    </row>
    <row r="3362" spans="1:1024" ht="30">
      <c r="A3362" s="1" t="s">
        <v>12581</v>
      </c>
      <c r="B3362" s="2" t="s">
        <v>12582</v>
      </c>
      <c r="C3362" s="3" t="s">
        <v>12583</v>
      </c>
      <c r="D3362" s="1" t="s">
        <v>12584</v>
      </c>
      <c r="E3362" s="1">
        <v>1991</v>
      </c>
      <c r="F3362" s="1" t="s">
        <v>12585</v>
      </c>
      <c r="G3362" s="1" t="s">
        <v>23</v>
      </c>
      <c r="H3362" s="1" t="s">
        <v>29</v>
      </c>
      <c r="I3362" s="1" t="s">
        <v>29</v>
      </c>
      <c r="L3362" s="1" t="s">
        <v>36</v>
      </c>
      <c r="AMI3362"/>
      <c r="AMJ3362"/>
    </row>
    <row r="3363" spans="1:1024">
      <c r="A3363" s="1" t="s">
        <v>11515</v>
      </c>
      <c r="B3363" s="2" t="s">
        <v>12586</v>
      </c>
      <c r="C3363" s="1" t="s">
        <v>12587</v>
      </c>
      <c r="D3363" s="1" t="s">
        <v>12588</v>
      </c>
      <c r="E3363" s="1">
        <v>1991</v>
      </c>
      <c r="F3363" s="1" t="s">
        <v>12589</v>
      </c>
      <c r="G3363" s="1" t="s">
        <v>309</v>
      </c>
      <c r="AMI3363"/>
      <c r="AMJ3363"/>
    </row>
    <row r="3364" spans="1:1024" ht="30">
      <c r="A3364" s="1" t="s">
        <v>12590</v>
      </c>
      <c r="B3364" s="2" t="s">
        <v>12591</v>
      </c>
      <c r="D3364" s="1" t="s">
        <v>12592</v>
      </c>
      <c r="E3364" s="1">
        <v>1991</v>
      </c>
      <c r="G3364" s="1" t="s">
        <v>23</v>
      </c>
      <c r="AMI3364"/>
      <c r="AMJ3364"/>
    </row>
    <row r="3365" spans="1:1024">
      <c r="A3365" s="1" t="s">
        <v>12593</v>
      </c>
      <c r="B3365" s="2" t="s">
        <v>12594</v>
      </c>
      <c r="E3365" s="1">
        <v>1991</v>
      </c>
      <c r="G3365" s="1" t="s">
        <v>1314</v>
      </c>
      <c r="AMI3365"/>
      <c r="AMJ3365"/>
    </row>
    <row r="3366" spans="1:1024">
      <c r="A3366" s="1" t="s">
        <v>387</v>
      </c>
      <c r="B3366" s="2" t="s">
        <v>12595</v>
      </c>
      <c r="C3366" s="1" t="s">
        <v>12596</v>
      </c>
      <c r="D3366" s="1" t="s">
        <v>12597</v>
      </c>
      <c r="E3366" s="1">
        <v>1991</v>
      </c>
      <c r="F3366" s="1" t="s">
        <v>12598</v>
      </c>
      <c r="G3366" s="1" t="s">
        <v>309</v>
      </c>
      <c r="AMI3366"/>
      <c r="AMJ3366"/>
    </row>
    <row r="3367" spans="1:1024" ht="30">
      <c r="A3367" s="1" t="s">
        <v>12599</v>
      </c>
      <c r="B3367" s="2" t="s">
        <v>12600</v>
      </c>
      <c r="C3367" s="1" t="s">
        <v>12601</v>
      </c>
      <c r="D3367" s="1" t="s">
        <v>12602</v>
      </c>
      <c r="E3367" s="1">
        <v>1991</v>
      </c>
      <c r="F3367" s="1" t="s">
        <v>12603</v>
      </c>
      <c r="G3367" s="1" t="s">
        <v>309</v>
      </c>
      <c r="AMI3367"/>
      <c r="AMJ3367"/>
    </row>
    <row r="3368" spans="1:1024">
      <c r="A3368" s="1" t="s">
        <v>12604</v>
      </c>
      <c r="B3368" s="2" t="s">
        <v>12605</v>
      </c>
      <c r="C3368" s="3" t="s">
        <v>12606</v>
      </c>
      <c r="D3368" s="1" t="s">
        <v>12607</v>
      </c>
      <c r="E3368" s="1">
        <v>1991</v>
      </c>
      <c r="F3368" s="1" t="s">
        <v>12608</v>
      </c>
      <c r="G3368" s="1" t="s">
        <v>23</v>
      </c>
      <c r="H3368" s="1" t="s">
        <v>18</v>
      </c>
      <c r="AMI3368"/>
      <c r="AMJ3368"/>
    </row>
    <row r="3369" spans="1:1024">
      <c r="A3369" s="1" t="s">
        <v>12609</v>
      </c>
      <c r="B3369" s="2" t="s">
        <v>12610</v>
      </c>
      <c r="D3369" s="1" t="s">
        <v>12611</v>
      </c>
      <c r="E3369" s="1">
        <v>1991</v>
      </c>
      <c r="G3369" s="1" t="s">
        <v>23</v>
      </c>
      <c r="H3369" s="1" t="s">
        <v>1315</v>
      </c>
      <c r="AMI3369"/>
      <c r="AMJ3369"/>
    </row>
    <row r="3370" spans="1:1024">
      <c r="A3370" s="1" t="s">
        <v>12612</v>
      </c>
      <c r="B3370" s="2" t="s">
        <v>12613</v>
      </c>
      <c r="C3370" s="1" t="s">
        <v>12614</v>
      </c>
      <c r="D3370" s="1" t="s">
        <v>12615</v>
      </c>
      <c r="E3370" s="1">
        <v>1991</v>
      </c>
      <c r="F3370" s="1" t="s">
        <v>12616</v>
      </c>
      <c r="G3370" s="1" t="s">
        <v>309</v>
      </c>
      <c r="AMI3370"/>
      <c r="AMJ3370"/>
    </row>
    <row r="3371" spans="1:1024">
      <c r="A3371" s="1" t="s">
        <v>12617</v>
      </c>
      <c r="B3371" s="2" t="s">
        <v>12618</v>
      </c>
      <c r="C3371" s="3" t="s">
        <v>12619</v>
      </c>
      <c r="D3371" s="1" t="s">
        <v>12620</v>
      </c>
      <c r="E3371" s="1">
        <v>1991</v>
      </c>
      <c r="F3371" s="1" t="s">
        <v>12621</v>
      </c>
      <c r="G3371" s="1" t="s">
        <v>23</v>
      </c>
      <c r="H3371" s="1" t="s">
        <v>18</v>
      </c>
      <c r="AMI3371"/>
      <c r="AMJ3371"/>
    </row>
    <row r="3372" spans="1:1024" ht="30">
      <c r="A3372" s="1" t="s">
        <v>10783</v>
      </c>
      <c r="B3372" s="2" t="s">
        <v>12622</v>
      </c>
      <c r="C3372" s="3" t="s">
        <v>12623</v>
      </c>
      <c r="D3372" s="1" t="s">
        <v>12624</v>
      </c>
      <c r="E3372" s="1">
        <v>1991</v>
      </c>
      <c r="F3372" s="1" t="s">
        <v>12625</v>
      </c>
      <c r="G3372" s="1" t="s">
        <v>23</v>
      </c>
      <c r="H3372" s="1" t="s">
        <v>18</v>
      </c>
      <c r="AMI3372"/>
      <c r="AMJ3372"/>
    </row>
    <row r="3373" spans="1:1024">
      <c r="A3373" s="1" t="s">
        <v>10793</v>
      </c>
      <c r="B3373" s="2" t="s">
        <v>12626</v>
      </c>
      <c r="C3373" s="1" t="s">
        <v>12627</v>
      </c>
      <c r="D3373" s="1" t="s">
        <v>12628</v>
      </c>
      <c r="E3373" s="1">
        <v>1991</v>
      </c>
      <c r="F3373" s="1" t="s">
        <v>12629</v>
      </c>
      <c r="G3373" s="1" t="s">
        <v>23</v>
      </c>
      <c r="H3373" s="1" t="s">
        <v>18</v>
      </c>
      <c r="AMI3373"/>
      <c r="AMJ3373"/>
    </row>
    <row r="3374" spans="1:1024">
      <c r="A3374" s="1" t="s">
        <v>6258</v>
      </c>
      <c r="B3374" s="2" t="s">
        <v>12630</v>
      </c>
      <c r="C3374" s="1" t="s">
        <v>12631</v>
      </c>
      <c r="D3374" s="1" t="s">
        <v>12632</v>
      </c>
      <c r="E3374" s="1">
        <v>1991</v>
      </c>
      <c r="F3374" s="1" t="s">
        <v>12633</v>
      </c>
      <c r="G3374" s="1" t="s">
        <v>309</v>
      </c>
      <c r="AMI3374"/>
      <c r="AMJ3374"/>
    </row>
    <row r="3375" spans="1:1024">
      <c r="A3375" s="1" t="s">
        <v>6258</v>
      </c>
      <c r="B3375" s="2" t="s">
        <v>12634</v>
      </c>
      <c r="D3375" s="1" t="s">
        <v>12635</v>
      </c>
      <c r="E3375" s="1">
        <v>1991</v>
      </c>
      <c r="G3375" s="1" t="s">
        <v>23</v>
      </c>
      <c r="H3375" s="1" t="s">
        <v>1315</v>
      </c>
      <c r="AMI3375"/>
      <c r="AMJ3375"/>
    </row>
    <row r="3376" spans="1:1024" ht="30">
      <c r="A3376" s="1" t="s">
        <v>12636</v>
      </c>
      <c r="B3376" s="2" t="s">
        <v>12637</v>
      </c>
      <c r="C3376" s="3" t="s">
        <v>12638</v>
      </c>
      <c r="D3376" s="1" t="s">
        <v>12639</v>
      </c>
      <c r="E3376" s="1">
        <v>1991</v>
      </c>
      <c r="F3376" s="1" t="s">
        <v>12640</v>
      </c>
      <c r="G3376" s="1" t="s">
        <v>23</v>
      </c>
      <c r="H3376" s="1" t="s">
        <v>29</v>
      </c>
      <c r="I3376" s="1" t="s">
        <v>6273</v>
      </c>
      <c r="L3376" s="1" t="s">
        <v>298</v>
      </c>
      <c r="AMI3376"/>
      <c r="AMJ3376"/>
    </row>
    <row r="3377" spans="1:1024" ht="30">
      <c r="A3377" s="1" t="s">
        <v>12641</v>
      </c>
      <c r="B3377" s="2" t="s">
        <v>12642</v>
      </c>
      <c r="D3377" s="1" t="s">
        <v>12643</v>
      </c>
      <c r="E3377" s="1">
        <v>1991</v>
      </c>
      <c r="G3377" s="1" t="s">
        <v>23</v>
      </c>
      <c r="H3377" s="1" t="s">
        <v>1315</v>
      </c>
      <c r="AMI3377"/>
      <c r="AMJ3377"/>
    </row>
    <row r="3378" spans="1:1024">
      <c r="A3378" s="1" t="s">
        <v>12644</v>
      </c>
      <c r="B3378" s="2" t="s">
        <v>12645</v>
      </c>
      <c r="C3378" s="1" t="s">
        <v>12646</v>
      </c>
      <c r="D3378" s="1" t="s">
        <v>12647</v>
      </c>
      <c r="E3378" s="1">
        <v>1991</v>
      </c>
      <c r="F3378" s="1" t="s">
        <v>12648</v>
      </c>
      <c r="G3378" s="1" t="s">
        <v>309</v>
      </c>
      <c r="AMI3378"/>
      <c r="AMJ3378"/>
    </row>
    <row r="3379" spans="1:1024" ht="30">
      <c r="A3379" s="1" t="s">
        <v>12649</v>
      </c>
      <c r="B3379" s="2" t="s">
        <v>12650</v>
      </c>
      <c r="D3379" s="1" t="s">
        <v>12651</v>
      </c>
      <c r="E3379" s="1">
        <v>1991</v>
      </c>
      <c r="G3379" s="1" t="s">
        <v>23</v>
      </c>
      <c r="H3379" s="1" t="s">
        <v>1315</v>
      </c>
      <c r="AMI3379"/>
      <c r="AMJ3379"/>
    </row>
    <row r="3380" spans="1:1024">
      <c r="A3380" s="1" t="s">
        <v>6493</v>
      </c>
      <c r="B3380" s="2" t="s">
        <v>12652</v>
      </c>
      <c r="C3380" s="3" t="s">
        <v>12653</v>
      </c>
      <c r="D3380" s="1" t="s">
        <v>12654</v>
      </c>
      <c r="E3380" s="1">
        <v>1991</v>
      </c>
      <c r="F3380" s="1" t="s">
        <v>12655</v>
      </c>
      <c r="G3380" s="1" t="s">
        <v>23</v>
      </c>
      <c r="H3380" s="1" t="s">
        <v>18</v>
      </c>
      <c r="AMI3380"/>
      <c r="AMJ3380"/>
    </row>
    <row r="3381" spans="1:1024" ht="30">
      <c r="A3381" s="1" t="s">
        <v>8512</v>
      </c>
      <c r="B3381" s="2" t="s">
        <v>12656</v>
      </c>
      <c r="C3381" s="3" t="s">
        <v>12657</v>
      </c>
      <c r="D3381" s="1" t="s">
        <v>12658</v>
      </c>
      <c r="E3381" s="1">
        <v>1991</v>
      </c>
      <c r="F3381" s="1" t="s">
        <v>12659</v>
      </c>
      <c r="G3381" s="1" t="s">
        <v>23</v>
      </c>
      <c r="H3381" s="1" t="s">
        <v>29</v>
      </c>
      <c r="I3381" s="1" t="s">
        <v>29</v>
      </c>
      <c r="L3381" s="1" t="s">
        <v>36</v>
      </c>
      <c r="AMI3381"/>
      <c r="AMJ3381"/>
    </row>
    <row r="3382" spans="1:1024" ht="30">
      <c r="A3382" s="1" t="s">
        <v>12660</v>
      </c>
      <c r="B3382" s="2" t="s">
        <v>12661</v>
      </c>
      <c r="C3382" s="3" t="s">
        <v>12662</v>
      </c>
      <c r="D3382" s="1" t="s">
        <v>12663</v>
      </c>
      <c r="E3382" s="1">
        <v>1991</v>
      </c>
      <c r="F3382" s="1" t="s">
        <v>12664</v>
      </c>
      <c r="G3382" s="1" t="s">
        <v>23</v>
      </c>
      <c r="H3382" s="1" t="s">
        <v>18</v>
      </c>
      <c r="AMI3382"/>
      <c r="AMJ3382"/>
    </row>
    <row r="3383" spans="1:1024" ht="30">
      <c r="A3383" s="1" t="s">
        <v>12665</v>
      </c>
      <c r="B3383" s="2" t="s">
        <v>12666</v>
      </c>
      <c r="D3383" s="1" t="s">
        <v>12667</v>
      </c>
      <c r="E3383" s="1">
        <v>1991</v>
      </c>
      <c r="G3383" s="1" t="s">
        <v>48</v>
      </c>
      <c r="AMI3383"/>
      <c r="AMJ3383"/>
    </row>
    <row r="3384" spans="1:1024">
      <c r="A3384" s="1" t="s">
        <v>9515</v>
      </c>
      <c r="B3384" s="2" t="s">
        <v>12668</v>
      </c>
      <c r="C3384" s="3" t="s">
        <v>12669</v>
      </c>
      <c r="D3384" s="1" t="s">
        <v>12670</v>
      </c>
      <c r="E3384" s="1">
        <v>1991</v>
      </c>
      <c r="F3384" s="1" t="s">
        <v>12671</v>
      </c>
      <c r="G3384" s="1" t="s">
        <v>23</v>
      </c>
      <c r="H3384" s="1" t="s">
        <v>29</v>
      </c>
      <c r="I3384" s="1" t="s">
        <v>29</v>
      </c>
      <c r="L3384" s="1" t="s">
        <v>605</v>
      </c>
      <c r="AMI3384"/>
      <c r="AMJ3384"/>
    </row>
    <row r="3385" spans="1:1024" ht="30">
      <c r="A3385" s="1" t="s">
        <v>12672</v>
      </c>
      <c r="B3385" s="2" t="s">
        <v>12673</v>
      </c>
      <c r="D3385" s="1" t="s">
        <v>12674</v>
      </c>
      <c r="E3385" s="1">
        <v>1991</v>
      </c>
      <c r="G3385" s="1" t="s">
        <v>23</v>
      </c>
      <c r="H3385" s="1" t="s">
        <v>1315</v>
      </c>
      <c r="AMI3385"/>
      <c r="AMJ3385"/>
    </row>
    <row r="3386" spans="1:1024" ht="30">
      <c r="A3386" s="1" t="s">
        <v>12675</v>
      </c>
      <c r="B3386" s="2" t="s">
        <v>12676</v>
      </c>
      <c r="C3386" s="1" t="s">
        <v>12677</v>
      </c>
      <c r="D3386" s="1" t="s">
        <v>12678</v>
      </c>
      <c r="E3386" s="1">
        <v>1991</v>
      </c>
      <c r="F3386" s="1" t="s">
        <v>12679</v>
      </c>
      <c r="G3386" s="1" t="s">
        <v>23</v>
      </c>
      <c r="H3386" s="1" t="s">
        <v>29</v>
      </c>
      <c r="I3386" s="1" t="s">
        <v>18</v>
      </c>
      <c r="L3386" s="1" t="s">
        <v>298</v>
      </c>
      <c r="AMI3386"/>
      <c r="AMJ3386"/>
    </row>
    <row r="3387" spans="1:1024">
      <c r="A3387" s="1" t="s">
        <v>12680</v>
      </c>
      <c r="B3387" s="2" t="s">
        <v>12681</v>
      </c>
      <c r="C3387" s="1" t="s">
        <v>12682</v>
      </c>
      <c r="D3387" s="1" t="s">
        <v>12683</v>
      </c>
      <c r="E3387" s="1">
        <v>1991</v>
      </c>
      <c r="F3387" s="1" t="s">
        <v>12684</v>
      </c>
      <c r="G3387" s="1" t="s">
        <v>23</v>
      </c>
      <c r="H3387" s="1" t="s">
        <v>18</v>
      </c>
      <c r="AMI3387"/>
      <c r="AMJ3387"/>
    </row>
    <row r="3388" spans="1:1024" ht="30">
      <c r="A3388" s="1" t="s">
        <v>12685</v>
      </c>
      <c r="B3388" s="2" t="s">
        <v>12686</v>
      </c>
      <c r="D3388" s="1" t="s">
        <v>12687</v>
      </c>
      <c r="E3388" s="1">
        <v>1991</v>
      </c>
      <c r="F3388" s="1" t="s">
        <v>12688</v>
      </c>
      <c r="G3388" s="1" t="s">
        <v>23</v>
      </c>
      <c r="H3388" s="1" t="s">
        <v>18</v>
      </c>
      <c r="AMI3388"/>
      <c r="AMJ3388"/>
    </row>
    <row r="3389" spans="1:1024">
      <c r="A3389" s="1" t="s">
        <v>12689</v>
      </c>
      <c r="B3389" s="2" t="s">
        <v>12690</v>
      </c>
      <c r="C3389" s="1" t="s">
        <v>12691</v>
      </c>
      <c r="D3389" s="1" t="s">
        <v>12692</v>
      </c>
      <c r="E3389" s="1">
        <v>1991</v>
      </c>
      <c r="F3389" s="1" t="s">
        <v>12693</v>
      </c>
      <c r="G3389" s="1" t="s">
        <v>23</v>
      </c>
      <c r="H3389" s="1" t="s">
        <v>18</v>
      </c>
      <c r="AMI3389"/>
      <c r="AMJ3389"/>
    </row>
    <row r="3390" spans="1:1024" ht="30">
      <c r="A3390" s="1" t="s">
        <v>1787</v>
      </c>
      <c r="B3390" s="2" t="s">
        <v>12694</v>
      </c>
      <c r="E3390" s="1">
        <v>1991</v>
      </c>
      <c r="G3390" s="1" t="s">
        <v>48</v>
      </c>
      <c r="AMI3390"/>
      <c r="AMJ3390"/>
    </row>
    <row r="3391" spans="1:1024">
      <c r="A3391" s="1" t="s">
        <v>12695</v>
      </c>
      <c r="B3391" s="2" t="s">
        <v>12696</v>
      </c>
      <c r="C3391" s="1" t="s">
        <v>12697</v>
      </c>
      <c r="D3391" s="1" t="s">
        <v>12698</v>
      </c>
      <c r="E3391" s="1">
        <v>1991</v>
      </c>
      <c r="F3391" s="1" t="s">
        <v>12699</v>
      </c>
      <c r="G3391" s="1" t="s">
        <v>23</v>
      </c>
      <c r="H3391" s="1" t="s">
        <v>18</v>
      </c>
      <c r="AMI3391"/>
      <c r="AMJ3391"/>
    </row>
    <row r="3392" spans="1:1024" ht="30">
      <c r="A3392" s="1" t="s">
        <v>12700</v>
      </c>
      <c r="B3392" s="2" t="s">
        <v>12701</v>
      </c>
      <c r="C3392" s="1" t="s">
        <v>12702</v>
      </c>
      <c r="D3392" s="1" t="s">
        <v>12703</v>
      </c>
      <c r="E3392" s="1">
        <v>1991</v>
      </c>
      <c r="F3392" s="1" t="s">
        <v>12704</v>
      </c>
      <c r="G3392" s="1" t="s">
        <v>23</v>
      </c>
      <c r="H3392" s="1" t="s">
        <v>18</v>
      </c>
      <c r="AMI3392"/>
      <c r="AMJ3392"/>
    </row>
    <row r="3393" spans="1:1024" ht="30">
      <c r="A3393" s="1" t="s">
        <v>1787</v>
      </c>
      <c r="B3393" s="2" t="s">
        <v>12705</v>
      </c>
      <c r="C3393" s="1" t="s">
        <v>12706</v>
      </c>
      <c r="D3393" s="1" t="s">
        <v>12707</v>
      </c>
      <c r="E3393" s="1">
        <v>1991</v>
      </c>
      <c r="F3393" s="1" t="s">
        <v>12708</v>
      </c>
      <c r="G3393" s="1" t="s">
        <v>23</v>
      </c>
      <c r="H3393" s="1" t="s">
        <v>18</v>
      </c>
      <c r="AMI3393"/>
      <c r="AMJ3393"/>
    </row>
    <row r="3394" spans="1:1024" ht="30">
      <c r="A3394" s="1" t="s">
        <v>12700</v>
      </c>
      <c r="B3394" s="2" t="s">
        <v>12709</v>
      </c>
      <c r="C3394" s="1" t="s">
        <v>12710</v>
      </c>
      <c r="D3394" s="1" t="s">
        <v>12711</v>
      </c>
      <c r="E3394" s="1">
        <v>1991</v>
      </c>
      <c r="F3394" s="1" t="s">
        <v>12712</v>
      </c>
      <c r="G3394" s="1" t="s">
        <v>23</v>
      </c>
      <c r="H3394" s="1" t="s">
        <v>18</v>
      </c>
      <c r="AMI3394"/>
      <c r="AMJ3394"/>
    </row>
    <row r="3395" spans="1:1024" ht="30">
      <c r="A3395" s="1" t="s">
        <v>1787</v>
      </c>
      <c r="B3395" s="2" t="s">
        <v>12713</v>
      </c>
      <c r="C3395" s="1" t="s">
        <v>12714</v>
      </c>
      <c r="D3395" s="1" t="s">
        <v>12715</v>
      </c>
      <c r="E3395" s="1">
        <v>1991</v>
      </c>
      <c r="F3395" s="1" t="s">
        <v>12716</v>
      </c>
      <c r="G3395" s="1" t="s">
        <v>23</v>
      </c>
      <c r="H3395" s="1" t="s">
        <v>18</v>
      </c>
      <c r="AMI3395"/>
      <c r="AMJ3395"/>
    </row>
    <row r="3396" spans="1:1024" ht="30">
      <c r="A3396" s="1" t="s">
        <v>12717</v>
      </c>
      <c r="B3396" s="2" t="s">
        <v>12718</v>
      </c>
      <c r="C3396" s="1" t="s">
        <v>12719</v>
      </c>
      <c r="D3396" s="1" t="s">
        <v>12720</v>
      </c>
      <c r="E3396" s="1">
        <v>1991</v>
      </c>
      <c r="F3396" s="1" t="s">
        <v>12721</v>
      </c>
      <c r="G3396" s="1" t="s">
        <v>23</v>
      </c>
      <c r="H3396" s="1" t="s">
        <v>18</v>
      </c>
      <c r="AMI3396"/>
      <c r="AMJ3396"/>
    </row>
    <row r="3397" spans="1:1024">
      <c r="A3397" s="1" t="s">
        <v>12722</v>
      </c>
      <c r="B3397" s="2" t="s">
        <v>12723</v>
      </c>
      <c r="C3397" s="1" t="s">
        <v>12724</v>
      </c>
      <c r="D3397" s="1" t="s">
        <v>12725</v>
      </c>
      <c r="E3397" s="1">
        <v>1991</v>
      </c>
      <c r="F3397" s="1" t="s">
        <v>12726</v>
      </c>
      <c r="G3397" s="1" t="s">
        <v>23</v>
      </c>
      <c r="H3397" s="1" t="s">
        <v>18</v>
      </c>
      <c r="AMI3397"/>
      <c r="AMJ3397"/>
    </row>
    <row r="3398" spans="1:1024">
      <c r="A3398" s="1" t="s">
        <v>12727</v>
      </c>
      <c r="B3398" s="2" t="s">
        <v>12728</v>
      </c>
      <c r="D3398" s="1" t="s">
        <v>12729</v>
      </c>
      <c r="E3398" s="1">
        <v>1991</v>
      </c>
      <c r="G3398" s="1" t="s">
        <v>23</v>
      </c>
      <c r="H3398" s="1" t="s">
        <v>1315</v>
      </c>
      <c r="AMI3398"/>
      <c r="AMJ3398"/>
    </row>
    <row r="3399" spans="1:1024">
      <c r="A3399" s="1" t="s">
        <v>12730</v>
      </c>
      <c r="B3399" s="2" t="s">
        <v>12731</v>
      </c>
      <c r="C3399" s="1" t="s">
        <v>12732</v>
      </c>
      <c r="D3399" s="1" t="s">
        <v>12733</v>
      </c>
      <c r="E3399" s="1">
        <v>1991</v>
      </c>
      <c r="F3399" s="1" t="s">
        <v>12734</v>
      </c>
      <c r="G3399" s="1" t="s">
        <v>23</v>
      </c>
      <c r="H3399" s="1" t="s">
        <v>18</v>
      </c>
      <c r="AMI3399"/>
      <c r="AMJ3399"/>
    </row>
    <row r="3400" spans="1:1024">
      <c r="A3400" s="1" t="s">
        <v>12735</v>
      </c>
      <c r="B3400" s="2" t="s">
        <v>12736</v>
      </c>
      <c r="C3400" s="1" t="s">
        <v>12737</v>
      </c>
      <c r="D3400" s="1" t="s">
        <v>12738</v>
      </c>
      <c r="E3400" s="1">
        <v>1991</v>
      </c>
      <c r="G3400" s="1" t="s">
        <v>23</v>
      </c>
      <c r="H3400" s="1" t="s">
        <v>18</v>
      </c>
      <c r="AMI3400"/>
      <c r="AMJ3400"/>
    </row>
    <row r="3401" spans="1:1024" ht="30">
      <c r="A3401" s="1" t="s">
        <v>12739</v>
      </c>
      <c r="B3401" s="2" t="s">
        <v>12740</v>
      </c>
      <c r="C3401" s="1" t="s">
        <v>12741</v>
      </c>
      <c r="D3401" s="1" t="s">
        <v>12742</v>
      </c>
      <c r="E3401" s="1">
        <v>1991</v>
      </c>
      <c r="F3401" s="1" t="s">
        <v>12743</v>
      </c>
      <c r="G3401" s="1" t="s">
        <v>23</v>
      </c>
      <c r="H3401" s="1" t="s">
        <v>29</v>
      </c>
      <c r="I3401" s="1" t="s">
        <v>29</v>
      </c>
      <c r="L3401" s="1" t="s">
        <v>1426</v>
      </c>
      <c r="AMI3401"/>
      <c r="AMJ3401"/>
    </row>
    <row r="3402" spans="1:1024" ht="30">
      <c r="A3402" s="1" t="s">
        <v>12744</v>
      </c>
      <c r="B3402" s="2" t="s">
        <v>12745</v>
      </c>
      <c r="C3402" s="1" t="s">
        <v>12746</v>
      </c>
      <c r="D3402" s="1" t="s">
        <v>12747</v>
      </c>
      <c r="E3402" s="1">
        <v>1991</v>
      </c>
      <c r="F3402" s="1" t="s">
        <v>12748</v>
      </c>
      <c r="G3402" s="1" t="s">
        <v>23</v>
      </c>
      <c r="H3402" s="1" t="s">
        <v>29</v>
      </c>
      <c r="I3402" s="1" t="s">
        <v>18</v>
      </c>
      <c r="L3402" s="1" t="s">
        <v>7066</v>
      </c>
      <c r="AMI3402"/>
      <c r="AMJ3402"/>
    </row>
    <row r="3403" spans="1:1024" ht="30">
      <c r="A3403" s="1" t="s">
        <v>12749</v>
      </c>
      <c r="B3403" s="2" t="s">
        <v>12750</v>
      </c>
      <c r="D3403" s="1" t="s">
        <v>12751</v>
      </c>
      <c r="E3403" s="1">
        <v>1991</v>
      </c>
      <c r="G3403" s="1" t="s">
        <v>23</v>
      </c>
      <c r="H3403" s="1" t="s">
        <v>1315</v>
      </c>
      <c r="AMI3403"/>
      <c r="AMJ3403"/>
    </row>
    <row r="3404" spans="1:1024">
      <c r="A3404" s="1" t="s">
        <v>12752</v>
      </c>
      <c r="B3404" s="2" t="s">
        <v>12753</v>
      </c>
      <c r="C3404" s="1" t="s">
        <v>12754</v>
      </c>
      <c r="D3404" s="1" t="s">
        <v>12755</v>
      </c>
      <c r="E3404" s="1">
        <v>1991</v>
      </c>
      <c r="F3404" s="1" t="s">
        <v>12756</v>
      </c>
      <c r="G3404" s="1" t="s">
        <v>23</v>
      </c>
      <c r="H3404" s="1" t="s">
        <v>18</v>
      </c>
      <c r="AMI3404"/>
      <c r="AMJ3404"/>
    </row>
    <row r="3405" spans="1:1024">
      <c r="A3405" s="1" t="s">
        <v>6549</v>
      </c>
      <c r="B3405" s="2" t="s">
        <v>12757</v>
      </c>
      <c r="D3405" s="1" t="s">
        <v>12758</v>
      </c>
      <c r="E3405" s="1">
        <v>1991</v>
      </c>
      <c r="G3405" s="1" t="s">
        <v>23</v>
      </c>
      <c r="H3405" s="1" t="s">
        <v>18</v>
      </c>
      <c r="AMI3405"/>
      <c r="AMJ3405"/>
    </row>
    <row r="3406" spans="1:1024">
      <c r="A3406" s="1" t="s">
        <v>6549</v>
      </c>
      <c r="B3406" s="2" t="s">
        <v>12759</v>
      </c>
      <c r="D3406" s="1" t="s">
        <v>12760</v>
      </c>
      <c r="E3406" s="1">
        <v>1991</v>
      </c>
      <c r="G3406" s="1" t="s">
        <v>23</v>
      </c>
      <c r="H3406" s="1" t="s">
        <v>18</v>
      </c>
      <c r="AMI3406"/>
      <c r="AMJ3406"/>
    </row>
    <row r="3407" spans="1:1024">
      <c r="A3407" s="1" t="s">
        <v>12761</v>
      </c>
      <c r="B3407" s="2" t="s">
        <v>12762</v>
      </c>
      <c r="C3407" s="3" t="s">
        <v>12763</v>
      </c>
      <c r="D3407" s="1" t="s">
        <v>12764</v>
      </c>
      <c r="E3407" s="1">
        <v>1991</v>
      </c>
      <c r="F3407" s="1" t="s">
        <v>12765</v>
      </c>
      <c r="G3407" s="1" t="s">
        <v>23</v>
      </c>
      <c r="H3407" s="1" t="s">
        <v>29</v>
      </c>
      <c r="I3407" s="1" t="s">
        <v>18</v>
      </c>
      <c r="L3407" s="1" t="s">
        <v>12766</v>
      </c>
      <c r="AMI3407"/>
      <c r="AMJ3407"/>
    </row>
    <row r="3408" spans="1:1024">
      <c r="A3408" s="1" t="s">
        <v>12767</v>
      </c>
      <c r="B3408" s="2" t="s">
        <v>12768</v>
      </c>
      <c r="C3408" s="3" t="s">
        <v>12769</v>
      </c>
      <c r="D3408" s="1" t="s">
        <v>12770</v>
      </c>
      <c r="E3408" s="1">
        <v>1991</v>
      </c>
      <c r="F3408" s="1" t="s">
        <v>12771</v>
      </c>
      <c r="G3408" s="1" t="s">
        <v>23</v>
      </c>
      <c r="H3408" s="1" t="s">
        <v>29</v>
      </c>
      <c r="I3408" s="1" t="s">
        <v>18</v>
      </c>
      <c r="L3408" s="1" t="s">
        <v>298</v>
      </c>
      <c r="AMI3408"/>
      <c r="AMJ3408"/>
    </row>
    <row r="3409" spans="1:1024" ht="30">
      <c r="A3409" s="1" t="s">
        <v>12772</v>
      </c>
      <c r="B3409" s="2" t="s">
        <v>12773</v>
      </c>
      <c r="C3409" s="1" t="s">
        <v>12774</v>
      </c>
      <c r="D3409" s="1" t="s">
        <v>12775</v>
      </c>
      <c r="E3409" s="1">
        <v>1991</v>
      </c>
      <c r="F3409" s="1" t="s">
        <v>12776</v>
      </c>
      <c r="G3409" s="1" t="s">
        <v>309</v>
      </c>
      <c r="AMI3409"/>
      <c r="AMJ3409"/>
    </row>
    <row r="3410" spans="1:1024" ht="30">
      <c r="A3410" s="1" t="s">
        <v>12210</v>
      </c>
      <c r="B3410" s="2" t="s">
        <v>12777</v>
      </c>
      <c r="C3410" s="1" t="s">
        <v>12778</v>
      </c>
      <c r="D3410" s="1" t="s">
        <v>12779</v>
      </c>
      <c r="E3410" s="1">
        <v>1991</v>
      </c>
      <c r="F3410" s="1" t="s">
        <v>12780</v>
      </c>
      <c r="G3410" s="1" t="s">
        <v>309</v>
      </c>
      <c r="AMI3410"/>
      <c r="AMJ3410"/>
    </row>
    <row r="3411" spans="1:1024" ht="30">
      <c r="A3411" s="1" t="s">
        <v>12781</v>
      </c>
      <c r="B3411" s="2" t="s">
        <v>12782</v>
      </c>
      <c r="C3411" s="3" t="s">
        <v>12783</v>
      </c>
      <c r="D3411" s="1" t="s">
        <v>12784</v>
      </c>
      <c r="E3411" s="1">
        <v>1991</v>
      </c>
      <c r="F3411" s="1" t="s">
        <v>12785</v>
      </c>
      <c r="G3411" s="1" t="s">
        <v>23</v>
      </c>
      <c r="H3411" s="1" t="s">
        <v>18</v>
      </c>
      <c r="AMI3411"/>
      <c r="AMJ3411"/>
    </row>
    <row r="3412" spans="1:1024">
      <c r="A3412" s="1" t="s">
        <v>12786</v>
      </c>
      <c r="B3412" s="2" t="s">
        <v>1701</v>
      </c>
      <c r="D3412" s="1" t="s">
        <v>12787</v>
      </c>
      <c r="E3412" s="1">
        <v>1991</v>
      </c>
      <c r="G3412" s="1" t="s">
        <v>23</v>
      </c>
      <c r="AMI3412"/>
      <c r="AMJ3412"/>
    </row>
    <row r="3413" spans="1:1024" ht="30">
      <c r="A3413" s="1" t="s">
        <v>9566</v>
      </c>
      <c r="B3413" s="2" t="s">
        <v>12788</v>
      </c>
      <c r="C3413" s="3" t="s">
        <v>12789</v>
      </c>
      <c r="D3413" s="1" t="s">
        <v>12790</v>
      </c>
      <c r="E3413" s="1">
        <v>1991</v>
      </c>
      <c r="F3413" s="1" t="s">
        <v>12791</v>
      </c>
      <c r="G3413" s="1" t="s">
        <v>23</v>
      </c>
      <c r="H3413" s="1" t="s">
        <v>18</v>
      </c>
      <c r="AMI3413"/>
      <c r="AMJ3413"/>
    </row>
    <row r="3414" spans="1:1024">
      <c r="A3414" s="1" t="s">
        <v>12792</v>
      </c>
      <c r="B3414" s="2" t="s">
        <v>12793</v>
      </c>
      <c r="C3414" s="3" t="s">
        <v>12794</v>
      </c>
      <c r="D3414" s="1" t="s">
        <v>12795</v>
      </c>
      <c r="E3414" s="1">
        <v>1991</v>
      </c>
      <c r="F3414" s="1" t="s">
        <v>12796</v>
      </c>
      <c r="G3414" s="1" t="s">
        <v>23</v>
      </c>
      <c r="H3414" s="1" t="s">
        <v>18</v>
      </c>
      <c r="AMI3414"/>
      <c r="AMJ3414"/>
    </row>
    <row r="3415" spans="1:1024" ht="45">
      <c r="A3415" s="1" t="s">
        <v>12797</v>
      </c>
      <c r="B3415" s="2" t="s">
        <v>12798</v>
      </c>
      <c r="C3415" s="3" t="s">
        <v>12799</v>
      </c>
      <c r="D3415" s="1" t="s">
        <v>12800</v>
      </c>
      <c r="E3415" s="1">
        <v>1991</v>
      </c>
      <c r="F3415" s="1" t="s">
        <v>12801</v>
      </c>
      <c r="G3415" s="1" t="s">
        <v>23</v>
      </c>
      <c r="H3415" s="1" t="s">
        <v>18</v>
      </c>
      <c r="AMI3415"/>
      <c r="AMJ3415"/>
    </row>
    <row r="3416" spans="1:1024">
      <c r="A3416" s="1" t="s">
        <v>2116</v>
      </c>
      <c r="B3416" s="2" t="s">
        <v>12802</v>
      </c>
      <c r="C3416" s="1" t="s">
        <v>12803</v>
      </c>
      <c r="D3416" s="1" t="s">
        <v>12804</v>
      </c>
      <c r="E3416" s="1">
        <v>1991</v>
      </c>
      <c r="F3416" s="1" t="s">
        <v>12805</v>
      </c>
      <c r="G3416" s="1" t="s">
        <v>309</v>
      </c>
      <c r="AMI3416"/>
      <c r="AMJ3416"/>
    </row>
    <row r="3417" spans="1:1024">
      <c r="A3417" s="1" t="s">
        <v>10866</v>
      </c>
      <c r="B3417" s="2" t="s">
        <v>12806</v>
      </c>
      <c r="C3417" s="3" t="s">
        <v>12807</v>
      </c>
      <c r="D3417" s="1" t="s">
        <v>12808</v>
      </c>
      <c r="E3417" s="1">
        <v>1991</v>
      </c>
      <c r="F3417" s="1" t="s">
        <v>12809</v>
      </c>
      <c r="G3417" s="1" t="s">
        <v>309</v>
      </c>
      <c r="AMI3417"/>
      <c r="AMJ3417"/>
    </row>
    <row r="3418" spans="1:1024">
      <c r="A3418" s="1" t="s">
        <v>12810</v>
      </c>
      <c r="B3418" s="2" t="s">
        <v>12811</v>
      </c>
      <c r="C3418" s="3" t="s">
        <v>12812</v>
      </c>
      <c r="D3418" s="1" t="s">
        <v>12813</v>
      </c>
      <c r="E3418" s="1">
        <v>1991</v>
      </c>
      <c r="F3418" s="1" t="s">
        <v>12814</v>
      </c>
      <c r="G3418" s="1" t="s">
        <v>23</v>
      </c>
      <c r="H3418" s="1" t="s">
        <v>29</v>
      </c>
      <c r="I3418" s="1" t="s">
        <v>29</v>
      </c>
      <c r="L3418" s="1" t="s">
        <v>298</v>
      </c>
      <c r="AMI3418"/>
      <c r="AMJ3418"/>
    </row>
    <row r="3419" spans="1:1024">
      <c r="A3419" s="1" t="s">
        <v>12815</v>
      </c>
      <c r="B3419" s="2" t="s">
        <v>12816</v>
      </c>
      <c r="D3419" s="1" t="s">
        <v>12817</v>
      </c>
      <c r="E3419" s="1">
        <v>1991</v>
      </c>
      <c r="G3419" s="1" t="s">
        <v>23</v>
      </c>
      <c r="H3419" s="1" t="s">
        <v>18</v>
      </c>
      <c r="AMI3419"/>
      <c r="AMJ3419"/>
    </row>
    <row r="3420" spans="1:1024" ht="45">
      <c r="A3420" s="1" t="s">
        <v>12818</v>
      </c>
      <c r="B3420" s="2" t="s">
        <v>12819</v>
      </c>
      <c r="C3420" s="1" t="s">
        <v>12820</v>
      </c>
      <c r="D3420" s="1" t="s">
        <v>12821</v>
      </c>
      <c r="E3420" s="1">
        <v>1991</v>
      </c>
      <c r="F3420" s="1" t="s">
        <v>12822</v>
      </c>
      <c r="G3420" s="1" t="s">
        <v>23</v>
      </c>
      <c r="H3420" s="1" t="s">
        <v>29</v>
      </c>
      <c r="I3420" s="1" t="s">
        <v>29</v>
      </c>
      <c r="L3420" s="1" t="s">
        <v>12823</v>
      </c>
      <c r="AMI3420"/>
      <c r="AMJ3420"/>
    </row>
    <row r="3421" spans="1:1024" ht="30">
      <c r="A3421" s="1" t="s">
        <v>12824</v>
      </c>
      <c r="B3421" s="2" t="s">
        <v>12825</v>
      </c>
      <c r="D3421" s="1" t="s">
        <v>12826</v>
      </c>
      <c r="E3421" s="1">
        <v>1991</v>
      </c>
      <c r="G3421" s="1" t="s">
        <v>23</v>
      </c>
      <c r="H3421" s="1" t="s">
        <v>1315</v>
      </c>
      <c r="AMI3421"/>
      <c r="AMJ3421"/>
    </row>
    <row r="3422" spans="1:1024" ht="30">
      <c r="A3422" s="1" t="s">
        <v>12827</v>
      </c>
      <c r="B3422" s="2" t="s">
        <v>12828</v>
      </c>
      <c r="C3422" s="1" t="s">
        <v>12829</v>
      </c>
      <c r="D3422" s="1" t="s">
        <v>12830</v>
      </c>
      <c r="E3422" s="1">
        <v>1991</v>
      </c>
      <c r="G3422" s="1" t="s">
        <v>23</v>
      </c>
      <c r="H3422" s="1" t="s">
        <v>29</v>
      </c>
      <c r="I3422" s="1" t="s">
        <v>29</v>
      </c>
      <c r="L3422" s="1" t="s">
        <v>127</v>
      </c>
      <c r="AMI3422"/>
      <c r="AMJ3422"/>
    </row>
    <row r="3423" spans="1:1024" ht="30">
      <c r="A3423" s="1" t="s">
        <v>12831</v>
      </c>
      <c r="B3423" s="2" t="s">
        <v>12832</v>
      </c>
      <c r="C3423" s="3" t="s">
        <v>12833</v>
      </c>
      <c r="D3423" s="1" t="s">
        <v>12834</v>
      </c>
      <c r="E3423" s="1">
        <v>1991</v>
      </c>
      <c r="F3423" s="1" t="s">
        <v>12835</v>
      </c>
      <c r="G3423" s="1" t="s">
        <v>23</v>
      </c>
      <c r="H3423" s="1" t="s">
        <v>29</v>
      </c>
      <c r="I3423" s="1" t="s">
        <v>29</v>
      </c>
      <c r="L3423" s="1" t="s">
        <v>1047</v>
      </c>
      <c r="AMI3423"/>
      <c r="AMJ3423"/>
    </row>
    <row r="3424" spans="1:1024">
      <c r="A3424" s="1" t="s">
        <v>12836</v>
      </c>
      <c r="B3424" s="2" t="s">
        <v>12837</v>
      </c>
      <c r="C3424" s="1" t="s">
        <v>12838</v>
      </c>
      <c r="D3424" s="1" t="s">
        <v>12839</v>
      </c>
      <c r="E3424" s="1">
        <v>1991</v>
      </c>
      <c r="F3424" s="1" t="s">
        <v>12840</v>
      </c>
      <c r="G3424" s="1" t="s">
        <v>23</v>
      </c>
      <c r="H3424" s="1" t="s">
        <v>18</v>
      </c>
      <c r="AMI3424"/>
      <c r="AMJ3424"/>
    </row>
    <row r="3425" spans="1:1024">
      <c r="A3425" s="1" t="s">
        <v>3913</v>
      </c>
      <c r="B3425" s="2" t="s">
        <v>12841</v>
      </c>
      <c r="C3425" s="1" t="s">
        <v>12842</v>
      </c>
      <c r="E3425" s="1">
        <v>1991</v>
      </c>
      <c r="F3425" s="1" t="s">
        <v>12843</v>
      </c>
      <c r="G3425" s="1" t="s">
        <v>48</v>
      </c>
      <c r="AMI3425"/>
      <c r="AMJ3425"/>
    </row>
    <row r="3426" spans="1:1024">
      <c r="A3426" s="1" t="s">
        <v>3913</v>
      </c>
      <c r="B3426" s="2" t="s">
        <v>12844</v>
      </c>
      <c r="C3426" s="1" t="s">
        <v>12845</v>
      </c>
      <c r="E3426" s="1">
        <v>1991</v>
      </c>
      <c r="F3426" s="1" t="s">
        <v>12846</v>
      </c>
      <c r="G3426" s="1" t="s">
        <v>150</v>
      </c>
      <c r="AMI3426"/>
      <c r="AMJ3426"/>
    </row>
    <row r="3427" spans="1:1024" ht="30">
      <c r="A3427" s="1" t="s">
        <v>12847</v>
      </c>
      <c r="B3427" s="2" t="s">
        <v>12848</v>
      </c>
      <c r="C3427" s="3" t="s">
        <v>12849</v>
      </c>
      <c r="D3427" s="1" t="s">
        <v>12850</v>
      </c>
      <c r="E3427" s="1">
        <v>1991</v>
      </c>
      <c r="F3427" s="1" t="s">
        <v>12851</v>
      </c>
      <c r="G3427" s="1" t="s">
        <v>23</v>
      </c>
      <c r="H3427" s="1" t="s">
        <v>18</v>
      </c>
      <c r="AMI3427"/>
      <c r="AMJ3427"/>
    </row>
    <row r="3428" spans="1:1024" ht="30">
      <c r="A3428" s="1" t="s">
        <v>12852</v>
      </c>
      <c r="B3428" s="2" t="s">
        <v>12853</v>
      </c>
      <c r="D3428" s="1" t="s">
        <v>12854</v>
      </c>
      <c r="E3428" s="1">
        <v>1991</v>
      </c>
      <c r="G3428" s="1" t="s">
        <v>23</v>
      </c>
      <c r="H3428" s="1" t="s">
        <v>1315</v>
      </c>
      <c r="AMI3428"/>
      <c r="AMJ3428"/>
    </row>
    <row r="3429" spans="1:1024" ht="45">
      <c r="A3429" s="1" t="s">
        <v>12855</v>
      </c>
      <c r="B3429" s="2" t="s">
        <v>12856</v>
      </c>
      <c r="C3429" s="1" t="s">
        <v>12857</v>
      </c>
      <c r="D3429" s="1" t="s">
        <v>12858</v>
      </c>
      <c r="E3429" s="1">
        <v>1991</v>
      </c>
      <c r="F3429" s="1" t="s">
        <v>12859</v>
      </c>
      <c r="G3429" s="1" t="s">
        <v>309</v>
      </c>
      <c r="AMI3429"/>
      <c r="AMJ3429"/>
    </row>
    <row r="3430" spans="1:1024">
      <c r="A3430" s="1" t="s">
        <v>5943</v>
      </c>
      <c r="B3430" s="2" t="s">
        <v>12860</v>
      </c>
      <c r="C3430" s="3" t="s">
        <v>12861</v>
      </c>
      <c r="D3430" s="1" t="s">
        <v>12862</v>
      </c>
      <c r="E3430" s="1">
        <v>1991</v>
      </c>
      <c r="F3430" s="1" t="s">
        <v>12863</v>
      </c>
      <c r="G3430" s="1" t="s">
        <v>23</v>
      </c>
      <c r="H3430" s="1" t="s">
        <v>29</v>
      </c>
      <c r="I3430" s="1" t="s">
        <v>29</v>
      </c>
      <c r="L3430" s="1" t="s">
        <v>298</v>
      </c>
      <c r="AMI3430"/>
      <c r="AMJ3430"/>
    </row>
    <row r="3431" spans="1:1024">
      <c r="A3431" s="1" t="s">
        <v>5943</v>
      </c>
      <c r="B3431" s="2" t="s">
        <v>12864</v>
      </c>
      <c r="C3431" s="3" t="s">
        <v>12865</v>
      </c>
      <c r="D3431" s="1" t="s">
        <v>12866</v>
      </c>
      <c r="E3431" s="1">
        <v>1991</v>
      </c>
      <c r="F3431" s="1" t="s">
        <v>12867</v>
      </c>
      <c r="G3431" s="1" t="s">
        <v>23</v>
      </c>
      <c r="H3431" s="1" t="s">
        <v>29</v>
      </c>
      <c r="I3431" s="1" t="s">
        <v>29</v>
      </c>
      <c r="L3431" s="1" t="s">
        <v>298</v>
      </c>
      <c r="AMI3431"/>
      <c r="AMJ3431"/>
    </row>
    <row r="3432" spans="1:1024">
      <c r="A3432" s="1" t="s">
        <v>12868</v>
      </c>
      <c r="B3432" s="2" t="s">
        <v>12869</v>
      </c>
      <c r="D3432" s="1" t="s">
        <v>12870</v>
      </c>
      <c r="E3432" s="1">
        <v>1991</v>
      </c>
      <c r="G3432" s="1" t="s">
        <v>23</v>
      </c>
      <c r="AMI3432"/>
      <c r="AMJ3432"/>
    </row>
    <row r="3433" spans="1:1024">
      <c r="A3433" s="1" t="s">
        <v>11762</v>
      </c>
      <c r="B3433" s="2" t="s">
        <v>12871</v>
      </c>
      <c r="C3433" s="1" t="s">
        <v>12872</v>
      </c>
      <c r="D3433" s="1" t="s">
        <v>12873</v>
      </c>
      <c r="E3433" s="1">
        <v>1991</v>
      </c>
      <c r="F3433" s="1" t="s">
        <v>12874</v>
      </c>
      <c r="G3433" s="1" t="s">
        <v>309</v>
      </c>
      <c r="AMI3433"/>
      <c r="AMJ3433"/>
    </row>
    <row r="3434" spans="1:1024">
      <c r="A3434" s="1" t="s">
        <v>11762</v>
      </c>
      <c r="B3434" s="2" t="s">
        <v>12875</v>
      </c>
      <c r="C3434" s="3" t="s">
        <v>12876</v>
      </c>
      <c r="D3434" s="1" t="s">
        <v>12877</v>
      </c>
      <c r="E3434" s="1">
        <v>1991</v>
      </c>
      <c r="F3434" s="1" t="s">
        <v>12878</v>
      </c>
      <c r="G3434" s="1" t="s">
        <v>23</v>
      </c>
      <c r="H3434" s="1" t="s">
        <v>18</v>
      </c>
      <c r="AMI3434"/>
      <c r="AMJ3434"/>
    </row>
    <row r="3435" spans="1:1024" ht="30">
      <c r="A3435" s="1" t="s">
        <v>12879</v>
      </c>
      <c r="B3435" s="2" t="s">
        <v>12880</v>
      </c>
      <c r="D3435" s="1" t="s">
        <v>12881</v>
      </c>
      <c r="E3435" s="1">
        <v>1991</v>
      </c>
      <c r="G3435" s="1" t="s">
        <v>23</v>
      </c>
      <c r="H3435" s="1" t="s">
        <v>18</v>
      </c>
      <c r="AMI3435"/>
      <c r="AMJ3435"/>
    </row>
    <row r="3436" spans="1:1024">
      <c r="A3436" s="1" t="s">
        <v>11762</v>
      </c>
      <c r="B3436" s="2" t="s">
        <v>12882</v>
      </c>
      <c r="D3436" s="1" t="s">
        <v>12883</v>
      </c>
      <c r="E3436" s="1">
        <v>1991</v>
      </c>
      <c r="F3436" s="1" t="s">
        <v>12884</v>
      </c>
      <c r="G3436" s="1" t="s">
        <v>23</v>
      </c>
      <c r="H3436" s="1" t="s">
        <v>18</v>
      </c>
      <c r="AMI3436"/>
      <c r="AMJ3436"/>
    </row>
    <row r="3437" spans="1:1024">
      <c r="A3437" s="1" t="s">
        <v>12885</v>
      </c>
      <c r="B3437" s="2" t="s">
        <v>12886</v>
      </c>
      <c r="C3437" s="1" t="s">
        <v>12887</v>
      </c>
      <c r="D3437" s="1" t="s">
        <v>12888</v>
      </c>
      <c r="E3437" s="1">
        <v>1991</v>
      </c>
      <c r="F3437" s="1" t="s">
        <v>12889</v>
      </c>
      <c r="G3437" s="1" t="s">
        <v>309</v>
      </c>
      <c r="AMI3437"/>
      <c r="AMJ3437"/>
    </row>
    <row r="3438" spans="1:1024">
      <c r="A3438" s="1" t="s">
        <v>12890</v>
      </c>
      <c r="B3438" s="2" t="s">
        <v>12891</v>
      </c>
      <c r="C3438" s="1" t="s">
        <v>12892</v>
      </c>
      <c r="D3438" s="1" t="s">
        <v>12893</v>
      </c>
      <c r="E3438" s="1">
        <v>1991</v>
      </c>
      <c r="F3438" s="1" t="s">
        <v>12894</v>
      </c>
      <c r="G3438" s="1" t="s">
        <v>309</v>
      </c>
      <c r="AMI3438"/>
      <c r="AMJ3438"/>
    </row>
    <row r="3439" spans="1:1024">
      <c r="A3439" s="1" t="s">
        <v>12895</v>
      </c>
      <c r="B3439" s="2" t="s">
        <v>12896</v>
      </c>
      <c r="D3439" s="1" t="s">
        <v>12897</v>
      </c>
      <c r="E3439" s="1">
        <v>1991</v>
      </c>
      <c r="F3439" s="1" t="s">
        <v>12898</v>
      </c>
      <c r="G3439" s="1" t="s">
        <v>23</v>
      </c>
      <c r="H3439" s="1" t="s">
        <v>18</v>
      </c>
      <c r="AMI3439"/>
      <c r="AMJ3439"/>
    </row>
    <row r="3440" spans="1:1024" ht="30">
      <c r="A3440" s="1" t="s">
        <v>11785</v>
      </c>
      <c r="B3440" s="2" t="s">
        <v>12899</v>
      </c>
      <c r="C3440" s="1" t="s">
        <v>12900</v>
      </c>
      <c r="D3440" s="1" t="s">
        <v>12901</v>
      </c>
      <c r="E3440" s="1">
        <v>1991</v>
      </c>
      <c r="F3440" s="1" t="s">
        <v>12902</v>
      </c>
      <c r="G3440" s="1" t="s">
        <v>309</v>
      </c>
      <c r="AMI3440"/>
      <c r="AMJ3440"/>
    </row>
    <row r="3441" spans="1:1024" ht="30">
      <c r="A3441" s="1" t="s">
        <v>12903</v>
      </c>
      <c r="B3441" s="2" t="s">
        <v>12904</v>
      </c>
      <c r="C3441" s="3" t="s">
        <v>12905</v>
      </c>
      <c r="D3441" s="1" t="s">
        <v>12906</v>
      </c>
      <c r="E3441" s="1">
        <v>1991</v>
      </c>
      <c r="G3441" s="1" t="s">
        <v>23</v>
      </c>
      <c r="H3441" s="1" t="s">
        <v>29</v>
      </c>
      <c r="I3441" s="1" t="s">
        <v>29</v>
      </c>
      <c r="L3441" s="1" t="s">
        <v>298</v>
      </c>
      <c r="AMI3441"/>
      <c r="AMJ3441"/>
    </row>
    <row r="3442" spans="1:1024" ht="30">
      <c r="A3442" s="1" t="s">
        <v>12907</v>
      </c>
      <c r="B3442" s="2" t="s">
        <v>12908</v>
      </c>
      <c r="C3442" s="1" t="s">
        <v>12909</v>
      </c>
      <c r="D3442" s="1" t="s">
        <v>12910</v>
      </c>
      <c r="E3442" s="1">
        <v>1991</v>
      </c>
      <c r="F3442" s="1" t="s">
        <v>12911</v>
      </c>
      <c r="G3442" s="1" t="s">
        <v>309</v>
      </c>
      <c r="AMI3442"/>
      <c r="AMJ3442"/>
    </row>
    <row r="3443" spans="1:1024">
      <c r="A3443" s="1" t="s">
        <v>12912</v>
      </c>
      <c r="B3443" s="2" t="s">
        <v>12913</v>
      </c>
      <c r="C3443" s="1" t="s">
        <v>12914</v>
      </c>
      <c r="D3443" s="1" t="s">
        <v>12915</v>
      </c>
      <c r="E3443" s="1">
        <v>1991</v>
      </c>
      <c r="F3443" s="1" t="s">
        <v>12916</v>
      </c>
      <c r="G3443" s="1" t="s">
        <v>23</v>
      </c>
      <c r="AMI3443"/>
      <c r="AMJ3443"/>
    </row>
    <row r="3444" spans="1:1024">
      <c r="A3444" s="1" t="s">
        <v>12917</v>
      </c>
      <c r="B3444" s="2" t="s">
        <v>12918</v>
      </c>
      <c r="C3444" s="1" t="s">
        <v>12919</v>
      </c>
      <c r="D3444" s="1" t="s">
        <v>12920</v>
      </c>
      <c r="E3444" s="1">
        <v>1991</v>
      </c>
      <c r="F3444" s="1" t="s">
        <v>12921</v>
      </c>
      <c r="G3444" s="1" t="s">
        <v>309</v>
      </c>
      <c r="AMI3444"/>
      <c r="AMJ3444"/>
    </row>
    <row r="3445" spans="1:1024" ht="30">
      <c r="A3445" s="1" t="s">
        <v>12922</v>
      </c>
      <c r="B3445" s="2" t="s">
        <v>12923</v>
      </c>
      <c r="D3445" s="1" t="s">
        <v>12924</v>
      </c>
      <c r="E3445" s="1">
        <v>1991</v>
      </c>
      <c r="G3445" s="1" t="s">
        <v>23</v>
      </c>
      <c r="AMI3445"/>
      <c r="AMJ3445"/>
    </row>
    <row r="3446" spans="1:1024" ht="45">
      <c r="A3446" s="1" t="s">
        <v>12925</v>
      </c>
      <c r="B3446" s="2" t="s">
        <v>12926</v>
      </c>
      <c r="C3446" s="1" t="s">
        <v>12927</v>
      </c>
      <c r="D3446" s="1" t="s">
        <v>12928</v>
      </c>
      <c r="E3446" s="1">
        <v>1991</v>
      </c>
      <c r="F3446" s="1" t="s">
        <v>12929</v>
      </c>
      <c r="G3446" s="1" t="s">
        <v>309</v>
      </c>
      <c r="AMI3446"/>
      <c r="AMJ3446"/>
    </row>
    <row r="3447" spans="1:1024" ht="30">
      <c r="A3447" s="1" t="s">
        <v>12930</v>
      </c>
      <c r="B3447" s="2" t="s">
        <v>12931</v>
      </c>
      <c r="D3447" s="1" t="s">
        <v>12932</v>
      </c>
      <c r="E3447" s="1">
        <v>1991</v>
      </c>
      <c r="G3447" s="1" t="s">
        <v>23</v>
      </c>
      <c r="H3447" s="1" t="s">
        <v>1315</v>
      </c>
      <c r="AMI3447"/>
      <c r="AMJ3447"/>
    </row>
    <row r="3448" spans="1:1024">
      <c r="A3448" s="1" t="s">
        <v>12933</v>
      </c>
      <c r="B3448" s="2" t="s">
        <v>12934</v>
      </c>
      <c r="C3448" s="1" t="s">
        <v>12935</v>
      </c>
      <c r="D3448" s="1" t="s">
        <v>12936</v>
      </c>
      <c r="E3448" s="1">
        <v>1991</v>
      </c>
      <c r="F3448" s="1" t="s">
        <v>12937</v>
      </c>
      <c r="G3448" s="1" t="s">
        <v>309</v>
      </c>
      <c r="AMI3448"/>
      <c r="AMJ3448"/>
    </row>
    <row r="3449" spans="1:1024" ht="30">
      <c r="A3449" s="1" t="s">
        <v>12938</v>
      </c>
      <c r="B3449" s="2" t="s">
        <v>12939</v>
      </c>
      <c r="D3449" s="1" t="s">
        <v>12940</v>
      </c>
      <c r="E3449" s="1">
        <v>1991</v>
      </c>
      <c r="G3449" s="1" t="s">
        <v>23</v>
      </c>
      <c r="H3449" s="1" t="s">
        <v>1315</v>
      </c>
      <c r="AMI3449"/>
      <c r="AMJ3449"/>
    </row>
    <row r="3450" spans="1:1024">
      <c r="A3450" s="1" t="s">
        <v>10337</v>
      </c>
      <c r="B3450" s="2" t="s">
        <v>12941</v>
      </c>
      <c r="C3450" s="3" t="s">
        <v>12942</v>
      </c>
      <c r="D3450" s="1" t="s">
        <v>12943</v>
      </c>
      <c r="E3450" s="1">
        <v>1991</v>
      </c>
      <c r="F3450" s="1" t="s">
        <v>12944</v>
      </c>
      <c r="G3450" s="1" t="s">
        <v>23</v>
      </c>
      <c r="H3450" s="1" t="s">
        <v>18</v>
      </c>
      <c r="AMI3450"/>
      <c r="AMJ3450"/>
    </row>
    <row r="3451" spans="1:1024" ht="30">
      <c r="A3451" s="1" t="s">
        <v>12945</v>
      </c>
      <c r="B3451" s="2" t="s">
        <v>12946</v>
      </c>
      <c r="C3451" s="3" t="s">
        <v>12947</v>
      </c>
      <c r="D3451" s="1" t="s">
        <v>12948</v>
      </c>
      <c r="E3451" s="1">
        <v>1991</v>
      </c>
      <c r="F3451" s="1" t="s">
        <v>12949</v>
      </c>
      <c r="G3451" s="1" t="s">
        <v>23</v>
      </c>
      <c r="H3451" s="1" t="s">
        <v>29</v>
      </c>
      <c r="I3451" s="1" t="s">
        <v>18</v>
      </c>
      <c r="L3451" s="1" t="s">
        <v>7876</v>
      </c>
      <c r="AMI3451"/>
      <c r="AMJ3451"/>
    </row>
    <row r="3452" spans="1:1024" ht="45">
      <c r="A3452" s="1" t="s">
        <v>12950</v>
      </c>
      <c r="B3452" s="2" t="s">
        <v>12951</v>
      </c>
      <c r="C3452" s="1" t="s">
        <v>12952</v>
      </c>
      <c r="D3452" s="1" t="s">
        <v>12953</v>
      </c>
      <c r="E3452" s="1">
        <v>1991</v>
      </c>
      <c r="F3452" s="1" t="s">
        <v>12954</v>
      </c>
      <c r="G3452" s="1" t="s">
        <v>42</v>
      </c>
      <c r="H3452" s="1" t="s">
        <v>18</v>
      </c>
      <c r="I3452" s="1" t="s">
        <v>12955</v>
      </c>
      <c r="AMI3452"/>
      <c r="AMJ3452"/>
    </row>
    <row r="3453" spans="1:1024" ht="30">
      <c r="A3453" s="1" t="s">
        <v>12950</v>
      </c>
      <c r="B3453" s="2" t="s">
        <v>12956</v>
      </c>
      <c r="C3453" s="3" t="s">
        <v>12957</v>
      </c>
      <c r="D3453" s="1" t="s">
        <v>12958</v>
      </c>
      <c r="E3453" s="1">
        <v>1991</v>
      </c>
      <c r="F3453" s="1" t="s">
        <v>12959</v>
      </c>
      <c r="G3453" s="1" t="s">
        <v>42</v>
      </c>
      <c r="H3453" s="1" t="s">
        <v>18</v>
      </c>
      <c r="I3453" s="1" t="s">
        <v>12955</v>
      </c>
      <c r="AMI3453"/>
      <c r="AMJ3453"/>
    </row>
    <row r="3454" spans="1:1024" ht="30">
      <c r="A3454" s="1" t="s">
        <v>12950</v>
      </c>
      <c r="B3454" s="2" t="s">
        <v>12960</v>
      </c>
      <c r="C3454" s="1" t="s">
        <v>12961</v>
      </c>
      <c r="D3454" s="1" t="s">
        <v>12962</v>
      </c>
      <c r="E3454" s="1">
        <v>1991</v>
      </c>
      <c r="F3454" s="1" t="s">
        <v>12963</v>
      </c>
      <c r="G3454" s="1" t="s">
        <v>42</v>
      </c>
      <c r="H3454" s="1" t="s">
        <v>18</v>
      </c>
      <c r="I3454" s="1" t="s">
        <v>12955</v>
      </c>
      <c r="AMI3454"/>
      <c r="AMJ3454"/>
    </row>
    <row r="3455" spans="1:1024">
      <c r="A3455" s="1" t="s">
        <v>12964</v>
      </c>
      <c r="B3455" s="2" t="s">
        <v>12965</v>
      </c>
      <c r="C3455" s="1" t="s">
        <v>12966</v>
      </c>
      <c r="D3455" s="1" t="s">
        <v>12967</v>
      </c>
      <c r="E3455" s="1">
        <v>1991</v>
      </c>
      <c r="F3455" s="1" t="s">
        <v>12968</v>
      </c>
      <c r="G3455" s="1" t="s">
        <v>23</v>
      </c>
      <c r="H3455" s="1" t="s">
        <v>18</v>
      </c>
      <c r="AMI3455"/>
      <c r="AMJ3455"/>
    </row>
    <row r="3456" spans="1:1024">
      <c r="A3456" s="1" t="s">
        <v>12969</v>
      </c>
      <c r="B3456" s="2" t="s">
        <v>12970</v>
      </c>
      <c r="D3456" s="1" t="s">
        <v>12971</v>
      </c>
      <c r="E3456" s="1">
        <v>1991</v>
      </c>
      <c r="G3456" s="1" t="s">
        <v>23</v>
      </c>
      <c r="H3456" s="1" t="s">
        <v>1315</v>
      </c>
      <c r="AMI3456"/>
      <c r="AMJ3456"/>
    </row>
    <row r="3457" spans="1:1024" ht="30">
      <c r="A3457" s="1" t="s">
        <v>10971</v>
      </c>
      <c r="B3457" s="2" t="s">
        <v>12972</v>
      </c>
      <c r="D3457" s="1" t="s">
        <v>12973</v>
      </c>
      <c r="E3457" s="1">
        <v>1991</v>
      </c>
      <c r="G3457" s="1" t="s">
        <v>23</v>
      </c>
      <c r="AMI3457"/>
      <c r="AMJ3457"/>
    </row>
    <row r="3458" spans="1:1024" ht="45">
      <c r="A3458" s="1" t="s">
        <v>10971</v>
      </c>
      <c r="B3458" s="2" t="s">
        <v>12974</v>
      </c>
      <c r="D3458" s="1" t="s">
        <v>12975</v>
      </c>
      <c r="E3458" s="1">
        <v>1991</v>
      </c>
      <c r="G3458" s="1" t="s">
        <v>23</v>
      </c>
      <c r="H3458" s="1" t="s">
        <v>18</v>
      </c>
      <c r="AMI3458"/>
      <c r="AMJ3458"/>
    </row>
    <row r="3459" spans="1:1024" ht="30">
      <c r="A3459" s="1" t="s">
        <v>12976</v>
      </c>
      <c r="B3459" s="2" t="s">
        <v>12977</v>
      </c>
      <c r="C3459" s="1" t="s">
        <v>12978</v>
      </c>
      <c r="D3459" s="1" t="s">
        <v>12979</v>
      </c>
      <c r="E3459" s="1">
        <v>1991</v>
      </c>
      <c r="F3459" s="1" t="s">
        <v>12980</v>
      </c>
      <c r="G3459" s="1" t="s">
        <v>309</v>
      </c>
      <c r="AMI3459"/>
      <c r="AMJ3459"/>
    </row>
    <row r="3460" spans="1:1024" ht="30">
      <c r="A3460" s="1" t="s">
        <v>12981</v>
      </c>
      <c r="B3460" s="2" t="s">
        <v>12982</v>
      </c>
      <c r="C3460" s="1" t="s">
        <v>12983</v>
      </c>
      <c r="D3460" s="1" t="s">
        <v>12984</v>
      </c>
      <c r="E3460" s="1">
        <v>1991</v>
      </c>
      <c r="F3460" s="1" t="s">
        <v>12985</v>
      </c>
      <c r="G3460" s="1" t="s">
        <v>23</v>
      </c>
      <c r="H3460" s="1" t="s">
        <v>18</v>
      </c>
      <c r="AMI3460"/>
      <c r="AMJ3460"/>
    </row>
    <row r="3461" spans="1:1024" ht="30">
      <c r="A3461" s="1" t="s">
        <v>12986</v>
      </c>
      <c r="B3461" s="2" t="s">
        <v>12987</v>
      </c>
      <c r="C3461" s="3" t="s">
        <v>12988</v>
      </c>
      <c r="D3461" s="1" t="s">
        <v>12989</v>
      </c>
      <c r="E3461" s="1">
        <v>1991</v>
      </c>
      <c r="F3461" s="1" t="s">
        <v>12990</v>
      </c>
      <c r="G3461" s="1" t="s">
        <v>23</v>
      </c>
      <c r="H3461" s="1" t="s">
        <v>18</v>
      </c>
      <c r="AMI3461"/>
      <c r="AMJ3461"/>
    </row>
    <row r="3462" spans="1:1024">
      <c r="A3462" s="1" t="s">
        <v>12991</v>
      </c>
      <c r="B3462" s="2" t="s">
        <v>12992</v>
      </c>
      <c r="D3462" s="1" t="s">
        <v>12993</v>
      </c>
      <c r="E3462" s="1">
        <v>1991</v>
      </c>
      <c r="G3462" s="1" t="s">
        <v>23</v>
      </c>
      <c r="H3462" s="1" t="s">
        <v>1315</v>
      </c>
      <c r="AMI3462"/>
      <c r="AMJ3462"/>
    </row>
    <row r="3463" spans="1:1024" ht="30">
      <c r="A3463" s="1" t="s">
        <v>12994</v>
      </c>
      <c r="B3463" s="2" t="s">
        <v>12995</v>
      </c>
      <c r="D3463" s="1" t="s">
        <v>12996</v>
      </c>
      <c r="E3463" s="1">
        <v>1991</v>
      </c>
      <c r="G3463" s="1" t="s">
        <v>23</v>
      </c>
      <c r="H3463" s="1" t="s">
        <v>1315</v>
      </c>
      <c r="AMI3463"/>
      <c r="AMJ3463"/>
    </row>
    <row r="3464" spans="1:1024">
      <c r="A3464" s="1" t="s">
        <v>12997</v>
      </c>
      <c r="B3464" s="2" t="s">
        <v>12998</v>
      </c>
      <c r="C3464" s="3" t="s">
        <v>12999</v>
      </c>
      <c r="D3464" s="1" t="s">
        <v>13000</v>
      </c>
      <c r="E3464" s="1">
        <v>1991</v>
      </c>
      <c r="F3464" s="1" t="s">
        <v>13001</v>
      </c>
      <c r="G3464" s="1" t="s">
        <v>23</v>
      </c>
      <c r="H3464" s="1" t="s">
        <v>29</v>
      </c>
      <c r="I3464" s="1" t="s">
        <v>29</v>
      </c>
      <c r="L3464" s="1" t="s">
        <v>298</v>
      </c>
      <c r="AMI3464"/>
      <c r="AMJ3464"/>
    </row>
    <row r="3465" spans="1:1024">
      <c r="A3465" s="1" t="s">
        <v>6670</v>
      </c>
      <c r="B3465" s="2" t="s">
        <v>13002</v>
      </c>
      <c r="D3465" s="1" t="s">
        <v>13003</v>
      </c>
      <c r="E3465" s="1">
        <v>1991</v>
      </c>
      <c r="G3465" s="1" t="s">
        <v>1148</v>
      </c>
      <c r="AMI3465"/>
      <c r="AMJ3465"/>
    </row>
    <row r="3466" spans="1:1024">
      <c r="A3466" s="1" t="s">
        <v>13004</v>
      </c>
      <c r="B3466" s="2" t="s">
        <v>13005</v>
      </c>
      <c r="C3466" s="3" t="s">
        <v>13006</v>
      </c>
      <c r="D3466" s="1" t="s">
        <v>13007</v>
      </c>
      <c r="E3466" s="1">
        <v>1991</v>
      </c>
      <c r="G3466" s="1" t="s">
        <v>23</v>
      </c>
      <c r="H3466" s="1" t="s">
        <v>2876</v>
      </c>
      <c r="AMI3466"/>
      <c r="AMJ3466"/>
    </row>
    <row r="3467" spans="1:1024" ht="30">
      <c r="A3467" s="1" t="s">
        <v>13008</v>
      </c>
      <c r="B3467" s="2" t="s">
        <v>13009</v>
      </c>
      <c r="D3467" s="1" t="s">
        <v>13010</v>
      </c>
      <c r="E3467" s="1">
        <v>1991</v>
      </c>
      <c r="G3467" s="1" t="s">
        <v>23</v>
      </c>
      <c r="H3467" s="1" t="s">
        <v>1315</v>
      </c>
      <c r="AMI3467"/>
      <c r="AMJ3467"/>
    </row>
    <row r="3468" spans="1:1024">
      <c r="A3468" s="1" t="s">
        <v>13011</v>
      </c>
      <c r="B3468" s="2" t="s">
        <v>13012</v>
      </c>
      <c r="C3468" s="1" t="s">
        <v>13013</v>
      </c>
      <c r="D3468" s="1" t="s">
        <v>13014</v>
      </c>
      <c r="E3468" s="1">
        <v>1991</v>
      </c>
      <c r="G3468" s="1" t="s">
        <v>23</v>
      </c>
      <c r="H3468" s="1" t="s">
        <v>18</v>
      </c>
      <c r="AMI3468"/>
      <c r="AMJ3468"/>
    </row>
    <row r="3469" spans="1:1024" ht="30">
      <c r="A3469" s="1" t="s">
        <v>8872</v>
      </c>
      <c r="B3469" s="2" t="s">
        <v>13015</v>
      </c>
      <c r="C3469" s="1" t="s">
        <v>13016</v>
      </c>
      <c r="D3469" s="1" t="s">
        <v>13017</v>
      </c>
      <c r="E3469" s="1">
        <v>1991</v>
      </c>
      <c r="F3469" s="1" t="s">
        <v>13018</v>
      </c>
      <c r="G3469" s="1" t="s">
        <v>309</v>
      </c>
      <c r="AMI3469"/>
      <c r="AMJ3469"/>
    </row>
    <row r="3470" spans="1:1024">
      <c r="A3470" s="1" t="s">
        <v>13019</v>
      </c>
      <c r="B3470" s="2" t="s">
        <v>13020</v>
      </c>
      <c r="C3470" s="1" t="s">
        <v>13021</v>
      </c>
      <c r="D3470" s="1" t="s">
        <v>13022</v>
      </c>
      <c r="E3470" s="1">
        <v>1991</v>
      </c>
      <c r="F3470" s="1" t="s">
        <v>13023</v>
      </c>
      <c r="G3470" s="1" t="s">
        <v>42</v>
      </c>
      <c r="H3470" s="1" t="s">
        <v>18</v>
      </c>
      <c r="AMI3470"/>
      <c r="AMJ3470"/>
    </row>
    <row r="3471" spans="1:1024">
      <c r="A3471" s="1" t="s">
        <v>13024</v>
      </c>
      <c r="B3471" s="2" t="s">
        <v>13025</v>
      </c>
      <c r="C3471" s="1" t="s">
        <v>13026</v>
      </c>
      <c r="D3471" s="1" t="s">
        <v>13027</v>
      </c>
      <c r="E3471" s="1">
        <v>1991</v>
      </c>
      <c r="F3471" s="1" t="s">
        <v>13028</v>
      </c>
      <c r="G3471" s="1" t="s">
        <v>23</v>
      </c>
      <c r="H3471" s="1" t="s">
        <v>18</v>
      </c>
      <c r="AMI3471"/>
      <c r="AMJ3471"/>
    </row>
    <row r="3472" spans="1:1024" ht="30">
      <c r="A3472" s="1" t="s">
        <v>13029</v>
      </c>
      <c r="B3472" s="2" t="s">
        <v>13030</v>
      </c>
      <c r="C3472" s="3" t="s">
        <v>13031</v>
      </c>
      <c r="D3472" s="1" t="s">
        <v>13032</v>
      </c>
      <c r="E3472" s="1">
        <v>1991</v>
      </c>
      <c r="F3472" s="1" t="s">
        <v>13033</v>
      </c>
      <c r="G3472" s="1" t="s">
        <v>23</v>
      </c>
      <c r="H3472" s="1" t="s">
        <v>18</v>
      </c>
      <c r="AMI3472"/>
      <c r="AMJ3472"/>
    </row>
    <row r="3473" spans="1:1024">
      <c r="A3473" s="1" t="s">
        <v>8877</v>
      </c>
      <c r="B3473" s="2" t="s">
        <v>13034</v>
      </c>
      <c r="C3473" s="1" t="s">
        <v>13035</v>
      </c>
      <c r="D3473" s="1" t="s">
        <v>13036</v>
      </c>
      <c r="E3473" s="1">
        <v>1991</v>
      </c>
      <c r="F3473" s="1" t="s">
        <v>13037</v>
      </c>
      <c r="G3473" s="1" t="s">
        <v>309</v>
      </c>
      <c r="AMI3473"/>
      <c r="AMJ3473"/>
    </row>
    <row r="3474" spans="1:1024">
      <c r="A3474" s="1" t="s">
        <v>8877</v>
      </c>
      <c r="B3474" s="2" t="s">
        <v>13038</v>
      </c>
      <c r="C3474" s="3" t="s">
        <v>13039</v>
      </c>
      <c r="D3474" s="1" t="s">
        <v>13040</v>
      </c>
      <c r="E3474" s="1">
        <v>1991</v>
      </c>
      <c r="F3474" s="1" t="s">
        <v>13041</v>
      </c>
      <c r="G3474" s="1" t="s">
        <v>23</v>
      </c>
      <c r="H3474" s="1" t="s">
        <v>18</v>
      </c>
      <c r="AMI3474"/>
      <c r="AMJ3474"/>
    </row>
    <row r="3475" spans="1:1024" ht="30">
      <c r="A3475" s="1" t="s">
        <v>8877</v>
      </c>
      <c r="B3475" s="2" t="s">
        <v>13042</v>
      </c>
      <c r="C3475" s="3" t="s">
        <v>13043</v>
      </c>
      <c r="D3475" s="1" t="s">
        <v>13044</v>
      </c>
      <c r="E3475" s="1">
        <v>1991</v>
      </c>
      <c r="F3475" s="1" t="s">
        <v>13045</v>
      </c>
      <c r="G3475" s="1" t="s">
        <v>23</v>
      </c>
      <c r="H3475" s="1" t="s">
        <v>18</v>
      </c>
      <c r="AMI3475"/>
      <c r="AMJ3475"/>
    </row>
    <row r="3476" spans="1:1024" ht="30">
      <c r="A3476" s="1" t="s">
        <v>13046</v>
      </c>
      <c r="B3476" s="2" t="s">
        <v>13047</v>
      </c>
      <c r="C3476" s="3" t="s">
        <v>13048</v>
      </c>
      <c r="D3476" s="1" t="s">
        <v>13049</v>
      </c>
      <c r="E3476" s="1">
        <v>1991</v>
      </c>
      <c r="F3476" s="1" t="s">
        <v>13050</v>
      </c>
      <c r="G3476" s="1" t="s">
        <v>23</v>
      </c>
      <c r="H3476" s="1" t="s">
        <v>18</v>
      </c>
      <c r="AMI3476"/>
      <c r="AMJ3476"/>
    </row>
    <row r="3477" spans="1:1024" ht="30">
      <c r="A3477" s="1" t="s">
        <v>13051</v>
      </c>
      <c r="B3477" s="2" t="s">
        <v>13052</v>
      </c>
      <c r="D3477" s="1" t="s">
        <v>13053</v>
      </c>
      <c r="E3477" s="1">
        <v>1991</v>
      </c>
      <c r="F3477" s="1" t="s">
        <v>13054</v>
      </c>
      <c r="G3477" s="1" t="s">
        <v>23</v>
      </c>
      <c r="H3477" s="1" t="s">
        <v>18</v>
      </c>
      <c r="AMI3477"/>
      <c r="AMJ3477"/>
    </row>
    <row r="3478" spans="1:1024" ht="30">
      <c r="A3478" s="1" t="s">
        <v>13055</v>
      </c>
      <c r="B3478" s="2" t="s">
        <v>13056</v>
      </c>
      <c r="C3478" s="3" t="s">
        <v>13057</v>
      </c>
      <c r="D3478" s="1" t="s">
        <v>13058</v>
      </c>
      <c r="E3478" s="1">
        <v>1991</v>
      </c>
      <c r="F3478" s="1" t="s">
        <v>13059</v>
      </c>
      <c r="G3478" s="1" t="s">
        <v>23</v>
      </c>
      <c r="H3478" s="1" t="s">
        <v>18</v>
      </c>
      <c r="AMI3478"/>
      <c r="AMJ3478"/>
    </row>
    <row r="3479" spans="1:1024">
      <c r="A3479" s="1" t="s">
        <v>13060</v>
      </c>
      <c r="B3479" s="2" t="s">
        <v>13061</v>
      </c>
      <c r="C3479" s="1" t="s">
        <v>13062</v>
      </c>
      <c r="D3479" s="1" t="s">
        <v>13063</v>
      </c>
      <c r="E3479" s="1">
        <v>1991</v>
      </c>
      <c r="F3479" s="1" t="s">
        <v>13064</v>
      </c>
      <c r="G3479" s="1" t="s">
        <v>23</v>
      </c>
      <c r="H3479" s="1" t="s">
        <v>18</v>
      </c>
      <c r="AMI3479"/>
      <c r="AMJ3479"/>
    </row>
    <row r="3480" spans="1:1024">
      <c r="A3480" s="1" t="s">
        <v>13065</v>
      </c>
      <c r="B3480" s="2" t="s">
        <v>13066</v>
      </c>
      <c r="C3480" s="3" t="s">
        <v>13067</v>
      </c>
      <c r="D3480" s="1" t="s">
        <v>13068</v>
      </c>
      <c r="E3480" s="1">
        <v>1991</v>
      </c>
      <c r="F3480" s="1" t="s">
        <v>13069</v>
      </c>
      <c r="G3480" s="1" t="s">
        <v>23</v>
      </c>
      <c r="H3480" s="1" t="s">
        <v>29</v>
      </c>
      <c r="I3480" s="1" t="s">
        <v>29</v>
      </c>
      <c r="J3480" s="1" t="s">
        <v>13070</v>
      </c>
      <c r="L3480" s="1" t="s">
        <v>4687</v>
      </c>
      <c r="AMI3480"/>
      <c r="AMJ3480"/>
    </row>
    <row r="3481" spans="1:1024">
      <c r="A3481" s="1" t="s">
        <v>13071</v>
      </c>
      <c r="B3481" s="2" t="s">
        <v>13072</v>
      </c>
      <c r="D3481" s="1" t="s">
        <v>13073</v>
      </c>
      <c r="E3481" s="1">
        <v>1991</v>
      </c>
      <c r="G3481" s="1" t="s">
        <v>23</v>
      </c>
      <c r="H3481" s="1" t="s">
        <v>18</v>
      </c>
      <c r="AMI3481"/>
      <c r="AMJ3481"/>
    </row>
    <row r="3482" spans="1:1024">
      <c r="A3482" s="1" t="s">
        <v>13074</v>
      </c>
      <c r="B3482" s="2" t="s">
        <v>13075</v>
      </c>
      <c r="C3482" s="1" t="s">
        <v>13076</v>
      </c>
      <c r="D3482" s="1" t="s">
        <v>13077</v>
      </c>
      <c r="E3482" s="1">
        <v>1991</v>
      </c>
      <c r="F3482" s="1" t="s">
        <v>13078</v>
      </c>
      <c r="G3482" s="1" t="s">
        <v>309</v>
      </c>
      <c r="AMI3482"/>
      <c r="AMJ3482"/>
    </row>
    <row r="3483" spans="1:1024" ht="30">
      <c r="A3483" s="1" t="s">
        <v>13079</v>
      </c>
      <c r="B3483" s="2" t="s">
        <v>13080</v>
      </c>
      <c r="C3483" s="3" t="s">
        <v>13081</v>
      </c>
      <c r="D3483" s="1" t="s">
        <v>13082</v>
      </c>
      <c r="E3483" s="1">
        <v>1991</v>
      </c>
      <c r="F3483" s="1" t="s">
        <v>13083</v>
      </c>
      <c r="G3483" s="1" t="s">
        <v>23</v>
      </c>
      <c r="H3483" s="1" t="s">
        <v>18</v>
      </c>
      <c r="AMI3483"/>
      <c r="AMJ3483"/>
    </row>
    <row r="3484" spans="1:1024">
      <c r="A3484" s="1" t="s">
        <v>13084</v>
      </c>
      <c r="B3484" s="2" t="s">
        <v>13085</v>
      </c>
      <c r="C3484" s="3" t="s">
        <v>13086</v>
      </c>
      <c r="D3484" s="1" t="s">
        <v>13087</v>
      </c>
      <c r="E3484" s="1">
        <v>1991</v>
      </c>
      <c r="F3484" s="1" t="s">
        <v>13088</v>
      </c>
      <c r="G3484" s="1" t="s">
        <v>23</v>
      </c>
      <c r="H3484" s="1" t="s">
        <v>29</v>
      </c>
      <c r="I3484" s="1" t="s">
        <v>18</v>
      </c>
      <c r="L3484" s="1" t="s">
        <v>298</v>
      </c>
      <c r="AMI3484"/>
      <c r="AMJ3484"/>
    </row>
    <row r="3485" spans="1:1024" ht="30">
      <c r="A3485" s="1" t="s">
        <v>13089</v>
      </c>
      <c r="B3485" s="2" t="s">
        <v>13090</v>
      </c>
      <c r="C3485" s="3" t="s">
        <v>13091</v>
      </c>
      <c r="D3485" s="1" t="s">
        <v>13092</v>
      </c>
      <c r="E3485" s="1">
        <v>1991</v>
      </c>
      <c r="G3485" s="1" t="s">
        <v>23</v>
      </c>
      <c r="H3485" s="1" t="s">
        <v>29</v>
      </c>
      <c r="I3485" s="1" t="s">
        <v>29</v>
      </c>
      <c r="L3485" s="1" t="s">
        <v>298</v>
      </c>
      <c r="AMI3485"/>
      <c r="AMJ3485"/>
    </row>
    <row r="3486" spans="1:1024" ht="30">
      <c r="A3486" s="1" t="s">
        <v>13093</v>
      </c>
      <c r="B3486" s="2" t="s">
        <v>13094</v>
      </c>
      <c r="C3486" s="3" t="s">
        <v>13095</v>
      </c>
      <c r="D3486" s="1" t="s">
        <v>13096</v>
      </c>
      <c r="E3486" s="1">
        <v>1991</v>
      </c>
      <c r="F3486" s="1" t="s">
        <v>13097</v>
      </c>
      <c r="G3486" s="1" t="s">
        <v>23</v>
      </c>
      <c r="H3486" s="1" t="s">
        <v>18</v>
      </c>
      <c r="AMI3486"/>
      <c r="AMJ3486"/>
    </row>
    <row r="3487" spans="1:1024">
      <c r="A3487" s="1" t="s">
        <v>13098</v>
      </c>
      <c r="B3487" s="2" t="s">
        <v>13099</v>
      </c>
      <c r="C3487" s="1" t="s">
        <v>13100</v>
      </c>
      <c r="D3487" s="1" t="s">
        <v>13101</v>
      </c>
      <c r="E3487" s="1">
        <v>1991</v>
      </c>
      <c r="F3487" s="1" t="s">
        <v>13102</v>
      </c>
      <c r="G3487" s="1" t="s">
        <v>23</v>
      </c>
      <c r="H3487" s="1" t="s">
        <v>18</v>
      </c>
      <c r="AMI3487"/>
      <c r="AMJ3487"/>
    </row>
    <row r="3488" spans="1:1024" ht="30">
      <c r="A3488" s="1" t="s">
        <v>13103</v>
      </c>
      <c r="B3488" s="2" t="s">
        <v>13104</v>
      </c>
      <c r="C3488" s="1" t="s">
        <v>13105</v>
      </c>
      <c r="D3488" s="1" t="s">
        <v>13106</v>
      </c>
      <c r="E3488" s="1">
        <v>1991</v>
      </c>
      <c r="F3488" s="1" t="s">
        <v>13107</v>
      </c>
      <c r="G3488" s="1" t="s">
        <v>23</v>
      </c>
      <c r="AMI3488"/>
      <c r="AMJ3488"/>
    </row>
    <row r="3489" spans="1:1024" ht="30">
      <c r="A3489" s="1" t="s">
        <v>13108</v>
      </c>
      <c r="B3489" s="2" t="s">
        <v>13109</v>
      </c>
      <c r="C3489" s="3" t="s">
        <v>13110</v>
      </c>
      <c r="D3489" s="1" t="s">
        <v>13111</v>
      </c>
      <c r="E3489" s="1">
        <v>1991</v>
      </c>
      <c r="F3489" s="1" t="s">
        <v>13112</v>
      </c>
      <c r="G3489" s="1" t="s">
        <v>23</v>
      </c>
      <c r="H3489" s="1" t="s">
        <v>29</v>
      </c>
      <c r="I3489" s="1" t="s">
        <v>29</v>
      </c>
      <c r="J3489" s="1" t="s">
        <v>13113</v>
      </c>
      <c r="L3489" s="1" t="s">
        <v>298</v>
      </c>
      <c r="AMI3489"/>
      <c r="AMJ3489"/>
    </row>
    <row r="3490" spans="1:1024" ht="30">
      <c r="A3490" s="1" t="s">
        <v>13114</v>
      </c>
      <c r="B3490" s="2" t="s">
        <v>13115</v>
      </c>
      <c r="C3490" s="3" t="s">
        <v>13116</v>
      </c>
      <c r="D3490" s="1" t="s">
        <v>13117</v>
      </c>
      <c r="E3490" s="1">
        <v>1991</v>
      </c>
      <c r="F3490" s="1" t="s">
        <v>13118</v>
      </c>
      <c r="G3490" s="1" t="s">
        <v>23</v>
      </c>
      <c r="H3490" s="1" t="s">
        <v>29</v>
      </c>
      <c r="I3490" s="1" t="s">
        <v>18</v>
      </c>
      <c r="K3490" s="1">
        <v>100</v>
      </c>
      <c r="L3490" s="1" t="s">
        <v>1047</v>
      </c>
      <c r="AMI3490"/>
      <c r="AMJ3490"/>
    </row>
    <row r="3491" spans="1:1024">
      <c r="A3491" s="1" t="s">
        <v>11062</v>
      </c>
      <c r="B3491" s="2" t="s">
        <v>13119</v>
      </c>
      <c r="C3491" s="3" t="s">
        <v>13120</v>
      </c>
      <c r="D3491" s="1" t="s">
        <v>13121</v>
      </c>
      <c r="E3491" s="1">
        <v>1991</v>
      </c>
      <c r="F3491" s="1" t="s">
        <v>13122</v>
      </c>
      <c r="G3491" s="1" t="s">
        <v>23</v>
      </c>
      <c r="H3491" s="1" t="s">
        <v>18</v>
      </c>
      <c r="AMI3491"/>
      <c r="AMJ3491"/>
    </row>
    <row r="3492" spans="1:1024">
      <c r="A3492" s="1" t="s">
        <v>11062</v>
      </c>
      <c r="B3492" s="2" t="s">
        <v>13123</v>
      </c>
      <c r="C3492" s="3" t="s">
        <v>13124</v>
      </c>
      <c r="D3492" s="1" t="s">
        <v>13125</v>
      </c>
      <c r="E3492" s="1">
        <v>1991</v>
      </c>
      <c r="F3492" s="1" t="s">
        <v>13126</v>
      </c>
      <c r="G3492" s="1" t="s">
        <v>23</v>
      </c>
      <c r="H3492" s="1" t="s">
        <v>18</v>
      </c>
      <c r="AMI3492"/>
      <c r="AMJ3492"/>
    </row>
    <row r="3493" spans="1:1024">
      <c r="A3493" s="1" t="s">
        <v>13127</v>
      </c>
      <c r="B3493" s="2" t="s">
        <v>13128</v>
      </c>
      <c r="D3493" s="1" t="s">
        <v>13129</v>
      </c>
      <c r="E3493" s="1">
        <v>1991</v>
      </c>
      <c r="G3493" s="1" t="s">
        <v>23</v>
      </c>
      <c r="H3493" s="1" t="s">
        <v>1315</v>
      </c>
      <c r="AMI3493"/>
      <c r="AMJ3493"/>
    </row>
    <row r="3494" spans="1:1024" ht="30">
      <c r="A3494" s="1" t="s">
        <v>13130</v>
      </c>
      <c r="B3494" s="2" t="s">
        <v>13131</v>
      </c>
      <c r="C3494" s="3" t="s">
        <v>13132</v>
      </c>
      <c r="D3494" s="1" t="s">
        <v>13133</v>
      </c>
      <c r="E3494" s="1">
        <v>1991</v>
      </c>
      <c r="F3494" s="1" t="s">
        <v>13134</v>
      </c>
      <c r="G3494" s="1" t="s">
        <v>23</v>
      </c>
      <c r="H3494" s="1" t="s">
        <v>18</v>
      </c>
      <c r="AMI3494"/>
      <c r="AMJ3494"/>
    </row>
    <row r="3495" spans="1:1024" ht="30">
      <c r="A3495" s="1" t="s">
        <v>13135</v>
      </c>
      <c r="B3495" s="2" t="s">
        <v>13136</v>
      </c>
      <c r="C3495" s="1" t="s">
        <v>13137</v>
      </c>
      <c r="D3495" s="1" t="s">
        <v>13138</v>
      </c>
      <c r="E3495" s="1">
        <v>1991</v>
      </c>
      <c r="G3495" s="1" t="s">
        <v>23</v>
      </c>
      <c r="H3495" s="1" t="s">
        <v>29</v>
      </c>
      <c r="I3495" s="1" t="s">
        <v>29</v>
      </c>
      <c r="L3495" s="1" t="s">
        <v>4847</v>
      </c>
      <c r="AMI3495"/>
      <c r="AMJ3495"/>
    </row>
    <row r="3496" spans="1:1024">
      <c r="A3496" s="1" t="s">
        <v>13139</v>
      </c>
      <c r="B3496" s="2" t="s">
        <v>13140</v>
      </c>
      <c r="C3496" s="3" t="s">
        <v>13141</v>
      </c>
      <c r="D3496" s="1" t="s">
        <v>13142</v>
      </c>
      <c r="E3496" s="1">
        <v>1991</v>
      </c>
      <c r="F3496" s="1" t="s">
        <v>13143</v>
      </c>
      <c r="G3496" s="1" t="s">
        <v>23</v>
      </c>
      <c r="H3496" s="1" t="s">
        <v>29</v>
      </c>
      <c r="I3496" s="1" t="s">
        <v>29</v>
      </c>
      <c r="L3496" s="1" t="s">
        <v>298</v>
      </c>
      <c r="AMI3496"/>
      <c r="AMJ3496"/>
    </row>
    <row r="3497" spans="1:1024" ht="30">
      <c r="A3497" s="1" t="s">
        <v>13144</v>
      </c>
      <c r="B3497" s="2" t="s">
        <v>13145</v>
      </c>
      <c r="C3497" s="1" t="s">
        <v>13146</v>
      </c>
      <c r="D3497" s="1" t="s">
        <v>13147</v>
      </c>
      <c r="E3497" s="1">
        <v>1991</v>
      </c>
      <c r="F3497" s="1" t="s">
        <v>13148</v>
      </c>
      <c r="G3497" s="1" t="s">
        <v>309</v>
      </c>
      <c r="AMI3497"/>
      <c r="AMJ3497"/>
    </row>
    <row r="3498" spans="1:1024">
      <c r="A3498" s="1" t="s">
        <v>3569</v>
      </c>
      <c r="B3498" s="2" t="s">
        <v>13149</v>
      </c>
      <c r="C3498" s="1" t="s">
        <v>13150</v>
      </c>
      <c r="D3498" s="1" t="s">
        <v>13151</v>
      </c>
      <c r="E3498" s="1">
        <v>1991</v>
      </c>
      <c r="F3498" s="1" t="s">
        <v>13152</v>
      </c>
      <c r="G3498" s="1" t="s">
        <v>309</v>
      </c>
      <c r="AMI3498"/>
      <c r="AMJ3498"/>
    </row>
    <row r="3499" spans="1:1024">
      <c r="A3499" s="1" t="s">
        <v>13153</v>
      </c>
      <c r="B3499" s="2" t="s">
        <v>13154</v>
      </c>
      <c r="C3499" s="1" t="s">
        <v>13155</v>
      </c>
      <c r="D3499" s="1" t="s">
        <v>13156</v>
      </c>
      <c r="E3499" s="1">
        <v>1991</v>
      </c>
      <c r="F3499" s="1" t="s">
        <v>13157</v>
      </c>
      <c r="G3499" s="1" t="s">
        <v>309</v>
      </c>
      <c r="AMI3499"/>
      <c r="AMJ3499"/>
    </row>
    <row r="3500" spans="1:1024">
      <c r="A3500" s="1" t="s">
        <v>10403</v>
      </c>
      <c r="B3500" s="2" t="s">
        <v>13158</v>
      </c>
      <c r="C3500" s="1" t="s">
        <v>13159</v>
      </c>
      <c r="D3500" s="1" t="s">
        <v>13160</v>
      </c>
      <c r="E3500" s="1">
        <v>1991</v>
      </c>
      <c r="F3500" s="1" t="s">
        <v>13161</v>
      </c>
      <c r="G3500" s="1" t="s">
        <v>23</v>
      </c>
      <c r="H3500" s="1" t="s">
        <v>18</v>
      </c>
      <c r="AMI3500"/>
      <c r="AMJ3500"/>
    </row>
    <row r="3501" spans="1:1024">
      <c r="A3501" s="1" t="s">
        <v>10403</v>
      </c>
      <c r="B3501" s="2" t="s">
        <v>13162</v>
      </c>
      <c r="D3501" s="1" t="s">
        <v>13163</v>
      </c>
      <c r="E3501" s="1">
        <v>1991</v>
      </c>
      <c r="G3501" s="1" t="s">
        <v>23</v>
      </c>
      <c r="AMI3501"/>
      <c r="AMJ3501"/>
    </row>
    <row r="3502" spans="1:1024">
      <c r="A3502" s="1" t="s">
        <v>13164</v>
      </c>
      <c r="B3502" s="2" t="s">
        <v>13165</v>
      </c>
      <c r="C3502" s="3" t="s">
        <v>13166</v>
      </c>
      <c r="D3502" s="1" t="s">
        <v>13167</v>
      </c>
      <c r="E3502" s="1">
        <v>1991</v>
      </c>
      <c r="F3502" s="1" t="s">
        <v>13168</v>
      </c>
      <c r="G3502" s="1" t="s">
        <v>23</v>
      </c>
      <c r="H3502" s="1" t="s">
        <v>18</v>
      </c>
      <c r="AMI3502"/>
      <c r="AMJ3502"/>
    </row>
    <row r="3503" spans="1:1024">
      <c r="A3503" s="1" t="s">
        <v>13169</v>
      </c>
      <c r="B3503" s="2" t="s">
        <v>13170</v>
      </c>
      <c r="C3503" s="1" t="s">
        <v>13171</v>
      </c>
      <c r="D3503" s="1" t="s">
        <v>13172</v>
      </c>
      <c r="E3503" s="1">
        <v>1991</v>
      </c>
      <c r="F3503" s="1" t="s">
        <v>13173</v>
      </c>
      <c r="G3503" s="1" t="s">
        <v>309</v>
      </c>
      <c r="AMI3503"/>
      <c r="AMJ3503"/>
    </row>
    <row r="3504" spans="1:1024" ht="30">
      <c r="A3504" s="1" t="s">
        <v>13174</v>
      </c>
      <c r="B3504" s="2" t="s">
        <v>13175</v>
      </c>
      <c r="C3504" s="3" t="s">
        <v>13176</v>
      </c>
      <c r="D3504" s="1" t="s">
        <v>13177</v>
      </c>
      <c r="E3504" s="1">
        <v>1991</v>
      </c>
      <c r="F3504" s="1" t="s">
        <v>13178</v>
      </c>
      <c r="G3504" s="1" t="s">
        <v>23</v>
      </c>
      <c r="H3504" s="1" t="s">
        <v>18</v>
      </c>
      <c r="AMI3504"/>
      <c r="AMJ3504"/>
    </row>
    <row r="3505" spans="1:1024">
      <c r="A3505" s="1" t="s">
        <v>13179</v>
      </c>
      <c r="B3505" s="2" t="s">
        <v>13180</v>
      </c>
      <c r="C3505" s="3" t="s">
        <v>13181</v>
      </c>
      <c r="D3505" s="1" t="s">
        <v>13182</v>
      </c>
      <c r="E3505" s="1">
        <v>1991</v>
      </c>
      <c r="F3505" s="1" t="s">
        <v>13183</v>
      </c>
      <c r="G3505" s="1" t="s">
        <v>23</v>
      </c>
      <c r="H3505" s="1" t="s">
        <v>18</v>
      </c>
      <c r="AMI3505"/>
      <c r="AMJ3505"/>
    </row>
    <row r="3506" spans="1:1024">
      <c r="A3506" s="1" t="s">
        <v>5547</v>
      </c>
      <c r="B3506" s="2" t="s">
        <v>13184</v>
      </c>
      <c r="C3506" s="1" t="s">
        <v>13185</v>
      </c>
      <c r="D3506" s="1" t="s">
        <v>13186</v>
      </c>
      <c r="E3506" s="1">
        <v>1991</v>
      </c>
      <c r="F3506" s="1" t="s">
        <v>13187</v>
      </c>
      <c r="G3506" s="1" t="s">
        <v>23</v>
      </c>
      <c r="H3506" s="1" t="s">
        <v>18</v>
      </c>
      <c r="AMI3506"/>
      <c r="AMJ3506"/>
    </row>
    <row r="3507" spans="1:1024" ht="30">
      <c r="A3507" s="1" t="s">
        <v>13188</v>
      </c>
      <c r="B3507" s="2" t="s">
        <v>13189</v>
      </c>
      <c r="C3507" s="3" t="s">
        <v>13190</v>
      </c>
      <c r="D3507" s="1" t="s">
        <v>13191</v>
      </c>
      <c r="E3507" s="1">
        <v>1991</v>
      </c>
      <c r="F3507" s="1" t="s">
        <v>13192</v>
      </c>
      <c r="G3507" s="1" t="s">
        <v>23</v>
      </c>
      <c r="H3507" s="1" t="s">
        <v>6273</v>
      </c>
      <c r="AMI3507"/>
      <c r="AMJ3507"/>
    </row>
    <row r="3508" spans="1:1024" ht="30">
      <c r="A3508" s="1" t="s">
        <v>13193</v>
      </c>
      <c r="B3508" s="2" t="s">
        <v>13194</v>
      </c>
      <c r="C3508" s="1" t="s">
        <v>13195</v>
      </c>
      <c r="D3508" s="1" t="s">
        <v>13196</v>
      </c>
      <c r="E3508" s="1">
        <v>1991</v>
      </c>
      <c r="F3508" s="1" t="s">
        <v>13197</v>
      </c>
      <c r="G3508" s="1" t="s">
        <v>309</v>
      </c>
      <c r="AMI3508"/>
      <c r="AMJ3508"/>
    </row>
    <row r="3509" spans="1:1024">
      <c r="A3509" s="1" t="s">
        <v>13198</v>
      </c>
      <c r="B3509" s="2" t="s">
        <v>13199</v>
      </c>
      <c r="C3509" s="3" t="s">
        <v>13200</v>
      </c>
      <c r="D3509" s="1" t="s">
        <v>13201</v>
      </c>
      <c r="E3509" s="1">
        <v>1991</v>
      </c>
      <c r="F3509" s="1" t="s">
        <v>13202</v>
      </c>
      <c r="G3509" s="1" t="s">
        <v>23</v>
      </c>
      <c r="H3509" s="1" t="s">
        <v>18</v>
      </c>
      <c r="AMI3509"/>
      <c r="AMJ3509"/>
    </row>
    <row r="3510" spans="1:1024">
      <c r="A3510" s="1" t="s">
        <v>13203</v>
      </c>
      <c r="B3510" s="2" t="s">
        <v>13204</v>
      </c>
      <c r="C3510" s="3" t="s">
        <v>13205</v>
      </c>
      <c r="D3510" s="1" t="s">
        <v>13206</v>
      </c>
      <c r="E3510" s="1">
        <v>1991</v>
      </c>
      <c r="G3510" s="1" t="s">
        <v>23</v>
      </c>
      <c r="H3510" s="1" t="s">
        <v>29</v>
      </c>
      <c r="I3510" s="1" t="s">
        <v>29</v>
      </c>
      <c r="L3510" s="1" t="s">
        <v>298</v>
      </c>
      <c r="AMI3510"/>
      <c r="AMJ3510"/>
    </row>
    <row r="3511" spans="1:1024">
      <c r="A3511" s="1" t="s">
        <v>6313</v>
      </c>
      <c r="B3511" s="2" t="s">
        <v>13207</v>
      </c>
      <c r="E3511" s="1">
        <v>1991</v>
      </c>
      <c r="G3511" s="1" t="s">
        <v>1314</v>
      </c>
      <c r="H3511" s="1" t="s">
        <v>18</v>
      </c>
      <c r="AMI3511"/>
      <c r="AMJ3511"/>
    </row>
    <row r="3512" spans="1:1024" ht="30">
      <c r="A3512" s="1" t="s">
        <v>13208</v>
      </c>
      <c r="B3512" s="2" t="s">
        <v>13209</v>
      </c>
      <c r="C3512" s="1" t="s">
        <v>13185</v>
      </c>
      <c r="D3512" s="1" t="s">
        <v>13210</v>
      </c>
      <c r="E3512" s="1">
        <v>1991</v>
      </c>
      <c r="G3512" s="1" t="s">
        <v>23</v>
      </c>
      <c r="H3512" s="1" t="s">
        <v>18</v>
      </c>
      <c r="AMI3512"/>
      <c r="AMJ3512"/>
    </row>
    <row r="3513" spans="1:1024">
      <c r="A3513" s="1" t="s">
        <v>13211</v>
      </c>
      <c r="B3513" s="2" t="s">
        <v>13212</v>
      </c>
      <c r="C3513" s="1" t="s">
        <v>13213</v>
      </c>
      <c r="D3513" s="1" t="s">
        <v>13214</v>
      </c>
      <c r="E3513" s="1">
        <v>1991</v>
      </c>
      <c r="F3513" s="1" t="s">
        <v>13215</v>
      </c>
      <c r="G3513" s="1" t="s">
        <v>309</v>
      </c>
      <c r="H3513" s="1" t="s">
        <v>18</v>
      </c>
      <c r="AMI3513"/>
      <c r="AMJ3513"/>
    </row>
    <row r="3514" spans="1:1024" ht="30">
      <c r="A3514" s="1" t="s">
        <v>13216</v>
      </c>
      <c r="B3514" s="2" t="s">
        <v>13217</v>
      </c>
      <c r="C3514" s="1" t="s">
        <v>13218</v>
      </c>
      <c r="D3514" s="1" t="s">
        <v>13219</v>
      </c>
      <c r="E3514" s="1">
        <v>1991</v>
      </c>
      <c r="F3514" s="1" t="s">
        <v>13220</v>
      </c>
      <c r="G3514" s="1" t="s">
        <v>309</v>
      </c>
      <c r="AMI3514"/>
      <c r="AMJ3514"/>
    </row>
    <row r="3515" spans="1:1024" ht="30">
      <c r="A3515" s="1" t="s">
        <v>1536</v>
      </c>
      <c r="B3515" s="2" t="s">
        <v>13221</v>
      </c>
      <c r="C3515" s="1" t="s">
        <v>13222</v>
      </c>
      <c r="D3515" s="1" t="s">
        <v>13223</v>
      </c>
      <c r="E3515" s="1">
        <v>1991</v>
      </c>
      <c r="F3515" s="1" t="s">
        <v>13224</v>
      </c>
      <c r="G3515" s="1" t="s">
        <v>23</v>
      </c>
      <c r="H3515" s="1" t="s">
        <v>18</v>
      </c>
      <c r="AMI3515"/>
      <c r="AMJ3515"/>
    </row>
    <row r="3516" spans="1:1024">
      <c r="A3516" s="1" t="s">
        <v>7741</v>
      </c>
      <c r="B3516" s="2" t="s">
        <v>13225</v>
      </c>
      <c r="C3516" s="3" t="s">
        <v>13226</v>
      </c>
      <c r="D3516" s="1" t="s">
        <v>13227</v>
      </c>
      <c r="E3516" s="1">
        <v>1991</v>
      </c>
      <c r="F3516" s="1" t="s">
        <v>13228</v>
      </c>
      <c r="G3516" s="1" t="s">
        <v>23</v>
      </c>
      <c r="H3516" s="1" t="s">
        <v>18</v>
      </c>
      <c r="AMI3516"/>
      <c r="AMJ3516"/>
    </row>
    <row r="3517" spans="1:1024">
      <c r="A3517" s="1" t="s">
        <v>212</v>
      </c>
      <c r="B3517" s="2" t="s">
        <v>13229</v>
      </c>
      <c r="C3517" s="1" t="s">
        <v>13230</v>
      </c>
      <c r="D3517" s="1" t="s">
        <v>13231</v>
      </c>
      <c r="E3517" s="1">
        <v>1991</v>
      </c>
      <c r="F3517" s="1" t="s">
        <v>13232</v>
      </c>
      <c r="G3517" s="1" t="s">
        <v>23</v>
      </c>
      <c r="H3517" s="1" t="s">
        <v>18</v>
      </c>
      <c r="AMI3517"/>
      <c r="AMJ3517"/>
    </row>
    <row r="3518" spans="1:1024" ht="30">
      <c r="A3518" s="1" t="s">
        <v>13233</v>
      </c>
      <c r="B3518" s="2" t="s">
        <v>13234</v>
      </c>
      <c r="C3518" s="1" t="s">
        <v>13235</v>
      </c>
      <c r="D3518" s="1" t="s">
        <v>13236</v>
      </c>
      <c r="E3518" s="1">
        <v>1991</v>
      </c>
      <c r="F3518" s="1" t="s">
        <v>13237</v>
      </c>
      <c r="G3518" s="1" t="s">
        <v>23</v>
      </c>
      <c r="AMI3518"/>
      <c r="AMJ3518"/>
    </row>
    <row r="3519" spans="1:1024" ht="30">
      <c r="A3519" s="1" t="s">
        <v>13238</v>
      </c>
      <c r="B3519" s="2" t="s">
        <v>13239</v>
      </c>
      <c r="C3519" s="1" t="s">
        <v>13240</v>
      </c>
      <c r="D3519" s="1" t="s">
        <v>13241</v>
      </c>
      <c r="E3519" s="1">
        <v>1991</v>
      </c>
      <c r="F3519" s="1" t="s">
        <v>13242</v>
      </c>
      <c r="G3519" s="1" t="s">
        <v>23</v>
      </c>
      <c r="H3519" s="1" t="s">
        <v>18</v>
      </c>
      <c r="AMI3519"/>
      <c r="AMJ3519"/>
    </row>
    <row r="3520" spans="1:1024">
      <c r="A3520" s="1" t="s">
        <v>9061</v>
      </c>
      <c r="B3520" s="2" t="s">
        <v>13243</v>
      </c>
      <c r="C3520" s="1" t="s">
        <v>13244</v>
      </c>
      <c r="D3520" s="1" t="s">
        <v>13245</v>
      </c>
      <c r="E3520" s="1">
        <v>1991</v>
      </c>
      <c r="F3520" s="1" t="s">
        <v>13246</v>
      </c>
      <c r="G3520" s="1" t="s">
        <v>309</v>
      </c>
      <c r="AMI3520"/>
      <c r="AMJ3520"/>
    </row>
    <row r="3521" spans="1:1024">
      <c r="A3521" s="1" t="s">
        <v>9061</v>
      </c>
      <c r="B3521" s="2" t="s">
        <v>13247</v>
      </c>
      <c r="C3521" s="1" t="s">
        <v>13248</v>
      </c>
      <c r="D3521" s="1" t="s">
        <v>13249</v>
      </c>
      <c r="E3521" s="1">
        <v>1991</v>
      </c>
      <c r="F3521" s="1" t="s">
        <v>13250</v>
      </c>
      <c r="G3521" s="1" t="s">
        <v>23</v>
      </c>
      <c r="AMI3521"/>
      <c r="AMJ3521"/>
    </row>
    <row r="3522" spans="1:1024">
      <c r="A3522" s="1" t="s">
        <v>13251</v>
      </c>
      <c r="B3522" s="2" t="s">
        <v>13252</v>
      </c>
      <c r="C3522" s="1" t="s">
        <v>13253</v>
      </c>
      <c r="D3522" s="1" t="s">
        <v>13254</v>
      </c>
      <c r="E3522" s="1">
        <v>1991</v>
      </c>
      <c r="F3522" s="1" t="s">
        <v>13255</v>
      </c>
      <c r="G3522" s="1" t="s">
        <v>23</v>
      </c>
      <c r="H3522" s="1" t="s">
        <v>18</v>
      </c>
      <c r="AMI3522"/>
      <c r="AMJ3522"/>
    </row>
    <row r="3523" spans="1:1024">
      <c r="A3523" s="1" t="s">
        <v>13256</v>
      </c>
      <c r="B3523" s="2" t="s">
        <v>13257</v>
      </c>
      <c r="D3523" s="1" t="s">
        <v>13258</v>
      </c>
      <c r="E3523" s="1">
        <v>1991</v>
      </c>
      <c r="G3523" s="1" t="s">
        <v>23</v>
      </c>
      <c r="H3523" s="1" t="s">
        <v>1315</v>
      </c>
      <c r="AMI3523"/>
      <c r="AMJ3523"/>
    </row>
    <row r="3524" spans="1:1024">
      <c r="A3524" s="1" t="s">
        <v>13259</v>
      </c>
      <c r="B3524" s="2" t="s">
        <v>13260</v>
      </c>
      <c r="C3524" s="1" t="s">
        <v>13261</v>
      </c>
      <c r="D3524" s="1" t="s">
        <v>13262</v>
      </c>
      <c r="E3524" s="1">
        <v>1991</v>
      </c>
      <c r="F3524" s="1" t="s">
        <v>13263</v>
      </c>
      <c r="G3524" s="1" t="s">
        <v>23</v>
      </c>
      <c r="H3524" s="1" t="s">
        <v>29</v>
      </c>
      <c r="I3524" s="1" t="s">
        <v>29</v>
      </c>
      <c r="L3524" s="1" t="s">
        <v>298</v>
      </c>
      <c r="AMI3524"/>
      <c r="AMJ3524"/>
    </row>
    <row r="3525" spans="1:1024" ht="30">
      <c r="A3525" s="1" t="s">
        <v>13264</v>
      </c>
      <c r="B3525" s="2" t="s">
        <v>13265</v>
      </c>
      <c r="C3525" s="1" t="s">
        <v>13266</v>
      </c>
      <c r="D3525" s="1" t="s">
        <v>13267</v>
      </c>
      <c r="E3525" s="1">
        <v>1991</v>
      </c>
      <c r="F3525" s="1" t="s">
        <v>13268</v>
      </c>
      <c r="G3525" s="1" t="s">
        <v>309</v>
      </c>
      <c r="AMI3525"/>
      <c r="AMJ3525"/>
    </row>
    <row r="3526" spans="1:1024">
      <c r="A3526" s="1" t="s">
        <v>13269</v>
      </c>
      <c r="B3526" s="2" t="s">
        <v>13270</v>
      </c>
      <c r="D3526" s="1" t="s">
        <v>13271</v>
      </c>
      <c r="E3526" s="1">
        <v>1991</v>
      </c>
      <c r="G3526" s="1" t="s">
        <v>23</v>
      </c>
      <c r="AMI3526"/>
      <c r="AMJ3526"/>
    </row>
    <row r="3527" spans="1:1024">
      <c r="A3527" s="1" t="s">
        <v>13272</v>
      </c>
      <c r="B3527" s="2" t="s">
        <v>13273</v>
      </c>
      <c r="D3527" s="1" t="s">
        <v>13274</v>
      </c>
      <c r="E3527" s="1">
        <v>1991</v>
      </c>
      <c r="G3527" s="1" t="s">
        <v>23</v>
      </c>
      <c r="H3527" s="1" t="s">
        <v>1315</v>
      </c>
      <c r="AMI3527"/>
      <c r="AMJ3527"/>
    </row>
    <row r="3528" spans="1:1024">
      <c r="A3528" s="1" t="s">
        <v>13275</v>
      </c>
      <c r="B3528" s="2" t="s">
        <v>13276</v>
      </c>
      <c r="C3528" s="1" t="s">
        <v>13277</v>
      </c>
      <c r="D3528" s="1" t="s">
        <v>13278</v>
      </c>
      <c r="E3528" s="1">
        <v>1991</v>
      </c>
      <c r="F3528" s="1" t="s">
        <v>13279</v>
      </c>
      <c r="G3528" s="1" t="s">
        <v>23</v>
      </c>
      <c r="H3528" s="1" t="s">
        <v>29</v>
      </c>
      <c r="I3528" s="1" t="s">
        <v>29</v>
      </c>
      <c r="L3528" s="1" t="s">
        <v>1047</v>
      </c>
      <c r="AMI3528"/>
      <c r="AMJ3528"/>
    </row>
    <row r="3529" spans="1:1024" ht="30">
      <c r="A3529" s="1" t="s">
        <v>13280</v>
      </c>
      <c r="B3529" s="2" t="s">
        <v>13281</v>
      </c>
      <c r="C3529" s="1" t="s">
        <v>13282</v>
      </c>
      <c r="D3529" s="1" t="s">
        <v>13283</v>
      </c>
      <c r="E3529" s="1">
        <v>1991</v>
      </c>
      <c r="F3529" s="1" t="s">
        <v>13284</v>
      </c>
      <c r="G3529" s="1" t="s">
        <v>23</v>
      </c>
      <c r="H3529" s="1" t="s">
        <v>18</v>
      </c>
      <c r="AMI3529"/>
      <c r="AMJ3529"/>
    </row>
    <row r="3530" spans="1:1024">
      <c r="A3530" s="1" t="s">
        <v>13285</v>
      </c>
      <c r="B3530" s="2" t="s">
        <v>13286</v>
      </c>
      <c r="C3530" s="1" t="s">
        <v>13287</v>
      </c>
      <c r="D3530" s="1" t="s">
        <v>13288</v>
      </c>
      <c r="E3530" s="1">
        <v>1991</v>
      </c>
      <c r="F3530" s="1" t="s">
        <v>13289</v>
      </c>
      <c r="G3530" s="1" t="s">
        <v>309</v>
      </c>
      <c r="AMI3530"/>
      <c r="AMJ3530"/>
    </row>
    <row r="3531" spans="1:1024">
      <c r="A3531" s="1" t="s">
        <v>13290</v>
      </c>
      <c r="B3531" s="2" t="s">
        <v>13291</v>
      </c>
      <c r="C3531" s="1" t="s">
        <v>13292</v>
      </c>
      <c r="D3531" s="1" t="s">
        <v>13293</v>
      </c>
      <c r="E3531" s="1">
        <v>1991</v>
      </c>
      <c r="F3531" s="1" t="s">
        <v>13294</v>
      </c>
      <c r="G3531" s="1" t="s">
        <v>23</v>
      </c>
      <c r="H3531" s="1" t="s">
        <v>18</v>
      </c>
      <c r="AMI3531"/>
      <c r="AMJ3531"/>
    </row>
    <row r="3532" spans="1:1024">
      <c r="A3532" s="1" t="s">
        <v>13295</v>
      </c>
      <c r="B3532" s="2" t="s">
        <v>13296</v>
      </c>
      <c r="D3532" s="1" t="s">
        <v>13297</v>
      </c>
      <c r="E3532" s="1">
        <v>1991</v>
      </c>
      <c r="G3532" s="1" t="s">
        <v>23</v>
      </c>
      <c r="H3532" s="1" t="s">
        <v>18</v>
      </c>
      <c r="AMI3532"/>
      <c r="AMJ3532"/>
    </row>
    <row r="3533" spans="1:1024" ht="30">
      <c r="A3533" s="1" t="s">
        <v>13298</v>
      </c>
      <c r="B3533" s="2" t="s">
        <v>13299</v>
      </c>
      <c r="C3533" s="1" t="s">
        <v>13300</v>
      </c>
      <c r="D3533" s="1" t="s">
        <v>13301</v>
      </c>
      <c r="E3533" s="1">
        <v>1991</v>
      </c>
      <c r="F3533" s="1" t="s">
        <v>13302</v>
      </c>
      <c r="G3533" s="1" t="s">
        <v>23</v>
      </c>
      <c r="H3533" s="1" t="s">
        <v>18</v>
      </c>
      <c r="AMI3533"/>
      <c r="AMJ3533"/>
    </row>
    <row r="3534" spans="1:1024">
      <c r="A3534" s="1" t="s">
        <v>12073</v>
      </c>
      <c r="B3534" s="2" t="s">
        <v>13303</v>
      </c>
      <c r="D3534" s="1" t="s">
        <v>13304</v>
      </c>
      <c r="E3534" s="1">
        <v>1991</v>
      </c>
      <c r="G3534" s="1" t="s">
        <v>309</v>
      </c>
      <c r="H3534" s="1" t="s">
        <v>18</v>
      </c>
      <c r="AMI3534"/>
      <c r="AMJ3534"/>
    </row>
    <row r="3535" spans="1:1024">
      <c r="A3535" s="1" t="s">
        <v>13305</v>
      </c>
      <c r="B3535" s="2" t="s">
        <v>13306</v>
      </c>
      <c r="D3535" s="1" t="s">
        <v>13307</v>
      </c>
      <c r="E3535" s="1">
        <v>1991</v>
      </c>
      <c r="G3535" s="1" t="s">
        <v>23</v>
      </c>
      <c r="H3535" s="1" t="s">
        <v>18</v>
      </c>
      <c r="AMI3535"/>
      <c r="AMJ3535"/>
    </row>
    <row r="3536" spans="1:1024">
      <c r="A3536" s="1" t="s">
        <v>12073</v>
      </c>
      <c r="B3536" s="2" t="s">
        <v>13308</v>
      </c>
      <c r="C3536" s="1" t="s">
        <v>13309</v>
      </c>
      <c r="D3536" s="1" t="s">
        <v>13310</v>
      </c>
      <c r="E3536" s="1">
        <v>1991</v>
      </c>
      <c r="F3536" s="1" t="s">
        <v>13311</v>
      </c>
      <c r="G3536" s="1" t="s">
        <v>309</v>
      </c>
      <c r="AMI3536"/>
      <c r="AMJ3536"/>
    </row>
    <row r="3537" spans="1:1024" ht="45">
      <c r="A3537" s="1" t="s">
        <v>12081</v>
      </c>
      <c r="B3537" s="2" t="s">
        <v>13312</v>
      </c>
      <c r="D3537" s="1" t="s">
        <v>13313</v>
      </c>
      <c r="E3537" s="1">
        <v>1991</v>
      </c>
      <c r="G3537" s="1" t="s">
        <v>23</v>
      </c>
      <c r="H3537" s="1" t="s">
        <v>18</v>
      </c>
      <c r="AMI3537"/>
      <c r="AMJ3537"/>
    </row>
    <row r="3538" spans="1:1024">
      <c r="A3538" s="1" t="s">
        <v>13314</v>
      </c>
      <c r="B3538" s="2" t="s">
        <v>13315</v>
      </c>
      <c r="C3538" s="1" t="s">
        <v>13316</v>
      </c>
      <c r="D3538" s="1" t="s">
        <v>13317</v>
      </c>
      <c r="E3538" s="1">
        <v>1991</v>
      </c>
      <c r="F3538" s="1" t="s">
        <v>13318</v>
      </c>
      <c r="G3538" s="1" t="s">
        <v>23</v>
      </c>
      <c r="H3538" s="1" t="s">
        <v>18</v>
      </c>
      <c r="AMI3538"/>
      <c r="AMJ3538"/>
    </row>
    <row r="3539" spans="1:1024">
      <c r="A3539" s="1" t="s">
        <v>13319</v>
      </c>
      <c r="B3539" s="2" t="s">
        <v>13320</v>
      </c>
      <c r="C3539" s="3" t="s">
        <v>13321</v>
      </c>
      <c r="D3539" s="1" t="s">
        <v>13322</v>
      </c>
      <c r="E3539" s="1">
        <v>1991</v>
      </c>
      <c r="F3539" s="1" t="s">
        <v>13323</v>
      </c>
      <c r="G3539" s="1" t="s">
        <v>309</v>
      </c>
      <c r="H3539" s="1" t="s">
        <v>18</v>
      </c>
      <c r="AMI3539"/>
      <c r="AMJ3539"/>
    </row>
    <row r="3540" spans="1:1024" ht="30">
      <c r="A3540" s="1" t="s">
        <v>12097</v>
      </c>
      <c r="B3540" s="2" t="s">
        <v>13324</v>
      </c>
      <c r="C3540" s="1" t="s">
        <v>13325</v>
      </c>
      <c r="D3540" s="1" t="s">
        <v>13326</v>
      </c>
      <c r="E3540" s="1">
        <v>1991</v>
      </c>
      <c r="F3540" s="1" t="s">
        <v>13327</v>
      </c>
      <c r="G3540" s="1" t="s">
        <v>309</v>
      </c>
      <c r="AMI3540"/>
      <c r="AMJ3540"/>
    </row>
    <row r="3541" spans="1:1024" ht="30">
      <c r="A3541" s="1" t="s">
        <v>12097</v>
      </c>
      <c r="B3541" s="2" t="s">
        <v>13328</v>
      </c>
      <c r="C3541" s="3" t="s">
        <v>13329</v>
      </c>
      <c r="D3541" s="1" t="s">
        <v>13330</v>
      </c>
      <c r="E3541" s="1">
        <v>1991</v>
      </c>
      <c r="F3541" s="1" t="s">
        <v>13331</v>
      </c>
      <c r="G3541" s="1" t="s">
        <v>23</v>
      </c>
      <c r="H3541" s="1" t="s">
        <v>18</v>
      </c>
      <c r="AMI3541"/>
      <c r="AMJ3541"/>
    </row>
    <row r="3542" spans="1:1024" ht="30">
      <c r="A3542" s="1" t="s">
        <v>9110</v>
      </c>
      <c r="B3542" s="2" t="s">
        <v>13332</v>
      </c>
      <c r="C3542" s="1" t="s">
        <v>13333</v>
      </c>
      <c r="D3542" s="1" t="s">
        <v>13334</v>
      </c>
      <c r="E3542" s="1">
        <v>1991</v>
      </c>
      <c r="F3542" s="1" t="s">
        <v>13335</v>
      </c>
      <c r="G3542" s="1" t="s">
        <v>23</v>
      </c>
      <c r="H3542" s="1" t="s">
        <v>18</v>
      </c>
      <c r="AMI3542"/>
      <c r="AMJ3542"/>
    </row>
    <row r="3543" spans="1:1024" ht="30">
      <c r="A3543" s="1" t="s">
        <v>13336</v>
      </c>
      <c r="B3543" s="2" t="s">
        <v>13337</v>
      </c>
      <c r="D3543" s="1" t="s">
        <v>13338</v>
      </c>
      <c r="E3543" s="1">
        <v>1991</v>
      </c>
      <c r="G3543" s="1" t="s">
        <v>23</v>
      </c>
      <c r="H3543" s="1" t="s">
        <v>1315</v>
      </c>
      <c r="AMI3543"/>
      <c r="AMJ3543"/>
    </row>
    <row r="3544" spans="1:1024" ht="30">
      <c r="A3544" s="1" t="s">
        <v>13339</v>
      </c>
      <c r="B3544" s="2" t="s">
        <v>13340</v>
      </c>
      <c r="C3544" s="1" t="s">
        <v>13341</v>
      </c>
      <c r="D3544" s="1" t="s">
        <v>13342</v>
      </c>
      <c r="E3544" s="1">
        <v>1991</v>
      </c>
      <c r="F3544" s="1" t="s">
        <v>13343</v>
      </c>
      <c r="G3544" s="1" t="s">
        <v>23</v>
      </c>
      <c r="H3544" s="1" t="s">
        <v>29</v>
      </c>
      <c r="I3544" s="1" t="s">
        <v>18</v>
      </c>
      <c r="L3544" s="1" t="s">
        <v>298</v>
      </c>
      <c r="AMI3544"/>
      <c r="AMJ3544"/>
    </row>
    <row r="3545" spans="1:1024" ht="30">
      <c r="A3545" s="1" t="s">
        <v>13344</v>
      </c>
      <c r="B3545" s="2" t="s">
        <v>13345</v>
      </c>
      <c r="C3545" s="1" t="s">
        <v>13346</v>
      </c>
      <c r="D3545" s="1" t="s">
        <v>13347</v>
      </c>
      <c r="E3545" s="1">
        <v>1991</v>
      </c>
      <c r="F3545" s="1" t="s">
        <v>13348</v>
      </c>
      <c r="G3545" s="1" t="s">
        <v>309</v>
      </c>
      <c r="AMI3545"/>
      <c r="AMJ3545"/>
    </row>
    <row r="3546" spans="1:1024" ht="30">
      <c r="A3546" s="1" t="s">
        <v>13349</v>
      </c>
      <c r="B3546" s="2" t="s">
        <v>13350</v>
      </c>
      <c r="C3546" s="1" t="s">
        <v>13351</v>
      </c>
      <c r="D3546" s="1" t="s">
        <v>13352</v>
      </c>
      <c r="E3546" s="1">
        <v>1991</v>
      </c>
      <c r="F3546" s="1" t="s">
        <v>13353</v>
      </c>
      <c r="G3546" s="1" t="s">
        <v>309</v>
      </c>
      <c r="AMI3546"/>
      <c r="AMJ3546"/>
    </row>
    <row r="3547" spans="1:1024">
      <c r="A3547" s="1" t="s">
        <v>13354</v>
      </c>
      <c r="B3547" s="2" t="s">
        <v>13355</v>
      </c>
      <c r="C3547" s="1" t="s">
        <v>13356</v>
      </c>
      <c r="D3547" s="1" t="s">
        <v>13357</v>
      </c>
      <c r="E3547" s="1">
        <v>1991</v>
      </c>
      <c r="F3547" s="1" t="s">
        <v>13358</v>
      </c>
      <c r="G3547" s="1" t="s">
        <v>23</v>
      </c>
      <c r="H3547" s="1" t="s">
        <v>18</v>
      </c>
      <c r="AMI3547"/>
      <c r="AMJ3547"/>
    </row>
    <row r="3548" spans="1:1024" ht="30">
      <c r="A3548" s="1" t="s">
        <v>13359</v>
      </c>
      <c r="B3548" s="2" t="s">
        <v>13360</v>
      </c>
      <c r="C3548" s="3" t="s">
        <v>13361</v>
      </c>
      <c r="D3548" s="1" t="s">
        <v>13362</v>
      </c>
      <c r="E3548" s="1">
        <v>1991</v>
      </c>
      <c r="F3548" s="1" t="s">
        <v>13363</v>
      </c>
      <c r="G3548" s="1" t="s">
        <v>23</v>
      </c>
      <c r="H3548" s="1" t="s">
        <v>18</v>
      </c>
      <c r="AMI3548"/>
      <c r="AMJ3548"/>
    </row>
    <row r="3549" spans="1:1024">
      <c r="A3549" s="1" t="s">
        <v>13364</v>
      </c>
      <c r="B3549" s="2" t="s">
        <v>13365</v>
      </c>
      <c r="C3549" s="1" t="s">
        <v>13366</v>
      </c>
      <c r="D3549" s="1" t="s">
        <v>13367</v>
      </c>
      <c r="E3549" s="1">
        <v>1991</v>
      </c>
      <c r="F3549" s="1" t="s">
        <v>13368</v>
      </c>
      <c r="G3549" s="1" t="s">
        <v>23</v>
      </c>
      <c r="H3549" s="1" t="s">
        <v>18</v>
      </c>
      <c r="AMI3549"/>
      <c r="AMJ3549"/>
    </row>
    <row r="3550" spans="1:1024" ht="30">
      <c r="A3550" s="1" t="s">
        <v>13369</v>
      </c>
      <c r="B3550" s="2" t="s">
        <v>13370</v>
      </c>
      <c r="C3550" s="1" t="s">
        <v>13371</v>
      </c>
      <c r="D3550" s="1" t="s">
        <v>13372</v>
      </c>
      <c r="E3550" s="1">
        <v>1991</v>
      </c>
      <c r="F3550" s="1" t="s">
        <v>13373</v>
      </c>
      <c r="G3550" s="1" t="s">
        <v>309</v>
      </c>
      <c r="AMI3550"/>
      <c r="AMJ3550"/>
    </row>
    <row r="3551" spans="1:1024" ht="30">
      <c r="A3551" s="1" t="s">
        <v>13374</v>
      </c>
      <c r="B3551" s="2" t="s">
        <v>13375</v>
      </c>
      <c r="C3551" s="1" t="s">
        <v>13376</v>
      </c>
      <c r="D3551" s="1" t="s">
        <v>13377</v>
      </c>
      <c r="E3551" s="1">
        <v>1991</v>
      </c>
      <c r="G3551" s="1" t="s">
        <v>23</v>
      </c>
      <c r="H3551" s="1" t="s">
        <v>6273</v>
      </c>
      <c r="AMI3551"/>
      <c r="AMJ3551"/>
    </row>
    <row r="3552" spans="1:1024" ht="30">
      <c r="A3552" s="1" t="s">
        <v>13378</v>
      </c>
      <c r="B3552" s="2" t="s">
        <v>12224</v>
      </c>
      <c r="C3552" s="3" t="s">
        <v>13379</v>
      </c>
      <c r="D3552" s="1" t="s">
        <v>13380</v>
      </c>
      <c r="E3552" s="1">
        <v>1991</v>
      </c>
      <c r="F3552" s="1" t="s">
        <v>13381</v>
      </c>
      <c r="G3552" s="1" t="s">
        <v>23</v>
      </c>
      <c r="H3552" s="1" t="s">
        <v>29</v>
      </c>
      <c r="I3552" s="1" t="s">
        <v>18</v>
      </c>
      <c r="L3552" s="1" t="s">
        <v>298</v>
      </c>
      <c r="AMI3552"/>
      <c r="AMJ3552"/>
    </row>
    <row r="3553" spans="1:1024" ht="30">
      <c r="A3553" s="1" t="s">
        <v>13382</v>
      </c>
      <c r="B3553" s="2" t="s">
        <v>13383</v>
      </c>
      <c r="C3553" s="3" t="s">
        <v>13384</v>
      </c>
      <c r="D3553" s="1" t="s">
        <v>13385</v>
      </c>
      <c r="E3553" s="1">
        <v>1991</v>
      </c>
      <c r="F3553" s="1" t="s">
        <v>13386</v>
      </c>
      <c r="G3553" s="1" t="s">
        <v>23</v>
      </c>
      <c r="H3553" s="1" t="s">
        <v>18</v>
      </c>
      <c r="AMI3553"/>
      <c r="AMJ3553"/>
    </row>
    <row r="3554" spans="1:1024">
      <c r="A3554" s="1" t="s">
        <v>12156</v>
      </c>
      <c r="B3554" s="2" t="s">
        <v>13387</v>
      </c>
      <c r="D3554" s="1" t="s">
        <v>13388</v>
      </c>
      <c r="E3554" s="1">
        <v>1991</v>
      </c>
      <c r="G3554" s="1" t="s">
        <v>23</v>
      </c>
      <c r="H3554" s="1" t="s">
        <v>1315</v>
      </c>
      <c r="AMI3554"/>
      <c r="AMJ3554"/>
    </row>
    <row r="3555" spans="1:1024">
      <c r="A3555" s="1" t="s">
        <v>13389</v>
      </c>
      <c r="B3555" s="2" t="s">
        <v>13390</v>
      </c>
      <c r="D3555" s="1" t="s">
        <v>13391</v>
      </c>
      <c r="E3555" s="1">
        <v>1991</v>
      </c>
      <c r="G3555" s="1" t="s">
        <v>23</v>
      </c>
      <c r="H3555" s="1" t="s">
        <v>1315</v>
      </c>
      <c r="AMI3555"/>
      <c r="AMJ3555"/>
    </row>
    <row r="3556" spans="1:1024">
      <c r="A3556" s="1" t="s">
        <v>13392</v>
      </c>
      <c r="B3556" s="2" t="s">
        <v>13393</v>
      </c>
      <c r="C3556" s="1" t="s">
        <v>13394</v>
      </c>
      <c r="D3556" s="1" t="s">
        <v>13395</v>
      </c>
      <c r="E3556" s="1">
        <v>1991</v>
      </c>
      <c r="F3556" s="1" t="s">
        <v>13396</v>
      </c>
      <c r="G3556" s="1" t="s">
        <v>23</v>
      </c>
      <c r="H3556" s="1" t="s">
        <v>18</v>
      </c>
      <c r="AMI3556"/>
      <c r="AMJ3556"/>
    </row>
    <row r="3557" spans="1:1024" ht="30">
      <c r="A3557" s="1" t="s">
        <v>13397</v>
      </c>
      <c r="B3557" s="2" t="s">
        <v>13398</v>
      </c>
      <c r="C3557" s="1" t="s">
        <v>13399</v>
      </c>
      <c r="D3557" s="1" t="s">
        <v>13400</v>
      </c>
      <c r="E3557" s="1">
        <v>1991</v>
      </c>
      <c r="F3557" s="1" t="s">
        <v>13401</v>
      </c>
      <c r="G3557" s="1" t="s">
        <v>23</v>
      </c>
      <c r="H3557" s="1" t="s">
        <v>29</v>
      </c>
      <c r="I3557" s="1" t="s">
        <v>29</v>
      </c>
      <c r="L3557" s="1" t="s">
        <v>298</v>
      </c>
      <c r="AMI3557"/>
      <c r="AMJ3557"/>
    </row>
    <row r="3558" spans="1:1024">
      <c r="A3558" s="1" t="s">
        <v>13402</v>
      </c>
      <c r="B3558" s="2" t="s">
        <v>13403</v>
      </c>
      <c r="C3558" s="1" t="s">
        <v>13404</v>
      </c>
      <c r="D3558" s="1" t="s">
        <v>13405</v>
      </c>
      <c r="E3558" s="1">
        <v>1991</v>
      </c>
      <c r="F3558" s="1" t="s">
        <v>13406</v>
      </c>
      <c r="G3558" s="1" t="s">
        <v>23</v>
      </c>
      <c r="H3558" s="1" t="s">
        <v>18</v>
      </c>
      <c r="AMI3558"/>
      <c r="AMJ3558"/>
    </row>
    <row r="3559" spans="1:1024" ht="30">
      <c r="A3559" s="1" t="s">
        <v>13407</v>
      </c>
      <c r="B3559" s="2" t="s">
        <v>13408</v>
      </c>
      <c r="D3559" s="1" t="s">
        <v>13409</v>
      </c>
      <c r="E3559" s="1">
        <v>1991</v>
      </c>
      <c r="G3559" s="1" t="s">
        <v>23</v>
      </c>
      <c r="H3559" s="1" t="s">
        <v>1315</v>
      </c>
      <c r="AMI3559"/>
      <c r="AMJ3559"/>
    </row>
    <row r="3560" spans="1:1024">
      <c r="A3560" s="1" t="s">
        <v>13410</v>
      </c>
      <c r="B3560" s="2" t="s">
        <v>13411</v>
      </c>
      <c r="D3560" s="1" t="s">
        <v>13412</v>
      </c>
      <c r="E3560" s="1">
        <v>1991</v>
      </c>
      <c r="G3560" s="1" t="s">
        <v>23</v>
      </c>
      <c r="H3560" s="1" t="s">
        <v>1315</v>
      </c>
      <c r="AMI3560"/>
      <c r="AMJ3560"/>
    </row>
    <row r="3561" spans="1:1024" ht="30">
      <c r="A3561" s="1" t="s">
        <v>13413</v>
      </c>
      <c r="B3561" s="2" t="s">
        <v>13414</v>
      </c>
      <c r="C3561" s="1" t="s">
        <v>13415</v>
      </c>
      <c r="D3561" s="1" t="s">
        <v>13416</v>
      </c>
      <c r="E3561" s="1">
        <v>1991</v>
      </c>
      <c r="F3561" s="1" t="s">
        <v>13417</v>
      </c>
      <c r="G3561" s="1" t="s">
        <v>23</v>
      </c>
      <c r="H3561" s="1" t="s">
        <v>18</v>
      </c>
      <c r="AMI3561"/>
      <c r="AMJ3561"/>
    </row>
    <row r="3562" spans="1:1024" ht="30">
      <c r="A3562" s="1" t="s">
        <v>13418</v>
      </c>
      <c r="B3562" s="2" t="s">
        <v>13419</v>
      </c>
      <c r="C3562" s="3" t="s">
        <v>13420</v>
      </c>
      <c r="D3562" s="1" t="s">
        <v>13421</v>
      </c>
      <c r="E3562" s="1">
        <v>1991</v>
      </c>
      <c r="F3562" s="1" t="s">
        <v>13422</v>
      </c>
      <c r="G3562" s="1" t="s">
        <v>23</v>
      </c>
      <c r="H3562" s="1" t="s">
        <v>29</v>
      </c>
      <c r="I3562" s="1" t="s">
        <v>29</v>
      </c>
      <c r="K3562" s="1">
        <f>4.96*3.6</f>
        <v>17.856000000000002</v>
      </c>
      <c r="L3562" s="1" t="s">
        <v>1047</v>
      </c>
      <c r="AMI3562"/>
      <c r="AMJ3562"/>
    </row>
    <row r="3563" spans="1:1024">
      <c r="A3563" s="1" t="s">
        <v>13423</v>
      </c>
      <c r="B3563" s="2" t="s">
        <v>13424</v>
      </c>
      <c r="D3563" s="1" t="s">
        <v>13425</v>
      </c>
      <c r="E3563" s="1">
        <v>1991</v>
      </c>
      <c r="F3563" s="1" t="s">
        <v>13426</v>
      </c>
      <c r="G3563" s="1" t="s">
        <v>23</v>
      </c>
      <c r="H3563" s="1" t="s">
        <v>29</v>
      </c>
      <c r="I3563" s="1" t="s">
        <v>29</v>
      </c>
      <c r="L3563" s="1" t="s">
        <v>1047</v>
      </c>
      <c r="AMI3563"/>
      <c r="AMJ3563"/>
    </row>
    <row r="3564" spans="1:1024" ht="30">
      <c r="A3564" s="1" t="s">
        <v>13427</v>
      </c>
      <c r="B3564" s="2" t="s">
        <v>13428</v>
      </c>
      <c r="C3564" s="3" t="s">
        <v>13429</v>
      </c>
      <c r="D3564" s="1" t="s">
        <v>13430</v>
      </c>
      <c r="E3564" s="1">
        <v>1991</v>
      </c>
      <c r="F3564" s="1" t="s">
        <v>13431</v>
      </c>
      <c r="G3564" s="1" t="s">
        <v>23</v>
      </c>
      <c r="H3564" s="1" t="s">
        <v>29</v>
      </c>
      <c r="I3564" s="1" t="s">
        <v>18</v>
      </c>
      <c r="L3564" s="1" t="s">
        <v>298</v>
      </c>
      <c r="AMI3564"/>
      <c r="AMJ3564"/>
    </row>
    <row r="3565" spans="1:1024" ht="45">
      <c r="A3565" s="1" t="s">
        <v>13432</v>
      </c>
      <c r="B3565" s="2" t="s">
        <v>13433</v>
      </c>
      <c r="C3565" s="1" t="s">
        <v>13434</v>
      </c>
      <c r="D3565" s="1" t="s">
        <v>13435</v>
      </c>
      <c r="E3565" s="1">
        <v>1991</v>
      </c>
      <c r="F3565" s="1" t="s">
        <v>13436</v>
      </c>
      <c r="G3565" s="1" t="s">
        <v>42</v>
      </c>
      <c r="H3565" s="1" t="s">
        <v>29</v>
      </c>
      <c r="I3565" s="1" t="s">
        <v>18</v>
      </c>
      <c r="L3565" s="1" t="s">
        <v>13437</v>
      </c>
      <c r="AMI3565"/>
      <c r="AMJ3565"/>
    </row>
    <row r="3566" spans="1:1024" ht="30">
      <c r="A3566" s="1" t="s">
        <v>13438</v>
      </c>
      <c r="B3566" s="2" t="s">
        <v>13439</v>
      </c>
      <c r="C3566" s="1" t="s">
        <v>12829</v>
      </c>
      <c r="D3566" s="1" t="s">
        <v>13440</v>
      </c>
      <c r="E3566" s="1">
        <v>1991</v>
      </c>
      <c r="F3566" s="1" t="s">
        <v>13441</v>
      </c>
      <c r="G3566" s="1" t="s">
        <v>23</v>
      </c>
      <c r="H3566" s="1" t="s">
        <v>29</v>
      </c>
      <c r="I3566" s="1" t="s">
        <v>29</v>
      </c>
      <c r="L3566" s="1" t="s">
        <v>127</v>
      </c>
      <c r="AMI3566"/>
      <c r="AMJ3566"/>
    </row>
    <row r="3567" spans="1:1024" ht="30">
      <c r="A3567" s="1" t="s">
        <v>13442</v>
      </c>
      <c r="B3567" s="2" t="s">
        <v>13443</v>
      </c>
      <c r="C3567" s="3" t="s">
        <v>13444</v>
      </c>
      <c r="D3567" s="1" t="s">
        <v>13445</v>
      </c>
      <c r="E3567" s="1">
        <v>1991</v>
      </c>
      <c r="F3567" s="1" t="s">
        <v>13446</v>
      </c>
      <c r="G3567" s="1" t="s">
        <v>42</v>
      </c>
      <c r="H3567" s="1" t="s">
        <v>29</v>
      </c>
      <c r="I3567" s="1" t="s">
        <v>29</v>
      </c>
      <c r="L3567" s="1" t="s">
        <v>1047</v>
      </c>
      <c r="AMI3567"/>
      <c r="AMJ3567"/>
    </row>
    <row r="3568" spans="1:1024" ht="30">
      <c r="A3568" s="1" t="s">
        <v>13447</v>
      </c>
      <c r="B3568" s="2" t="s">
        <v>13448</v>
      </c>
      <c r="C3568" s="1" t="s">
        <v>13449</v>
      </c>
      <c r="E3568" s="1">
        <v>1991</v>
      </c>
      <c r="F3568" s="1" t="s">
        <v>13450</v>
      </c>
      <c r="G3568" s="1" t="s">
        <v>23</v>
      </c>
      <c r="H3568" s="1" t="s">
        <v>18</v>
      </c>
      <c r="AMI3568"/>
      <c r="AMJ3568"/>
    </row>
    <row r="3569" spans="1:1024">
      <c r="A3569" s="1" t="s">
        <v>13451</v>
      </c>
      <c r="B3569" s="2" t="s">
        <v>13452</v>
      </c>
      <c r="D3569" s="1" t="s">
        <v>13453</v>
      </c>
      <c r="E3569" s="1">
        <v>1990</v>
      </c>
      <c r="F3569" s="1" t="s">
        <v>13454</v>
      </c>
      <c r="G3569" s="1" t="s">
        <v>23</v>
      </c>
      <c r="H3569" s="1" t="s">
        <v>18</v>
      </c>
      <c r="AMI3569"/>
      <c r="AMJ3569"/>
    </row>
    <row r="3570" spans="1:1024" ht="30">
      <c r="A3570" s="1" t="s">
        <v>13455</v>
      </c>
      <c r="B3570" s="2" t="s">
        <v>13456</v>
      </c>
      <c r="D3570" s="1" t="s">
        <v>13457</v>
      </c>
      <c r="E3570" s="1">
        <v>1990</v>
      </c>
      <c r="F3570" s="1" t="s">
        <v>13458</v>
      </c>
      <c r="G3570" s="1" t="s">
        <v>23</v>
      </c>
      <c r="H3570" s="1" t="s">
        <v>29</v>
      </c>
      <c r="I3570" s="1" t="s">
        <v>18</v>
      </c>
      <c r="L3570" s="1" t="s">
        <v>13459</v>
      </c>
      <c r="AMI3570"/>
      <c r="AMJ3570"/>
    </row>
    <row r="3571" spans="1:1024">
      <c r="A3571" s="1" t="s">
        <v>13460</v>
      </c>
      <c r="B3571" s="2" t="s">
        <v>13461</v>
      </c>
      <c r="D3571" s="1" t="s">
        <v>13462</v>
      </c>
      <c r="E3571" s="1">
        <v>1990</v>
      </c>
      <c r="G3571" s="1" t="s">
        <v>23</v>
      </c>
      <c r="H3571" s="1" t="s">
        <v>18</v>
      </c>
      <c r="AMI3571"/>
      <c r="AMJ3571"/>
    </row>
    <row r="3572" spans="1:1024">
      <c r="A3572" s="1" t="s">
        <v>13460</v>
      </c>
      <c r="B3572" s="2" t="s">
        <v>13463</v>
      </c>
      <c r="D3572" s="1" t="s">
        <v>13464</v>
      </c>
      <c r="E3572" s="1">
        <v>1990</v>
      </c>
      <c r="G3572" s="1" t="s">
        <v>23</v>
      </c>
      <c r="H3572" s="1" t="s">
        <v>18</v>
      </c>
      <c r="AMI3572"/>
      <c r="AMJ3572"/>
    </row>
    <row r="3573" spans="1:1024">
      <c r="A3573" s="1" t="s">
        <v>13465</v>
      </c>
      <c r="B3573" s="2" t="s">
        <v>13466</v>
      </c>
      <c r="D3573" s="1" t="s">
        <v>13467</v>
      </c>
      <c r="E3573" s="1">
        <v>1990</v>
      </c>
      <c r="G3573" s="1" t="s">
        <v>23</v>
      </c>
      <c r="H3573" s="1" t="s">
        <v>18</v>
      </c>
      <c r="AMI3573"/>
      <c r="AMJ3573"/>
    </row>
    <row r="3574" spans="1:1024" ht="30">
      <c r="A3574" s="1" t="s">
        <v>13468</v>
      </c>
      <c r="B3574" s="2" t="s">
        <v>13469</v>
      </c>
      <c r="C3574" s="1" t="s">
        <v>13470</v>
      </c>
      <c r="D3574" s="1" t="s">
        <v>13471</v>
      </c>
      <c r="E3574" s="1">
        <v>1990</v>
      </c>
      <c r="F3574" s="1" t="s">
        <v>13472</v>
      </c>
      <c r="G3574" s="1" t="s">
        <v>309</v>
      </c>
      <c r="AMI3574"/>
      <c r="AMJ3574"/>
    </row>
    <row r="3575" spans="1:1024" ht="45">
      <c r="A3575" s="1" t="s">
        <v>13473</v>
      </c>
      <c r="B3575" s="2" t="s">
        <v>13474</v>
      </c>
      <c r="D3575" s="1" t="s">
        <v>13475</v>
      </c>
      <c r="E3575" s="1">
        <v>1990</v>
      </c>
      <c r="G3575" s="1" t="s">
        <v>309</v>
      </c>
      <c r="AMI3575"/>
      <c r="AMJ3575"/>
    </row>
    <row r="3576" spans="1:1024">
      <c r="A3576" s="1" t="s">
        <v>13476</v>
      </c>
      <c r="B3576" s="2" t="s">
        <v>13477</v>
      </c>
      <c r="D3576" s="1" t="s">
        <v>13478</v>
      </c>
      <c r="E3576" s="1">
        <v>1990</v>
      </c>
      <c r="G3576" s="1" t="s">
        <v>309</v>
      </c>
      <c r="H3576" s="1" t="s">
        <v>29</v>
      </c>
      <c r="I3576" s="1" t="s">
        <v>18</v>
      </c>
      <c r="AMI3576"/>
      <c r="AMJ3576"/>
    </row>
    <row r="3577" spans="1:1024">
      <c r="A3577" s="1" t="s">
        <v>13479</v>
      </c>
      <c r="B3577" s="2" t="s">
        <v>13480</v>
      </c>
      <c r="D3577" s="1" t="s">
        <v>13481</v>
      </c>
      <c r="E3577" s="1">
        <v>1990</v>
      </c>
      <c r="G3577" s="1" t="s">
        <v>23</v>
      </c>
      <c r="AMI3577"/>
      <c r="AMJ3577"/>
    </row>
    <row r="3578" spans="1:1024" ht="45">
      <c r="A3578" s="1" t="s">
        <v>13482</v>
      </c>
      <c r="B3578" s="2" t="s">
        <v>13483</v>
      </c>
      <c r="D3578" s="1" t="s">
        <v>13484</v>
      </c>
      <c r="E3578" s="1">
        <v>1990</v>
      </c>
      <c r="G3578" s="1" t="s">
        <v>23</v>
      </c>
      <c r="AMI3578"/>
      <c r="AMJ3578"/>
    </row>
    <row r="3579" spans="1:1024">
      <c r="A3579" s="1" t="s">
        <v>13485</v>
      </c>
      <c r="B3579" s="2" t="s">
        <v>13486</v>
      </c>
      <c r="D3579" s="1" t="s">
        <v>13487</v>
      </c>
      <c r="E3579" s="1">
        <v>1990</v>
      </c>
      <c r="F3579" s="1" t="s">
        <v>13488</v>
      </c>
      <c r="G3579" s="1" t="s">
        <v>23</v>
      </c>
      <c r="H3579" s="1" t="s">
        <v>18</v>
      </c>
      <c r="I3579" s="1" t="s">
        <v>18</v>
      </c>
      <c r="AMI3579"/>
      <c r="AMJ3579"/>
    </row>
    <row r="3580" spans="1:1024" ht="30">
      <c r="A3580" s="1" t="s">
        <v>13489</v>
      </c>
      <c r="B3580" s="2" t="s">
        <v>13490</v>
      </c>
      <c r="D3580" s="1" t="s">
        <v>13491</v>
      </c>
      <c r="E3580" s="1">
        <v>1990</v>
      </c>
      <c r="F3580" s="1" t="s">
        <v>13492</v>
      </c>
      <c r="G3580" s="1" t="s">
        <v>23</v>
      </c>
      <c r="H3580" s="1" t="s">
        <v>29</v>
      </c>
      <c r="I3580" s="1" t="s">
        <v>18</v>
      </c>
      <c r="J3580" s="1" t="s">
        <v>13493</v>
      </c>
      <c r="K3580" s="1">
        <v>50</v>
      </c>
      <c r="L3580" s="1" t="s">
        <v>13459</v>
      </c>
      <c r="AMI3580"/>
      <c r="AMJ3580"/>
    </row>
    <row r="3581" spans="1:1024">
      <c r="A3581" s="1" t="s">
        <v>13494</v>
      </c>
      <c r="B3581" s="2" t="s">
        <v>13495</v>
      </c>
      <c r="C3581" s="3" t="s">
        <v>13496</v>
      </c>
      <c r="D3581" s="1" t="s">
        <v>13497</v>
      </c>
      <c r="E3581" s="1">
        <v>1990</v>
      </c>
      <c r="F3581" s="1" t="s">
        <v>13498</v>
      </c>
      <c r="G3581" s="1" t="s">
        <v>23</v>
      </c>
      <c r="H3581" s="1" t="s">
        <v>29</v>
      </c>
      <c r="I3581" s="1" t="s">
        <v>18</v>
      </c>
      <c r="K3581" s="1">
        <v>1</v>
      </c>
      <c r="L3581" s="1" t="s">
        <v>1321</v>
      </c>
      <c r="AMI3581"/>
      <c r="AMJ3581"/>
    </row>
    <row r="3582" spans="1:1024" ht="30">
      <c r="A3582" s="1" t="s">
        <v>13499</v>
      </c>
      <c r="B3582" s="2" t="s">
        <v>13500</v>
      </c>
      <c r="D3582" s="1" t="s">
        <v>13501</v>
      </c>
      <c r="E3582" s="1">
        <v>1990</v>
      </c>
      <c r="G3582" s="1" t="s">
        <v>23</v>
      </c>
      <c r="H3582" s="1" t="s">
        <v>1315</v>
      </c>
      <c r="AMI3582"/>
      <c r="AMJ3582"/>
    </row>
    <row r="3583" spans="1:1024">
      <c r="A3583" s="1" t="s">
        <v>11232</v>
      </c>
      <c r="B3583" s="2" t="s">
        <v>13502</v>
      </c>
      <c r="D3583" s="1" t="s">
        <v>13503</v>
      </c>
      <c r="E3583" s="1">
        <v>1990</v>
      </c>
      <c r="G3583" s="1" t="s">
        <v>23</v>
      </c>
      <c r="H3583" s="1" t="s">
        <v>18</v>
      </c>
      <c r="AMI3583"/>
      <c r="AMJ3583"/>
    </row>
    <row r="3584" spans="1:1024">
      <c r="A3584" s="1" t="s">
        <v>11232</v>
      </c>
      <c r="B3584" s="2" t="s">
        <v>13504</v>
      </c>
      <c r="D3584" s="1" t="s">
        <v>13505</v>
      </c>
      <c r="E3584" s="1">
        <v>1990</v>
      </c>
      <c r="G3584" s="1" t="s">
        <v>23</v>
      </c>
      <c r="H3584" s="1" t="s">
        <v>18</v>
      </c>
      <c r="AMI3584"/>
      <c r="AMJ3584"/>
    </row>
    <row r="3585" spans="1:1024">
      <c r="A3585" s="1" t="s">
        <v>11232</v>
      </c>
      <c r="B3585" s="2" t="s">
        <v>13506</v>
      </c>
      <c r="D3585" s="1" t="s">
        <v>13507</v>
      </c>
      <c r="E3585" s="1">
        <v>1990</v>
      </c>
      <c r="G3585" s="1" t="s">
        <v>59</v>
      </c>
      <c r="AMI3585"/>
      <c r="AMJ3585"/>
    </row>
    <row r="3586" spans="1:1024">
      <c r="A3586" s="1" t="s">
        <v>13508</v>
      </c>
      <c r="B3586" s="2" t="s">
        <v>13509</v>
      </c>
      <c r="D3586" s="1" t="s">
        <v>13510</v>
      </c>
      <c r="E3586" s="1">
        <v>1990</v>
      </c>
      <c r="G3586" s="1" t="s">
        <v>309</v>
      </c>
      <c r="H3586" s="1" t="s">
        <v>18</v>
      </c>
      <c r="AMI3586"/>
      <c r="AMJ3586"/>
    </row>
    <row r="3587" spans="1:1024" ht="30">
      <c r="A3587" s="1" t="s">
        <v>13508</v>
      </c>
      <c r="B3587" s="2" t="s">
        <v>13511</v>
      </c>
      <c r="C3587" s="1" t="s">
        <v>13512</v>
      </c>
      <c r="D3587" s="1" t="s">
        <v>13513</v>
      </c>
      <c r="E3587" s="1">
        <v>1990</v>
      </c>
      <c r="F3587" s="1" t="s">
        <v>13514</v>
      </c>
      <c r="G3587" s="1" t="s">
        <v>309</v>
      </c>
      <c r="AMI3587"/>
      <c r="AMJ3587"/>
    </row>
    <row r="3588" spans="1:1024">
      <c r="A3588" s="1" t="s">
        <v>13515</v>
      </c>
      <c r="B3588" s="2" t="s">
        <v>13516</v>
      </c>
      <c r="D3588" s="1" t="s">
        <v>13517</v>
      </c>
      <c r="E3588" s="1">
        <v>1990</v>
      </c>
      <c r="G3588" s="1" t="s">
        <v>309</v>
      </c>
      <c r="AMI3588"/>
      <c r="AMJ3588"/>
    </row>
    <row r="3589" spans="1:1024">
      <c r="A3589" s="1" t="s">
        <v>13518</v>
      </c>
      <c r="B3589" s="2" t="s">
        <v>13519</v>
      </c>
      <c r="D3589" s="1" t="s">
        <v>13520</v>
      </c>
      <c r="E3589" s="1">
        <v>1990</v>
      </c>
      <c r="G3589" s="1" t="s">
        <v>309</v>
      </c>
      <c r="H3589" s="1" t="s">
        <v>18</v>
      </c>
      <c r="AMI3589"/>
      <c r="AMJ3589"/>
    </row>
    <row r="3590" spans="1:1024">
      <c r="A3590" s="1" t="s">
        <v>13521</v>
      </c>
      <c r="B3590" s="2" t="s">
        <v>13522</v>
      </c>
      <c r="D3590" s="1" t="s">
        <v>13523</v>
      </c>
      <c r="E3590" s="1">
        <v>1990</v>
      </c>
      <c r="G3590" s="1" t="s">
        <v>23</v>
      </c>
      <c r="H3590" s="1" t="s">
        <v>18</v>
      </c>
      <c r="AMI3590"/>
      <c r="AMJ3590"/>
    </row>
    <row r="3591" spans="1:1024">
      <c r="A3591" s="1" t="s">
        <v>13524</v>
      </c>
      <c r="B3591" s="2" t="s">
        <v>13525</v>
      </c>
      <c r="D3591" s="1" t="s">
        <v>13526</v>
      </c>
      <c r="E3591" s="1">
        <v>1990</v>
      </c>
      <c r="G3591" s="1" t="s">
        <v>23</v>
      </c>
      <c r="H3591" s="1" t="s">
        <v>18</v>
      </c>
      <c r="AMI3591"/>
      <c r="AMJ3591"/>
    </row>
    <row r="3592" spans="1:1024" ht="30">
      <c r="A3592" s="1" t="s">
        <v>13527</v>
      </c>
      <c r="B3592" s="2" t="s">
        <v>13528</v>
      </c>
      <c r="D3592" s="1" t="s">
        <v>13529</v>
      </c>
      <c r="E3592" s="1">
        <v>1990</v>
      </c>
      <c r="F3592" s="1" t="s">
        <v>13530</v>
      </c>
      <c r="G3592" s="1" t="s">
        <v>23</v>
      </c>
      <c r="H3592" s="1" t="s">
        <v>18</v>
      </c>
      <c r="AMI3592"/>
      <c r="AMJ3592"/>
    </row>
    <row r="3593" spans="1:1024" ht="30">
      <c r="A3593" s="1" t="s">
        <v>13531</v>
      </c>
      <c r="B3593" s="2" t="s">
        <v>13532</v>
      </c>
      <c r="D3593" s="1" t="s">
        <v>13533</v>
      </c>
      <c r="E3593" s="1">
        <v>1990</v>
      </c>
      <c r="G3593" s="1" t="s">
        <v>23</v>
      </c>
      <c r="H3593" s="1" t="s">
        <v>1315</v>
      </c>
      <c r="AMI3593"/>
      <c r="AMJ3593"/>
    </row>
    <row r="3594" spans="1:1024" ht="30">
      <c r="A3594" s="1" t="s">
        <v>13534</v>
      </c>
      <c r="B3594" s="2" t="s">
        <v>13535</v>
      </c>
      <c r="C3594" s="1" t="s">
        <v>13536</v>
      </c>
      <c r="D3594" s="1" t="s">
        <v>13537</v>
      </c>
      <c r="E3594" s="1">
        <v>1990</v>
      </c>
      <c r="F3594" s="1" t="s">
        <v>13538</v>
      </c>
      <c r="G3594" s="1" t="s">
        <v>309</v>
      </c>
      <c r="AMI3594"/>
      <c r="AMJ3594"/>
    </row>
    <row r="3595" spans="1:1024">
      <c r="A3595" s="1" t="s">
        <v>5662</v>
      </c>
      <c r="B3595" s="2" t="s">
        <v>13539</v>
      </c>
      <c r="D3595" s="1" t="s">
        <v>13540</v>
      </c>
      <c r="E3595" s="1">
        <v>1990</v>
      </c>
      <c r="G3595" s="1" t="s">
        <v>23</v>
      </c>
      <c r="AMI3595"/>
      <c r="AMJ3595"/>
    </row>
    <row r="3596" spans="1:1024">
      <c r="A3596" s="1" t="s">
        <v>5662</v>
      </c>
      <c r="B3596" s="2" t="s">
        <v>13541</v>
      </c>
      <c r="D3596" s="1" t="s">
        <v>13542</v>
      </c>
      <c r="E3596" s="1">
        <v>1990</v>
      </c>
      <c r="G3596" s="1" t="s">
        <v>23</v>
      </c>
      <c r="AMI3596"/>
      <c r="AMJ3596"/>
    </row>
    <row r="3597" spans="1:1024">
      <c r="A3597" s="1" t="s">
        <v>5662</v>
      </c>
      <c r="B3597" s="2" t="s">
        <v>13543</v>
      </c>
      <c r="D3597" s="1" t="s">
        <v>13544</v>
      </c>
      <c r="E3597" s="1">
        <v>1990</v>
      </c>
      <c r="F3597" s="1" t="s">
        <v>13545</v>
      </c>
      <c r="G3597" s="1" t="s">
        <v>23</v>
      </c>
      <c r="H3597" s="1" t="s">
        <v>29</v>
      </c>
      <c r="I3597" s="1" t="s">
        <v>29</v>
      </c>
      <c r="L3597" s="1" t="s">
        <v>1321</v>
      </c>
      <c r="AMI3597"/>
      <c r="AMJ3597"/>
    </row>
    <row r="3598" spans="1:1024">
      <c r="A3598" s="1" t="s">
        <v>13546</v>
      </c>
      <c r="B3598" s="2" t="s">
        <v>13547</v>
      </c>
      <c r="D3598" s="1" t="s">
        <v>13548</v>
      </c>
      <c r="E3598" s="1">
        <v>1990</v>
      </c>
      <c r="G3598" s="1" t="s">
        <v>23</v>
      </c>
      <c r="H3598" s="1" t="s">
        <v>1315</v>
      </c>
      <c r="AMI3598"/>
      <c r="AMJ3598"/>
    </row>
    <row r="3599" spans="1:1024">
      <c r="A3599" s="1" t="s">
        <v>13549</v>
      </c>
      <c r="B3599" s="2" t="s">
        <v>13550</v>
      </c>
      <c r="C3599" s="3" t="s">
        <v>13551</v>
      </c>
      <c r="D3599" s="1" t="s">
        <v>13552</v>
      </c>
      <c r="E3599" s="1">
        <v>1990</v>
      </c>
      <c r="G3599" s="1" t="s">
        <v>23</v>
      </c>
      <c r="H3599" s="1" t="s">
        <v>29</v>
      </c>
      <c r="I3599" s="1" t="s">
        <v>18</v>
      </c>
      <c r="J3599" s="1" t="s">
        <v>13553</v>
      </c>
      <c r="K3599" s="1">
        <f>4.75*60</f>
        <v>285</v>
      </c>
      <c r="L3599" s="1" t="s">
        <v>1321</v>
      </c>
      <c r="AMI3599"/>
      <c r="AMJ3599"/>
    </row>
    <row r="3600" spans="1:1024">
      <c r="A3600" s="1" t="s">
        <v>13554</v>
      </c>
      <c r="B3600" s="2" t="s">
        <v>13555</v>
      </c>
      <c r="D3600" s="1" t="s">
        <v>13556</v>
      </c>
      <c r="E3600" s="1">
        <v>1990</v>
      </c>
      <c r="G3600" s="1" t="s">
        <v>23</v>
      </c>
      <c r="H3600" s="1" t="s">
        <v>18</v>
      </c>
      <c r="AMI3600"/>
      <c r="AMJ3600"/>
    </row>
    <row r="3601" spans="1:1024">
      <c r="A3601" s="1" t="s">
        <v>13557</v>
      </c>
      <c r="B3601" s="2" t="s">
        <v>13558</v>
      </c>
      <c r="D3601" s="1" t="s">
        <v>13559</v>
      </c>
      <c r="E3601" s="1">
        <v>1990</v>
      </c>
      <c r="G3601" s="1" t="s">
        <v>23</v>
      </c>
      <c r="H3601" s="1" t="s">
        <v>1315</v>
      </c>
      <c r="AMI3601"/>
      <c r="AMJ3601"/>
    </row>
    <row r="3602" spans="1:1024" ht="30">
      <c r="A3602" s="1" t="s">
        <v>13560</v>
      </c>
      <c r="B3602" s="2" t="s">
        <v>13561</v>
      </c>
      <c r="D3602" s="1" t="s">
        <v>13562</v>
      </c>
      <c r="E3602" s="1">
        <v>1990</v>
      </c>
      <c r="G3602" s="1" t="s">
        <v>23</v>
      </c>
      <c r="H3602" s="1" t="s">
        <v>1315</v>
      </c>
      <c r="AMI3602"/>
      <c r="AMJ3602"/>
    </row>
    <row r="3603" spans="1:1024">
      <c r="A3603" s="1" t="s">
        <v>13563</v>
      </c>
      <c r="B3603" s="2" t="s">
        <v>13564</v>
      </c>
      <c r="C3603" s="3" t="s">
        <v>13565</v>
      </c>
      <c r="D3603" s="1" t="s">
        <v>13566</v>
      </c>
      <c r="E3603" s="1">
        <v>1990</v>
      </c>
      <c r="F3603" s="1" t="s">
        <v>13567</v>
      </c>
      <c r="G3603" s="1" t="s">
        <v>23</v>
      </c>
      <c r="H3603" s="1" t="s">
        <v>18</v>
      </c>
      <c r="AMI3603"/>
      <c r="AMJ3603"/>
    </row>
    <row r="3604" spans="1:1024">
      <c r="A3604" s="1" t="s">
        <v>13568</v>
      </c>
      <c r="B3604" s="2" t="s">
        <v>13569</v>
      </c>
      <c r="C3604" s="3" t="s">
        <v>13570</v>
      </c>
      <c r="D3604" s="1" t="s">
        <v>13571</v>
      </c>
      <c r="E3604" s="1">
        <v>1990</v>
      </c>
      <c r="F3604" s="1" t="s">
        <v>13572</v>
      </c>
      <c r="G3604" s="1" t="s">
        <v>23</v>
      </c>
      <c r="H3604" s="1" t="s">
        <v>29</v>
      </c>
      <c r="I3604" s="1" t="s">
        <v>18</v>
      </c>
      <c r="L3604" s="1" t="s">
        <v>13573</v>
      </c>
      <c r="AMI3604"/>
      <c r="AMJ3604"/>
    </row>
    <row r="3605" spans="1:1024" ht="30">
      <c r="A3605" s="1" t="s">
        <v>13574</v>
      </c>
      <c r="B3605" s="2" t="s">
        <v>13575</v>
      </c>
      <c r="D3605" s="1" t="s">
        <v>13576</v>
      </c>
      <c r="E3605" s="1">
        <v>1990</v>
      </c>
      <c r="F3605" s="1" t="s">
        <v>13577</v>
      </c>
      <c r="G3605" s="1" t="s">
        <v>23</v>
      </c>
      <c r="H3605" s="1" t="s">
        <v>29</v>
      </c>
      <c r="I3605" s="1" t="s">
        <v>18</v>
      </c>
      <c r="J3605" s="1" t="s">
        <v>13578</v>
      </c>
      <c r="L3605" s="1" t="s">
        <v>13579</v>
      </c>
      <c r="AMI3605"/>
      <c r="AMJ3605"/>
    </row>
    <row r="3606" spans="1:1024">
      <c r="A3606" s="1" t="s">
        <v>12258</v>
      </c>
      <c r="B3606" s="2" t="s">
        <v>13580</v>
      </c>
      <c r="E3606" s="1">
        <v>1990</v>
      </c>
      <c r="G3606" s="1" t="s">
        <v>1314</v>
      </c>
      <c r="AMI3606"/>
      <c r="AMJ3606"/>
    </row>
    <row r="3607" spans="1:1024" ht="30">
      <c r="A3607" s="1" t="s">
        <v>13581</v>
      </c>
      <c r="B3607" s="2" t="s">
        <v>13582</v>
      </c>
      <c r="C3607" s="3" t="s">
        <v>13583</v>
      </c>
      <c r="D3607" s="1" t="s">
        <v>13584</v>
      </c>
      <c r="E3607" s="1">
        <v>1990</v>
      </c>
      <c r="F3607" s="1" t="s">
        <v>13585</v>
      </c>
      <c r="G3607" s="1" t="s">
        <v>23</v>
      </c>
      <c r="H3607" s="1" t="s">
        <v>18</v>
      </c>
      <c r="AMI3607"/>
      <c r="AMJ3607"/>
    </row>
    <row r="3608" spans="1:1024" ht="30">
      <c r="A3608" s="1" t="s">
        <v>13586</v>
      </c>
      <c r="B3608" s="2" t="s">
        <v>13587</v>
      </c>
      <c r="C3608" s="3" t="s">
        <v>13588</v>
      </c>
      <c r="D3608" s="1" t="s">
        <v>13589</v>
      </c>
      <c r="E3608" s="1">
        <v>1990</v>
      </c>
      <c r="F3608" s="1" t="s">
        <v>13590</v>
      </c>
      <c r="G3608" s="1" t="s">
        <v>23</v>
      </c>
      <c r="H3608" s="1" t="s">
        <v>29</v>
      </c>
      <c r="I3608" s="1" t="s">
        <v>18</v>
      </c>
      <c r="L3608" s="1" t="s">
        <v>13591</v>
      </c>
      <c r="AMI3608"/>
      <c r="AMJ3608"/>
    </row>
    <row r="3609" spans="1:1024">
      <c r="A3609" s="1" t="s">
        <v>13592</v>
      </c>
      <c r="B3609" s="2" t="s">
        <v>13593</v>
      </c>
      <c r="D3609" s="1" t="s">
        <v>13594</v>
      </c>
      <c r="E3609" s="1">
        <v>1990</v>
      </c>
      <c r="G3609" s="1" t="s">
        <v>23</v>
      </c>
      <c r="H3609" s="1" t="s">
        <v>29</v>
      </c>
      <c r="I3609" s="1" t="s">
        <v>13595</v>
      </c>
      <c r="L3609" s="1" t="s">
        <v>13595</v>
      </c>
      <c r="AMI3609"/>
      <c r="AMJ3609"/>
    </row>
    <row r="3610" spans="1:1024" ht="45">
      <c r="A3610" s="1" t="s">
        <v>2929</v>
      </c>
      <c r="B3610" s="2" t="s">
        <v>13596</v>
      </c>
      <c r="C3610" s="1" t="s">
        <v>13597</v>
      </c>
      <c r="D3610" s="1" t="s">
        <v>13598</v>
      </c>
      <c r="E3610" s="1">
        <v>1990</v>
      </c>
      <c r="F3610" s="1" t="s">
        <v>13599</v>
      </c>
      <c r="G3610" s="1" t="s">
        <v>309</v>
      </c>
      <c r="AMI3610"/>
      <c r="AMJ3610"/>
    </row>
    <row r="3611" spans="1:1024">
      <c r="A3611" s="1" t="s">
        <v>13600</v>
      </c>
      <c r="B3611" s="2" t="s">
        <v>13601</v>
      </c>
      <c r="D3611" s="1" t="s">
        <v>13602</v>
      </c>
      <c r="E3611" s="1">
        <v>1990</v>
      </c>
      <c r="G3611" s="1" t="s">
        <v>309</v>
      </c>
      <c r="H3611" s="1" t="s">
        <v>18</v>
      </c>
      <c r="AMI3611"/>
      <c r="AMJ3611"/>
    </row>
    <row r="3612" spans="1:1024">
      <c r="A3612" s="1" t="s">
        <v>13603</v>
      </c>
      <c r="B3612" s="2" t="s">
        <v>13604</v>
      </c>
      <c r="C3612" s="3" t="s">
        <v>13605</v>
      </c>
      <c r="D3612" s="1" t="s">
        <v>13606</v>
      </c>
      <c r="E3612" s="1">
        <v>1990</v>
      </c>
      <c r="F3612" s="1" t="s">
        <v>13607</v>
      </c>
      <c r="G3612" s="1" t="s">
        <v>23</v>
      </c>
      <c r="H3612" s="1" t="s">
        <v>18</v>
      </c>
      <c r="AMI3612"/>
      <c r="AMJ3612"/>
    </row>
    <row r="3613" spans="1:1024" ht="30">
      <c r="A3613" s="1" t="s">
        <v>13608</v>
      </c>
      <c r="B3613" s="2" t="s">
        <v>13609</v>
      </c>
      <c r="D3613" s="1" t="s">
        <v>13610</v>
      </c>
      <c r="E3613" s="1">
        <v>1990</v>
      </c>
      <c r="G3613" s="1" t="s">
        <v>23</v>
      </c>
      <c r="H3613" s="1" t="s">
        <v>1315</v>
      </c>
      <c r="AMI3613"/>
      <c r="AMJ3613"/>
    </row>
    <row r="3614" spans="1:1024" ht="30">
      <c r="A3614" s="1" t="s">
        <v>13611</v>
      </c>
      <c r="B3614" s="2" t="s">
        <v>13612</v>
      </c>
      <c r="C3614" s="1" t="s">
        <v>13613</v>
      </c>
      <c r="D3614" s="1" t="s">
        <v>13614</v>
      </c>
      <c r="E3614" s="1">
        <v>1990</v>
      </c>
      <c r="F3614" s="1" t="s">
        <v>13615</v>
      </c>
      <c r="G3614" s="1" t="s">
        <v>23</v>
      </c>
      <c r="H3614" s="1" t="s">
        <v>29</v>
      </c>
      <c r="I3614" s="1" t="s">
        <v>29</v>
      </c>
      <c r="L3614" s="1" t="s">
        <v>298</v>
      </c>
      <c r="AMI3614"/>
      <c r="AMJ3614"/>
    </row>
    <row r="3615" spans="1:1024">
      <c r="A3615" s="1" t="s">
        <v>13611</v>
      </c>
      <c r="B3615" s="2" t="s">
        <v>13616</v>
      </c>
      <c r="C3615" s="3" t="s">
        <v>13617</v>
      </c>
      <c r="D3615" s="1" t="s">
        <v>13618</v>
      </c>
      <c r="E3615" s="1">
        <v>1990</v>
      </c>
      <c r="F3615" s="1" t="s">
        <v>13619</v>
      </c>
      <c r="G3615" s="1" t="s">
        <v>23</v>
      </c>
      <c r="H3615" s="1" t="s">
        <v>29</v>
      </c>
      <c r="I3615" s="1" t="s">
        <v>29</v>
      </c>
      <c r="L3615" s="1" t="s">
        <v>1321</v>
      </c>
      <c r="AMI3615"/>
      <c r="AMJ3615"/>
    </row>
    <row r="3616" spans="1:1024" ht="30">
      <c r="A3616" s="1" t="s">
        <v>13620</v>
      </c>
      <c r="B3616" s="2" t="s">
        <v>13621</v>
      </c>
      <c r="C3616" s="3" t="s">
        <v>13622</v>
      </c>
      <c r="D3616" s="1" t="s">
        <v>13623</v>
      </c>
      <c r="E3616" s="1">
        <v>1990</v>
      </c>
      <c r="G3616" s="1" t="s">
        <v>23</v>
      </c>
      <c r="H3616" s="1" t="s">
        <v>18</v>
      </c>
      <c r="AMI3616"/>
      <c r="AMJ3616"/>
    </row>
    <row r="3617" spans="1:1024" ht="30">
      <c r="A3617" s="1" t="s">
        <v>13624</v>
      </c>
      <c r="B3617" s="2" t="s">
        <v>13625</v>
      </c>
      <c r="C3617" s="3" t="s">
        <v>13626</v>
      </c>
      <c r="D3617" s="1" t="s">
        <v>13627</v>
      </c>
      <c r="E3617" s="1">
        <v>1990</v>
      </c>
      <c r="F3617" s="1" t="s">
        <v>13628</v>
      </c>
      <c r="G3617" s="1" t="s">
        <v>23</v>
      </c>
      <c r="H3617" s="1" t="s">
        <v>29</v>
      </c>
      <c r="I3617" s="1" t="s">
        <v>18</v>
      </c>
      <c r="J3617" s="1" t="s">
        <v>13629</v>
      </c>
      <c r="K3617" s="1">
        <f>30*60</f>
        <v>1800</v>
      </c>
      <c r="L3617" s="1" t="s">
        <v>6853</v>
      </c>
      <c r="AMI3617"/>
      <c r="AMJ3617"/>
    </row>
    <row r="3618" spans="1:1024">
      <c r="A3618" s="1" t="s">
        <v>13630</v>
      </c>
      <c r="B3618" s="2" t="s">
        <v>13631</v>
      </c>
      <c r="D3618" s="1" t="s">
        <v>13632</v>
      </c>
      <c r="E3618" s="1">
        <v>1990</v>
      </c>
      <c r="G3618" s="1" t="s">
        <v>309</v>
      </c>
      <c r="AMI3618"/>
      <c r="AMJ3618"/>
    </row>
    <row r="3619" spans="1:1024" ht="30">
      <c r="A3619" s="1" t="s">
        <v>13633</v>
      </c>
      <c r="B3619" s="2" t="s">
        <v>13634</v>
      </c>
      <c r="C3619" s="3" t="s">
        <v>13635</v>
      </c>
      <c r="D3619" s="1" t="s">
        <v>13636</v>
      </c>
      <c r="E3619" s="1">
        <v>1990</v>
      </c>
      <c r="F3619" s="1" t="s">
        <v>13637</v>
      </c>
      <c r="G3619" s="1" t="s">
        <v>23</v>
      </c>
      <c r="H3619" s="1" t="s">
        <v>29</v>
      </c>
      <c r="I3619" s="1" t="s">
        <v>29</v>
      </c>
      <c r="L3619" s="1" t="s">
        <v>6853</v>
      </c>
      <c r="AMI3619"/>
      <c r="AMJ3619"/>
    </row>
    <row r="3620" spans="1:1024">
      <c r="A3620" s="1" t="s">
        <v>13638</v>
      </c>
      <c r="B3620" s="2" t="s">
        <v>13639</v>
      </c>
      <c r="D3620" s="1" t="s">
        <v>13640</v>
      </c>
      <c r="E3620" s="1">
        <v>1990</v>
      </c>
      <c r="F3620" s="1" t="s">
        <v>13641</v>
      </c>
      <c r="G3620" s="1" t="s">
        <v>23</v>
      </c>
      <c r="H3620" s="1" t="s">
        <v>29</v>
      </c>
      <c r="I3620" s="1" t="s">
        <v>18</v>
      </c>
      <c r="L3620" s="1" t="s">
        <v>9958</v>
      </c>
      <c r="AMI3620"/>
      <c r="AMJ3620"/>
    </row>
    <row r="3621" spans="1:1024" ht="30">
      <c r="A3621" s="1" t="s">
        <v>13642</v>
      </c>
      <c r="B3621" s="2" t="s">
        <v>13643</v>
      </c>
      <c r="C3621" s="3" t="s">
        <v>13644</v>
      </c>
      <c r="D3621" s="1" t="s">
        <v>13645</v>
      </c>
      <c r="E3621" s="1">
        <v>1990</v>
      </c>
      <c r="F3621" s="1" t="s">
        <v>13646</v>
      </c>
      <c r="G3621" s="1" t="s">
        <v>23</v>
      </c>
      <c r="H3621" s="1" t="s">
        <v>18</v>
      </c>
      <c r="AMI3621"/>
      <c r="AMJ3621"/>
    </row>
    <row r="3622" spans="1:1024">
      <c r="A3622" s="1" t="s">
        <v>11266</v>
      </c>
      <c r="B3622" s="2" t="s">
        <v>13647</v>
      </c>
      <c r="C3622" s="3" t="s">
        <v>13648</v>
      </c>
      <c r="D3622" s="1" t="s">
        <v>13649</v>
      </c>
      <c r="E3622" s="1">
        <v>1990</v>
      </c>
      <c r="F3622" s="1" t="s">
        <v>13650</v>
      </c>
      <c r="G3622" s="1" t="s">
        <v>23</v>
      </c>
      <c r="H3622" s="1" t="s">
        <v>18</v>
      </c>
      <c r="AMI3622"/>
      <c r="AMJ3622"/>
    </row>
    <row r="3623" spans="1:1024" ht="30">
      <c r="A3623" s="1" t="s">
        <v>13651</v>
      </c>
      <c r="B3623" s="2" t="s">
        <v>13652</v>
      </c>
      <c r="D3623" s="1" t="s">
        <v>13653</v>
      </c>
      <c r="E3623" s="1">
        <v>1990</v>
      </c>
      <c r="G3623" s="1" t="s">
        <v>23</v>
      </c>
      <c r="H3623" s="1" t="s">
        <v>29</v>
      </c>
      <c r="I3623" s="1" t="s">
        <v>29</v>
      </c>
      <c r="L3623" s="1" t="s">
        <v>1321</v>
      </c>
      <c r="AMI3623"/>
      <c r="AMJ3623"/>
    </row>
    <row r="3624" spans="1:1024" ht="30">
      <c r="A3624" s="1" t="s">
        <v>8261</v>
      </c>
      <c r="B3624" s="2" t="s">
        <v>13654</v>
      </c>
      <c r="D3624" s="1" t="s">
        <v>5263</v>
      </c>
      <c r="E3624" s="1">
        <v>1990</v>
      </c>
      <c r="G3624" s="1" t="s">
        <v>1148</v>
      </c>
      <c r="AMI3624"/>
      <c r="AMJ3624"/>
    </row>
    <row r="3625" spans="1:1024">
      <c r="A3625" s="1" t="s">
        <v>8261</v>
      </c>
      <c r="B3625" s="2" t="s">
        <v>13655</v>
      </c>
      <c r="D3625" s="1" t="s">
        <v>13656</v>
      </c>
      <c r="E3625" s="1">
        <v>1990</v>
      </c>
      <c r="G3625" s="1" t="s">
        <v>1148</v>
      </c>
      <c r="AMI3625"/>
      <c r="AMJ3625"/>
    </row>
    <row r="3626" spans="1:1024">
      <c r="A3626" s="1" t="s">
        <v>8261</v>
      </c>
      <c r="B3626" s="2" t="s">
        <v>13657</v>
      </c>
      <c r="D3626" s="1" t="s">
        <v>5263</v>
      </c>
      <c r="E3626" s="1">
        <v>1990</v>
      </c>
      <c r="G3626" s="1" t="s">
        <v>1148</v>
      </c>
      <c r="AMI3626"/>
      <c r="AMJ3626"/>
    </row>
    <row r="3627" spans="1:1024" ht="30">
      <c r="A3627" s="1" t="s">
        <v>8261</v>
      </c>
      <c r="B3627" s="2" t="s">
        <v>13658</v>
      </c>
      <c r="D3627" s="1" t="s">
        <v>5263</v>
      </c>
      <c r="E3627" s="1">
        <v>1990</v>
      </c>
      <c r="G3627" s="1" t="s">
        <v>1148</v>
      </c>
      <c r="AMI3627"/>
      <c r="AMJ3627"/>
    </row>
    <row r="3628" spans="1:1024">
      <c r="A3628" s="1" t="s">
        <v>8261</v>
      </c>
      <c r="B3628" s="2" t="s">
        <v>13659</v>
      </c>
      <c r="D3628" s="1" t="s">
        <v>8263</v>
      </c>
      <c r="E3628" s="1">
        <v>1990</v>
      </c>
      <c r="G3628" s="1" t="s">
        <v>1148</v>
      </c>
      <c r="AMI3628"/>
      <c r="AMJ3628"/>
    </row>
    <row r="3629" spans="1:1024">
      <c r="A3629" s="1" t="s">
        <v>8261</v>
      </c>
      <c r="B3629" s="2" t="s">
        <v>13660</v>
      </c>
      <c r="D3629" s="1" t="s">
        <v>13656</v>
      </c>
      <c r="E3629" s="1">
        <v>1990</v>
      </c>
      <c r="G3629" s="1" t="s">
        <v>1148</v>
      </c>
      <c r="AMI3629"/>
      <c r="AMJ3629"/>
    </row>
    <row r="3630" spans="1:1024">
      <c r="A3630" s="1" t="s">
        <v>12299</v>
      </c>
      <c r="B3630" s="2" t="s">
        <v>13661</v>
      </c>
      <c r="C3630" s="3" t="s">
        <v>13662</v>
      </c>
      <c r="D3630" s="1" t="s">
        <v>13663</v>
      </c>
      <c r="E3630" s="1">
        <v>1990</v>
      </c>
      <c r="F3630" s="1" t="s">
        <v>13664</v>
      </c>
      <c r="G3630" s="1" t="s">
        <v>23</v>
      </c>
      <c r="H3630" s="1" t="s">
        <v>29</v>
      </c>
      <c r="I3630" s="1" t="s">
        <v>29</v>
      </c>
      <c r="L3630" s="1" t="s">
        <v>1321</v>
      </c>
      <c r="AMI3630"/>
      <c r="AMJ3630"/>
    </row>
    <row r="3631" spans="1:1024" ht="30">
      <c r="A3631" s="1" t="s">
        <v>13665</v>
      </c>
      <c r="B3631" s="2" t="s">
        <v>13666</v>
      </c>
      <c r="C3631" s="3" t="s">
        <v>13667</v>
      </c>
      <c r="D3631" s="1" t="s">
        <v>13668</v>
      </c>
      <c r="E3631" s="1">
        <v>1990</v>
      </c>
      <c r="F3631" s="1" t="s">
        <v>13669</v>
      </c>
      <c r="G3631" s="1" t="s">
        <v>23</v>
      </c>
      <c r="H3631" s="1" t="s">
        <v>29</v>
      </c>
      <c r="I3631" s="1" t="s">
        <v>29</v>
      </c>
      <c r="L3631" s="1" t="s">
        <v>13670</v>
      </c>
      <c r="AMI3631"/>
      <c r="AMJ3631"/>
    </row>
    <row r="3632" spans="1:1024" ht="30">
      <c r="A3632" s="1" t="s">
        <v>2046</v>
      </c>
      <c r="B3632" s="2" t="s">
        <v>13671</v>
      </c>
      <c r="E3632" s="1">
        <v>1990</v>
      </c>
      <c r="G3632" s="1" t="s">
        <v>23</v>
      </c>
      <c r="H3632" s="1" t="s">
        <v>1315</v>
      </c>
      <c r="AMI3632"/>
      <c r="AMJ3632"/>
    </row>
    <row r="3633" spans="1:1024" ht="30">
      <c r="A3633" s="1" t="s">
        <v>2046</v>
      </c>
      <c r="B3633" s="2" t="s">
        <v>13672</v>
      </c>
      <c r="E3633" s="1">
        <v>1990</v>
      </c>
      <c r="G3633" s="1" t="s">
        <v>23</v>
      </c>
      <c r="H3633" s="1" t="s">
        <v>1315</v>
      </c>
      <c r="AMI3633"/>
      <c r="AMJ3633"/>
    </row>
    <row r="3634" spans="1:1024">
      <c r="A3634" s="1" t="s">
        <v>13673</v>
      </c>
      <c r="B3634" s="2" t="s">
        <v>13674</v>
      </c>
      <c r="D3634" s="1" t="s">
        <v>13675</v>
      </c>
      <c r="E3634" s="1">
        <v>1990</v>
      </c>
      <c r="G3634" s="1" t="s">
        <v>309</v>
      </c>
      <c r="H3634" s="1" t="s">
        <v>1315</v>
      </c>
      <c r="AMI3634"/>
      <c r="AMJ3634"/>
    </row>
    <row r="3635" spans="1:1024">
      <c r="A3635" s="1" t="s">
        <v>13676</v>
      </c>
      <c r="B3635" s="2" t="s">
        <v>13677</v>
      </c>
      <c r="C3635" s="1" t="s">
        <v>13678</v>
      </c>
      <c r="D3635" s="1" t="s">
        <v>13679</v>
      </c>
      <c r="E3635" s="1">
        <v>1990</v>
      </c>
      <c r="F3635" s="1" t="s">
        <v>13680</v>
      </c>
      <c r="G3635" s="1" t="s">
        <v>309</v>
      </c>
      <c r="AMI3635"/>
      <c r="AMJ3635"/>
    </row>
    <row r="3636" spans="1:1024" ht="30">
      <c r="A3636" s="1" t="s">
        <v>2046</v>
      </c>
      <c r="B3636" s="2" t="s">
        <v>13681</v>
      </c>
      <c r="D3636" s="1" t="s">
        <v>13682</v>
      </c>
      <c r="E3636" s="1">
        <v>1990</v>
      </c>
      <c r="G3636" s="1" t="s">
        <v>23</v>
      </c>
      <c r="H3636" s="1" t="s">
        <v>18</v>
      </c>
      <c r="AMI3636"/>
      <c r="AMJ3636"/>
    </row>
    <row r="3637" spans="1:1024">
      <c r="A3637" s="1" t="s">
        <v>13683</v>
      </c>
      <c r="B3637" s="2" t="s">
        <v>13684</v>
      </c>
      <c r="D3637" s="1" t="s">
        <v>13685</v>
      </c>
      <c r="E3637" s="1">
        <v>1990</v>
      </c>
      <c r="G3637" s="1" t="s">
        <v>23</v>
      </c>
      <c r="H3637" s="1" t="s">
        <v>18</v>
      </c>
      <c r="AMI3637"/>
      <c r="AMJ3637"/>
    </row>
    <row r="3638" spans="1:1024">
      <c r="A3638" s="1" t="s">
        <v>13673</v>
      </c>
      <c r="B3638" s="2" t="s">
        <v>13686</v>
      </c>
      <c r="D3638" s="1" t="s">
        <v>13687</v>
      </c>
      <c r="E3638" s="1">
        <v>1990</v>
      </c>
      <c r="G3638" s="1" t="s">
        <v>23</v>
      </c>
      <c r="H3638" s="1" t="s">
        <v>18</v>
      </c>
      <c r="AMI3638"/>
      <c r="AMJ3638"/>
    </row>
    <row r="3639" spans="1:1024">
      <c r="A3639" s="1" t="s">
        <v>13688</v>
      </c>
      <c r="B3639" s="2" t="s">
        <v>13689</v>
      </c>
      <c r="C3639" s="3" t="s">
        <v>13690</v>
      </c>
      <c r="D3639" s="1" t="s">
        <v>13691</v>
      </c>
      <c r="E3639" s="1">
        <v>1990</v>
      </c>
      <c r="F3639" s="1" t="s">
        <v>13692</v>
      </c>
      <c r="G3639" s="1" t="s">
        <v>23</v>
      </c>
      <c r="H3639" s="1" t="s">
        <v>18</v>
      </c>
      <c r="AMI3639"/>
      <c r="AMJ3639"/>
    </row>
    <row r="3640" spans="1:1024">
      <c r="A3640" s="1" t="s">
        <v>13693</v>
      </c>
      <c r="B3640" s="2" t="s">
        <v>13694</v>
      </c>
      <c r="D3640" s="1" t="s">
        <v>13695</v>
      </c>
      <c r="E3640" s="1">
        <v>1990</v>
      </c>
      <c r="F3640" s="1" t="s">
        <v>13696</v>
      </c>
      <c r="G3640" s="1" t="s">
        <v>23</v>
      </c>
      <c r="H3640" s="1" t="s">
        <v>29</v>
      </c>
      <c r="I3640" s="1" t="s">
        <v>18</v>
      </c>
      <c r="L3640" s="1" t="s">
        <v>1321</v>
      </c>
      <c r="AMI3640"/>
      <c r="AMJ3640"/>
    </row>
    <row r="3641" spans="1:1024">
      <c r="A3641" s="1" t="s">
        <v>13697</v>
      </c>
      <c r="B3641" s="2" t="s">
        <v>13698</v>
      </c>
      <c r="E3641" s="1">
        <v>1990</v>
      </c>
      <c r="G3641" s="1" t="s">
        <v>48</v>
      </c>
      <c r="AMI3641"/>
      <c r="AMJ3641"/>
    </row>
    <row r="3642" spans="1:1024">
      <c r="A3642" s="1" t="s">
        <v>13699</v>
      </c>
      <c r="B3642" s="2" t="s">
        <v>13700</v>
      </c>
      <c r="D3642" s="1" t="s">
        <v>13701</v>
      </c>
      <c r="E3642" s="1">
        <v>1990</v>
      </c>
      <c r="G3642" s="1" t="s">
        <v>23</v>
      </c>
      <c r="H3642" s="1" t="s">
        <v>1315</v>
      </c>
      <c r="AMI3642"/>
      <c r="AMJ3642"/>
    </row>
    <row r="3643" spans="1:1024">
      <c r="A3643" s="1" t="s">
        <v>13702</v>
      </c>
      <c r="B3643" s="2" t="s">
        <v>13703</v>
      </c>
      <c r="C3643" s="3" t="s">
        <v>13704</v>
      </c>
      <c r="D3643" s="1" t="s">
        <v>13705</v>
      </c>
      <c r="E3643" s="1">
        <v>1990</v>
      </c>
      <c r="F3643" s="1" t="s">
        <v>13706</v>
      </c>
      <c r="G3643" s="1" t="s">
        <v>23</v>
      </c>
      <c r="H3643" s="1" t="s">
        <v>18</v>
      </c>
      <c r="AMI3643"/>
      <c r="AMJ3643"/>
    </row>
    <row r="3644" spans="1:1024">
      <c r="A3644" s="1" t="s">
        <v>13702</v>
      </c>
      <c r="B3644" s="2" t="s">
        <v>13707</v>
      </c>
      <c r="C3644" s="3" t="s">
        <v>13708</v>
      </c>
      <c r="D3644" s="1" t="s">
        <v>13709</v>
      </c>
      <c r="E3644" s="1">
        <v>1990</v>
      </c>
      <c r="F3644" s="1" t="s">
        <v>13710</v>
      </c>
      <c r="G3644" s="1" t="s">
        <v>23</v>
      </c>
      <c r="H3644" s="1" t="s">
        <v>18</v>
      </c>
      <c r="AMI3644"/>
      <c r="AMJ3644"/>
    </row>
    <row r="3645" spans="1:1024">
      <c r="A3645" s="1" t="s">
        <v>13711</v>
      </c>
      <c r="B3645" s="2" t="s">
        <v>13712</v>
      </c>
      <c r="D3645" s="1" t="s">
        <v>13713</v>
      </c>
      <c r="E3645" s="1">
        <v>1990</v>
      </c>
      <c r="G3645" s="1" t="s">
        <v>309</v>
      </c>
      <c r="H3645" s="1" t="s">
        <v>18</v>
      </c>
      <c r="AMI3645"/>
      <c r="AMJ3645"/>
    </row>
    <row r="3646" spans="1:1024">
      <c r="A3646" s="1" t="s">
        <v>13714</v>
      </c>
      <c r="B3646" s="2" t="s">
        <v>13715</v>
      </c>
      <c r="D3646" s="1" t="s">
        <v>13716</v>
      </c>
      <c r="E3646" s="1">
        <v>1990</v>
      </c>
      <c r="G3646" s="1" t="s">
        <v>23</v>
      </c>
      <c r="H3646" s="1" t="s">
        <v>18</v>
      </c>
      <c r="AMI3646"/>
      <c r="AMJ3646"/>
    </row>
    <row r="3647" spans="1:1024">
      <c r="A3647" s="1" t="s">
        <v>13717</v>
      </c>
      <c r="B3647" s="2" t="s">
        <v>13718</v>
      </c>
      <c r="C3647" s="3" t="s">
        <v>13719</v>
      </c>
      <c r="D3647" s="1" t="s">
        <v>13720</v>
      </c>
      <c r="E3647" s="1">
        <v>1990</v>
      </c>
      <c r="F3647" s="1" t="s">
        <v>13721</v>
      </c>
      <c r="G3647" s="1" t="s">
        <v>23</v>
      </c>
      <c r="H3647" s="1" t="s">
        <v>29</v>
      </c>
      <c r="I3647" s="1" t="s">
        <v>18</v>
      </c>
      <c r="L3647" s="1" t="s">
        <v>6853</v>
      </c>
      <c r="AMI3647"/>
      <c r="AMJ3647"/>
    </row>
    <row r="3648" spans="1:1024">
      <c r="A3648" s="1" t="s">
        <v>13722</v>
      </c>
      <c r="B3648" s="2" t="s">
        <v>13723</v>
      </c>
      <c r="D3648" s="1" t="s">
        <v>13724</v>
      </c>
      <c r="E3648" s="1">
        <v>1990</v>
      </c>
      <c r="G3648" s="1" t="s">
        <v>23</v>
      </c>
      <c r="H3648" s="1" t="s">
        <v>1315</v>
      </c>
      <c r="AMI3648"/>
      <c r="AMJ3648"/>
    </row>
    <row r="3649" spans="1:1024">
      <c r="A3649" s="1" t="s">
        <v>793</v>
      </c>
      <c r="B3649" s="2" t="s">
        <v>13725</v>
      </c>
      <c r="C3649" s="3" t="s">
        <v>13726</v>
      </c>
      <c r="D3649" s="1" t="s">
        <v>13727</v>
      </c>
      <c r="E3649" s="1">
        <v>1990</v>
      </c>
      <c r="G3649" s="1" t="s">
        <v>23</v>
      </c>
      <c r="H3649" s="1" t="s">
        <v>18</v>
      </c>
      <c r="AMI3649"/>
      <c r="AMJ3649"/>
    </row>
    <row r="3650" spans="1:1024">
      <c r="A3650" s="1" t="s">
        <v>6854</v>
      </c>
      <c r="B3650" s="2" t="s">
        <v>13728</v>
      </c>
      <c r="D3650" s="1" t="s">
        <v>13729</v>
      </c>
      <c r="E3650" s="1">
        <v>1990</v>
      </c>
      <c r="G3650" s="1" t="s">
        <v>1148</v>
      </c>
      <c r="AMI3650"/>
      <c r="AMJ3650"/>
    </row>
    <row r="3651" spans="1:1024">
      <c r="A3651" s="1" t="s">
        <v>6854</v>
      </c>
      <c r="B3651" s="2" t="s">
        <v>13730</v>
      </c>
      <c r="D3651" s="1" t="s">
        <v>11300</v>
      </c>
      <c r="E3651" s="1">
        <v>1990</v>
      </c>
      <c r="G3651" s="1" t="s">
        <v>1148</v>
      </c>
      <c r="AMI3651"/>
      <c r="AMJ3651"/>
    </row>
    <row r="3652" spans="1:1024">
      <c r="A3652" s="1" t="s">
        <v>6854</v>
      </c>
      <c r="B3652" s="2" t="s">
        <v>13731</v>
      </c>
      <c r="D3652" s="1" t="s">
        <v>13732</v>
      </c>
      <c r="E3652" s="1">
        <v>1990</v>
      </c>
      <c r="G3652" s="1" t="s">
        <v>1148</v>
      </c>
      <c r="AMI3652"/>
      <c r="AMJ3652"/>
    </row>
    <row r="3653" spans="1:1024">
      <c r="A3653" s="1" t="s">
        <v>13733</v>
      </c>
      <c r="B3653" s="2" t="s">
        <v>13734</v>
      </c>
      <c r="D3653" s="1" t="s">
        <v>13735</v>
      </c>
      <c r="E3653" s="1">
        <v>1990</v>
      </c>
      <c r="G3653" s="1" t="s">
        <v>23</v>
      </c>
      <c r="H3653" s="1" t="s">
        <v>18</v>
      </c>
      <c r="AMI3653"/>
      <c r="AMJ3653"/>
    </row>
    <row r="3654" spans="1:1024">
      <c r="A3654" s="1" t="s">
        <v>13736</v>
      </c>
      <c r="B3654" s="2" t="s">
        <v>13737</v>
      </c>
      <c r="C3654" s="3" t="s">
        <v>13738</v>
      </c>
      <c r="D3654" s="1" t="s">
        <v>13739</v>
      </c>
      <c r="E3654" s="1">
        <v>1990</v>
      </c>
      <c r="F3654" s="1" t="s">
        <v>13740</v>
      </c>
      <c r="G3654" s="1" t="s">
        <v>23</v>
      </c>
      <c r="H3654" s="1" t="s">
        <v>29</v>
      </c>
      <c r="I3654" s="1" t="s">
        <v>18</v>
      </c>
      <c r="L3654" s="1" t="s">
        <v>13741</v>
      </c>
      <c r="AMI3654"/>
      <c r="AMJ3654"/>
    </row>
    <row r="3655" spans="1:1024">
      <c r="A3655" s="1" t="s">
        <v>13736</v>
      </c>
      <c r="B3655" s="2" t="s">
        <v>13742</v>
      </c>
      <c r="C3655" s="3" t="s">
        <v>13743</v>
      </c>
      <c r="D3655" s="1" t="s">
        <v>13744</v>
      </c>
      <c r="E3655" s="1">
        <v>1990</v>
      </c>
      <c r="F3655" s="1" t="s">
        <v>13745</v>
      </c>
      <c r="G3655" s="1" t="s">
        <v>23</v>
      </c>
      <c r="H3655" s="1" t="s">
        <v>29</v>
      </c>
      <c r="I3655" s="1" t="s">
        <v>18</v>
      </c>
      <c r="L3655" s="1" t="s">
        <v>6853</v>
      </c>
      <c r="AMI3655"/>
      <c r="AMJ3655"/>
    </row>
    <row r="3656" spans="1:1024">
      <c r="A3656" s="1" t="s">
        <v>13746</v>
      </c>
      <c r="B3656" s="2" t="s">
        <v>13747</v>
      </c>
      <c r="C3656" s="3" t="s">
        <v>13748</v>
      </c>
      <c r="D3656" s="1" t="s">
        <v>13749</v>
      </c>
      <c r="E3656" s="1">
        <v>1990</v>
      </c>
      <c r="F3656" s="1" t="s">
        <v>13750</v>
      </c>
      <c r="G3656" s="1" t="s">
        <v>23</v>
      </c>
      <c r="H3656" s="1" t="s">
        <v>29</v>
      </c>
      <c r="I3656" s="1" t="s">
        <v>18</v>
      </c>
      <c r="L3656" s="1" t="s">
        <v>10352</v>
      </c>
      <c r="AMI3656"/>
      <c r="AMJ3656"/>
    </row>
    <row r="3657" spans="1:1024" ht="45">
      <c r="A3657" s="1" t="s">
        <v>13751</v>
      </c>
      <c r="B3657" s="2" t="s">
        <v>13752</v>
      </c>
      <c r="D3657" s="1" t="s">
        <v>13753</v>
      </c>
      <c r="E3657" s="1">
        <v>1990</v>
      </c>
      <c r="G3657" s="1" t="s">
        <v>23</v>
      </c>
      <c r="H3657" s="1" t="s">
        <v>1315</v>
      </c>
      <c r="AMI3657"/>
      <c r="AMJ3657"/>
    </row>
    <row r="3658" spans="1:1024">
      <c r="A3658" s="1" t="s">
        <v>13754</v>
      </c>
      <c r="B3658" s="2" t="s">
        <v>13755</v>
      </c>
      <c r="D3658" s="1" t="s">
        <v>13756</v>
      </c>
      <c r="E3658" s="1">
        <v>1990</v>
      </c>
      <c r="G3658" s="1" t="s">
        <v>23</v>
      </c>
      <c r="AMI3658"/>
      <c r="AMJ3658"/>
    </row>
    <row r="3659" spans="1:1024">
      <c r="A3659" s="1" t="s">
        <v>12348</v>
      </c>
      <c r="B3659" s="2" t="s">
        <v>13757</v>
      </c>
      <c r="C3659" s="1" t="s">
        <v>13758</v>
      </c>
      <c r="D3659" s="1" t="s">
        <v>13759</v>
      </c>
      <c r="E3659" s="1">
        <v>1990</v>
      </c>
      <c r="F3659" s="1" t="s">
        <v>13760</v>
      </c>
      <c r="G3659" s="1" t="s">
        <v>309</v>
      </c>
      <c r="AMI3659"/>
      <c r="AMJ3659"/>
    </row>
    <row r="3660" spans="1:1024">
      <c r="A3660" s="1" t="s">
        <v>13761</v>
      </c>
      <c r="B3660" s="2" t="s">
        <v>13762</v>
      </c>
      <c r="E3660" s="1">
        <v>1990</v>
      </c>
      <c r="G3660" s="1" t="s">
        <v>1314</v>
      </c>
      <c r="AMI3660"/>
      <c r="AMJ3660"/>
    </row>
    <row r="3661" spans="1:1024" ht="45">
      <c r="A3661" s="1" t="s">
        <v>7923</v>
      </c>
      <c r="B3661" s="2" t="s">
        <v>13763</v>
      </c>
      <c r="D3661" s="1" t="s">
        <v>13764</v>
      </c>
      <c r="E3661" s="1">
        <v>1990</v>
      </c>
      <c r="G3661" s="1" t="s">
        <v>309</v>
      </c>
      <c r="H3661" s="1" t="s">
        <v>18</v>
      </c>
      <c r="AMI3661"/>
      <c r="AMJ3661"/>
    </row>
    <row r="3662" spans="1:1024" ht="45">
      <c r="A3662" s="1" t="s">
        <v>7923</v>
      </c>
      <c r="B3662" s="2" t="s">
        <v>13765</v>
      </c>
      <c r="C3662" s="1" t="s">
        <v>13766</v>
      </c>
      <c r="D3662" s="1" t="s">
        <v>13767</v>
      </c>
      <c r="E3662" s="1">
        <v>1990</v>
      </c>
      <c r="F3662" s="1" t="s">
        <v>13768</v>
      </c>
      <c r="G3662" s="1" t="s">
        <v>309</v>
      </c>
      <c r="AMI3662"/>
      <c r="AMJ3662"/>
    </row>
    <row r="3663" spans="1:1024" ht="30">
      <c r="A3663" s="1" t="s">
        <v>7923</v>
      </c>
      <c r="B3663" s="2" t="s">
        <v>13769</v>
      </c>
      <c r="D3663" s="1" t="s">
        <v>13770</v>
      </c>
      <c r="E3663" s="1">
        <v>1990</v>
      </c>
      <c r="G3663" s="1" t="s">
        <v>309</v>
      </c>
      <c r="AMI3663"/>
      <c r="AMJ3663"/>
    </row>
    <row r="3664" spans="1:1024">
      <c r="A3664" s="1" t="s">
        <v>10033</v>
      </c>
      <c r="B3664" s="2" t="s">
        <v>13771</v>
      </c>
      <c r="D3664" s="1" t="s">
        <v>13772</v>
      </c>
      <c r="E3664" s="1">
        <v>1990</v>
      </c>
      <c r="G3664" s="1" t="s">
        <v>23</v>
      </c>
      <c r="H3664" s="1" t="s">
        <v>18</v>
      </c>
      <c r="AMI3664"/>
      <c r="AMJ3664"/>
    </row>
    <row r="3665" spans="1:1024" ht="30">
      <c r="A3665" s="1" t="s">
        <v>10033</v>
      </c>
      <c r="B3665" s="2" t="s">
        <v>13773</v>
      </c>
      <c r="D3665" s="1" t="s">
        <v>13774</v>
      </c>
      <c r="E3665" s="1">
        <v>1990</v>
      </c>
      <c r="G3665" s="1" t="s">
        <v>23</v>
      </c>
      <c r="H3665" s="1" t="s">
        <v>18</v>
      </c>
      <c r="AMI3665"/>
      <c r="AMJ3665"/>
    </row>
    <row r="3666" spans="1:1024" ht="30">
      <c r="A3666" s="1" t="s">
        <v>11321</v>
      </c>
      <c r="B3666" s="2" t="s">
        <v>8302</v>
      </c>
      <c r="D3666" s="1" t="s">
        <v>13775</v>
      </c>
      <c r="E3666" s="1">
        <v>1990</v>
      </c>
      <c r="G3666" s="1" t="s">
        <v>23</v>
      </c>
      <c r="H3666" s="1" t="s">
        <v>1315</v>
      </c>
      <c r="AMI3666"/>
      <c r="AMJ3666"/>
    </row>
    <row r="3667" spans="1:1024">
      <c r="A3667" s="1" t="s">
        <v>13776</v>
      </c>
      <c r="B3667" s="2" t="s">
        <v>1669</v>
      </c>
      <c r="D3667" s="1" t="s">
        <v>13777</v>
      </c>
      <c r="E3667" s="1">
        <v>1990</v>
      </c>
      <c r="G3667" s="1" t="s">
        <v>23</v>
      </c>
      <c r="H3667" s="1" t="s">
        <v>1315</v>
      </c>
      <c r="AMI3667"/>
      <c r="AMJ3667"/>
    </row>
    <row r="3668" spans="1:1024" ht="30">
      <c r="A3668" s="1" t="s">
        <v>13778</v>
      </c>
      <c r="B3668" s="2" t="s">
        <v>13779</v>
      </c>
      <c r="D3668" s="1" t="s">
        <v>13780</v>
      </c>
      <c r="E3668" s="1">
        <v>1990</v>
      </c>
      <c r="G3668" s="1" t="s">
        <v>42</v>
      </c>
      <c r="H3668" s="1" t="s">
        <v>18</v>
      </c>
      <c r="AMI3668"/>
      <c r="AMJ3668"/>
    </row>
    <row r="3669" spans="1:1024" ht="30">
      <c r="A3669" s="1" t="s">
        <v>13781</v>
      </c>
      <c r="B3669" s="2" t="s">
        <v>13782</v>
      </c>
      <c r="D3669" s="1" t="s">
        <v>13783</v>
      </c>
      <c r="E3669" s="1">
        <v>1990</v>
      </c>
      <c r="G3669" s="1" t="s">
        <v>309</v>
      </c>
      <c r="H3669" s="1" t="s">
        <v>18</v>
      </c>
      <c r="AMI3669"/>
      <c r="AMJ3669"/>
    </row>
    <row r="3670" spans="1:1024" ht="30">
      <c r="A3670" s="1" t="s">
        <v>13784</v>
      </c>
      <c r="B3670" s="2" t="s">
        <v>13785</v>
      </c>
      <c r="D3670" s="1" t="s">
        <v>13786</v>
      </c>
      <c r="E3670" s="1">
        <v>1990</v>
      </c>
      <c r="G3670" s="1" t="s">
        <v>309</v>
      </c>
      <c r="AMI3670"/>
      <c r="AMJ3670"/>
    </row>
    <row r="3671" spans="1:1024" ht="30">
      <c r="A3671" s="1" t="s">
        <v>13787</v>
      </c>
      <c r="B3671" s="2" t="s">
        <v>13788</v>
      </c>
      <c r="C3671" s="3" t="s">
        <v>13789</v>
      </c>
      <c r="D3671" s="1" t="s">
        <v>13790</v>
      </c>
      <c r="E3671" s="1">
        <v>1990</v>
      </c>
      <c r="F3671" s="1" t="s">
        <v>13791</v>
      </c>
      <c r="G3671" s="1" t="s">
        <v>23</v>
      </c>
      <c r="H3671" s="1" t="s">
        <v>29</v>
      </c>
      <c r="I3671" s="1" t="s">
        <v>29</v>
      </c>
      <c r="L3671" s="1" t="s">
        <v>298</v>
      </c>
      <c r="AMI3671"/>
      <c r="AMJ3671"/>
    </row>
    <row r="3672" spans="1:1024">
      <c r="A3672" s="1" t="s">
        <v>12378</v>
      </c>
      <c r="B3672" s="2" t="s">
        <v>13792</v>
      </c>
      <c r="D3672" s="1" t="s">
        <v>13793</v>
      </c>
      <c r="E3672" s="1">
        <v>1990</v>
      </c>
      <c r="G3672" s="1" t="s">
        <v>309</v>
      </c>
      <c r="AMI3672"/>
      <c r="AMJ3672"/>
    </row>
    <row r="3673" spans="1:1024" ht="45">
      <c r="A3673" s="1" t="s">
        <v>13794</v>
      </c>
      <c r="B3673" s="2" t="s">
        <v>13795</v>
      </c>
      <c r="D3673" s="1" t="s">
        <v>13796</v>
      </c>
      <c r="E3673" s="1">
        <v>1990</v>
      </c>
      <c r="G3673" s="1" t="s">
        <v>309</v>
      </c>
      <c r="AMI3673"/>
      <c r="AMJ3673"/>
    </row>
    <row r="3674" spans="1:1024" ht="30">
      <c r="A3674" s="1" t="s">
        <v>13797</v>
      </c>
      <c r="B3674" s="2" t="s">
        <v>13798</v>
      </c>
      <c r="C3674" s="3" t="s">
        <v>13799</v>
      </c>
      <c r="D3674" s="1" t="s">
        <v>13800</v>
      </c>
      <c r="E3674" s="1">
        <v>1990</v>
      </c>
      <c r="F3674" s="1" t="s">
        <v>13801</v>
      </c>
      <c r="G3674" s="1" t="s">
        <v>23</v>
      </c>
      <c r="H3674" s="1" t="s">
        <v>29</v>
      </c>
      <c r="I3674" s="1" t="s">
        <v>29</v>
      </c>
      <c r="L3674" s="1" t="s">
        <v>298</v>
      </c>
      <c r="AMI3674"/>
      <c r="AMJ3674"/>
    </row>
    <row r="3675" spans="1:1024" ht="30">
      <c r="A3675" s="1" t="s">
        <v>13802</v>
      </c>
      <c r="B3675" s="2" t="s">
        <v>13803</v>
      </c>
      <c r="D3675" s="1" t="s">
        <v>13804</v>
      </c>
      <c r="E3675" s="1">
        <v>1990</v>
      </c>
      <c r="G3675" s="1" t="s">
        <v>309</v>
      </c>
      <c r="H3675" s="1" t="s">
        <v>18</v>
      </c>
      <c r="AMI3675"/>
      <c r="AMJ3675"/>
    </row>
    <row r="3676" spans="1:1024" ht="30">
      <c r="A3676" s="1" t="s">
        <v>13805</v>
      </c>
      <c r="B3676" s="2" t="s">
        <v>13806</v>
      </c>
      <c r="D3676" s="1" t="s">
        <v>13807</v>
      </c>
      <c r="E3676" s="1">
        <v>1990</v>
      </c>
      <c r="G3676" s="1" t="s">
        <v>309</v>
      </c>
      <c r="AMI3676"/>
      <c r="AMJ3676"/>
    </row>
    <row r="3677" spans="1:1024" ht="30">
      <c r="A3677" s="1" t="s">
        <v>13808</v>
      </c>
      <c r="B3677" s="2" t="s">
        <v>13809</v>
      </c>
      <c r="C3677" s="3" t="s">
        <v>13810</v>
      </c>
      <c r="D3677" s="1" t="s">
        <v>13811</v>
      </c>
      <c r="E3677" s="1">
        <v>1990</v>
      </c>
      <c r="F3677" s="1" t="s">
        <v>13812</v>
      </c>
      <c r="G3677" s="1" t="s">
        <v>23</v>
      </c>
      <c r="H3677" s="1" t="s">
        <v>29</v>
      </c>
      <c r="I3677" s="1" t="s">
        <v>29</v>
      </c>
      <c r="L3677" s="1" t="s">
        <v>3829</v>
      </c>
      <c r="AMI3677"/>
      <c r="AMJ3677"/>
    </row>
    <row r="3678" spans="1:1024">
      <c r="A3678" s="1" t="s">
        <v>13813</v>
      </c>
      <c r="B3678" s="2" t="s">
        <v>13814</v>
      </c>
      <c r="C3678" s="3" t="s">
        <v>13815</v>
      </c>
      <c r="D3678" s="1" t="s">
        <v>13816</v>
      </c>
      <c r="E3678" s="1">
        <v>1990</v>
      </c>
      <c r="F3678" s="1" t="s">
        <v>13817</v>
      </c>
      <c r="G3678" s="1" t="s">
        <v>23</v>
      </c>
      <c r="H3678" s="1" t="s">
        <v>29</v>
      </c>
      <c r="I3678" s="1" t="s">
        <v>18</v>
      </c>
      <c r="L3678" s="1" t="s">
        <v>3829</v>
      </c>
      <c r="AMI3678"/>
      <c r="AMJ3678"/>
    </row>
    <row r="3679" spans="1:1024" ht="30">
      <c r="A3679" s="1" t="s">
        <v>13818</v>
      </c>
      <c r="B3679" s="2" t="s">
        <v>13819</v>
      </c>
      <c r="C3679" s="1" t="s">
        <v>13820</v>
      </c>
      <c r="D3679" s="1" t="s">
        <v>13821</v>
      </c>
      <c r="E3679" s="1">
        <v>1990</v>
      </c>
      <c r="F3679" s="1" t="s">
        <v>13822</v>
      </c>
      <c r="G3679" s="1" t="s">
        <v>309</v>
      </c>
      <c r="AMI3679"/>
      <c r="AMJ3679"/>
    </row>
    <row r="3680" spans="1:1024">
      <c r="A3680" s="1" t="s">
        <v>12400</v>
      </c>
      <c r="B3680" s="2" t="s">
        <v>13823</v>
      </c>
      <c r="C3680" s="1" t="s">
        <v>13824</v>
      </c>
      <c r="D3680" s="1" t="s">
        <v>13825</v>
      </c>
      <c r="E3680" s="1">
        <v>1990</v>
      </c>
      <c r="F3680" s="1" t="s">
        <v>13826</v>
      </c>
      <c r="G3680" s="1" t="s">
        <v>23</v>
      </c>
      <c r="H3680" s="1" t="s">
        <v>18</v>
      </c>
      <c r="AMI3680"/>
      <c r="AMJ3680"/>
    </row>
    <row r="3681" spans="1:1024">
      <c r="A3681" s="1" t="s">
        <v>7201</v>
      </c>
      <c r="B3681" s="2" t="s">
        <v>13827</v>
      </c>
      <c r="D3681" s="1" t="s">
        <v>13828</v>
      </c>
      <c r="E3681" s="1">
        <v>1990</v>
      </c>
      <c r="G3681" s="1" t="s">
        <v>23</v>
      </c>
      <c r="H3681" s="1" t="s">
        <v>18</v>
      </c>
      <c r="AMI3681"/>
      <c r="AMJ3681"/>
    </row>
    <row r="3682" spans="1:1024">
      <c r="A3682" s="1" t="s">
        <v>13829</v>
      </c>
      <c r="B3682" s="2" t="s">
        <v>13830</v>
      </c>
      <c r="C3682" s="1" t="s">
        <v>13831</v>
      </c>
      <c r="D3682" s="1" t="s">
        <v>13832</v>
      </c>
      <c r="E3682" s="1">
        <v>1990</v>
      </c>
      <c r="F3682" s="1" t="s">
        <v>13833</v>
      </c>
      <c r="G3682" s="1" t="s">
        <v>309</v>
      </c>
      <c r="H3682" s="1" t="s">
        <v>18</v>
      </c>
      <c r="AMI3682"/>
      <c r="AMJ3682"/>
    </row>
    <row r="3683" spans="1:1024">
      <c r="A3683" s="1" t="s">
        <v>10057</v>
      </c>
      <c r="B3683" s="2" t="s">
        <v>13834</v>
      </c>
      <c r="C3683" s="1" t="s">
        <v>13835</v>
      </c>
      <c r="D3683" s="1" t="s">
        <v>13836</v>
      </c>
      <c r="E3683" s="1">
        <v>1990</v>
      </c>
      <c r="F3683" s="1" t="s">
        <v>13837</v>
      </c>
      <c r="G3683" s="1" t="s">
        <v>309</v>
      </c>
      <c r="AMI3683"/>
      <c r="AMJ3683"/>
    </row>
    <row r="3684" spans="1:1024" ht="30">
      <c r="A3684" s="1" t="s">
        <v>10057</v>
      </c>
      <c r="B3684" s="2" t="s">
        <v>13838</v>
      </c>
      <c r="D3684" s="1" t="s">
        <v>13839</v>
      </c>
      <c r="E3684" s="1">
        <v>1990</v>
      </c>
      <c r="G3684" s="1" t="s">
        <v>23</v>
      </c>
      <c r="H3684" s="1" t="s">
        <v>18</v>
      </c>
      <c r="AMI3684"/>
      <c r="AMJ3684"/>
    </row>
    <row r="3685" spans="1:1024" ht="30">
      <c r="A3685" s="1" t="s">
        <v>13840</v>
      </c>
      <c r="B3685" s="2" t="s">
        <v>13841</v>
      </c>
      <c r="C3685" s="3" t="s">
        <v>13842</v>
      </c>
      <c r="D3685" s="1" t="s">
        <v>13843</v>
      </c>
      <c r="E3685" s="1">
        <v>1990</v>
      </c>
      <c r="F3685" s="1" t="s">
        <v>13844</v>
      </c>
      <c r="G3685" s="1" t="s">
        <v>23</v>
      </c>
      <c r="H3685" s="1" t="s">
        <v>29</v>
      </c>
      <c r="I3685" s="1" t="s">
        <v>18</v>
      </c>
      <c r="L3685" s="1" t="s">
        <v>298</v>
      </c>
      <c r="AMI3685"/>
      <c r="AMJ3685"/>
    </row>
    <row r="3686" spans="1:1024" ht="30">
      <c r="A3686" s="1" t="s">
        <v>13845</v>
      </c>
      <c r="B3686" s="2" t="s">
        <v>13846</v>
      </c>
      <c r="C3686" s="3" t="s">
        <v>13847</v>
      </c>
      <c r="D3686" s="1" t="s">
        <v>13848</v>
      </c>
      <c r="E3686" s="1">
        <v>1990</v>
      </c>
      <c r="F3686" s="1" t="s">
        <v>13849</v>
      </c>
      <c r="G3686" s="1" t="s">
        <v>23</v>
      </c>
      <c r="H3686" s="1" t="s">
        <v>29</v>
      </c>
      <c r="I3686" s="1" t="s">
        <v>18</v>
      </c>
      <c r="L3686" s="1" t="s">
        <v>13850</v>
      </c>
      <c r="AMI3686"/>
      <c r="AMJ3686"/>
    </row>
    <row r="3687" spans="1:1024" ht="30">
      <c r="A3687" s="1" t="s">
        <v>13851</v>
      </c>
      <c r="B3687" s="2" t="s">
        <v>13852</v>
      </c>
      <c r="C3687" s="1" t="s">
        <v>13853</v>
      </c>
      <c r="D3687" s="1" t="s">
        <v>13854</v>
      </c>
      <c r="E3687" s="1">
        <v>1990</v>
      </c>
      <c r="F3687" s="1" t="s">
        <v>13855</v>
      </c>
      <c r="G3687" s="1" t="s">
        <v>23</v>
      </c>
      <c r="H3687" s="1" t="s">
        <v>29</v>
      </c>
      <c r="I3687" s="1" t="s">
        <v>29</v>
      </c>
      <c r="L3687" s="1" t="s">
        <v>298</v>
      </c>
      <c r="AMI3687"/>
      <c r="AMJ3687"/>
    </row>
    <row r="3688" spans="1:1024">
      <c r="A3688" s="1" t="s">
        <v>13856</v>
      </c>
      <c r="B3688" s="2" t="s">
        <v>13857</v>
      </c>
      <c r="C3688" s="1" t="s">
        <v>13858</v>
      </c>
      <c r="D3688" s="1" t="s">
        <v>13859</v>
      </c>
      <c r="E3688" s="1">
        <v>1990</v>
      </c>
      <c r="F3688" s="1" t="s">
        <v>13860</v>
      </c>
      <c r="G3688" s="1" t="s">
        <v>309</v>
      </c>
      <c r="AMI3688"/>
      <c r="AMJ3688"/>
    </row>
    <row r="3689" spans="1:1024">
      <c r="A3689" s="1" t="s">
        <v>13861</v>
      </c>
      <c r="B3689" s="2" t="s">
        <v>13862</v>
      </c>
      <c r="C3689" s="1" t="s">
        <v>13863</v>
      </c>
      <c r="D3689" s="1" t="s">
        <v>13864</v>
      </c>
      <c r="E3689" s="1">
        <v>1990</v>
      </c>
      <c r="F3689" s="1" t="s">
        <v>13865</v>
      </c>
      <c r="G3689" s="1" t="s">
        <v>23</v>
      </c>
      <c r="H3689" s="1" t="s">
        <v>18</v>
      </c>
      <c r="AMI3689"/>
      <c r="AMJ3689"/>
    </row>
    <row r="3690" spans="1:1024">
      <c r="A3690" s="1" t="s">
        <v>13866</v>
      </c>
      <c r="B3690" s="2" t="s">
        <v>13867</v>
      </c>
      <c r="C3690" s="1" t="s">
        <v>13868</v>
      </c>
      <c r="D3690" s="1" t="s">
        <v>13869</v>
      </c>
      <c r="E3690" s="1">
        <v>1990</v>
      </c>
      <c r="F3690" s="1" t="s">
        <v>13870</v>
      </c>
      <c r="G3690" s="1" t="s">
        <v>23</v>
      </c>
      <c r="H3690" s="1" t="s">
        <v>18</v>
      </c>
      <c r="AMI3690"/>
      <c r="AMJ3690"/>
    </row>
    <row r="3691" spans="1:1024">
      <c r="A3691" s="1" t="s">
        <v>13871</v>
      </c>
      <c r="B3691" s="2" t="s">
        <v>12512</v>
      </c>
      <c r="D3691" s="1" t="s">
        <v>13872</v>
      </c>
      <c r="E3691" s="1">
        <v>1990</v>
      </c>
      <c r="G3691" s="1" t="s">
        <v>23</v>
      </c>
      <c r="AMI3691"/>
      <c r="AMJ3691"/>
    </row>
    <row r="3692" spans="1:1024">
      <c r="A3692" s="1" t="s">
        <v>13873</v>
      </c>
      <c r="B3692" s="2" t="s">
        <v>13874</v>
      </c>
      <c r="C3692" s="1" t="s">
        <v>13875</v>
      </c>
      <c r="D3692" s="1" t="s">
        <v>13876</v>
      </c>
      <c r="E3692" s="1">
        <v>1990</v>
      </c>
      <c r="F3692" s="1" t="s">
        <v>13877</v>
      </c>
      <c r="G3692" s="1" t="s">
        <v>23</v>
      </c>
      <c r="H3692" s="1" t="s">
        <v>18</v>
      </c>
      <c r="AMI3692"/>
      <c r="AMJ3692"/>
    </row>
    <row r="3693" spans="1:1024">
      <c r="A3693" s="1" t="s">
        <v>5725</v>
      </c>
      <c r="B3693" s="2" t="s">
        <v>13878</v>
      </c>
      <c r="C3693" s="1" t="s">
        <v>13879</v>
      </c>
      <c r="E3693" s="1">
        <v>1990</v>
      </c>
      <c r="F3693" s="1" t="s">
        <v>13880</v>
      </c>
      <c r="G3693" s="1" t="s">
        <v>42</v>
      </c>
      <c r="H3693" s="1" t="s">
        <v>18</v>
      </c>
      <c r="AMI3693"/>
      <c r="AMJ3693"/>
    </row>
    <row r="3694" spans="1:1024">
      <c r="A3694" s="1" t="s">
        <v>5725</v>
      </c>
      <c r="B3694" s="2" t="s">
        <v>13881</v>
      </c>
      <c r="C3694" s="1" t="s">
        <v>13882</v>
      </c>
      <c r="E3694" s="1">
        <v>1990</v>
      </c>
      <c r="F3694" s="1" t="s">
        <v>13883</v>
      </c>
      <c r="G3694" s="1" t="s">
        <v>42</v>
      </c>
      <c r="H3694" s="1" t="s">
        <v>18</v>
      </c>
      <c r="AMI3694"/>
      <c r="AMJ3694"/>
    </row>
    <row r="3695" spans="1:1024">
      <c r="A3695" s="1" t="s">
        <v>5725</v>
      </c>
      <c r="B3695" s="2" t="s">
        <v>13884</v>
      </c>
      <c r="D3695" s="1" t="s">
        <v>13885</v>
      </c>
      <c r="E3695" s="1">
        <v>1990</v>
      </c>
      <c r="G3695" s="1" t="s">
        <v>309</v>
      </c>
      <c r="AMI3695"/>
      <c r="AMJ3695"/>
    </row>
    <row r="3696" spans="1:1024">
      <c r="A3696" s="1" t="s">
        <v>5725</v>
      </c>
      <c r="B3696" s="2" t="s">
        <v>13886</v>
      </c>
      <c r="C3696" s="1" t="s">
        <v>13887</v>
      </c>
      <c r="D3696" s="1" t="s">
        <v>13888</v>
      </c>
      <c r="E3696" s="1">
        <v>1990</v>
      </c>
      <c r="F3696" s="1" t="s">
        <v>13889</v>
      </c>
      <c r="G3696" s="1" t="s">
        <v>309</v>
      </c>
      <c r="AMI3696"/>
      <c r="AMJ3696"/>
    </row>
    <row r="3697" spans="1:1024">
      <c r="A3697" s="1" t="s">
        <v>3155</v>
      </c>
      <c r="B3697" s="2" t="s">
        <v>13890</v>
      </c>
      <c r="D3697" s="1" t="s">
        <v>13891</v>
      </c>
      <c r="E3697" s="1">
        <v>1990</v>
      </c>
      <c r="G3697" s="1" t="s">
        <v>23</v>
      </c>
      <c r="H3697" s="1" t="s">
        <v>18</v>
      </c>
      <c r="AMI3697"/>
      <c r="AMJ3697"/>
    </row>
    <row r="3698" spans="1:1024">
      <c r="A3698" s="1" t="s">
        <v>13892</v>
      </c>
      <c r="B3698" s="2" t="s">
        <v>13893</v>
      </c>
      <c r="E3698" s="1">
        <v>1990</v>
      </c>
      <c r="G3698" s="1" t="s">
        <v>42</v>
      </c>
      <c r="H3698" s="1" t="s">
        <v>18</v>
      </c>
      <c r="AMI3698"/>
      <c r="AMJ3698"/>
    </row>
    <row r="3699" spans="1:1024" ht="30">
      <c r="A3699" s="1" t="s">
        <v>13894</v>
      </c>
      <c r="B3699" s="2" t="s">
        <v>13895</v>
      </c>
      <c r="D3699" s="1" t="s">
        <v>13896</v>
      </c>
      <c r="E3699" s="1">
        <v>1990</v>
      </c>
      <c r="G3699" s="1" t="s">
        <v>309</v>
      </c>
      <c r="AMI3699"/>
      <c r="AMJ3699"/>
    </row>
    <row r="3700" spans="1:1024">
      <c r="A3700" s="1" t="s">
        <v>13897</v>
      </c>
      <c r="B3700" s="2" t="s">
        <v>13898</v>
      </c>
      <c r="E3700" s="1">
        <v>1990</v>
      </c>
      <c r="G3700" s="1" t="s">
        <v>23</v>
      </c>
      <c r="H3700" s="1" t="s">
        <v>1315</v>
      </c>
      <c r="AMI3700"/>
      <c r="AMJ3700"/>
    </row>
    <row r="3701" spans="1:1024">
      <c r="A3701" s="1" t="s">
        <v>13899</v>
      </c>
      <c r="B3701" s="2" t="s">
        <v>13900</v>
      </c>
      <c r="D3701" s="1" t="s">
        <v>13901</v>
      </c>
      <c r="E3701" s="1">
        <v>1990</v>
      </c>
      <c r="G3701" s="1" t="s">
        <v>309</v>
      </c>
      <c r="AMI3701"/>
      <c r="AMJ3701"/>
    </row>
    <row r="3702" spans="1:1024">
      <c r="A3702" s="1" t="s">
        <v>13902</v>
      </c>
      <c r="B3702" s="2" t="s">
        <v>13903</v>
      </c>
      <c r="D3702" s="1" t="s">
        <v>13904</v>
      </c>
      <c r="E3702" s="1">
        <v>1990</v>
      </c>
      <c r="F3702" s="1" t="s">
        <v>13905</v>
      </c>
      <c r="G3702" s="1" t="s">
        <v>23</v>
      </c>
      <c r="H3702" s="1" t="s">
        <v>18</v>
      </c>
      <c r="AMI3702"/>
      <c r="AMJ3702"/>
    </row>
    <row r="3703" spans="1:1024">
      <c r="A3703" s="1" t="s">
        <v>13906</v>
      </c>
      <c r="B3703" s="2" t="s">
        <v>13907</v>
      </c>
      <c r="C3703" s="1" t="s">
        <v>13908</v>
      </c>
      <c r="D3703" s="1" t="s">
        <v>13909</v>
      </c>
      <c r="E3703" s="1">
        <v>1990</v>
      </c>
      <c r="F3703" s="1" t="s">
        <v>13910</v>
      </c>
      <c r="G3703" s="1" t="s">
        <v>23</v>
      </c>
      <c r="H3703" s="1" t="s">
        <v>18</v>
      </c>
      <c r="AMI3703"/>
      <c r="AMJ3703"/>
    </row>
    <row r="3704" spans="1:1024" ht="30">
      <c r="A3704" s="1" t="s">
        <v>13911</v>
      </c>
      <c r="B3704" s="2" t="s">
        <v>13912</v>
      </c>
      <c r="C3704" s="1" t="s">
        <v>13913</v>
      </c>
      <c r="D3704" s="1" t="s">
        <v>13914</v>
      </c>
      <c r="E3704" s="1">
        <v>1990</v>
      </c>
      <c r="F3704" s="1" t="s">
        <v>13915</v>
      </c>
      <c r="G3704" s="1" t="s">
        <v>23</v>
      </c>
      <c r="H3704" s="1" t="s">
        <v>29</v>
      </c>
      <c r="I3704" s="1" t="s">
        <v>18</v>
      </c>
      <c r="L3704" s="1" t="s">
        <v>298</v>
      </c>
      <c r="AMI3704"/>
      <c r="AMJ3704"/>
    </row>
    <row r="3705" spans="1:1024" ht="30">
      <c r="A3705" s="1" t="s">
        <v>11394</v>
      </c>
      <c r="B3705" s="2" t="s">
        <v>11395</v>
      </c>
      <c r="C3705" s="1" t="s">
        <v>13916</v>
      </c>
      <c r="D3705" s="1" t="s">
        <v>13917</v>
      </c>
      <c r="E3705" s="1">
        <v>1990</v>
      </c>
      <c r="F3705" s="1" t="s">
        <v>13918</v>
      </c>
      <c r="G3705" s="1" t="s">
        <v>309</v>
      </c>
      <c r="AMI3705"/>
      <c r="AMJ3705"/>
    </row>
    <row r="3706" spans="1:1024">
      <c r="A3706" s="1" t="s">
        <v>13919</v>
      </c>
      <c r="B3706" s="2" t="s">
        <v>13920</v>
      </c>
      <c r="C3706" s="1" t="s">
        <v>13921</v>
      </c>
      <c r="D3706" s="1" t="s">
        <v>13922</v>
      </c>
      <c r="E3706" s="1">
        <v>1990</v>
      </c>
      <c r="F3706" s="1" t="s">
        <v>13923</v>
      </c>
      <c r="G3706" s="1" t="s">
        <v>23</v>
      </c>
      <c r="H3706" s="1" t="s">
        <v>18</v>
      </c>
      <c r="AMI3706"/>
      <c r="AMJ3706"/>
    </row>
    <row r="3707" spans="1:1024">
      <c r="A3707" s="1" t="s">
        <v>13924</v>
      </c>
      <c r="B3707" s="2" t="s">
        <v>13925</v>
      </c>
      <c r="D3707" s="1" t="s">
        <v>13926</v>
      </c>
      <c r="E3707" s="1">
        <v>1990</v>
      </c>
      <c r="G3707" s="1" t="s">
        <v>309</v>
      </c>
      <c r="H3707" s="1" t="s">
        <v>18</v>
      </c>
      <c r="AMI3707"/>
      <c r="AMJ3707"/>
    </row>
    <row r="3708" spans="1:1024">
      <c r="A3708" s="1" t="s">
        <v>9365</v>
      </c>
      <c r="B3708" s="2" t="s">
        <v>13927</v>
      </c>
      <c r="D3708" s="1" t="s">
        <v>9367</v>
      </c>
      <c r="E3708" s="1">
        <v>1990</v>
      </c>
      <c r="G3708" s="1" t="s">
        <v>23</v>
      </c>
      <c r="H3708" s="1" t="s">
        <v>1315</v>
      </c>
      <c r="AMI3708"/>
      <c r="AMJ3708"/>
    </row>
    <row r="3709" spans="1:1024" ht="30">
      <c r="A3709" s="1" t="s">
        <v>13928</v>
      </c>
      <c r="B3709" s="2" t="s">
        <v>13929</v>
      </c>
      <c r="C3709" s="1" t="s">
        <v>13930</v>
      </c>
      <c r="D3709" s="1" t="s">
        <v>13931</v>
      </c>
      <c r="E3709" s="1">
        <v>1990</v>
      </c>
      <c r="F3709" s="1" t="s">
        <v>13932</v>
      </c>
      <c r="G3709" s="1" t="s">
        <v>309</v>
      </c>
      <c r="AMI3709"/>
      <c r="AMJ3709"/>
    </row>
    <row r="3710" spans="1:1024">
      <c r="A3710" s="1" t="s">
        <v>13933</v>
      </c>
      <c r="B3710" s="2" t="s">
        <v>13934</v>
      </c>
      <c r="D3710" s="1" t="s">
        <v>13935</v>
      </c>
      <c r="E3710" s="1">
        <v>1990</v>
      </c>
      <c r="G3710" s="1" t="s">
        <v>23</v>
      </c>
      <c r="H3710" s="1" t="s">
        <v>18</v>
      </c>
      <c r="AMI3710"/>
      <c r="AMJ3710"/>
    </row>
    <row r="3711" spans="1:1024">
      <c r="A3711" s="1" t="s">
        <v>13933</v>
      </c>
      <c r="B3711" s="2" t="s">
        <v>13936</v>
      </c>
      <c r="C3711" s="3" t="s">
        <v>13937</v>
      </c>
      <c r="D3711" s="1" t="s">
        <v>13938</v>
      </c>
      <c r="E3711" s="1">
        <v>1990</v>
      </c>
      <c r="G3711" s="1" t="s">
        <v>23</v>
      </c>
      <c r="H3711" s="1" t="s">
        <v>18</v>
      </c>
      <c r="AMI3711"/>
      <c r="AMJ3711"/>
    </row>
    <row r="3712" spans="1:1024">
      <c r="A3712" s="1" t="s">
        <v>13939</v>
      </c>
      <c r="B3712" s="2" t="s">
        <v>13940</v>
      </c>
      <c r="D3712" s="1" t="s">
        <v>13941</v>
      </c>
      <c r="E3712" s="1">
        <v>1990</v>
      </c>
      <c r="G3712" s="1" t="s">
        <v>23</v>
      </c>
      <c r="H3712" s="1" t="s">
        <v>1315</v>
      </c>
      <c r="AMI3712"/>
      <c r="AMJ3712"/>
    </row>
    <row r="3713" spans="1:1024">
      <c r="A3713" s="1" t="s">
        <v>13942</v>
      </c>
      <c r="B3713" s="2" t="s">
        <v>13943</v>
      </c>
      <c r="D3713" s="1" t="s">
        <v>13944</v>
      </c>
      <c r="E3713" s="1">
        <v>1990</v>
      </c>
      <c r="G3713" s="1" t="s">
        <v>23</v>
      </c>
      <c r="H3713" s="1" t="s">
        <v>1315</v>
      </c>
      <c r="AMI3713"/>
      <c r="AMJ3713"/>
    </row>
    <row r="3714" spans="1:1024" ht="30">
      <c r="A3714" s="1" t="s">
        <v>13945</v>
      </c>
      <c r="B3714" s="2" t="s">
        <v>13946</v>
      </c>
      <c r="D3714" s="1" t="s">
        <v>13947</v>
      </c>
      <c r="E3714" s="1">
        <v>1990</v>
      </c>
      <c r="F3714" s="1" t="s">
        <v>13948</v>
      </c>
      <c r="G3714" s="1" t="s">
        <v>23</v>
      </c>
      <c r="H3714" s="1" t="s">
        <v>18</v>
      </c>
      <c r="AMI3714"/>
      <c r="AMJ3714"/>
    </row>
    <row r="3715" spans="1:1024" ht="30">
      <c r="A3715" s="1" t="s">
        <v>13949</v>
      </c>
      <c r="B3715" s="2" t="s">
        <v>13950</v>
      </c>
      <c r="C3715" s="3" t="s">
        <v>13951</v>
      </c>
      <c r="D3715" s="1" t="s">
        <v>13952</v>
      </c>
      <c r="E3715" s="1">
        <v>1990</v>
      </c>
      <c r="F3715" s="1" t="s">
        <v>13953</v>
      </c>
      <c r="G3715" s="1" t="s">
        <v>23</v>
      </c>
      <c r="H3715" s="1" t="s">
        <v>29</v>
      </c>
      <c r="I3715" s="1" t="s">
        <v>29</v>
      </c>
      <c r="L3715" s="1" t="s">
        <v>10352</v>
      </c>
      <c r="AMI3715"/>
      <c r="AMJ3715"/>
    </row>
    <row r="3716" spans="1:1024">
      <c r="A3716" s="1" t="s">
        <v>13954</v>
      </c>
      <c r="B3716" s="2" t="s">
        <v>13955</v>
      </c>
      <c r="D3716" s="1" t="s">
        <v>13956</v>
      </c>
      <c r="E3716" s="1">
        <v>1990</v>
      </c>
      <c r="G3716" s="1" t="s">
        <v>23</v>
      </c>
      <c r="H3716" s="1" t="s">
        <v>1315</v>
      </c>
      <c r="AMI3716"/>
      <c r="AMJ3716"/>
    </row>
    <row r="3717" spans="1:1024" ht="30">
      <c r="A3717" s="1" t="s">
        <v>13957</v>
      </c>
      <c r="B3717" s="2" t="s">
        <v>13958</v>
      </c>
      <c r="D3717" s="1" t="s">
        <v>13959</v>
      </c>
      <c r="E3717" s="1">
        <v>1990</v>
      </c>
      <c r="G3717" s="1" t="s">
        <v>309</v>
      </c>
      <c r="AMI3717"/>
      <c r="AMJ3717"/>
    </row>
    <row r="3718" spans="1:1024" ht="30">
      <c r="A3718" s="1" t="s">
        <v>13960</v>
      </c>
      <c r="B3718" s="2" t="s">
        <v>13961</v>
      </c>
      <c r="C3718" s="3" t="s">
        <v>13962</v>
      </c>
      <c r="D3718" s="1" t="s">
        <v>13963</v>
      </c>
      <c r="E3718" s="1">
        <v>1990</v>
      </c>
      <c r="F3718" s="1" t="s">
        <v>13964</v>
      </c>
      <c r="G3718" s="1" t="s">
        <v>23</v>
      </c>
      <c r="H3718" s="1" t="s">
        <v>18</v>
      </c>
      <c r="AMI3718"/>
      <c r="AMJ3718"/>
    </row>
    <row r="3719" spans="1:1024" ht="30">
      <c r="A3719" s="1" t="s">
        <v>13965</v>
      </c>
      <c r="B3719" s="2" t="s">
        <v>13966</v>
      </c>
      <c r="C3719" s="3" t="s">
        <v>13967</v>
      </c>
      <c r="D3719" s="1" t="s">
        <v>13968</v>
      </c>
      <c r="E3719" s="1">
        <v>1990</v>
      </c>
      <c r="F3719" s="1" t="s">
        <v>13969</v>
      </c>
      <c r="G3719" s="1" t="s">
        <v>23</v>
      </c>
      <c r="H3719" s="1" t="s">
        <v>29</v>
      </c>
      <c r="I3719" s="1" t="s">
        <v>29</v>
      </c>
      <c r="L3719" s="1" t="s">
        <v>7021</v>
      </c>
      <c r="AMI3719"/>
      <c r="AMJ3719"/>
    </row>
    <row r="3720" spans="1:1024" ht="30">
      <c r="A3720" s="1" t="s">
        <v>13970</v>
      </c>
      <c r="B3720" s="2" t="s">
        <v>13971</v>
      </c>
      <c r="C3720" s="3" t="s">
        <v>13972</v>
      </c>
      <c r="D3720" s="1" t="s">
        <v>13973</v>
      </c>
      <c r="E3720" s="1">
        <v>1990</v>
      </c>
      <c r="F3720" s="1" t="s">
        <v>13974</v>
      </c>
      <c r="G3720" s="1" t="s">
        <v>23</v>
      </c>
      <c r="H3720" s="1" t="s">
        <v>29</v>
      </c>
      <c r="I3720" s="1" t="s">
        <v>29</v>
      </c>
      <c r="J3720" s="1" t="s">
        <v>13975</v>
      </c>
      <c r="L3720" s="1" t="s">
        <v>7021</v>
      </c>
      <c r="AMI3720"/>
      <c r="AMJ3720"/>
    </row>
    <row r="3721" spans="1:1024" ht="30">
      <c r="A3721" s="1" t="s">
        <v>13976</v>
      </c>
      <c r="B3721" s="2" t="s">
        <v>13977</v>
      </c>
      <c r="C3721" s="3" t="s">
        <v>13978</v>
      </c>
      <c r="D3721" s="1" t="s">
        <v>13979</v>
      </c>
      <c r="E3721" s="1">
        <v>1990</v>
      </c>
      <c r="F3721" s="1" t="s">
        <v>13980</v>
      </c>
      <c r="G3721" s="1" t="s">
        <v>23</v>
      </c>
      <c r="H3721" s="1" t="s">
        <v>29</v>
      </c>
      <c r="I3721" s="1" t="s">
        <v>18</v>
      </c>
      <c r="L3721" s="1" t="s">
        <v>7876</v>
      </c>
      <c r="AMI3721"/>
      <c r="AMJ3721"/>
    </row>
    <row r="3722" spans="1:1024" ht="30">
      <c r="A3722" s="1" t="s">
        <v>13981</v>
      </c>
      <c r="B3722" s="2" t="s">
        <v>13982</v>
      </c>
      <c r="D3722" s="1" t="s">
        <v>13983</v>
      </c>
      <c r="E3722" s="1">
        <v>1990</v>
      </c>
      <c r="G3722" s="1" t="s">
        <v>309</v>
      </c>
      <c r="H3722" s="1" t="s">
        <v>18</v>
      </c>
      <c r="AMI3722"/>
      <c r="AMJ3722"/>
    </row>
    <row r="3723" spans="1:1024">
      <c r="A3723" s="1" t="s">
        <v>13984</v>
      </c>
      <c r="B3723" s="2" t="s">
        <v>13985</v>
      </c>
      <c r="D3723" s="1" t="s">
        <v>13986</v>
      </c>
      <c r="E3723" s="1">
        <v>1990</v>
      </c>
      <c r="G3723" s="1" t="s">
        <v>23</v>
      </c>
      <c r="H3723" s="1" t="s">
        <v>1315</v>
      </c>
      <c r="AMI3723"/>
      <c r="AMJ3723"/>
    </row>
    <row r="3724" spans="1:1024">
      <c r="A3724" s="1" t="s">
        <v>13987</v>
      </c>
      <c r="B3724" s="2" t="s">
        <v>13988</v>
      </c>
      <c r="E3724" s="1">
        <v>1990</v>
      </c>
      <c r="G3724" s="1" t="s">
        <v>42</v>
      </c>
      <c r="H3724" s="1" t="s">
        <v>1315</v>
      </c>
      <c r="AMI3724"/>
      <c r="AMJ3724"/>
    </row>
    <row r="3725" spans="1:1024" ht="30">
      <c r="A3725" s="1" t="s">
        <v>13989</v>
      </c>
      <c r="B3725" s="2" t="s">
        <v>13990</v>
      </c>
      <c r="C3725" s="1" t="s">
        <v>13991</v>
      </c>
      <c r="D3725" s="1" t="s">
        <v>13992</v>
      </c>
      <c r="E3725" s="1">
        <v>1990</v>
      </c>
      <c r="F3725" s="1" t="s">
        <v>13993</v>
      </c>
      <c r="G3725" s="1" t="s">
        <v>309</v>
      </c>
      <c r="AMI3725"/>
      <c r="AMJ3725"/>
    </row>
    <row r="3726" spans="1:1024" ht="30">
      <c r="A3726" s="1" t="s">
        <v>13994</v>
      </c>
      <c r="B3726" s="2" t="s">
        <v>13995</v>
      </c>
      <c r="C3726" s="3" t="s">
        <v>13996</v>
      </c>
      <c r="D3726" s="1" t="s">
        <v>13997</v>
      </c>
      <c r="E3726" s="1">
        <v>1990</v>
      </c>
      <c r="F3726" s="1" t="s">
        <v>13998</v>
      </c>
      <c r="G3726" s="1" t="s">
        <v>23</v>
      </c>
      <c r="H3726" s="1" t="s">
        <v>18</v>
      </c>
      <c r="AMI3726"/>
      <c r="AMJ3726"/>
    </row>
    <row r="3727" spans="1:1024" ht="30">
      <c r="A3727" s="1" t="s">
        <v>13999</v>
      </c>
      <c r="B3727" s="2" t="s">
        <v>14000</v>
      </c>
      <c r="D3727" s="1" t="s">
        <v>14001</v>
      </c>
      <c r="E3727" s="1">
        <v>1990</v>
      </c>
      <c r="G3727" s="1" t="s">
        <v>23</v>
      </c>
      <c r="H3727" s="1" t="s">
        <v>18</v>
      </c>
      <c r="AMI3727"/>
      <c r="AMJ3727"/>
    </row>
    <row r="3728" spans="1:1024" ht="30">
      <c r="A3728" s="1" t="s">
        <v>12491</v>
      </c>
      <c r="B3728" s="2" t="s">
        <v>14002</v>
      </c>
      <c r="C3728" s="3" t="s">
        <v>14003</v>
      </c>
      <c r="D3728" s="1" t="s">
        <v>14004</v>
      </c>
      <c r="E3728" s="1">
        <v>1990</v>
      </c>
      <c r="F3728" s="1" t="s">
        <v>14005</v>
      </c>
      <c r="G3728" s="1" t="s">
        <v>23</v>
      </c>
      <c r="H3728" s="1" t="s">
        <v>18</v>
      </c>
      <c r="AMI3728"/>
      <c r="AMJ3728"/>
    </row>
    <row r="3729" spans="1:1024">
      <c r="A3729" s="1" t="s">
        <v>14006</v>
      </c>
      <c r="B3729" s="2" t="s">
        <v>13647</v>
      </c>
      <c r="C3729" s="3" t="s">
        <v>14007</v>
      </c>
      <c r="D3729" s="1" t="s">
        <v>14008</v>
      </c>
      <c r="E3729" s="1">
        <v>1990</v>
      </c>
      <c r="F3729" s="1" t="s">
        <v>14009</v>
      </c>
      <c r="G3729" s="1" t="s">
        <v>23</v>
      </c>
      <c r="H3729" s="1" t="s">
        <v>6273</v>
      </c>
      <c r="AMI3729"/>
      <c r="AMJ3729"/>
    </row>
    <row r="3730" spans="1:1024">
      <c r="A3730" s="1" t="s">
        <v>14010</v>
      </c>
      <c r="B3730" s="2" t="s">
        <v>14011</v>
      </c>
      <c r="C3730" s="3" t="s">
        <v>14012</v>
      </c>
      <c r="D3730" s="1" t="s">
        <v>14013</v>
      </c>
      <c r="E3730" s="1">
        <v>1990</v>
      </c>
      <c r="F3730" s="1" t="s">
        <v>14014</v>
      </c>
      <c r="G3730" s="1" t="s">
        <v>42</v>
      </c>
      <c r="H3730" s="1" t="s">
        <v>18</v>
      </c>
      <c r="AMI3730"/>
      <c r="AMJ3730"/>
    </row>
    <row r="3731" spans="1:1024">
      <c r="A3731" s="1" t="s">
        <v>14015</v>
      </c>
      <c r="B3731" s="2" t="s">
        <v>14016</v>
      </c>
      <c r="C3731" s="1" t="s">
        <v>14017</v>
      </c>
      <c r="D3731" s="1" t="s">
        <v>14018</v>
      </c>
      <c r="E3731" s="1">
        <v>1990</v>
      </c>
      <c r="F3731" s="1" t="s">
        <v>14019</v>
      </c>
      <c r="G3731" s="1" t="s">
        <v>309</v>
      </c>
      <c r="H3731" s="1" t="s">
        <v>18</v>
      </c>
      <c r="AMI3731"/>
      <c r="AMJ3731"/>
    </row>
    <row r="3732" spans="1:1024" ht="30">
      <c r="A3732" s="1" t="s">
        <v>14020</v>
      </c>
      <c r="B3732" s="2" t="s">
        <v>14021</v>
      </c>
      <c r="C3732" s="3" t="s">
        <v>14022</v>
      </c>
      <c r="D3732" s="1" t="s">
        <v>14023</v>
      </c>
      <c r="E3732" s="1">
        <v>1990</v>
      </c>
      <c r="G3732" s="1" t="s">
        <v>23</v>
      </c>
      <c r="H3732" s="1" t="s">
        <v>29</v>
      </c>
      <c r="I3732" s="1" t="s">
        <v>18</v>
      </c>
      <c r="L3732" s="1" t="s">
        <v>13595</v>
      </c>
      <c r="AMI3732"/>
      <c r="AMJ3732"/>
    </row>
    <row r="3733" spans="1:1024" ht="45">
      <c r="A3733" s="1" t="s">
        <v>14024</v>
      </c>
      <c r="B3733" s="2" t="s">
        <v>14025</v>
      </c>
      <c r="C3733" s="3" t="s">
        <v>14026</v>
      </c>
      <c r="D3733" s="1" t="s">
        <v>14027</v>
      </c>
      <c r="E3733" s="1">
        <v>1990</v>
      </c>
      <c r="F3733" s="1" t="s">
        <v>14028</v>
      </c>
      <c r="G3733" s="1" t="s">
        <v>23</v>
      </c>
      <c r="H3733" s="1" t="s">
        <v>29</v>
      </c>
      <c r="I3733" s="1" t="s">
        <v>18</v>
      </c>
      <c r="L3733" s="1" t="s">
        <v>13595</v>
      </c>
      <c r="AMI3733"/>
      <c r="AMJ3733"/>
    </row>
    <row r="3734" spans="1:1024" ht="30">
      <c r="A3734" s="1" t="s">
        <v>14029</v>
      </c>
      <c r="B3734" s="2" t="s">
        <v>14030</v>
      </c>
      <c r="C3734" s="3" t="s">
        <v>14031</v>
      </c>
      <c r="D3734" s="1" t="s">
        <v>14032</v>
      </c>
      <c r="E3734" s="1">
        <v>1990</v>
      </c>
      <c r="F3734" s="1" t="s">
        <v>14033</v>
      </c>
      <c r="G3734" s="1" t="s">
        <v>23</v>
      </c>
      <c r="H3734" s="1" t="s">
        <v>29</v>
      </c>
      <c r="I3734" s="1" t="s">
        <v>18</v>
      </c>
      <c r="L3734" s="1" t="s">
        <v>14034</v>
      </c>
      <c r="AMI3734"/>
      <c r="AMJ3734"/>
    </row>
    <row r="3735" spans="1:1024" ht="30">
      <c r="A3735" s="1" t="s">
        <v>14035</v>
      </c>
      <c r="B3735" s="2" t="s">
        <v>14036</v>
      </c>
      <c r="C3735" s="3" t="s">
        <v>14037</v>
      </c>
      <c r="D3735" s="1" t="s">
        <v>14038</v>
      </c>
      <c r="E3735" s="1">
        <v>1990</v>
      </c>
      <c r="F3735" s="1" t="s">
        <v>14039</v>
      </c>
      <c r="G3735" s="1" t="s">
        <v>23</v>
      </c>
      <c r="H3735" s="1" t="s">
        <v>18</v>
      </c>
      <c r="AMI3735"/>
      <c r="AMJ3735"/>
    </row>
    <row r="3736" spans="1:1024">
      <c r="A3736" s="1" t="s">
        <v>14040</v>
      </c>
      <c r="B3736" s="2" t="s">
        <v>14041</v>
      </c>
      <c r="D3736" s="1" t="s">
        <v>14042</v>
      </c>
      <c r="E3736" s="1">
        <v>1990</v>
      </c>
      <c r="G3736" s="1" t="s">
        <v>23</v>
      </c>
      <c r="H3736" s="1" t="s">
        <v>1315</v>
      </c>
      <c r="AMI3736"/>
      <c r="AMJ3736"/>
    </row>
    <row r="3737" spans="1:1024">
      <c r="A3737" s="1" t="s">
        <v>14043</v>
      </c>
      <c r="B3737" s="2" t="s">
        <v>14044</v>
      </c>
      <c r="D3737" s="1" t="s">
        <v>14045</v>
      </c>
      <c r="E3737" s="1">
        <v>1990</v>
      </c>
      <c r="G3737" s="1" t="s">
        <v>309</v>
      </c>
      <c r="AMI3737"/>
      <c r="AMJ3737"/>
    </row>
    <row r="3738" spans="1:1024">
      <c r="A3738" s="1" t="s">
        <v>4956</v>
      </c>
      <c r="B3738" s="2" t="s">
        <v>14046</v>
      </c>
      <c r="D3738" s="1" t="s">
        <v>14047</v>
      </c>
      <c r="E3738" s="1">
        <v>1990</v>
      </c>
      <c r="F3738" s="1" t="s">
        <v>14048</v>
      </c>
      <c r="G3738" s="1" t="s">
        <v>23</v>
      </c>
      <c r="H3738" s="1" t="s">
        <v>18</v>
      </c>
      <c r="AMI3738"/>
      <c r="AMJ3738"/>
    </row>
    <row r="3739" spans="1:1024">
      <c r="A3739" s="1" t="s">
        <v>4956</v>
      </c>
      <c r="B3739" s="2" t="s">
        <v>14049</v>
      </c>
      <c r="D3739" s="1" t="s">
        <v>14050</v>
      </c>
      <c r="E3739" s="1">
        <v>1990</v>
      </c>
      <c r="G3739" s="1" t="s">
        <v>23</v>
      </c>
      <c r="H3739" s="1" t="s">
        <v>1315</v>
      </c>
      <c r="AMI3739"/>
      <c r="AMJ3739"/>
    </row>
    <row r="3740" spans="1:1024">
      <c r="A3740" s="1" t="s">
        <v>14051</v>
      </c>
      <c r="B3740" s="2" t="s">
        <v>14052</v>
      </c>
      <c r="D3740" s="1" t="s">
        <v>14053</v>
      </c>
      <c r="E3740" s="1">
        <v>1990</v>
      </c>
      <c r="G3740" s="1" t="s">
        <v>23</v>
      </c>
      <c r="H3740" s="1" t="s">
        <v>1315</v>
      </c>
      <c r="AMI3740"/>
      <c r="AMJ3740"/>
    </row>
    <row r="3741" spans="1:1024">
      <c r="A3741" s="1" t="s">
        <v>14054</v>
      </c>
      <c r="B3741" s="2" t="s">
        <v>14055</v>
      </c>
      <c r="D3741" s="1" t="s">
        <v>14056</v>
      </c>
      <c r="E3741" s="1">
        <v>1990</v>
      </c>
      <c r="G3741" s="1" t="s">
        <v>1148</v>
      </c>
      <c r="AMI3741"/>
      <c r="AMJ3741"/>
    </row>
    <row r="3742" spans="1:1024">
      <c r="A3742" s="1" t="s">
        <v>3779</v>
      </c>
      <c r="B3742" s="2" t="s">
        <v>14057</v>
      </c>
      <c r="C3742" s="1" t="s">
        <v>14058</v>
      </c>
      <c r="D3742" s="1" t="s">
        <v>14059</v>
      </c>
      <c r="E3742" s="1">
        <v>1990</v>
      </c>
      <c r="F3742" s="1" t="s">
        <v>14060</v>
      </c>
      <c r="G3742" s="1" t="s">
        <v>309</v>
      </c>
      <c r="AMI3742"/>
      <c r="AMJ3742"/>
    </row>
    <row r="3743" spans="1:1024">
      <c r="A3743" s="1" t="s">
        <v>14061</v>
      </c>
      <c r="B3743" s="2" t="s">
        <v>14062</v>
      </c>
      <c r="C3743" s="1" t="s">
        <v>14063</v>
      </c>
      <c r="D3743" s="1" t="s">
        <v>14064</v>
      </c>
      <c r="E3743" s="1">
        <v>1990</v>
      </c>
      <c r="F3743" s="1" t="s">
        <v>11461</v>
      </c>
      <c r="G3743" s="1" t="s">
        <v>23</v>
      </c>
      <c r="AMI3743"/>
      <c r="AMJ3743"/>
    </row>
    <row r="3744" spans="1:1024" ht="30">
      <c r="A3744" s="1" t="s">
        <v>14065</v>
      </c>
      <c r="B3744" s="2" t="s">
        <v>14066</v>
      </c>
      <c r="C3744" s="3" t="s">
        <v>14067</v>
      </c>
      <c r="D3744" s="1" t="s">
        <v>14068</v>
      </c>
      <c r="E3744" s="1">
        <v>1990</v>
      </c>
      <c r="F3744" s="1" t="s">
        <v>14069</v>
      </c>
      <c r="G3744" s="1" t="s">
        <v>23</v>
      </c>
      <c r="H3744" s="1" t="s">
        <v>29</v>
      </c>
      <c r="I3744" s="1" t="s">
        <v>18</v>
      </c>
      <c r="L3744" s="1" t="s">
        <v>298</v>
      </c>
      <c r="AMI3744"/>
      <c r="AMJ3744"/>
    </row>
    <row r="3745" spans="1:1024" ht="30">
      <c r="A3745" s="1" t="s">
        <v>14070</v>
      </c>
      <c r="B3745" s="2" t="s">
        <v>14071</v>
      </c>
      <c r="C3745" s="3" t="s">
        <v>14072</v>
      </c>
      <c r="D3745" s="1" t="s">
        <v>14073</v>
      </c>
      <c r="E3745" s="1">
        <v>1990</v>
      </c>
      <c r="F3745" s="1" t="s">
        <v>14074</v>
      </c>
      <c r="G3745" s="1" t="s">
        <v>23</v>
      </c>
      <c r="H3745" s="1" t="s">
        <v>29</v>
      </c>
      <c r="I3745" s="1" t="s">
        <v>29</v>
      </c>
      <c r="J3745" s="1" t="s">
        <v>14075</v>
      </c>
      <c r="L3745" s="1" t="s">
        <v>10352</v>
      </c>
      <c r="AMI3745"/>
      <c r="AMJ3745"/>
    </row>
    <row r="3746" spans="1:1024" ht="30">
      <c r="A3746" s="1" t="s">
        <v>14076</v>
      </c>
      <c r="B3746" s="2" t="s">
        <v>14077</v>
      </c>
      <c r="C3746" s="3" t="s">
        <v>14078</v>
      </c>
      <c r="D3746" s="1" t="s">
        <v>14079</v>
      </c>
      <c r="E3746" s="1">
        <v>1990</v>
      </c>
      <c r="F3746" s="1" t="s">
        <v>14080</v>
      </c>
      <c r="G3746" s="1" t="s">
        <v>309</v>
      </c>
      <c r="H3746" s="1" t="s">
        <v>18</v>
      </c>
      <c r="AMI3746"/>
      <c r="AMJ3746"/>
    </row>
    <row r="3747" spans="1:1024">
      <c r="A3747" s="1" t="s">
        <v>14076</v>
      </c>
      <c r="B3747" s="2" t="s">
        <v>14081</v>
      </c>
      <c r="D3747" s="1" t="s">
        <v>14082</v>
      </c>
      <c r="E3747" s="1">
        <v>1990</v>
      </c>
      <c r="G3747" s="1" t="s">
        <v>23</v>
      </c>
      <c r="H3747" s="1" t="s">
        <v>1315</v>
      </c>
      <c r="AMI3747"/>
      <c r="AMJ3747"/>
    </row>
    <row r="3748" spans="1:1024">
      <c r="A3748" s="1" t="s">
        <v>14083</v>
      </c>
      <c r="B3748" s="2" t="s">
        <v>14084</v>
      </c>
      <c r="C3748" s="3" t="s">
        <v>14085</v>
      </c>
      <c r="D3748" s="1" t="s">
        <v>14086</v>
      </c>
      <c r="E3748" s="1">
        <v>1990</v>
      </c>
      <c r="G3748" s="1" t="s">
        <v>23</v>
      </c>
      <c r="H3748" s="1" t="s">
        <v>18</v>
      </c>
      <c r="AMI3748"/>
      <c r="AMJ3748"/>
    </row>
    <row r="3749" spans="1:1024">
      <c r="A3749" s="1" t="s">
        <v>14087</v>
      </c>
      <c r="B3749" s="2" t="s">
        <v>14088</v>
      </c>
      <c r="C3749" s="3" t="s">
        <v>14089</v>
      </c>
      <c r="D3749" s="1" t="s">
        <v>14090</v>
      </c>
      <c r="E3749" s="1">
        <v>1990</v>
      </c>
      <c r="F3749" s="1" t="s">
        <v>14091</v>
      </c>
      <c r="G3749" s="1" t="s">
        <v>23</v>
      </c>
      <c r="H3749" s="1" t="s">
        <v>29</v>
      </c>
      <c r="I3749" s="1" t="s">
        <v>18</v>
      </c>
      <c r="K3749" s="1">
        <f>3600*0.024</f>
        <v>86.4</v>
      </c>
      <c r="L3749" s="1" t="s">
        <v>14092</v>
      </c>
      <c r="AMI3749"/>
      <c r="AMJ3749"/>
    </row>
    <row r="3750" spans="1:1024" ht="30">
      <c r="A3750" s="1" t="s">
        <v>14093</v>
      </c>
      <c r="B3750" s="2" t="s">
        <v>14094</v>
      </c>
      <c r="C3750" s="3" t="s">
        <v>14095</v>
      </c>
      <c r="D3750" s="1" t="s">
        <v>14096</v>
      </c>
      <c r="E3750" s="1">
        <v>1990</v>
      </c>
      <c r="F3750" s="1" t="s">
        <v>14097</v>
      </c>
      <c r="G3750" s="1" t="s">
        <v>23</v>
      </c>
      <c r="H3750" s="1" t="s">
        <v>18</v>
      </c>
      <c r="AMI3750"/>
      <c r="AMJ3750"/>
    </row>
    <row r="3751" spans="1:1024">
      <c r="A3751" s="1" t="s">
        <v>14098</v>
      </c>
      <c r="B3751" s="2" t="s">
        <v>14099</v>
      </c>
      <c r="D3751" s="1" t="s">
        <v>14100</v>
      </c>
      <c r="E3751" s="1">
        <v>1990</v>
      </c>
      <c r="G3751" s="1" t="s">
        <v>23</v>
      </c>
      <c r="H3751" s="1" t="s">
        <v>1315</v>
      </c>
      <c r="AMI3751"/>
      <c r="AMJ3751"/>
    </row>
    <row r="3752" spans="1:1024" ht="30">
      <c r="A3752" s="1" t="s">
        <v>14101</v>
      </c>
      <c r="B3752" s="2" t="s">
        <v>14102</v>
      </c>
      <c r="D3752" s="1" t="s">
        <v>14103</v>
      </c>
      <c r="E3752" s="1">
        <v>1990</v>
      </c>
      <c r="G3752" s="1" t="s">
        <v>23</v>
      </c>
      <c r="AMI3752"/>
      <c r="AMJ3752"/>
    </row>
    <row r="3753" spans="1:1024" ht="30">
      <c r="A3753" s="1" t="s">
        <v>14104</v>
      </c>
      <c r="B3753" s="2" t="s">
        <v>14105</v>
      </c>
      <c r="D3753" s="1" t="s">
        <v>14106</v>
      </c>
      <c r="E3753" s="1">
        <v>1990</v>
      </c>
      <c r="G3753" s="1" t="s">
        <v>23</v>
      </c>
      <c r="H3753" s="1" t="s">
        <v>18</v>
      </c>
      <c r="J3753" s="1" t="s">
        <v>14107</v>
      </c>
      <c r="AMI3753"/>
      <c r="AMJ3753"/>
    </row>
    <row r="3754" spans="1:1024" ht="30">
      <c r="A3754" s="1" t="s">
        <v>14108</v>
      </c>
      <c r="B3754" s="2" t="s">
        <v>14109</v>
      </c>
      <c r="C3754" s="3" t="s">
        <v>14110</v>
      </c>
      <c r="D3754" s="1" t="s">
        <v>14111</v>
      </c>
      <c r="E3754" s="1">
        <v>1990</v>
      </c>
      <c r="F3754" s="1" t="s">
        <v>14112</v>
      </c>
      <c r="G3754" s="1" t="s">
        <v>23</v>
      </c>
      <c r="H3754" s="1" t="s">
        <v>29</v>
      </c>
      <c r="I3754" s="1" t="s">
        <v>18</v>
      </c>
      <c r="L3754" s="1" t="s">
        <v>298</v>
      </c>
      <c r="AMI3754"/>
      <c r="AMJ3754"/>
    </row>
    <row r="3755" spans="1:1024">
      <c r="A3755" s="1" t="s">
        <v>14113</v>
      </c>
      <c r="B3755" s="2" t="s">
        <v>14114</v>
      </c>
      <c r="C3755" s="3" t="s">
        <v>14115</v>
      </c>
      <c r="D3755" s="1" t="s">
        <v>14116</v>
      </c>
      <c r="E3755" s="1">
        <v>1990</v>
      </c>
      <c r="F3755" s="1" t="s">
        <v>14117</v>
      </c>
      <c r="G3755" s="1" t="s">
        <v>23</v>
      </c>
      <c r="H3755" s="1" t="s">
        <v>18</v>
      </c>
      <c r="AMI3755"/>
      <c r="AMJ3755"/>
    </row>
    <row r="3756" spans="1:1024" ht="30">
      <c r="A3756" s="1" t="s">
        <v>14118</v>
      </c>
      <c r="B3756" s="2" t="s">
        <v>14119</v>
      </c>
      <c r="D3756" s="1" t="s">
        <v>14120</v>
      </c>
      <c r="E3756" s="1">
        <v>1990</v>
      </c>
      <c r="G3756" s="1" t="s">
        <v>23</v>
      </c>
      <c r="H3756" s="1" t="s">
        <v>29</v>
      </c>
      <c r="I3756" s="1" t="s">
        <v>29</v>
      </c>
      <c r="J3756" s="1" t="s">
        <v>14121</v>
      </c>
      <c r="L3756" s="1" t="s">
        <v>298</v>
      </c>
      <c r="AMI3756"/>
      <c r="AMJ3756"/>
    </row>
    <row r="3757" spans="1:1024" ht="30">
      <c r="A3757" s="1" t="s">
        <v>14122</v>
      </c>
      <c r="B3757" s="2" t="s">
        <v>14123</v>
      </c>
      <c r="D3757" s="1" t="s">
        <v>14124</v>
      </c>
      <c r="E3757" s="1">
        <v>1990</v>
      </c>
      <c r="G3757" s="1" t="s">
        <v>309</v>
      </c>
      <c r="AMI3757"/>
      <c r="AMJ3757"/>
    </row>
    <row r="3758" spans="1:1024" ht="30">
      <c r="A3758" s="1" t="s">
        <v>14125</v>
      </c>
      <c r="B3758" s="2" t="s">
        <v>14126</v>
      </c>
      <c r="D3758" s="1" t="s">
        <v>14127</v>
      </c>
      <c r="E3758" s="1">
        <v>1990</v>
      </c>
      <c r="G3758" s="1" t="s">
        <v>309</v>
      </c>
      <c r="AMI3758"/>
      <c r="AMJ3758"/>
    </row>
    <row r="3759" spans="1:1024" ht="30">
      <c r="A3759" s="1" t="s">
        <v>14128</v>
      </c>
      <c r="B3759" s="2" t="s">
        <v>14129</v>
      </c>
      <c r="D3759" s="1" t="s">
        <v>14130</v>
      </c>
      <c r="E3759" s="1">
        <v>1990</v>
      </c>
      <c r="G3759" s="1" t="s">
        <v>23</v>
      </c>
      <c r="H3759" s="1" t="s">
        <v>18</v>
      </c>
      <c r="J3759" s="1" t="s">
        <v>14131</v>
      </c>
      <c r="AMI3759"/>
      <c r="AMJ3759"/>
    </row>
    <row r="3760" spans="1:1024" ht="30">
      <c r="A3760" s="1" t="s">
        <v>14132</v>
      </c>
      <c r="B3760" s="2" t="s">
        <v>14133</v>
      </c>
      <c r="C3760" s="3" t="s">
        <v>14134</v>
      </c>
      <c r="D3760" s="1" t="s">
        <v>14135</v>
      </c>
      <c r="E3760" s="1">
        <v>1990</v>
      </c>
      <c r="G3760" s="1" t="s">
        <v>23</v>
      </c>
      <c r="H3760" s="1" t="s">
        <v>29</v>
      </c>
      <c r="I3760" s="1" t="s">
        <v>29</v>
      </c>
      <c r="L3760" s="1" t="s">
        <v>298</v>
      </c>
      <c r="AMI3760"/>
      <c r="AMJ3760"/>
    </row>
    <row r="3761" spans="1:1024" ht="30">
      <c r="A3761" s="1" t="s">
        <v>14136</v>
      </c>
      <c r="B3761" s="2" t="s">
        <v>14137</v>
      </c>
      <c r="C3761" s="3" t="s">
        <v>14138</v>
      </c>
      <c r="D3761" s="1" t="s">
        <v>14139</v>
      </c>
      <c r="E3761" s="1">
        <v>1990</v>
      </c>
      <c r="F3761" s="1" t="s">
        <v>14140</v>
      </c>
      <c r="G3761" s="1" t="s">
        <v>23</v>
      </c>
      <c r="H3761" s="1" t="s">
        <v>29</v>
      </c>
      <c r="I3761" s="1" t="s">
        <v>18</v>
      </c>
      <c r="L3761" s="1" t="s">
        <v>12766</v>
      </c>
      <c r="AMI3761"/>
      <c r="AMJ3761"/>
    </row>
    <row r="3762" spans="1:1024">
      <c r="A3762" s="1" t="s">
        <v>14141</v>
      </c>
      <c r="B3762" s="2" t="s">
        <v>14142</v>
      </c>
      <c r="D3762" s="1" t="s">
        <v>14143</v>
      </c>
      <c r="E3762" s="1">
        <v>1990</v>
      </c>
      <c r="G3762" s="1" t="s">
        <v>23</v>
      </c>
      <c r="H3762" s="1" t="s">
        <v>1315</v>
      </c>
      <c r="AMI3762"/>
      <c r="AMJ3762"/>
    </row>
    <row r="3763" spans="1:1024">
      <c r="A3763" s="1" t="s">
        <v>14144</v>
      </c>
      <c r="B3763" s="2" t="s">
        <v>14145</v>
      </c>
      <c r="D3763" s="1" t="s">
        <v>14146</v>
      </c>
      <c r="E3763" s="1">
        <v>1990</v>
      </c>
      <c r="G3763" s="1" t="s">
        <v>23</v>
      </c>
      <c r="H3763" s="1" t="s">
        <v>1315</v>
      </c>
      <c r="AMI3763"/>
      <c r="AMJ3763"/>
    </row>
    <row r="3764" spans="1:1024">
      <c r="A3764" s="1" t="s">
        <v>14147</v>
      </c>
      <c r="B3764" s="2" t="s">
        <v>14148</v>
      </c>
      <c r="D3764" s="1" t="s">
        <v>14149</v>
      </c>
      <c r="E3764" s="1">
        <v>1990</v>
      </c>
      <c r="G3764" s="1" t="s">
        <v>309</v>
      </c>
      <c r="AMI3764"/>
      <c r="AMJ3764"/>
    </row>
    <row r="3765" spans="1:1024" ht="30">
      <c r="A3765" s="1" t="s">
        <v>14150</v>
      </c>
      <c r="B3765" s="2" t="s">
        <v>14151</v>
      </c>
      <c r="C3765" s="3" t="s">
        <v>14152</v>
      </c>
      <c r="D3765" s="1" t="s">
        <v>14153</v>
      </c>
      <c r="E3765" s="1">
        <v>1990</v>
      </c>
      <c r="F3765" s="1" t="s">
        <v>14154</v>
      </c>
      <c r="G3765" s="1" t="s">
        <v>23</v>
      </c>
      <c r="H3765" s="1" t="s">
        <v>29</v>
      </c>
      <c r="I3765" s="1" t="s">
        <v>29</v>
      </c>
      <c r="L3765" s="1" t="s">
        <v>298</v>
      </c>
      <c r="AMI3765"/>
      <c r="AMJ3765"/>
    </row>
    <row r="3766" spans="1:1024" ht="30">
      <c r="A3766" s="1" t="s">
        <v>14155</v>
      </c>
      <c r="B3766" s="2" t="s">
        <v>14156</v>
      </c>
      <c r="C3766" s="3" t="s">
        <v>14157</v>
      </c>
      <c r="D3766" s="1" t="s">
        <v>14158</v>
      </c>
      <c r="E3766" s="1">
        <v>1990</v>
      </c>
      <c r="F3766" s="1" t="s">
        <v>14159</v>
      </c>
      <c r="G3766" s="1" t="s">
        <v>23</v>
      </c>
      <c r="H3766" s="1" t="s">
        <v>29</v>
      </c>
      <c r="I3766" s="1" t="s">
        <v>29</v>
      </c>
      <c r="L3766" s="1" t="s">
        <v>298</v>
      </c>
      <c r="AMI3766"/>
      <c r="AMJ3766"/>
    </row>
    <row r="3767" spans="1:1024" ht="30">
      <c r="A3767" s="1" t="s">
        <v>14160</v>
      </c>
      <c r="B3767" s="2" t="s">
        <v>14161</v>
      </c>
      <c r="C3767" s="3" t="s">
        <v>14162</v>
      </c>
      <c r="D3767" s="1" t="s">
        <v>14163</v>
      </c>
      <c r="E3767" s="1">
        <v>1990</v>
      </c>
      <c r="F3767" s="1" t="s">
        <v>14164</v>
      </c>
      <c r="G3767" s="1" t="s">
        <v>23</v>
      </c>
      <c r="H3767" s="1" t="s">
        <v>18</v>
      </c>
      <c r="AMI3767"/>
      <c r="AMJ3767"/>
    </row>
    <row r="3768" spans="1:1024" ht="30">
      <c r="A3768" s="1" t="s">
        <v>14165</v>
      </c>
      <c r="B3768" s="2" t="s">
        <v>14166</v>
      </c>
      <c r="D3768" s="1" t="s">
        <v>14167</v>
      </c>
      <c r="E3768" s="1">
        <v>1990</v>
      </c>
      <c r="G3768" s="1" t="s">
        <v>309</v>
      </c>
      <c r="AMI3768"/>
      <c r="AMJ3768"/>
    </row>
    <row r="3769" spans="1:1024" ht="30">
      <c r="A3769" s="1" t="s">
        <v>14168</v>
      </c>
      <c r="B3769" s="2" t="s">
        <v>14169</v>
      </c>
      <c r="C3769" s="3" t="s">
        <v>14170</v>
      </c>
      <c r="D3769" s="1" t="s">
        <v>14171</v>
      </c>
      <c r="E3769" s="1">
        <v>1990</v>
      </c>
      <c r="F3769" s="1" t="s">
        <v>14172</v>
      </c>
      <c r="G3769" s="1" t="s">
        <v>23</v>
      </c>
      <c r="H3769" s="1" t="s">
        <v>29</v>
      </c>
      <c r="I3769" s="1" t="s">
        <v>29</v>
      </c>
      <c r="L3769" s="1" t="s">
        <v>298</v>
      </c>
      <c r="AMI3769"/>
      <c r="AMJ3769"/>
    </row>
    <row r="3770" spans="1:1024" ht="30">
      <c r="A3770" s="1" t="s">
        <v>14173</v>
      </c>
      <c r="B3770" s="2" t="s">
        <v>14174</v>
      </c>
      <c r="C3770" s="3" t="s">
        <v>14175</v>
      </c>
      <c r="D3770" s="1" t="s">
        <v>14176</v>
      </c>
      <c r="E3770" s="1">
        <v>1990</v>
      </c>
      <c r="F3770" s="1" t="s">
        <v>14177</v>
      </c>
      <c r="G3770" s="1" t="s">
        <v>23</v>
      </c>
      <c r="H3770" s="1" t="s">
        <v>29</v>
      </c>
      <c r="I3770" s="1" t="s">
        <v>29</v>
      </c>
      <c r="L3770" s="1" t="s">
        <v>298</v>
      </c>
      <c r="AMI3770"/>
      <c r="AMJ3770"/>
    </row>
    <row r="3771" spans="1:1024" ht="30">
      <c r="A3771" s="1" t="s">
        <v>14178</v>
      </c>
      <c r="B3771" s="2" t="s">
        <v>14179</v>
      </c>
      <c r="C3771" s="3" t="s">
        <v>14180</v>
      </c>
      <c r="D3771" s="1" t="s">
        <v>14181</v>
      </c>
      <c r="E3771" s="1">
        <v>1990</v>
      </c>
      <c r="F3771" s="1" t="s">
        <v>14182</v>
      </c>
      <c r="G3771" s="1" t="s">
        <v>23</v>
      </c>
      <c r="H3771" s="1" t="s">
        <v>18</v>
      </c>
      <c r="AMI3771"/>
      <c r="AMJ3771"/>
    </row>
    <row r="3772" spans="1:1024">
      <c r="A3772" s="1" t="s">
        <v>14183</v>
      </c>
      <c r="B3772" s="2" t="s">
        <v>14184</v>
      </c>
      <c r="C3772" s="3" t="s">
        <v>14185</v>
      </c>
      <c r="D3772" s="1" t="s">
        <v>14186</v>
      </c>
      <c r="E3772" s="1">
        <v>1990</v>
      </c>
      <c r="F3772" s="1" t="s">
        <v>14187</v>
      </c>
      <c r="G3772" s="1" t="s">
        <v>23</v>
      </c>
      <c r="H3772" s="1" t="s">
        <v>18</v>
      </c>
      <c r="AMI3772"/>
      <c r="AMJ3772"/>
    </row>
    <row r="3773" spans="1:1024">
      <c r="A3773" s="1" t="s">
        <v>14188</v>
      </c>
      <c r="B3773" s="2" t="s">
        <v>14189</v>
      </c>
      <c r="D3773" s="1" t="s">
        <v>14190</v>
      </c>
      <c r="E3773" s="1">
        <v>1990</v>
      </c>
      <c r="G3773" s="1" t="s">
        <v>309</v>
      </c>
      <c r="AMI3773"/>
      <c r="AMJ3773"/>
    </row>
    <row r="3774" spans="1:1024" ht="30">
      <c r="A3774" s="1" t="s">
        <v>14191</v>
      </c>
      <c r="B3774" s="2" t="s">
        <v>14192</v>
      </c>
      <c r="C3774" s="3" t="s">
        <v>14193</v>
      </c>
      <c r="D3774" s="1" t="s">
        <v>14194</v>
      </c>
      <c r="E3774" s="1">
        <v>1990</v>
      </c>
      <c r="F3774" s="1" t="s">
        <v>14195</v>
      </c>
      <c r="G3774" s="1" t="s">
        <v>23</v>
      </c>
      <c r="H3774" s="1" t="s">
        <v>29</v>
      </c>
      <c r="I3774" s="1" t="s">
        <v>29</v>
      </c>
      <c r="K3774" s="1">
        <f>7*60</f>
        <v>420</v>
      </c>
      <c r="L3774" s="1" t="s">
        <v>14196</v>
      </c>
      <c r="AMI3774"/>
      <c r="AMJ3774"/>
    </row>
    <row r="3775" spans="1:1024" ht="30">
      <c r="A3775" s="1" t="s">
        <v>14197</v>
      </c>
      <c r="B3775" s="2" t="s">
        <v>14198</v>
      </c>
      <c r="C3775" s="3" t="s">
        <v>14199</v>
      </c>
      <c r="D3775" s="1" t="s">
        <v>14200</v>
      </c>
      <c r="E3775" s="1">
        <v>1990</v>
      </c>
      <c r="F3775" s="1" t="s">
        <v>14201</v>
      </c>
      <c r="G3775" s="1" t="s">
        <v>23</v>
      </c>
      <c r="H3775" s="1" t="s">
        <v>29</v>
      </c>
      <c r="I3775" s="1" t="s">
        <v>18</v>
      </c>
      <c r="L3775" s="1" t="s">
        <v>10352</v>
      </c>
      <c r="AMI3775"/>
      <c r="AMJ3775"/>
    </row>
    <row r="3776" spans="1:1024">
      <c r="A3776" s="1" t="s">
        <v>10184</v>
      </c>
      <c r="B3776" s="2" t="s">
        <v>14202</v>
      </c>
      <c r="C3776" s="1" t="s">
        <v>14203</v>
      </c>
      <c r="D3776" s="1" t="s">
        <v>14204</v>
      </c>
      <c r="E3776" s="1">
        <v>1990</v>
      </c>
      <c r="F3776" s="1" t="s">
        <v>14205</v>
      </c>
      <c r="G3776" s="1" t="s">
        <v>309</v>
      </c>
      <c r="AMI3776"/>
      <c r="AMJ3776"/>
    </row>
    <row r="3777" spans="1:1024" ht="45">
      <c r="A3777" s="1" t="s">
        <v>14206</v>
      </c>
      <c r="B3777" s="2" t="s">
        <v>14207</v>
      </c>
      <c r="D3777" s="1" t="s">
        <v>14208</v>
      </c>
      <c r="E3777" s="1">
        <v>1990</v>
      </c>
      <c r="G3777" s="1" t="s">
        <v>309</v>
      </c>
      <c r="H3777" s="1" t="s">
        <v>1315</v>
      </c>
      <c r="AMI3777"/>
      <c r="AMJ3777"/>
    </row>
    <row r="3778" spans="1:1024">
      <c r="A3778" s="1" t="s">
        <v>14209</v>
      </c>
      <c r="B3778" s="2" t="s">
        <v>14210</v>
      </c>
      <c r="C3778" s="1" t="s">
        <v>14211</v>
      </c>
      <c r="D3778" s="1" t="s">
        <v>14212</v>
      </c>
      <c r="E3778" s="1">
        <v>1990</v>
      </c>
      <c r="F3778" s="1" t="s">
        <v>14213</v>
      </c>
      <c r="G3778" s="1" t="s">
        <v>309</v>
      </c>
      <c r="AMI3778"/>
      <c r="AMJ3778"/>
    </row>
    <row r="3779" spans="1:1024">
      <c r="A3779" s="1" t="s">
        <v>14214</v>
      </c>
      <c r="B3779" s="2" t="s">
        <v>14215</v>
      </c>
      <c r="E3779" s="1">
        <v>1990</v>
      </c>
      <c r="G3779" s="1" t="s">
        <v>42</v>
      </c>
      <c r="H3779" s="1" t="s">
        <v>1315</v>
      </c>
      <c r="AMI3779"/>
      <c r="AMJ3779"/>
    </row>
    <row r="3780" spans="1:1024" ht="30">
      <c r="A3780" s="1" t="s">
        <v>14216</v>
      </c>
      <c r="B3780" s="2" t="s">
        <v>14217</v>
      </c>
      <c r="C3780" s="3" t="s">
        <v>14218</v>
      </c>
      <c r="D3780" s="1" t="s">
        <v>14219</v>
      </c>
      <c r="E3780" s="1">
        <v>1990</v>
      </c>
      <c r="F3780" s="1" t="s">
        <v>14220</v>
      </c>
      <c r="G3780" s="1" t="s">
        <v>23</v>
      </c>
      <c r="H3780" s="1" t="s">
        <v>18</v>
      </c>
      <c r="AMI3780"/>
      <c r="AMJ3780"/>
    </row>
    <row r="3781" spans="1:1024">
      <c r="A3781" s="1" t="s">
        <v>387</v>
      </c>
      <c r="B3781" s="2" t="s">
        <v>14221</v>
      </c>
      <c r="D3781" s="1" t="s">
        <v>14222</v>
      </c>
      <c r="E3781" s="1">
        <v>1990</v>
      </c>
      <c r="G3781" s="1" t="s">
        <v>309</v>
      </c>
      <c r="AMI3781"/>
      <c r="AMJ3781"/>
    </row>
    <row r="3782" spans="1:1024">
      <c r="A3782" s="1" t="s">
        <v>387</v>
      </c>
      <c r="B3782" s="2" t="s">
        <v>14223</v>
      </c>
      <c r="C3782" s="1" t="s">
        <v>14224</v>
      </c>
      <c r="D3782" s="1" t="s">
        <v>14225</v>
      </c>
      <c r="E3782" s="1">
        <v>1990</v>
      </c>
      <c r="F3782" s="1" t="s">
        <v>14226</v>
      </c>
      <c r="G3782" s="1" t="s">
        <v>309</v>
      </c>
      <c r="AMI3782"/>
      <c r="AMJ3782"/>
    </row>
    <row r="3783" spans="1:1024">
      <c r="A3783" s="1" t="s">
        <v>387</v>
      </c>
      <c r="B3783" s="2" t="s">
        <v>14227</v>
      </c>
      <c r="D3783" s="1" t="s">
        <v>14228</v>
      </c>
      <c r="E3783" s="1">
        <v>1990</v>
      </c>
      <c r="G3783" s="1" t="s">
        <v>23</v>
      </c>
      <c r="H3783" s="1" t="s">
        <v>18</v>
      </c>
      <c r="AMI3783"/>
      <c r="AMJ3783"/>
    </row>
    <row r="3784" spans="1:1024" ht="30">
      <c r="A3784" s="1" t="s">
        <v>14229</v>
      </c>
      <c r="B3784" s="2" t="s">
        <v>14230</v>
      </c>
      <c r="C3784" s="3" t="s">
        <v>14231</v>
      </c>
      <c r="D3784" s="1" t="s">
        <v>14232</v>
      </c>
      <c r="E3784" s="1">
        <v>1990</v>
      </c>
      <c r="F3784" s="1" t="s">
        <v>14233</v>
      </c>
      <c r="G3784" s="1" t="s">
        <v>23</v>
      </c>
      <c r="H3784" s="1" t="s">
        <v>18</v>
      </c>
      <c r="AMI3784"/>
      <c r="AMJ3784"/>
    </row>
    <row r="3785" spans="1:1024">
      <c r="A3785" s="1" t="s">
        <v>14234</v>
      </c>
      <c r="B3785" s="2" t="s">
        <v>14235</v>
      </c>
      <c r="C3785" s="3" t="s">
        <v>14236</v>
      </c>
      <c r="D3785" s="1" t="s">
        <v>14237</v>
      </c>
      <c r="E3785" s="1">
        <v>1990</v>
      </c>
      <c r="F3785" s="1" t="s">
        <v>14238</v>
      </c>
      <c r="G3785" s="1" t="s">
        <v>23</v>
      </c>
      <c r="H3785" s="1" t="s">
        <v>18</v>
      </c>
      <c r="AMI3785"/>
      <c r="AMJ3785"/>
    </row>
    <row r="3786" spans="1:1024" ht="30">
      <c r="A3786" s="1" t="s">
        <v>14239</v>
      </c>
      <c r="B3786" s="2" t="s">
        <v>14240</v>
      </c>
      <c r="C3786" s="3" t="s">
        <v>14241</v>
      </c>
      <c r="D3786" s="1" t="s">
        <v>14242</v>
      </c>
      <c r="E3786" s="1">
        <v>1990</v>
      </c>
      <c r="F3786" s="1" t="s">
        <v>14243</v>
      </c>
      <c r="G3786" s="1" t="s">
        <v>23</v>
      </c>
      <c r="H3786" s="1" t="s">
        <v>18</v>
      </c>
      <c r="AMI3786"/>
      <c r="AMJ3786"/>
    </row>
    <row r="3787" spans="1:1024" ht="30">
      <c r="A3787" s="1" t="s">
        <v>10189</v>
      </c>
      <c r="B3787" s="2" t="s">
        <v>14244</v>
      </c>
      <c r="D3787" s="1" t="s">
        <v>14245</v>
      </c>
      <c r="E3787" s="1">
        <v>1990</v>
      </c>
      <c r="G3787" s="1" t="s">
        <v>309</v>
      </c>
      <c r="AMI3787"/>
      <c r="AMJ3787"/>
    </row>
    <row r="3788" spans="1:1024" ht="45">
      <c r="A3788" s="1" t="s">
        <v>10189</v>
      </c>
      <c r="B3788" s="2" t="s">
        <v>14246</v>
      </c>
      <c r="C3788" s="1" t="s">
        <v>14247</v>
      </c>
      <c r="D3788" s="1" t="s">
        <v>14248</v>
      </c>
      <c r="E3788" s="1">
        <v>1990</v>
      </c>
      <c r="F3788" s="1" t="s">
        <v>14249</v>
      </c>
      <c r="G3788" s="1" t="s">
        <v>309</v>
      </c>
      <c r="AMI3788"/>
      <c r="AMJ3788"/>
    </row>
    <row r="3789" spans="1:1024" ht="30">
      <c r="A3789" s="1" t="s">
        <v>10189</v>
      </c>
      <c r="B3789" s="2" t="s">
        <v>14250</v>
      </c>
      <c r="C3789" s="3" t="s">
        <v>14251</v>
      </c>
      <c r="D3789" s="1" t="s">
        <v>14252</v>
      </c>
      <c r="E3789" s="1">
        <v>1990</v>
      </c>
      <c r="F3789" s="1" t="s">
        <v>14253</v>
      </c>
      <c r="G3789" s="1" t="s">
        <v>23</v>
      </c>
      <c r="H3789" s="1" t="s">
        <v>29</v>
      </c>
      <c r="AMI3789"/>
      <c r="AMJ3789"/>
    </row>
    <row r="3790" spans="1:1024" ht="30">
      <c r="A3790" s="1" t="s">
        <v>14254</v>
      </c>
      <c r="B3790" s="2" t="s">
        <v>14255</v>
      </c>
      <c r="C3790" s="3" t="s">
        <v>14256</v>
      </c>
      <c r="D3790" s="1" t="s">
        <v>14257</v>
      </c>
      <c r="E3790" s="1">
        <v>1990</v>
      </c>
      <c r="F3790" s="1" t="s">
        <v>14258</v>
      </c>
      <c r="G3790" s="1" t="s">
        <v>23</v>
      </c>
      <c r="H3790" s="1" t="s">
        <v>29</v>
      </c>
      <c r="I3790" s="1" t="s">
        <v>29</v>
      </c>
      <c r="L3790" s="1" t="s">
        <v>298</v>
      </c>
      <c r="AMI3790"/>
      <c r="AMJ3790"/>
    </row>
    <row r="3791" spans="1:1024" ht="30">
      <c r="A3791" s="1" t="s">
        <v>14259</v>
      </c>
      <c r="B3791" s="2" t="s">
        <v>14260</v>
      </c>
      <c r="C3791" s="3" t="s">
        <v>14261</v>
      </c>
      <c r="D3791" s="1" t="s">
        <v>14262</v>
      </c>
      <c r="E3791" s="1">
        <v>1990</v>
      </c>
      <c r="F3791" s="1" t="s">
        <v>14263</v>
      </c>
      <c r="G3791" s="1" t="s">
        <v>23</v>
      </c>
      <c r="H3791" s="1" t="s">
        <v>29</v>
      </c>
      <c r="I3791" s="1" t="s">
        <v>29</v>
      </c>
      <c r="L3791" s="1" t="s">
        <v>298</v>
      </c>
      <c r="AMI3791"/>
      <c r="AMJ3791"/>
    </row>
    <row r="3792" spans="1:1024" ht="30">
      <c r="A3792" s="1" t="s">
        <v>14264</v>
      </c>
      <c r="B3792" s="2" t="s">
        <v>14265</v>
      </c>
      <c r="D3792" s="1" t="s">
        <v>14266</v>
      </c>
      <c r="E3792" s="1">
        <v>1990</v>
      </c>
      <c r="G3792" s="1" t="s">
        <v>309</v>
      </c>
      <c r="AMI3792"/>
      <c r="AMJ3792"/>
    </row>
    <row r="3793" spans="1:1024" ht="30">
      <c r="A3793" s="1" t="s">
        <v>14267</v>
      </c>
      <c r="B3793" s="2" t="s">
        <v>14268</v>
      </c>
      <c r="C3793" s="3" t="s">
        <v>14269</v>
      </c>
      <c r="D3793" s="1" t="s">
        <v>14270</v>
      </c>
      <c r="E3793" s="1">
        <v>1990</v>
      </c>
      <c r="F3793" s="1" t="s">
        <v>14271</v>
      </c>
      <c r="G3793" s="1" t="s">
        <v>23</v>
      </c>
      <c r="H3793" s="1" t="s">
        <v>29</v>
      </c>
      <c r="I3793" s="1" t="s">
        <v>18</v>
      </c>
      <c r="L3793" s="1" t="s">
        <v>298</v>
      </c>
      <c r="AMI3793"/>
      <c r="AMJ3793"/>
    </row>
    <row r="3794" spans="1:1024">
      <c r="A3794" s="1" t="s">
        <v>14272</v>
      </c>
      <c r="B3794" s="2" t="s">
        <v>14273</v>
      </c>
      <c r="C3794" s="3" t="s">
        <v>14274</v>
      </c>
      <c r="D3794" s="1" t="s">
        <v>14275</v>
      </c>
      <c r="E3794" s="1">
        <v>1990</v>
      </c>
      <c r="F3794" s="1" t="s">
        <v>14276</v>
      </c>
      <c r="G3794" s="1" t="s">
        <v>23</v>
      </c>
      <c r="H3794" s="1" t="s">
        <v>29</v>
      </c>
      <c r="I3794" s="1" t="s">
        <v>18</v>
      </c>
      <c r="L3794" s="1" t="s">
        <v>10352</v>
      </c>
      <c r="AMI3794"/>
      <c r="AMJ3794"/>
    </row>
    <row r="3795" spans="1:1024">
      <c r="A3795" s="1" t="s">
        <v>14277</v>
      </c>
      <c r="B3795" s="2" t="s">
        <v>14278</v>
      </c>
      <c r="C3795" s="3" t="s">
        <v>14279</v>
      </c>
      <c r="D3795" s="1" t="s">
        <v>14280</v>
      </c>
      <c r="E3795" s="1">
        <v>1990</v>
      </c>
      <c r="F3795" s="1" t="s">
        <v>14281</v>
      </c>
      <c r="G3795" s="1" t="s">
        <v>23</v>
      </c>
      <c r="H3795" s="1" t="s">
        <v>18</v>
      </c>
      <c r="AMI3795"/>
      <c r="AMJ3795"/>
    </row>
    <row r="3796" spans="1:1024">
      <c r="A3796" s="1" t="s">
        <v>14282</v>
      </c>
      <c r="B3796" s="2" t="s">
        <v>14283</v>
      </c>
      <c r="D3796" s="1" t="s">
        <v>14284</v>
      </c>
      <c r="E3796" s="1">
        <v>1990</v>
      </c>
      <c r="G3796" s="1" t="s">
        <v>59</v>
      </c>
      <c r="AMI3796"/>
      <c r="AMJ3796"/>
    </row>
    <row r="3797" spans="1:1024">
      <c r="A3797" s="1" t="s">
        <v>14285</v>
      </c>
      <c r="B3797" s="2" t="s">
        <v>14286</v>
      </c>
      <c r="C3797" s="3" t="s">
        <v>14287</v>
      </c>
      <c r="D3797" s="1" t="s">
        <v>14288</v>
      </c>
      <c r="E3797" s="1">
        <v>1990</v>
      </c>
      <c r="F3797" s="1" t="s">
        <v>14289</v>
      </c>
      <c r="G3797" s="1" t="s">
        <v>23</v>
      </c>
      <c r="H3797" s="1" t="s">
        <v>29</v>
      </c>
      <c r="I3797" s="1" t="s">
        <v>18</v>
      </c>
      <c r="L3797" s="1" t="s">
        <v>298</v>
      </c>
      <c r="AMI3797"/>
      <c r="AMJ3797"/>
    </row>
    <row r="3798" spans="1:1024" ht="30">
      <c r="A3798" s="1" t="s">
        <v>14290</v>
      </c>
      <c r="B3798" s="2" t="s">
        <v>14291</v>
      </c>
      <c r="C3798" s="3" t="s">
        <v>14292</v>
      </c>
      <c r="D3798" s="1" t="s">
        <v>14293</v>
      </c>
      <c r="E3798" s="1">
        <v>1990</v>
      </c>
      <c r="G3798" s="1" t="s">
        <v>309</v>
      </c>
      <c r="H3798" s="1" t="s">
        <v>2876</v>
      </c>
      <c r="AMI3798"/>
      <c r="AMJ3798"/>
    </row>
    <row r="3799" spans="1:1024" ht="30">
      <c r="A3799" s="1" t="s">
        <v>14294</v>
      </c>
      <c r="B3799" s="2" t="s">
        <v>14295</v>
      </c>
      <c r="C3799" s="3" t="s">
        <v>14296</v>
      </c>
      <c r="D3799" s="1" t="s">
        <v>14297</v>
      </c>
      <c r="E3799" s="1">
        <v>1990</v>
      </c>
      <c r="F3799" s="1" t="s">
        <v>14298</v>
      </c>
      <c r="G3799" s="1" t="s">
        <v>23</v>
      </c>
      <c r="H3799" s="1" t="s">
        <v>18</v>
      </c>
      <c r="AMI3799"/>
      <c r="AMJ3799"/>
    </row>
    <row r="3800" spans="1:1024">
      <c r="A3800" s="1" t="s">
        <v>14299</v>
      </c>
      <c r="B3800" s="2" t="s">
        <v>14300</v>
      </c>
      <c r="C3800" s="3" t="s">
        <v>14301</v>
      </c>
      <c r="D3800" s="1" t="s">
        <v>14302</v>
      </c>
      <c r="E3800" s="1">
        <v>1990</v>
      </c>
      <c r="F3800" s="1" t="s">
        <v>14303</v>
      </c>
      <c r="G3800" s="1" t="s">
        <v>23</v>
      </c>
      <c r="H3800" s="1" t="s">
        <v>18</v>
      </c>
      <c r="AMI3800"/>
      <c r="AMJ3800"/>
    </row>
    <row r="3801" spans="1:1024" ht="30">
      <c r="A3801" s="1" t="s">
        <v>14304</v>
      </c>
      <c r="B3801" s="2" t="s">
        <v>14305</v>
      </c>
      <c r="C3801" s="3"/>
      <c r="D3801" s="1" t="s">
        <v>14306</v>
      </c>
      <c r="E3801" s="1">
        <v>1990</v>
      </c>
      <c r="G3801" s="1" t="s">
        <v>309</v>
      </c>
      <c r="H3801" s="1" t="s">
        <v>2876</v>
      </c>
      <c r="AMI3801"/>
      <c r="AMJ3801"/>
    </row>
    <row r="3802" spans="1:1024">
      <c r="A3802" s="1" t="s">
        <v>14307</v>
      </c>
      <c r="B3802" s="2" t="s">
        <v>14308</v>
      </c>
      <c r="C3802" s="3" t="s">
        <v>14309</v>
      </c>
      <c r="D3802" s="1" t="s">
        <v>14310</v>
      </c>
      <c r="E3802" s="1">
        <v>1990</v>
      </c>
      <c r="F3802" s="1" t="s">
        <v>14311</v>
      </c>
      <c r="G3802" s="1" t="s">
        <v>23</v>
      </c>
      <c r="H3802" s="1" t="s">
        <v>18</v>
      </c>
      <c r="AMI3802"/>
      <c r="AMJ3802"/>
    </row>
    <row r="3803" spans="1:1024" ht="30">
      <c r="A3803" s="1" t="s">
        <v>10783</v>
      </c>
      <c r="B3803" s="2" t="s">
        <v>14312</v>
      </c>
      <c r="D3803" s="1" t="s">
        <v>14313</v>
      </c>
      <c r="E3803" s="1">
        <v>1990</v>
      </c>
      <c r="G3803" s="1" t="s">
        <v>309</v>
      </c>
      <c r="H3803" s="1" t="s">
        <v>2876</v>
      </c>
      <c r="AMI3803"/>
      <c r="AMJ3803"/>
    </row>
    <row r="3804" spans="1:1024">
      <c r="A3804" s="1" t="s">
        <v>14314</v>
      </c>
      <c r="B3804" s="2" t="s">
        <v>14315</v>
      </c>
      <c r="E3804" s="1">
        <v>1990</v>
      </c>
      <c r="G3804" s="1" t="s">
        <v>23</v>
      </c>
      <c r="H3804" s="1" t="s">
        <v>1315</v>
      </c>
      <c r="AMI3804"/>
      <c r="AMJ3804"/>
    </row>
    <row r="3805" spans="1:1024">
      <c r="A3805" s="1" t="s">
        <v>14316</v>
      </c>
      <c r="B3805" s="2" t="s">
        <v>14317</v>
      </c>
      <c r="C3805" s="3" t="s">
        <v>14318</v>
      </c>
      <c r="D3805" s="1" t="s">
        <v>14319</v>
      </c>
      <c r="E3805" s="1">
        <v>1990</v>
      </c>
      <c r="F3805" s="1" t="s">
        <v>14320</v>
      </c>
      <c r="G3805" s="1" t="s">
        <v>42</v>
      </c>
      <c r="H3805" s="1" t="s">
        <v>29</v>
      </c>
      <c r="I3805" s="1" t="s">
        <v>29</v>
      </c>
      <c r="L3805" s="1" t="s">
        <v>298</v>
      </c>
      <c r="AMI3805"/>
      <c r="AMJ3805"/>
    </row>
    <row r="3806" spans="1:1024">
      <c r="A3806" s="1" t="s">
        <v>14321</v>
      </c>
      <c r="B3806" s="2" t="s">
        <v>14322</v>
      </c>
      <c r="C3806" s="1" t="s">
        <v>14323</v>
      </c>
      <c r="D3806" s="1" t="s">
        <v>14324</v>
      </c>
      <c r="E3806" s="1">
        <v>1990</v>
      </c>
      <c r="F3806" s="1" t="s">
        <v>14325</v>
      </c>
      <c r="G3806" s="1" t="s">
        <v>23</v>
      </c>
      <c r="H3806" s="1" t="s">
        <v>18</v>
      </c>
      <c r="AMI3806"/>
      <c r="AMJ3806"/>
    </row>
    <row r="3807" spans="1:1024">
      <c r="A3807" s="1" t="s">
        <v>14326</v>
      </c>
      <c r="B3807" s="2" t="s">
        <v>14327</v>
      </c>
      <c r="C3807" s="1" t="s">
        <v>14328</v>
      </c>
      <c r="D3807" s="1" t="s">
        <v>14329</v>
      </c>
      <c r="E3807" s="1">
        <v>1990</v>
      </c>
      <c r="F3807" s="1" t="s">
        <v>14330</v>
      </c>
      <c r="G3807" s="1" t="s">
        <v>23</v>
      </c>
      <c r="H3807" s="1" t="s">
        <v>18</v>
      </c>
      <c r="AMI3807"/>
      <c r="AMJ3807"/>
    </row>
    <row r="3808" spans="1:1024" ht="30">
      <c r="A3808" s="1" t="s">
        <v>14331</v>
      </c>
      <c r="B3808" s="2" t="s">
        <v>14332</v>
      </c>
      <c r="D3808" s="1" t="s">
        <v>14333</v>
      </c>
      <c r="E3808" s="1">
        <v>1990</v>
      </c>
      <c r="G3808" s="1" t="s">
        <v>23</v>
      </c>
      <c r="H3808" s="1" t="s">
        <v>1315</v>
      </c>
      <c r="AMI3808"/>
      <c r="AMJ3808"/>
    </row>
    <row r="3809" spans="1:1024" ht="45">
      <c r="A3809" s="1" t="s">
        <v>14334</v>
      </c>
      <c r="B3809" s="2" t="s">
        <v>14335</v>
      </c>
      <c r="C3809" s="3" t="s">
        <v>14336</v>
      </c>
      <c r="D3809" s="1" t="s">
        <v>14337</v>
      </c>
      <c r="E3809" s="1">
        <v>1990</v>
      </c>
      <c r="F3809" s="1" t="s">
        <v>14338</v>
      </c>
      <c r="G3809" s="1" t="s">
        <v>23</v>
      </c>
      <c r="H3809" s="1" t="s">
        <v>29</v>
      </c>
      <c r="I3809" s="1" t="s">
        <v>18</v>
      </c>
      <c r="L3809" s="1" t="s">
        <v>298</v>
      </c>
      <c r="AMI3809"/>
      <c r="AMJ3809"/>
    </row>
    <row r="3810" spans="1:1024" ht="30">
      <c r="A3810" s="1" t="s">
        <v>14339</v>
      </c>
      <c r="B3810" s="2" t="s">
        <v>14340</v>
      </c>
      <c r="C3810" s="3" t="s">
        <v>14341</v>
      </c>
      <c r="D3810" s="1" t="s">
        <v>14342</v>
      </c>
      <c r="E3810" s="1">
        <v>1990</v>
      </c>
      <c r="F3810" s="1" t="s">
        <v>14343</v>
      </c>
      <c r="G3810" s="1" t="s">
        <v>23</v>
      </c>
      <c r="H3810" s="1" t="s">
        <v>29</v>
      </c>
      <c r="I3810" s="1" t="s">
        <v>6273</v>
      </c>
      <c r="L3810" s="1" t="s">
        <v>298</v>
      </c>
      <c r="AMI3810"/>
      <c r="AMJ3810"/>
    </row>
    <row r="3811" spans="1:1024">
      <c r="A3811" s="1" t="s">
        <v>14344</v>
      </c>
      <c r="B3811" s="2" t="s">
        <v>14345</v>
      </c>
      <c r="C3811" s="1" t="s">
        <v>14346</v>
      </c>
      <c r="D3811" s="1" t="s">
        <v>14347</v>
      </c>
      <c r="E3811" s="1">
        <v>1990</v>
      </c>
      <c r="F3811" s="1" t="s">
        <v>14348</v>
      </c>
      <c r="G3811" s="1" t="s">
        <v>309</v>
      </c>
      <c r="AMI3811"/>
      <c r="AMJ3811"/>
    </row>
    <row r="3812" spans="1:1024">
      <c r="A3812" s="1" t="s">
        <v>14349</v>
      </c>
      <c r="B3812" s="2" t="s">
        <v>14350</v>
      </c>
      <c r="C3812" s="3" t="s">
        <v>14351</v>
      </c>
      <c r="D3812" s="1" t="s">
        <v>14352</v>
      </c>
      <c r="E3812" s="1">
        <v>1990</v>
      </c>
      <c r="G3812" s="1" t="s">
        <v>23</v>
      </c>
      <c r="H3812" s="1" t="s">
        <v>18</v>
      </c>
      <c r="AMI3812"/>
      <c r="AMJ3812"/>
    </row>
    <row r="3813" spans="1:1024" ht="30">
      <c r="A3813" s="1" t="s">
        <v>14353</v>
      </c>
      <c r="B3813" s="2" t="s">
        <v>14354</v>
      </c>
      <c r="C3813" s="3" t="s">
        <v>14355</v>
      </c>
      <c r="D3813" s="1" t="s">
        <v>14356</v>
      </c>
      <c r="E3813" s="1">
        <v>1990</v>
      </c>
      <c r="F3813" s="1" t="s">
        <v>14357</v>
      </c>
      <c r="G3813" s="1" t="s">
        <v>23</v>
      </c>
      <c r="H3813" s="1" t="s">
        <v>29</v>
      </c>
      <c r="I3813" s="1" t="s">
        <v>29</v>
      </c>
      <c r="L3813" s="1" t="s">
        <v>1047</v>
      </c>
      <c r="AMI3813"/>
      <c r="AMJ3813"/>
    </row>
    <row r="3814" spans="1:1024">
      <c r="A3814" s="1" t="s">
        <v>11566</v>
      </c>
      <c r="B3814" s="2" t="s">
        <v>14358</v>
      </c>
      <c r="C3814" s="3" t="s">
        <v>14359</v>
      </c>
      <c r="D3814" s="1" t="s">
        <v>14360</v>
      </c>
      <c r="E3814" s="1">
        <v>1990</v>
      </c>
      <c r="F3814" s="1" t="s">
        <v>14361</v>
      </c>
      <c r="G3814" s="1" t="s">
        <v>23</v>
      </c>
      <c r="H3814" s="1" t="s">
        <v>18</v>
      </c>
      <c r="AMI3814"/>
      <c r="AMJ3814"/>
    </row>
    <row r="3815" spans="1:1024">
      <c r="A3815" s="1" t="s">
        <v>14362</v>
      </c>
      <c r="B3815" s="2" t="s">
        <v>14363</v>
      </c>
      <c r="D3815" s="1" t="s">
        <v>14364</v>
      </c>
      <c r="E3815" s="1">
        <v>1990</v>
      </c>
      <c r="G3815" s="1" t="s">
        <v>309</v>
      </c>
      <c r="AMI3815"/>
      <c r="AMJ3815"/>
    </row>
    <row r="3816" spans="1:1024">
      <c r="A3816" s="1" t="s">
        <v>11571</v>
      </c>
      <c r="B3816" s="2" t="s">
        <v>14365</v>
      </c>
      <c r="C3816" s="3" t="s">
        <v>14359</v>
      </c>
      <c r="D3816" s="1" t="s">
        <v>14360</v>
      </c>
      <c r="E3816" s="1">
        <v>1990</v>
      </c>
      <c r="F3816" s="1" t="s">
        <v>14361</v>
      </c>
      <c r="G3816" s="1" t="s">
        <v>23</v>
      </c>
      <c r="H3816" s="1" t="s">
        <v>18</v>
      </c>
      <c r="AMI3816"/>
      <c r="AMJ3816"/>
    </row>
    <row r="3817" spans="1:1024">
      <c r="A3817" s="1" t="s">
        <v>14366</v>
      </c>
      <c r="B3817" s="2" t="s">
        <v>14367</v>
      </c>
      <c r="C3817" s="3" t="s">
        <v>14368</v>
      </c>
      <c r="D3817" s="1" t="s">
        <v>14369</v>
      </c>
      <c r="E3817" s="1">
        <v>1990</v>
      </c>
      <c r="F3817" s="1" t="s">
        <v>14370</v>
      </c>
      <c r="G3817" s="1" t="s">
        <v>23</v>
      </c>
      <c r="H3817" s="1" t="s">
        <v>18</v>
      </c>
      <c r="AMI3817"/>
      <c r="AMJ3817"/>
    </row>
    <row r="3818" spans="1:1024">
      <c r="A3818" s="1" t="s">
        <v>14371</v>
      </c>
      <c r="B3818" s="2" t="s">
        <v>14372</v>
      </c>
      <c r="C3818" s="3" t="s">
        <v>14373</v>
      </c>
      <c r="D3818" s="1" t="s">
        <v>14374</v>
      </c>
      <c r="E3818" s="1">
        <v>1990</v>
      </c>
      <c r="F3818" s="1" t="s">
        <v>14375</v>
      </c>
      <c r="G3818" s="1" t="s">
        <v>309</v>
      </c>
      <c r="H3818" s="1" t="s">
        <v>18</v>
      </c>
      <c r="J3818" s="1" t="s">
        <v>14376</v>
      </c>
      <c r="AMI3818"/>
      <c r="AMJ3818"/>
    </row>
    <row r="3819" spans="1:1024" ht="30">
      <c r="A3819" s="1" t="s">
        <v>14377</v>
      </c>
      <c r="B3819" s="2" t="s">
        <v>14378</v>
      </c>
      <c r="D3819" s="1" t="s">
        <v>14379</v>
      </c>
      <c r="E3819" s="1">
        <v>1990</v>
      </c>
      <c r="G3819" s="1" t="s">
        <v>309</v>
      </c>
      <c r="AMI3819"/>
      <c r="AMJ3819"/>
    </row>
    <row r="3820" spans="1:1024">
      <c r="A3820" s="1" t="s">
        <v>14380</v>
      </c>
      <c r="B3820" s="2" t="s">
        <v>14381</v>
      </c>
      <c r="C3820" s="3" t="s">
        <v>14382</v>
      </c>
      <c r="D3820" s="1" t="s">
        <v>14383</v>
      </c>
      <c r="E3820" s="1">
        <v>1990</v>
      </c>
      <c r="F3820" s="1" t="s">
        <v>14384</v>
      </c>
      <c r="G3820" s="1" t="s">
        <v>23</v>
      </c>
      <c r="H3820" s="1" t="s">
        <v>18</v>
      </c>
      <c r="AMI3820"/>
      <c r="AMJ3820"/>
    </row>
    <row r="3821" spans="1:1024">
      <c r="A3821" s="1" t="s">
        <v>14385</v>
      </c>
      <c r="B3821" s="2" t="s">
        <v>14386</v>
      </c>
      <c r="C3821" s="3" t="s">
        <v>14387</v>
      </c>
      <c r="D3821" s="1" t="s">
        <v>14388</v>
      </c>
      <c r="E3821" s="1">
        <v>1990</v>
      </c>
      <c r="G3821" s="1" t="s">
        <v>309</v>
      </c>
      <c r="AMI3821"/>
      <c r="AMJ3821"/>
    </row>
    <row r="3822" spans="1:1024" ht="30">
      <c r="A3822" s="1" t="s">
        <v>14389</v>
      </c>
      <c r="B3822" s="2" t="s">
        <v>14390</v>
      </c>
      <c r="D3822" s="1" t="s">
        <v>14391</v>
      </c>
      <c r="E3822" s="1">
        <v>1990</v>
      </c>
      <c r="G3822" s="1" t="s">
        <v>309</v>
      </c>
      <c r="AMI3822"/>
      <c r="AMJ3822"/>
    </row>
    <row r="3823" spans="1:1024" ht="30">
      <c r="A3823" s="1" t="s">
        <v>14392</v>
      </c>
      <c r="B3823" s="2" t="s">
        <v>14393</v>
      </c>
      <c r="C3823" s="3" t="s">
        <v>14394</v>
      </c>
      <c r="D3823" s="1" t="s">
        <v>14395</v>
      </c>
      <c r="E3823" s="1">
        <v>1990</v>
      </c>
      <c r="F3823" s="1" t="s">
        <v>14396</v>
      </c>
      <c r="G3823" s="1" t="s">
        <v>23</v>
      </c>
      <c r="H3823" s="1" t="s">
        <v>29</v>
      </c>
      <c r="I3823" s="1" t="s">
        <v>29</v>
      </c>
      <c r="L3823" s="1" t="s">
        <v>13573</v>
      </c>
      <c r="AMI3823"/>
      <c r="AMJ3823"/>
    </row>
    <row r="3824" spans="1:1024">
      <c r="A3824" s="1" t="s">
        <v>14397</v>
      </c>
      <c r="B3824" s="2" t="s">
        <v>14398</v>
      </c>
      <c r="D3824" s="1" t="s">
        <v>14086</v>
      </c>
      <c r="E3824" s="1">
        <v>1990</v>
      </c>
      <c r="G3824" s="1" t="s">
        <v>23</v>
      </c>
      <c r="H3824" s="1" t="s">
        <v>18</v>
      </c>
      <c r="AMI3824"/>
      <c r="AMJ3824"/>
    </row>
    <row r="3825" spans="1:1024">
      <c r="A3825" s="1" t="s">
        <v>14399</v>
      </c>
      <c r="B3825" s="2" t="s">
        <v>14400</v>
      </c>
      <c r="C3825" s="3" t="s">
        <v>14401</v>
      </c>
      <c r="D3825" s="1" t="s">
        <v>14402</v>
      </c>
      <c r="E3825" s="1">
        <v>1990</v>
      </c>
      <c r="F3825" s="1" t="s">
        <v>14403</v>
      </c>
      <c r="G3825" s="1" t="s">
        <v>309</v>
      </c>
      <c r="H3825" s="1" t="s">
        <v>18</v>
      </c>
      <c r="AMI3825"/>
      <c r="AMJ3825"/>
    </row>
    <row r="3826" spans="1:1024" ht="30">
      <c r="A3826" s="1" t="s">
        <v>8512</v>
      </c>
      <c r="B3826" s="2" t="s">
        <v>14404</v>
      </c>
      <c r="C3826" s="3" t="s">
        <v>14405</v>
      </c>
      <c r="D3826" s="1" t="s">
        <v>14406</v>
      </c>
      <c r="E3826" s="1">
        <v>1990</v>
      </c>
      <c r="F3826" s="1" t="s">
        <v>14407</v>
      </c>
      <c r="G3826" s="1" t="s">
        <v>23</v>
      </c>
      <c r="H3826" s="1" t="s">
        <v>18</v>
      </c>
      <c r="AMI3826"/>
      <c r="AMJ3826"/>
    </row>
    <row r="3827" spans="1:1024" ht="30">
      <c r="A3827" s="1" t="s">
        <v>8512</v>
      </c>
      <c r="B3827" s="2" t="s">
        <v>14408</v>
      </c>
      <c r="C3827" s="3" t="s">
        <v>14409</v>
      </c>
      <c r="D3827" s="1" t="s">
        <v>14410</v>
      </c>
      <c r="E3827" s="1">
        <v>1990</v>
      </c>
      <c r="F3827" s="1" t="s">
        <v>14411</v>
      </c>
      <c r="G3827" s="1" t="s">
        <v>23</v>
      </c>
      <c r="H3827" s="1" t="s">
        <v>18</v>
      </c>
      <c r="AMI3827"/>
      <c r="AMJ3827"/>
    </row>
    <row r="3828" spans="1:1024">
      <c r="A3828" s="1" t="s">
        <v>14412</v>
      </c>
      <c r="B3828" s="2" t="s">
        <v>14413</v>
      </c>
      <c r="C3828" s="3" t="s">
        <v>14414</v>
      </c>
      <c r="D3828" s="1" t="s">
        <v>14415</v>
      </c>
      <c r="E3828" s="1">
        <v>1990</v>
      </c>
      <c r="F3828" s="1" t="s">
        <v>14416</v>
      </c>
      <c r="G3828" s="1" t="s">
        <v>23</v>
      </c>
      <c r="H3828" s="1" t="s">
        <v>29</v>
      </c>
      <c r="I3828" s="1" t="s">
        <v>18</v>
      </c>
      <c r="L3828" s="1" t="s">
        <v>298</v>
      </c>
      <c r="AMI3828"/>
      <c r="AMJ3828"/>
    </row>
    <row r="3829" spans="1:1024">
      <c r="A3829" s="1" t="s">
        <v>9515</v>
      </c>
      <c r="B3829" s="2" t="s">
        <v>14417</v>
      </c>
      <c r="C3829" s="3" t="s">
        <v>14418</v>
      </c>
      <c r="D3829" s="1" t="s">
        <v>14419</v>
      </c>
      <c r="E3829" s="1">
        <v>1990</v>
      </c>
      <c r="G3829" s="1" t="s">
        <v>309</v>
      </c>
      <c r="H3829" s="1" t="s">
        <v>29</v>
      </c>
      <c r="I3829" s="1" t="s">
        <v>29</v>
      </c>
      <c r="L3829" s="1" t="s">
        <v>605</v>
      </c>
      <c r="AMI3829"/>
      <c r="AMJ3829"/>
    </row>
    <row r="3830" spans="1:1024">
      <c r="A3830" s="1" t="s">
        <v>9515</v>
      </c>
      <c r="B3830" s="2" t="s">
        <v>14420</v>
      </c>
      <c r="D3830" s="1" t="s">
        <v>14421</v>
      </c>
      <c r="E3830" s="1">
        <v>1990</v>
      </c>
      <c r="G3830" s="1" t="s">
        <v>23</v>
      </c>
      <c r="H3830" s="1" t="s">
        <v>1315</v>
      </c>
      <c r="AMI3830"/>
      <c r="AMJ3830"/>
    </row>
    <row r="3831" spans="1:1024">
      <c r="A3831" s="1" t="s">
        <v>9515</v>
      </c>
      <c r="B3831" s="2" t="s">
        <v>14422</v>
      </c>
      <c r="C3831" s="3" t="s">
        <v>14423</v>
      </c>
      <c r="D3831" s="1" t="s">
        <v>14424</v>
      </c>
      <c r="E3831" s="1">
        <v>1990</v>
      </c>
      <c r="F3831" s="1" t="s">
        <v>14425</v>
      </c>
      <c r="G3831" s="1" t="s">
        <v>23</v>
      </c>
      <c r="H3831" s="1" t="s">
        <v>29</v>
      </c>
      <c r="I3831" s="1" t="s">
        <v>29</v>
      </c>
      <c r="J3831" s="1" t="s">
        <v>7107</v>
      </c>
      <c r="L3831" s="1" t="s">
        <v>605</v>
      </c>
      <c r="AMI3831"/>
      <c r="AMJ3831"/>
    </row>
    <row r="3832" spans="1:1024">
      <c r="A3832" s="1" t="s">
        <v>14426</v>
      </c>
      <c r="B3832" s="2" t="s">
        <v>14427</v>
      </c>
      <c r="C3832" s="1" t="s">
        <v>14428</v>
      </c>
      <c r="D3832" s="1" t="s">
        <v>14429</v>
      </c>
      <c r="E3832" s="1">
        <v>1990</v>
      </c>
      <c r="F3832" s="1" t="s">
        <v>14430</v>
      </c>
      <c r="G3832" s="1" t="s">
        <v>23</v>
      </c>
      <c r="H3832" s="1" t="s">
        <v>29</v>
      </c>
      <c r="I3832" s="1" t="s">
        <v>29</v>
      </c>
      <c r="L3832" s="1" t="s">
        <v>127</v>
      </c>
      <c r="AMI3832"/>
      <c r="AMJ3832"/>
    </row>
    <row r="3833" spans="1:1024" ht="30">
      <c r="A3833" s="1" t="s">
        <v>14431</v>
      </c>
      <c r="B3833" s="2" t="s">
        <v>14432</v>
      </c>
      <c r="D3833" s="1" t="s">
        <v>14433</v>
      </c>
      <c r="E3833" s="1">
        <v>1990</v>
      </c>
      <c r="G3833" s="1" t="s">
        <v>23</v>
      </c>
      <c r="AMI3833"/>
      <c r="AMJ3833"/>
    </row>
    <row r="3834" spans="1:1024">
      <c r="A3834" s="1" t="s">
        <v>14434</v>
      </c>
      <c r="B3834" s="2" t="s">
        <v>14435</v>
      </c>
      <c r="D3834" s="1" t="s">
        <v>14436</v>
      </c>
      <c r="E3834" s="1">
        <v>1990</v>
      </c>
      <c r="G3834" s="1" t="s">
        <v>23</v>
      </c>
      <c r="H3834" s="1" t="s">
        <v>1315</v>
      </c>
      <c r="AMI3834"/>
      <c r="AMJ3834"/>
    </row>
    <row r="3835" spans="1:1024" ht="30">
      <c r="A3835" s="1" t="s">
        <v>14437</v>
      </c>
      <c r="B3835" s="2" t="s">
        <v>14438</v>
      </c>
      <c r="C3835" s="1" t="s">
        <v>14439</v>
      </c>
      <c r="D3835" s="1" t="s">
        <v>14440</v>
      </c>
      <c r="E3835" s="1">
        <v>1990</v>
      </c>
      <c r="F3835" s="1" t="s">
        <v>14441</v>
      </c>
      <c r="G3835" s="1" t="s">
        <v>23</v>
      </c>
      <c r="H3835" s="1" t="s">
        <v>18</v>
      </c>
      <c r="AMI3835"/>
      <c r="AMJ3835"/>
    </row>
    <row r="3836" spans="1:1024">
      <c r="A3836" s="1" t="s">
        <v>14442</v>
      </c>
      <c r="B3836" s="2" t="s">
        <v>14443</v>
      </c>
      <c r="E3836" s="1">
        <v>1990</v>
      </c>
      <c r="G3836" s="1" t="s">
        <v>48</v>
      </c>
      <c r="AMI3836"/>
      <c r="AMJ3836"/>
    </row>
    <row r="3837" spans="1:1024" ht="30">
      <c r="A3837" s="1" t="s">
        <v>1787</v>
      </c>
      <c r="B3837" s="2" t="s">
        <v>14444</v>
      </c>
      <c r="E3837" s="1">
        <v>1990</v>
      </c>
      <c r="G3837" s="1" t="s">
        <v>42</v>
      </c>
      <c r="H3837" s="1" t="s">
        <v>1315</v>
      </c>
      <c r="AMI3837"/>
      <c r="AMJ3837"/>
    </row>
    <row r="3838" spans="1:1024" ht="30">
      <c r="A3838" s="1" t="s">
        <v>1787</v>
      </c>
      <c r="B3838" s="2" t="s">
        <v>14445</v>
      </c>
      <c r="C3838" s="1" t="s">
        <v>14292</v>
      </c>
      <c r="D3838" s="1" t="s">
        <v>14446</v>
      </c>
      <c r="E3838" s="1">
        <v>1990</v>
      </c>
      <c r="G3838" s="1" t="s">
        <v>309</v>
      </c>
      <c r="H3838" s="1" t="s">
        <v>2876</v>
      </c>
      <c r="AMI3838"/>
      <c r="AMJ3838"/>
    </row>
    <row r="3839" spans="1:1024" ht="30">
      <c r="A3839" s="1" t="s">
        <v>1787</v>
      </c>
      <c r="B3839" s="2" t="s">
        <v>14447</v>
      </c>
      <c r="C3839" s="1" t="s">
        <v>14448</v>
      </c>
      <c r="D3839" s="1" t="s">
        <v>14449</v>
      </c>
      <c r="E3839" s="1">
        <v>1990</v>
      </c>
      <c r="F3839" s="1" t="s">
        <v>14450</v>
      </c>
      <c r="G3839" s="1" t="s">
        <v>309</v>
      </c>
      <c r="AMI3839"/>
      <c r="AMJ3839"/>
    </row>
    <row r="3840" spans="1:1024">
      <c r="A3840" s="1" t="s">
        <v>1787</v>
      </c>
      <c r="B3840" s="2" t="s">
        <v>14451</v>
      </c>
      <c r="C3840" s="1" t="s">
        <v>14452</v>
      </c>
      <c r="D3840" s="1" t="s">
        <v>14453</v>
      </c>
      <c r="E3840" s="1">
        <v>1990</v>
      </c>
      <c r="F3840" s="1" t="s">
        <v>14454</v>
      </c>
      <c r="G3840" s="1" t="s">
        <v>309</v>
      </c>
      <c r="H3840" s="1" t="s">
        <v>18</v>
      </c>
      <c r="AMI3840"/>
      <c r="AMJ3840"/>
    </row>
    <row r="3841" spans="1:1024">
      <c r="A3841" s="1" t="s">
        <v>14455</v>
      </c>
      <c r="B3841" s="2" t="s">
        <v>14456</v>
      </c>
      <c r="D3841" s="1" t="s">
        <v>14457</v>
      </c>
      <c r="E3841" s="1">
        <v>1990</v>
      </c>
      <c r="G3841" s="1" t="s">
        <v>23</v>
      </c>
      <c r="H3841" s="1" t="s">
        <v>18</v>
      </c>
      <c r="AMI3841"/>
      <c r="AMJ3841"/>
    </row>
    <row r="3842" spans="1:1024">
      <c r="A3842" s="1" t="s">
        <v>1787</v>
      </c>
      <c r="B3842" s="2" t="s">
        <v>14458</v>
      </c>
      <c r="C3842" s="1" t="s">
        <v>14459</v>
      </c>
      <c r="D3842" s="1" t="s">
        <v>14460</v>
      </c>
      <c r="E3842" s="1">
        <v>1990</v>
      </c>
      <c r="F3842" s="1" t="s">
        <v>14461</v>
      </c>
      <c r="G3842" s="1" t="s">
        <v>23</v>
      </c>
      <c r="H3842" s="1" t="s">
        <v>18</v>
      </c>
      <c r="AMI3842"/>
      <c r="AMJ3842"/>
    </row>
    <row r="3843" spans="1:1024">
      <c r="A3843" s="1" t="s">
        <v>1787</v>
      </c>
      <c r="B3843" s="2" t="s">
        <v>14462</v>
      </c>
      <c r="C3843" s="1" t="s">
        <v>14463</v>
      </c>
      <c r="D3843" s="1" t="s">
        <v>14464</v>
      </c>
      <c r="E3843" s="1">
        <v>1990</v>
      </c>
      <c r="F3843" s="1" t="s">
        <v>14465</v>
      </c>
      <c r="G3843" s="1" t="s">
        <v>23</v>
      </c>
      <c r="H3843" s="1" t="s">
        <v>18</v>
      </c>
      <c r="AMI3843"/>
      <c r="AMJ3843"/>
    </row>
    <row r="3844" spans="1:1024" ht="30">
      <c r="A3844" s="1" t="s">
        <v>1787</v>
      </c>
      <c r="B3844" s="2" t="s">
        <v>14466</v>
      </c>
      <c r="C3844" s="1" t="s">
        <v>14467</v>
      </c>
      <c r="D3844" s="1" t="s">
        <v>14468</v>
      </c>
      <c r="E3844" s="1">
        <v>1990</v>
      </c>
      <c r="F3844" s="1" t="s">
        <v>14469</v>
      </c>
      <c r="G3844" s="1" t="s">
        <v>23</v>
      </c>
      <c r="H3844" s="1" t="s">
        <v>29</v>
      </c>
      <c r="I3844" s="1" t="s">
        <v>29</v>
      </c>
      <c r="L3844" s="1" t="s">
        <v>605</v>
      </c>
      <c r="AMI3844"/>
      <c r="AMJ3844"/>
    </row>
    <row r="3845" spans="1:1024" ht="30">
      <c r="A3845" s="1" t="s">
        <v>12727</v>
      </c>
      <c r="B3845" s="2" t="s">
        <v>14470</v>
      </c>
      <c r="C3845" s="1" t="s">
        <v>14471</v>
      </c>
      <c r="D3845" s="1" t="s">
        <v>14472</v>
      </c>
      <c r="E3845" s="1">
        <v>1990</v>
      </c>
      <c r="G3845" s="1" t="s">
        <v>23</v>
      </c>
      <c r="H3845" s="1" t="s">
        <v>18</v>
      </c>
      <c r="AMI3845"/>
      <c r="AMJ3845"/>
    </row>
    <row r="3846" spans="1:1024" ht="30">
      <c r="A3846" s="1" t="s">
        <v>14473</v>
      </c>
      <c r="B3846" s="2" t="s">
        <v>14474</v>
      </c>
      <c r="C3846" s="1" t="s">
        <v>14475</v>
      </c>
      <c r="D3846" s="1" t="s">
        <v>14476</v>
      </c>
      <c r="E3846" s="1">
        <v>1990</v>
      </c>
      <c r="F3846" s="1" t="s">
        <v>14477</v>
      </c>
      <c r="G3846" s="1" t="s">
        <v>23</v>
      </c>
      <c r="H3846" s="1" t="s">
        <v>18</v>
      </c>
      <c r="AMI3846"/>
      <c r="AMJ3846"/>
    </row>
    <row r="3847" spans="1:1024" ht="30">
      <c r="A3847" s="1" t="s">
        <v>14478</v>
      </c>
      <c r="B3847" s="2" t="s">
        <v>14479</v>
      </c>
      <c r="D3847" s="1" t="s">
        <v>14480</v>
      </c>
      <c r="E3847" s="1">
        <v>1990</v>
      </c>
      <c r="G3847" s="1" t="s">
        <v>309</v>
      </c>
      <c r="AMI3847"/>
      <c r="AMJ3847"/>
    </row>
    <row r="3848" spans="1:1024" ht="30">
      <c r="A3848" s="1" t="s">
        <v>14481</v>
      </c>
      <c r="B3848" s="2" t="s">
        <v>14482</v>
      </c>
      <c r="C3848" s="1" t="s">
        <v>14483</v>
      </c>
      <c r="D3848" s="1" t="s">
        <v>14484</v>
      </c>
      <c r="E3848" s="1">
        <v>1990</v>
      </c>
      <c r="F3848" s="1" t="s">
        <v>14485</v>
      </c>
      <c r="G3848" s="1" t="s">
        <v>23</v>
      </c>
      <c r="H3848" s="1" t="s">
        <v>29</v>
      </c>
      <c r="I3848" s="1" t="s">
        <v>18</v>
      </c>
      <c r="L3848" s="1" t="s">
        <v>10352</v>
      </c>
      <c r="AMI3848"/>
      <c r="AMJ3848"/>
    </row>
    <row r="3849" spans="1:1024">
      <c r="A3849" s="1" t="s">
        <v>14486</v>
      </c>
      <c r="B3849" s="2" t="s">
        <v>14487</v>
      </c>
      <c r="C3849" s="3" t="s">
        <v>14488</v>
      </c>
      <c r="D3849" s="1" t="s">
        <v>14489</v>
      </c>
      <c r="E3849" s="1">
        <v>1990</v>
      </c>
      <c r="F3849" s="1" t="s">
        <v>14490</v>
      </c>
      <c r="G3849" s="1" t="s">
        <v>23</v>
      </c>
      <c r="H3849" s="1" t="s">
        <v>29</v>
      </c>
      <c r="I3849" s="1" t="s">
        <v>18</v>
      </c>
      <c r="L3849" s="1" t="s">
        <v>12766</v>
      </c>
      <c r="AMI3849"/>
      <c r="AMJ3849"/>
    </row>
    <row r="3850" spans="1:1024">
      <c r="A3850" s="1" t="s">
        <v>14491</v>
      </c>
      <c r="B3850" s="2" t="s">
        <v>14492</v>
      </c>
      <c r="D3850" s="1" t="s">
        <v>14493</v>
      </c>
      <c r="E3850" s="1">
        <v>1990</v>
      </c>
      <c r="G3850" s="1" t="s">
        <v>23</v>
      </c>
      <c r="H3850" s="1" t="s">
        <v>1315</v>
      </c>
      <c r="AMI3850"/>
      <c r="AMJ3850"/>
    </row>
    <row r="3851" spans="1:1024">
      <c r="A3851" s="1" t="s">
        <v>14494</v>
      </c>
      <c r="B3851" s="2" t="s">
        <v>14495</v>
      </c>
      <c r="C3851" s="1" t="s">
        <v>14496</v>
      </c>
      <c r="D3851" s="1" t="s">
        <v>14497</v>
      </c>
      <c r="E3851" s="1">
        <v>1990</v>
      </c>
      <c r="F3851" s="1" t="s">
        <v>14498</v>
      </c>
      <c r="G3851" s="1" t="s">
        <v>23</v>
      </c>
      <c r="H3851" s="1" t="s">
        <v>18</v>
      </c>
      <c r="AMI3851"/>
      <c r="AMJ3851"/>
    </row>
    <row r="3852" spans="1:1024">
      <c r="A3852" s="1" t="s">
        <v>14499</v>
      </c>
      <c r="B3852" s="2" t="s">
        <v>14500</v>
      </c>
      <c r="D3852" s="1" t="s">
        <v>14501</v>
      </c>
      <c r="E3852" s="1">
        <v>1990</v>
      </c>
      <c r="G3852" s="1" t="s">
        <v>309</v>
      </c>
      <c r="H3852" s="1" t="s">
        <v>1315</v>
      </c>
      <c r="AMI3852"/>
      <c r="AMJ3852"/>
    </row>
    <row r="3853" spans="1:1024">
      <c r="A3853" s="1" t="s">
        <v>14502</v>
      </c>
      <c r="B3853" s="2" t="s">
        <v>14503</v>
      </c>
      <c r="C3853" s="1" t="s">
        <v>14504</v>
      </c>
      <c r="D3853" s="1" t="s">
        <v>14505</v>
      </c>
      <c r="E3853" s="1">
        <v>1990</v>
      </c>
      <c r="F3853" s="1" t="s">
        <v>14506</v>
      </c>
      <c r="G3853" s="1" t="s">
        <v>23</v>
      </c>
      <c r="H3853" s="1" t="s">
        <v>18</v>
      </c>
      <c r="AMI3853"/>
      <c r="AMJ3853"/>
    </row>
    <row r="3854" spans="1:1024">
      <c r="A3854" s="1" t="s">
        <v>14507</v>
      </c>
      <c r="B3854" s="2" t="s">
        <v>14508</v>
      </c>
      <c r="C3854" s="1" t="s">
        <v>14509</v>
      </c>
      <c r="D3854" s="1" t="s">
        <v>14510</v>
      </c>
      <c r="E3854" s="1">
        <v>1990</v>
      </c>
      <c r="F3854" s="1" t="s">
        <v>14511</v>
      </c>
      <c r="G3854" s="1" t="s">
        <v>23</v>
      </c>
      <c r="H3854" s="1" t="s">
        <v>29</v>
      </c>
      <c r="I3854" s="1" t="s">
        <v>29</v>
      </c>
      <c r="L3854" s="1" t="s">
        <v>7066</v>
      </c>
      <c r="AMI3854"/>
      <c r="AMJ3854"/>
    </row>
    <row r="3855" spans="1:1024" ht="30">
      <c r="A3855" s="1" t="s">
        <v>14512</v>
      </c>
      <c r="B3855" s="2" t="s">
        <v>14513</v>
      </c>
      <c r="D3855" s="1" t="s">
        <v>14514</v>
      </c>
      <c r="E3855" s="1">
        <v>1990</v>
      </c>
      <c r="G3855" s="1" t="s">
        <v>23</v>
      </c>
      <c r="H3855" s="1" t="s">
        <v>1315</v>
      </c>
      <c r="AMI3855"/>
      <c r="AMJ3855"/>
    </row>
    <row r="3856" spans="1:1024">
      <c r="A3856" s="1" t="s">
        <v>14515</v>
      </c>
      <c r="B3856" s="2" t="s">
        <v>14516</v>
      </c>
      <c r="C3856" s="3" t="s">
        <v>14517</v>
      </c>
      <c r="D3856" s="1" t="s">
        <v>14518</v>
      </c>
      <c r="E3856" s="1">
        <v>1990</v>
      </c>
      <c r="F3856" s="1" t="s">
        <v>14519</v>
      </c>
      <c r="G3856" s="1" t="s">
        <v>23</v>
      </c>
      <c r="H3856" s="1" t="s">
        <v>18</v>
      </c>
      <c r="AMI3856"/>
      <c r="AMJ3856"/>
    </row>
    <row r="3857" spans="1:1024">
      <c r="A3857" s="1" t="s">
        <v>14520</v>
      </c>
      <c r="B3857" s="2" t="s">
        <v>14521</v>
      </c>
      <c r="C3857" s="1" t="s">
        <v>14522</v>
      </c>
      <c r="E3857" s="1">
        <v>1990</v>
      </c>
      <c r="F3857" s="1" t="s">
        <v>14523</v>
      </c>
      <c r="G3857" s="1" t="s">
        <v>42</v>
      </c>
      <c r="AMI3857"/>
      <c r="AMJ3857"/>
    </row>
    <row r="3858" spans="1:1024">
      <c r="A3858" s="1" t="s">
        <v>14524</v>
      </c>
      <c r="B3858" s="2" t="s">
        <v>14525</v>
      </c>
      <c r="C3858" s="3" t="s">
        <v>14526</v>
      </c>
      <c r="D3858" s="1" t="s">
        <v>14527</v>
      </c>
      <c r="E3858" s="1">
        <v>1990</v>
      </c>
      <c r="F3858" s="1" t="s">
        <v>14528</v>
      </c>
      <c r="G3858" s="1" t="s">
        <v>23</v>
      </c>
      <c r="H3858" s="1" t="s">
        <v>18</v>
      </c>
      <c r="AMI3858"/>
      <c r="AMJ3858"/>
    </row>
    <row r="3859" spans="1:1024" ht="30">
      <c r="A3859" s="1" t="s">
        <v>14529</v>
      </c>
      <c r="B3859" s="2" t="s">
        <v>14530</v>
      </c>
      <c r="C3859" s="3" t="s">
        <v>14531</v>
      </c>
      <c r="D3859" s="1" t="s">
        <v>14532</v>
      </c>
      <c r="E3859" s="1">
        <v>1990</v>
      </c>
      <c r="F3859" s="1" t="s">
        <v>14533</v>
      </c>
      <c r="G3859" s="1" t="s">
        <v>23</v>
      </c>
      <c r="H3859" s="1" t="s">
        <v>29</v>
      </c>
      <c r="I3859" s="1" t="s">
        <v>18</v>
      </c>
      <c r="L3859" s="1" t="s">
        <v>127</v>
      </c>
      <c r="AMI3859"/>
      <c r="AMJ3859"/>
    </row>
    <row r="3860" spans="1:1024">
      <c r="A3860" s="1" t="s">
        <v>14534</v>
      </c>
      <c r="B3860" s="2" t="s">
        <v>14535</v>
      </c>
      <c r="C3860" s="3" t="s">
        <v>14536</v>
      </c>
      <c r="D3860" s="1" t="s">
        <v>14537</v>
      </c>
      <c r="E3860" s="1">
        <v>1990</v>
      </c>
      <c r="F3860" s="1" t="s">
        <v>14538</v>
      </c>
      <c r="G3860" s="1" t="s">
        <v>23</v>
      </c>
      <c r="H3860" s="1" t="s">
        <v>29</v>
      </c>
      <c r="I3860" s="1" t="s">
        <v>29</v>
      </c>
      <c r="L3860" s="1" t="s">
        <v>1321</v>
      </c>
      <c r="AMI3860"/>
      <c r="AMJ3860"/>
    </row>
    <row r="3861" spans="1:1024">
      <c r="A3861" s="1" t="s">
        <v>2116</v>
      </c>
      <c r="B3861" s="2" t="s">
        <v>14539</v>
      </c>
      <c r="C3861" s="1" t="s">
        <v>14540</v>
      </c>
      <c r="D3861" s="1" t="s">
        <v>14541</v>
      </c>
      <c r="E3861" s="1">
        <v>1990</v>
      </c>
      <c r="F3861" s="1" t="s">
        <v>14542</v>
      </c>
      <c r="G3861" s="1" t="s">
        <v>59</v>
      </c>
      <c r="AMI3861"/>
      <c r="AMJ3861"/>
    </row>
    <row r="3862" spans="1:1024" ht="30">
      <c r="A3862" s="1" t="s">
        <v>14543</v>
      </c>
      <c r="B3862" s="2" t="s">
        <v>14544</v>
      </c>
      <c r="C3862" s="1" t="s">
        <v>14545</v>
      </c>
      <c r="D3862" s="1" t="s">
        <v>14546</v>
      </c>
      <c r="E3862" s="1">
        <v>1990</v>
      </c>
      <c r="F3862" s="1" t="s">
        <v>14547</v>
      </c>
      <c r="G3862" s="1" t="s">
        <v>309</v>
      </c>
      <c r="AMI3862"/>
      <c r="AMJ3862"/>
    </row>
    <row r="3863" spans="1:1024" ht="30">
      <c r="A3863" s="1" t="s">
        <v>12810</v>
      </c>
      <c r="B3863" s="2" t="s">
        <v>14548</v>
      </c>
      <c r="C3863" s="1" t="s">
        <v>14549</v>
      </c>
      <c r="D3863" s="1" t="s">
        <v>14550</v>
      </c>
      <c r="E3863" s="1">
        <v>1990</v>
      </c>
      <c r="F3863" s="1" t="s">
        <v>14551</v>
      </c>
      <c r="G3863" s="1" t="s">
        <v>309</v>
      </c>
      <c r="H3863" s="1" t="s">
        <v>29</v>
      </c>
      <c r="I3863" s="1" t="s">
        <v>29</v>
      </c>
      <c r="L3863" s="1" t="s">
        <v>10352</v>
      </c>
      <c r="AMI3863"/>
      <c r="AMJ3863"/>
    </row>
    <row r="3864" spans="1:1024">
      <c r="A3864" s="1" t="s">
        <v>14552</v>
      </c>
      <c r="B3864" s="2" t="s">
        <v>14553</v>
      </c>
      <c r="C3864" s="1" t="s">
        <v>14554</v>
      </c>
      <c r="D3864" s="1" t="s">
        <v>14555</v>
      </c>
      <c r="E3864" s="1">
        <v>1990</v>
      </c>
      <c r="F3864" s="1" t="s">
        <v>14556</v>
      </c>
      <c r="G3864" s="1" t="s">
        <v>23</v>
      </c>
      <c r="H3864" s="1" t="s">
        <v>18</v>
      </c>
      <c r="AMI3864"/>
      <c r="AMJ3864"/>
    </row>
    <row r="3865" spans="1:1024" ht="30">
      <c r="A3865" s="1" t="s">
        <v>14557</v>
      </c>
      <c r="B3865" s="2" t="s">
        <v>14558</v>
      </c>
      <c r="C3865" s="1" t="s">
        <v>14559</v>
      </c>
      <c r="D3865" s="1" t="s">
        <v>14560</v>
      </c>
      <c r="E3865" s="1">
        <v>1990</v>
      </c>
      <c r="F3865" s="1" t="s">
        <v>14561</v>
      </c>
      <c r="G3865" s="1" t="s">
        <v>23</v>
      </c>
      <c r="H3865" s="1" t="s">
        <v>29</v>
      </c>
      <c r="I3865" s="1" t="s">
        <v>29</v>
      </c>
      <c r="L3865" s="1" t="s">
        <v>298</v>
      </c>
      <c r="AMI3865"/>
      <c r="AMJ3865"/>
    </row>
    <row r="3866" spans="1:1024">
      <c r="A3866" s="1" t="s">
        <v>14562</v>
      </c>
      <c r="B3866" s="2" t="s">
        <v>14563</v>
      </c>
      <c r="C3866" s="3" t="s">
        <v>14564</v>
      </c>
      <c r="D3866" s="1" t="s">
        <v>14565</v>
      </c>
      <c r="E3866" s="1">
        <v>1990</v>
      </c>
      <c r="F3866" s="1" t="s">
        <v>14566</v>
      </c>
      <c r="G3866" s="1" t="s">
        <v>23</v>
      </c>
      <c r="H3866" s="1" t="s">
        <v>29</v>
      </c>
      <c r="I3866" s="1" t="s">
        <v>29</v>
      </c>
      <c r="L3866" s="1" t="s">
        <v>298</v>
      </c>
      <c r="AMI3866"/>
      <c r="AMJ3866"/>
    </row>
    <row r="3867" spans="1:1024">
      <c r="A3867" s="1" t="s">
        <v>14567</v>
      </c>
      <c r="B3867" s="2" t="s">
        <v>14568</v>
      </c>
      <c r="C3867" s="1" t="s">
        <v>14569</v>
      </c>
      <c r="D3867" s="1" t="s">
        <v>14570</v>
      </c>
      <c r="E3867" s="1">
        <v>1990</v>
      </c>
      <c r="F3867" s="1" t="s">
        <v>14571</v>
      </c>
      <c r="G3867" s="1" t="s">
        <v>23</v>
      </c>
      <c r="H3867" s="1" t="s">
        <v>18</v>
      </c>
      <c r="AMI3867"/>
      <c r="AMJ3867"/>
    </row>
    <row r="3868" spans="1:1024">
      <c r="A3868" s="1" t="s">
        <v>14572</v>
      </c>
      <c r="B3868" s="2" t="s">
        <v>14573</v>
      </c>
      <c r="C3868" s="3" t="s">
        <v>14574</v>
      </c>
      <c r="D3868" s="1" t="s">
        <v>14575</v>
      </c>
      <c r="E3868" s="1">
        <v>1990</v>
      </c>
      <c r="F3868" s="1" t="s">
        <v>14576</v>
      </c>
      <c r="G3868" s="1" t="s">
        <v>23</v>
      </c>
      <c r="H3868" s="1" t="s">
        <v>18</v>
      </c>
      <c r="AMI3868"/>
      <c r="AMJ3868"/>
    </row>
    <row r="3869" spans="1:1024">
      <c r="A3869" s="1" t="s">
        <v>14572</v>
      </c>
      <c r="B3869" s="2" t="s">
        <v>14577</v>
      </c>
      <c r="D3869" s="1" t="s">
        <v>14578</v>
      </c>
      <c r="E3869" s="1">
        <v>1990</v>
      </c>
      <c r="G3869" s="1" t="s">
        <v>23</v>
      </c>
      <c r="H3869" s="1" t="s">
        <v>18</v>
      </c>
      <c r="AMI3869"/>
      <c r="AMJ3869"/>
    </row>
    <row r="3870" spans="1:1024" ht="30">
      <c r="A3870" s="1" t="s">
        <v>14579</v>
      </c>
      <c r="B3870" s="2" t="s">
        <v>14580</v>
      </c>
      <c r="C3870" s="1" t="s">
        <v>14581</v>
      </c>
      <c r="D3870" s="1" t="s">
        <v>14582</v>
      </c>
      <c r="E3870" s="1">
        <v>1990</v>
      </c>
      <c r="F3870" s="1" t="s">
        <v>14583</v>
      </c>
      <c r="G3870" s="1" t="s">
        <v>23</v>
      </c>
      <c r="H3870" s="1" t="s">
        <v>29</v>
      </c>
      <c r="I3870" s="1" t="s">
        <v>29</v>
      </c>
      <c r="L3870" s="1" t="s">
        <v>1301</v>
      </c>
      <c r="AMI3870"/>
      <c r="AMJ3870"/>
    </row>
    <row r="3871" spans="1:1024" ht="30">
      <c r="A3871" s="1" t="s">
        <v>14584</v>
      </c>
      <c r="B3871" s="2" t="s">
        <v>14585</v>
      </c>
      <c r="C3871" s="1" t="s">
        <v>14586</v>
      </c>
      <c r="D3871" s="1" t="s">
        <v>14587</v>
      </c>
      <c r="E3871" s="1">
        <v>1990</v>
      </c>
      <c r="F3871" s="1" t="s">
        <v>14588</v>
      </c>
      <c r="G3871" s="1" t="s">
        <v>23</v>
      </c>
      <c r="H3871" s="1" t="s">
        <v>29</v>
      </c>
      <c r="I3871" s="1" t="s">
        <v>29</v>
      </c>
      <c r="L3871" s="1" t="s">
        <v>14589</v>
      </c>
      <c r="AMI3871"/>
      <c r="AMJ3871"/>
    </row>
    <row r="3872" spans="1:1024">
      <c r="A3872" s="1" t="s">
        <v>14590</v>
      </c>
      <c r="B3872" s="2" t="s">
        <v>14591</v>
      </c>
      <c r="C3872" s="3" t="s">
        <v>14592</v>
      </c>
      <c r="D3872" s="1" t="s">
        <v>14593</v>
      </c>
      <c r="E3872" s="1">
        <v>1990</v>
      </c>
      <c r="F3872" s="1" t="s">
        <v>14594</v>
      </c>
      <c r="G3872" s="1" t="s">
        <v>23</v>
      </c>
      <c r="H3872" s="1" t="s">
        <v>18</v>
      </c>
      <c r="AMI3872"/>
      <c r="AMJ3872"/>
    </row>
    <row r="3873" spans="1:1024" ht="30">
      <c r="A3873" s="1" t="s">
        <v>14595</v>
      </c>
      <c r="B3873" s="2" t="s">
        <v>14596</v>
      </c>
      <c r="D3873" s="1" t="s">
        <v>14597</v>
      </c>
      <c r="E3873" s="1">
        <v>1990</v>
      </c>
      <c r="G3873" s="1" t="s">
        <v>23</v>
      </c>
      <c r="AMI3873"/>
      <c r="AMJ3873"/>
    </row>
    <row r="3874" spans="1:1024" ht="30">
      <c r="A3874" s="1" t="s">
        <v>14598</v>
      </c>
      <c r="B3874" s="2" t="s">
        <v>14599</v>
      </c>
      <c r="D3874" s="1" t="s">
        <v>14600</v>
      </c>
      <c r="E3874" s="1">
        <v>1990</v>
      </c>
      <c r="G3874" s="1" t="s">
        <v>309</v>
      </c>
      <c r="AMI3874"/>
      <c r="AMJ3874"/>
    </row>
    <row r="3875" spans="1:1024">
      <c r="A3875" s="1" t="s">
        <v>14601</v>
      </c>
      <c r="B3875" s="2" t="s">
        <v>14602</v>
      </c>
      <c r="D3875" s="1" t="s">
        <v>14603</v>
      </c>
      <c r="E3875" s="1">
        <v>1990</v>
      </c>
      <c r="G3875" s="1" t="s">
        <v>23</v>
      </c>
      <c r="H3875" s="1" t="s">
        <v>18</v>
      </c>
      <c r="AMI3875"/>
      <c r="AMJ3875"/>
    </row>
    <row r="3876" spans="1:1024" ht="30">
      <c r="A3876" s="1" t="s">
        <v>14604</v>
      </c>
      <c r="B3876" s="2" t="s">
        <v>14605</v>
      </c>
      <c r="C3876" s="1" t="s">
        <v>14606</v>
      </c>
      <c r="D3876" s="1" t="s">
        <v>14607</v>
      </c>
      <c r="E3876" s="1">
        <v>1990</v>
      </c>
      <c r="F3876" s="1" t="s">
        <v>14608</v>
      </c>
      <c r="G3876" s="1" t="s">
        <v>23</v>
      </c>
      <c r="H3876" s="1" t="s">
        <v>18</v>
      </c>
      <c r="AMI3876"/>
      <c r="AMJ3876"/>
    </row>
    <row r="3877" spans="1:1024">
      <c r="A3877" s="1" t="s">
        <v>14609</v>
      </c>
      <c r="B3877" s="2" t="s">
        <v>14610</v>
      </c>
      <c r="C3877" s="1" t="s">
        <v>14611</v>
      </c>
      <c r="D3877" s="1" t="s">
        <v>14612</v>
      </c>
      <c r="E3877" s="1">
        <v>1990</v>
      </c>
      <c r="F3877" s="1" t="s">
        <v>14613</v>
      </c>
      <c r="G3877" s="1" t="s">
        <v>23</v>
      </c>
      <c r="H3877" s="1" t="s">
        <v>18</v>
      </c>
      <c r="AMI3877"/>
      <c r="AMJ3877"/>
    </row>
    <row r="3878" spans="1:1024">
      <c r="A3878" s="1" t="s">
        <v>14614</v>
      </c>
      <c r="B3878" s="2" t="s">
        <v>14615</v>
      </c>
      <c r="E3878" s="1">
        <v>1990</v>
      </c>
      <c r="G3878" s="1" t="s">
        <v>48</v>
      </c>
      <c r="AMI3878"/>
      <c r="AMJ3878"/>
    </row>
    <row r="3879" spans="1:1024" ht="30">
      <c r="A3879" s="1" t="s">
        <v>14616</v>
      </c>
      <c r="B3879" s="2" t="s">
        <v>14000</v>
      </c>
      <c r="D3879" s="1" t="s">
        <v>14617</v>
      </c>
      <c r="E3879" s="1">
        <v>1990</v>
      </c>
      <c r="G3879" s="1" t="s">
        <v>23</v>
      </c>
      <c r="H3879" s="1" t="s">
        <v>18</v>
      </c>
      <c r="AMI3879"/>
      <c r="AMJ3879"/>
    </row>
    <row r="3880" spans="1:1024">
      <c r="A3880" s="1" t="s">
        <v>14618</v>
      </c>
      <c r="B3880" s="2" t="s">
        <v>14619</v>
      </c>
      <c r="D3880" s="1" t="s">
        <v>14620</v>
      </c>
      <c r="E3880" s="1">
        <v>1990</v>
      </c>
      <c r="G3880" s="1" t="s">
        <v>23</v>
      </c>
      <c r="H3880" s="1" t="s">
        <v>1315</v>
      </c>
      <c r="AMI3880"/>
      <c r="AMJ3880"/>
    </row>
    <row r="3881" spans="1:1024">
      <c r="A3881" s="1" t="s">
        <v>14621</v>
      </c>
      <c r="B3881" s="2" t="s">
        <v>14622</v>
      </c>
      <c r="C3881" s="1" t="s">
        <v>14623</v>
      </c>
      <c r="D3881" s="1" t="s">
        <v>14624</v>
      </c>
      <c r="E3881" s="1">
        <v>1990</v>
      </c>
      <c r="F3881" s="1" t="s">
        <v>14625</v>
      </c>
      <c r="G3881" s="1" t="s">
        <v>23</v>
      </c>
      <c r="H3881" s="1" t="s">
        <v>29</v>
      </c>
      <c r="I3881" s="1" t="s">
        <v>18</v>
      </c>
      <c r="L3881" s="1" t="s">
        <v>4687</v>
      </c>
      <c r="AMI3881"/>
      <c r="AMJ3881"/>
    </row>
    <row r="3882" spans="1:1024" ht="30">
      <c r="A3882" s="1" t="s">
        <v>14626</v>
      </c>
      <c r="B3882" s="4" t="s">
        <v>14627</v>
      </c>
      <c r="D3882" s="1" t="s">
        <v>14628</v>
      </c>
      <c r="E3882" s="1">
        <v>1990</v>
      </c>
      <c r="G3882" s="1" t="s">
        <v>309</v>
      </c>
      <c r="AMI3882"/>
      <c r="AMJ3882"/>
    </row>
    <row r="3883" spans="1:1024" ht="30">
      <c r="A3883" s="1" t="s">
        <v>5943</v>
      </c>
      <c r="B3883" s="2" t="s">
        <v>14629</v>
      </c>
      <c r="D3883" s="1" t="s">
        <v>14630</v>
      </c>
      <c r="E3883" s="1">
        <v>1990</v>
      </c>
      <c r="G3883" s="1" t="s">
        <v>309</v>
      </c>
      <c r="AMI3883"/>
      <c r="AMJ3883"/>
    </row>
    <row r="3884" spans="1:1024">
      <c r="A3884" s="1" t="s">
        <v>5943</v>
      </c>
      <c r="B3884" s="2" t="s">
        <v>14631</v>
      </c>
      <c r="D3884" s="1" t="s">
        <v>14632</v>
      </c>
      <c r="E3884" s="1">
        <v>1990</v>
      </c>
      <c r="G3884" s="1" t="s">
        <v>23</v>
      </c>
      <c r="AMI3884"/>
      <c r="AMJ3884"/>
    </row>
    <row r="3885" spans="1:1024">
      <c r="A3885" s="1" t="s">
        <v>5943</v>
      </c>
      <c r="B3885" s="2" t="s">
        <v>14633</v>
      </c>
      <c r="C3885" s="3" t="s">
        <v>14634</v>
      </c>
      <c r="D3885" s="1" t="s">
        <v>14635</v>
      </c>
      <c r="E3885" s="1">
        <v>1990</v>
      </c>
      <c r="F3885" s="1" t="s">
        <v>14636</v>
      </c>
      <c r="G3885" s="1" t="s">
        <v>23</v>
      </c>
      <c r="H3885" s="1" t="s">
        <v>29</v>
      </c>
      <c r="I3885" s="1" t="s">
        <v>29</v>
      </c>
      <c r="L3885" s="1" t="s">
        <v>298</v>
      </c>
      <c r="AMI3885"/>
      <c r="AMJ3885"/>
    </row>
    <row r="3886" spans="1:1024">
      <c r="A3886" s="1" t="s">
        <v>5943</v>
      </c>
      <c r="B3886" s="2" t="s">
        <v>14637</v>
      </c>
      <c r="C3886" s="3" t="s">
        <v>14638</v>
      </c>
      <c r="D3886" s="1" t="s">
        <v>14639</v>
      </c>
      <c r="E3886" s="1">
        <v>1990</v>
      </c>
      <c r="F3886" s="1" t="s">
        <v>14640</v>
      </c>
      <c r="G3886" s="1" t="s">
        <v>23</v>
      </c>
      <c r="H3886" s="1" t="s">
        <v>18</v>
      </c>
      <c r="AMI3886"/>
      <c r="AMJ3886"/>
    </row>
    <row r="3887" spans="1:1024" ht="30">
      <c r="A3887" s="1" t="s">
        <v>14626</v>
      </c>
      <c r="B3887" s="2" t="s">
        <v>14641</v>
      </c>
      <c r="C3887" s="1" t="s">
        <v>14642</v>
      </c>
      <c r="D3887" s="1" t="s">
        <v>14643</v>
      </c>
      <c r="E3887" s="1">
        <v>1990</v>
      </c>
      <c r="F3887" s="1" t="s">
        <v>14644</v>
      </c>
      <c r="G3887" s="1" t="s">
        <v>23</v>
      </c>
      <c r="H3887" s="1" t="s">
        <v>29</v>
      </c>
      <c r="I3887" s="1" t="s">
        <v>29</v>
      </c>
      <c r="L3887" s="1" t="s">
        <v>298</v>
      </c>
      <c r="AMI3887"/>
      <c r="AMJ3887"/>
    </row>
    <row r="3888" spans="1:1024" ht="30">
      <c r="A3888" s="1" t="s">
        <v>14626</v>
      </c>
      <c r="B3888" s="2" t="s">
        <v>14645</v>
      </c>
      <c r="C3888" s="1" t="s">
        <v>14646</v>
      </c>
      <c r="D3888" s="1" t="s">
        <v>14647</v>
      </c>
      <c r="E3888" s="1">
        <v>1990</v>
      </c>
      <c r="G3888" s="1" t="s">
        <v>23</v>
      </c>
      <c r="H3888" s="1" t="s">
        <v>29</v>
      </c>
      <c r="I3888" s="1" t="s">
        <v>29</v>
      </c>
      <c r="L3888" s="1" t="s">
        <v>298</v>
      </c>
      <c r="AMI3888"/>
      <c r="AMJ3888"/>
    </row>
    <row r="3889" spans="1:1024" ht="30">
      <c r="A3889" s="1" t="s">
        <v>11757</v>
      </c>
      <c r="B3889" s="2" t="s">
        <v>14648</v>
      </c>
      <c r="C3889" s="3" t="s">
        <v>14649</v>
      </c>
      <c r="D3889" s="1" t="s">
        <v>14650</v>
      </c>
      <c r="E3889" s="1">
        <v>1990</v>
      </c>
      <c r="F3889" t="s">
        <v>14651</v>
      </c>
      <c r="G3889" s="1" t="s">
        <v>23</v>
      </c>
      <c r="H3889" s="1" t="s">
        <v>18</v>
      </c>
      <c r="AMI3889"/>
      <c r="AMJ3889"/>
    </row>
    <row r="3890" spans="1:1024">
      <c r="A3890" s="1" t="s">
        <v>14652</v>
      </c>
      <c r="B3890" s="2" t="s">
        <v>14653</v>
      </c>
      <c r="D3890" s="1" t="s">
        <v>14654</v>
      </c>
      <c r="E3890" s="1">
        <v>1990</v>
      </c>
      <c r="G3890" s="1" t="s">
        <v>23</v>
      </c>
      <c r="AMI3890"/>
      <c r="AMJ3890"/>
    </row>
    <row r="3891" spans="1:1024" ht="30">
      <c r="A3891" s="1" t="s">
        <v>14655</v>
      </c>
      <c r="B3891" s="2" t="s">
        <v>14656</v>
      </c>
      <c r="C3891" s="3" t="s">
        <v>14657</v>
      </c>
      <c r="D3891" s="1" t="s">
        <v>14658</v>
      </c>
      <c r="E3891" s="1">
        <v>1990</v>
      </c>
      <c r="F3891" s="1" t="s">
        <v>14659</v>
      </c>
      <c r="G3891" s="1" t="s">
        <v>23</v>
      </c>
      <c r="H3891" s="1" t="s">
        <v>18</v>
      </c>
      <c r="AMI3891"/>
      <c r="AMJ3891"/>
    </row>
    <row r="3892" spans="1:1024">
      <c r="A3892" s="1" t="s">
        <v>14660</v>
      </c>
      <c r="B3892" s="2" t="s">
        <v>14661</v>
      </c>
      <c r="C3892" s="3" t="s">
        <v>14662</v>
      </c>
      <c r="D3892" s="1" t="s">
        <v>14663</v>
      </c>
      <c r="E3892" s="1">
        <v>1990</v>
      </c>
      <c r="F3892" s="1" t="s">
        <v>14664</v>
      </c>
      <c r="G3892" s="1" t="s">
        <v>23</v>
      </c>
      <c r="H3892" s="1" t="s">
        <v>29</v>
      </c>
      <c r="I3892" s="1" t="s">
        <v>18</v>
      </c>
      <c r="J3892" s="1" t="s">
        <v>14665</v>
      </c>
      <c r="L3892" s="1" t="s">
        <v>12766</v>
      </c>
      <c r="AMI3892"/>
      <c r="AMJ3892"/>
    </row>
    <row r="3893" spans="1:1024">
      <c r="A3893" s="1" t="s">
        <v>14666</v>
      </c>
      <c r="B3893" s="2" t="s">
        <v>14667</v>
      </c>
      <c r="C3893" s="3" t="s">
        <v>14668</v>
      </c>
      <c r="D3893" s="1" t="s">
        <v>14669</v>
      </c>
      <c r="E3893" s="1">
        <v>1990</v>
      </c>
      <c r="F3893" s="1" t="s">
        <v>14670</v>
      </c>
      <c r="G3893" s="1" t="s">
        <v>23</v>
      </c>
      <c r="H3893" s="1" t="s">
        <v>29</v>
      </c>
      <c r="I3893" s="1" t="s">
        <v>18</v>
      </c>
      <c r="J3893" s="1" t="s">
        <v>14671</v>
      </c>
      <c r="L3893" s="1" t="s">
        <v>1047</v>
      </c>
      <c r="AMI3893"/>
      <c r="AMJ3893"/>
    </row>
    <row r="3894" spans="1:1024">
      <c r="A3894" s="1" t="s">
        <v>14672</v>
      </c>
      <c r="B3894" s="2" t="s">
        <v>14673</v>
      </c>
      <c r="D3894" s="1" t="s">
        <v>14674</v>
      </c>
      <c r="E3894" s="1">
        <v>1990</v>
      </c>
      <c r="G3894" s="1" t="s">
        <v>23</v>
      </c>
      <c r="H3894" s="1" t="s">
        <v>18</v>
      </c>
      <c r="AMI3894"/>
      <c r="AMJ3894"/>
    </row>
    <row r="3895" spans="1:1024" ht="30">
      <c r="A3895" s="1" t="s">
        <v>14675</v>
      </c>
      <c r="B3895" s="2" t="s">
        <v>14676</v>
      </c>
      <c r="E3895" s="1">
        <v>1990</v>
      </c>
      <c r="G3895" s="1" t="s">
        <v>42</v>
      </c>
      <c r="H3895" s="1" t="s">
        <v>18</v>
      </c>
      <c r="AMI3895"/>
      <c r="AMJ3895"/>
    </row>
    <row r="3896" spans="1:1024" ht="30">
      <c r="A3896" s="1" t="s">
        <v>14677</v>
      </c>
      <c r="B3896" s="2" t="s">
        <v>14678</v>
      </c>
      <c r="D3896" s="1" t="s">
        <v>14679</v>
      </c>
      <c r="E3896" s="1">
        <v>1990</v>
      </c>
      <c r="G3896" s="1" t="s">
        <v>309</v>
      </c>
      <c r="AMI3896"/>
      <c r="AMJ3896"/>
    </row>
    <row r="3897" spans="1:1024">
      <c r="A3897" s="1" t="s">
        <v>7524</v>
      </c>
      <c r="B3897" s="2" t="s">
        <v>14680</v>
      </c>
      <c r="E3897" s="1">
        <v>1990</v>
      </c>
      <c r="G3897" s="1" t="s">
        <v>23</v>
      </c>
      <c r="H3897" s="1" t="s">
        <v>18</v>
      </c>
      <c r="AMI3897"/>
      <c r="AMJ3897"/>
    </row>
    <row r="3898" spans="1:1024" ht="30">
      <c r="A3898" s="1" t="s">
        <v>7524</v>
      </c>
      <c r="B3898" s="2" t="s">
        <v>14681</v>
      </c>
      <c r="E3898" s="1">
        <v>1990</v>
      </c>
      <c r="G3898" s="1" t="s">
        <v>23</v>
      </c>
      <c r="H3898" s="1" t="s">
        <v>18</v>
      </c>
      <c r="AMI3898"/>
      <c r="AMJ3898"/>
    </row>
    <row r="3899" spans="1:1024">
      <c r="A3899" s="1" t="s">
        <v>14682</v>
      </c>
      <c r="B3899" s="2" t="s">
        <v>14683</v>
      </c>
      <c r="C3899" s="1" t="s">
        <v>14684</v>
      </c>
      <c r="D3899" s="1" t="s">
        <v>14685</v>
      </c>
      <c r="E3899" s="1">
        <v>1990</v>
      </c>
      <c r="F3899" s="1" t="s">
        <v>14686</v>
      </c>
      <c r="G3899" s="1" t="s">
        <v>309</v>
      </c>
      <c r="AMI3899"/>
      <c r="AMJ3899"/>
    </row>
    <row r="3900" spans="1:1024" ht="30">
      <c r="A3900" s="1" t="s">
        <v>14687</v>
      </c>
      <c r="B3900" s="2" t="s">
        <v>14688</v>
      </c>
      <c r="C3900" s="1" t="s">
        <v>14689</v>
      </c>
      <c r="D3900" s="1" t="s">
        <v>14690</v>
      </c>
      <c r="E3900" s="1">
        <v>1990</v>
      </c>
      <c r="F3900" s="1" t="s">
        <v>14691</v>
      </c>
      <c r="G3900" s="1" t="s">
        <v>309</v>
      </c>
      <c r="AMI3900"/>
      <c r="AMJ3900"/>
    </row>
    <row r="3901" spans="1:1024" ht="30">
      <c r="A3901" s="1" t="s">
        <v>14692</v>
      </c>
      <c r="B3901" s="2" t="s">
        <v>14693</v>
      </c>
      <c r="C3901" s="1" t="s">
        <v>14694</v>
      </c>
      <c r="D3901" s="1" t="s">
        <v>14695</v>
      </c>
      <c r="E3901" s="1">
        <v>1990</v>
      </c>
      <c r="F3901" s="1" t="s">
        <v>14696</v>
      </c>
      <c r="G3901" s="1" t="s">
        <v>309</v>
      </c>
      <c r="AMI3901"/>
      <c r="AMJ3901"/>
    </row>
    <row r="3902" spans="1:1024">
      <c r="A3902" s="1" t="s">
        <v>14697</v>
      </c>
      <c r="B3902" s="2" t="s">
        <v>14698</v>
      </c>
      <c r="C3902" s="3" t="s">
        <v>14699</v>
      </c>
      <c r="D3902" s="1" t="s">
        <v>14700</v>
      </c>
      <c r="E3902" s="1">
        <v>1990</v>
      </c>
      <c r="G3902" s="1" t="s">
        <v>23</v>
      </c>
      <c r="H3902" s="1" t="s">
        <v>6273</v>
      </c>
      <c r="AMI3902"/>
      <c r="AMJ3902"/>
    </row>
    <row r="3903" spans="1:1024" ht="30">
      <c r="A3903" s="1" t="s">
        <v>14701</v>
      </c>
      <c r="B3903" s="2" t="s">
        <v>14702</v>
      </c>
      <c r="D3903" s="1" t="s">
        <v>14703</v>
      </c>
      <c r="E3903" s="1">
        <v>1990</v>
      </c>
      <c r="G3903" s="1" t="s">
        <v>23</v>
      </c>
      <c r="AMI3903"/>
      <c r="AMJ3903"/>
    </row>
    <row r="3904" spans="1:1024">
      <c r="A3904" s="1" t="s">
        <v>14704</v>
      </c>
      <c r="B3904" s="2" t="s">
        <v>14705</v>
      </c>
      <c r="C3904" s="3" t="s">
        <v>14706</v>
      </c>
      <c r="D3904" s="1" t="s">
        <v>14707</v>
      </c>
      <c r="E3904" s="1">
        <v>1990</v>
      </c>
      <c r="F3904" s="1" t="s">
        <v>14708</v>
      </c>
      <c r="G3904" s="1" t="s">
        <v>23</v>
      </c>
      <c r="H3904" s="1" t="s">
        <v>18</v>
      </c>
      <c r="AMI3904"/>
      <c r="AMJ3904"/>
    </row>
    <row r="3905" spans="1:1024">
      <c r="A3905" s="1" t="s">
        <v>12912</v>
      </c>
      <c r="B3905" s="2" t="s">
        <v>14709</v>
      </c>
      <c r="C3905" s="3" t="s">
        <v>12914</v>
      </c>
      <c r="D3905" s="1" t="s">
        <v>14710</v>
      </c>
      <c r="E3905" s="1">
        <v>1990</v>
      </c>
      <c r="F3905" s="1" t="s">
        <v>12916</v>
      </c>
      <c r="G3905" s="1" t="s">
        <v>309</v>
      </c>
      <c r="H3905" s="1" t="s">
        <v>18</v>
      </c>
      <c r="AMI3905"/>
      <c r="AMJ3905"/>
    </row>
    <row r="3906" spans="1:1024">
      <c r="A3906" s="1" t="s">
        <v>14711</v>
      </c>
      <c r="B3906" s="2" t="s">
        <v>14712</v>
      </c>
      <c r="C3906" s="3" t="s">
        <v>14713</v>
      </c>
      <c r="D3906" s="1" t="s">
        <v>14714</v>
      </c>
      <c r="E3906" s="1">
        <v>1990</v>
      </c>
      <c r="F3906" s="1" t="s">
        <v>14715</v>
      </c>
      <c r="G3906" s="1" t="s">
        <v>23</v>
      </c>
      <c r="H3906" s="1" t="s">
        <v>18</v>
      </c>
      <c r="AMI3906"/>
      <c r="AMJ3906"/>
    </row>
    <row r="3907" spans="1:1024">
      <c r="A3907" s="1" t="s">
        <v>14716</v>
      </c>
      <c r="B3907" s="2" t="s">
        <v>14717</v>
      </c>
      <c r="C3907" s="1" t="s">
        <v>14718</v>
      </c>
      <c r="D3907" s="1" t="s">
        <v>14719</v>
      </c>
      <c r="E3907" s="1">
        <v>1990</v>
      </c>
      <c r="F3907" s="1" t="s">
        <v>8713</v>
      </c>
      <c r="G3907" s="1" t="s">
        <v>309</v>
      </c>
      <c r="AMI3907"/>
      <c r="AMJ3907"/>
    </row>
    <row r="3908" spans="1:1024" ht="30">
      <c r="A3908" s="1" t="s">
        <v>14720</v>
      </c>
      <c r="B3908" s="2" t="s">
        <v>14721</v>
      </c>
      <c r="C3908" s="3" t="s">
        <v>14722</v>
      </c>
      <c r="D3908" s="1" t="s">
        <v>14723</v>
      </c>
      <c r="E3908" s="1">
        <v>1990</v>
      </c>
      <c r="F3908" s="1" t="s">
        <v>14724</v>
      </c>
      <c r="G3908" s="1" t="s">
        <v>23</v>
      </c>
      <c r="H3908" s="1" t="s">
        <v>18</v>
      </c>
      <c r="AMI3908"/>
      <c r="AMJ3908"/>
    </row>
    <row r="3909" spans="1:1024" ht="30">
      <c r="A3909" s="1" t="s">
        <v>14716</v>
      </c>
      <c r="B3909" s="2" t="s">
        <v>14725</v>
      </c>
      <c r="C3909" s="3" t="s">
        <v>14726</v>
      </c>
      <c r="D3909" s="1" t="s">
        <v>14727</v>
      </c>
      <c r="E3909" s="1">
        <v>1990</v>
      </c>
      <c r="F3909" s="1" t="s">
        <v>14728</v>
      </c>
      <c r="G3909" s="1" t="s">
        <v>23</v>
      </c>
      <c r="H3909" s="1" t="s">
        <v>29</v>
      </c>
      <c r="I3909" s="1" t="s">
        <v>29</v>
      </c>
      <c r="J3909" s="1" t="s">
        <v>14729</v>
      </c>
      <c r="L3909" s="1" t="s">
        <v>298</v>
      </c>
      <c r="AMI3909"/>
      <c r="AMJ3909"/>
    </row>
    <row r="3910" spans="1:1024">
      <c r="A3910" s="1" t="s">
        <v>14730</v>
      </c>
      <c r="B3910" s="2" t="s">
        <v>14731</v>
      </c>
      <c r="D3910" s="1" t="s">
        <v>14732</v>
      </c>
      <c r="E3910" s="1">
        <v>1990</v>
      </c>
      <c r="G3910" s="1" t="s">
        <v>309</v>
      </c>
      <c r="AMI3910"/>
      <c r="AMJ3910"/>
    </row>
    <row r="3911" spans="1:1024">
      <c r="A3911" s="1" t="s">
        <v>14733</v>
      </c>
      <c r="B3911" s="2" t="s">
        <v>14734</v>
      </c>
      <c r="C3911" s="1" t="s">
        <v>14735</v>
      </c>
      <c r="D3911" s="1" t="s">
        <v>14736</v>
      </c>
      <c r="E3911" s="1">
        <v>1990</v>
      </c>
      <c r="F3911" s="1" t="s">
        <v>14737</v>
      </c>
      <c r="G3911" s="1" t="s">
        <v>309</v>
      </c>
      <c r="AMI3911"/>
      <c r="AMJ3911"/>
    </row>
    <row r="3912" spans="1:1024" ht="30">
      <c r="A3912" s="1" t="s">
        <v>2466</v>
      </c>
      <c r="B3912" s="2" t="s">
        <v>14738</v>
      </c>
      <c r="D3912" s="1" t="s">
        <v>14739</v>
      </c>
      <c r="E3912" s="1">
        <v>1990</v>
      </c>
      <c r="G3912" s="1" t="s">
        <v>23</v>
      </c>
      <c r="H3912" s="1" t="s">
        <v>18</v>
      </c>
      <c r="AMI3912"/>
      <c r="AMJ3912"/>
    </row>
    <row r="3913" spans="1:1024">
      <c r="A3913" s="1" t="s">
        <v>14740</v>
      </c>
      <c r="B3913" s="2" t="s">
        <v>14741</v>
      </c>
      <c r="C3913" s="3" t="s">
        <v>14742</v>
      </c>
      <c r="D3913" s="1" t="s">
        <v>14743</v>
      </c>
      <c r="E3913" s="1">
        <v>1990</v>
      </c>
      <c r="F3913" s="1" t="s">
        <v>14744</v>
      </c>
      <c r="G3913" s="1" t="s">
        <v>23</v>
      </c>
      <c r="H3913" s="1" t="s">
        <v>29</v>
      </c>
      <c r="I3913" s="1" t="s">
        <v>29</v>
      </c>
      <c r="J3913" s="1" t="s">
        <v>14745</v>
      </c>
      <c r="L3913" s="1" t="s">
        <v>14746</v>
      </c>
      <c r="AMI3913"/>
      <c r="AMJ3913"/>
    </row>
    <row r="3914" spans="1:1024">
      <c r="A3914" s="1" t="s">
        <v>14747</v>
      </c>
      <c r="B3914" s="2" t="s">
        <v>14748</v>
      </c>
      <c r="E3914" s="1">
        <v>1990</v>
      </c>
      <c r="G3914" s="1" t="s">
        <v>23</v>
      </c>
      <c r="H3914" s="1" t="s">
        <v>1315</v>
      </c>
      <c r="AMI3914"/>
      <c r="AMJ3914"/>
    </row>
    <row r="3915" spans="1:1024" ht="30">
      <c r="A3915" s="1" t="s">
        <v>14749</v>
      </c>
      <c r="B3915" s="2" t="s">
        <v>14750</v>
      </c>
      <c r="D3915" s="1" t="s">
        <v>14710</v>
      </c>
      <c r="E3915" s="1">
        <v>1990</v>
      </c>
      <c r="G3915" s="1" t="s">
        <v>309</v>
      </c>
      <c r="AMI3915"/>
      <c r="AMJ3915"/>
    </row>
    <row r="3916" spans="1:1024" ht="30">
      <c r="A3916" s="1" t="s">
        <v>14751</v>
      </c>
      <c r="B3916" s="2" t="s">
        <v>14752</v>
      </c>
      <c r="C3916" s="3" t="s">
        <v>14753</v>
      </c>
      <c r="D3916" s="1" t="s">
        <v>14754</v>
      </c>
      <c r="E3916" s="1">
        <v>1990</v>
      </c>
      <c r="F3916" s="1" t="s">
        <v>14755</v>
      </c>
      <c r="G3916" s="1" t="s">
        <v>23</v>
      </c>
      <c r="H3916" s="1" t="s">
        <v>18</v>
      </c>
      <c r="AMI3916"/>
      <c r="AMJ3916"/>
    </row>
    <row r="3917" spans="1:1024" ht="30">
      <c r="A3917" s="1" t="s">
        <v>14756</v>
      </c>
      <c r="B3917" s="2" t="s">
        <v>14000</v>
      </c>
      <c r="D3917" s="1" t="s">
        <v>14757</v>
      </c>
      <c r="E3917" s="1">
        <v>1990</v>
      </c>
      <c r="G3917" s="1" t="s">
        <v>23</v>
      </c>
      <c r="H3917" s="1" t="s">
        <v>18</v>
      </c>
      <c r="AMI3917"/>
      <c r="AMJ3917"/>
    </row>
    <row r="3918" spans="1:1024">
      <c r="A3918" s="1" t="s">
        <v>14758</v>
      </c>
      <c r="B3918" s="2" t="s">
        <v>14759</v>
      </c>
      <c r="C3918" s="3" t="s">
        <v>14760</v>
      </c>
      <c r="D3918" s="1" t="s">
        <v>14761</v>
      </c>
      <c r="E3918" s="1">
        <v>1990</v>
      </c>
      <c r="F3918" s="1" t="s">
        <v>14762</v>
      </c>
      <c r="G3918" s="1" t="s">
        <v>23</v>
      </c>
      <c r="H3918" s="1" t="s">
        <v>29</v>
      </c>
      <c r="I3918" s="1" t="s">
        <v>18</v>
      </c>
      <c r="L3918" s="1" t="s">
        <v>298</v>
      </c>
      <c r="AMI3918"/>
      <c r="AMJ3918"/>
    </row>
    <row r="3919" spans="1:1024">
      <c r="A3919" s="1" t="s">
        <v>10337</v>
      </c>
      <c r="B3919" s="2" t="s">
        <v>14763</v>
      </c>
      <c r="C3919" s="3" t="s">
        <v>14764</v>
      </c>
      <c r="D3919" s="1" t="s">
        <v>14765</v>
      </c>
      <c r="E3919" s="1">
        <v>1990</v>
      </c>
      <c r="F3919" s="1" t="s">
        <v>14766</v>
      </c>
      <c r="G3919" s="1" t="s">
        <v>23</v>
      </c>
      <c r="H3919" s="1" t="s">
        <v>18</v>
      </c>
      <c r="AMI3919"/>
      <c r="AMJ3919"/>
    </row>
    <row r="3920" spans="1:1024">
      <c r="A3920" s="1" t="s">
        <v>10337</v>
      </c>
      <c r="B3920" s="2" t="s">
        <v>14767</v>
      </c>
      <c r="C3920" s="1" t="s">
        <v>14768</v>
      </c>
      <c r="D3920" s="1" t="s">
        <v>14769</v>
      </c>
      <c r="E3920" s="1">
        <v>1990</v>
      </c>
      <c r="F3920" s="1" t="s">
        <v>14770</v>
      </c>
      <c r="G3920" s="1" t="s">
        <v>309</v>
      </c>
      <c r="H3920" s="1" t="s">
        <v>18</v>
      </c>
      <c r="AMI3920"/>
      <c r="AMJ3920"/>
    </row>
    <row r="3921" spans="1:1024" ht="30">
      <c r="A3921" s="1" t="s">
        <v>14771</v>
      </c>
      <c r="B3921" s="2" t="s">
        <v>14772</v>
      </c>
      <c r="C3921" s="3" t="s">
        <v>14773</v>
      </c>
      <c r="D3921" s="1" t="s">
        <v>14774</v>
      </c>
      <c r="E3921" s="1">
        <v>1990</v>
      </c>
      <c r="F3921" s="1" t="s">
        <v>14775</v>
      </c>
      <c r="G3921" s="1" t="s">
        <v>23</v>
      </c>
      <c r="H3921" s="1" t="s">
        <v>18</v>
      </c>
      <c r="AMI3921"/>
      <c r="AMJ3921"/>
    </row>
    <row r="3922" spans="1:1024" ht="30">
      <c r="A3922" s="1" t="s">
        <v>14776</v>
      </c>
      <c r="B3922" s="2" t="s">
        <v>14777</v>
      </c>
      <c r="C3922" s="3" t="s">
        <v>14778</v>
      </c>
      <c r="D3922" s="1" t="s">
        <v>14779</v>
      </c>
      <c r="E3922" s="1">
        <v>1990</v>
      </c>
      <c r="F3922" s="1" t="s">
        <v>14780</v>
      </c>
      <c r="G3922" s="1" t="s">
        <v>23</v>
      </c>
      <c r="H3922" s="1" t="s">
        <v>18</v>
      </c>
      <c r="AMI3922"/>
      <c r="AMJ3922"/>
    </row>
    <row r="3923" spans="1:1024">
      <c r="A3923" s="1" t="s">
        <v>14781</v>
      </c>
      <c r="B3923" s="2" t="s">
        <v>14782</v>
      </c>
      <c r="C3923" s="3" t="s">
        <v>14783</v>
      </c>
      <c r="D3923" s="1" t="s">
        <v>14784</v>
      </c>
      <c r="E3923" s="1">
        <v>1990</v>
      </c>
      <c r="F3923" s="1" t="s">
        <v>14785</v>
      </c>
      <c r="G3923" s="1" t="s">
        <v>23</v>
      </c>
      <c r="H3923" s="1" t="s">
        <v>18</v>
      </c>
      <c r="I3923" s="1" t="s">
        <v>14786</v>
      </c>
      <c r="AMI3923"/>
      <c r="AMJ3923"/>
    </row>
    <row r="3924" spans="1:1024">
      <c r="A3924" s="1" t="s">
        <v>14787</v>
      </c>
      <c r="B3924" s="2" t="s">
        <v>14788</v>
      </c>
      <c r="C3924" s="3" t="s">
        <v>14789</v>
      </c>
      <c r="D3924" s="1" t="s">
        <v>14790</v>
      </c>
      <c r="E3924" s="1">
        <v>1990</v>
      </c>
      <c r="F3924" s="1" t="s">
        <v>14791</v>
      </c>
      <c r="G3924" s="1" t="s">
        <v>23</v>
      </c>
      <c r="H3924" s="1" t="s">
        <v>29</v>
      </c>
      <c r="I3924" s="1" t="s">
        <v>18</v>
      </c>
      <c r="L3924" s="1" t="s">
        <v>14792</v>
      </c>
      <c r="AMI3924"/>
      <c r="AMJ3924"/>
    </row>
    <row r="3925" spans="1:1024">
      <c r="A3925" s="1" t="s">
        <v>14793</v>
      </c>
      <c r="B3925" s="2" t="s">
        <v>14794</v>
      </c>
      <c r="C3925" s="3" t="s">
        <v>14795</v>
      </c>
      <c r="D3925" s="1" t="s">
        <v>14796</v>
      </c>
      <c r="E3925" s="1">
        <v>1990</v>
      </c>
      <c r="F3925" s="1" t="s">
        <v>14797</v>
      </c>
      <c r="G3925" s="1" t="s">
        <v>23</v>
      </c>
      <c r="H3925" s="1" t="s">
        <v>29</v>
      </c>
      <c r="I3925" s="1" t="s">
        <v>18</v>
      </c>
      <c r="L3925" s="1" t="s">
        <v>298</v>
      </c>
      <c r="AMI3925"/>
      <c r="AMJ3925"/>
    </row>
    <row r="3926" spans="1:1024">
      <c r="A3926" s="1" t="s">
        <v>14798</v>
      </c>
      <c r="B3926" s="2" t="s">
        <v>14799</v>
      </c>
      <c r="D3926" s="1" t="s">
        <v>14800</v>
      </c>
      <c r="E3926" s="1">
        <v>1990</v>
      </c>
      <c r="G3926" s="1" t="s">
        <v>23</v>
      </c>
      <c r="H3926" s="1" t="s">
        <v>1315</v>
      </c>
      <c r="AMI3926"/>
      <c r="AMJ3926"/>
    </row>
    <row r="3927" spans="1:1024">
      <c r="A3927" s="1" t="s">
        <v>14801</v>
      </c>
      <c r="B3927" s="2" t="s">
        <v>14802</v>
      </c>
      <c r="C3927" s="1" t="s">
        <v>14803</v>
      </c>
      <c r="D3927" s="1" t="s">
        <v>14804</v>
      </c>
      <c r="E3927" s="1">
        <v>1990</v>
      </c>
      <c r="F3927" s="1" t="s">
        <v>14805</v>
      </c>
      <c r="G3927" s="1" t="s">
        <v>23</v>
      </c>
      <c r="H3927" s="1" t="s">
        <v>29</v>
      </c>
      <c r="I3927" s="1" t="s">
        <v>29</v>
      </c>
      <c r="L3927" s="1" t="s">
        <v>298</v>
      </c>
      <c r="AMI3927"/>
      <c r="AMJ3927"/>
    </row>
    <row r="3928" spans="1:1024">
      <c r="A3928" s="1" t="s">
        <v>12950</v>
      </c>
      <c r="B3928" s="2" t="s">
        <v>14806</v>
      </c>
      <c r="C3928" s="1" t="s">
        <v>14807</v>
      </c>
      <c r="D3928" s="1" t="s">
        <v>14808</v>
      </c>
      <c r="E3928" s="1">
        <v>1990</v>
      </c>
      <c r="F3928" s="1" t="s">
        <v>14809</v>
      </c>
      <c r="G3928" s="1" t="s">
        <v>309</v>
      </c>
      <c r="H3928" s="1" t="s">
        <v>18</v>
      </c>
      <c r="AMI3928"/>
      <c r="AMJ3928"/>
    </row>
    <row r="3929" spans="1:1024">
      <c r="A3929" s="1" t="s">
        <v>14810</v>
      </c>
      <c r="B3929" s="2" t="s">
        <v>14811</v>
      </c>
      <c r="C3929" s="1" t="s">
        <v>14812</v>
      </c>
      <c r="D3929" s="1" t="s">
        <v>14813</v>
      </c>
      <c r="E3929" s="1">
        <v>1990</v>
      </c>
      <c r="F3929" s="1" t="s">
        <v>14814</v>
      </c>
      <c r="G3929" s="1" t="s">
        <v>23</v>
      </c>
      <c r="H3929" s="1" t="s">
        <v>18</v>
      </c>
      <c r="AMI3929"/>
      <c r="AMJ3929"/>
    </row>
    <row r="3930" spans="1:1024">
      <c r="A3930" s="1" t="s">
        <v>12969</v>
      </c>
      <c r="B3930" s="2" t="s">
        <v>14815</v>
      </c>
      <c r="D3930" s="1" t="s">
        <v>14816</v>
      </c>
      <c r="E3930" s="1">
        <v>1990</v>
      </c>
      <c r="G3930" s="1" t="s">
        <v>23</v>
      </c>
      <c r="H3930" s="1" t="s">
        <v>1315</v>
      </c>
      <c r="AMI3930"/>
      <c r="AMJ3930"/>
    </row>
    <row r="3931" spans="1:1024">
      <c r="A3931" s="1" t="s">
        <v>14817</v>
      </c>
      <c r="B3931" s="2" t="s">
        <v>14818</v>
      </c>
      <c r="D3931" s="1" t="s">
        <v>14819</v>
      </c>
      <c r="E3931" s="1">
        <v>1990</v>
      </c>
      <c r="G3931" s="1" t="s">
        <v>23</v>
      </c>
      <c r="H3931" s="1" t="s">
        <v>1315</v>
      </c>
      <c r="AMI3931"/>
      <c r="AMJ3931"/>
    </row>
    <row r="3932" spans="1:1024">
      <c r="A3932" s="1" t="s">
        <v>14820</v>
      </c>
      <c r="B3932" s="2" t="s">
        <v>14821</v>
      </c>
      <c r="D3932" s="1" t="s">
        <v>14822</v>
      </c>
      <c r="E3932" s="1">
        <v>1990</v>
      </c>
      <c r="G3932" s="1" t="s">
        <v>23</v>
      </c>
      <c r="H3932" s="1" t="s">
        <v>1315</v>
      </c>
      <c r="AMI3932"/>
      <c r="AMJ3932"/>
    </row>
    <row r="3933" spans="1:1024" ht="30">
      <c r="A3933" s="1" t="s">
        <v>14823</v>
      </c>
      <c r="B3933" s="2" t="s">
        <v>14824</v>
      </c>
      <c r="C3933" s="1" t="s">
        <v>14825</v>
      </c>
      <c r="D3933" s="1" t="s">
        <v>14826</v>
      </c>
      <c r="E3933" s="1">
        <v>1990</v>
      </c>
      <c r="F3933" s="1" t="s">
        <v>14827</v>
      </c>
      <c r="G3933" s="1" t="s">
        <v>23</v>
      </c>
      <c r="AMI3933"/>
      <c r="AMJ3933"/>
    </row>
    <row r="3934" spans="1:1024" ht="30">
      <c r="A3934" s="1" t="s">
        <v>14828</v>
      </c>
      <c r="B3934" s="2" t="s">
        <v>14829</v>
      </c>
      <c r="D3934" s="1" t="s">
        <v>14830</v>
      </c>
      <c r="E3934" s="1">
        <v>1990</v>
      </c>
      <c r="G3934" s="1" t="s">
        <v>23</v>
      </c>
      <c r="H3934" s="1" t="s">
        <v>1315</v>
      </c>
      <c r="AMI3934"/>
      <c r="AMJ3934"/>
    </row>
    <row r="3935" spans="1:1024" ht="30">
      <c r="A3935" s="1" t="s">
        <v>14831</v>
      </c>
      <c r="B3935" s="2" t="s">
        <v>14832</v>
      </c>
      <c r="C3935" s="1" t="s">
        <v>14833</v>
      </c>
      <c r="D3935" s="1" t="s">
        <v>14834</v>
      </c>
      <c r="E3935" s="1">
        <v>1990</v>
      </c>
      <c r="F3935" s="1" t="s">
        <v>14835</v>
      </c>
      <c r="G3935" s="1" t="s">
        <v>23</v>
      </c>
      <c r="H3935" s="1" t="s">
        <v>18</v>
      </c>
      <c r="AMI3935"/>
      <c r="AMJ3935"/>
    </row>
    <row r="3936" spans="1:1024" ht="30">
      <c r="A3936" s="1" t="s">
        <v>14836</v>
      </c>
      <c r="B3936" s="2" t="s">
        <v>14837</v>
      </c>
      <c r="C3936" s="3" t="s">
        <v>14838</v>
      </c>
      <c r="D3936" s="1" t="s">
        <v>14839</v>
      </c>
      <c r="E3936" s="1">
        <v>1990</v>
      </c>
      <c r="F3936" s="1" t="s">
        <v>14840</v>
      </c>
      <c r="G3936" s="1" t="s">
        <v>23</v>
      </c>
      <c r="H3936" s="1" t="s">
        <v>29</v>
      </c>
      <c r="I3936" s="1" t="s">
        <v>29</v>
      </c>
      <c r="L3936" s="1" t="s">
        <v>298</v>
      </c>
      <c r="AMI3936"/>
      <c r="AMJ3936"/>
    </row>
    <row r="3937" spans="1:1024" ht="30">
      <c r="A3937" s="1" t="s">
        <v>14841</v>
      </c>
      <c r="B3937" s="2" t="s">
        <v>14842</v>
      </c>
      <c r="C3937" s="1" t="s">
        <v>14843</v>
      </c>
      <c r="D3937" s="1" t="s">
        <v>14844</v>
      </c>
      <c r="E3937" s="1">
        <v>1990</v>
      </c>
      <c r="F3937" s="1" t="s">
        <v>14845</v>
      </c>
      <c r="G3937" s="1" t="s">
        <v>23</v>
      </c>
      <c r="H3937" s="1" t="s">
        <v>29</v>
      </c>
      <c r="I3937" s="1" t="s">
        <v>29</v>
      </c>
      <c r="J3937" s="1" t="s">
        <v>14846</v>
      </c>
      <c r="L3937" s="1" t="s">
        <v>298</v>
      </c>
      <c r="AMI3937"/>
      <c r="AMJ3937"/>
    </row>
    <row r="3938" spans="1:1024">
      <c r="A3938" s="1" t="s">
        <v>14847</v>
      </c>
      <c r="B3938" s="2" t="s">
        <v>14848</v>
      </c>
      <c r="C3938" s="3" t="s">
        <v>14849</v>
      </c>
      <c r="D3938" s="1" t="s">
        <v>14850</v>
      </c>
      <c r="E3938" s="1">
        <v>1990</v>
      </c>
      <c r="F3938" s="1" t="s">
        <v>14851</v>
      </c>
      <c r="G3938" s="1" t="s">
        <v>23</v>
      </c>
      <c r="H3938" s="1" t="s">
        <v>18</v>
      </c>
      <c r="AMI3938"/>
      <c r="AMJ3938"/>
    </row>
    <row r="3939" spans="1:1024" ht="30">
      <c r="A3939" s="1" t="s">
        <v>14852</v>
      </c>
      <c r="B3939" s="2" t="s">
        <v>14853</v>
      </c>
      <c r="C3939" s="3" t="s">
        <v>14072</v>
      </c>
      <c r="D3939" s="1" t="s">
        <v>14073</v>
      </c>
      <c r="E3939" s="1">
        <v>1990</v>
      </c>
      <c r="F3939" s="1" t="s">
        <v>14074</v>
      </c>
      <c r="G3939" s="1" t="s">
        <v>23</v>
      </c>
      <c r="H3939" s="1" t="s">
        <v>29</v>
      </c>
      <c r="I3939" s="1" t="s">
        <v>29</v>
      </c>
      <c r="L3939" s="1" t="s">
        <v>298</v>
      </c>
      <c r="AMI3939"/>
      <c r="AMJ3939"/>
    </row>
    <row r="3940" spans="1:1024">
      <c r="A3940" s="1" t="s">
        <v>14854</v>
      </c>
      <c r="B3940" s="2" t="s">
        <v>14855</v>
      </c>
      <c r="C3940" s="3" t="s">
        <v>14856</v>
      </c>
      <c r="D3940" s="1" t="s">
        <v>14857</v>
      </c>
      <c r="E3940" s="1">
        <v>1990</v>
      </c>
      <c r="F3940" s="1" t="s">
        <v>14858</v>
      </c>
      <c r="G3940" s="1" t="s">
        <v>23</v>
      </c>
      <c r="H3940" s="1" t="s">
        <v>18</v>
      </c>
      <c r="AMI3940"/>
      <c r="AMJ3940"/>
    </row>
    <row r="3941" spans="1:1024">
      <c r="A3941" s="1" t="s">
        <v>14859</v>
      </c>
      <c r="B3941" s="2" t="s">
        <v>14860</v>
      </c>
      <c r="C3941" s="1" t="s">
        <v>14861</v>
      </c>
      <c r="D3941" s="1" t="s">
        <v>14862</v>
      </c>
      <c r="E3941" s="1">
        <v>1990</v>
      </c>
      <c r="F3941" s="1" t="s">
        <v>14863</v>
      </c>
      <c r="G3941" s="1" t="s">
        <v>23</v>
      </c>
      <c r="H3941" s="1" t="s">
        <v>18</v>
      </c>
      <c r="AMI3941"/>
      <c r="AMJ3941"/>
    </row>
    <row r="3942" spans="1:1024" ht="30">
      <c r="A3942" s="1" t="s">
        <v>14859</v>
      </c>
      <c r="B3942" s="2" t="s">
        <v>14864</v>
      </c>
      <c r="D3942" s="1" t="s">
        <v>14865</v>
      </c>
      <c r="E3942" s="1">
        <v>1990</v>
      </c>
      <c r="F3942" s="1" t="s">
        <v>14866</v>
      </c>
      <c r="G3942" s="1" t="s">
        <v>23</v>
      </c>
      <c r="H3942" s="1" t="s">
        <v>18</v>
      </c>
      <c r="AMI3942"/>
      <c r="AMJ3942"/>
    </row>
    <row r="3943" spans="1:1024">
      <c r="A3943" s="1" t="s">
        <v>14867</v>
      </c>
      <c r="B3943" s="2" t="s">
        <v>1669</v>
      </c>
      <c r="C3943" s="1" t="s">
        <v>14868</v>
      </c>
      <c r="D3943" s="1" t="s">
        <v>14869</v>
      </c>
      <c r="E3943" s="1">
        <v>1990</v>
      </c>
      <c r="F3943" s="1" t="s">
        <v>14870</v>
      </c>
      <c r="G3943" s="1" t="s">
        <v>23</v>
      </c>
      <c r="H3943" s="1" t="s">
        <v>18</v>
      </c>
      <c r="AMI3943"/>
      <c r="AMJ3943"/>
    </row>
    <row r="3944" spans="1:1024">
      <c r="A3944" s="1" t="s">
        <v>14871</v>
      </c>
      <c r="B3944" s="2" t="s">
        <v>14872</v>
      </c>
      <c r="C3944" s="1" t="s">
        <v>14873</v>
      </c>
      <c r="D3944" s="1" t="s">
        <v>14874</v>
      </c>
      <c r="E3944" s="1">
        <v>1990</v>
      </c>
      <c r="F3944" s="1" t="s">
        <v>14875</v>
      </c>
      <c r="G3944" s="1" t="s">
        <v>23</v>
      </c>
      <c r="H3944" s="1" t="s">
        <v>18</v>
      </c>
      <c r="AMI3944"/>
      <c r="AMJ3944"/>
    </row>
    <row r="3945" spans="1:1024">
      <c r="A3945" s="1" t="s">
        <v>14876</v>
      </c>
      <c r="B3945" s="2" t="s">
        <v>14877</v>
      </c>
      <c r="E3945" s="1">
        <v>1990</v>
      </c>
      <c r="G3945" s="1" t="s">
        <v>1314</v>
      </c>
      <c r="AMI3945"/>
      <c r="AMJ3945"/>
    </row>
    <row r="3946" spans="1:1024">
      <c r="A3946" s="1" t="s">
        <v>8872</v>
      </c>
      <c r="B3946" s="2" t="s">
        <v>14878</v>
      </c>
      <c r="C3946" s="1" t="s">
        <v>14879</v>
      </c>
      <c r="D3946" s="1" t="s">
        <v>14880</v>
      </c>
      <c r="E3946" s="1">
        <v>1990</v>
      </c>
      <c r="F3946" s="1" t="s">
        <v>14881</v>
      </c>
      <c r="G3946" s="1" t="s">
        <v>309</v>
      </c>
      <c r="AMI3946"/>
      <c r="AMJ3946"/>
    </row>
    <row r="3947" spans="1:1024" ht="30">
      <c r="A3947" s="1" t="s">
        <v>8872</v>
      </c>
      <c r="B3947" s="2" t="s">
        <v>14882</v>
      </c>
      <c r="C3947" s="1" t="s">
        <v>14883</v>
      </c>
      <c r="D3947" s="1" t="s">
        <v>14884</v>
      </c>
      <c r="E3947" s="1">
        <v>1990</v>
      </c>
      <c r="F3947" s="1" t="s">
        <v>14885</v>
      </c>
      <c r="G3947" s="1" t="s">
        <v>23</v>
      </c>
      <c r="H3947" s="1" t="s">
        <v>29</v>
      </c>
      <c r="I3947" s="1" t="s">
        <v>29</v>
      </c>
      <c r="L3947" s="1" t="s">
        <v>298</v>
      </c>
      <c r="AMI3947"/>
      <c r="AMJ3947"/>
    </row>
    <row r="3948" spans="1:1024">
      <c r="A3948" s="1" t="s">
        <v>14886</v>
      </c>
      <c r="B3948" s="2" t="s">
        <v>14887</v>
      </c>
      <c r="C3948" s="3" t="s">
        <v>14888</v>
      </c>
      <c r="D3948" s="1" t="s">
        <v>14889</v>
      </c>
      <c r="E3948" s="1">
        <v>1990</v>
      </c>
      <c r="G3948" s="1" t="s">
        <v>23</v>
      </c>
      <c r="H3948" s="1" t="s">
        <v>18</v>
      </c>
      <c r="AMI3948"/>
      <c r="AMJ3948"/>
    </row>
    <row r="3949" spans="1:1024">
      <c r="A3949" s="1" t="s">
        <v>14886</v>
      </c>
      <c r="B3949" s="2" t="s">
        <v>14890</v>
      </c>
      <c r="C3949" s="3" t="s">
        <v>14891</v>
      </c>
      <c r="D3949" s="1" t="s">
        <v>14892</v>
      </c>
      <c r="E3949" s="1">
        <v>1990</v>
      </c>
      <c r="G3949" s="1" t="s">
        <v>23</v>
      </c>
      <c r="H3949" s="1" t="s">
        <v>18</v>
      </c>
      <c r="AMI3949"/>
      <c r="AMJ3949"/>
    </row>
    <row r="3950" spans="1:1024" ht="30">
      <c r="A3950" s="1" t="s">
        <v>14893</v>
      </c>
      <c r="B3950" s="2" t="s">
        <v>14894</v>
      </c>
      <c r="C3950" s="3" t="s">
        <v>14895</v>
      </c>
      <c r="D3950" s="1" t="s">
        <v>14896</v>
      </c>
      <c r="E3950" s="1">
        <v>1990</v>
      </c>
      <c r="F3950" s="1" t="s">
        <v>14897</v>
      </c>
      <c r="G3950" s="1" t="s">
        <v>23</v>
      </c>
      <c r="H3950" s="1" t="s">
        <v>29</v>
      </c>
      <c r="I3950" s="1" t="s">
        <v>18</v>
      </c>
      <c r="L3950" s="1" t="s">
        <v>298</v>
      </c>
      <c r="AMI3950"/>
      <c r="AMJ3950"/>
    </row>
    <row r="3951" spans="1:1024">
      <c r="A3951" s="1" t="s">
        <v>14898</v>
      </c>
      <c r="B3951" s="2" t="s">
        <v>14899</v>
      </c>
      <c r="C3951" s="3" t="s">
        <v>14900</v>
      </c>
      <c r="D3951" s="1" t="s">
        <v>14901</v>
      </c>
      <c r="E3951" s="1">
        <v>1990</v>
      </c>
      <c r="F3951" s="1" t="s">
        <v>14902</v>
      </c>
      <c r="G3951" s="1" t="s">
        <v>23</v>
      </c>
      <c r="H3951" s="1" t="s">
        <v>18</v>
      </c>
      <c r="AMI3951"/>
      <c r="AMJ3951"/>
    </row>
    <row r="3952" spans="1:1024" ht="30">
      <c r="A3952" s="1" t="s">
        <v>14903</v>
      </c>
      <c r="B3952" s="2" t="s">
        <v>14904</v>
      </c>
      <c r="D3952" s="1" t="s">
        <v>14905</v>
      </c>
      <c r="E3952" s="1">
        <v>1990</v>
      </c>
      <c r="G3952" s="1" t="s">
        <v>23</v>
      </c>
      <c r="AMI3952"/>
      <c r="AMJ3952"/>
    </row>
    <row r="3953" spans="1:1024">
      <c r="A3953" s="1" t="s">
        <v>8877</v>
      </c>
      <c r="B3953" s="2" t="s">
        <v>14906</v>
      </c>
      <c r="D3953" s="1" t="s">
        <v>14907</v>
      </c>
      <c r="E3953" s="1">
        <v>1990</v>
      </c>
      <c r="G3953" s="1" t="s">
        <v>309</v>
      </c>
      <c r="H3953" s="1" t="s">
        <v>18</v>
      </c>
      <c r="AMI3953"/>
      <c r="AMJ3953"/>
    </row>
    <row r="3954" spans="1:1024">
      <c r="A3954" s="1" t="s">
        <v>8877</v>
      </c>
      <c r="B3954" s="2" t="s">
        <v>14908</v>
      </c>
      <c r="C3954" s="1" t="s">
        <v>14909</v>
      </c>
      <c r="D3954" s="1" t="s">
        <v>14910</v>
      </c>
      <c r="E3954" s="1">
        <v>1990</v>
      </c>
      <c r="F3954" s="1" t="s">
        <v>14911</v>
      </c>
      <c r="G3954" s="1" t="s">
        <v>309</v>
      </c>
      <c r="AMI3954"/>
      <c r="AMJ3954"/>
    </row>
    <row r="3955" spans="1:1024">
      <c r="A3955" s="1" t="s">
        <v>14912</v>
      </c>
      <c r="B3955" s="2" t="s">
        <v>14913</v>
      </c>
      <c r="D3955" s="1" t="s">
        <v>14914</v>
      </c>
      <c r="E3955" s="1">
        <v>1990</v>
      </c>
      <c r="G3955" s="1" t="s">
        <v>1148</v>
      </c>
      <c r="AMI3955"/>
      <c r="AMJ3955"/>
    </row>
    <row r="3956" spans="1:1024">
      <c r="A3956" s="1" t="s">
        <v>11023</v>
      </c>
      <c r="B3956" s="2" t="s">
        <v>14915</v>
      </c>
      <c r="C3956" s="3" t="s">
        <v>14916</v>
      </c>
      <c r="D3956" s="1" t="s">
        <v>14917</v>
      </c>
      <c r="E3956" s="1">
        <v>1990</v>
      </c>
      <c r="F3956" s="1" t="s">
        <v>14918</v>
      </c>
      <c r="G3956" s="1" t="s">
        <v>23</v>
      </c>
      <c r="H3956" s="1" t="s">
        <v>29</v>
      </c>
      <c r="I3956" s="1" t="s">
        <v>18</v>
      </c>
      <c r="L3956" s="1" t="s">
        <v>7021</v>
      </c>
      <c r="AMI3956"/>
      <c r="AMJ3956"/>
    </row>
    <row r="3957" spans="1:1024">
      <c r="A3957" s="1" t="s">
        <v>14919</v>
      </c>
      <c r="B3957" s="2" t="s">
        <v>14920</v>
      </c>
      <c r="C3957" s="3" t="s">
        <v>14921</v>
      </c>
      <c r="D3957" s="1" t="s">
        <v>14922</v>
      </c>
      <c r="E3957" s="1">
        <v>1990</v>
      </c>
      <c r="F3957" s="1" t="s">
        <v>14923</v>
      </c>
      <c r="G3957" s="1" t="s">
        <v>309</v>
      </c>
      <c r="H3957" s="1" t="s">
        <v>18</v>
      </c>
      <c r="AMI3957"/>
      <c r="AMJ3957"/>
    </row>
    <row r="3958" spans="1:1024">
      <c r="A3958" s="1" t="s">
        <v>11031</v>
      </c>
      <c r="B3958" s="2" t="s">
        <v>14924</v>
      </c>
      <c r="C3958" s="3" t="s">
        <v>14925</v>
      </c>
      <c r="D3958" s="1" t="s">
        <v>14926</v>
      </c>
      <c r="E3958" s="1">
        <v>1990</v>
      </c>
      <c r="F3958" s="1" t="s">
        <v>14927</v>
      </c>
      <c r="G3958" s="1" t="s">
        <v>23</v>
      </c>
      <c r="H3958" s="1" t="s">
        <v>18</v>
      </c>
      <c r="AMI3958"/>
      <c r="AMJ3958"/>
    </row>
    <row r="3959" spans="1:1024">
      <c r="A3959" s="1" t="s">
        <v>11031</v>
      </c>
      <c r="B3959" s="2" t="s">
        <v>14928</v>
      </c>
      <c r="C3959" s="3" t="s">
        <v>14929</v>
      </c>
      <c r="D3959" s="1" t="s">
        <v>14930</v>
      </c>
      <c r="E3959" s="1">
        <v>1990</v>
      </c>
      <c r="F3959" s="1" t="s">
        <v>14931</v>
      </c>
      <c r="G3959" s="1" t="s">
        <v>23</v>
      </c>
      <c r="H3959" s="1" t="s">
        <v>18</v>
      </c>
      <c r="AMI3959"/>
      <c r="AMJ3959"/>
    </row>
    <row r="3960" spans="1:1024">
      <c r="A3960" s="1" t="s">
        <v>14932</v>
      </c>
      <c r="B3960" s="2" t="s">
        <v>14933</v>
      </c>
      <c r="C3960" s="3" t="s">
        <v>14934</v>
      </c>
      <c r="D3960" s="1" t="s">
        <v>14935</v>
      </c>
      <c r="E3960" s="1">
        <v>1990</v>
      </c>
      <c r="F3960" s="1" t="s">
        <v>14936</v>
      </c>
      <c r="G3960" s="1" t="s">
        <v>23</v>
      </c>
      <c r="H3960" s="1" t="s">
        <v>18</v>
      </c>
      <c r="AMI3960"/>
      <c r="AMJ3960"/>
    </row>
    <row r="3961" spans="1:1024">
      <c r="A3961" s="1" t="s">
        <v>14937</v>
      </c>
      <c r="B3961" s="2" t="s">
        <v>14938</v>
      </c>
      <c r="C3961" s="1" t="s">
        <v>14939</v>
      </c>
      <c r="D3961" s="1" t="s">
        <v>14940</v>
      </c>
      <c r="E3961" s="1">
        <v>1990</v>
      </c>
      <c r="F3961" s="1" t="s">
        <v>14941</v>
      </c>
      <c r="G3961" s="1" t="s">
        <v>23</v>
      </c>
      <c r="H3961" s="1" t="s">
        <v>18</v>
      </c>
      <c r="AMI3961"/>
      <c r="AMJ3961"/>
    </row>
    <row r="3962" spans="1:1024" ht="30">
      <c r="A3962" s="1" t="s">
        <v>14937</v>
      </c>
      <c r="B3962" s="2" t="s">
        <v>14942</v>
      </c>
      <c r="D3962" s="1" t="s">
        <v>14940</v>
      </c>
      <c r="E3962" s="1">
        <v>1990</v>
      </c>
      <c r="G3962" s="1" t="s">
        <v>23</v>
      </c>
      <c r="H3962" s="1" t="s">
        <v>1315</v>
      </c>
      <c r="AMI3962"/>
      <c r="AMJ3962"/>
    </row>
    <row r="3963" spans="1:1024">
      <c r="A3963" s="1" t="s">
        <v>14943</v>
      </c>
      <c r="B3963" s="2" t="s">
        <v>14944</v>
      </c>
      <c r="C3963" s="3" t="s">
        <v>14945</v>
      </c>
      <c r="D3963" s="1" t="s">
        <v>14946</v>
      </c>
      <c r="E3963" s="1">
        <v>1990</v>
      </c>
      <c r="F3963" s="1" t="s">
        <v>14947</v>
      </c>
      <c r="G3963" s="1" t="s">
        <v>23</v>
      </c>
      <c r="H3963" s="1" t="s">
        <v>18</v>
      </c>
      <c r="AMI3963"/>
      <c r="AMJ3963"/>
    </row>
    <row r="3964" spans="1:1024">
      <c r="A3964" s="1" t="s">
        <v>8896</v>
      </c>
      <c r="B3964" s="2" t="s">
        <v>8897</v>
      </c>
      <c r="E3964" s="1">
        <v>1990</v>
      </c>
      <c r="G3964" s="1" t="s">
        <v>23</v>
      </c>
      <c r="AMI3964"/>
      <c r="AMJ3964"/>
    </row>
    <row r="3965" spans="1:1024">
      <c r="A3965" s="1" t="s">
        <v>14948</v>
      </c>
      <c r="B3965" s="2" t="s">
        <v>14949</v>
      </c>
      <c r="C3965" s="1" t="s">
        <v>14950</v>
      </c>
      <c r="D3965" s="1" t="s">
        <v>14951</v>
      </c>
      <c r="E3965" s="1">
        <v>1990</v>
      </c>
      <c r="F3965" s="1" t="s">
        <v>14952</v>
      </c>
      <c r="G3965" s="1" t="s">
        <v>23</v>
      </c>
      <c r="H3965" s="1" t="s">
        <v>18</v>
      </c>
      <c r="AMI3965"/>
      <c r="AMJ3965"/>
    </row>
    <row r="3966" spans="1:1024">
      <c r="A3966" s="1" t="s">
        <v>14953</v>
      </c>
      <c r="B3966" s="2" t="s">
        <v>14954</v>
      </c>
      <c r="C3966" s="3" t="s">
        <v>14955</v>
      </c>
      <c r="D3966" s="1" t="s">
        <v>14956</v>
      </c>
      <c r="E3966" s="1">
        <v>1990</v>
      </c>
      <c r="F3966" s="1" t="s">
        <v>14957</v>
      </c>
      <c r="G3966" s="1" t="s">
        <v>23</v>
      </c>
      <c r="H3966" s="1" t="s">
        <v>29</v>
      </c>
      <c r="I3966" s="1" t="s">
        <v>18</v>
      </c>
      <c r="L3966" s="1" t="s">
        <v>298</v>
      </c>
      <c r="AMI3966"/>
      <c r="AMJ3966"/>
    </row>
    <row r="3967" spans="1:1024" ht="30">
      <c r="A3967" s="1" t="s">
        <v>14958</v>
      </c>
      <c r="B3967" s="2" t="s">
        <v>14959</v>
      </c>
      <c r="C3967" s="3" t="s">
        <v>14960</v>
      </c>
      <c r="D3967" s="1" t="s">
        <v>14961</v>
      </c>
      <c r="E3967" s="1">
        <v>1990</v>
      </c>
      <c r="F3967" s="1" t="s">
        <v>14962</v>
      </c>
      <c r="G3967" s="1" t="s">
        <v>23</v>
      </c>
      <c r="H3967" s="1" t="s">
        <v>29</v>
      </c>
      <c r="I3967" s="1" t="s">
        <v>18</v>
      </c>
      <c r="L3967" s="1" t="s">
        <v>298</v>
      </c>
      <c r="AMI3967"/>
      <c r="AMJ3967"/>
    </row>
    <row r="3968" spans="1:1024">
      <c r="A3968" s="1" t="s">
        <v>14963</v>
      </c>
      <c r="B3968" s="2" t="s">
        <v>14964</v>
      </c>
      <c r="C3968" s="1" t="s">
        <v>14965</v>
      </c>
      <c r="D3968" s="1" t="s">
        <v>14966</v>
      </c>
      <c r="E3968" s="1">
        <v>1990</v>
      </c>
      <c r="F3968" s="1" t="s">
        <v>14967</v>
      </c>
      <c r="G3968" s="1" t="s">
        <v>309</v>
      </c>
      <c r="AMI3968"/>
      <c r="AMJ3968"/>
    </row>
    <row r="3969" spans="1:1024">
      <c r="A3969" s="1" t="s">
        <v>14968</v>
      </c>
      <c r="B3969" s="2" t="s">
        <v>14969</v>
      </c>
      <c r="C3969" s="3" t="s">
        <v>14970</v>
      </c>
      <c r="D3969" s="1" t="s">
        <v>14971</v>
      </c>
      <c r="E3969" s="1">
        <v>1990</v>
      </c>
      <c r="F3969" s="1" t="s">
        <v>14972</v>
      </c>
      <c r="G3969" s="1" t="s">
        <v>23</v>
      </c>
      <c r="H3969" s="1" t="s">
        <v>18</v>
      </c>
      <c r="AMI3969"/>
      <c r="AMJ3969"/>
    </row>
    <row r="3970" spans="1:1024">
      <c r="A3970" s="1" t="s">
        <v>14973</v>
      </c>
      <c r="B3970" s="2" t="s">
        <v>14487</v>
      </c>
      <c r="C3970" s="3" t="s">
        <v>14974</v>
      </c>
      <c r="D3970" s="1" t="s">
        <v>14975</v>
      </c>
      <c r="E3970" s="1">
        <v>1990</v>
      </c>
      <c r="G3970" s="1" t="s">
        <v>23</v>
      </c>
      <c r="H3970" s="1" t="s">
        <v>6273</v>
      </c>
      <c r="AMI3970"/>
      <c r="AMJ3970"/>
    </row>
    <row r="3971" spans="1:1024">
      <c r="A3971" s="1" t="s">
        <v>14976</v>
      </c>
      <c r="B3971" s="2" t="s">
        <v>14977</v>
      </c>
      <c r="C3971" s="1" t="s">
        <v>14292</v>
      </c>
      <c r="D3971" s="1" t="s">
        <v>14978</v>
      </c>
      <c r="E3971" s="1">
        <v>1990</v>
      </c>
      <c r="G3971" s="1" t="s">
        <v>309</v>
      </c>
      <c r="H3971" s="1" t="s">
        <v>2876</v>
      </c>
      <c r="AMI3971"/>
      <c r="AMJ3971"/>
    </row>
    <row r="3972" spans="1:1024" ht="30">
      <c r="A3972" s="1" t="s">
        <v>14979</v>
      </c>
      <c r="B3972" s="2" t="s">
        <v>14980</v>
      </c>
      <c r="C3972" s="3" t="s">
        <v>14981</v>
      </c>
      <c r="D3972" s="1" t="s">
        <v>14982</v>
      </c>
      <c r="E3972" s="1">
        <v>1990</v>
      </c>
      <c r="F3972" s="1" t="s">
        <v>14983</v>
      </c>
      <c r="G3972" s="1" t="s">
        <v>23</v>
      </c>
      <c r="H3972" s="1" t="s">
        <v>18</v>
      </c>
      <c r="AMI3972"/>
      <c r="AMJ3972"/>
    </row>
    <row r="3973" spans="1:1024">
      <c r="A3973" s="1" t="s">
        <v>14984</v>
      </c>
      <c r="B3973" s="2" t="s">
        <v>14985</v>
      </c>
      <c r="C3973" s="3" t="s">
        <v>14986</v>
      </c>
      <c r="D3973" s="1" t="s">
        <v>14987</v>
      </c>
      <c r="E3973" s="1">
        <v>1990</v>
      </c>
      <c r="F3973" s="1" t="s">
        <v>14988</v>
      </c>
      <c r="G3973" s="1" t="s">
        <v>23</v>
      </c>
      <c r="H3973" s="1" t="s">
        <v>18</v>
      </c>
      <c r="AMI3973"/>
      <c r="AMJ3973"/>
    </row>
    <row r="3974" spans="1:1024" ht="30">
      <c r="A3974" s="1" t="s">
        <v>14989</v>
      </c>
      <c r="B3974" s="2" t="s">
        <v>14990</v>
      </c>
      <c r="C3974" s="3" t="s">
        <v>14991</v>
      </c>
      <c r="D3974" s="1" t="s">
        <v>14992</v>
      </c>
      <c r="E3974" s="1">
        <v>1990</v>
      </c>
      <c r="F3974" s="1" t="s">
        <v>14993</v>
      </c>
      <c r="G3974" s="1" t="s">
        <v>23</v>
      </c>
      <c r="H3974" s="1" t="s">
        <v>29</v>
      </c>
      <c r="I3974" s="1" t="s">
        <v>18</v>
      </c>
      <c r="L3974" s="1" t="s">
        <v>298</v>
      </c>
      <c r="AMI3974"/>
      <c r="AMJ3974"/>
    </row>
    <row r="3975" spans="1:1024">
      <c r="A3975" s="1" t="s">
        <v>14994</v>
      </c>
      <c r="B3975" s="2" t="s">
        <v>14995</v>
      </c>
      <c r="C3975" s="3" t="s">
        <v>14996</v>
      </c>
      <c r="D3975" s="1" t="s">
        <v>14997</v>
      </c>
      <c r="E3975" s="1">
        <v>1990</v>
      </c>
      <c r="F3975" s="1" t="s">
        <v>14998</v>
      </c>
      <c r="G3975" s="1" t="s">
        <v>23</v>
      </c>
      <c r="H3975" s="1" t="s">
        <v>18</v>
      </c>
      <c r="AMI3975"/>
      <c r="AMJ3975"/>
    </row>
    <row r="3976" spans="1:1024">
      <c r="A3976" s="1" t="s">
        <v>14999</v>
      </c>
      <c r="B3976" s="2" t="s">
        <v>15000</v>
      </c>
      <c r="C3976" s="3" t="s">
        <v>15001</v>
      </c>
      <c r="D3976" s="1" t="s">
        <v>15002</v>
      </c>
      <c r="E3976" s="1">
        <v>1990</v>
      </c>
      <c r="F3976" s="1" t="s">
        <v>15003</v>
      </c>
      <c r="G3976" s="1" t="s">
        <v>23</v>
      </c>
      <c r="H3976" s="1" t="s">
        <v>18</v>
      </c>
      <c r="AMI3976"/>
      <c r="AMJ3976"/>
    </row>
    <row r="3977" spans="1:1024">
      <c r="A3977" s="1" t="s">
        <v>14999</v>
      </c>
      <c r="B3977" s="2" t="s">
        <v>15004</v>
      </c>
      <c r="C3977" s="3" t="s">
        <v>15005</v>
      </c>
      <c r="D3977" s="1" t="s">
        <v>15006</v>
      </c>
      <c r="E3977" s="1">
        <v>1990</v>
      </c>
      <c r="F3977" s="1" t="s">
        <v>15007</v>
      </c>
      <c r="G3977" s="1" t="s">
        <v>23</v>
      </c>
      <c r="H3977" s="1" t="s">
        <v>18</v>
      </c>
      <c r="AMI3977"/>
      <c r="AMJ3977"/>
    </row>
    <row r="3978" spans="1:1024">
      <c r="A3978" s="1" t="s">
        <v>15008</v>
      </c>
      <c r="B3978" s="2" t="s">
        <v>15009</v>
      </c>
      <c r="C3978" s="1" t="s">
        <v>15010</v>
      </c>
      <c r="D3978" s="1" t="s">
        <v>15011</v>
      </c>
      <c r="E3978" s="1">
        <v>1990</v>
      </c>
      <c r="F3978" s="1" t="s">
        <v>15012</v>
      </c>
      <c r="G3978" s="1" t="s">
        <v>309</v>
      </c>
      <c r="AMI3978"/>
      <c r="AMJ3978"/>
    </row>
    <row r="3979" spans="1:1024" ht="30">
      <c r="A3979" s="1" t="s">
        <v>15013</v>
      </c>
      <c r="B3979" s="2" t="s">
        <v>15014</v>
      </c>
      <c r="C3979" s="3" t="s">
        <v>15015</v>
      </c>
      <c r="D3979" s="1" t="s">
        <v>15016</v>
      </c>
      <c r="E3979" s="1">
        <v>1990</v>
      </c>
      <c r="F3979" s="1" t="s">
        <v>15017</v>
      </c>
      <c r="G3979" s="1" t="s">
        <v>23</v>
      </c>
      <c r="H3979" s="1" t="s">
        <v>18</v>
      </c>
      <c r="AMI3979"/>
      <c r="AMJ3979"/>
    </row>
    <row r="3980" spans="1:1024" ht="45">
      <c r="A3980" s="1" t="s">
        <v>15018</v>
      </c>
      <c r="B3980" s="2" t="s">
        <v>15019</v>
      </c>
      <c r="D3980" s="1" t="s">
        <v>15020</v>
      </c>
      <c r="E3980" s="1">
        <v>1990</v>
      </c>
      <c r="G3980" s="1" t="s">
        <v>23</v>
      </c>
      <c r="H3980" s="1" t="s">
        <v>1315</v>
      </c>
      <c r="AMI3980"/>
      <c r="AMJ3980"/>
    </row>
    <row r="3981" spans="1:1024" ht="30">
      <c r="A3981" s="1" t="s">
        <v>15021</v>
      </c>
      <c r="B3981" s="2" t="s">
        <v>15022</v>
      </c>
      <c r="C3981" s="3" t="s">
        <v>15023</v>
      </c>
      <c r="D3981" s="1" t="s">
        <v>15024</v>
      </c>
      <c r="E3981" s="1">
        <v>1990</v>
      </c>
      <c r="F3981" s="1" t="s">
        <v>15025</v>
      </c>
      <c r="G3981" s="1" t="s">
        <v>23</v>
      </c>
      <c r="H3981" s="1" t="s">
        <v>29</v>
      </c>
      <c r="I3981" s="1" t="s">
        <v>18</v>
      </c>
      <c r="J3981" s="1" t="s">
        <v>15026</v>
      </c>
      <c r="L3981" s="1" t="s">
        <v>6853</v>
      </c>
      <c r="AMI3981"/>
      <c r="AMJ3981"/>
    </row>
    <row r="3982" spans="1:1024">
      <c r="A3982" s="1" t="s">
        <v>11062</v>
      </c>
      <c r="B3982" s="2" t="s">
        <v>15027</v>
      </c>
      <c r="C3982" s="3" t="s">
        <v>15028</v>
      </c>
      <c r="D3982" s="1" t="s">
        <v>15029</v>
      </c>
      <c r="E3982" s="1">
        <v>1990</v>
      </c>
      <c r="F3982" s="1" t="s">
        <v>15030</v>
      </c>
      <c r="G3982" s="1" t="s">
        <v>23</v>
      </c>
      <c r="H3982" s="1" t="s">
        <v>18</v>
      </c>
      <c r="AMI3982"/>
      <c r="AMJ3982"/>
    </row>
    <row r="3983" spans="1:1024" ht="30">
      <c r="A3983" s="1" t="s">
        <v>15031</v>
      </c>
      <c r="B3983" s="2" t="s">
        <v>15032</v>
      </c>
      <c r="D3983" s="1" t="s">
        <v>15033</v>
      </c>
      <c r="E3983" s="1">
        <v>1990</v>
      </c>
      <c r="G3983" s="1" t="s">
        <v>23</v>
      </c>
      <c r="H3983" s="1" t="s">
        <v>18</v>
      </c>
      <c r="AMI3983"/>
      <c r="AMJ3983"/>
    </row>
    <row r="3984" spans="1:1024">
      <c r="A3984" s="1" t="s">
        <v>13127</v>
      </c>
      <c r="B3984" s="2" t="s">
        <v>15034</v>
      </c>
      <c r="C3984" s="1" t="s">
        <v>15035</v>
      </c>
      <c r="D3984" s="1" t="s">
        <v>15036</v>
      </c>
      <c r="E3984" s="1">
        <v>1990</v>
      </c>
      <c r="F3984" s="1" t="s">
        <v>15037</v>
      </c>
      <c r="G3984" s="1" t="s">
        <v>23</v>
      </c>
      <c r="H3984" s="1" t="s">
        <v>29</v>
      </c>
      <c r="I3984" s="1" t="s">
        <v>18</v>
      </c>
      <c r="L3984" s="1" t="s">
        <v>15038</v>
      </c>
      <c r="AMI3984"/>
      <c r="AMJ3984"/>
    </row>
    <row r="3985" spans="1:1024" ht="30">
      <c r="A3985" s="1" t="s">
        <v>15039</v>
      </c>
      <c r="B3985" s="2" t="s">
        <v>15040</v>
      </c>
      <c r="C3985" s="3" t="s">
        <v>15041</v>
      </c>
      <c r="D3985" s="1" t="s">
        <v>15042</v>
      </c>
      <c r="E3985" s="1">
        <v>1990</v>
      </c>
      <c r="F3985" s="1" t="s">
        <v>15043</v>
      </c>
      <c r="G3985" s="1" t="s">
        <v>23</v>
      </c>
      <c r="H3985" s="1" t="s">
        <v>18</v>
      </c>
      <c r="AMI3985"/>
      <c r="AMJ3985"/>
    </row>
    <row r="3986" spans="1:1024">
      <c r="A3986" s="1" t="s">
        <v>15044</v>
      </c>
      <c r="B3986" s="2" t="s">
        <v>15045</v>
      </c>
      <c r="C3986" s="3" t="s">
        <v>15046</v>
      </c>
      <c r="D3986" s="1" t="s">
        <v>15047</v>
      </c>
      <c r="E3986" s="1">
        <v>1990</v>
      </c>
      <c r="F3986" s="1" t="s">
        <v>15048</v>
      </c>
      <c r="G3986" s="1" t="s">
        <v>23</v>
      </c>
      <c r="H3986" s="1" t="s">
        <v>18</v>
      </c>
      <c r="AMI3986"/>
      <c r="AMJ3986"/>
    </row>
    <row r="3987" spans="1:1024">
      <c r="A3987" s="1" t="s">
        <v>15049</v>
      </c>
      <c r="B3987" s="2" t="s">
        <v>15050</v>
      </c>
      <c r="D3987" s="1" t="s">
        <v>15051</v>
      </c>
      <c r="E3987" s="1">
        <v>1990</v>
      </c>
      <c r="G3987" s="1" t="s">
        <v>23</v>
      </c>
      <c r="H3987" s="1" t="s">
        <v>1315</v>
      </c>
      <c r="AMI3987"/>
      <c r="AMJ3987"/>
    </row>
    <row r="3988" spans="1:1024">
      <c r="A3988" s="1" t="s">
        <v>15052</v>
      </c>
      <c r="B3988" s="2" t="s">
        <v>15053</v>
      </c>
      <c r="C3988" s="3" t="s">
        <v>15054</v>
      </c>
      <c r="D3988" s="1" t="s">
        <v>15055</v>
      </c>
      <c r="E3988" s="1">
        <v>1990</v>
      </c>
      <c r="G3988" s="1" t="s">
        <v>23</v>
      </c>
      <c r="H3988" s="1" t="s">
        <v>18</v>
      </c>
      <c r="AMI3988"/>
      <c r="AMJ3988"/>
    </row>
    <row r="3989" spans="1:1024">
      <c r="A3989" s="1" t="s">
        <v>15056</v>
      </c>
      <c r="B3989" s="2" t="s">
        <v>15057</v>
      </c>
      <c r="D3989" s="1" t="s">
        <v>15058</v>
      </c>
      <c r="E3989" s="1">
        <v>1990</v>
      </c>
      <c r="G3989" s="1" t="s">
        <v>1148</v>
      </c>
      <c r="AMI3989"/>
      <c r="AMJ3989"/>
    </row>
    <row r="3990" spans="1:1024">
      <c r="A3990" s="1" t="s">
        <v>15056</v>
      </c>
      <c r="B3990" s="2" t="s">
        <v>15059</v>
      </c>
      <c r="D3990" s="1" t="s">
        <v>15060</v>
      </c>
      <c r="E3990" s="1">
        <v>1990</v>
      </c>
      <c r="G3990" s="1" t="s">
        <v>1148</v>
      </c>
      <c r="AMI3990"/>
      <c r="AMJ3990"/>
    </row>
    <row r="3991" spans="1:1024">
      <c r="A3991" s="1" t="s">
        <v>15056</v>
      </c>
      <c r="B3991" s="2" t="s">
        <v>15061</v>
      </c>
      <c r="D3991" s="1" t="s">
        <v>15062</v>
      </c>
      <c r="E3991" s="1">
        <v>1990</v>
      </c>
      <c r="G3991" s="1" t="s">
        <v>1148</v>
      </c>
      <c r="AMI3991"/>
      <c r="AMJ3991"/>
    </row>
    <row r="3992" spans="1:1024">
      <c r="A3992" s="1" t="s">
        <v>15056</v>
      </c>
      <c r="B3992" s="2" t="s">
        <v>15063</v>
      </c>
      <c r="D3992" s="1" t="s">
        <v>15064</v>
      </c>
      <c r="E3992" s="1">
        <v>1990</v>
      </c>
      <c r="G3992" s="1" t="s">
        <v>1148</v>
      </c>
      <c r="AMI3992"/>
      <c r="AMJ3992"/>
    </row>
    <row r="3993" spans="1:1024">
      <c r="A3993" s="1" t="s">
        <v>15065</v>
      </c>
      <c r="B3993" s="2" t="s">
        <v>15066</v>
      </c>
      <c r="C3993" s="3" t="s">
        <v>15067</v>
      </c>
      <c r="D3993" s="1" t="s">
        <v>15068</v>
      </c>
      <c r="E3993" s="1">
        <v>1990</v>
      </c>
      <c r="F3993" s="1" t="s">
        <v>15069</v>
      </c>
      <c r="G3993" s="1" t="s">
        <v>23</v>
      </c>
      <c r="H3993" s="1" t="s">
        <v>29</v>
      </c>
      <c r="I3993" s="1" t="s">
        <v>18</v>
      </c>
      <c r="L3993" s="1" t="s">
        <v>298</v>
      </c>
      <c r="AMI3993"/>
      <c r="AMJ3993"/>
    </row>
    <row r="3994" spans="1:1024" ht="45">
      <c r="A3994" s="1" t="s">
        <v>15070</v>
      </c>
      <c r="B3994" s="2" t="s">
        <v>15071</v>
      </c>
      <c r="C3994" s="1" t="s">
        <v>15072</v>
      </c>
      <c r="D3994" s="1" t="s">
        <v>15073</v>
      </c>
      <c r="E3994" s="1">
        <v>1990</v>
      </c>
      <c r="F3994" s="1" t="s">
        <v>15074</v>
      </c>
      <c r="G3994" s="1" t="s">
        <v>309</v>
      </c>
      <c r="H3994" s="1" t="s">
        <v>29</v>
      </c>
      <c r="I3994" s="1" t="s">
        <v>29</v>
      </c>
      <c r="L3994" s="1" t="s">
        <v>298</v>
      </c>
      <c r="AMI3994"/>
      <c r="AMJ3994"/>
    </row>
    <row r="3995" spans="1:1024" ht="30">
      <c r="A3995" s="1" t="s">
        <v>15070</v>
      </c>
      <c r="B3995" s="2" t="s">
        <v>15075</v>
      </c>
      <c r="C3995" s="1" t="s">
        <v>15076</v>
      </c>
      <c r="D3995" s="1" t="s">
        <v>15077</v>
      </c>
      <c r="E3995" s="1">
        <v>1990</v>
      </c>
      <c r="F3995" s="1" t="s">
        <v>15078</v>
      </c>
      <c r="G3995" s="1" t="s">
        <v>309</v>
      </c>
      <c r="AMI3995"/>
      <c r="AMJ3995"/>
    </row>
    <row r="3996" spans="1:1024">
      <c r="A3996" s="1" t="s">
        <v>10403</v>
      </c>
      <c r="B3996" s="2" t="s">
        <v>15079</v>
      </c>
      <c r="C3996" s="1" t="s">
        <v>15080</v>
      </c>
      <c r="D3996" s="1" t="s">
        <v>15081</v>
      </c>
      <c r="E3996" s="1">
        <v>1990</v>
      </c>
      <c r="F3996" s="1" t="s">
        <v>15082</v>
      </c>
      <c r="G3996" s="1" t="s">
        <v>309</v>
      </c>
      <c r="AMI3996"/>
      <c r="AMJ3996"/>
    </row>
    <row r="3997" spans="1:1024">
      <c r="A3997" s="1" t="s">
        <v>10403</v>
      </c>
      <c r="B3997" s="2" t="s">
        <v>15083</v>
      </c>
      <c r="C3997" s="3" t="s">
        <v>15084</v>
      </c>
      <c r="D3997" s="1" t="s">
        <v>15085</v>
      </c>
      <c r="E3997" s="1">
        <v>1990</v>
      </c>
      <c r="F3997" s="1" t="s">
        <v>15086</v>
      </c>
      <c r="G3997" s="1" t="s">
        <v>23</v>
      </c>
      <c r="H3997" s="1" t="s">
        <v>18</v>
      </c>
      <c r="AMI3997"/>
      <c r="AMJ3997"/>
    </row>
    <row r="3998" spans="1:1024">
      <c r="A3998" s="1" t="s">
        <v>10403</v>
      </c>
      <c r="B3998" s="2" t="s">
        <v>15087</v>
      </c>
      <c r="D3998" s="1" t="s">
        <v>15088</v>
      </c>
      <c r="E3998" s="1">
        <v>1990</v>
      </c>
      <c r="G3998" s="1" t="s">
        <v>23</v>
      </c>
      <c r="H3998" s="1" t="s">
        <v>18</v>
      </c>
      <c r="AMI3998"/>
      <c r="AMJ3998"/>
    </row>
    <row r="3999" spans="1:1024" ht="30">
      <c r="A3999" s="1" t="s">
        <v>15089</v>
      </c>
      <c r="B3999" s="2" t="s">
        <v>15090</v>
      </c>
      <c r="C3999" s="1" t="s">
        <v>15091</v>
      </c>
      <c r="D3999" s="1" t="s">
        <v>15092</v>
      </c>
      <c r="E3999" s="1">
        <v>1990</v>
      </c>
      <c r="F3999" s="1" t="s">
        <v>15093</v>
      </c>
      <c r="G3999" s="1" t="s">
        <v>309</v>
      </c>
      <c r="AMI3999"/>
      <c r="AMJ3999"/>
    </row>
    <row r="4000" spans="1:1024">
      <c r="A4000" s="1" t="s">
        <v>15094</v>
      </c>
      <c r="B4000" s="2" t="s">
        <v>15095</v>
      </c>
      <c r="C4000" s="3" t="s">
        <v>15096</v>
      </c>
      <c r="D4000" s="1" t="s">
        <v>15097</v>
      </c>
      <c r="E4000" s="1">
        <v>1990</v>
      </c>
      <c r="F4000" s="1" t="s">
        <v>15098</v>
      </c>
      <c r="G4000" s="1" t="s">
        <v>23</v>
      </c>
      <c r="H4000" s="1" t="s">
        <v>29</v>
      </c>
      <c r="I4000" s="1" t="s">
        <v>29</v>
      </c>
      <c r="L4000" s="1" t="s">
        <v>1321</v>
      </c>
      <c r="AMI4000"/>
      <c r="AMJ4000"/>
    </row>
    <row r="4001" spans="1:1024" ht="45">
      <c r="A4001" s="1" t="s">
        <v>15089</v>
      </c>
      <c r="B4001" s="2" t="s">
        <v>15099</v>
      </c>
      <c r="C4001" s="3" t="s">
        <v>15100</v>
      </c>
      <c r="D4001" s="1" t="s">
        <v>15101</v>
      </c>
      <c r="E4001" s="1">
        <v>1990</v>
      </c>
      <c r="F4001" s="1" t="s">
        <v>15102</v>
      </c>
      <c r="G4001" s="1" t="s">
        <v>23</v>
      </c>
      <c r="H4001" s="1" t="s">
        <v>29</v>
      </c>
      <c r="I4001" s="1" t="s">
        <v>29</v>
      </c>
      <c r="L4001" s="1" t="s">
        <v>298</v>
      </c>
      <c r="AMI4001"/>
      <c r="AMJ4001"/>
    </row>
    <row r="4002" spans="1:1024" ht="30">
      <c r="A4002" s="1" t="s">
        <v>13179</v>
      </c>
      <c r="B4002" s="2" t="s">
        <v>15103</v>
      </c>
      <c r="D4002" s="1" t="s">
        <v>15104</v>
      </c>
      <c r="E4002" s="1">
        <v>1990</v>
      </c>
      <c r="G4002" s="1" t="s">
        <v>23</v>
      </c>
      <c r="H4002" s="1" t="s">
        <v>1315</v>
      </c>
      <c r="AMI4002"/>
      <c r="AMJ4002"/>
    </row>
    <row r="4003" spans="1:1024">
      <c r="A4003" s="1" t="s">
        <v>15105</v>
      </c>
      <c r="B4003" s="2" t="s">
        <v>15106</v>
      </c>
      <c r="C4003" s="3" t="s">
        <v>15107</v>
      </c>
      <c r="D4003" s="1" t="s">
        <v>15108</v>
      </c>
      <c r="E4003" s="1">
        <v>1990</v>
      </c>
      <c r="F4003" s="1" t="s">
        <v>15109</v>
      </c>
      <c r="G4003" s="1" t="s">
        <v>23</v>
      </c>
      <c r="H4003" s="1" t="s">
        <v>18</v>
      </c>
      <c r="AMI4003"/>
      <c r="AMJ4003"/>
    </row>
    <row r="4004" spans="1:1024" ht="30">
      <c r="A4004" s="1" t="s">
        <v>15110</v>
      </c>
      <c r="B4004" s="2" t="s">
        <v>15111</v>
      </c>
      <c r="C4004" s="3" t="s">
        <v>15112</v>
      </c>
      <c r="D4004" s="1" t="s">
        <v>15113</v>
      </c>
      <c r="E4004" s="1">
        <v>1990</v>
      </c>
      <c r="G4004" s="1" t="s">
        <v>23</v>
      </c>
      <c r="H4004" s="1" t="s">
        <v>6273</v>
      </c>
      <c r="AMI4004"/>
      <c r="AMJ4004"/>
    </row>
    <row r="4005" spans="1:1024" ht="30">
      <c r="A4005" s="1" t="s">
        <v>15114</v>
      </c>
      <c r="B4005" s="2" t="s">
        <v>15115</v>
      </c>
      <c r="C4005" s="3" t="s">
        <v>15116</v>
      </c>
      <c r="D4005" s="1" t="s">
        <v>15117</v>
      </c>
      <c r="E4005" s="1">
        <v>1990</v>
      </c>
      <c r="F4005" s="1" t="s">
        <v>15118</v>
      </c>
      <c r="G4005" s="1" t="s">
        <v>23</v>
      </c>
      <c r="H4005" s="1" t="s">
        <v>29</v>
      </c>
      <c r="I4005" s="1" t="s">
        <v>18</v>
      </c>
      <c r="L4005" s="1" t="s">
        <v>36</v>
      </c>
      <c r="AMI4005"/>
      <c r="AMJ4005"/>
    </row>
    <row r="4006" spans="1:1024" ht="30">
      <c r="A4006" s="1" t="s">
        <v>15119</v>
      </c>
      <c r="B4006" s="2" t="s">
        <v>15120</v>
      </c>
      <c r="C4006" s="3" t="s">
        <v>15121</v>
      </c>
      <c r="D4006" s="1" t="s">
        <v>15122</v>
      </c>
      <c r="E4006" s="1">
        <v>1990</v>
      </c>
      <c r="F4006" s="1" t="s">
        <v>15123</v>
      </c>
      <c r="G4006" s="1" t="s">
        <v>23</v>
      </c>
      <c r="H4006" s="1" t="s">
        <v>18</v>
      </c>
      <c r="AMI4006"/>
      <c r="AMJ4006"/>
    </row>
    <row r="4007" spans="1:1024">
      <c r="A4007" s="1" t="s">
        <v>15124</v>
      </c>
      <c r="B4007" s="2" t="s">
        <v>15125</v>
      </c>
      <c r="C4007" s="1" t="s">
        <v>15126</v>
      </c>
      <c r="D4007" s="1" t="s">
        <v>15127</v>
      </c>
      <c r="E4007" s="1">
        <v>1990</v>
      </c>
      <c r="G4007" s="1" t="s">
        <v>23</v>
      </c>
      <c r="H4007" s="1" t="s">
        <v>18</v>
      </c>
      <c r="AMI4007"/>
      <c r="AMJ4007"/>
    </row>
    <row r="4008" spans="1:1024">
      <c r="A4008" s="1" t="s">
        <v>15128</v>
      </c>
      <c r="B4008" s="2" t="s">
        <v>15129</v>
      </c>
      <c r="C4008" s="3" t="s">
        <v>15130</v>
      </c>
      <c r="D4008" s="1" t="s">
        <v>15131</v>
      </c>
      <c r="E4008" s="1">
        <v>1990</v>
      </c>
      <c r="F4008" s="1" t="s">
        <v>15132</v>
      </c>
      <c r="G4008" s="1" t="s">
        <v>23</v>
      </c>
      <c r="H4008" s="1" t="s">
        <v>18</v>
      </c>
      <c r="AMI4008"/>
      <c r="AMJ4008"/>
    </row>
    <row r="4009" spans="1:1024">
      <c r="A4009" s="1" t="s">
        <v>15133</v>
      </c>
      <c r="B4009" s="2" t="s">
        <v>15134</v>
      </c>
      <c r="D4009" s="1" t="s">
        <v>15135</v>
      </c>
      <c r="E4009" s="1">
        <v>1990</v>
      </c>
      <c r="G4009" s="1" t="s">
        <v>23</v>
      </c>
      <c r="H4009" s="1" t="s">
        <v>1315</v>
      </c>
      <c r="AMI4009"/>
      <c r="AMJ4009"/>
    </row>
    <row r="4010" spans="1:1024">
      <c r="A4010" s="1" t="s">
        <v>15136</v>
      </c>
      <c r="B4010" s="2" t="s">
        <v>15137</v>
      </c>
      <c r="C4010" s="1" t="s">
        <v>15138</v>
      </c>
      <c r="D4010" s="1" t="s">
        <v>15139</v>
      </c>
      <c r="E4010" s="1">
        <v>1990</v>
      </c>
      <c r="G4010" s="1" t="s">
        <v>23</v>
      </c>
      <c r="H4010" s="1" t="s">
        <v>2876</v>
      </c>
      <c r="AMI4010"/>
      <c r="AMJ4010"/>
    </row>
    <row r="4011" spans="1:1024">
      <c r="A4011" s="1" t="s">
        <v>15140</v>
      </c>
      <c r="B4011" s="2" t="s">
        <v>15141</v>
      </c>
      <c r="C4011" s="3" t="s">
        <v>15142</v>
      </c>
      <c r="D4011" s="1" t="s">
        <v>15143</v>
      </c>
      <c r="E4011" s="1">
        <v>1990</v>
      </c>
      <c r="F4011" s="1" t="s">
        <v>15144</v>
      </c>
      <c r="G4011" s="1" t="s">
        <v>23</v>
      </c>
      <c r="H4011" s="1" t="s">
        <v>18</v>
      </c>
      <c r="AMI4011"/>
      <c r="AMJ4011"/>
    </row>
    <row r="4012" spans="1:1024">
      <c r="A4012" s="1" t="s">
        <v>15145</v>
      </c>
      <c r="B4012" s="2" t="s">
        <v>15146</v>
      </c>
      <c r="C4012" s="1" t="s">
        <v>15147</v>
      </c>
      <c r="D4012" s="1" t="s">
        <v>15148</v>
      </c>
      <c r="E4012" s="1">
        <v>1990</v>
      </c>
      <c r="F4012" s="1" t="s">
        <v>15149</v>
      </c>
      <c r="G4012" s="1" t="s">
        <v>23</v>
      </c>
      <c r="H4012" s="1" t="s">
        <v>29</v>
      </c>
      <c r="I4012" s="1" t="s">
        <v>18</v>
      </c>
      <c r="L4012" s="1" t="s">
        <v>298</v>
      </c>
      <c r="AMI4012"/>
      <c r="AMJ4012"/>
    </row>
    <row r="4013" spans="1:1024" ht="30">
      <c r="A4013" s="1" t="s">
        <v>15150</v>
      </c>
      <c r="B4013" s="2" t="s">
        <v>15151</v>
      </c>
      <c r="C4013" s="3" t="s">
        <v>15152</v>
      </c>
      <c r="D4013" s="1" t="s">
        <v>15153</v>
      </c>
      <c r="E4013" s="1">
        <v>1990</v>
      </c>
      <c r="F4013" s="1" t="s">
        <v>15154</v>
      </c>
      <c r="G4013" s="1" t="s">
        <v>23</v>
      </c>
      <c r="H4013" s="1" t="s">
        <v>29</v>
      </c>
      <c r="I4013" s="1" t="s">
        <v>29</v>
      </c>
      <c r="J4013" s="1" t="s">
        <v>15155</v>
      </c>
      <c r="L4013" s="1" t="s">
        <v>298</v>
      </c>
      <c r="AMI4013"/>
      <c r="AMJ4013"/>
    </row>
    <row r="4014" spans="1:1024" ht="30">
      <c r="A4014" s="1" t="s">
        <v>15156</v>
      </c>
      <c r="B4014" s="2" t="s">
        <v>15157</v>
      </c>
      <c r="C4014" s="3" t="s">
        <v>15158</v>
      </c>
      <c r="D4014" s="1" t="s">
        <v>15159</v>
      </c>
      <c r="E4014" s="1">
        <v>1990</v>
      </c>
      <c r="F4014" s="1" t="s">
        <v>15160</v>
      </c>
      <c r="G4014" s="1" t="s">
        <v>23</v>
      </c>
      <c r="H4014" s="1" t="s">
        <v>18</v>
      </c>
      <c r="AMI4014"/>
      <c r="AMJ4014"/>
    </row>
    <row r="4015" spans="1:1024">
      <c r="A4015" s="1" t="s">
        <v>15161</v>
      </c>
      <c r="B4015" s="2" t="s">
        <v>15162</v>
      </c>
      <c r="E4015" s="1">
        <v>1990</v>
      </c>
      <c r="G4015" s="1" t="s">
        <v>42</v>
      </c>
      <c r="H4015" s="1" t="s">
        <v>1315</v>
      </c>
      <c r="AMI4015"/>
      <c r="AMJ4015"/>
    </row>
    <row r="4016" spans="1:1024">
      <c r="A4016" s="1" t="s">
        <v>15163</v>
      </c>
      <c r="B4016" s="2" t="s">
        <v>15164</v>
      </c>
      <c r="C4016" s="3" t="s">
        <v>15165</v>
      </c>
      <c r="D4016" s="1" t="s">
        <v>15166</v>
      </c>
      <c r="E4016" s="1">
        <v>1990</v>
      </c>
      <c r="F4016" s="1" t="s">
        <v>15167</v>
      </c>
      <c r="G4016" s="1" t="s">
        <v>23</v>
      </c>
      <c r="H4016" s="1" t="s">
        <v>29</v>
      </c>
      <c r="I4016" s="1" t="s">
        <v>18</v>
      </c>
      <c r="L4016" s="1" t="s">
        <v>4687</v>
      </c>
      <c r="AMI4016"/>
      <c r="AMJ4016"/>
    </row>
    <row r="4017" spans="1:1024">
      <c r="A4017" s="1" t="s">
        <v>15168</v>
      </c>
      <c r="B4017" s="2" t="s">
        <v>15169</v>
      </c>
      <c r="C4017" s="1" t="s">
        <v>15170</v>
      </c>
      <c r="D4017" s="1" t="s">
        <v>15171</v>
      </c>
      <c r="E4017" s="1">
        <v>1990</v>
      </c>
      <c r="F4017" s="1" t="s">
        <v>15172</v>
      </c>
      <c r="G4017" s="1" t="s">
        <v>23</v>
      </c>
      <c r="H4017" s="1" t="s">
        <v>18</v>
      </c>
      <c r="AMI4017"/>
      <c r="AMJ4017"/>
    </row>
    <row r="4018" spans="1:1024">
      <c r="A4018" s="1" t="s">
        <v>15173</v>
      </c>
      <c r="B4018" s="2" t="s">
        <v>15174</v>
      </c>
      <c r="C4018" s="1" t="s">
        <v>15175</v>
      </c>
      <c r="D4018" s="1" t="s">
        <v>15176</v>
      </c>
      <c r="E4018" s="1">
        <v>1990</v>
      </c>
      <c r="F4018" s="1" t="s">
        <v>15177</v>
      </c>
      <c r="G4018" s="1" t="s">
        <v>309</v>
      </c>
      <c r="AMI4018"/>
      <c r="AMJ4018"/>
    </row>
    <row r="4019" spans="1:1024">
      <c r="A4019" s="1" t="s">
        <v>15178</v>
      </c>
      <c r="B4019" s="2" t="s">
        <v>15179</v>
      </c>
      <c r="C4019" s="1" t="s">
        <v>15180</v>
      </c>
      <c r="D4019" s="1" t="s">
        <v>15181</v>
      </c>
      <c r="E4019" s="1">
        <v>1990</v>
      </c>
      <c r="F4019" s="1" t="s">
        <v>15182</v>
      </c>
      <c r="G4019" s="1" t="s">
        <v>309</v>
      </c>
      <c r="AMI4019"/>
      <c r="AMJ4019"/>
    </row>
    <row r="4020" spans="1:1024" ht="30">
      <c r="A4020" s="1" t="s">
        <v>15183</v>
      </c>
      <c r="B4020" s="2" t="s">
        <v>15184</v>
      </c>
      <c r="C4020" s="1" t="s">
        <v>14292</v>
      </c>
      <c r="D4020" s="1" t="s">
        <v>15185</v>
      </c>
      <c r="E4020" s="1">
        <v>1990</v>
      </c>
      <c r="G4020" s="1" t="s">
        <v>309</v>
      </c>
      <c r="H4020" s="1" t="s">
        <v>2876</v>
      </c>
      <c r="AMI4020"/>
      <c r="AMJ4020"/>
    </row>
    <row r="4021" spans="1:1024">
      <c r="A4021" s="1" t="s">
        <v>15186</v>
      </c>
      <c r="B4021" s="2" t="s">
        <v>15187</v>
      </c>
      <c r="C4021" s="3" t="s">
        <v>15188</v>
      </c>
      <c r="D4021" s="1" t="s">
        <v>15189</v>
      </c>
      <c r="E4021" s="1">
        <v>1990</v>
      </c>
      <c r="F4021" s="1" t="s">
        <v>15190</v>
      </c>
      <c r="G4021" s="1" t="s">
        <v>23</v>
      </c>
      <c r="H4021" s="1" t="s">
        <v>18</v>
      </c>
      <c r="AMI4021"/>
      <c r="AMJ4021"/>
    </row>
    <row r="4022" spans="1:1024" ht="30">
      <c r="A4022" s="1" t="s">
        <v>15191</v>
      </c>
      <c r="B4022" s="2" t="s">
        <v>15192</v>
      </c>
      <c r="C4022" s="3" t="s">
        <v>15193</v>
      </c>
      <c r="D4022" s="1" t="s">
        <v>15194</v>
      </c>
      <c r="E4022" s="1">
        <v>1990</v>
      </c>
      <c r="F4022" s="1" t="s">
        <v>15195</v>
      </c>
      <c r="G4022" s="1" t="s">
        <v>23</v>
      </c>
      <c r="H4022" s="1" t="s">
        <v>29</v>
      </c>
      <c r="I4022" s="1" t="s">
        <v>18</v>
      </c>
      <c r="L4022" s="1" t="s">
        <v>298</v>
      </c>
      <c r="AMI4022"/>
      <c r="AMJ4022"/>
    </row>
    <row r="4023" spans="1:1024">
      <c r="A4023" s="1" t="s">
        <v>15196</v>
      </c>
      <c r="B4023" s="2" t="s">
        <v>15197</v>
      </c>
      <c r="C4023" s="1" t="s">
        <v>15198</v>
      </c>
      <c r="D4023" s="1" t="s">
        <v>15199</v>
      </c>
      <c r="E4023" s="1">
        <v>1990</v>
      </c>
      <c r="F4023" s="1" t="s">
        <v>15200</v>
      </c>
      <c r="G4023" s="1" t="s">
        <v>309</v>
      </c>
      <c r="AMI4023"/>
      <c r="AMJ4023"/>
    </row>
    <row r="4024" spans="1:1024">
      <c r="A4024" s="1" t="s">
        <v>15196</v>
      </c>
      <c r="B4024" s="2" t="s">
        <v>15201</v>
      </c>
      <c r="C4024" s="1" t="s">
        <v>15202</v>
      </c>
      <c r="D4024" s="1" t="s">
        <v>15203</v>
      </c>
      <c r="E4024" s="1">
        <v>1990</v>
      </c>
      <c r="F4024" s="1" t="s">
        <v>15204</v>
      </c>
      <c r="G4024" s="1" t="s">
        <v>23</v>
      </c>
      <c r="AMI4024"/>
      <c r="AMJ4024"/>
    </row>
    <row r="4025" spans="1:1024" ht="30">
      <c r="A4025" s="1" t="s">
        <v>15205</v>
      </c>
      <c r="B4025" s="2" t="s">
        <v>15206</v>
      </c>
      <c r="D4025" s="1" t="s">
        <v>15207</v>
      </c>
      <c r="E4025" s="1">
        <v>1990</v>
      </c>
      <c r="G4025" s="1" t="s">
        <v>309</v>
      </c>
      <c r="AMI4025"/>
      <c r="AMJ4025"/>
    </row>
    <row r="4026" spans="1:1024">
      <c r="A4026" s="1" t="s">
        <v>15205</v>
      </c>
      <c r="B4026" s="2" t="s">
        <v>15208</v>
      </c>
      <c r="C4026" s="1" t="s">
        <v>15209</v>
      </c>
      <c r="D4026" s="1" t="s">
        <v>15210</v>
      </c>
      <c r="E4026" s="1">
        <v>1990</v>
      </c>
      <c r="F4026" s="1" t="s">
        <v>15211</v>
      </c>
      <c r="G4026" s="1" t="s">
        <v>23</v>
      </c>
      <c r="H4026" s="1" t="s">
        <v>18</v>
      </c>
      <c r="AMI4026"/>
      <c r="AMJ4026"/>
    </row>
    <row r="4027" spans="1:1024">
      <c r="A4027" s="1" t="s">
        <v>15205</v>
      </c>
      <c r="B4027" s="2" t="s">
        <v>15212</v>
      </c>
      <c r="C4027" s="1" t="s">
        <v>15213</v>
      </c>
      <c r="D4027" s="1" t="s">
        <v>15214</v>
      </c>
      <c r="E4027" s="1">
        <v>1990</v>
      </c>
      <c r="F4027" s="1" t="s">
        <v>15215</v>
      </c>
      <c r="G4027" s="1" t="s">
        <v>23</v>
      </c>
      <c r="H4027" s="1" t="s">
        <v>18</v>
      </c>
      <c r="AMI4027"/>
      <c r="AMJ4027"/>
    </row>
    <row r="4028" spans="1:1024" ht="30">
      <c r="A4028" s="1" t="s">
        <v>15216</v>
      </c>
      <c r="B4028" s="2" t="s">
        <v>15217</v>
      </c>
      <c r="C4028" s="1" t="s">
        <v>15218</v>
      </c>
      <c r="D4028" s="1" t="s">
        <v>15219</v>
      </c>
      <c r="E4028" s="1">
        <v>1990</v>
      </c>
      <c r="F4028" s="1" t="s">
        <v>15220</v>
      </c>
      <c r="G4028" s="1" t="s">
        <v>23</v>
      </c>
      <c r="H4028" s="1" t="s">
        <v>18</v>
      </c>
      <c r="AMI4028"/>
      <c r="AMJ4028"/>
    </row>
    <row r="4029" spans="1:1024">
      <c r="A4029" s="1" t="s">
        <v>15221</v>
      </c>
      <c r="B4029" s="2" t="s">
        <v>15222</v>
      </c>
      <c r="E4029" s="1">
        <v>1990</v>
      </c>
      <c r="G4029" s="1" t="s">
        <v>1314</v>
      </c>
      <c r="AMI4029"/>
      <c r="AMJ4029"/>
    </row>
    <row r="4030" spans="1:1024">
      <c r="A4030" s="1" t="s">
        <v>15223</v>
      </c>
      <c r="B4030" s="2" t="s">
        <v>15224</v>
      </c>
      <c r="C4030" s="1" t="s">
        <v>15225</v>
      </c>
      <c r="D4030" s="1" t="s">
        <v>15226</v>
      </c>
      <c r="E4030" s="1">
        <v>1990</v>
      </c>
      <c r="F4030" s="1" t="s">
        <v>15227</v>
      </c>
      <c r="G4030" s="1" t="s">
        <v>309</v>
      </c>
      <c r="AMI4030"/>
      <c r="AMJ4030"/>
    </row>
    <row r="4031" spans="1:1024" ht="30">
      <c r="A4031" s="1" t="s">
        <v>15228</v>
      </c>
      <c r="B4031" s="2" t="s">
        <v>15229</v>
      </c>
      <c r="D4031" s="1" t="s">
        <v>15230</v>
      </c>
      <c r="E4031" s="1">
        <v>1990</v>
      </c>
      <c r="G4031" s="1" t="s">
        <v>309</v>
      </c>
      <c r="AMI4031"/>
      <c r="AMJ4031"/>
    </row>
    <row r="4032" spans="1:1024" ht="30">
      <c r="A4032" s="1" t="s">
        <v>15228</v>
      </c>
      <c r="B4032" s="2" t="s">
        <v>15231</v>
      </c>
      <c r="C4032" s="1" t="s">
        <v>15232</v>
      </c>
      <c r="D4032" s="1" t="s">
        <v>15233</v>
      </c>
      <c r="E4032" s="1">
        <v>1990</v>
      </c>
      <c r="F4032" s="1" t="s">
        <v>15234</v>
      </c>
      <c r="G4032" s="1" t="s">
        <v>23</v>
      </c>
      <c r="H4032" s="1" t="s">
        <v>18</v>
      </c>
      <c r="AMI4032"/>
      <c r="AMJ4032"/>
    </row>
    <row r="4033" spans="1:1024" ht="30">
      <c r="A4033" s="1" t="s">
        <v>15235</v>
      </c>
      <c r="B4033" s="2" t="s">
        <v>15236</v>
      </c>
      <c r="C4033" s="1" t="s">
        <v>15237</v>
      </c>
      <c r="D4033" s="1" t="s">
        <v>15238</v>
      </c>
      <c r="E4033" s="1">
        <v>1990</v>
      </c>
      <c r="G4033" s="1" t="s">
        <v>23</v>
      </c>
      <c r="H4033" s="1" t="s">
        <v>29</v>
      </c>
      <c r="I4033" s="1" t="s">
        <v>29</v>
      </c>
      <c r="L4033" s="1" t="s">
        <v>298</v>
      </c>
      <c r="AMI4033"/>
      <c r="AMJ4033"/>
    </row>
    <row r="4034" spans="1:1024" ht="30">
      <c r="A4034" s="1" t="s">
        <v>15223</v>
      </c>
      <c r="B4034" s="2" t="s">
        <v>15239</v>
      </c>
      <c r="D4034" s="1" t="s">
        <v>15238</v>
      </c>
      <c r="E4034" s="1">
        <v>1990</v>
      </c>
      <c r="G4034" s="1" t="s">
        <v>23</v>
      </c>
      <c r="AMI4034"/>
      <c r="AMJ4034"/>
    </row>
    <row r="4035" spans="1:1024" ht="30">
      <c r="A4035" s="1" t="s">
        <v>15240</v>
      </c>
      <c r="B4035" s="2" t="s">
        <v>15241</v>
      </c>
      <c r="D4035" s="1" t="s">
        <v>15242</v>
      </c>
      <c r="E4035" s="1">
        <v>1990</v>
      </c>
      <c r="G4035" s="1" t="s">
        <v>309</v>
      </c>
      <c r="H4035" s="1" t="s">
        <v>1315</v>
      </c>
      <c r="AMI4035"/>
      <c r="AMJ4035"/>
    </row>
    <row r="4036" spans="1:1024">
      <c r="A4036" s="1" t="s">
        <v>15243</v>
      </c>
      <c r="B4036" s="2" t="s">
        <v>15244</v>
      </c>
      <c r="D4036" s="1" t="s">
        <v>15242</v>
      </c>
      <c r="E4036" s="1">
        <v>1990</v>
      </c>
      <c r="G4036" s="1" t="s">
        <v>309</v>
      </c>
      <c r="H4036" s="1" t="s">
        <v>1315</v>
      </c>
      <c r="AMI4036"/>
      <c r="AMJ4036"/>
    </row>
    <row r="4037" spans="1:1024">
      <c r="A4037" s="1" t="s">
        <v>15245</v>
      </c>
      <c r="B4037" s="2" t="s">
        <v>15246</v>
      </c>
      <c r="C4037" s="1" t="s">
        <v>15247</v>
      </c>
      <c r="D4037" s="1" t="s">
        <v>15248</v>
      </c>
      <c r="E4037" s="1">
        <v>1990</v>
      </c>
      <c r="G4037" s="1" t="s">
        <v>23</v>
      </c>
      <c r="H4037" s="1" t="s">
        <v>29</v>
      </c>
      <c r="I4037" s="1" t="s">
        <v>18</v>
      </c>
      <c r="J4037" s="1" t="s">
        <v>15249</v>
      </c>
      <c r="L4037" s="1" t="s">
        <v>298</v>
      </c>
      <c r="AMI4037"/>
      <c r="AMJ4037"/>
    </row>
    <row r="4038" spans="1:1024">
      <c r="A4038" s="1" t="s">
        <v>15250</v>
      </c>
      <c r="B4038" s="2" t="s">
        <v>15251</v>
      </c>
      <c r="C4038" s="1" t="s">
        <v>15252</v>
      </c>
      <c r="D4038" s="1" t="s">
        <v>15253</v>
      </c>
      <c r="E4038" s="1">
        <v>1990</v>
      </c>
      <c r="F4038" s="1" t="s">
        <v>15254</v>
      </c>
      <c r="G4038" s="1" t="s">
        <v>23</v>
      </c>
      <c r="H4038" s="1" t="s">
        <v>29</v>
      </c>
      <c r="I4038" s="1" t="s">
        <v>29</v>
      </c>
      <c r="L4038" s="1" t="s">
        <v>15255</v>
      </c>
      <c r="AMI4038"/>
      <c r="AMJ4038"/>
    </row>
    <row r="4039" spans="1:1024" ht="30">
      <c r="A4039" s="1" t="s">
        <v>12063</v>
      </c>
      <c r="B4039" s="2" t="s">
        <v>15256</v>
      </c>
      <c r="D4039" s="1" t="s">
        <v>15257</v>
      </c>
      <c r="E4039" s="1">
        <v>1990</v>
      </c>
      <c r="G4039" s="1" t="s">
        <v>309</v>
      </c>
      <c r="AMI4039"/>
      <c r="AMJ4039"/>
    </row>
    <row r="4040" spans="1:1024" ht="30">
      <c r="A4040" s="1" t="s">
        <v>12063</v>
      </c>
      <c r="B4040" s="2" t="s">
        <v>15258</v>
      </c>
      <c r="D4040" s="1" t="s">
        <v>15259</v>
      </c>
      <c r="E4040" s="1">
        <v>1990</v>
      </c>
      <c r="G4040" s="1" t="s">
        <v>23</v>
      </c>
      <c r="H4040" s="1" t="s">
        <v>1315</v>
      </c>
      <c r="AMI4040"/>
      <c r="AMJ4040"/>
    </row>
    <row r="4041" spans="1:1024">
      <c r="A4041" s="1" t="s">
        <v>15260</v>
      </c>
      <c r="B4041" s="2" t="s">
        <v>15261</v>
      </c>
      <c r="D4041" s="1" t="s">
        <v>15262</v>
      </c>
      <c r="E4041" s="1">
        <v>1990</v>
      </c>
      <c r="G4041" s="1" t="s">
        <v>23</v>
      </c>
      <c r="AMI4041"/>
      <c r="AMJ4041"/>
    </row>
    <row r="4042" spans="1:1024">
      <c r="A4042" s="1" t="s">
        <v>11132</v>
      </c>
      <c r="B4042" s="2" t="s">
        <v>15263</v>
      </c>
      <c r="C4042" s="1" t="s">
        <v>15264</v>
      </c>
      <c r="D4042" s="1" t="s">
        <v>15265</v>
      </c>
      <c r="E4042" s="1">
        <v>1990</v>
      </c>
      <c r="F4042" s="1" t="s">
        <v>15266</v>
      </c>
      <c r="G4042" s="1" t="s">
        <v>23</v>
      </c>
      <c r="H4042" s="1" t="s">
        <v>18</v>
      </c>
      <c r="AMI4042"/>
      <c r="AMJ4042"/>
    </row>
    <row r="4043" spans="1:1024">
      <c r="A4043" s="1" t="s">
        <v>15267</v>
      </c>
      <c r="B4043" s="2" t="s">
        <v>15268</v>
      </c>
      <c r="D4043" s="1" t="s">
        <v>15269</v>
      </c>
      <c r="E4043" s="1">
        <v>1990</v>
      </c>
      <c r="G4043" s="1" t="s">
        <v>23</v>
      </c>
      <c r="H4043" s="1" t="s">
        <v>1315</v>
      </c>
      <c r="AMI4043"/>
      <c r="AMJ4043"/>
    </row>
    <row r="4044" spans="1:1024">
      <c r="A4044" s="1" t="s">
        <v>11139</v>
      </c>
      <c r="B4044" s="2" t="s">
        <v>15270</v>
      </c>
      <c r="C4044" s="1" t="s">
        <v>15271</v>
      </c>
      <c r="D4044" s="1" t="s">
        <v>15272</v>
      </c>
      <c r="E4044" s="1">
        <v>1990</v>
      </c>
      <c r="F4044" s="1" t="s">
        <v>15273</v>
      </c>
      <c r="G4044" s="1" t="s">
        <v>23</v>
      </c>
      <c r="H4044" s="1" t="s">
        <v>18</v>
      </c>
      <c r="AMI4044"/>
      <c r="AMJ4044"/>
    </row>
    <row r="4045" spans="1:1024">
      <c r="A4045" s="1" t="s">
        <v>15274</v>
      </c>
      <c r="B4045" s="2" t="s">
        <v>15275</v>
      </c>
      <c r="C4045" s="1" t="s">
        <v>15276</v>
      </c>
      <c r="D4045" s="1" t="s">
        <v>15277</v>
      </c>
      <c r="E4045" s="1">
        <v>1990</v>
      </c>
      <c r="F4045" s="1" t="s">
        <v>15278</v>
      </c>
      <c r="G4045" s="1" t="s">
        <v>23</v>
      </c>
      <c r="H4045" s="1" t="s">
        <v>18</v>
      </c>
      <c r="AMI4045"/>
      <c r="AMJ4045"/>
    </row>
    <row r="4046" spans="1:1024">
      <c r="A4046" s="1" t="s">
        <v>15279</v>
      </c>
      <c r="B4046" s="2" t="s">
        <v>15280</v>
      </c>
      <c r="C4046" s="3" t="s">
        <v>15281</v>
      </c>
      <c r="D4046" s="1" t="s">
        <v>15282</v>
      </c>
      <c r="E4046" s="1">
        <v>1990</v>
      </c>
      <c r="F4046" s="1" t="s">
        <v>15283</v>
      </c>
      <c r="G4046" s="1" t="s">
        <v>23</v>
      </c>
      <c r="H4046" s="1" t="s">
        <v>6273</v>
      </c>
      <c r="AMI4046"/>
      <c r="AMJ4046"/>
    </row>
    <row r="4047" spans="1:1024">
      <c r="A4047" s="1" t="s">
        <v>12081</v>
      </c>
      <c r="B4047" s="2" t="s">
        <v>15284</v>
      </c>
      <c r="D4047" s="1" t="s">
        <v>13896</v>
      </c>
      <c r="E4047" s="1">
        <v>1990</v>
      </c>
      <c r="G4047" s="1" t="s">
        <v>309</v>
      </c>
      <c r="H4047" s="1" t="s">
        <v>18</v>
      </c>
      <c r="AMI4047"/>
      <c r="AMJ4047"/>
    </row>
    <row r="4048" spans="1:1024">
      <c r="A4048" s="1" t="s">
        <v>12073</v>
      </c>
      <c r="B4048" s="2" t="s">
        <v>12512</v>
      </c>
      <c r="D4048" s="1" t="s">
        <v>15285</v>
      </c>
      <c r="E4048" s="1">
        <v>1990</v>
      </c>
      <c r="G4048" s="1" t="s">
        <v>23</v>
      </c>
      <c r="AMI4048"/>
      <c r="AMJ4048"/>
    </row>
    <row r="4049" spans="1:1024">
      <c r="A4049" s="1" t="s">
        <v>15286</v>
      </c>
      <c r="B4049" s="2" t="s">
        <v>13898</v>
      </c>
      <c r="C4049" s="3" t="s">
        <v>15287</v>
      </c>
      <c r="D4049" s="1" t="s">
        <v>15288</v>
      </c>
      <c r="E4049" s="1">
        <v>1990</v>
      </c>
      <c r="F4049" s="1" t="s">
        <v>15289</v>
      </c>
      <c r="G4049" s="1" t="s">
        <v>42</v>
      </c>
      <c r="H4049" s="1" t="s">
        <v>29</v>
      </c>
      <c r="I4049" s="1" t="s">
        <v>29</v>
      </c>
      <c r="L4049" s="1" t="s">
        <v>15290</v>
      </c>
      <c r="AMI4049"/>
      <c r="AMJ4049"/>
    </row>
    <row r="4050" spans="1:1024">
      <c r="A4050" s="1" t="s">
        <v>15291</v>
      </c>
      <c r="B4050" s="2" t="s">
        <v>15292</v>
      </c>
      <c r="C4050" s="1" t="s">
        <v>15293</v>
      </c>
      <c r="D4050" s="1" t="s">
        <v>15294</v>
      </c>
      <c r="E4050" s="1">
        <v>1990</v>
      </c>
      <c r="F4050" s="1" t="s">
        <v>15295</v>
      </c>
      <c r="G4050" s="1" t="s">
        <v>23</v>
      </c>
      <c r="H4050" s="1" t="s">
        <v>18</v>
      </c>
      <c r="AMI4050"/>
      <c r="AMJ4050"/>
    </row>
    <row r="4051" spans="1:1024" ht="30">
      <c r="A4051" s="1" t="s">
        <v>15296</v>
      </c>
      <c r="B4051" s="2" t="s">
        <v>15297</v>
      </c>
      <c r="C4051" s="3" t="s">
        <v>15298</v>
      </c>
      <c r="D4051" s="1" t="s">
        <v>15299</v>
      </c>
      <c r="E4051" s="1">
        <v>1990</v>
      </c>
      <c r="G4051" s="1" t="s">
        <v>23</v>
      </c>
      <c r="H4051" s="1" t="s">
        <v>18</v>
      </c>
      <c r="AMI4051"/>
      <c r="AMJ4051"/>
    </row>
    <row r="4052" spans="1:1024">
      <c r="A4052" s="1" t="s">
        <v>15300</v>
      </c>
      <c r="B4052" s="2" t="s">
        <v>15301</v>
      </c>
      <c r="C4052" s="1" t="s">
        <v>15302</v>
      </c>
      <c r="D4052" s="1" t="s">
        <v>15303</v>
      </c>
      <c r="E4052" s="1">
        <v>1990</v>
      </c>
      <c r="F4052" s="1" t="s">
        <v>15304</v>
      </c>
      <c r="G4052" s="1" t="s">
        <v>23</v>
      </c>
      <c r="H4052" s="1" t="s">
        <v>18</v>
      </c>
      <c r="AMI4052"/>
      <c r="AMJ4052"/>
    </row>
    <row r="4053" spans="1:1024" ht="30">
      <c r="A4053" s="1" t="s">
        <v>15305</v>
      </c>
      <c r="B4053" s="2" t="s">
        <v>15306</v>
      </c>
      <c r="C4053" s="1" t="s">
        <v>15307</v>
      </c>
      <c r="D4053" s="1" t="s">
        <v>15308</v>
      </c>
      <c r="E4053" s="1">
        <v>1990</v>
      </c>
      <c r="F4053" s="1" t="s">
        <v>15309</v>
      </c>
      <c r="G4053" s="1" t="s">
        <v>23</v>
      </c>
      <c r="H4053" s="1" t="s">
        <v>18</v>
      </c>
      <c r="AMI4053"/>
      <c r="AMJ4053"/>
    </row>
    <row r="4054" spans="1:1024">
      <c r="A4054" s="1" t="s">
        <v>10476</v>
      </c>
      <c r="B4054" s="2" t="s">
        <v>15310</v>
      </c>
      <c r="C4054" s="1" t="s">
        <v>15311</v>
      </c>
      <c r="D4054" s="1" t="s">
        <v>15312</v>
      </c>
      <c r="E4054" s="1">
        <v>1990</v>
      </c>
      <c r="F4054" s="1" t="s">
        <v>15313</v>
      </c>
      <c r="G4054" s="1" t="s">
        <v>309</v>
      </c>
      <c r="H4054" s="1" t="s">
        <v>18</v>
      </c>
      <c r="AMI4054"/>
      <c r="AMJ4054"/>
    </row>
    <row r="4055" spans="1:1024">
      <c r="A4055" s="1" t="s">
        <v>15314</v>
      </c>
      <c r="B4055" s="2" t="s">
        <v>15315</v>
      </c>
      <c r="D4055" s="1" t="s">
        <v>15316</v>
      </c>
      <c r="E4055" s="1">
        <v>1990</v>
      </c>
      <c r="G4055" s="1" t="s">
        <v>23</v>
      </c>
      <c r="H4055" s="1" t="s">
        <v>1315</v>
      </c>
      <c r="AMI4055"/>
      <c r="AMJ4055"/>
    </row>
    <row r="4056" spans="1:1024" ht="30">
      <c r="A4056" s="1" t="s">
        <v>15317</v>
      </c>
      <c r="B4056" s="2" t="s">
        <v>15318</v>
      </c>
      <c r="E4056" s="1">
        <v>1990</v>
      </c>
      <c r="G4056" s="1" t="s">
        <v>23</v>
      </c>
      <c r="H4056" s="1" t="s">
        <v>1315</v>
      </c>
      <c r="AMI4056"/>
      <c r="AMJ4056"/>
    </row>
    <row r="4057" spans="1:1024">
      <c r="A4057" s="1" t="s">
        <v>15319</v>
      </c>
      <c r="B4057" s="2" t="s">
        <v>15320</v>
      </c>
      <c r="D4057" s="1" t="s">
        <v>15321</v>
      </c>
      <c r="E4057" s="1">
        <v>1990</v>
      </c>
      <c r="G4057" s="1" t="s">
        <v>23</v>
      </c>
      <c r="H4057" s="1" t="s">
        <v>1315</v>
      </c>
      <c r="AMI4057"/>
      <c r="AMJ4057"/>
    </row>
    <row r="4058" spans="1:1024" ht="30">
      <c r="A4058" s="1" t="s">
        <v>15322</v>
      </c>
      <c r="B4058" s="2" t="s">
        <v>15323</v>
      </c>
      <c r="C4058" s="1" t="s">
        <v>15324</v>
      </c>
      <c r="D4058" s="1" t="s">
        <v>15325</v>
      </c>
      <c r="E4058" s="1">
        <v>1990</v>
      </c>
      <c r="F4058" s="1" t="s">
        <v>15326</v>
      </c>
      <c r="G4058" s="1" t="s">
        <v>23</v>
      </c>
      <c r="H4058" s="1" t="s">
        <v>18</v>
      </c>
      <c r="AMI4058"/>
      <c r="AMJ4058"/>
    </row>
    <row r="4059" spans="1:1024">
      <c r="A4059" s="1" t="s">
        <v>15327</v>
      </c>
      <c r="B4059" s="2" t="s">
        <v>15328</v>
      </c>
      <c r="C4059" s="1" t="s">
        <v>15329</v>
      </c>
      <c r="D4059" s="1" t="s">
        <v>15330</v>
      </c>
      <c r="E4059" s="1">
        <v>1990</v>
      </c>
      <c r="F4059" s="1" t="s">
        <v>15331</v>
      </c>
      <c r="G4059" s="1" t="s">
        <v>23</v>
      </c>
      <c r="H4059" s="1" t="s">
        <v>29</v>
      </c>
      <c r="I4059" s="1" t="s">
        <v>29</v>
      </c>
      <c r="L4059" s="1" t="s">
        <v>15332</v>
      </c>
      <c r="AMI4059"/>
      <c r="AMJ4059"/>
    </row>
    <row r="4060" spans="1:1024" ht="30">
      <c r="A4060" s="1" t="s">
        <v>15333</v>
      </c>
      <c r="B4060" s="2" t="s">
        <v>15334</v>
      </c>
      <c r="C4060" s="1" t="s">
        <v>15335</v>
      </c>
      <c r="D4060" s="1" t="s">
        <v>15336</v>
      </c>
      <c r="E4060" s="1">
        <v>1990</v>
      </c>
      <c r="F4060" s="1" t="s">
        <v>15337</v>
      </c>
      <c r="G4060" s="1" t="s">
        <v>23</v>
      </c>
      <c r="H4060" s="1" t="s">
        <v>18</v>
      </c>
      <c r="AMI4060"/>
      <c r="AMJ4060"/>
    </row>
    <row r="4061" spans="1:1024">
      <c r="A4061" s="1" t="s">
        <v>15338</v>
      </c>
      <c r="B4061" s="2" t="s">
        <v>15339</v>
      </c>
      <c r="C4061" s="1" t="s">
        <v>15340</v>
      </c>
      <c r="D4061" s="1" t="s">
        <v>15341</v>
      </c>
      <c r="E4061" s="1">
        <v>1990</v>
      </c>
      <c r="F4061" s="1" t="s">
        <v>15342</v>
      </c>
      <c r="G4061" s="1" t="s">
        <v>23</v>
      </c>
      <c r="H4061" s="1" t="s">
        <v>18</v>
      </c>
      <c r="AMI4061"/>
      <c r="AMJ4061"/>
    </row>
    <row r="4062" spans="1:1024">
      <c r="A4062" s="1" t="s">
        <v>15343</v>
      </c>
      <c r="B4062" s="2" t="s">
        <v>15344</v>
      </c>
      <c r="C4062" s="1" t="s">
        <v>15345</v>
      </c>
      <c r="D4062" s="1" t="s">
        <v>15346</v>
      </c>
      <c r="E4062" s="1">
        <v>1990</v>
      </c>
      <c r="F4062" s="1" t="s">
        <v>15347</v>
      </c>
      <c r="G4062" s="1" t="s">
        <v>23</v>
      </c>
      <c r="H4062" s="1" t="s">
        <v>18</v>
      </c>
      <c r="AMI4062"/>
      <c r="AMJ4062"/>
    </row>
    <row r="4063" spans="1:1024">
      <c r="A4063" s="1" t="s">
        <v>15343</v>
      </c>
      <c r="B4063" s="2" t="s">
        <v>15348</v>
      </c>
      <c r="C4063" s="1" t="s">
        <v>15349</v>
      </c>
      <c r="D4063" s="1" t="s">
        <v>15350</v>
      </c>
      <c r="E4063" s="1">
        <v>1990</v>
      </c>
      <c r="F4063" s="1" t="s">
        <v>15351</v>
      </c>
      <c r="G4063" s="1" t="s">
        <v>23</v>
      </c>
      <c r="H4063" s="1" t="s">
        <v>18</v>
      </c>
      <c r="AMI4063"/>
      <c r="AMJ4063"/>
    </row>
    <row r="4064" spans="1:1024">
      <c r="A4064" s="1" t="s">
        <v>15352</v>
      </c>
      <c r="B4064" s="2" t="s">
        <v>15353</v>
      </c>
      <c r="E4064" s="1">
        <v>1990</v>
      </c>
      <c r="G4064" s="1" t="s">
        <v>42</v>
      </c>
      <c r="H4064" s="1" t="s">
        <v>1315</v>
      </c>
      <c r="AMI4064"/>
      <c r="AMJ4064"/>
    </row>
    <row r="4065" spans="1:1024" ht="30">
      <c r="A4065" s="1" t="s">
        <v>15354</v>
      </c>
      <c r="B4065" s="2" t="s">
        <v>15355</v>
      </c>
      <c r="C4065" s="3" t="s">
        <v>15356</v>
      </c>
      <c r="D4065" s="1" t="s">
        <v>15357</v>
      </c>
      <c r="E4065" s="1">
        <v>1990</v>
      </c>
      <c r="F4065" s="1" t="s">
        <v>15358</v>
      </c>
      <c r="G4065" s="1" t="s">
        <v>23</v>
      </c>
      <c r="H4065" s="1" t="s">
        <v>18</v>
      </c>
      <c r="AMI4065"/>
      <c r="AMJ4065"/>
    </row>
    <row r="4066" spans="1:1024">
      <c r="A4066" s="1" t="s">
        <v>15359</v>
      </c>
      <c r="B4066" s="2" t="s">
        <v>15360</v>
      </c>
      <c r="C4066" s="3" t="s">
        <v>15361</v>
      </c>
      <c r="D4066" s="1" t="s">
        <v>15362</v>
      </c>
      <c r="E4066" s="1">
        <v>1990</v>
      </c>
      <c r="F4066" s="1" t="s">
        <v>15363</v>
      </c>
      <c r="G4066" s="1" t="s">
        <v>23</v>
      </c>
      <c r="H4066" s="1" t="s">
        <v>18</v>
      </c>
      <c r="AMI4066"/>
      <c r="AMJ4066"/>
    </row>
    <row r="4067" spans="1:1024" ht="30">
      <c r="A4067" s="1" t="s">
        <v>15364</v>
      </c>
      <c r="B4067" s="2" t="s">
        <v>15365</v>
      </c>
      <c r="C4067" s="3" t="s">
        <v>15366</v>
      </c>
      <c r="D4067" s="1" t="s">
        <v>15367</v>
      </c>
      <c r="E4067" s="1">
        <v>1990</v>
      </c>
      <c r="F4067" s="1" t="s">
        <v>15368</v>
      </c>
      <c r="G4067" s="1" t="s">
        <v>23</v>
      </c>
      <c r="H4067" s="1" t="s">
        <v>29</v>
      </c>
      <c r="I4067" s="1" t="s">
        <v>18</v>
      </c>
      <c r="L4067" s="1" t="s">
        <v>298</v>
      </c>
      <c r="AMI4067"/>
      <c r="AMJ4067"/>
    </row>
    <row r="4068" spans="1:1024">
      <c r="A4068" s="1" t="s">
        <v>15369</v>
      </c>
      <c r="B4068" s="2" t="s">
        <v>15370</v>
      </c>
      <c r="D4068" s="1" t="s">
        <v>15371</v>
      </c>
      <c r="E4068" s="1">
        <v>1990</v>
      </c>
      <c r="F4068" s="1" t="s">
        <v>15372</v>
      </c>
      <c r="G4068" s="1" t="s">
        <v>23</v>
      </c>
      <c r="H4068" s="1" t="s">
        <v>29</v>
      </c>
      <c r="I4068" s="1" t="s">
        <v>18</v>
      </c>
      <c r="L4068" s="1" t="s">
        <v>298</v>
      </c>
      <c r="AMI4068"/>
      <c r="AMJ4068"/>
    </row>
    <row r="4069" spans="1:1024">
      <c r="A4069" s="1" t="s">
        <v>8151</v>
      </c>
      <c r="B4069" s="2" t="s">
        <v>15373</v>
      </c>
      <c r="C4069" s="1" t="s">
        <v>15374</v>
      </c>
      <c r="E4069" s="1">
        <v>1990</v>
      </c>
      <c r="F4069" s="1" t="s">
        <v>15375</v>
      </c>
      <c r="G4069" s="1" t="s">
        <v>42</v>
      </c>
      <c r="H4069" s="1" t="s">
        <v>18</v>
      </c>
      <c r="AMI4069"/>
      <c r="AMJ4069"/>
    </row>
    <row r="4070" spans="1:1024">
      <c r="A4070" s="1" t="s">
        <v>15376</v>
      </c>
      <c r="B4070" s="2" t="s">
        <v>15377</v>
      </c>
      <c r="D4070" s="1" t="s">
        <v>15378</v>
      </c>
      <c r="E4070" s="1">
        <v>1990</v>
      </c>
      <c r="G4070" s="1" t="s">
        <v>309</v>
      </c>
      <c r="AMI4070"/>
      <c r="AMJ4070"/>
    </row>
    <row r="4071" spans="1:1024">
      <c r="A4071" s="1" t="s">
        <v>15379</v>
      </c>
      <c r="B4071" s="2" t="s">
        <v>15380</v>
      </c>
      <c r="C4071" s="3" t="s">
        <v>15381</v>
      </c>
      <c r="D4071" s="1" t="s">
        <v>15382</v>
      </c>
      <c r="E4071" s="1">
        <v>1990</v>
      </c>
      <c r="F4071" s="1" t="s">
        <v>15383</v>
      </c>
      <c r="G4071" s="1" t="s">
        <v>309</v>
      </c>
      <c r="L4071" s="1" t="s">
        <v>10352</v>
      </c>
      <c r="AMI4071"/>
      <c r="AMJ4071"/>
    </row>
    <row r="4072" spans="1:1024" ht="30">
      <c r="A4072" s="1" t="s">
        <v>15384</v>
      </c>
      <c r="B4072" s="2" t="s">
        <v>15385</v>
      </c>
      <c r="C4072" s="3" t="s">
        <v>15386</v>
      </c>
      <c r="D4072" s="1" t="s">
        <v>15387</v>
      </c>
      <c r="E4072" s="1">
        <v>1990</v>
      </c>
      <c r="F4072" s="1" t="s">
        <v>15388</v>
      </c>
      <c r="G4072" s="1" t="s">
        <v>23</v>
      </c>
      <c r="H4072" s="1" t="s">
        <v>29</v>
      </c>
      <c r="I4072" s="1" t="s">
        <v>29</v>
      </c>
      <c r="L4072" s="1" t="s">
        <v>298</v>
      </c>
      <c r="AMI4072"/>
      <c r="AMJ4072"/>
    </row>
    <row r="4073" spans="1:1024">
      <c r="A4073" s="1" t="s">
        <v>15389</v>
      </c>
      <c r="B4073" s="2" t="s">
        <v>15390</v>
      </c>
      <c r="E4073" s="1">
        <v>1990</v>
      </c>
      <c r="G4073" s="1" t="s">
        <v>42</v>
      </c>
      <c r="H4073" s="1" t="s">
        <v>1315</v>
      </c>
      <c r="AMI4073"/>
      <c r="AMJ4073"/>
    </row>
    <row r="4074" spans="1:1024">
      <c r="A4074" s="1" t="s">
        <v>15391</v>
      </c>
      <c r="B4074" s="2" t="s">
        <v>15392</v>
      </c>
      <c r="D4074" s="1" t="s">
        <v>15393</v>
      </c>
      <c r="E4074" s="1">
        <v>1990</v>
      </c>
      <c r="G4074" s="1" t="s">
        <v>309</v>
      </c>
      <c r="H4074" s="1" t="s">
        <v>18</v>
      </c>
      <c r="AMI4074"/>
      <c r="AMJ4074"/>
    </row>
    <row r="4075" spans="1:1024">
      <c r="A4075" s="1" t="s">
        <v>15391</v>
      </c>
      <c r="B4075" s="2" t="s">
        <v>15394</v>
      </c>
      <c r="C4075" s="1" t="s">
        <v>15395</v>
      </c>
      <c r="D4075" s="1" t="s">
        <v>15396</v>
      </c>
      <c r="E4075" s="1">
        <v>1990</v>
      </c>
      <c r="F4075" s="1" t="s">
        <v>15397</v>
      </c>
      <c r="G4075" s="1" t="s">
        <v>309</v>
      </c>
      <c r="AMI4075"/>
      <c r="AMJ4075"/>
    </row>
    <row r="4076" spans="1:1024">
      <c r="A4076" s="1" t="s">
        <v>15398</v>
      </c>
      <c r="B4076" s="2" t="s">
        <v>15399</v>
      </c>
      <c r="C4076" s="1" t="s">
        <v>14292</v>
      </c>
      <c r="D4076" s="1" t="s">
        <v>15400</v>
      </c>
      <c r="E4076" s="1">
        <v>1990</v>
      </c>
      <c r="G4076" s="1" t="s">
        <v>309</v>
      </c>
      <c r="H4076" s="1" t="s">
        <v>2876</v>
      </c>
      <c r="AMI4076"/>
      <c r="AMJ4076"/>
    </row>
    <row r="4077" spans="1:1024">
      <c r="A4077" s="1" t="s">
        <v>15401</v>
      </c>
      <c r="B4077" s="2" t="s">
        <v>15402</v>
      </c>
      <c r="D4077" s="1" t="s">
        <v>15403</v>
      </c>
      <c r="E4077" s="1">
        <v>1990</v>
      </c>
      <c r="G4077" s="1" t="s">
        <v>23</v>
      </c>
      <c r="H4077" s="1" t="s">
        <v>1315</v>
      </c>
      <c r="AMI4077"/>
      <c r="AMJ4077"/>
    </row>
    <row r="4078" spans="1:1024" ht="30">
      <c r="A4078" s="1" t="s">
        <v>11190</v>
      </c>
      <c r="B4078" s="2" t="s">
        <v>15404</v>
      </c>
      <c r="D4078" s="1" t="s">
        <v>15405</v>
      </c>
      <c r="E4078" s="1">
        <v>1990</v>
      </c>
      <c r="G4078" s="1" t="s">
        <v>309</v>
      </c>
      <c r="AMI4078"/>
      <c r="AMJ4078"/>
    </row>
    <row r="4079" spans="1:1024" ht="30">
      <c r="A4079" s="1" t="s">
        <v>11190</v>
      </c>
      <c r="B4079" s="2" t="s">
        <v>15406</v>
      </c>
      <c r="C4079" s="3" t="s">
        <v>15407</v>
      </c>
      <c r="D4079" s="1" t="s">
        <v>15408</v>
      </c>
      <c r="E4079" s="1">
        <v>1990</v>
      </c>
      <c r="F4079" s="1" t="s">
        <v>15409</v>
      </c>
      <c r="G4079" s="1" t="s">
        <v>23</v>
      </c>
      <c r="H4079" s="1" t="s">
        <v>29</v>
      </c>
      <c r="I4079" s="1" t="s">
        <v>29</v>
      </c>
      <c r="L4079" s="1" t="s">
        <v>36</v>
      </c>
      <c r="AMI4079"/>
      <c r="AMJ4079"/>
    </row>
    <row r="4080" spans="1:1024" ht="30" customHeight="1">
      <c r="A4080" s="1" t="s">
        <v>15410</v>
      </c>
      <c r="B4080" s="2" t="s">
        <v>15411</v>
      </c>
      <c r="C4080" s="3" t="s">
        <v>13384</v>
      </c>
      <c r="D4080" s="1" t="s">
        <v>15412</v>
      </c>
      <c r="E4080" s="1">
        <v>1990</v>
      </c>
      <c r="F4080" s="1" t="s">
        <v>15413</v>
      </c>
      <c r="G4080" s="1" t="s">
        <v>23</v>
      </c>
      <c r="H4080" s="1" t="s">
        <v>18</v>
      </c>
      <c r="AMI4080"/>
      <c r="AMJ4080"/>
    </row>
    <row r="4081" spans="1:1024" ht="30">
      <c r="A4081" s="1" t="s">
        <v>15414</v>
      </c>
      <c r="B4081" s="2" t="s">
        <v>15415</v>
      </c>
      <c r="C4081" s="3" t="s">
        <v>15416</v>
      </c>
      <c r="D4081" s="1" t="s">
        <v>15417</v>
      </c>
      <c r="E4081" s="1">
        <v>1990</v>
      </c>
      <c r="F4081" s="1" t="s">
        <v>15418</v>
      </c>
      <c r="G4081" s="1" t="s">
        <v>23</v>
      </c>
      <c r="H4081" s="1" t="s">
        <v>18</v>
      </c>
      <c r="AMI4081"/>
      <c r="AMJ4081"/>
    </row>
    <row r="4082" spans="1:1024">
      <c r="A4082" s="1" t="s">
        <v>15419</v>
      </c>
      <c r="B4082" s="2" t="s">
        <v>15420</v>
      </c>
      <c r="D4082" s="1" t="s">
        <v>15421</v>
      </c>
      <c r="E4082" s="1">
        <v>1990</v>
      </c>
      <c r="G4082" s="1" t="s">
        <v>309</v>
      </c>
      <c r="H4082" s="1" t="s">
        <v>2876</v>
      </c>
      <c r="AMI4082"/>
      <c r="AMJ4082"/>
    </row>
    <row r="4083" spans="1:1024">
      <c r="A4083" s="1" t="s">
        <v>15422</v>
      </c>
      <c r="B4083" s="2" t="s">
        <v>15169</v>
      </c>
      <c r="D4083" s="1" t="s">
        <v>15423</v>
      </c>
      <c r="E4083" s="1">
        <v>1990</v>
      </c>
      <c r="G4083" s="1" t="s">
        <v>23</v>
      </c>
      <c r="H4083" s="1" t="s">
        <v>1315</v>
      </c>
      <c r="AMI4083"/>
      <c r="AMJ4083"/>
    </row>
    <row r="4084" spans="1:1024" ht="30">
      <c r="A4084" s="1" t="s">
        <v>15424</v>
      </c>
      <c r="B4084" s="2" t="s">
        <v>15425</v>
      </c>
      <c r="C4084" s="1" t="s">
        <v>15426</v>
      </c>
      <c r="D4084" s="1" t="s">
        <v>15427</v>
      </c>
      <c r="E4084" s="1">
        <v>1990</v>
      </c>
      <c r="F4084" s="1" t="s">
        <v>15428</v>
      </c>
      <c r="G4084" s="1" t="s">
        <v>23</v>
      </c>
      <c r="H4084" s="1" t="s">
        <v>29</v>
      </c>
      <c r="I4084" s="1" t="s">
        <v>18</v>
      </c>
      <c r="L4084" s="1" t="s">
        <v>298</v>
      </c>
      <c r="AMI4084"/>
      <c r="AMJ4084"/>
    </row>
    <row r="4085" spans="1:1024" ht="30">
      <c r="A4085" s="1" t="s">
        <v>15429</v>
      </c>
      <c r="B4085" s="2" t="s">
        <v>15430</v>
      </c>
      <c r="C4085" s="1" t="s">
        <v>15431</v>
      </c>
      <c r="D4085" s="1" t="s">
        <v>15432</v>
      </c>
      <c r="E4085" s="1">
        <v>1990</v>
      </c>
      <c r="F4085" s="1" t="s">
        <v>15433</v>
      </c>
      <c r="G4085" s="1" t="s">
        <v>23</v>
      </c>
      <c r="H4085" s="1" t="s">
        <v>29</v>
      </c>
      <c r="I4085" s="1" t="s">
        <v>29</v>
      </c>
      <c r="L4085" s="1" t="s">
        <v>298</v>
      </c>
      <c r="AMI4085"/>
      <c r="AMJ4085"/>
    </row>
    <row r="4086" spans="1:1024">
      <c r="A4086" s="1" t="s">
        <v>15434</v>
      </c>
      <c r="B4086" s="2" t="s">
        <v>15435</v>
      </c>
      <c r="C4086" s="1" t="s">
        <v>15436</v>
      </c>
      <c r="D4086" s="1" t="s">
        <v>15437</v>
      </c>
      <c r="E4086" s="1">
        <v>1990</v>
      </c>
      <c r="F4086" s="1" t="s">
        <v>15438</v>
      </c>
      <c r="G4086" s="1" t="s">
        <v>309</v>
      </c>
      <c r="H4086" s="1" t="s">
        <v>18</v>
      </c>
      <c r="AMI4086"/>
      <c r="AMJ4086"/>
    </row>
    <row r="4087" spans="1:1024">
      <c r="A4087" s="1" t="s">
        <v>15439</v>
      </c>
      <c r="B4087" s="2" t="s">
        <v>15440</v>
      </c>
      <c r="D4087" s="1" t="s">
        <v>15441</v>
      </c>
      <c r="E4087" s="1">
        <v>1990</v>
      </c>
      <c r="G4087" s="1" t="s">
        <v>23</v>
      </c>
      <c r="H4087" s="1" t="s">
        <v>1315</v>
      </c>
      <c r="AMI4087"/>
      <c r="AMJ4087"/>
    </row>
    <row r="4088" spans="1:1024" ht="30">
      <c r="A4088" s="1" t="s">
        <v>15442</v>
      </c>
      <c r="B4088" s="2" t="s">
        <v>15443</v>
      </c>
      <c r="D4088" s="1" t="s">
        <v>15444</v>
      </c>
      <c r="E4088" s="1">
        <v>1990</v>
      </c>
      <c r="G4088" s="1" t="s">
        <v>23</v>
      </c>
      <c r="H4088" s="1" t="s">
        <v>1315</v>
      </c>
      <c r="AMI4088"/>
      <c r="AMJ4088"/>
    </row>
    <row r="4089" spans="1:1024" ht="30">
      <c r="A4089" s="1" t="s">
        <v>15445</v>
      </c>
      <c r="B4089" s="2" t="s">
        <v>15446</v>
      </c>
      <c r="D4089" s="1" t="s">
        <v>15447</v>
      </c>
      <c r="E4089" s="1">
        <v>1990</v>
      </c>
      <c r="G4089" s="1" t="s">
        <v>309</v>
      </c>
      <c r="AMI4089"/>
      <c r="AMJ4089"/>
    </row>
    <row r="4090" spans="1:1024">
      <c r="A4090" s="1" t="s">
        <v>15448</v>
      </c>
      <c r="B4090" s="2" t="s">
        <v>15449</v>
      </c>
      <c r="C4090" s="3" t="s">
        <v>15450</v>
      </c>
      <c r="D4090" s="1" t="s">
        <v>15451</v>
      </c>
      <c r="E4090" s="1">
        <v>1990</v>
      </c>
      <c r="F4090" s="1" t="s">
        <v>15452</v>
      </c>
      <c r="G4090" s="1" t="s">
        <v>23</v>
      </c>
      <c r="H4090" s="1" t="s">
        <v>18</v>
      </c>
      <c r="AMI4090"/>
      <c r="AMJ4090"/>
    </row>
    <row r="4091" spans="1:1024">
      <c r="A4091" s="1" t="s">
        <v>15448</v>
      </c>
      <c r="B4091" s="2" t="s">
        <v>15453</v>
      </c>
      <c r="C4091" s="3" t="s">
        <v>15454</v>
      </c>
      <c r="D4091" s="1" t="s">
        <v>15455</v>
      </c>
      <c r="E4091" s="1">
        <v>1990</v>
      </c>
      <c r="F4091" s="1" t="s">
        <v>15456</v>
      </c>
      <c r="G4091" s="1" t="s">
        <v>23</v>
      </c>
      <c r="H4091" s="1" t="s">
        <v>18</v>
      </c>
      <c r="AMI4091"/>
      <c r="AMJ4091"/>
    </row>
    <row r="4092" spans="1:1024" ht="30">
      <c r="A4092" s="1" t="s">
        <v>15457</v>
      </c>
      <c r="B4092" s="2" t="s">
        <v>15458</v>
      </c>
      <c r="C4092" s="3" t="s">
        <v>15459</v>
      </c>
      <c r="D4092" s="1" t="s">
        <v>15460</v>
      </c>
      <c r="E4092" s="1">
        <v>1990</v>
      </c>
      <c r="F4092" s="1" t="s">
        <v>15461</v>
      </c>
      <c r="G4092" s="1" t="s">
        <v>42</v>
      </c>
      <c r="H4092" s="1" t="s">
        <v>29</v>
      </c>
      <c r="I4092" s="1" t="s">
        <v>29</v>
      </c>
      <c r="J4092" s="1" t="s">
        <v>15462</v>
      </c>
      <c r="K4092" s="1">
        <v>3.21</v>
      </c>
      <c r="L4092" s="1" t="s">
        <v>1321</v>
      </c>
      <c r="AMI4092"/>
      <c r="AMJ4092"/>
    </row>
    <row r="4093" spans="1:1024">
      <c r="A4093" s="1" t="s">
        <v>15463</v>
      </c>
      <c r="B4093" s="2" t="s">
        <v>13639</v>
      </c>
      <c r="D4093" s="1" t="s">
        <v>15464</v>
      </c>
      <c r="E4093" s="1">
        <v>1990</v>
      </c>
      <c r="F4093" s="1" t="s">
        <v>13641</v>
      </c>
      <c r="G4093" s="1" t="s">
        <v>23</v>
      </c>
      <c r="H4093" s="1" t="s">
        <v>29</v>
      </c>
      <c r="I4093" s="1" t="s">
        <v>18</v>
      </c>
      <c r="L4093" s="1" t="s">
        <v>9958</v>
      </c>
      <c r="AMI4093"/>
      <c r="AMJ4093"/>
    </row>
    <row r="4094" spans="1:1024">
      <c r="A4094" s="1" t="s">
        <v>15465</v>
      </c>
      <c r="B4094" s="2" t="s">
        <v>15466</v>
      </c>
      <c r="C4094" s="1" t="s">
        <v>15467</v>
      </c>
      <c r="D4094" s="1" t="s">
        <v>15468</v>
      </c>
      <c r="E4094" s="1">
        <v>1990</v>
      </c>
      <c r="G4094" s="1" t="s">
        <v>23</v>
      </c>
      <c r="H4094" s="1" t="s">
        <v>18</v>
      </c>
      <c r="AMI4094"/>
      <c r="AMJ4094"/>
    </row>
    <row r="4095" spans="1:1024">
      <c r="A4095" s="1" t="s">
        <v>12205</v>
      </c>
      <c r="B4095" s="2" t="s">
        <v>15469</v>
      </c>
      <c r="C4095" s="1" t="s">
        <v>15470</v>
      </c>
      <c r="D4095" s="1" t="s">
        <v>15471</v>
      </c>
      <c r="E4095" s="1">
        <v>1990</v>
      </c>
      <c r="F4095" s="1" t="s">
        <v>15472</v>
      </c>
      <c r="G4095" s="1" t="s">
        <v>23</v>
      </c>
      <c r="H4095" s="1" t="s">
        <v>18</v>
      </c>
      <c r="AMI4095"/>
      <c r="AMJ4095"/>
    </row>
    <row r="4096" spans="1:1024">
      <c r="A4096" s="1" t="s">
        <v>15473</v>
      </c>
      <c r="B4096" s="2" t="s">
        <v>15474</v>
      </c>
      <c r="D4096" s="1" t="s">
        <v>15475</v>
      </c>
      <c r="E4096" s="1">
        <v>1990</v>
      </c>
      <c r="F4096" s="1" t="s">
        <v>15476</v>
      </c>
      <c r="G4096" s="1" t="s">
        <v>23</v>
      </c>
      <c r="H4096" s="1" t="s">
        <v>29</v>
      </c>
      <c r="I4096" s="1" t="s">
        <v>18</v>
      </c>
      <c r="L4096" s="1" t="s">
        <v>1047</v>
      </c>
      <c r="AMI4096"/>
      <c r="AMJ4096"/>
    </row>
    <row r="4097" spans="1:1024">
      <c r="A4097" s="1" t="s">
        <v>15250</v>
      </c>
      <c r="B4097" s="2" t="s">
        <v>15477</v>
      </c>
      <c r="C4097" s="1" t="s">
        <v>15478</v>
      </c>
      <c r="D4097" s="1" t="s">
        <v>15479</v>
      </c>
      <c r="E4097" s="1">
        <v>1990</v>
      </c>
      <c r="F4097" s="1" t="s">
        <v>15480</v>
      </c>
      <c r="G4097" s="1" t="s">
        <v>23</v>
      </c>
      <c r="H4097" s="1" t="s">
        <v>29</v>
      </c>
      <c r="I4097" s="1" t="s">
        <v>29</v>
      </c>
      <c r="L4097" s="1" t="s">
        <v>15481</v>
      </c>
      <c r="AMI4097"/>
      <c r="AMJ4097"/>
    </row>
    <row r="4098" spans="1:1024" ht="30">
      <c r="A4098" s="1" t="s">
        <v>15482</v>
      </c>
      <c r="B4098" s="2" t="s">
        <v>15483</v>
      </c>
      <c r="C4098" s="1" t="s">
        <v>15484</v>
      </c>
      <c r="D4098" s="1" t="s">
        <v>15485</v>
      </c>
      <c r="E4098" s="1">
        <v>1990</v>
      </c>
      <c r="F4098" s="1" t="s">
        <v>15486</v>
      </c>
      <c r="G4098" s="1" t="s">
        <v>23</v>
      </c>
      <c r="H4098" s="1" t="s">
        <v>29</v>
      </c>
      <c r="I4098" s="1" t="s">
        <v>29</v>
      </c>
      <c r="L4098" s="1" t="s">
        <v>1321</v>
      </c>
      <c r="AMI4098"/>
      <c r="AMJ4098"/>
    </row>
    <row r="4099" spans="1:1024" ht="30">
      <c r="A4099" s="1" t="s">
        <v>15487</v>
      </c>
      <c r="B4099" s="2" t="s">
        <v>15488</v>
      </c>
      <c r="D4099" s="1" t="s">
        <v>15489</v>
      </c>
      <c r="E4099" s="1">
        <v>1989</v>
      </c>
      <c r="G4099" s="1" t="s">
        <v>23</v>
      </c>
      <c r="H4099" s="1" t="s">
        <v>18</v>
      </c>
      <c r="AMI4099"/>
      <c r="AMJ4099"/>
    </row>
    <row r="4100" spans="1:1024" ht="30">
      <c r="A4100" s="1" t="s">
        <v>15490</v>
      </c>
      <c r="B4100" s="2" t="s">
        <v>15491</v>
      </c>
      <c r="D4100" s="1" t="s">
        <v>15492</v>
      </c>
      <c r="E4100" s="1">
        <v>1989</v>
      </c>
      <c r="G4100" s="1" t="s">
        <v>23</v>
      </c>
      <c r="H4100" s="1" t="s">
        <v>6223</v>
      </c>
      <c r="AMI4100"/>
      <c r="AMJ4100"/>
    </row>
    <row r="4101" spans="1:1024">
      <c r="A4101" s="1" t="s">
        <v>15493</v>
      </c>
      <c r="B4101" s="2" t="s">
        <v>14487</v>
      </c>
      <c r="D4101" s="1" t="s">
        <v>15494</v>
      </c>
      <c r="E4101" s="1">
        <v>1989</v>
      </c>
      <c r="F4101" s="1" t="s">
        <v>15495</v>
      </c>
      <c r="G4101" s="1" t="s">
        <v>23</v>
      </c>
      <c r="H4101" s="1" t="s">
        <v>29</v>
      </c>
      <c r="I4101" s="1" t="s">
        <v>18</v>
      </c>
      <c r="L4101" s="1" t="s">
        <v>13573</v>
      </c>
      <c r="AMI4101"/>
      <c r="AMJ4101"/>
    </row>
    <row r="4102" spans="1:1024">
      <c r="A4102" s="1" t="s">
        <v>15496</v>
      </c>
      <c r="B4102" s="2" t="s">
        <v>1669</v>
      </c>
      <c r="D4102" s="1" t="s">
        <v>15497</v>
      </c>
      <c r="E4102" s="1">
        <v>1989</v>
      </c>
      <c r="G4102" s="1" t="s">
        <v>23</v>
      </c>
      <c r="H4102" s="1" t="s">
        <v>1315</v>
      </c>
      <c r="AMI4102"/>
      <c r="AMJ4102"/>
    </row>
    <row r="4103" spans="1:1024">
      <c r="A4103" s="1" t="s">
        <v>11232</v>
      </c>
      <c r="B4103" s="2" t="s">
        <v>15498</v>
      </c>
      <c r="D4103" s="1" t="s">
        <v>15499</v>
      </c>
      <c r="E4103" s="1">
        <v>1989</v>
      </c>
      <c r="G4103" s="1" t="s">
        <v>23</v>
      </c>
      <c r="H4103" s="1" t="s">
        <v>18</v>
      </c>
      <c r="AMI4103"/>
      <c r="AMJ4103"/>
    </row>
    <row r="4104" spans="1:1024">
      <c r="A4104" s="1" t="s">
        <v>15500</v>
      </c>
      <c r="B4104" s="2" t="s">
        <v>15501</v>
      </c>
      <c r="D4104" s="1" t="s">
        <v>15502</v>
      </c>
      <c r="E4104" s="1">
        <v>1989</v>
      </c>
      <c r="G4104" s="1" t="s">
        <v>23</v>
      </c>
      <c r="H4104" s="1" t="s">
        <v>18</v>
      </c>
      <c r="AMI4104"/>
      <c r="AMJ4104"/>
    </row>
    <row r="4105" spans="1:1024">
      <c r="A4105" s="1" t="s">
        <v>15503</v>
      </c>
      <c r="B4105" s="2" t="s">
        <v>15504</v>
      </c>
      <c r="D4105" s="1" t="s">
        <v>15505</v>
      </c>
      <c r="E4105" s="1">
        <v>1989</v>
      </c>
      <c r="G4105" s="1" t="s">
        <v>23</v>
      </c>
      <c r="H4105" s="1" t="s">
        <v>18</v>
      </c>
      <c r="AMI4105"/>
      <c r="AMJ4105"/>
    </row>
    <row r="4106" spans="1:1024" ht="47.25" customHeight="1">
      <c r="A4106" s="1" t="s">
        <v>15506</v>
      </c>
      <c r="B4106" s="2" t="s">
        <v>15507</v>
      </c>
      <c r="D4106" s="1" t="s">
        <v>15508</v>
      </c>
      <c r="E4106" s="1">
        <v>1989</v>
      </c>
      <c r="G4106" s="1" t="s">
        <v>23</v>
      </c>
      <c r="H4106" s="1" t="s">
        <v>18</v>
      </c>
      <c r="AMI4106"/>
      <c r="AMJ4106"/>
    </row>
    <row r="4107" spans="1:1024" ht="45">
      <c r="A4107" s="1" t="s">
        <v>15509</v>
      </c>
      <c r="B4107" s="2" t="s">
        <v>15510</v>
      </c>
      <c r="D4107" s="1" t="s">
        <v>15511</v>
      </c>
      <c r="E4107" s="1">
        <v>1989</v>
      </c>
      <c r="G4107" s="1" t="s">
        <v>23</v>
      </c>
      <c r="H4107" s="1" t="s">
        <v>18</v>
      </c>
      <c r="AMI4107"/>
      <c r="AMJ4107"/>
    </row>
    <row r="4108" spans="1:1024" ht="30">
      <c r="A4108" s="1" t="s">
        <v>15512</v>
      </c>
      <c r="B4108" s="2" t="s">
        <v>15513</v>
      </c>
      <c r="D4108" s="1" t="s">
        <v>15514</v>
      </c>
      <c r="E4108" s="1">
        <v>1989</v>
      </c>
      <c r="G4108" s="1" t="s">
        <v>309</v>
      </c>
      <c r="L4108" s="1" t="s">
        <v>1321</v>
      </c>
      <c r="AMI4108"/>
      <c r="AMJ4108"/>
    </row>
    <row r="4109" spans="1:1024">
      <c r="A4109" s="1" t="s">
        <v>5662</v>
      </c>
      <c r="B4109" s="2" t="s">
        <v>15515</v>
      </c>
      <c r="C4109" s="3" t="s">
        <v>15516</v>
      </c>
      <c r="D4109" s="1" t="s">
        <v>15517</v>
      </c>
      <c r="E4109" s="1">
        <v>1989</v>
      </c>
      <c r="F4109" s="1" t="s">
        <v>15518</v>
      </c>
      <c r="G4109" s="1" t="s">
        <v>23</v>
      </c>
      <c r="H4109" s="1" t="s">
        <v>29</v>
      </c>
      <c r="I4109" s="1" t="s">
        <v>29</v>
      </c>
      <c r="L4109" s="1" t="s">
        <v>1321</v>
      </c>
      <c r="AMI4109"/>
      <c r="AMJ4109"/>
    </row>
    <row r="4110" spans="1:1024">
      <c r="A4110" s="1" t="s">
        <v>15519</v>
      </c>
      <c r="B4110" s="2" t="s">
        <v>15520</v>
      </c>
      <c r="C4110" s="3" t="s">
        <v>15521</v>
      </c>
      <c r="D4110" s="1" t="s">
        <v>15522</v>
      </c>
      <c r="E4110" s="1">
        <v>1989</v>
      </c>
      <c r="F4110" s="1" t="s">
        <v>15523</v>
      </c>
      <c r="G4110" s="1" t="s">
        <v>23</v>
      </c>
      <c r="H4110" s="1" t="s">
        <v>18</v>
      </c>
      <c r="AMI4110"/>
      <c r="AMJ4110"/>
    </row>
    <row r="4111" spans="1:1024">
      <c r="A4111" s="1" t="s">
        <v>15524</v>
      </c>
      <c r="B4111" s="2" t="s">
        <v>15525</v>
      </c>
      <c r="D4111" s="1" t="s">
        <v>15526</v>
      </c>
      <c r="E4111" s="1">
        <v>1989</v>
      </c>
      <c r="G4111" s="1" t="s">
        <v>23</v>
      </c>
      <c r="H4111" s="1" t="s">
        <v>18</v>
      </c>
      <c r="AMI4111"/>
      <c r="AMJ4111"/>
    </row>
    <row r="4112" spans="1:1024" ht="30">
      <c r="A4112" s="1" t="s">
        <v>15527</v>
      </c>
      <c r="B4112" s="2" t="s">
        <v>15528</v>
      </c>
      <c r="D4112" s="1" t="s">
        <v>15529</v>
      </c>
      <c r="E4112" s="1">
        <v>1989</v>
      </c>
      <c r="G4112" s="1" t="s">
        <v>23</v>
      </c>
      <c r="AMI4112"/>
      <c r="AMJ4112"/>
    </row>
    <row r="4113" spans="1:1024" ht="30">
      <c r="A4113" s="1" t="s">
        <v>15527</v>
      </c>
      <c r="B4113" s="2" t="s">
        <v>15530</v>
      </c>
      <c r="C4113" s="3" t="s">
        <v>15531</v>
      </c>
      <c r="D4113" s="1" t="s">
        <v>15532</v>
      </c>
      <c r="E4113" s="1">
        <v>1989</v>
      </c>
      <c r="G4113" s="1" t="s">
        <v>23</v>
      </c>
      <c r="H4113" s="1" t="s">
        <v>29</v>
      </c>
      <c r="I4113" s="1" t="s">
        <v>18</v>
      </c>
      <c r="J4113" s="1" t="s">
        <v>15533</v>
      </c>
      <c r="L4113" s="1" t="s">
        <v>1321</v>
      </c>
      <c r="AMI4113"/>
      <c r="AMJ4113"/>
    </row>
    <row r="4114" spans="1:1024" ht="30">
      <c r="A4114" s="1" t="s">
        <v>15534</v>
      </c>
      <c r="B4114" s="2" t="s">
        <v>15535</v>
      </c>
      <c r="D4114" s="1" t="s">
        <v>15536</v>
      </c>
      <c r="E4114" s="1">
        <v>1989</v>
      </c>
      <c r="G4114" s="1" t="s">
        <v>23</v>
      </c>
      <c r="H4114" s="1" t="s">
        <v>1315</v>
      </c>
      <c r="AMI4114"/>
      <c r="AMJ4114"/>
    </row>
    <row r="4115" spans="1:1024" ht="30">
      <c r="A4115" s="1" t="s">
        <v>15537</v>
      </c>
      <c r="B4115" s="2" t="s">
        <v>15538</v>
      </c>
      <c r="D4115" s="1" t="s">
        <v>15539</v>
      </c>
      <c r="E4115" s="1">
        <v>1989</v>
      </c>
      <c r="G4115" s="1" t="s">
        <v>23</v>
      </c>
      <c r="H4115" s="1" t="s">
        <v>1315</v>
      </c>
      <c r="AMI4115"/>
      <c r="AMJ4115"/>
    </row>
    <row r="4116" spans="1:1024">
      <c r="A4116" s="1" t="s">
        <v>15540</v>
      </c>
      <c r="B4116" s="2" t="s">
        <v>15541</v>
      </c>
      <c r="D4116" s="1" t="s">
        <v>15542</v>
      </c>
      <c r="E4116" s="1">
        <v>1989</v>
      </c>
      <c r="G4116" s="1" t="s">
        <v>23</v>
      </c>
      <c r="AMI4116"/>
      <c r="AMJ4116"/>
    </row>
    <row r="4117" spans="1:1024">
      <c r="A4117" s="1" t="s">
        <v>15543</v>
      </c>
      <c r="B4117" s="2" t="s">
        <v>15544</v>
      </c>
      <c r="C4117" s="3" t="s">
        <v>15545</v>
      </c>
      <c r="D4117" s="1" t="s">
        <v>15546</v>
      </c>
      <c r="E4117" s="1">
        <v>1989</v>
      </c>
      <c r="F4117" s="1" t="s">
        <v>15547</v>
      </c>
      <c r="G4117" s="1" t="s">
        <v>23</v>
      </c>
      <c r="H4117" s="1" t="s">
        <v>18</v>
      </c>
      <c r="AMI4117"/>
      <c r="AMJ4117"/>
    </row>
    <row r="4118" spans="1:1024">
      <c r="A4118" s="1" t="s">
        <v>15548</v>
      </c>
      <c r="B4118" s="2" t="s">
        <v>15549</v>
      </c>
      <c r="C4118" s="3" t="s">
        <v>15550</v>
      </c>
      <c r="E4118" s="1">
        <v>1989</v>
      </c>
      <c r="F4118" s="1" t="s">
        <v>15551</v>
      </c>
      <c r="G4118" s="1" t="s">
        <v>42</v>
      </c>
      <c r="H4118" s="1" t="s">
        <v>18</v>
      </c>
      <c r="AMI4118"/>
      <c r="AMJ4118"/>
    </row>
    <row r="4119" spans="1:1024">
      <c r="A4119" s="1" t="s">
        <v>15552</v>
      </c>
      <c r="B4119" s="2" t="s">
        <v>15553</v>
      </c>
      <c r="D4119" s="1" t="s">
        <v>15554</v>
      </c>
      <c r="E4119" s="1">
        <v>1989</v>
      </c>
      <c r="G4119" s="1" t="s">
        <v>23</v>
      </c>
      <c r="H4119" s="1" t="s">
        <v>18</v>
      </c>
      <c r="AMI4119"/>
      <c r="AMJ4119"/>
    </row>
    <row r="4120" spans="1:1024" ht="30">
      <c r="A4120" s="1" t="s">
        <v>15555</v>
      </c>
      <c r="B4120" s="2" t="s">
        <v>15556</v>
      </c>
      <c r="D4120" s="1" t="s">
        <v>15557</v>
      </c>
      <c r="E4120" s="1">
        <v>1989</v>
      </c>
      <c r="G4120" s="1" t="s">
        <v>23</v>
      </c>
      <c r="H4120" s="1" t="s">
        <v>18</v>
      </c>
      <c r="AMI4120"/>
      <c r="AMJ4120"/>
    </row>
    <row r="4121" spans="1:1024">
      <c r="A4121" s="1" t="s">
        <v>15558</v>
      </c>
      <c r="B4121" s="2" t="s">
        <v>15559</v>
      </c>
      <c r="D4121" s="1" t="s">
        <v>15560</v>
      </c>
      <c r="E4121" s="1">
        <v>1989</v>
      </c>
      <c r="G4121" s="1" t="s">
        <v>23</v>
      </c>
      <c r="H4121" s="1" t="s">
        <v>18</v>
      </c>
      <c r="AMI4121"/>
      <c r="AMJ4121"/>
    </row>
    <row r="4122" spans="1:1024">
      <c r="A4122" s="1" t="s">
        <v>15561</v>
      </c>
      <c r="B4122" s="2" t="s">
        <v>15562</v>
      </c>
      <c r="D4122" s="1" t="s">
        <v>15546</v>
      </c>
      <c r="E4122" s="1">
        <v>1989</v>
      </c>
      <c r="G4122" s="1" t="s">
        <v>23</v>
      </c>
      <c r="H4122" s="1" t="s">
        <v>18</v>
      </c>
      <c r="AMI4122"/>
      <c r="AMJ4122"/>
    </row>
    <row r="4123" spans="1:1024">
      <c r="A4123" s="1" t="s">
        <v>15563</v>
      </c>
      <c r="B4123" s="2" t="s">
        <v>15564</v>
      </c>
      <c r="D4123" s="1" t="s">
        <v>15565</v>
      </c>
      <c r="E4123" s="1">
        <v>1989</v>
      </c>
      <c r="F4123" s="1" t="s">
        <v>15566</v>
      </c>
      <c r="G4123" s="1" t="s">
        <v>23</v>
      </c>
      <c r="H4123" s="1" t="s">
        <v>29</v>
      </c>
      <c r="I4123" s="1" t="s">
        <v>18</v>
      </c>
      <c r="L4123" s="1" t="s">
        <v>13573</v>
      </c>
      <c r="AMI4123"/>
      <c r="AMJ4123"/>
    </row>
    <row r="4124" spans="1:1024">
      <c r="A4124" s="1" t="s">
        <v>15567</v>
      </c>
      <c r="B4124" s="2" t="s">
        <v>15568</v>
      </c>
      <c r="C4124" s="3" t="s">
        <v>15569</v>
      </c>
      <c r="D4124" s="1" t="s">
        <v>15570</v>
      </c>
      <c r="E4124" s="1">
        <v>1989</v>
      </c>
      <c r="F4124" s="1" t="s">
        <v>15571</v>
      </c>
      <c r="G4124" s="1" t="s">
        <v>23</v>
      </c>
      <c r="H4124" s="1" t="s">
        <v>18</v>
      </c>
      <c r="AMI4124"/>
      <c r="AMJ4124"/>
    </row>
    <row r="4125" spans="1:1024">
      <c r="A4125" s="1" t="s">
        <v>15572</v>
      </c>
      <c r="B4125" s="2" t="s">
        <v>15573</v>
      </c>
      <c r="C4125" s="3" t="s">
        <v>15574</v>
      </c>
      <c r="D4125" s="1" t="s">
        <v>15575</v>
      </c>
      <c r="E4125" s="1">
        <v>1989</v>
      </c>
      <c r="G4125" s="1" t="s">
        <v>23</v>
      </c>
      <c r="H4125" s="1" t="s">
        <v>29</v>
      </c>
      <c r="I4125" s="1" t="s">
        <v>18</v>
      </c>
      <c r="J4125" s="1" t="s">
        <v>15576</v>
      </c>
      <c r="L4125" s="1" t="s">
        <v>1321</v>
      </c>
      <c r="AMI4125"/>
      <c r="AMJ4125"/>
    </row>
    <row r="4126" spans="1:1024" ht="30">
      <c r="A4126" s="1" t="s">
        <v>15577</v>
      </c>
      <c r="B4126" s="2" t="s">
        <v>15578</v>
      </c>
      <c r="D4126" s="1" t="s">
        <v>15579</v>
      </c>
      <c r="E4126" s="1">
        <v>1989</v>
      </c>
      <c r="G4126" s="1" t="s">
        <v>23</v>
      </c>
      <c r="H4126" s="1" t="s">
        <v>18</v>
      </c>
      <c r="AMI4126"/>
      <c r="AMJ4126"/>
    </row>
    <row r="4127" spans="1:1024">
      <c r="A4127" s="1" t="s">
        <v>15580</v>
      </c>
      <c r="B4127" s="2" t="s">
        <v>15581</v>
      </c>
      <c r="D4127" s="1" t="s">
        <v>15582</v>
      </c>
      <c r="E4127" s="1">
        <v>1989</v>
      </c>
      <c r="G4127" s="1" t="s">
        <v>59</v>
      </c>
      <c r="AMI4127"/>
      <c r="AMJ4127"/>
    </row>
    <row r="4128" spans="1:1024">
      <c r="A4128" s="1" t="s">
        <v>15583</v>
      </c>
      <c r="B4128" s="2" t="s">
        <v>15584</v>
      </c>
      <c r="D4128" s="1" t="s">
        <v>15585</v>
      </c>
      <c r="E4128" s="1">
        <v>1989</v>
      </c>
      <c r="G4128" s="1" t="s">
        <v>59</v>
      </c>
      <c r="AMI4128"/>
      <c r="AMJ4128"/>
    </row>
    <row r="4129" spans="1:1024" ht="30">
      <c r="A4129" s="1" t="s">
        <v>15586</v>
      </c>
      <c r="B4129" s="2" t="s">
        <v>15587</v>
      </c>
      <c r="C4129" s="3" t="s">
        <v>15588</v>
      </c>
      <c r="D4129" s="1" t="s">
        <v>15589</v>
      </c>
      <c r="E4129" s="1">
        <v>1989</v>
      </c>
      <c r="F4129" s="1" t="s">
        <v>15590</v>
      </c>
      <c r="G4129" s="1" t="s">
        <v>23</v>
      </c>
      <c r="H4129" s="1" t="s">
        <v>29</v>
      </c>
      <c r="I4129" s="1" t="s">
        <v>18</v>
      </c>
      <c r="L4129" s="1" t="s">
        <v>6853</v>
      </c>
      <c r="AMI4129"/>
      <c r="AMJ4129"/>
    </row>
    <row r="4130" spans="1:1024">
      <c r="A4130" s="1" t="s">
        <v>15591</v>
      </c>
      <c r="B4130" s="2" t="s">
        <v>15592</v>
      </c>
      <c r="C4130" s="3" t="s">
        <v>15593</v>
      </c>
      <c r="D4130" s="1" t="s">
        <v>15594</v>
      </c>
      <c r="E4130" s="1">
        <v>1989</v>
      </c>
      <c r="F4130" s="1" t="s">
        <v>15595</v>
      </c>
      <c r="G4130" s="1" t="s">
        <v>23</v>
      </c>
      <c r="H4130" s="1" t="s">
        <v>18</v>
      </c>
      <c r="AMI4130"/>
      <c r="AMJ4130"/>
    </row>
    <row r="4131" spans="1:1024">
      <c r="A4131" s="1" t="s">
        <v>15596</v>
      </c>
      <c r="B4131" s="2" t="s">
        <v>15597</v>
      </c>
      <c r="C4131" s="3" t="s">
        <v>15598</v>
      </c>
      <c r="D4131" s="1" t="s">
        <v>15599</v>
      </c>
      <c r="E4131" s="1">
        <v>1989</v>
      </c>
      <c r="F4131" s="1" t="s">
        <v>15600</v>
      </c>
      <c r="G4131" s="1" t="s">
        <v>23</v>
      </c>
      <c r="H4131" s="1" t="s">
        <v>18</v>
      </c>
      <c r="AMI4131"/>
      <c r="AMJ4131"/>
    </row>
    <row r="4132" spans="1:1024" ht="30">
      <c r="A4132" s="1" t="s">
        <v>15601</v>
      </c>
      <c r="B4132" s="2" t="s">
        <v>15602</v>
      </c>
      <c r="D4132" s="1" t="s">
        <v>15603</v>
      </c>
      <c r="E4132" s="1">
        <v>1989</v>
      </c>
      <c r="F4132" s="1" t="s">
        <v>15604</v>
      </c>
      <c r="G4132" s="1" t="s">
        <v>23</v>
      </c>
      <c r="H4132" s="1" t="s">
        <v>29</v>
      </c>
      <c r="I4132" s="1" t="s">
        <v>18</v>
      </c>
      <c r="L4132" s="1" t="s">
        <v>1321</v>
      </c>
      <c r="AMI4132"/>
      <c r="AMJ4132"/>
    </row>
    <row r="4133" spans="1:1024" ht="30">
      <c r="A4133" s="1" t="s">
        <v>15605</v>
      </c>
      <c r="B4133" s="2" t="s">
        <v>15606</v>
      </c>
      <c r="D4133" s="1" t="s">
        <v>15607</v>
      </c>
      <c r="E4133" s="1">
        <v>1989</v>
      </c>
      <c r="G4133" s="1" t="s">
        <v>23</v>
      </c>
      <c r="AMI4133"/>
      <c r="AMJ4133"/>
    </row>
    <row r="4134" spans="1:1024">
      <c r="A4134" s="1" t="s">
        <v>15608</v>
      </c>
      <c r="B4134" s="2" t="s">
        <v>15609</v>
      </c>
      <c r="D4134" s="1" t="s">
        <v>15610</v>
      </c>
      <c r="E4134" s="1">
        <v>1989</v>
      </c>
      <c r="G4134" s="1" t="s">
        <v>23</v>
      </c>
      <c r="H4134" s="1" t="s">
        <v>1315</v>
      </c>
      <c r="AMI4134"/>
      <c r="AMJ4134"/>
    </row>
    <row r="4135" spans="1:1024" ht="30">
      <c r="A4135" s="1" t="s">
        <v>15611</v>
      </c>
      <c r="B4135" s="2" t="s">
        <v>15612</v>
      </c>
      <c r="D4135" s="1" t="s">
        <v>15613</v>
      </c>
      <c r="E4135" s="1">
        <v>1989</v>
      </c>
      <c r="G4135" s="1" t="s">
        <v>23</v>
      </c>
      <c r="AMI4135"/>
      <c r="AMJ4135"/>
    </row>
    <row r="4136" spans="1:1024">
      <c r="A4136" s="1" t="s">
        <v>15614</v>
      </c>
      <c r="B4136" s="2" t="s">
        <v>15615</v>
      </c>
      <c r="D4136" s="1" t="s">
        <v>15616</v>
      </c>
      <c r="E4136" s="1">
        <v>1989</v>
      </c>
      <c r="F4136" s="1" t="s">
        <v>15617</v>
      </c>
      <c r="G4136" s="1" t="s">
        <v>23</v>
      </c>
      <c r="H4136" s="1" t="s">
        <v>18</v>
      </c>
      <c r="AMI4136"/>
      <c r="AMJ4136"/>
    </row>
    <row r="4137" spans="1:1024">
      <c r="A4137" s="1" t="s">
        <v>8261</v>
      </c>
      <c r="B4137" s="2" t="s">
        <v>15618</v>
      </c>
      <c r="D4137" s="1" t="s">
        <v>13656</v>
      </c>
      <c r="E4137" s="1">
        <v>1989</v>
      </c>
      <c r="G4137" s="1" t="s">
        <v>1148</v>
      </c>
      <c r="AMI4137"/>
      <c r="AMJ4137"/>
    </row>
    <row r="4138" spans="1:1024">
      <c r="A4138" s="1" t="s">
        <v>8261</v>
      </c>
      <c r="B4138" s="2" t="s">
        <v>15619</v>
      </c>
      <c r="D4138" s="1" t="s">
        <v>15620</v>
      </c>
      <c r="E4138" s="1">
        <v>1989</v>
      </c>
      <c r="G4138" s="1" t="s">
        <v>1148</v>
      </c>
      <c r="AMI4138"/>
      <c r="AMJ4138"/>
    </row>
    <row r="4139" spans="1:1024" ht="45">
      <c r="A4139" s="1" t="s">
        <v>8261</v>
      </c>
      <c r="B4139" s="2" t="s">
        <v>15621</v>
      </c>
      <c r="D4139" s="1" t="s">
        <v>8263</v>
      </c>
      <c r="E4139" s="1">
        <v>1989</v>
      </c>
      <c r="G4139" s="1" t="s">
        <v>1148</v>
      </c>
      <c r="AMI4139"/>
      <c r="AMJ4139"/>
    </row>
    <row r="4140" spans="1:1024" ht="30">
      <c r="A4140" s="1" t="s">
        <v>11270</v>
      </c>
      <c r="B4140" s="2" t="s">
        <v>15622</v>
      </c>
      <c r="D4140" s="1" t="s">
        <v>15623</v>
      </c>
      <c r="E4140" s="1">
        <v>1989</v>
      </c>
      <c r="G4140" s="1" t="s">
        <v>1148</v>
      </c>
      <c r="AMI4140"/>
      <c r="AMJ4140"/>
    </row>
    <row r="4141" spans="1:1024" ht="30">
      <c r="A4141" s="1" t="s">
        <v>15624</v>
      </c>
      <c r="B4141" s="2" t="s">
        <v>15625</v>
      </c>
      <c r="D4141" s="1" t="s">
        <v>13656</v>
      </c>
      <c r="E4141" s="1">
        <v>1989</v>
      </c>
      <c r="G4141" s="1" t="s">
        <v>1148</v>
      </c>
      <c r="AMI4141"/>
      <c r="AMJ4141"/>
    </row>
    <row r="4142" spans="1:1024">
      <c r="A4142" s="1" t="s">
        <v>15626</v>
      </c>
      <c r="B4142" s="2" t="s">
        <v>15627</v>
      </c>
      <c r="D4142" s="1" t="s">
        <v>15628</v>
      </c>
      <c r="E4142" s="1">
        <v>1989</v>
      </c>
      <c r="G4142" s="1" t="s">
        <v>59</v>
      </c>
      <c r="AMI4142"/>
      <c r="AMJ4142"/>
    </row>
    <row r="4143" spans="1:1024" ht="30">
      <c r="A4143" s="1" t="s">
        <v>15629</v>
      </c>
      <c r="B4143" s="2" t="s">
        <v>15630</v>
      </c>
      <c r="C4143" s="3" t="s">
        <v>15631</v>
      </c>
      <c r="D4143" s="1" t="s">
        <v>15632</v>
      </c>
      <c r="E4143" s="1">
        <v>1989</v>
      </c>
      <c r="F4143" s="1" t="s">
        <v>15633</v>
      </c>
      <c r="G4143" s="1" t="s">
        <v>23</v>
      </c>
      <c r="H4143" s="1" t="s">
        <v>29</v>
      </c>
      <c r="I4143" s="1" t="s">
        <v>18</v>
      </c>
      <c r="L4143" s="1" t="s">
        <v>1321</v>
      </c>
      <c r="AMI4143"/>
      <c r="AMJ4143"/>
    </row>
    <row r="4144" spans="1:1024">
      <c r="A4144" s="1" t="s">
        <v>15634</v>
      </c>
      <c r="B4144" s="2" t="s">
        <v>15635</v>
      </c>
      <c r="C4144" s="3" t="s">
        <v>15636</v>
      </c>
      <c r="D4144" s="1" t="s">
        <v>15637</v>
      </c>
      <c r="E4144" s="1">
        <v>1989</v>
      </c>
      <c r="F4144" s="1" t="s">
        <v>15638</v>
      </c>
      <c r="G4144" s="1" t="s">
        <v>23</v>
      </c>
      <c r="H4144" s="1" t="s">
        <v>29</v>
      </c>
      <c r="I4144" s="1" t="s">
        <v>18</v>
      </c>
      <c r="J4144" s="1" t="s">
        <v>15639</v>
      </c>
      <c r="K4144" s="1">
        <f>3600*0.04</f>
        <v>144</v>
      </c>
      <c r="L4144" s="1" t="s">
        <v>1321</v>
      </c>
      <c r="AMI4144"/>
      <c r="AMJ4144"/>
    </row>
    <row r="4145" spans="1:1024">
      <c r="A4145" s="1" t="s">
        <v>13693</v>
      </c>
      <c r="B4145" s="2" t="s">
        <v>15640</v>
      </c>
      <c r="D4145" s="1" t="s">
        <v>15641</v>
      </c>
      <c r="E4145" s="1">
        <v>1989</v>
      </c>
      <c r="F4145" s="1" t="s">
        <v>15642</v>
      </c>
      <c r="G4145" s="1" t="s">
        <v>42</v>
      </c>
      <c r="H4145" s="1" t="s">
        <v>29</v>
      </c>
      <c r="I4145" s="1" t="s">
        <v>18</v>
      </c>
      <c r="L4145" s="1" t="s">
        <v>1321</v>
      </c>
      <c r="AMI4145"/>
      <c r="AMJ4145"/>
    </row>
    <row r="4146" spans="1:1024" ht="30">
      <c r="A4146" s="1" t="s">
        <v>15643</v>
      </c>
      <c r="B4146" s="2" t="s">
        <v>15644</v>
      </c>
      <c r="D4146" s="1" t="s">
        <v>15645</v>
      </c>
      <c r="E4146" s="1">
        <v>1989</v>
      </c>
      <c r="G4146" s="1" t="s">
        <v>292</v>
      </c>
      <c r="AMI4146"/>
      <c r="AMJ4146"/>
    </row>
    <row r="4147" spans="1:1024">
      <c r="A4147" s="1" t="s">
        <v>15646</v>
      </c>
      <c r="B4147" s="2" t="s">
        <v>15647</v>
      </c>
      <c r="C4147" s="3" t="s">
        <v>15648</v>
      </c>
      <c r="D4147" s="1" t="s">
        <v>15649</v>
      </c>
      <c r="E4147" s="1">
        <v>1989</v>
      </c>
      <c r="F4147" s="1" t="s">
        <v>15650</v>
      </c>
      <c r="G4147" s="1" t="s">
        <v>23</v>
      </c>
      <c r="H4147" s="1" t="s">
        <v>29</v>
      </c>
      <c r="I4147" s="1" t="s">
        <v>18</v>
      </c>
      <c r="J4147" s="1" t="s">
        <v>15651</v>
      </c>
      <c r="L4147" s="1" t="s">
        <v>1321</v>
      </c>
      <c r="AMI4147"/>
      <c r="AMJ4147"/>
    </row>
    <row r="4148" spans="1:1024">
      <c r="A4148" s="1" t="s">
        <v>12325</v>
      </c>
      <c r="B4148" s="2" t="s">
        <v>15652</v>
      </c>
      <c r="D4148" s="1" t="s">
        <v>15653</v>
      </c>
      <c r="E4148" s="1">
        <v>1989</v>
      </c>
      <c r="G4148" s="1" t="s">
        <v>23</v>
      </c>
      <c r="H4148" s="1" t="s">
        <v>18</v>
      </c>
      <c r="AMI4148"/>
      <c r="AMJ4148"/>
    </row>
    <row r="4149" spans="1:1024">
      <c r="A4149" s="1" t="s">
        <v>15654</v>
      </c>
      <c r="B4149" s="2" t="s">
        <v>15655</v>
      </c>
      <c r="C4149" s="3" t="s">
        <v>15656</v>
      </c>
      <c r="D4149" s="1" t="s">
        <v>15657</v>
      </c>
      <c r="E4149" s="1">
        <v>1989</v>
      </c>
      <c r="F4149" s="1" t="s">
        <v>15658</v>
      </c>
      <c r="G4149" s="1" t="s">
        <v>23</v>
      </c>
      <c r="H4149" s="1" t="s">
        <v>18</v>
      </c>
      <c r="AMI4149"/>
      <c r="AMJ4149"/>
    </row>
    <row r="4150" spans="1:1024">
      <c r="A4150" s="1" t="s">
        <v>15659</v>
      </c>
      <c r="B4150" s="2" t="s">
        <v>15660</v>
      </c>
      <c r="C4150" s="3" t="s">
        <v>15661</v>
      </c>
      <c r="D4150" s="1" t="s">
        <v>15662</v>
      </c>
      <c r="E4150" s="1">
        <v>1989</v>
      </c>
      <c r="F4150" s="1" t="s">
        <v>15663</v>
      </c>
      <c r="G4150" s="1" t="s">
        <v>23</v>
      </c>
      <c r="H4150" s="1" t="s">
        <v>29</v>
      </c>
      <c r="I4150" s="1" t="s">
        <v>18</v>
      </c>
      <c r="L4150" s="1" t="s">
        <v>1321</v>
      </c>
      <c r="AMI4150"/>
      <c r="AMJ4150"/>
    </row>
    <row r="4151" spans="1:1024">
      <c r="A4151" s="1" t="s">
        <v>15664</v>
      </c>
      <c r="B4151" s="2" t="s">
        <v>15665</v>
      </c>
      <c r="C4151" s="3" t="s">
        <v>15666</v>
      </c>
      <c r="D4151" s="1" t="s">
        <v>15667</v>
      </c>
      <c r="E4151" s="1">
        <v>1989</v>
      </c>
      <c r="G4151" s="1" t="s">
        <v>23</v>
      </c>
      <c r="H4151" s="1" t="s">
        <v>18</v>
      </c>
      <c r="AMI4151"/>
      <c r="AMJ4151"/>
    </row>
    <row r="4152" spans="1:1024" ht="30">
      <c r="A4152" s="1" t="s">
        <v>6854</v>
      </c>
      <c r="B4152" s="2" t="s">
        <v>15668</v>
      </c>
      <c r="D4152" s="1" t="s">
        <v>15669</v>
      </c>
      <c r="E4152" s="1">
        <v>1989</v>
      </c>
      <c r="G4152" s="1" t="s">
        <v>1148</v>
      </c>
      <c r="AMI4152"/>
      <c r="AMJ4152"/>
    </row>
    <row r="4153" spans="1:1024">
      <c r="A4153" s="1" t="s">
        <v>6854</v>
      </c>
      <c r="B4153" s="2" t="s">
        <v>15670</v>
      </c>
      <c r="D4153" s="1" t="s">
        <v>13732</v>
      </c>
      <c r="E4153" s="1">
        <v>1989</v>
      </c>
      <c r="G4153" s="1" t="s">
        <v>1148</v>
      </c>
      <c r="AMI4153"/>
      <c r="AMJ4153"/>
    </row>
    <row r="4154" spans="1:1024">
      <c r="A4154" s="1" t="s">
        <v>15671</v>
      </c>
      <c r="B4154" s="2" t="s">
        <v>15672</v>
      </c>
      <c r="D4154" s="1" t="s">
        <v>4896</v>
      </c>
      <c r="E4154" s="1">
        <v>1989</v>
      </c>
      <c r="G4154" s="1" t="s">
        <v>1148</v>
      </c>
      <c r="AMI4154"/>
      <c r="AMJ4154"/>
    </row>
    <row r="4155" spans="1:1024" ht="30">
      <c r="A4155" s="1" t="s">
        <v>15673</v>
      </c>
      <c r="B4155" s="2" t="s">
        <v>15674</v>
      </c>
      <c r="D4155" s="1" t="s">
        <v>15675</v>
      </c>
      <c r="E4155" s="1">
        <v>1989</v>
      </c>
      <c r="G4155" s="1" t="s">
        <v>23</v>
      </c>
      <c r="AMI4155"/>
      <c r="AMJ4155"/>
    </row>
    <row r="4156" spans="1:1024">
      <c r="A4156" s="1" t="s">
        <v>15676</v>
      </c>
      <c r="B4156" s="2" t="s">
        <v>15677</v>
      </c>
      <c r="D4156" s="1" t="s">
        <v>15678</v>
      </c>
      <c r="E4156" s="1">
        <v>1989</v>
      </c>
      <c r="G4156" s="1" t="s">
        <v>23</v>
      </c>
      <c r="H4156" s="1" t="s">
        <v>18</v>
      </c>
      <c r="AMI4156"/>
      <c r="AMJ4156"/>
    </row>
    <row r="4157" spans="1:1024">
      <c r="A4157" s="1" t="s">
        <v>15679</v>
      </c>
      <c r="B4157" s="2" t="s">
        <v>15680</v>
      </c>
      <c r="E4157" s="1">
        <v>1989</v>
      </c>
      <c r="G4157" s="1" t="s">
        <v>42</v>
      </c>
      <c r="H4157" s="1" t="s">
        <v>1315</v>
      </c>
      <c r="AMI4157"/>
      <c r="AMJ4157"/>
    </row>
    <row r="4158" spans="1:1024">
      <c r="A4158" s="1" t="s">
        <v>15681</v>
      </c>
      <c r="B4158" s="2" t="s">
        <v>15682</v>
      </c>
      <c r="C4158" s="3" t="s">
        <v>15683</v>
      </c>
      <c r="D4158" s="1" t="s">
        <v>15684</v>
      </c>
      <c r="E4158" s="1">
        <v>1989</v>
      </c>
      <c r="F4158" s="1" t="s">
        <v>15685</v>
      </c>
      <c r="G4158" s="1" t="s">
        <v>23</v>
      </c>
      <c r="H4158" s="1" t="s">
        <v>29</v>
      </c>
      <c r="I4158" s="1" t="s">
        <v>18</v>
      </c>
      <c r="L4158" s="1" t="s">
        <v>1047</v>
      </c>
      <c r="AMI4158"/>
      <c r="AMJ4158"/>
    </row>
    <row r="4159" spans="1:1024" ht="30">
      <c r="A4159" s="1" t="s">
        <v>15686</v>
      </c>
      <c r="B4159" s="2" t="s">
        <v>15687</v>
      </c>
      <c r="D4159" s="1" t="s">
        <v>15688</v>
      </c>
      <c r="E4159" s="1">
        <v>1989</v>
      </c>
      <c r="F4159" s="1" t="s">
        <v>15689</v>
      </c>
      <c r="G4159" s="1" t="s">
        <v>23</v>
      </c>
      <c r="H4159" s="1" t="s">
        <v>18</v>
      </c>
      <c r="AMI4159"/>
      <c r="AMJ4159"/>
    </row>
    <row r="4160" spans="1:1024">
      <c r="A4160" s="1" t="s">
        <v>7923</v>
      </c>
      <c r="B4160" s="2" t="s">
        <v>15690</v>
      </c>
      <c r="D4160" s="1" t="s">
        <v>15691</v>
      </c>
      <c r="E4160" s="1">
        <v>1989</v>
      </c>
      <c r="G4160" s="1" t="s">
        <v>309</v>
      </c>
      <c r="H4160" s="1" t="s">
        <v>18</v>
      </c>
      <c r="AMI4160"/>
      <c r="AMJ4160"/>
    </row>
    <row r="4161" spans="1:1024">
      <c r="A4161" s="1" t="s">
        <v>15692</v>
      </c>
      <c r="B4161" s="2" t="s">
        <v>15693</v>
      </c>
      <c r="D4161" s="1" t="s">
        <v>15694</v>
      </c>
      <c r="E4161" s="1">
        <v>1989</v>
      </c>
      <c r="F4161" s="1" t="s">
        <v>15695</v>
      </c>
      <c r="G4161" s="1" t="s">
        <v>23</v>
      </c>
      <c r="H4161" s="1" t="s">
        <v>18</v>
      </c>
      <c r="AMI4161"/>
      <c r="AMJ4161"/>
    </row>
    <row r="4162" spans="1:1024">
      <c r="A4162" s="1" t="s">
        <v>15696</v>
      </c>
      <c r="B4162" s="2" t="s">
        <v>15697</v>
      </c>
      <c r="C4162" s="3" t="s">
        <v>15698</v>
      </c>
      <c r="D4162" s="1" t="s">
        <v>15699</v>
      </c>
      <c r="E4162" s="1">
        <v>1989</v>
      </c>
      <c r="F4162" s="1" t="s">
        <v>15700</v>
      </c>
      <c r="G4162" s="1" t="s">
        <v>23</v>
      </c>
      <c r="H4162" s="1" t="s">
        <v>29</v>
      </c>
      <c r="I4162" s="1" t="s">
        <v>18</v>
      </c>
      <c r="K4162" s="1">
        <v>10</v>
      </c>
      <c r="L4162" s="1" t="s">
        <v>298</v>
      </c>
      <c r="AMI4162"/>
      <c r="AMJ4162"/>
    </row>
    <row r="4163" spans="1:1024">
      <c r="A4163" s="1" t="s">
        <v>15701</v>
      </c>
      <c r="B4163" s="2" t="s">
        <v>15702</v>
      </c>
      <c r="C4163" s="1" t="s">
        <v>15703</v>
      </c>
      <c r="E4163" s="1">
        <v>1989</v>
      </c>
      <c r="F4163" s="1" t="s">
        <v>15704</v>
      </c>
      <c r="G4163" s="1" t="s">
        <v>15705</v>
      </c>
      <c r="H4163" s="1" t="s">
        <v>18</v>
      </c>
      <c r="AMI4163"/>
      <c r="AMJ4163"/>
    </row>
    <row r="4164" spans="1:1024" ht="30">
      <c r="A4164" s="1" t="s">
        <v>15706</v>
      </c>
      <c r="B4164" s="2" t="s">
        <v>15707</v>
      </c>
      <c r="C4164" s="3" t="s">
        <v>15708</v>
      </c>
      <c r="D4164" s="1" t="s">
        <v>15709</v>
      </c>
      <c r="E4164" s="1">
        <v>1989</v>
      </c>
      <c r="F4164" s="1" t="s">
        <v>15710</v>
      </c>
      <c r="G4164" s="1" t="s">
        <v>23</v>
      </c>
      <c r="H4164" s="1" t="s">
        <v>29</v>
      </c>
      <c r="I4164" s="1" t="s">
        <v>18</v>
      </c>
      <c r="L4164" s="1" t="s">
        <v>1047</v>
      </c>
      <c r="AMI4164"/>
      <c r="AMJ4164"/>
    </row>
    <row r="4165" spans="1:1024">
      <c r="A4165" s="1" t="s">
        <v>15711</v>
      </c>
      <c r="B4165" s="2" t="s">
        <v>15712</v>
      </c>
      <c r="C4165" s="3" t="s">
        <v>15713</v>
      </c>
      <c r="D4165" s="1" t="s">
        <v>15714</v>
      </c>
      <c r="E4165" s="1">
        <v>1989</v>
      </c>
      <c r="G4165" s="1" t="s">
        <v>23</v>
      </c>
      <c r="H4165" s="1" t="s">
        <v>18</v>
      </c>
      <c r="AMI4165"/>
      <c r="AMJ4165"/>
    </row>
    <row r="4166" spans="1:1024">
      <c r="A4166" s="1" t="s">
        <v>15715</v>
      </c>
      <c r="B4166" s="2" t="s">
        <v>15716</v>
      </c>
      <c r="D4166" s="1" t="s">
        <v>15717</v>
      </c>
      <c r="E4166" s="1">
        <v>1989</v>
      </c>
      <c r="G4166" s="1" t="s">
        <v>59</v>
      </c>
      <c r="AMI4166"/>
      <c r="AMJ4166"/>
    </row>
    <row r="4167" spans="1:1024">
      <c r="A4167" s="1" t="s">
        <v>15718</v>
      </c>
      <c r="B4167" s="2" t="s">
        <v>15719</v>
      </c>
      <c r="C4167" s="1" t="s">
        <v>15720</v>
      </c>
      <c r="D4167" s="1" t="s">
        <v>15721</v>
      </c>
      <c r="E4167" s="1">
        <v>1989</v>
      </c>
      <c r="F4167" s="1" t="s">
        <v>15722</v>
      </c>
      <c r="G4167" s="1" t="s">
        <v>23</v>
      </c>
      <c r="H4167" s="1" t="s">
        <v>18</v>
      </c>
      <c r="AMI4167"/>
      <c r="AMJ4167"/>
    </row>
    <row r="4168" spans="1:1024" ht="30">
      <c r="A4168" s="1" t="s">
        <v>15723</v>
      </c>
      <c r="B4168" s="2" t="s">
        <v>15724</v>
      </c>
      <c r="E4168" s="1">
        <v>1989</v>
      </c>
      <c r="F4168" s="1" t="s">
        <v>15725</v>
      </c>
      <c r="G4168" s="1" t="s">
        <v>42</v>
      </c>
      <c r="H4168" s="1" t="s">
        <v>18</v>
      </c>
      <c r="AMI4168"/>
      <c r="AMJ4168"/>
    </row>
    <row r="4169" spans="1:1024" ht="30">
      <c r="A4169" s="1" t="s">
        <v>15726</v>
      </c>
      <c r="B4169" s="2" t="s">
        <v>15727</v>
      </c>
      <c r="C4169" s="3" t="s">
        <v>15728</v>
      </c>
      <c r="D4169" s="1" t="s">
        <v>15729</v>
      </c>
      <c r="E4169" s="1">
        <v>1989</v>
      </c>
      <c r="F4169" s="1" t="s">
        <v>15730</v>
      </c>
      <c r="G4169" s="1" t="s">
        <v>42</v>
      </c>
      <c r="H4169" s="1" t="s">
        <v>29</v>
      </c>
      <c r="I4169" s="1" t="s">
        <v>29</v>
      </c>
      <c r="L4169" s="1" t="s">
        <v>15731</v>
      </c>
      <c r="AMI4169"/>
      <c r="AMJ4169"/>
    </row>
    <row r="4170" spans="1:1024">
      <c r="A4170" s="1" t="s">
        <v>15732</v>
      </c>
      <c r="B4170" s="2" t="s">
        <v>15733</v>
      </c>
      <c r="D4170" s="1" t="s">
        <v>15734</v>
      </c>
      <c r="E4170" s="1">
        <v>1989</v>
      </c>
      <c r="G4170" s="1" t="s">
        <v>1148</v>
      </c>
      <c r="AMI4170"/>
      <c r="AMJ4170"/>
    </row>
    <row r="4171" spans="1:1024">
      <c r="A4171" s="1" t="s">
        <v>7201</v>
      </c>
      <c r="B4171" s="2" t="s">
        <v>15735</v>
      </c>
      <c r="D4171" s="1" t="s">
        <v>15736</v>
      </c>
      <c r="E4171" s="1">
        <v>1989</v>
      </c>
      <c r="G4171" s="1" t="s">
        <v>23</v>
      </c>
      <c r="H4171" s="1" t="s">
        <v>18</v>
      </c>
      <c r="AMI4171"/>
      <c r="AMJ4171"/>
    </row>
    <row r="4172" spans="1:1024" ht="30">
      <c r="A4172" s="1" t="s">
        <v>15737</v>
      </c>
      <c r="B4172" s="2" t="s">
        <v>15738</v>
      </c>
      <c r="D4172" s="1" t="s">
        <v>15739</v>
      </c>
      <c r="E4172" s="1">
        <v>1989</v>
      </c>
      <c r="F4172" s="1" t="s">
        <v>15740</v>
      </c>
      <c r="G4172" s="1" t="s">
        <v>23</v>
      </c>
      <c r="H4172" s="1" t="s">
        <v>29</v>
      </c>
      <c r="I4172" s="1" t="s">
        <v>18</v>
      </c>
      <c r="L4172" s="1" t="s">
        <v>298</v>
      </c>
      <c r="AMI4172"/>
      <c r="AMJ4172"/>
    </row>
    <row r="4173" spans="1:1024">
      <c r="A4173" s="1" t="s">
        <v>15741</v>
      </c>
      <c r="B4173" s="2" t="s">
        <v>15742</v>
      </c>
      <c r="D4173" s="1" t="s">
        <v>15645</v>
      </c>
      <c r="E4173" s="1">
        <v>1989</v>
      </c>
      <c r="G4173" s="1" t="s">
        <v>292</v>
      </c>
      <c r="H4173" s="1" t="s">
        <v>18</v>
      </c>
      <c r="AMI4173"/>
      <c r="AMJ4173"/>
    </row>
    <row r="4174" spans="1:1024">
      <c r="A4174" s="1" t="s">
        <v>15741</v>
      </c>
      <c r="B4174" s="2" t="s">
        <v>15743</v>
      </c>
      <c r="D4174" s="1" t="s">
        <v>15744</v>
      </c>
      <c r="E4174" s="1">
        <v>1989</v>
      </c>
      <c r="G4174" s="1" t="s">
        <v>23</v>
      </c>
      <c r="H4174" s="1" t="s">
        <v>18</v>
      </c>
      <c r="AMI4174"/>
      <c r="AMJ4174"/>
    </row>
    <row r="4175" spans="1:1024">
      <c r="A4175" s="1" t="s">
        <v>15745</v>
      </c>
      <c r="B4175" s="2" t="s">
        <v>15746</v>
      </c>
      <c r="C4175" s="1" t="s">
        <v>15747</v>
      </c>
      <c r="D4175" s="1" t="s">
        <v>15748</v>
      </c>
      <c r="E4175" s="1">
        <v>1989</v>
      </c>
      <c r="F4175" s="1" t="s">
        <v>15749</v>
      </c>
      <c r="G4175" s="1" t="s">
        <v>23</v>
      </c>
      <c r="H4175" s="1" t="s">
        <v>18</v>
      </c>
      <c r="AMI4175"/>
      <c r="AMJ4175"/>
    </row>
    <row r="4176" spans="1:1024">
      <c r="A4176" s="1" t="s">
        <v>15750</v>
      </c>
      <c r="B4176" s="2" t="s">
        <v>15751</v>
      </c>
      <c r="C4176" s="1" t="s">
        <v>15752</v>
      </c>
      <c r="D4176" s="1" t="s">
        <v>15753</v>
      </c>
      <c r="E4176" s="1">
        <v>1989</v>
      </c>
      <c r="F4176" s="1" t="s">
        <v>15754</v>
      </c>
      <c r="G4176" s="1" t="s">
        <v>23</v>
      </c>
      <c r="H4176" s="1" t="s">
        <v>29</v>
      </c>
      <c r="I4176" s="1" t="s">
        <v>18</v>
      </c>
      <c r="L4176" s="1" t="s">
        <v>298</v>
      </c>
      <c r="AMI4176"/>
      <c r="AMJ4176"/>
    </row>
    <row r="4177" spans="1:1024">
      <c r="A4177" s="1" t="s">
        <v>15755</v>
      </c>
      <c r="B4177" s="2" t="s">
        <v>15756</v>
      </c>
      <c r="D4177" s="1" t="s">
        <v>15757</v>
      </c>
      <c r="E4177" s="1">
        <v>1989</v>
      </c>
      <c r="F4177" s="1" t="s">
        <v>15758</v>
      </c>
      <c r="G4177" s="1" t="s">
        <v>17</v>
      </c>
      <c r="H4177" s="1" t="s">
        <v>18</v>
      </c>
      <c r="AMI4177"/>
      <c r="AMJ4177"/>
    </row>
    <row r="4178" spans="1:1024">
      <c r="A4178" s="1" t="s">
        <v>15759</v>
      </c>
      <c r="B4178" s="2" t="s">
        <v>15760</v>
      </c>
      <c r="D4178" s="1" t="s">
        <v>15761</v>
      </c>
      <c r="E4178" s="1">
        <v>1989</v>
      </c>
      <c r="G4178" s="1" t="s">
        <v>309</v>
      </c>
      <c r="AMI4178"/>
      <c r="AMJ4178"/>
    </row>
    <row r="4179" spans="1:1024">
      <c r="A4179" s="1" t="s">
        <v>15762</v>
      </c>
      <c r="B4179" s="2" t="s">
        <v>15763</v>
      </c>
      <c r="D4179" s="1" t="s">
        <v>15764</v>
      </c>
      <c r="E4179" s="1">
        <v>1989</v>
      </c>
      <c r="G4179" s="1" t="s">
        <v>23</v>
      </c>
      <c r="H4179" s="1" t="s">
        <v>18</v>
      </c>
      <c r="AMI4179"/>
      <c r="AMJ4179"/>
    </row>
    <row r="4180" spans="1:1024">
      <c r="A4180" s="1" t="s">
        <v>15762</v>
      </c>
      <c r="B4180" s="2" t="s">
        <v>15765</v>
      </c>
      <c r="D4180" s="1" t="s">
        <v>15766</v>
      </c>
      <c r="E4180" s="1">
        <v>1989</v>
      </c>
      <c r="G4180" s="1" t="s">
        <v>23</v>
      </c>
      <c r="H4180" s="1" t="s">
        <v>2876</v>
      </c>
      <c r="AMI4180"/>
      <c r="AMJ4180"/>
    </row>
    <row r="4181" spans="1:1024">
      <c r="A4181" s="1" t="s">
        <v>15767</v>
      </c>
      <c r="B4181" s="2" t="s">
        <v>15768</v>
      </c>
      <c r="C4181" s="1" t="s">
        <v>15769</v>
      </c>
      <c r="D4181" s="1" t="s">
        <v>15770</v>
      </c>
      <c r="E4181" s="1">
        <v>1989</v>
      </c>
      <c r="F4181" s="1" t="s">
        <v>15771</v>
      </c>
      <c r="G4181" s="1" t="s">
        <v>23</v>
      </c>
      <c r="H4181" s="1" t="s">
        <v>18</v>
      </c>
      <c r="AMI4181"/>
      <c r="AMJ4181"/>
    </row>
    <row r="4182" spans="1:1024">
      <c r="A4182" s="1" t="s">
        <v>15772</v>
      </c>
      <c r="B4182" s="2" t="s">
        <v>15773</v>
      </c>
      <c r="D4182" s="1" t="s">
        <v>15774</v>
      </c>
      <c r="E4182" s="1">
        <v>1989</v>
      </c>
      <c r="G4182" s="1" t="s">
        <v>23</v>
      </c>
      <c r="H4182" s="1" t="s">
        <v>2876</v>
      </c>
      <c r="AMI4182"/>
      <c r="AMJ4182"/>
    </row>
    <row r="4183" spans="1:1024">
      <c r="A4183" s="1" t="s">
        <v>15775</v>
      </c>
      <c r="B4183" s="2" t="s">
        <v>15776</v>
      </c>
      <c r="C4183" s="1" t="s">
        <v>15777</v>
      </c>
      <c r="D4183" s="1" t="s">
        <v>15778</v>
      </c>
      <c r="E4183" s="1">
        <v>1989</v>
      </c>
      <c r="F4183" s="1" t="s">
        <v>15779</v>
      </c>
      <c r="G4183" s="1" t="s">
        <v>23</v>
      </c>
      <c r="H4183" s="1" t="s">
        <v>18</v>
      </c>
      <c r="AMI4183"/>
      <c r="AMJ4183"/>
    </row>
    <row r="4184" spans="1:1024">
      <c r="A4184" s="1" t="s">
        <v>15780</v>
      </c>
      <c r="B4184" s="2" t="s">
        <v>15781</v>
      </c>
      <c r="D4184" s="1" t="s">
        <v>15782</v>
      </c>
      <c r="E4184" s="1">
        <v>1989</v>
      </c>
      <c r="F4184" s="1" t="s">
        <v>15783</v>
      </c>
      <c r="G4184" s="1" t="s">
        <v>23</v>
      </c>
      <c r="H4184" s="1" t="s">
        <v>18</v>
      </c>
      <c r="AMI4184"/>
      <c r="AMJ4184"/>
    </row>
    <row r="4185" spans="1:1024" ht="30">
      <c r="A4185" s="1" t="s">
        <v>15784</v>
      </c>
      <c r="B4185" s="2" t="s">
        <v>15785</v>
      </c>
      <c r="C4185" s="1" t="s">
        <v>15786</v>
      </c>
      <c r="E4185" s="1">
        <v>1989</v>
      </c>
      <c r="F4185" s="1" t="s">
        <v>15787</v>
      </c>
      <c r="G4185" s="1" t="s">
        <v>15705</v>
      </c>
      <c r="H4185" s="1" t="s">
        <v>18</v>
      </c>
      <c r="AMI4185"/>
      <c r="AMJ4185"/>
    </row>
    <row r="4186" spans="1:1024" ht="30">
      <c r="A4186" s="1" t="s">
        <v>15788</v>
      </c>
      <c r="B4186" s="2" t="s">
        <v>15789</v>
      </c>
      <c r="C4186" s="1" t="s">
        <v>15790</v>
      </c>
      <c r="D4186" s="1" t="s">
        <v>15791</v>
      </c>
      <c r="E4186" s="1">
        <v>1989</v>
      </c>
      <c r="F4186" s="1" t="s">
        <v>15792</v>
      </c>
      <c r="G4186" s="1" t="s">
        <v>23</v>
      </c>
      <c r="H4186" s="1" t="s">
        <v>18</v>
      </c>
      <c r="AMI4186"/>
      <c r="AMJ4186"/>
    </row>
    <row r="4187" spans="1:1024">
      <c r="A4187" s="1" t="s">
        <v>9365</v>
      </c>
      <c r="B4187" s="2" t="s">
        <v>15793</v>
      </c>
      <c r="D4187" s="1" t="s">
        <v>15794</v>
      </c>
      <c r="E4187" s="1">
        <v>1989</v>
      </c>
      <c r="G4187" s="1" t="s">
        <v>59</v>
      </c>
      <c r="AMI4187"/>
      <c r="AMJ4187"/>
    </row>
    <row r="4188" spans="1:1024" ht="30">
      <c r="A4188" s="1" t="s">
        <v>15795</v>
      </c>
      <c r="B4188" s="2" t="s">
        <v>15796</v>
      </c>
      <c r="C4188" s="1" t="s">
        <v>15797</v>
      </c>
      <c r="D4188" s="1" t="s">
        <v>15798</v>
      </c>
      <c r="E4188" s="1">
        <v>1989</v>
      </c>
      <c r="F4188" s="1" t="s">
        <v>15799</v>
      </c>
      <c r="G4188" s="1" t="s">
        <v>23</v>
      </c>
      <c r="H4188" s="1" t="s">
        <v>18</v>
      </c>
      <c r="AMI4188"/>
      <c r="AMJ4188"/>
    </row>
    <row r="4189" spans="1:1024">
      <c r="A4189" s="1" t="s">
        <v>15800</v>
      </c>
      <c r="B4189" s="2" t="s">
        <v>15801</v>
      </c>
      <c r="D4189" s="1" t="s">
        <v>15645</v>
      </c>
      <c r="E4189" s="1">
        <v>1989</v>
      </c>
      <c r="G4189" s="1" t="s">
        <v>292</v>
      </c>
      <c r="H4189" s="1" t="s">
        <v>18</v>
      </c>
      <c r="AMI4189"/>
      <c r="AMJ4189"/>
    </row>
    <row r="4190" spans="1:1024">
      <c r="A4190" s="1" t="s">
        <v>15802</v>
      </c>
      <c r="B4190" s="2" t="s">
        <v>15803</v>
      </c>
      <c r="D4190" s="1" t="s">
        <v>15804</v>
      </c>
      <c r="E4190" s="1">
        <v>1989</v>
      </c>
      <c r="G4190" s="1" t="s">
        <v>1148</v>
      </c>
      <c r="AMI4190"/>
      <c r="AMJ4190"/>
    </row>
    <row r="4191" spans="1:1024">
      <c r="A4191" s="1" t="s">
        <v>15805</v>
      </c>
      <c r="B4191" s="2" t="s">
        <v>15806</v>
      </c>
      <c r="D4191" s="1" t="s">
        <v>15807</v>
      </c>
      <c r="E4191" s="1">
        <v>1989</v>
      </c>
      <c r="G4191" s="1" t="s">
        <v>23</v>
      </c>
      <c r="H4191" s="1" t="s">
        <v>18</v>
      </c>
      <c r="AMI4191"/>
      <c r="AMJ4191"/>
    </row>
    <row r="4192" spans="1:1024">
      <c r="A4192" s="1" t="s">
        <v>13954</v>
      </c>
      <c r="B4192" s="2" t="s">
        <v>15808</v>
      </c>
      <c r="D4192" s="1" t="s">
        <v>15809</v>
      </c>
      <c r="E4192" s="1">
        <v>1989</v>
      </c>
      <c r="G4192" s="1" t="s">
        <v>23</v>
      </c>
      <c r="H4192" s="1" t="s">
        <v>1315</v>
      </c>
      <c r="AMI4192"/>
      <c r="AMJ4192"/>
    </row>
    <row r="4193" spans="1:1024">
      <c r="A4193" s="1" t="s">
        <v>15810</v>
      </c>
      <c r="B4193" s="2" t="s">
        <v>15811</v>
      </c>
      <c r="D4193" s="1" t="s">
        <v>15812</v>
      </c>
      <c r="E4193" s="1">
        <v>1989</v>
      </c>
      <c r="G4193" s="1" t="s">
        <v>23</v>
      </c>
      <c r="H4193" s="1" t="s">
        <v>1315</v>
      </c>
      <c r="AMI4193"/>
      <c r="AMJ4193"/>
    </row>
    <row r="4194" spans="1:1024">
      <c r="A4194" s="1" t="s">
        <v>15810</v>
      </c>
      <c r="B4194" s="2" t="s">
        <v>15813</v>
      </c>
      <c r="D4194" s="1" t="s">
        <v>15814</v>
      </c>
      <c r="E4194" s="1">
        <v>1989</v>
      </c>
      <c r="G4194" s="1" t="s">
        <v>23</v>
      </c>
      <c r="AMI4194"/>
      <c r="AMJ4194"/>
    </row>
    <row r="4195" spans="1:1024" ht="30">
      <c r="A4195" s="1" t="s">
        <v>15810</v>
      </c>
      <c r="B4195" s="2" t="s">
        <v>15815</v>
      </c>
      <c r="D4195" s="1" t="s">
        <v>15816</v>
      </c>
      <c r="E4195" s="1">
        <v>1989</v>
      </c>
      <c r="G4195" s="1" t="s">
        <v>23</v>
      </c>
      <c r="AMI4195"/>
      <c r="AMJ4195"/>
    </row>
    <row r="4196" spans="1:1024">
      <c r="A4196" s="1" t="s">
        <v>15817</v>
      </c>
      <c r="B4196" s="2" t="s">
        <v>15818</v>
      </c>
      <c r="D4196" s="1" t="s">
        <v>15819</v>
      </c>
      <c r="E4196" s="1">
        <v>1989</v>
      </c>
      <c r="G4196" s="1" t="s">
        <v>23</v>
      </c>
      <c r="AMI4196"/>
      <c r="AMJ4196"/>
    </row>
    <row r="4197" spans="1:1024">
      <c r="A4197" s="1" t="s">
        <v>15820</v>
      </c>
      <c r="B4197" s="2" t="s">
        <v>15821</v>
      </c>
      <c r="C4197" s="3" t="s">
        <v>15822</v>
      </c>
      <c r="D4197" s="1" t="s">
        <v>15823</v>
      </c>
      <c r="E4197" s="1">
        <v>1989</v>
      </c>
      <c r="F4197" s="1" t="s">
        <v>15824</v>
      </c>
      <c r="G4197" s="1" t="s">
        <v>23</v>
      </c>
      <c r="H4197" s="1" t="s">
        <v>18</v>
      </c>
      <c r="AMI4197"/>
      <c r="AMJ4197"/>
    </row>
    <row r="4198" spans="1:1024">
      <c r="A4198" s="1" t="s">
        <v>15825</v>
      </c>
      <c r="B4198" s="2" t="s">
        <v>15826</v>
      </c>
      <c r="C4198" s="3" t="s">
        <v>15827</v>
      </c>
      <c r="D4198" s="1" t="s">
        <v>15828</v>
      </c>
      <c r="E4198" s="1">
        <v>1989</v>
      </c>
      <c r="F4198" s="1" t="s">
        <v>15829</v>
      </c>
      <c r="G4198" s="1" t="s">
        <v>23</v>
      </c>
      <c r="H4198" s="1" t="s">
        <v>29</v>
      </c>
      <c r="I4198" s="1" t="s">
        <v>18</v>
      </c>
      <c r="L4198" s="1" t="s">
        <v>15830</v>
      </c>
      <c r="AMI4198"/>
      <c r="AMJ4198"/>
    </row>
    <row r="4199" spans="1:1024">
      <c r="A4199" s="1" t="s">
        <v>15831</v>
      </c>
      <c r="B4199" s="2" t="s">
        <v>15832</v>
      </c>
      <c r="C4199" s="3" t="s">
        <v>15833</v>
      </c>
      <c r="D4199" s="1" t="s">
        <v>15834</v>
      </c>
      <c r="E4199" s="1">
        <v>1989</v>
      </c>
      <c r="F4199" s="1" t="s">
        <v>15835</v>
      </c>
      <c r="G4199" s="1" t="s">
        <v>23</v>
      </c>
      <c r="H4199" s="1" t="s">
        <v>29</v>
      </c>
      <c r="I4199" s="1" t="s">
        <v>29</v>
      </c>
      <c r="L4199" s="1" t="s">
        <v>15836</v>
      </c>
      <c r="AMI4199"/>
      <c r="AMJ4199"/>
    </row>
    <row r="4200" spans="1:1024" ht="30">
      <c r="A4200" s="1" t="s">
        <v>15837</v>
      </c>
      <c r="B4200" s="2" t="s">
        <v>15838</v>
      </c>
      <c r="C4200" s="3" t="s">
        <v>15839</v>
      </c>
      <c r="D4200" s="1" t="s">
        <v>15840</v>
      </c>
      <c r="E4200" s="1">
        <v>1989</v>
      </c>
      <c r="F4200" s="1" t="s">
        <v>15841</v>
      </c>
      <c r="G4200" s="1" t="s">
        <v>23</v>
      </c>
      <c r="H4200" s="1" t="s">
        <v>29</v>
      </c>
      <c r="I4200" s="1" t="s">
        <v>18</v>
      </c>
      <c r="L4200" s="1" t="s">
        <v>298</v>
      </c>
      <c r="AMI4200"/>
      <c r="AMJ4200"/>
    </row>
    <row r="4201" spans="1:1024">
      <c r="A4201" s="1" t="s">
        <v>15842</v>
      </c>
      <c r="B4201" s="2" t="s">
        <v>15843</v>
      </c>
      <c r="D4201" s="1" t="s">
        <v>15844</v>
      </c>
      <c r="E4201" s="1">
        <v>1989</v>
      </c>
      <c r="G4201" s="1" t="s">
        <v>23</v>
      </c>
      <c r="H4201" s="1" t="s">
        <v>29</v>
      </c>
      <c r="I4201" s="1" t="s">
        <v>29</v>
      </c>
      <c r="J4201" s="1" t="s">
        <v>15845</v>
      </c>
      <c r="L4201" s="1" t="s">
        <v>10352</v>
      </c>
      <c r="AMI4201"/>
      <c r="AMJ4201"/>
    </row>
    <row r="4202" spans="1:1024" ht="30">
      <c r="A4202" s="1" t="s">
        <v>15846</v>
      </c>
      <c r="B4202" s="2" t="s">
        <v>15847</v>
      </c>
      <c r="C4202" s="3" t="s">
        <v>15848</v>
      </c>
      <c r="D4202" s="1" t="s">
        <v>15849</v>
      </c>
      <c r="E4202" s="1">
        <v>1989</v>
      </c>
      <c r="F4202" s="1" t="s">
        <v>15850</v>
      </c>
      <c r="G4202" s="1" t="s">
        <v>23</v>
      </c>
      <c r="H4202" s="1" t="s">
        <v>29</v>
      </c>
      <c r="I4202" s="1" t="s">
        <v>18</v>
      </c>
      <c r="L4202" s="1" t="s">
        <v>15851</v>
      </c>
      <c r="AMI4202"/>
      <c r="AMJ4202"/>
    </row>
    <row r="4203" spans="1:1024">
      <c r="A4203" s="1" t="s">
        <v>15852</v>
      </c>
      <c r="B4203" s="2" t="s">
        <v>15853</v>
      </c>
      <c r="D4203" s="1" t="s">
        <v>15854</v>
      </c>
      <c r="E4203" s="1">
        <v>1989</v>
      </c>
      <c r="G4203" s="1" t="s">
        <v>23</v>
      </c>
      <c r="H4203" s="1" t="s">
        <v>29</v>
      </c>
      <c r="I4203" s="1" t="s">
        <v>18</v>
      </c>
      <c r="J4203" s="1" t="s">
        <v>15855</v>
      </c>
      <c r="L4203" s="1" t="s">
        <v>1047</v>
      </c>
      <c r="AMI4203"/>
      <c r="AMJ4203"/>
    </row>
    <row r="4204" spans="1:1024">
      <c r="A4204" s="1" t="s">
        <v>6702</v>
      </c>
      <c r="B4204" s="2" t="s">
        <v>15856</v>
      </c>
      <c r="D4204" s="1" t="s">
        <v>15857</v>
      </c>
      <c r="E4204" s="1">
        <v>1989</v>
      </c>
      <c r="G4204" s="1" t="s">
        <v>23</v>
      </c>
      <c r="H4204" s="1" t="s">
        <v>18</v>
      </c>
      <c r="AMI4204"/>
      <c r="AMJ4204"/>
    </row>
    <row r="4205" spans="1:1024">
      <c r="A4205" s="1" t="s">
        <v>15858</v>
      </c>
      <c r="B4205" s="2" t="s">
        <v>15859</v>
      </c>
      <c r="C4205" s="3" t="s">
        <v>15860</v>
      </c>
      <c r="D4205" s="1" t="s">
        <v>15861</v>
      </c>
      <c r="E4205" s="1">
        <v>1989</v>
      </c>
      <c r="F4205" s="1" t="s">
        <v>15862</v>
      </c>
      <c r="G4205" s="1" t="s">
        <v>23</v>
      </c>
      <c r="H4205" s="1" t="s">
        <v>29</v>
      </c>
      <c r="I4205" s="1" t="s">
        <v>29</v>
      </c>
      <c r="L4205" s="1" t="s">
        <v>36</v>
      </c>
      <c r="AMI4205"/>
      <c r="AMJ4205"/>
    </row>
    <row r="4206" spans="1:1024">
      <c r="A4206" s="1" t="s">
        <v>6872</v>
      </c>
      <c r="B4206" s="2" t="s">
        <v>15863</v>
      </c>
      <c r="C4206" s="1" t="s">
        <v>15864</v>
      </c>
      <c r="E4206" s="1">
        <v>1989</v>
      </c>
      <c r="F4206" s="1" t="s">
        <v>15865</v>
      </c>
      <c r="G4206" s="1" t="s">
        <v>309</v>
      </c>
      <c r="H4206" s="1" t="s">
        <v>18</v>
      </c>
      <c r="AMI4206"/>
      <c r="AMJ4206"/>
    </row>
    <row r="4207" spans="1:1024">
      <c r="A4207" s="1" t="s">
        <v>15866</v>
      </c>
      <c r="B4207" s="2" t="s">
        <v>15867</v>
      </c>
      <c r="C4207" s="1" t="s">
        <v>15868</v>
      </c>
      <c r="E4207" s="1">
        <v>1989</v>
      </c>
      <c r="F4207" s="1" t="s">
        <v>15869</v>
      </c>
      <c r="G4207" s="1" t="s">
        <v>42</v>
      </c>
      <c r="H4207" s="1" t="s">
        <v>18</v>
      </c>
      <c r="AMI4207"/>
      <c r="AMJ4207"/>
    </row>
    <row r="4208" spans="1:1024" ht="30">
      <c r="A4208" s="1" t="s">
        <v>15870</v>
      </c>
      <c r="B4208" s="2" t="s">
        <v>15871</v>
      </c>
      <c r="C4208" s="3" t="s">
        <v>15872</v>
      </c>
      <c r="D4208" s="1" t="s">
        <v>15873</v>
      </c>
      <c r="E4208" s="1">
        <v>1989</v>
      </c>
      <c r="F4208" s="1" t="s">
        <v>15874</v>
      </c>
      <c r="G4208" s="1" t="s">
        <v>23</v>
      </c>
      <c r="H4208" s="1" t="s">
        <v>29</v>
      </c>
      <c r="I4208" s="1" t="s">
        <v>18</v>
      </c>
      <c r="J4208" s="1" t="s">
        <v>15875</v>
      </c>
      <c r="L4208" s="1" t="s">
        <v>13595</v>
      </c>
      <c r="AMI4208"/>
      <c r="AMJ4208"/>
    </row>
    <row r="4209" spans="1:1024">
      <c r="A4209" s="1" t="s">
        <v>15876</v>
      </c>
      <c r="B4209" s="2" t="s">
        <v>15877</v>
      </c>
      <c r="D4209" s="1" t="s">
        <v>15878</v>
      </c>
      <c r="E4209" s="1">
        <v>1989</v>
      </c>
      <c r="G4209" s="1" t="s">
        <v>23</v>
      </c>
      <c r="AMI4209"/>
      <c r="AMJ4209"/>
    </row>
    <row r="4210" spans="1:1024" ht="30">
      <c r="A4210" s="1" t="s">
        <v>12506</v>
      </c>
      <c r="B4210" s="2" t="s">
        <v>15879</v>
      </c>
      <c r="E4210" s="1">
        <v>1989</v>
      </c>
      <c r="G4210" s="1" t="s">
        <v>23</v>
      </c>
      <c r="H4210" s="1" t="s">
        <v>1315</v>
      </c>
      <c r="AMI4210"/>
      <c r="AMJ4210"/>
    </row>
    <row r="4211" spans="1:1024">
      <c r="A4211" s="1" t="s">
        <v>15880</v>
      </c>
      <c r="B4211" s="2" t="s">
        <v>15881</v>
      </c>
      <c r="D4211" s="1" t="s">
        <v>15882</v>
      </c>
      <c r="E4211" s="1">
        <v>1989</v>
      </c>
      <c r="G4211" s="1" t="s">
        <v>23</v>
      </c>
      <c r="H4211" s="1" t="s">
        <v>1315</v>
      </c>
      <c r="AMI4211"/>
      <c r="AMJ4211"/>
    </row>
    <row r="4212" spans="1:1024" ht="30">
      <c r="A4212" s="1" t="s">
        <v>15883</v>
      </c>
      <c r="B4212" s="2" t="s">
        <v>15884</v>
      </c>
      <c r="C4212" s="3" t="s">
        <v>15885</v>
      </c>
      <c r="D4212" s="1" t="s">
        <v>15886</v>
      </c>
      <c r="E4212" s="1">
        <v>1989</v>
      </c>
      <c r="F4212" s="1" t="s">
        <v>15887</v>
      </c>
      <c r="G4212" s="1" t="s">
        <v>23</v>
      </c>
      <c r="H4212" s="1" t="s">
        <v>18</v>
      </c>
      <c r="AMI4212"/>
      <c r="AMJ4212"/>
    </row>
    <row r="4213" spans="1:1024">
      <c r="A4213" s="1" t="s">
        <v>15888</v>
      </c>
      <c r="B4213" s="2" t="s">
        <v>15889</v>
      </c>
      <c r="C4213" s="3" t="s">
        <v>15890</v>
      </c>
      <c r="D4213" s="1" t="s">
        <v>15891</v>
      </c>
      <c r="E4213" s="1">
        <v>1989</v>
      </c>
      <c r="F4213" s="1" t="s">
        <v>15892</v>
      </c>
      <c r="G4213" s="1" t="s">
        <v>23</v>
      </c>
      <c r="H4213" s="1" t="s">
        <v>18</v>
      </c>
      <c r="AMI4213"/>
      <c r="AMJ4213"/>
    </row>
    <row r="4214" spans="1:1024">
      <c r="A4214" s="1" t="s">
        <v>15893</v>
      </c>
      <c r="B4214" s="2" t="s">
        <v>15894</v>
      </c>
      <c r="C4214" s="1" t="s">
        <v>15895</v>
      </c>
      <c r="D4214" s="1" t="s">
        <v>15896</v>
      </c>
      <c r="E4214" s="1">
        <v>1989</v>
      </c>
      <c r="F4214" s="1" t="s">
        <v>15897</v>
      </c>
      <c r="G4214" s="1" t="s">
        <v>23</v>
      </c>
      <c r="AMI4214"/>
      <c r="AMJ4214"/>
    </row>
    <row r="4215" spans="1:1024">
      <c r="A4215" s="1" t="s">
        <v>15898</v>
      </c>
      <c r="B4215" s="2" t="s">
        <v>15899</v>
      </c>
      <c r="D4215" s="1" t="s">
        <v>15900</v>
      </c>
      <c r="E4215" s="1">
        <v>1989</v>
      </c>
      <c r="F4215" s="1" t="s">
        <v>15901</v>
      </c>
      <c r="G4215" s="1" t="s">
        <v>23</v>
      </c>
      <c r="H4215" s="1" t="s">
        <v>29</v>
      </c>
      <c r="I4215" s="1" t="s">
        <v>29</v>
      </c>
      <c r="L4215" s="1" t="s">
        <v>298</v>
      </c>
      <c r="AMI4215"/>
      <c r="AMJ4215"/>
    </row>
    <row r="4216" spans="1:1024">
      <c r="A4216" s="1" t="s">
        <v>15902</v>
      </c>
      <c r="B4216" s="2" t="s">
        <v>15903</v>
      </c>
      <c r="C4216" s="3" t="s">
        <v>15904</v>
      </c>
      <c r="D4216" s="1" t="s">
        <v>15905</v>
      </c>
      <c r="E4216" s="1">
        <v>1989</v>
      </c>
      <c r="G4216" s="1" t="s">
        <v>23</v>
      </c>
      <c r="H4216" s="1" t="s">
        <v>18</v>
      </c>
      <c r="AMI4216"/>
      <c r="AMJ4216"/>
    </row>
    <row r="4217" spans="1:1024" ht="30">
      <c r="A4217" s="1" t="s">
        <v>15906</v>
      </c>
      <c r="B4217" s="2" t="s">
        <v>15907</v>
      </c>
      <c r="C4217" s="1" t="s">
        <v>15908</v>
      </c>
      <c r="E4217" s="1">
        <v>1989</v>
      </c>
      <c r="F4217" s="1" t="s">
        <v>15909</v>
      </c>
      <c r="G4217" s="1" t="s">
        <v>42</v>
      </c>
      <c r="AMI4217"/>
      <c r="AMJ4217"/>
    </row>
    <row r="4218" spans="1:1024">
      <c r="A4218" s="1" t="s">
        <v>15910</v>
      </c>
      <c r="B4218" s="2" t="s">
        <v>15911</v>
      </c>
      <c r="C4218" s="3" t="s">
        <v>15912</v>
      </c>
      <c r="D4218" s="1" t="s">
        <v>15913</v>
      </c>
      <c r="E4218" s="1">
        <v>1989</v>
      </c>
      <c r="G4218" s="1" t="s">
        <v>23</v>
      </c>
      <c r="H4218" s="1" t="s">
        <v>18</v>
      </c>
      <c r="AMI4218"/>
      <c r="AMJ4218"/>
    </row>
    <row r="4219" spans="1:1024">
      <c r="A4219" s="1" t="s">
        <v>14101</v>
      </c>
      <c r="B4219" s="2" t="s">
        <v>15914</v>
      </c>
      <c r="D4219" s="1" t="s">
        <v>15915</v>
      </c>
      <c r="E4219" s="1">
        <v>1989</v>
      </c>
      <c r="G4219" s="1" t="s">
        <v>23</v>
      </c>
      <c r="AMI4219"/>
      <c r="AMJ4219"/>
    </row>
    <row r="4220" spans="1:1024">
      <c r="A4220" s="1" t="s">
        <v>12548</v>
      </c>
      <c r="B4220" s="2" t="s">
        <v>15916</v>
      </c>
      <c r="E4220" s="1">
        <v>1989</v>
      </c>
      <c r="G4220" s="1" t="s">
        <v>23</v>
      </c>
      <c r="H4220" s="1" t="s">
        <v>1315</v>
      </c>
      <c r="AMI4220"/>
      <c r="AMJ4220"/>
    </row>
    <row r="4221" spans="1:1024">
      <c r="A4221" s="1" t="s">
        <v>15917</v>
      </c>
      <c r="B4221" s="2" t="s">
        <v>15918</v>
      </c>
      <c r="D4221" s="1" t="s">
        <v>15919</v>
      </c>
      <c r="E4221" s="1">
        <v>1989</v>
      </c>
      <c r="G4221" s="1" t="s">
        <v>59</v>
      </c>
      <c r="AMI4221"/>
      <c r="AMJ4221"/>
    </row>
    <row r="4222" spans="1:1024">
      <c r="A4222" s="1" t="s">
        <v>10712</v>
      </c>
      <c r="B4222" s="2" t="s">
        <v>15920</v>
      </c>
      <c r="C4222" s="3" t="s">
        <v>15921</v>
      </c>
      <c r="D4222" s="1" t="s">
        <v>15922</v>
      </c>
      <c r="E4222" s="1">
        <v>1989</v>
      </c>
      <c r="F4222" s="1" t="s">
        <v>15923</v>
      </c>
      <c r="G4222" s="1" t="s">
        <v>23</v>
      </c>
      <c r="H4222" s="1" t="s">
        <v>18</v>
      </c>
      <c r="AMI4222"/>
      <c r="AMJ4222"/>
    </row>
    <row r="4223" spans="1:1024">
      <c r="A4223" s="1" t="s">
        <v>15924</v>
      </c>
      <c r="B4223" s="2" t="s">
        <v>15925</v>
      </c>
      <c r="C4223" s="3" t="s">
        <v>15926</v>
      </c>
      <c r="E4223" s="1">
        <v>1989</v>
      </c>
      <c r="G4223" s="1" t="s">
        <v>23</v>
      </c>
      <c r="H4223" s="1" t="s">
        <v>18</v>
      </c>
      <c r="AMI4223"/>
      <c r="AMJ4223"/>
    </row>
    <row r="4224" spans="1:1024">
      <c r="A4224" s="1" t="s">
        <v>15927</v>
      </c>
      <c r="B4224" s="2" t="s">
        <v>15928</v>
      </c>
      <c r="D4224" s="1" t="s">
        <v>15645</v>
      </c>
      <c r="E4224" s="1">
        <v>1989</v>
      </c>
      <c r="G4224" s="1" t="s">
        <v>292</v>
      </c>
      <c r="H4224" s="1" t="s">
        <v>18</v>
      </c>
      <c r="AMI4224"/>
      <c r="AMJ4224"/>
    </row>
    <row r="4225" spans="1:1024">
      <c r="A4225" s="1" t="s">
        <v>15929</v>
      </c>
      <c r="B4225" s="2" t="s">
        <v>15930</v>
      </c>
      <c r="C4225" s="3" t="s">
        <v>15931</v>
      </c>
      <c r="D4225" s="1" t="s">
        <v>15932</v>
      </c>
      <c r="E4225" s="1">
        <v>1989</v>
      </c>
      <c r="F4225" s="1" t="s">
        <v>15933</v>
      </c>
      <c r="G4225" s="1" t="s">
        <v>23</v>
      </c>
      <c r="H4225" s="1" t="s">
        <v>18</v>
      </c>
      <c r="AMI4225"/>
      <c r="AMJ4225"/>
    </row>
    <row r="4226" spans="1:1024">
      <c r="A4226" s="1" t="s">
        <v>15934</v>
      </c>
      <c r="B4226" s="2" t="s">
        <v>15935</v>
      </c>
      <c r="C4226" s="3" t="s">
        <v>15936</v>
      </c>
      <c r="D4226" s="1" t="s">
        <v>15937</v>
      </c>
      <c r="E4226" s="1">
        <v>1989</v>
      </c>
      <c r="F4226" s="1" t="s">
        <v>15938</v>
      </c>
      <c r="G4226" s="1" t="s">
        <v>23</v>
      </c>
      <c r="H4226" s="1" t="s">
        <v>29</v>
      </c>
      <c r="I4226" s="1" t="s">
        <v>18</v>
      </c>
      <c r="L4226" s="1" t="s">
        <v>298</v>
      </c>
      <c r="AMI4226"/>
      <c r="AMJ4226"/>
    </row>
    <row r="4227" spans="1:1024">
      <c r="A4227" s="1" t="s">
        <v>15939</v>
      </c>
      <c r="B4227" s="2" t="s">
        <v>15940</v>
      </c>
      <c r="C4227" s="3" t="s">
        <v>15941</v>
      </c>
      <c r="D4227" s="1" t="s">
        <v>15942</v>
      </c>
      <c r="E4227" s="1">
        <v>1989</v>
      </c>
      <c r="G4227" s="1" t="s">
        <v>23</v>
      </c>
      <c r="H4227" s="1" t="s">
        <v>2876</v>
      </c>
      <c r="AMI4227"/>
      <c r="AMJ4227"/>
    </row>
    <row r="4228" spans="1:1024">
      <c r="A4228" s="1" t="s">
        <v>15943</v>
      </c>
      <c r="B4228" s="2" t="s">
        <v>15944</v>
      </c>
      <c r="D4228" s="1" t="s">
        <v>15945</v>
      </c>
      <c r="E4228" s="1">
        <v>1989</v>
      </c>
      <c r="G4228" s="1" t="s">
        <v>23</v>
      </c>
      <c r="H4228" s="1" t="s">
        <v>1315</v>
      </c>
      <c r="AMI4228"/>
      <c r="AMJ4228"/>
    </row>
    <row r="4229" spans="1:1024">
      <c r="A4229" s="1" t="s">
        <v>15946</v>
      </c>
      <c r="B4229" s="2" t="s">
        <v>15947</v>
      </c>
      <c r="D4229" s="1" t="s">
        <v>15948</v>
      </c>
      <c r="E4229" s="1">
        <v>1989</v>
      </c>
      <c r="G4229" s="1" t="s">
        <v>23</v>
      </c>
      <c r="H4229" s="1" t="s">
        <v>1315</v>
      </c>
      <c r="AMI4229"/>
      <c r="AMJ4229"/>
    </row>
    <row r="4230" spans="1:1024">
      <c r="A4230" s="1" t="s">
        <v>14113</v>
      </c>
      <c r="B4230" s="2" t="s">
        <v>15949</v>
      </c>
      <c r="C4230" s="3" t="s">
        <v>15950</v>
      </c>
      <c r="D4230" s="1" t="s">
        <v>15951</v>
      </c>
      <c r="E4230" s="1">
        <v>1989</v>
      </c>
      <c r="G4230" s="1" t="s">
        <v>23</v>
      </c>
      <c r="H4230" s="1" t="s">
        <v>18</v>
      </c>
      <c r="AMI4230"/>
      <c r="AMJ4230"/>
    </row>
    <row r="4231" spans="1:1024">
      <c r="A4231" s="1" t="s">
        <v>15952</v>
      </c>
      <c r="B4231" s="2" t="s">
        <v>15953</v>
      </c>
      <c r="D4231" s="1" t="s">
        <v>15954</v>
      </c>
      <c r="E4231" s="1">
        <v>1989</v>
      </c>
      <c r="G4231" s="1" t="s">
        <v>23</v>
      </c>
      <c r="H4231" s="1" t="s">
        <v>18</v>
      </c>
      <c r="AMI4231"/>
      <c r="AMJ4231"/>
    </row>
    <row r="4232" spans="1:1024">
      <c r="A4232" s="1" t="s">
        <v>15952</v>
      </c>
      <c r="B4232" s="2" t="s">
        <v>15955</v>
      </c>
      <c r="C4232" s="3" t="s">
        <v>15956</v>
      </c>
      <c r="D4232" s="1" t="s">
        <v>15957</v>
      </c>
      <c r="E4232" s="1">
        <v>1989</v>
      </c>
      <c r="F4232" s="1" t="s">
        <v>15958</v>
      </c>
      <c r="G4232" s="1" t="s">
        <v>23</v>
      </c>
      <c r="H4232" s="1" t="s">
        <v>18</v>
      </c>
      <c r="AMI4232"/>
      <c r="AMJ4232"/>
    </row>
    <row r="4233" spans="1:1024">
      <c r="A4233" s="1" t="s">
        <v>15959</v>
      </c>
      <c r="B4233" s="2" t="s">
        <v>15960</v>
      </c>
      <c r="C4233" s="3" t="s">
        <v>15961</v>
      </c>
      <c r="D4233" s="1" t="s">
        <v>15962</v>
      </c>
      <c r="E4233" s="1">
        <v>1989</v>
      </c>
      <c r="G4233" s="1" t="s">
        <v>23</v>
      </c>
      <c r="H4233" s="1" t="s">
        <v>18</v>
      </c>
      <c r="AMI4233"/>
      <c r="AMJ4233"/>
    </row>
    <row r="4234" spans="1:1024" ht="30">
      <c r="A4234" s="1" t="s">
        <v>15963</v>
      </c>
      <c r="B4234" s="2" t="s">
        <v>15964</v>
      </c>
      <c r="C4234" s="3" t="s">
        <v>14138</v>
      </c>
      <c r="D4234" s="1" t="s">
        <v>15514</v>
      </c>
      <c r="E4234" s="1">
        <v>1989</v>
      </c>
      <c r="F4234" s="1" t="s">
        <v>14140</v>
      </c>
      <c r="G4234" s="1" t="s">
        <v>309</v>
      </c>
      <c r="H4234" s="1" t="s">
        <v>1315</v>
      </c>
      <c r="AMI4234"/>
      <c r="AMJ4234"/>
    </row>
    <row r="4235" spans="1:1024" ht="30">
      <c r="A4235" s="1" t="s">
        <v>14147</v>
      </c>
      <c r="B4235" s="2" t="s">
        <v>15965</v>
      </c>
      <c r="E4235" s="1">
        <v>1989</v>
      </c>
      <c r="G4235" s="1" t="s">
        <v>23</v>
      </c>
      <c r="H4235" s="1" t="s">
        <v>1315</v>
      </c>
      <c r="AMI4235"/>
      <c r="AMJ4235"/>
    </row>
    <row r="4236" spans="1:1024">
      <c r="A4236" s="1" t="s">
        <v>15966</v>
      </c>
      <c r="B4236" s="2" t="s">
        <v>15967</v>
      </c>
      <c r="D4236" s="1" t="s">
        <v>15968</v>
      </c>
      <c r="E4236" s="1">
        <v>1989</v>
      </c>
      <c r="G4236" s="1" t="s">
        <v>309</v>
      </c>
      <c r="H4236" s="1" t="s">
        <v>1315</v>
      </c>
      <c r="AMI4236"/>
      <c r="AMJ4236"/>
    </row>
    <row r="4237" spans="1:1024">
      <c r="A4237" s="1" t="s">
        <v>14178</v>
      </c>
      <c r="B4237" s="2" t="s">
        <v>15969</v>
      </c>
      <c r="C4237" s="3" t="s">
        <v>15970</v>
      </c>
      <c r="D4237" s="1" t="s">
        <v>15971</v>
      </c>
      <c r="E4237" s="1">
        <v>1989</v>
      </c>
      <c r="F4237" s="1" t="s">
        <v>15972</v>
      </c>
      <c r="G4237" s="1" t="s">
        <v>23</v>
      </c>
      <c r="H4237" s="1" t="s">
        <v>18</v>
      </c>
      <c r="AMI4237"/>
      <c r="AMJ4237"/>
    </row>
    <row r="4238" spans="1:1024">
      <c r="A4238" s="1" t="s">
        <v>14188</v>
      </c>
      <c r="B4238" s="2" t="s">
        <v>15973</v>
      </c>
      <c r="D4238" s="1" t="s">
        <v>15974</v>
      </c>
      <c r="E4238" s="1">
        <v>1989</v>
      </c>
      <c r="G4238" s="1" t="s">
        <v>23</v>
      </c>
      <c r="H4238" s="1" t="s">
        <v>1315</v>
      </c>
      <c r="AMI4238"/>
      <c r="AMJ4238"/>
    </row>
    <row r="4239" spans="1:1024">
      <c r="A4239" s="1" t="s">
        <v>14188</v>
      </c>
      <c r="B4239" s="2" t="s">
        <v>15719</v>
      </c>
      <c r="C4239" s="1" t="s">
        <v>15720</v>
      </c>
      <c r="D4239" s="1" t="s">
        <v>15975</v>
      </c>
      <c r="E4239" s="1">
        <v>1989</v>
      </c>
      <c r="F4239" s="1" t="s">
        <v>15722</v>
      </c>
      <c r="G4239" s="1" t="s">
        <v>23</v>
      </c>
      <c r="H4239" s="1" t="s">
        <v>18</v>
      </c>
      <c r="AMI4239"/>
      <c r="AMJ4239"/>
    </row>
    <row r="4240" spans="1:1024" ht="30">
      <c r="A4240" s="1" t="s">
        <v>15976</v>
      </c>
      <c r="B4240" s="2" t="s">
        <v>15977</v>
      </c>
      <c r="C4240" s="3" t="s">
        <v>15978</v>
      </c>
      <c r="D4240" s="1" t="s">
        <v>15979</v>
      </c>
      <c r="E4240" s="1">
        <v>1989</v>
      </c>
      <c r="F4240" s="1" t="s">
        <v>15980</v>
      </c>
      <c r="G4240" s="1" t="s">
        <v>23</v>
      </c>
      <c r="H4240" s="1" t="s">
        <v>29</v>
      </c>
      <c r="I4240" s="1" t="s">
        <v>29</v>
      </c>
      <c r="K4240" s="1">
        <f>7*60</f>
        <v>420</v>
      </c>
      <c r="L4240" s="1" t="s">
        <v>14196</v>
      </c>
      <c r="AMI4240"/>
      <c r="AMJ4240"/>
    </row>
    <row r="4241" spans="1:1024">
      <c r="A4241" s="1" t="s">
        <v>15981</v>
      </c>
      <c r="B4241" s="2" t="s">
        <v>15982</v>
      </c>
      <c r="C4241" s="3" t="s">
        <v>15983</v>
      </c>
      <c r="D4241" s="1" t="s">
        <v>15984</v>
      </c>
      <c r="E4241" s="1">
        <v>1989</v>
      </c>
      <c r="F4241" s="1" t="s">
        <v>15985</v>
      </c>
      <c r="G4241" s="1" t="s">
        <v>23</v>
      </c>
      <c r="H4241" s="1" t="s">
        <v>29</v>
      </c>
      <c r="I4241" s="1" t="s">
        <v>29</v>
      </c>
      <c r="L4241" s="1" t="s">
        <v>127</v>
      </c>
      <c r="AMI4241"/>
      <c r="AMJ4241"/>
    </row>
    <row r="4242" spans="1:1024">
      <c r="A4242" s="1" t="s">
        <v>15986</v>
      </c>
      <c r="B4242" s="2" t="s">
        <v>15987</v>
      </c>
      <c r="E4242" s="1">
        <v>1989</v>
      </c>
      <c r="G4242" s="1" t="s">
        <v>42</v>
      </c>
      <c r="H4242" s="1" t="s">
        <v>1315</v>
      </c>
      <c r="AMI4242"/>
      <c r="AMJ4242"/>
    </row>
    <row r="4243" spans="1:1024">
      <c r="A4243" s="1" t="s">
        <v>387</v>
      </c>
      <c r="B4243" s="2" t="s">
        <v>15988</v>
      </c>
      <c r="D4243" s="1" t="s">
        <v>15691</v>
      </c>
      <c r="E4243" s="1">
        <v>1989</v>
      </c>
      <c r="G4243" s="1" t="s">
        <v>309</v>
      </c>
      <c r="H4243" s="1" t="s">
        <v>18</v>
      </c>
      <c r="AMI4243"/>
      <c r="AMJ4243"/>
    </row>
    <row r="4244" spans="1:1024">
      <c r="A4244" s="1" t="s">
        <v>387</v>
      </c>
      <c r="B4244" s="2" t="s">
        <v>15989</v>
      </c>
      <c r="E4244" s="1">
        <v>1989</v>
      </c>
      <c r="G4244" s="1" t="s">
        <v>23</v>
      </c>
      <c r="H4244" s="1" t="s">
        <v>18</v>
      </c>
      <c r="AMI4244"/>
      <c r="AMJ4244"/>
    </row>
    <row r="4245" spans="1:1024">
      <c r="A4245" s="1" t="s">
        <v>387</v>
      </c>
      <c r="B4245" s="2" t="s">
        <v>15990</v>
      </c>
      <c r="E4245" s="1">
        <v>1989</v>
      </c>
      <c r="G4245" s="1" t="s">
        <v>23</v>
      </c>
      <c r="H4245" s="1" t="s">
        <v>18</v>
      </c>
      <c r="AMI4245"/>
      <c r="AMJ4245"/>
    </row>
    <row r="4246" spans="1:1024">
      <c r="A4246" s="1" t="s">
        <v>387</v>
      </c>
      <c r="B4246" s="2" t="s">
        <v>15991</v>
      </c>
      <c r="E4246" s="1">
        <v>1989</v>
      </c>
      <c r="G4246" s="1" t="s">
        <v>23</v>
      </c>
      <c r="H4246" s="1" t="s">
        <v>18</v>
      </c>
      <c r="AMI4246"/>
      <c r="AMJ4246"/>
    </row>
    <row r="4247" spans="1:1024">
      <c r="A4247" s="1" t="s">
        <v>15992</v>
      </c>
      <c r="B4247" s="2" t="s">
        <v>15993</v>
      </c>
      <c r="C4247" s="3" t="s">
        <v>15994</v>
      </c>
      <c r="D4247" s="1" t="s">
        <v>15995</v>
      </c>
      <c r="E4247" s="1">
        <v>1989</v>
      </c>
      <c r="F4247" s="1" t="s">
        <v>15996</v>
      </c>
      <c r="G4247" s="1" t="s">
        <v>23</v>
      </c>
      <c r="H4247" s="1" t="s">
        <v>18</v>
      </c>
      <c r="AMI4247"/>
      <c r="AMJ4247"/>
    </row>
    <row r="4248" spans="1:1024" ht="30">
      <c r="A4248" s="1" t="s">
        <v>15997</v>
      </c>
      <c r="B4248" s="2" t="s">
        <v>15998</v>
      </c>
      <c r="C4248" s="3" t="s">
        <v>15999</v>
      </c>
      <c r="D4248" s="1" t="s">
        <v>16000</v>
      </c>
      <c r="E4248" s="1">
        <v>1989</v>
      </c>
      <c r="F4248" s="1" t="s">
        <v>16001</v>
      </c>
      <c r="G4248" s="1" t="s">
        <v>23</v>
      </c>
      <c r="H4248" s="1" t="s">
        <v>18</v>
      </c>
      <c r="AMI4248"/>
      <c r="AMJ4248"/>
    </row>
    <row r="4249" spans="1:1024" ht="30">
      <c r="A4249" s="1" t="s">
        <v>16002</v>
      </c>
      <c r="B4249" s="2" t="s">
        <v>16003</v>
      </c>
      <c r="C4249" s="3" t="s">
        <v>16004</v>
      </c>
      <c r="D4249" s="1" t="s">
        <v>15770</v>
      </c>
      <c r="E4249" s="1">
        <v>1989</v>
      </c>
      <c r="F4249" s="1" t="s">
        <v>16005</v>
      </c>
      <c r="G4249" s="1" t="s">
        <v>23</v>
      </c>
      <c r="H4249" s="1" t="s">
        <v>18</v>
      </c>
      <c r="AMI4249"/>
      <c r="AMJ4249"/>
    </row>
    <row r="4250" spans="1:1024">
      <c r="A4250" s="1" t="s">
        <v>16006</v>
      </c>
      <c r="B4250" s="2" t="s">
        <v>16007</v>
      </c>
      <c r="D4250" s="1" t="s">
        <v>16008</v>
      </c>
      <c r="E4250" s="1">
        <v>1989</v>
      </c>
      <c r="G4250" s="1" t="s">
        <v>23</v>
      </c>
      <c r="H4250" s="1" t="s">
        <v>1315</v>
      </c>
      <c r="AMI4250"/>
      <c r="AMJ4250"/>
    </row>
    <row r="4251" spans="1:1024" ht="30">
      <c r="A4251" s="1" t="s">
        <v>16009</v>
      </c>
      <c r="B4251" s="2" t="s">
        <v>16010</v>
      </c>
      <c r="C4251" s="3" t="s">
        <v>16011</v>
      </c>
      <c r="D4251" s="1" t="s">
        <v>16012</v>
      </c>
      <c r="E4251" s="1">
        <v>1989</v>
      </c>
      <c r="F4251" s="1" t="s">
        <v>16013</v>
      </c>
      <c r="G4251" s="1" t="s">
        <v>23</v>
      </c>
      <c r="H4251" s="1" t="s">
        <v>18</v>
      </c>
      <c r="AMI4251"/>
      <c r="AMJ4251"/>
    </row>
    <row r="4252" spans="1:1024" ht="30">
      <c r="A4252" s="1" t="s">
        <v>16014</v>
      </c>
      <c r="B4252" s="2" t="s">
        <v>16015</v>
      </c>
      <c r="C4252" s="3" t="s">
        <v>16016</v>
      </c>
      <c r="D4252" s="1" t="s">
        <v>16017</v>
      </c>
      <c r="E4252" s="1">
        <v>1989</v>
      </c>
      <c r="F4252" s="1" t="s">
        <v>16018</v>
      </c>
      <c r="G4252" s="1" t="s">
        <v>23</v>
      </c>
      <c r="H4252" s="1" t="s">
        <v>18</v>
      </c>
      <c r="AMI4252"/>
      <c r="AMJ4252"/>
    </row>
    <row r="4253" spans="1:1024">
      <c r="A4253" s="1" t="s">
        <v>16014</v>
      </c>
      <c r="B4253" s="2" t="s">
        <v>16019</v>
      </c>
      <c r="D4253" s="1" t="s">
        <v>16020</v>
      </c>
      <c r="E4253" s="1">
        <v>1989</v>
      </c>
      <c r="G4253" s="1" t="s">
        <v>23</v>
      </c>
      <c r="H4253" s="1" t="s">
        <v>1315</v>
      </c>
      <c r="AMI4253"/>
      <c r="AMJ4253"/>
    </row>
    <row r="4254" spans="1:1024">
      <c r="A4254" s="1" t="s">
        <v>16014</v>
      </c>
      <c r="B4254" s="2" t="s">
        <v>16021</v>
      </c>
      <c r="C4254" s="3" t="s">
        <v>16022</v>
      </c>
      <c r="D4254" s="1" t="s">
        <v>16023</v>
      </c>
      <c r="E4254" s="1">
        <v>1989</v>
      </c>
      <c r="F4254" s="1" t="s">
        <v>16024</v>
      </c>
      <c r="G4254" s="1" t="s">
        <v>23</v>
      </c>
      <c r="H4254" s="1" t="s">
        <v>18</v>
      </c>
      <c r="AMI4254"/>
      <c r="AMJ4254"/>
    </row>
    <row r="4255" spans="1:1024">
      <c r="A4255" s="1" t="s">
        <v>12617</v>
      </c>
      <c r="B4255" s="2" t="s">
        <v>16025</v>
      </c>
      <c r="C4255" s="3" t="s">
        <v>16026</v>
      </c>
      <c r="D4255" s="1" t="s">
        <v>16027</v>
      </c>
      <c r="E4255" s="1">
        <v>1989</v>
      </c>
      <c r="F4255" s="1" t="s">
        <v>16028</v>
      </c>
      <c r="G4255" s="1" t="s">
        <v>23</v>
      </c>
      <c r="H4255" s="1" t="s">
        <v>18</v>
      </c>
      <c r="AMI4255"/>
      <c r="AMJ4255"/>
    </row>
    <row r="4256" spans="1:1024">
      <c r="A4256" s="1" t="s">
        <v>16029</v>
      </c>
      <c r="B4256" s="2" t="s">
        <v>16030</v>
      </c>
      <c r="D4256" s="1" t="s">
        <v>16031</v>
      </c>
      <c r="E4256" s="1">
        <v>1989</v>
      </c>
      <c r="G4256" s="1" t="s">
        <v>309</v>
      </c>
      <c r="H4256" s="1" t="s">
        <v>1315</v>
      </c>
      <c r="AMI4256"/>
      <c r="AMJ4256"/>
    </row>
    <row r="4257" spans="1:1024">
      <c r="A4257" s="1" t="s">
        <v>10783</v>
      </c>
      <c r="B4257" s="2" t="s">
        <v>16032</v>
      </c>
      <c r="E4257" s="1">
        <v>1989</v>
      </c>
      <c r="G4257" s="1" t="s">
        <v>23</v>
      </c>
      <c r="H4257" s="1" t="s">
        <v>1315</v>
      </c>
      <c r="AMI4257"/>
      <c r="AMJ4257"/>
    </row>
    <row r="4258" spans="1:1024" ht="30">
      <c r="A4258" s="1" t="s">
        <v>16033</v>
      </c>
      <c r="B4258" s="2" t="s">
        <v>16034</v>
      </c>
      <c r="D4258" s="1" t="s">
        <v>16035</v>
      </c>
      <c r="E4258" s="1">
        <v>1989</v>
      </c>
      <c r="G4258" s="1" t="s">
        <v>23</v>
      </c>
      <c r="H4258" s="1" t="s">
        <v>1315</v>
      </c>
      <c r="AMI4258"/>
      <c r="AMJ4258"/>
    </row>
    <row r="4259" spans="1:1024">
      <c r="A4259" s="1" t="s">
        <v>16036</v>
      </c>
      <c r="B4259" s="2" t="s">
        <v>16037</v>
      </c>
      <c r="C4259" s="3" t="s">
        <v>16038</v>
      </c>
      <c r="D4259" s="1" t="s">
        <v>15774</v>
      </c>
      <c r="E4259" s="1">
        <v>1989</v>
      </c>
      <c r="G4259" s="1" t="s">
        <v>23</v>
      </c>
      <c r="H4259" s="1" t="s">
        <v>18</v>
      </c>
      <c r="AMI4259"/>
      <c r="AMJ4259"/>
    </row>
    <row r="4260" spans="1:1024">
      <c r="A4260" s="1" t="s">
        <v>16039</v>
      </c>
      <c r="B4260" s="2" t="s">
        <v>16040</v>
      </c>
      <c r="C4260" s="1" t="s">
        <v>16041</v>
      </c>
      <c r="D4260" s="1" t="s">
        <v>16042</v>
      </c>
      <c r="E4260" s="1">
        <v>1989</v>
      </c>
      <c r="F4260" s="1" t="s">
        <v>16043</v>
      </c>
      <c r="G4260" s="1" t="s">
        <v>309</v>
      </c>
      <c r="AMI4260"/>
      <c r="AMJ4260"/>
    </row>
    <row r="4261" spans="1:1024">
      <c r="A4261" s="1" t="s">
        <v>16039</v>
      </c>
      <c r="B4261" s="2" t="s">
        <v>16044</v>
      </c>
      <c r="C4261" s="1" t="s">
        <v>16045</v>
      </c>
      <c r="D4261" s="1" t="s">
        <v>16046</v>
      </c>
      <c r="E4261" s="1">
        <v>1989</v>
      </c>
      <c r="F4261" s="1" t="s">
        <v>16047</v>
      </c>
      <c r="G4261" s="1" t="s">
        <v>292</v>
      </c>
      <c r="H4261" s="1" t="s">
        <v>18</v>
      </c>
      <c r="AMI4261"/>
      <c r="AMJ4261"/>
    </row>
    <row r="4262" spans="1:1024">
      <c r="A4262" s="1" t="s">
        <v>14344</v>
      </c>
      <c r="B4262" s="2" t="s">
        <v>16048</v>
      </c>
      <c r="C4262" s="3" t="s">
        <v>16049</v>
      </c>
      <c r="E4262" s="1">
        <v>1989</v>
      </c>
      <c r="F4262" s="1" t="s">
        <v>16050</v>
      </c>
      <c r="G4262" s="1" t="s">
        <v>42</v>
      </c>
      <c r="H4262" s="1" t="s">
        <v>18</v>
      </c>
      <c r="AMI4262"/>
      <c r="AMJ4262"/>
    </row>
    <row r="4263" spans="1:1024">
      <c r="A4263" s="1" t="s">
        <v>16051</v>
      </c>
      <c r="B4263" s="2" t="s">
        <v>15903</v>
      </c>
      <c r="C4263" s="3" t="s">
        <v>16052</v>
      </c>
      <c r="D4263" s="1" t="s">
        <v>16053</v>
      </c>
      <c r="E4263" s="1">
        <v>1989</v>
      </c>
      <c r="G4263" s="1" t="s">
        <v>23</v>
      </c>
      <c r="H4263" s="1" t="s">
        <v>18</v>
      </c>
      <c r="AMI4263"/>
      <c r="AMJ4263"/>
    </row>
    <row r="4264" spans="1:1024" ht="30">
      <c r="A4264" s="1" t="s">
        <v>16054</v>
      </c>
      <c r="B4264" s="2" t="s">
        <v>16055</v>
      </c>
      <c r="C4264" s="3" t="s">
        <v>16056</v>
      </c>
      <c r="D4264" s="1" t="s">
        <v>16057</v>
      </c>
      <c r="E4264" s="1">
        <v>1989</v>
      </c>
      <c r="G4264" s="1" t="s">
        <v>23</v>
      </c>
      <c r="H4264" s="1" t="s">
        <v>18</v>
      </c>
      <c r="AMI4264"/>
      <c r="AMJ4264"/>
    </row>
    <row r="4265" spans="1:1024">
      <c r="A4265" s="1" t="s">
        <v>16058</v>
      </c>
      <c r="B4265" s="2" t="s">
        <v>16059</v>
      </c>
      <c r="E4265" s="1">
        <v>1989</v>
      </c>
      <c r="G4265" s="1" t="s">
        <v>23</v>
      </c>
      <c r="H4265" s="1" t="s">
        <v>1315</v>
      </c>
      <c r="AMI4265"/>
      <c r="AMJ4265"/>
    </row>
    <row r="4266" spans="1:1024">
      <c r="A4266" s="1" t="s">
        <v>6493</v>
      </c>
      <c r="B4266" s="2" t="s">
        <v>16060</v>
      </c>
      <c r="D4266" s="1" t="s">
        <v>16061</v>
      </c>
      <c r="E4266" s="1">
        <v>1989</v>
      </c>
      <c r="F4266" s="1" t="s">
        <v>16062</v>
      </c>
      <c r="G4266" s="1" t="s">
        <v>309</v>
      </c>
      <c r="H4266" s="1" t="s">
        <v>18</v>
      </c>
      <c r="AMI4266"/>
      <c r="AMJ4266"/>
    </row>
    <row r="4267" spans="1:1024">
      <c r="A4267" s="1" t="s">
        <v>14392</v>
      </c>
      <c r="B4267" s="2" t="s">
        <v>16063</v>
      </c>
      <c r="D4267" s="1" t="s">
        <v>16064</v>
      </c>
      <c r="E4267" s="1">
        <v>1989</v>
      </c>
      <c r="G4267" s="1" t="s">
        <v>23</v>
      </c>
      <c r="AMI4267"/>
      <c r="AMJ4267"/>
    </row>
    <row r="4268" spans="1:1024">
      <c r="A4268" s="1" t="s">
        <v>16065</v>
      </c>
      <c r="B4268" s="2" t="s">
        <v>16066</v>
      </c>
      <c r="D4268" s="1" t="s">
        <v>16067</v>
      </c>
      <c r="E4268" s="1">
        <v>1989</v>
      </c>
      <c r="G4268" s="1" t="s">
        <v>309</v>
      </c>
      <c r="H4268" s="1" t="s">
        <v>1315</v>
      </c>
      <c r="AMI4268"/>
      <c r="AMJ4268"/>
    </row>
    <row r="4269" spans="1:1024" ht="30">
      <c r="A4269" s="1" t="s">
        <v>16065</v>
      </c>
      <c r="B4269" s="2" t="s">
        <v>16068</v>
      </c>
      <c r="D4269" s="1" t="s">
        <v>16069</v>
      </c>
      <c r="E4269" s="1">
        <v>1989</v>
      </c>
      <c r="F4269" s="1" t="s">
        <v>16070</v>
      </c>
      <c r="G4269" s="1" t="s">
        <v>23</v>
      </c>
      <c r="H4269" s="1" t="s">
        <v>18</v>
      </c>
      <c r="AMI4269"/>
      <c r="AMJ4269"/>
    </row>
    <row r="4270" spans="1:1024">
      <c r="A4270" s="1" t="s">
        <v>16071</v>
      </c>
      <c r="B4270" s="2" t="s">
        <v>16072</v>
      </c>
      <c r="D4270" s="1" t="s">
        <v>16073</v>
      </c>
      <c r="E4270" s="1">
        <v>1989</v>
      </c>
      <c r="G4270" s="1" t="s">
        <v>23</v>
      </c>
      <c r="H4270" s="1" t="s">
        <v>1315</v>
      </c>
      <c r="AMI4270"/>
      <c r="AMJ4270"/>
    </row>
    <row r="4271" spans="1:1024">
      <c r="A4271" s="1" t="s">
        <v>16074</v>
      </c>
      <c r="B4271" s="2" t="s">
        <v>16075</v>
      </c>
      <c r="C4271" s="3" t="s">
        <v>16076</v>
      </c>
      <c r="D4271" s="1" t="s">
        <v>16077</v>
      </c>
      <c r="E4271" s="1">
        <v>1989</v>
      </c>
      <c r="F4271" s="1" t="s">
        <v>16078</v>
      </c>
      <c r="G4271" s="1" t="s">
        <v>23</v>
      </c>
      <c r="H4271" s="1" t="s">
        <v>18</v>
      </c>
      <c r="AMI4271"/>
      <c r="AMJ4271"/>
    </row>
    <row r="4272" spans="1:1024">
      <c r="A4272" s="1" t="s">
        <v>16079</v>
      </c>
      <c r="B4272" s="2" t="s">
        <v>16080</v>
      </c>
      <c r="C4272" s="1" t="s">
        <v>16081</v>
      </c>
      <c r="D4272" s="1" t="s">
        <v>16082</v>
      </c>
      <c r="E4272" s="1">
        <v>1989</v>
      </c>
      <c r="F4272" s="1" t="s">
        <v>16083</v>
      </c>
      <c r="G4272" s="1" t="s">
        <v>23</v>
      </c>
      <c r="AMI4272"/>
      <c r="AMJ4272"/>
    </row>
    <row r="4273" spans="1:1024">
      <c r="A4273" s="1" t="s">
        <v>16084</v>
      </c>
      <c r="B4273" s="2" t="s">
        <v>16085</v>
      </c>
      <c r="C4273" s="3" t="s">
        <v>16086</v>
      </c>
      <c r="D4273" s="1" t="s">
        <v>16087</v>
      </c>
      <c r="E4273" s="1">
        <v>1989</v>
      </c>
      <c r="F4273" s="1" t="s">
        <v>16088</v>
      </c>
      <c r="G4273" s="1" t="s">
        <v>23</v>
      </c>
      <c r="H4273" s="1" t="s">
        <v>29</v>
      </c>
      <c r="I4273" s="1" t="s">
        <v>18</v>
      </c>
      <c r="L4273" s="1" t="s">
        <v>1047</v>
      </c>
      <c r="AMI4273"/>
      <c r="AMJ4273"/>
    </row>
    <row r="4274" spans="1:1024" ht="30">
      <c r="A4274" s="1" t="s">
        <v>16089</v>
      </c>
      <c r="B4274" s="2" t="s">
        <v>16090</v>
      </c>
      <c r="D4274" s="1" t="s">
        <v>16091</v>
      </c>
      <c r="E4274" s="1">
        <v>1989</v>
      </c>
      <c r="G4274" s="1" t="s">
        <v>23</v>
      </c>
      <c r="H4274" s="1" t="s">
        <v>1315</v>
      </c>
      <c r="AMI4274"/>
      <c r="AMJ4274"/>
    </row>
    <row r="4275" spans="1:1024">
      <c r="A4275" s="1" t="s">
        <v>16092</v>
      </c>
      <c r="B4275" s="2" t="s">
        <v>16093</v>
      </c>
      <c r="C4275" s="1" t="s">
        <v>16094</v>
      </c>
      <c r="D4275" s="1" t="s">
        <v>16095</v>
      </c>
      <c r="E4275" s="1">
        <v>1989</v>
      </c>
      <c r="F4275" s="1" t="s">
        <v>16096</v>
      </c>
      <c r="G4275" s="1" t="s">
        <v>23</v>
      </c>
      <c r="H4275" s="1" t="s">
        <v>29</v>
      </c>
      <c r="I4275" s="1" t="s">
        <v>18</v>
      </c>
      <c r="L4275" s="1" t="s">
        <v>298</v>
      </c>
      <c r="AMI4275"/>
      <c r="AMJ4275"/>
    </row>
    <row r="4276" spans="1:1024" ht="30">
      <c r="A4276" s="1" t="s">
        <v>16097</v>
      </c>
      <c r="B4276" s="2" t="s">
        <v>16098</v>
      </c>
      <c r="D4276" s="1" t="s">
        <v>15645</v>
      </c>
      <c r="E4276" s="1">
        <v>1989</v>
      </c>
      <c r="G4276" s="1" t="s">
        <v>292</v>
      </c>
      <c r="H4276" s="1" t="s">
        <v>18</v>
      </c>
      <c r="AMI4276"/>
      <c r="AMJ4276"/>
    </row>
    <row r="4277" spans="1:1024" ht="30">
      <c r="A4277" s="1" t="s">
        <v>16099</v>
      </c>
      <c r="B4277" s="2" t="s">
        <v>16100</v>
      </c>
      <c r="D4277" s="1" t="s">
        <v>16101</v>
      </c>
      <c r="E4277" s="1">
        <v>1989</v>
      </c>
      <c r="G4277" s="1" t="s">
        <v>23</v>
      </c>
      <c r="H4277" s="1" t="s">
        <v>18</v>
      </c>
      <c r="AMI4277"/>
      <c r="AMJ4277"/>
    </row>
    <row r="4278" spans="1:1024">
      <c r="A4278" s="1" t="s">
        <v>16102</v>
      </c>
      <c r="B4278" s="2" t="s">
        <v>16103</v>
      </c>
      <c r="E4278" s="1">
        <v>1989</v>
      </c>
      <c r="G4278" s="1" t="s">
        <v>23</v>
      </c>
      <c r="H4278" s="1" t="s">
        <v>1315</v>
      </c>
      <c r="AMI4278"/>
      <c r="AMJ4278"/>
    </row>
    <row r="4279" spans="1:1024">
      <c r="A4279" s="1" t="s">
        <v>1787</v>
      </c>
      <c r="B4279" s="2" t="s">
        <v>16104</v>
      </c>
      <c r="E4279" s="1">
        <v>1989</v>
      </c>
      <c r="G4279" s="1" t="s">
        <v>42</v>
      </c>
      <c r="H4279" s="1" t="s">
        <v>18</v>
      </c>
      <c r="AMI4279"/>
      <c r="AMJ4279"/>
    </row>
    <row r="4280" spans="1:1024" ht="30">
      <c r="A4280" s="1" t="s">
        <v>1787</v>
      </c>
      <c r="B4280" s="2" t="s">
        <v>16105</v>
      </c>
      <c r="C4280" s="1" t="s">
        <v>16106</v>
      </c>
      <c r="D4280" s="1" t="s">
        <v>16107</v>
      </c>
      <c r="E4280" s="1">
        <v>1989</v>
      </c>
      <c r="F4280" s="1" t="s">
        <v>16108</v>
      </c>
      <c r="G4280" s="1" t="s">
        <v>292</v>
      </c>
      <c r="H4280" s="1" t="s">
        <v>18</v>
      </c>
      <c r="AMI4280"/>
      <c r="AMJ4280"/>
    </row>
    <row r="4281" spans="1:1024">
      <c r="A4281" s="1" t="s">
        <v>1787</v>
      </c>
      <c r="B4281" s="2" t="s">
        <v>16109</v>
      </c>
      <c r="E4281" s="1">
        <v>1989</v>
      </c>
      <c r="G4281" s="1" t="s">
        <v>42</v>
      </c>
      <c r="H4281" s="1" t="s">
        <v>1315</v>
      </c>
      <c r="AMI4281"/>
      <c r="AMJ4281"/>
    </row>
    <row r="4282" spans="1:1024">
      <c r="A4282" s="1" t="s">
        <v>1787</v>
      </c>
      <c r="B4282" s="2" t="s">
        <v>16110</v>
      </c>
      <c r="C4282" s="1" t="s">
        <v>16111</v>
      </c>
      <c r="D4282" s="1" t="s">
        <v>16112</v>
      </c>
      <c r="E4282" s="1">
        <v>1989</v>
      </c>
      <c r="F4282" s="1" t="s">
        <v>16113</v>
      </c>
      <c r="G4282" s="1" t="s">
        <v>17</v>
      </c>
      <c r="H4282" s="1" t="s">
        <v>18</v>
      </c>
      <c r="AMI4282"/>
      <c r="AMJ4282"/>
    </row>
    <row r="4283" spans="1:1024" ht="30">
      <c r="A4283" s="1" t="s">
        <v>12689</v>
      </c>
      <c r="B4283" s="2" t="s">
        <v>16114</v>
      </c>
      <c r="C4283" s="1" t="s">
        <v>12710</v>
      </c>
      <c r="E4283" s="1">
        <v>1989</v>
      </c>
      <c r="F4283" s="1" t="s">
        <v>12712</v>
      </c>
      <c r="G4283" s="1" t="s">
        <v>23</v>
      </c>
      <c r="H4283" s="1" t="s">
        <v>18</v>
      </c>
      <c r="AMI4283"/>
      <c r="AMJ4283"/>
    </row>
    <row r="4284" spans="1:1024" ht="30">
      <c r="A4284" s="1" t="s">
        <v>16115</v>
      </c>
      <c r="B4284" s="2" t="s">
        <v>16116</v>
      </c>
      <c r="E4284" s="1">
        <v>1989</v>
      </c>
      <c r="G4284" s="1" t="s">
        <v>42</v>
      </c>
      <c r="H4284" s="1" t="s">
        <v>1315</v>
      </c>
      <c r="AMI4284"/>
      <c r="AMJ4284"/>
    </row>
    <row r="4285" spans="1:1024">
      <c r="A4285" s="1" t="s">
        <v>16117</v>
      </c>
      <c r="B4285" s="2" t="s">
        <v>16118</v>
      </c>
      <c r="C4285" s="1" t="s">
        <v>16119</v>
      </c>
      <c r="D4285" s="1" t="s">
        <v>16120</v>
      </c>
      <c r="E4285" s="1">
        <v>1989</v>
      </c>
      <c r="F4285" s="1" t="s">
        <v>16121</v>
      </c>
      <c r="G4285" s="1" t="s">
        <v>23</v>
      </c>
      <c r="H4285" s="1" t="s">
        <v>18</v>
      </c>
      <c r="AMI4285"/>
      <c r="AMJ4285"/>
    </row>
    <row r="4286" spans="1:1024">
      <c r="A4286" s="1" t="s">
        <v>16122</v>
      </c>
      <c r="B4286" s="2" t="s">
        <v>16123</v>
      </c>
      <c r="C4286" s="1" t="s">
        <v>16124</v>
      </c>
      <c r="D4286" s="1" t="s">
        <v>16125</v>
      </c>
      <c r="E4286" s="1">
        <v>1989</v>
      </c>
      <c r="F4286" s="1" t="s">
        <v>16126</v>
      </c>
      <c r="G4286" s="1" t="s">
        <v>23</v>
      </c>
      <c r="H4286" s="1" t="s">
        <v>18</v>
      </c>
      <c r="AMI4286"/>
      <c r="AMJ4286"/>
    </row>
    <row r="4287" spans="1:1024" ht="30">
      <c r="A4287" s="1" t="s">
        <v>16127</v>
      </c>
      <c r="B4287" s="2" t="s">
        <v>16128</v>
      </c>
      <c r="D4287" s="1" t="s">
        <v>16129</v>
      </c>
      <c r="E4287" s="1">
        <v>1989</v>
      </c>
      <c r="F4287" s="1" t="s">
        <v>16130</v>
      </c>
      <c r="G4287" s="1" t="s">
        <v>23</v>
      </c>
      <c r="H4287" s="1" t="s">
        <v>1315</v>
      </c>
      <c r="AMI4287"/>
      <c r="AMJ4287"/>
    </row>
    <row r="4288" spans="1:1024">
      <c r="A4288" s="1" t="s">
        <v>16131</v>
      </c>
      <c r="B4288" s="2" t="s">
        <v>16132</v>
      </c>
      <c r="D4288" s="1" t="s">
        <v>16133</v>
      </c>
      <c r="E4288" s="1">
        <v>1989</v>
      </c>
      <c r="G4288" s="1" t="s">
        <v>23</v>
      </c>
      <c r="H4288" s="1" t="s">
        <v>1315</v>
      </c>
      <c r="AMI4288"/>
      <c r="AMJ4288"/>
    </row>
    <row r="4289" spans="1:1024">
      <c r="A4289" s="1" t="s">
        <v>16134</v>
      </c>
      <c r="B4289" s="2" t="s">
        <v>16135</v>
      </c>
      <c r="C4289" s="3" t="s">
        <v>16136</v>
      </c>
      <c r="D4289" s="1" t="s">
        <v>16137</v>
      </c>
      <c r="E4289" s="1">
        <v>1989</v>
      </c>
      <c r="F4289" s="1" t="s">
        <v>16138</v>
      </c>
      <c r="G4289" s="1" t="s">
        <v>23</v>
      </c>
      <c r="H4289" s="1" t="s">
        <v>29</v>
      </c>
      <c r="I4289" s="1" t="s">
        <v>18</v>
      </c>
      <c r="L4289" s="1" t="s">
        <v>298</v>
      </c>
      <c r="AMI4289"/>
      <c r="AMJ4289"/>
    </row>
    <row r="4290" spans="1:1024" ht="30">
      <c r="A4290" s="1" t="s">
        <v>16139</v>
      </c>
      <c r="B4290" s="2" t="s">
        <v>16140</v>
      </c>
      <c r="C4290" s="1" t="s">
        <v>16141</v>
      </c>
      <c r="D4290" s="1" t="s">
        <v>15645</v>
      </c>
      <c r="E4290" s="1">
        <v>1989</v>
      </c>
      <c r="F4290" s="1" t="s">
        <v>16142</v>
      </c>
      <c r="G4290" s="1" t="s">
        <v>292</v>
      </c>
      <c r="AMI4290"/>
      <c r="AMJ4290"/>
    </row>
    <row r="4291" spans="1:1024">
      <c r="A4291" s="1" t="s">
        <v>16143</v>
      </c>
      <c r="B4291" s="2" t="s">
        <v>16144</v>
      </c>
      <c r="C4291" s="1" t="s">
        <v>16145</v>
      </c>
      <c r="D4291" s="1" t="s">
        <v>15645</v>
      </c>
      <c r="E4291" s="1">
        <v>1989</v>
      </c>
      <c r="F4291" s="1" t="s">
        <v>16146</v>
      </c>
      <c r="G4291" s="1" t="s">
        <v>292</v>
      </c>
      <c r="AMI4291"/>
      <c r="AMJ4291"/>
    </row>
    <row r="4292" spans="1:1024">
      <c r="A4292" s="1" t="s">
        <v>16147</v>
      </c>
      <c r="B4292" s="2" t="s">
        <v>16148</v>
      </c>
      <c r="C4292" s="1" t="s">
        <v>16149</v>
      </c>
      <c r="D4292" s="1" t="s">
        <v>15645</v>
      </c>
      <c r="E4292" s="1">
        <v>1989</v>
      </c>
      <c r="F4292" s="1" t="s">
        <v>16150</v>
      </c>
      <c r="G4292" s="1" t="s">
        <v>292</v>
      </c>
      <c r="AMI4292"/>
      <c r="AMJ4292"/>
    </row>
    <row r="4293" spans="1:1024">
      <c r="A4293" s="1" t="s">
        <v>16151</v>
      </c>
      <c r="B4293" s="2" t="s">
        <v>16152</v>
      </c>
      <c r="D4293" s="1" t="s">
        <v>15645</v>
      </c>
      <c r="E4293" s="1">
        <v>1989</v>
      </c>
      <c r="G4293" s="1" t="s">
        <v>292</v>
      </c>
      <c r="AMI4293"/>
      <c r="AMJ4293"/>
    </row>
    <row r="4294" spans="1:1024">
      <c r="A4294" s="1" t="s">
        <v>16153</v>
      </c>
      <c r="B4294" s="2" t="s">
        <v>16154</v>
      </c>
      <c r="C4294" s="3" t="s">
        <v>16155</v>
      </c>
      <c r="D4294" s="1" t="s">
        <v>16156</v>
      </c>
      <c r="E4294" s="1">
        <v>1989</v>
      </c>
      <c r="G4294" s="1" t="s">
        <v>23</v>
      </c>
      <c r="H4294" s="1" t="s">
        <v>18</v>
      </c>
      <c r="AMI4294"/>
      <c r="AMJ4294"/>
    </row>
    <row r="4295" spans="1:1024" ht="30">
      <c r="A4295" s="1" t="s">
        <v>16157</v>
      </c>
      <c r="B4295" s="2" t="s">
        <v>16158</v>
      </c>
      <c r="D4295" s="1" t="s">
        <v>16159</v>
      </c>
      <c r="E4295" s="1">
        <v>1989</v>
      </c>
      <c r="G4295" s="1" t="s">
        <v>23</v>
      </c>
      <c r="H4295" s="1" t="s">
        <v>1315</v>
      </c>
      <c r="AMI4295"/>
      <c r="AMJ4295"/>
    </row>
    <row r="4296" spans="1:1024" ht="30">
      <c r="A4296" s="1" t="s">
        <v>16160</v>
      </c>
      <c r="B4296" s="2" t="s">
        <v>16161</v>
      </c>
      <c r="C4296" s="3" t="s">
        <v>16162</v>
      </c>
      <c r="D4296" s="1" t="s">
        <v>16163</v>
      </c>
      <c r="E4296" s="1">
        <v>1989</v>
      </c>
      <c r="F4296" s="1" t="s">
        <v>16164</v>
      </c>
      <c r="G4296" s="1" t="s">
        <v>23</v>
      </c>
      <c r="H4296" s="1" t="s">
        <v>29</v>
      </c>
      <c r="I4296" s="1" t="s">
        <v>18</v>
      </c>
      <c r="L4296" s="1" t="s">
        <v>11645</v>
      </c>
      <c r="AMI4296"/>
      <c r="AMJ4296"/>
    </row>
    <row r="4297" spans="1:1024" ht="30">
      <c r="A4297" s="1" t="s">
        <v>16165</v>
      </c>
      <c r="B4297" s="2" t="s">
        <v>16166</v>
      </c>
      <c r="D4297" s="1" t="s">
        <v>16167</v>
      </c>
      <c r="E4297" s="1">
        <v>1989</v>
      </c>
      <c r="G4297" s="1" t="s">
        <v>23</v>
      </c>
      <c r="H4297" s="1" t="s">
        <v>18</v>
      </c>
      <c r="AMI4297"/>
      <c r="AMJ4297"/>
    </row>
    <row r="4298" spans="1:1024" ht="30">
      <c r="A4298" s="1" t="s">
        <v>16168</v>
      </c>
      <c r="B4298" s="2" t="s">
        <v>16169</v>
      </c>
      <c r="C4298" s="3" t="s">
        <v>16170</v>
      </c>
      <c r="D4298" s="1" t="s">
        <v>16171</v>
      </c>
      <c r="E4298" s="1">
        <v>1989</v>
      </c>
      <c r="F4298" s="1" t="s">
        <v>16172</v>
      </c>
      <c r="G4298" s="1" t="s">
        <v>23</v>
      </c>
      <c r="H4298" s="1" t="s">
        <v>18</v>
      </c>
      <c r="AMI4298"/>
      <c r="AMJ4298"/>
    </row>
    <row r="4299" spans="1:1024">
      <c r="A4299" s="1" t="s">
        <v>16173</v>
      </c>
      <c r="B4299" s="2" t="s">
        <v>16174</v>
      </c>
      <c r="C4299" s="3" t="s">
        <v>16175</v>
      </c>
      <c r="D4299" s="1" t="s">
        <v>16176</v>
      </c>
      <c r="E4299" s="1">
        <v>1989</v>
      </c>
      <c r="F4299" s="1" t="s">
        <v>16177</v>
      </c>
      <c r="G4299" s="1" t="s">
        <v>23</v>
      </c>
      <c r="H4299" s="1" t="s">
        <v>18</v>
      </c>
      <c r="AMI4299"/>
      <c r="AMJ4299"/>
    </row>
    <row r="4300" spans="1:1024">
      <c r="A4300" s="1" t="s">
        <v>16178</v>
      </c>
      <c r="B4300" s="2" t="s">
        <v>16179</v>
      </c>
      <c r="D4300" s="1" t="s">
        <v>16180</v>
      </c>
      <c r="E4300" s="1">
        <v>1989</v>
      </c>
      <c r="G4300" s="1" t="s">
        <v>23</v>
      </c>
      <c r="H4300" s="1" t="s">
        <v>18</v>
      </c>
      <c r="AMI4300"/>
      <c r="AMJ4300"/>
    </row>
    <row r="4301" spans="1:1024">
      <c r="A4301" s="1" t="s">
        <v>16181</v>
      </c>
      <c r="B4301" s="2" t="s">
        <v>16182</v>
      </c>
      <c r="C4301" s="1" t="s">
        <v>16183</v>
      </c>
      <c r="E4301" s="1">
        <v>1989</v>
      </c>
      <c r="F4301" s="1" t="s">
        <v>16184</v>
      </c>
      <c r="G4301" s="1" t="s">
        <v>309</v>
      </c>
      <c r="H4301" s="1" t="s">
        <v>18</v>
      </c>
      <c r="AMI4301"/>
      <c r="AMJ4301"/>
    </row>
    <row r="4302" spans="1:1024">
      <c r="A4302" s="1" t="s">
        <v>16185</v>
      </c>
      <c r="B4302" s="2" t="s">
        <v>16186</v>
      </c>
      <c r="D4302" s="1" t="s">
        <v>16187</v>
      </c>
      <c r="E4302" s="1">
        <v>1989</v>
      </c>
      <c r="G4302" s="1" t="s">
        <v>1148</v>
      </c>
      <c r="AMI4302"/>
      <c r="AMJ4302"/>
    </row>
    <row r="4303" spans="1:1024">
      <c r="A4303" s="1" t="s">
        <v>16188</v>
      </c>
      <c r="B4303" s="2" t="s">
        <v>16189</v>
      </c>
      <c r="C4303" s="3" t="s">
        <v>16190</v>
      </c>
      <c r="D4303" s="1" t="s">
        <v>16191</v>
      </c>
      <c r="E4303" s="1">
        <v>1989</v>
      </c>
      <c r="F4303" s="1" t="s">
        <v>16192</v>
      </c>
      <c r="G4303" s="1" t="s">
        <v>23</v>
      </c>
      <c r="H4303" s="1" t="s">
        <v>18</v>
      </c>
      <c r="AMI4303"/>
      <c r="AMJ4303"/>
    </row>
    <row r="4304" spans="1:1024" ht="30">
      <c r="A4304" s="1" t="s">
        <v>16193</v>
      </c>
      <c r="B4304" s="2" t="s">
        <v>16194</v>
      </c>
      <c r="C4304" s="3" t="s">
        <v>16195</v>
      </c>
      <c r="D4304" s="1" t="s">
        <v>16196</v>
      </c>
      <c r="E4304" s="1">
        <v>1989</v>
      </c>
      <c r="F4304" s="1" t="s">
        <v>16197</v>
      </c>
      <c r="G4304" s="1" t="s">
        <v>23</v>
      </c>
      <c r="H4304" s="1" t="s">
        <v>18</v>
      </c>
      <c r="AMI4304"/>
      <c r="AMJ4304"/>
    </row>
    <row r="4305" spans="1:1024">
      <c r="A4305" s="1" t="s">
        <v>16193</v>
      </c>
      <c r="B4305" s="2" t="s">
        <v>16198</v>
      </c>
      <c r="C4305" s="3" t="s">
        <v>16199</v>
      </c>
      <c r="D4305" s="1" t="s">
        <v>16200</v>
      </c>
      <c r="E4305" s="1">
        <v>1989</v>
      </c>
      <c r="F4305" s="1" t="s">
        <v>16201</v>
      </c>
      <c r="G4305" s="1" t="s">
        <v>23</v>
      </c>
      <c r="H4305" s="1" t="s">
        <v>18</v>
      </c>
      <c r="AMI4305"/>
      <c r="AMJ4305"/>
    </row>
    <row r="4306" spans="1:1024">
      <c r="A4306" s="1" t="s">
        <v>16202</v>
      </c>
      <c r="B4306" s="2" t="s">
        <v>16203</v>
      </c>
      <c r="C4306" s="3" t="s">
        <v>16204</v>
      </c>
      <c r="D4306" s="1" t="s">
        <v>16205</v>
      </c>
      <c r="E4306" s="1">
        <v>1989</v>
      </c>
      <c r="F4306" s="1" t="s">
        <v>16206</v>
      </c>
      <c r="G4306" s="1" t="s">
        <v>23</v>
      </c>
      <c r="H4306" s="1" t="s">
        <v>18</v>
      </c>
      <c r="AMI4306"/>
      <c r="AMJ4306"/>
    </row>
    <row r="4307" spans="1:1024">
      <c r="A4307" s="1" t="s">
        <v>16207</v>
      </c>
      <c r="B4307" s="2" t="s">
        <v>16208</v>
      </c>
      <c r="D4307" s="1" t="s">
        <v>16209</v>
      </c>
      <c r="E4307" s="1">
        <v>1989</v>
      </c>
      <c r="F4307" s="1" t="s">
        <v>16210</v>
      </c>
      <c r="G4307" s="1" t="s">
        <v>23</v>
      </c>
      <c r="H4307" s="1" t="s">
        <v>18</v>
      </c>
      <c r="AMI4307"/>
      <c r="AMJ4307"/>
    </row>
    <row r="4308" spans="1:1024">
      <c r="A4308" s="1" t="s">
        <v>16211</v>
      </c>
      <c r="B4308" s="2" t="s">
        <v>16212</v>
      </c>
      <c r="D4308" s="1" t="s">
        <v>16213</v>
      </c>
      <c r="E4308" s="1">
        <v>1989</v>
      </c>
      <c r="G4308" s="1" t="s">
        <v>23</v>
      </c>
      <c r="AMI4308"/>
      <c r="AMJ4308"/>
    </row>
    <row r="4309" spans="1:1024">
      <c r="A4309" s="1" t="s">
        <v>14572</v>
      </c>
      <c r="B4309" s="2" t="s">
        <v>16214</v>
      </c>
      <c r="D4309" s="1" t="s">
        <v>16215</v>
      </c>
      <c r="E4309" s="1">
        <v>1989</v>
      </c>
      <c r="G4309" s="1" t="s">
        <v>23</v>
      </c>
      <c r="H4309" s="1" t="s">
        <v>18</v>
      </c>
      <c r="AMI4309"/>
      <c r="AMJ4309"/>
    </row>
    <row r="4310" spans="1:1024">
      <c r="A4310" s="1" t="s">
        <v>14572</v>
      </c>
      <c r="B4310" s="2" t="s">
        <v>16216</v>
      </c>
      <c r="D4310" s="1" t="s">
        <v>16217</v>
      </c>
      <c r="E4310" s="1">
        <v>1989</v>
      </c>
      <c r="G4310" s="1" t="s">
        <v>23</v>
      </c>
      <c r="H4310" s="1" t="s">
        <v>18</v>
      </c>
      <c r="AMI4310"/>
      <c r="AMJ4310"/>
    </row>
    <row r="4311" spans="1:1024">
      <c r="A4311" s="1" t="s">
        <v>14572</v>
      </c>
      <c r="B4311" s="2" t="s">
        <v>16218</v>
      </c>
      <c r="D4311" s="1" t="s">
        <v>16219</v>
      </c>
      <c r="E4311" s="1">
        <v>1989</v>
      </c>
      <c r="G4311" s="1" t="s">
        <v>23</v>
      </c>
      <c r="H4311" s="1" t="s">
        <v>18</v>
      </c>
      <c r="AMI4311"/>
      <c r="AMJ4311"/>
    </row>
    <row r="4312" spans="1:1024">
      <c r="A4312" s="1" t="s">
        <v>14572</v>
      </c>
      <c r="B4312" s="2" t="s">
        <v>16220</v>
      </c>
      <c r="D4312" s="1" t="s">
        <v>16221</v>
      </c>
      <c r="E4312" s="1">
        <v>1989</v>
      </c>
      <c r="G4312" s="1" t="s">
        <v>23</v>
      </c>
      <c r="H4312" s="1" t="s">
        <v>18</v>
      </c>
      <c r="AMI4312"/>
      <c r="AMJ4312"/>
    </row>
    <row r="4313" spans="1:1024">
      <c r="A4313" s="1" t="s">
        <v>14572</v>
      </c>
      <c r="B4313" s="2" t="s">
        <v>16222</v>
      </c>
      <c r="D4313" s="1" t="s">
        <v>16223</v>
      </c>
      <c r="E4313" s="1">
        <v>1989</v>
      </c>
      <c r="G4313" s="1" t="s">
        <v>23</v>
      </c>
      <c r="H4313" s="1" t="s">
        <v>18</v>
      </c>
      <c r="AMI4313"/>
      <c r="AMJ4313"/>
    </row>
    <row r="4314" spans="1:1024">
      <c r="A4314" s="1" t="s">
        <v>14572</v>
      </c>
      <c r="B4314" s="2" t="s">
        <v>16224</v>
      </c>
      <c r="D4314" s="1" t="s">
        <v>16225</v>
      </c>
      <c r="E4314" s="1">
        <v>1989</v>
      </c>
      <c r="G4314" s="1" t="s">
        <v>23</v>
      </c>
      <c r="H4314" s="1" t="s">
        <v>18</v>
      </c>
      <c r="AMI4314"/>
      <c r="AMJ4314"/>
    </row>
    <row r="4315" spans="1:1024" ht="15.75">
      <c r="A4315" s="1" t="s">
        <v>16226</v>
      </c>
      <c r="B4315" s="9" t="s">
        <v>16227</v>
      </c>
      <c r="C4315" s="1" t="s">
        <v>16228</v>
      </c>
      <c r="D4315" s="1" t="s">
        <v>16229</v>
      </c>
      <c r="E4315" s="1">
        <v>1989</v>
      </c>
      <c r="F4315" s="1" t="s">
        <v>16230</v>
      </c>
      <c r="G4315" s="1" t="s">
        <v>23</v>
      </c>
      <c r="H4315" s="1" t="s">
        <v>29</v>
      </c>
      <c r="I4315" s="1" t="s">
        <v>29</v>
      </c>
      <c r="L4315" s="1" t="s">
        <v>1047</v>
      </c>
      <c r="AMI4315"/>
      <c r="AMJ4315"/>
    </row>
    <row r="4316" spans="1:1024" ht="30">
      <c r="A4316" s="1" t="s">
        <v>16231</v>
      </c>
      <c r="B4316" s="2" t="s">
        <v>16232</v>
      </c>
      <c r="C4316" s="1" t="s">
        <v>16233</v>
      </c>
      <c r="D4316" s="1" t="s">
        <v>16234</v>
      </c>
      <c r="E4316" s="1">
        <v>1989</v>
      </c>
      <c r="F4316" s="1" t="s">
        <v>16235</v>
      </c>
      <c r="G4316" s="1" t="s">
        <v>23</v>
      </c>
      <c r="H4316" s="1" t="s">
        <v>29</v>
      </c>
      <c r="I4316" s="1" t="s">
        <v>29</v>
      </c>
      <c r="L4316" s="1" t="s">
        <v>1047</v>
      </c>
      <c r="AMI4316"/>
      <c r="AMJ4316"/>
    </row>
    <row r="4317" spans="1:1024" ht="30">
      <c r="A4317" s="1" t="s">
        <v>16236</v>
      </c>
      <c r="B4317" s="2" t="s">
        <v>16237</v>
      </c>
      <c r="C4317" s="1" t="s">
        <v>16238</v>
      </c>
      <c r="D4317" s="1" t="s">
        <v>16239</v>
      </c>
      <c r="E4317" s="1">
        <v>1989</v>
      </c>
      <c r="F4317" s="1" t="s">
        <v>16240</v>
      </c>
      <c r="G4317" s="1" t="s">
        <v>23</v>
      </c>
      <c r="H4317" s="1" t="s">
        <v>29</v>
      </c>
      <c r="I4317" s="1" t="s">
        <v>29</v>
      </c>
      <c r="L4317" s="1" t="s">
        <v>1047</v>
      </c>
      <c r="AMI4317"/>
      <c r="AMJ4317"/>
    </row>
    <row r="4318" spans="1:1024" ht="30">
      <c r="A4318" s="1" t="s">
        <v>16241</v>
      </c>
      <c r="B4318" s="2" t="s">
        <v>16242</v>
      </c>
      <c r="C4318" s="3" t="s">
        <v>16243</v>
      </c>
      <c r="D4318" s="1" t="s">
        <v>16244</v>
      </c>
      <c r="E4318" s="1">
        <v>1989</v>
      </c>
      <c r="F4318" s="1" t="s">
        <v>16245</v>
      </c>
      <c r="G4318" s="1" t="s">
        <v>23</v>
      </c>
      <c r="H4318" s="1" t="s">
        <v>18</v>
      </c>
      <c r="AMI4318"/>
      <c r="AMJ4318"/>
    </row>
    <row r="4319" spans="1:1024">
      <c r="A4319" s="1" t="s">
        <v>16246</v>
      </c>
      <c r="B4319" s="2" t="s">
        <v>16247</v>
      </c>
      <c r="C4319" s="3" t="s">
        <v>16248</v>
      </c>
      <c r="D4319" s="1" t="s">
        <v>16249</v>
      </c>
      <c r="E4319" s="1">
        <v>1989</v>
      </c>
      <c r="F4319" s="1" t="s">
        <v>16250</v>
      </c>
      <c r="G4319" s="1" t="s">
        <v>23</v>
      </c>
      <c r="H4319" s="1" t="s">
        <v>18</v>
      </c>
      <c r="AMI4319"/>
      <c r="AMJ4319"/>
    </row>
    <row r="4320" spans="1:1024">
      <c r="A4320" s="1" t="s">
        <v>16251</v>
      </c>
      <c r="B4320" s="2" t="s">
        <v>16252</v>
      </c>
      <c r="C4320" s="3" t="s">
        <v>16253</v>
      </c>
      <c r="D4320" s="1" t="s">
        <v>16254</v>
      </c>
      <c r="E4320" s="1">
        <v>1989</v>
      </c>
      <c r="F4320" s="1" t="s">
        <v>16255</v>
      </c>
      <c r="G4320" s="1" t="s">
        <v>23</v>
      </c>
      <c r="H4320" s="1" t="s">
        <v>18</v>
      </c>
      <c r="AMI4320"/>
      <c r="AMJ4320"/>
    </row>
    <row r="4321" spans="1:1024" ht="30">
      <c r="A4321" s="1" t="s">
        <v>15482</v>
      </c>
      <c r="B4321" s="2" t="s">
        <v>16256</v>
      </c>
      <c r="D4321" s="1" t="s">
        <v>16257</v>
      </c>
      <c r="E4321" s="1">
        <v>1989</v>
      </c>
      <c r="G4321" s="1" t="s">
        <v>23</v>
      </c>
      <c r="H4321" s="1" t="s">
        <v>1315</v>
      </c>
      <c r="AMI4321"/>
      <c r="AMJ4321"/>
    </row>
    <row r="4322" spans="1:1024">
      <c r="A4322" s="1" t="s">
        <v>14609</v>
      </c>
      <c r="B4322" s="2" t="s">
        <v>16258</v>
      </c>
      <c r="C4322" s="3" t="s">
        <v>16259</v>
      </c>
      <c r="D4322" s="1" t="s">
        <v>16260</v>
      </c>
      <c r="E4322" s="1">
        <v>1989</v>
      </c>
      <c r="F4322" s="1" t="s">
        <v>16261</v>
      </c>
      <c r="G4322" s="1" t="s">
        <v>23</v>
      </c>
      <c r="H4322" s="1" t="s">
        <v>18</v>
      </c>
      <c r="AMI4322"/>
      <c r="AMJ4322"/>
    </row>
    <row r="4323" spans="1:1024">
      <c r="A4323" s="1" t="s">
        <v>16262</v>
      </c>
      <c r="B4323" s="2" t="s">
        <v>16263</v>
      </c>
      <c r="D4323" s="1" t="s">
        <v>16264</v>
      </c>
      <c r="E4323" s="1">
        <v>1989</v>
      </c>
      <c r="F4323" s="1" t="s">
        <v>16265</v>
      </c>
      <c r="G4323" s="1" t="s">
        <v>42</v>
      </c>
      <c r="H4323" s="1" t="s">
        <v>29</v>
      </c>
      <c r="I4323" s="1" t="s">
        <v>29</v>
      </c>
      <c r="L4323" s="1" t="s">
        <v>298</v>
      </c>
      <c r="AMI4323"/>
      <c r="AMJ4323"/>
    </row>
    <row r="4324" spans="1:1024">
      <c r="A4324" s="1" t="s">
        <v>3913</v>
      </c>
      <c r="B4324" s="2" t="s">
        <v>16266</v>
      </c>
      <c r="E4324" s="1">
        <v>1989</v>
      </c>
      <c r="G4324" s="1" t="s">
        <v>23</v>
      </c>
      <c r="H4324" s="1" t="s">
        <v>18</v>
      </c>
      <c r="AMI4324"/>
      <c r="AMJ4324"/>
    </row>
    <row r="4325" spans="1:1024" ht="30">
      <c r="A4325" s="1" t="s">
        <v>16267</v>
      </c>
      <c r="B4325" s="2" t="s">
        <v>16268</v>
      </c>
      <c r="D4325" s="1" t="s">
        <v>16269</v>
      </c>
      <c r="E4325" s="1">
        <v>1989</v>
      </c>
      <c r="G4325" s="1" t="s">
        <v>23</v>
      </c>
      <c r="H4325" s="1" t="s">
        <v>1315</v>
      </c>
      <c r="J4325" s="1" t="s">
        <v>16270</v>
      </c>
      <c r="AMI4325"/>
      <c r="AMJ4325"/>
    </row>
    <row r="4326" spans="1:1024">
      <c r="A4326" s="1" t="s">
        <v>16271</v>
      </c>
      <c r="B4326" s="2" t="s">
        <v>16272</v>
      </c>
      <c r="D4326" s="1" t="s">
        <v>16273</v>
      </c>
      <c r="E4326" s="1">
        <v>1989</v>
      </c>
      <c r="F4326" s="1" t="s">
        <v>16274</v>
      </c>
      <c r="G4326" s="1" t="s">
        <v>23</v>
      </c>
      <c r="H4326" s="1" t="s">
        <v>29</v>
      </c>
      <c r="I4326" s="1" t="s">
        <v>29</v>
      </c>
      <c r="L4326" s="1" t="s">
        <v>10352</v>
      </c>
      <c r="AMI4326"/>
      <c r="AMJ4326"/>
    </row>
    <row r="4327" spans="1:1024">
      <c r="A4327" s="1" t="s">
        <v>5943</v>
      </c>
      <c r="B4327" s="2" t="s">
        <v>16275</v>
      </c>
      <c r="D4327" s="1" t="s">
        <v>16276</v>
      </c>
      <c r="E4327" s="1">
        <v>1989</v>
      </c>
      <c r="G4327" s="1" t="s">
        <v>23</v>
      </c>
      <c r="H4327" s="1" t="s">
        <v>18</v>
      </c>
      <c r="AMI4327"/>
      <c r="AMJ4327"/>
    </row>
    <row r="4328" spans="1:1024">
      <c r="A4328" s="1" t="s">
        <v>16277</v>
      </c>
      <c r="B4328" s="2" t="s">
        <v>16278</v>
      </c>
      <c r="D4328" s="1" t="s">
        <v>16279</v>
      </c>
      <c r="E4328" s="1">
        <v>1989</v>
      </c>
      <c r="G4328" s="1" t="s">
        <v>23</v>
      </c>
      <c r="H4328" s="1" t="s">
        <v>1315</v>
      </c>
      <c r="AMI4328"/>
      <c r="AMJ4328"/>
    </row>
    <row r="4329" spans="1:1024">
      <c r="A4329" s="1" t="s">
        <v>16277</v>
      </c>
      <c r="B4329" s="2" t="s">
        <v>16280</v>
      </c>
      <c r="D4329" s="1" t="s">
        <v>16281</v>
      </c>
      <c r="E4329" s="1">
        <v>1989</v>
      </c>
      <c r="G4329" s="1" t="s">
        <v>23</v>
      </c>
      <c r="H4329" s="1" t="s">
        <v>1315</v>
      </c>
      <c r="AMI4329"/>
      <c r="AMJ4329"/>
    </row>
    <row r="4330" spans="1:1024">
      <c r="A4330" s="1" t="s">
        <v>16282</v>
      </c>
      <c r="B4330" s="2" t="s">
        <v>15719</v>
      </c>
      <c r="C4330" s="1" t="s">
        <v>15720</v>
      </c>
      <c r="D4330" s="1" t="s">
        <v>15721</v>
      </c>
      <c r="E4330" s="1">
        <v>1989</v>
      </c>
      <c r="F4330" s="1" t="s">
        <v>15722</v>
      </c>
      <c r="G4330" s="1" t="s">
        <v>23</v>
      </c>
      <c r="H4330" s="1" t="s">
        <v>18</v>
      </c>
      <c r="AMI4330"/>
      <c r="AMJ4330"/>
    </row>
    <row r="4331" spans="1:1024" ht="30">
      <c r="A4331" s="1" t="s">
        <v>14672</v>
      </c>
      <c r="B4331" s="2" t="s">
        <v>16283</v>
      </c>
      <c r="D4331" s="1" t="s">
        <v>16284</v>
      </c>
      <c r="E4331" s="1">
        <v>1989</v>
      </c>
      <c r="G4331" s="1" t="s">
        <v>23</v>
      </c>
      <c r="H4331" s="1" t="s">
        <v>18</v>
      </c>
      <c r="AMI4331"/>
      <c r="AMJ4331"/>
    </row>
    <row r="4332" spans="1:1024" ht="30">
      <c r="A4332" s="1" t="s">
        <v>7524</v>
      </c>
      <c r="B4332" s="2" t="s">
        <v>16285</v>
      </c>
      <c r="E4332" s="1">
        <v>1989</v>
      </c>
      <c r="G4332" s="1" t="s">
        <v>23</v>
      </c>
      <c r="H4332" s="1" t="s">
        <v>18</v>
      </c>
      <c r="AMI4332"/>
      <c r="AMJ4332"/>
    </row>
    <row r="4333" spans="1:1024" ht="30">
      <c r="A4333" s="1" t="s">
        <v>7524</v>
      </c>
      <c r="B4333" s="2" t="s">
        <v>16286</v>
      </c>
      <c r="E4333" s="1">
        <v>1989</v>
      </c>
      <c r="G4333" s="1" t="s">
        <v>23</v>
      </c>
      <c r="H4333" s="1" t="s">
        <v>18</v>
      </c>
      <c r="AMI4333"/>
      <c r="AMJ4333"/>
    </row>
    <row r="4334" spans="1:1024" ht="30">
      <c r="A4334" s="1" t="s">
        <v>16287</v>
      </c>
      <c r="B4334" s="2" t="s">
        <v>16288</v>
      </c>
      <c r="C4334" s="1" t="s">
        <v>16289</v>
      </c>
      <c r="D4334" s="1" t="s">
        <v>16290</v>
      </c>
      <c r="E4334" s="1">
        <v>1989</v>
      </c>
      <c r="F4334" s="1" t="s">
        <v>16291</v>
      </c>
      <c r="G4334" s="1" t="s">
        <v>23</v>
      </c>
      <c r="H4334" s="1" t="s">
        <v>18</v>
      </c>
      <c r="AMI4334"/>
      <c r="AMJ4334"/>
    </row>
    <row r="4335" spans="1:1024" ht="30">
      <c r="A4335" s="1" t="s">
        <v>16292</v>
      </c>
      <c r="B4335" s="2" t="s">
        <v>16293</v>
      </c>
      <c r="C4335" s="3" t="s">
        <v>16294</v>
      </c>
      <c r="D4335" s="1" t="s">
        <v>16295</v>
      </c>
      <c r="E4335" s="1">
        <v>1989</v>
      </c>
      <c r="G4335" s="1" t="s">
        <v>23</v>
      </c>
      <c r="H4335" s="1" t="s">
        <v>6273</v>
      </c>
      <c r="AMI4335"/>
      <c r="AMJ4335"/>
    </row>
    <row r="4336" spans="1:1024" ht="30">
      <c r="A4336" s="1" t="s">
        <v>16296</v>
      </c>
      <c r="B4336" s="2" t="s">
        <v>16297</v>
      </c>
      <c r="D4336" s="1" t="s">
        <v>15514</v>
      </c>
      <c r="E4336" s="1">
        <v>1989</v>
      </c>
      <c r="G4336" s="1" t="s">
        <v>309</v>
      </c>
      <c r="AMI4336"/>
      <c r="AMJ4336"/>
    </row>
    <row r="4337" spans="1:1024">
      <c r="A4337" s="1" t="s">
        <v>16298</v>
      </c>
      <c r="B4337" s="2" t="s">
        <v>16299</v>
      </c>
      <c r="C4337" s="3" t="s">
        <v>16300</v>
      </c>
      <c r="D4337" s="1" t="s">
        <v>16301</v>
      </c>
      <c r="E4337" s="1">
        <v>1989</v>
      </c>
      <c r="F4337" s="1" t="s">
        <v>16302</v>
      </c>
      <c r="G4337" s="1" t="s">
        <v>23</v>
      </c>
      <c r="H4337" s="1" t="s">
        <v>18</v>
      </c>
      <c r="AMI4337"/>
      <c r="AMJ4337"/>
    </row>
    <row r="4338" spans="1:1024" ht="30">
      <c r="A4338" s="1" t="s">
        <v>16303</v>
      </c>
      <c r="B4338" s="2" t="s">
        <v>16304</v>
      </c>
      <c r="C4338" s="3" t="s">
        <v>16305</v>
      </c>
      <c r="D4338" s="1" t="s">
        <v>16306</v>
      </c>
      <c r="E4338" s="1">
        <v>1989</v>
      </c>
      <c r="F4338" s="1" t="s">
        <v>16307</v>
      </c>
      <c r="G4338" s="1" t="s">
        <v>23</v>
      </c>
      <c r="H4338" s="1" t="s">
        <v>29</v>
      </c>
      <c r="I4338" s="1" t="s">
        <v>18</v>
      </c>
      <c r="L4338" s="1" t="s">
        <v>298</v>
      </c>
      <c r="AMI4338"/>
      <c r="AMJ4338"/>
    </row>
    <row r="4339" spans="1:1024" ht="30">
      <c r="A4339" s="1" t="s">
        <v>16308</v>
      </c>
      <c r="B4339" s="2" t="s">
        <v>16309</v>
      </c>
      <c r="C4339" s="1" t="s">
        <v>16310</v>
      </c>
      <c r="D4339" s="1" t="s">
        <v>16311</v>
      </c>
      <c r="E4339" s="1">
        <v>1989</v>
      </c>
      <c r="F4339" s="1" t="s">
        <v>16312</v>
      </c>
      <c r="G4339" s="1" t="s">
        <v>23</v>
      </c>
      <c r="H4339" s="1" t="s">
        <v>29</v>
      </c>
      <c r="I4339" s="1" t="s">
        <v>29</v>
      </c>
      <c r="L4339" s="1" t="s">
        <v>298</v>
      </c>
      <c r="AMI4339"/>
      <c r="AMJ4339"/>
    </row>
    <row r="4340" spans="1:1024" ht="30">
      <c r="A4340" s="1" t="s">
        <v>16313</v>
      </c>
      <c r="B4340" s="2" t="s">
        <v>16314</v>
      </c>
      <c r="E4340" s="1">
        <v>1989</v>
      </c>
      <c r="G4340" s="1" t="s">
        <v>42</v>
      </c>
      <c r="H4340" s="1" t="s">
        <v>1315</v>
      </c>
      <c r="AMI4340"/>
      <c r="AMJ4340"/>
    </row>
    <row r="4341" spans="1:1024">
      <c r="A4341" s="1" t="s">
        <v>10337</v>
      </c>
      <c r="B4341" s="2" t="s">
        <v>16315</v>
      </c>
      <c r="C4341" s="3" t="s">
        <v>16316</v>
      </c>
      <c r="D4341" s="1" t="s">
        <v>16317</v>
      </c>
      <c r="E4341" s="1">
        <v>1989</v>
      </c>
      <c r="F4341" s="1" t="s">
        <v>16318</v>
      </c>
      <c r="G4341" s="1" t="s">
        <v>23</v>
      </c>
      <c r="H4341" s="1" t="s">
        <v>18</v>
      </c>
      <c r="AMI4341"/>
      <c r="AMJ4341"/>
    </row>
    <row r="4342" spans="1:1024" ht="30">
      <c r="A4342" s="1" t="s">
        <v>16319</v>
      </c>
      <c r="B4342" s="2" t="s">
        <v>16320</v>
      </c>
      <c r="C4342" s="3" t="s">
        <v>16321</v>
      </c>
      <c r="D4342" s="1" t="s">
        <v>16322</v>
      </c>
      <c r="E4342" s="1">
        <v>1989</v>
      </c>
      <c r="F4342" s="1" t="s">
        <v>16323</v>
      </c>
      <c r="G4342" s="1" t="s">
        <v>23</v>
      </c>
      <c r="H4342" s="1" t="s">
        <v>18</v>
      </c>
      <c r="AMI4342"/>
      <c r="AMJ4342"/>
    </row>
    <row r="4343" spans="1:1024" ht="30">
      <c r="A4343" s="1" t="s">
        <v>16324</v>
      </c>
      <c r="B4343" s="2" t="s">
        <v>16325</v>
      </c>
      <c r="C4343" s="1" t="s">
        <v>16326</v>
      </c>
      <c r="D4343" s="1" t="s">
        <v>15645</v>
      </c>
      <c r="E4343" s="1">
        <v>1989</v>
      </c>
      <c r="F4343" s="1" t="s">
        <v>16327</v>
      </c>
      <c r="G4343" s="1" t="s">
        <v>292</v>
      </c>
      <c r="AMI4343"/>
      <c r="AMJ4343"/>
    </row>
    <row r="4344" spans="1:1024">
      <c r="A4344" s="1" t="s">
        <v>16328</v>
      </c>
      <c r="B4344" s="2" t="s">
        <v>16329</v>
      </c>
      <c r="C4344" s="3" t="s">
        <v>16330</v>
      </c>
      <c r="D4344" s="1" t="s">
        <v>16331</v>
      </c>
      <c r="E4344" s="1">
        <v>1989</v>
      </c>
      <c r="F4344" s="1" t="s">
        <v>16332</v>
      </c>
      <c r="G4344" s="1" t="s">
        <v>23</v>
      </c>
      <c r="H4344" s="1" t="s">
        <v>18</v>
      </c>
      <c r="AMI4344"/>
      <c r="AMJ4344"/>
    </row>
    <row r="4345" spans="1:1024" ht="30">
      <c r="A4345" s="1" t="s">
        <v>16333</v>
      </c>
      <c r="B4345" s="2" t="s">
        <v>16334</v>
      </c>
      <c r="C4345" s="1" t="s">
        <v>16335</v>
      </c>
      <c r="D4345" s="1" t="s">
        <v>15645</v>
      </c>
      <c r="E4345" s="1">
        <v>1989</v>
      </c>
      <c r="F4345" s="1" t="s">
        <v>16336</v>
      </c>
      <c r="G4345" s="1" t="s">
        <v>292</v>
      </c>
      <c r="AMI4345"/>
      <c r="AMJ4345"/>
    </row>
    <row r="4346" spans="1:1024">
      <c r="A4346" s="1" t="s">
        <v>16337</v>
      </c>
      <c r="B4346" s="2" t="s">
        <v>16338</v>
      </c>
      <c r="D4346" s="1" t="s">
        <v>16339</v>
      </c>
      <c r="E4346" s="1">
        <v>1989</v>
      </c>
      <c r="G4346" s="1" t="s">
        <v>23</v>
      </c>
      <c r="H4346" s="1" t="s">
        <v>1315</v>
      </c>
      <c r="AMI4346"/>
      <c r="AMJ4346"/>
    </row>
    <row r="4347" spans="1:1024">
      <c r="A4347" s="1" t="s">
        <v>16340</v>
      </c>
      <c r="B4347" s="2" t="s">
        <v>16341</v>
      </c>
      <c r="C4347" s="3" t="s">
        <v>16342</v>
      </c>
      <c r="D4347" s="1" t="s">
        <v>16343</v>
      </c>
      <c r="E4347" s="1">
        <v>1989</v>
      </c>
      <c r="F4347" s="1" t="s">
        <v>16344</v>
      </c>
      <c r="G4347" s="1" t="s">
        <v>23</v>
      </c>
      <c r="H4347" s="1" t="s">
        <v>18</v>
      </c>
      <c r="AMI4347"/>
      <c r="AMJ4347"/>
    </row>
    <row r="4348" spans="1:1024">
      <c r="A4348" s="1" t="s">
        <v>16345</v>
      </c>
      <c r="B4348" s="2" t="s">
        <v>16346</v>
      </c>
      <c r="C4348" s="3" t="s">
        <v>16347</v>
      </c>
      <c r="D4348" s="1" t="s">
        <v>16348</v>
      </c>
      <c r="E4348" s="1">
        <v>1989</v>
      </c>
      <c r="F4348" s="1" t="s">
        <v>16349</v>
      </c>
      <c r="G4348" s="1" t="s">
        <v>23</v>
      </c>
      <c r="H4348" s="1" t="s">
        <v>18</v>
      </c>
      <c r="AMI4348"/>
      <c r="AMJ4348"/>
    </row>
    <row r="4349" spans="1:1024">
      <c r="A4349" s="1" t="s">
        <v>16350</v>
      </c>
      <c r="B4349" s="2" t="s">
        <v>16351</v>
      </c>
      <c r="C4349" s="3" t="s">
        <v>16352</v>
      </c>
      <c r="D4349" s="1" t="s">
        <v>16353</v>
      </c>
      <c r="E4349" s="1">
        <v>1989</v>
      </c>
      <c r="F4349" s="1" t="s">
        <v>16354</v>
      </c>
      <c r="G4349" s="1" t="s">
        <v>23</v>
      </c>
      <c r="H4349" s="1" t="s">
        <v>18</v>
      </c>
      <c r="AMI4349"/>
      <c r="AMJ4349"/>
    </row>
    <row r="4350" spans="1:1024" ht="30">
      <c r="A4350" s="1" t="s">
        <v>16355</v>
      </c>
      <c r="B4350" s="2" t="s">
        <v>16356</v>
      </c>
      <c r="D4350" s="1" t="s">
        <v>16357</v>
      </c>
      <c r="E4350" s="1">
        <v>1989</v>
      </c>
      <c r="G4350" s="1" t="s">
        <v>23</v>
      </c>
      <c r="H4350" s="1" t="s">
        <v>1315</v>
      </c>
      <c r="AMI4350"/>
      <c r="AMJ4350"/>
    </row>
    <row r="4351" spans="1:1024">
      <c r="A4351" s="1" t="s">
        <v>16358</v>
      </c>
      <c r="B4351" s="2" t="s">
        <v>16359</v>
      </c>
      <c r="C4351" s="3" t="s">
        <v>16360</v>
      </c>
      <c r="D4351" s="1" t="s">
        <v>16361</v>
      </c>
      <c r="E4351" s="1">
        <v>1989</v>
      </c>
      <c r="F4351" s="1" t="s">
        <v>16362</v>
      </c>
      <c r="G4351" s="1" t="s">
        <v>23</v>
      </c>
      <c r="H4351" s="1" t="s">
        <v>18</v>
      </c>
      <c r="AMI4351"/>
      <c r="AMJ4351"/>
    </row>
    <row r="4352" spans="1:1024" ht="30">
      <c r="A4352" s="1" t="s">
        <v>16363</v>
      </c>
      <c r="B4352" s="2" t="s">
        <v>16364</v>
      </c>
      <c r="C4352" s="3" t="s">
        <v>16365</v>
      </c>
      <c r="D4352" s="1" t="s">
        <v>16366</v>
      </c>
      <c r="E4352" s="1">
        <v>1989</v>
      </c>
      <c r="F4352" s="1" t="s">
        <v>16367</v>
      </c>
      <c r="G4352" s="1" t="s">
        <v>23</v>
      </c>
      <c r="H4352" s="1" t="s">
        <v>18</v>
      </c>
      <c r="AMI4352"/>
      <c r="AMJ4352"/>
    </row>
    <row r="4353" spans="1:1024" ht="45">
      <c r="A4353" s="1" t="s">
        <v>16363</v>
      </c>
      <c r="B4353" s="2" t="s">
        <v>16368</v>
      </c>
      <c r="C4353" s="3" t="s">
        <v>16369</v>
      </c>
      <c r="D4353" s="1" t="s">
        <v>16370</v>
      </c>
      <c r="E4353" s="1">
        <v>1989</v>
      </c>
      <c r="F4353" s="1" t="s">
        <v>16371</v>
      </c>
      <c r="G4353" s="1" t="s">
        <v>23</v>
      </c>
      <c r="H4353" s="1" t="s">
        <v>18</v>
      </c>
      <c r="AMI4353"/>
      <c r="AMJ4353"/>
    </row>
    <row r="4354" spans="1:1024">
      <c r="A4354" s="1" t="s">
        <v>16372</v>
      </c>
      <c r="B4354" s="2" t="s">
        <v>16373</v>
      </c>
      <c r="C4354" s="1" t="s">
        <v>16374</v>
      </c>
      <c r="D4354" s="1" t="s">
        <v>16375</v>
      </c>
      <c r="E4354" s="1">
        <v>1989</v>
      </c>
      <c r="F4354" s="1" t="s">
        <v>16376</v>
      </c>
      <c r="G4354" s="1" t="s">
        <v>23</v>
      </c>
      <c r="AMI4354"/>
      <c r="AMJ4354"/>
    </row>
    <row r="4355" spans="1:1024">
      <c r="A4355" s="1" t="s">
        <v>16377</v>
      </c>
      <c r="B4355" s="2" t="s">
        <v>15719</v>
      </c>
      <c r="C4355" s="1" t="s">
        <v>15720</v>
      </c>
      <c r="D4355" s="1" t="s">
        <v>15721</v>
      </c>
      <c r="E4355" s="1">
        <v>1989</v>
      </c>
      <c r="F4355" s="1" t="s">
        <v>15722</v>
      </c>
      <c r="G4355" s="1" t="s">
        <v>23</v>
      </c>
      <c r="H4355" s="1" t="s">
        <v>18</v>
      </c>
      <c r="AMI4355"/>
      <c r="AMJ4355"/>
    </row>
    <row r="4356" spans="1:1024" ht="30">
      <c r="A4356" s="1" t="s">
        <v>6670</v>
      </c>
      <c r="B4356" s="2" t="s">
        <v>16378</v>
      </c>
      <c r="D4356" s="1" t="s">
        <v>16284</v>
      </c>
      <c r="E4356" s="1">
        <v>1989</v>
      </c>
      <c r="G4356" s="1" t="s">
        <v>23</v>
      </c>
      <c r="H4356" s="1" t="s">
        <v>1315</v>
      </c>
      <c r="AMI4356"/>
      <c r="AMJ4356"/>
    </row>
    <row r="4357" spans="1:1024">
      <c r="A4357" s="1" t="s">
        <v>16379</v>
      </c>
      <c r="B4357" s="2" t="s">
        <v>16380</v>
      </c>
      <c r="D4357" s="1" t="s">
        <v>16381</v>
      </c>
      <c r="E4357" s="1">
        <v>1989</v>
      </c>
      <c r="G4357" s="1" t="s">
        <v>23</v>
      </c>
      <c r="H4357" s="1" t="s">
        <v>1315</v>
      </c>
      <c r="AMI4357"/>
      <c r="AMJ4357"/>
    </row>
    <row r="4358" spans="1:1024">
      <c r="A4358" s="1" t="s">
        <v>14859</v>
      </c>
      <c r="B4358" s="2" t="s">
        <v>16118</v>
      </c>
      <c r="C4358" s="3" t="s">
        <v>16382</v>
      </c>
      <c r="D4358" s="1" t="s">
        <v>16383</v>
      </c>
      <c r="E4358" s="1">
        <v>1989</v>
      </c>
      <c r="F4358" s="1" t="s">
        <v>16384</v>
      </c>
      <c r="G4358" s="1" t="s">
        <v>23</v>
      </c>
      <c r="H4358" s="1" t="s">
        <v>18</v>
      </c>
      <c r="AMI4358"/>
      <c r="AMJ4358"/>
    </row>
    <row r="4359" spans="1:1024" ht="30">
      <c r="A4359" s="1" t="s">
        <v>16385</v>
      </c>
      <c r="B4359" s="2" t="s">
        <v>16386</v>
      </c>
      <c r="C4359" s="3" t="s">
        <v>16387</v>
      </c>
      <c r="D4359" s="1" t="s">
        <v>16388</v>
      </c>
      <c r="E4359" s="1">
        <v>1989</v>
      </c>
      <c r="F4359" s="1" t="s">
        <v>16389</v>
      </c>
      <c r="G4359" s="1" t="s">
        <v>23</v>
      </c>
      <c r="H4359" s="1" t="s">
        <v>18</v>
      </c>
      <c r="AMI4359"/>
      <c r="AMJ4359"/>
    </row>
    <row r="4360" spans="1:1024">
      <c r="A4360" s="1" t="s">
        <v>16390</v>
      </c>
      <c r="B4360" s="2" t="s">
        <v>16391</v>
      </c>
      <c r="C4360" s="1" t="s">
        <v>16392</v>
      </c>
      <c r="D4360" s="1" t="s">
        <v>15942</v>
      </c>
      <c r="E4360" s="1">
        <v>1989</v>
      </c>
      <c r="F4360" s="1" t="s">
        <v>16393</v>
      </c>
      <c r="G4360" s="1" t="s">
        <v>23</v>
      </c>
      <c r="H4360" s="1" t="s">
        <v>18</v>
      </c>
      <c r="AMI4360"/>
      <c r="AMJ4360"/>
    </row>
    <row r="4361" spans="1:1024">
      <c r="A4361" s="1" t="s">
        <v>16394</v>
      </c>
      <c r="B4361" s="2" t="s">
        <v>16395</v>
      </c>
      <c r="E4361" s="1">
        <v>1989</v>
      </c>
      <c r="G4361" s="1" t="s">
        <v>48</v>
      </c>
      <c r="AMI4361"/>
      <c r="AMJ4361"/>
    </row>
    <row r="4362" spans="1:1024" ht="30">
      <c r="A4362" s="1" t="s">
        <v>16396</v>
      </c>
      <c r="B4362" s="2" t="s">
        <v>16397</v>
      </c>
      <c r="C4362" s="3" t="s">
        <v>16398</v>
      </c>
      <c r="D4362" s="1" t="s">
        <v>16399</v>
      </c>
      <c r="E4362" s="1">
        <v>1989</v>
      </c>
      <c r="F4362" s="1" t="s">
        <v>16400</v>
      </c>
      <c r="G4362" s="1" t="s">
        <v>23</v>
      </c>
      <c r="H4362" s="1" t="s">
        <v>29</v>
      </c>
      <c r="I4362" s="1" t="s">
        <v>29</v>
      </c>
      <c r="L4362" s="1" t="s">
        <v>298</v>
      </c>
      <c r="AMI4362"/>
      <c r="AMJ4362"/>
    </row>
    <row r="4363" spans="1:1024">
      <c r="A4363" s="1" t="s">
        <v>16401</v>
      </c>
      <c r="B4363" s="2" t="s">
        <v>16402</v>
      </c>
      <c r="D4363" s="1" t="s">
        <v>15721</v>
      </c>
      <c r="E4363" s="1">
        <v>1989</v>
      </c>
      <c r="F4363" s="1" t="s">
        <v>15722</v>
      </c>
      <c r="G4363" s="1" t="s">
        <v>23</v>
      </c>
      <c r="H4363" s="1" t="s">
        <v>18</v>
      </c>
      <c r="AMI4363"/>
      <c r="AMJ4363"/>
    </row>
    <row r="4364" spans="1:1024">
      <c r="A4364" s="1" t="s">
        <v>16403</v>
      </c>
      <c r="B4364" s="2" t="s">
        <v>16404</v>
      </c>
      <c r="C4364" s="3" t="s">
        <v>16405</v>
      </c>
      <c r="D4364" s="1" t="s">
        <v>16406</v>
      </c>
      <c r="E4364" s="1">
        <v>1989</v>
      </c>
      <c r="F4364" s="1" t="s">
        <v>16407</v>
      </c>
      <c r="G4364" s="1" t="s">
        <v>23</v>
      </c>
      <c r="H4364" s="1" t="s">
        <v>18</v>
      </c>
      <c r="AMI4364"/>
      <c r="AMJ4364"/>
    </row>
    <row r="4365" spans="1:1024">
      <c r="A4365" s="1" t="s">
        <v>16408</v>
      </c>
      <c r="B4365" s="2" t="s">
        <v>16409</v>
      </c>
      <c r="D4365" s="1" t="s">
        <v>16410</v>
      </c>
      <c r="E4365" s="1">
        <v>1989</v>
      </c>
      <c r="G4365" s="1" t="s">
        <v>1148</v>
      </c>
      <c r="AMI4365"/>
      <c r="AMJ4365"/>
    </row>
    <row r="4366" spans="1:1024" ht="30">
      <c r="A4366" s="1" t="s">
        <v>16411</v>
      </c>
      <c r="B4366" s="2" t="s">
        <v>16412</v>
      </c>
      <c r="C4366" s="1" t="s">
        <v>16413</v>
      </c>
      <c r="D4366" s="1" t="s">
        <v>16414</v>
      </c>
      <c r="E4366" s="1">
        <v>1989</v>
      </c>
      <c r="G4366" s="1" t="s">
        <v>23</v>
      </c>
      <c r="H4366" s="1" t="s">
        <v>18</v>
      </c>
      <c r="AMI4366"/>
      <c r="AMJ4366"/>
    </row>
    <row r="4367" spans="1:1024">
      <c r="A4367" s="1" t="s">
        <v>16411</v>
      </c>
      <c r="B4367" s="2" t="s">
        <v>16415</v>
      </c>
      <c r="C4367" s="3" t="s">
        <v>16416</v>
      </c>
      <c r="D4367" s="1" t="s">
        <v>16417</v>
      </c>
      <c r="E4367" s="1">
        <v>1989</v>
      </c>
      <c r="G4367" s="1" t="s">
        <v>23</v>
      </c>
      <c r="H4367" s="1" t="s">
        <v>18</v>
      </c>
      <c r="J4367" s="1" t="s">
        <v>16418</v>
      </c>
      <c r="AMI4367"/>
      <c r="AMJ4367"/>
    </row>
    <row r="4368" spans="1:1024">
      <c r="A4368" s="1" t="s">
        <v>16419</v>
      </c>
      <c r="B4368" s="2" t="s">
        <v>16420</v>
      </c>
      <c r="C4368" s="3" t="s">
        <v>16421</v>
      </c>
      <c r="D4368" s="1" t="s">
        <v>16422</v>
      </c>
      <c r="E4368" s="1">
        <v>1989</v>
      </c>
      <c r="F4368" s="1" t="s">
        <v>16423</v>
      </c>
      <c r="G4368" s="1" t="s">
        <v>23</v>
      </c>
      <c r="H4368" s="1" t="s">
        <v>18</v>
      </c>
      <c r="AMI4368"/>
      <c r="AMJ4368"/>
    </row>
    <row r="4369" spans="1:1024">
      <c r="A4369" s="1" t="s">
        <v>16424</v>
      </c>
      <c r="B4369" s="2" t="s">
        <v>16425</v>
      </c>
      <c r="D4369" s="1" t="s">
        <v>16426</v>
      </c>
      <c r="E4369" s="1">
        <v>1989</v>
      </c>
      <c r="G4369" s="1" t="s">
        <v>23</v>
      </c>
      <c r="H4369" s="1" t="s">
        <v>1315</v>
      </c>
      <c r="AMI4369"/>
      <c r="AMJ4369"/>
    </row>
    <row r="4370" spans="1:1024">
      <c r="A4370" s="1" t="s">
        <v>8872</v>
      </c>
      <c r="B4370" s="2" t="s">
        <v>16427</v>
      </c>
      <c r="E4370" s="1">
        <v>1989</v>
      </c>
      <c r="G4370" s="1" t="s">
        <v>23</v>
      </c>
      <c r="H4370" s="1" t="s">
        <v>18</v>
      </c>
      <c r="AMI4370"/>
      <c r="AMJ4370"/>
    </row>
    <row r="4371" spans="1:1024">
      <c r="A4371" s="1" t="s">
        <v>14886</v>
      </c>
      <c r="B4371" s="2" t="s">
        <v>16428</v>
      </c>
      <c r="C4371" s="3" t="s">
        <v>16429</v>
      </c>
      <c r="D4371" s="1" t="s">
        <v>14889</v>
      </c>
      <c r="E4371" s="1">
        <v>1989</v>
      </c>
      <c r="G4371" s="1" t="s">
        <v>23</v>
      </c>
      <c r="H4371" s="1" t="s">
        <v>18</v>
      </c>
      <c r="AMI4371"/>
      <c r="AMJ4371"/>
    </row>
    <row r="4372" spans="1:1024">
      <c r="A4372" s="1" t="s">
        <v>14886</v>
      </c>
      <c r="B4372" s="2" t="s">
        <v>16430</v>
      </c>
      <c r="D4372" s="1" t="s">
        <v>16431</v>
      </c>
      <c r="E4372" s="1">
        <v>1989</v>
      </c>
      <c r="G4372" s="1" t="s">
        <v>23</v>
      </c>
      <c r="H4372" s="1" t="s">
        <v>18</v>
      </c>
      <c r="AMI4372"/>
      <c r="AMJ4372"/>
    </row>
    <row r="4373" spans="1:1024">
      <c r="A4373" s="1" t="s">
        <v>14886</v>
      </c>
      <c r="B4373" s="2" t="s">
        <v>16432</v>
      </c>
      <c r="C4373" s="3" t="s">
        <v>16433</v>
      </c>
      <c r="D4373" s="1" t="s">
        <v>16434</v>
      </c>
      <c r="E4373" s="1">
        <v>1989</v>
      </c>
      <c r="G4373" s="1" t="s">
        <v>23</v>
      </c>
      <c r="H4373" s="1" t="s">
        <v>18</v>
      </c>
      <c r="AMI4373"/>
      <c r="AMJ4373"/>
    </row>
    <row r="4374" spans="1:1024">
      <c r="A4374" s="1" t="s">
        <v>14886</v>
      </c>
      <c r="B4374" s="2" t="s">
        <v>16435</v>
      </c>
      <c r="C4374" s="3" t="s">
        <v>16436</v>
      </c>
      <c r="D4374" s="1" t="s">
        <v>16437</v>
      </c>
      <c r="E4374" s="1">
        <v>1989</v>
      </c>
      <c r="G4374" s="1" t="s">
        <v>23</v>
      </c>
      <c r="H4374" s="1" t="s">
        <v>18</v>
      </c>
      <c r="AMI4374"/>
      <c r="AMJ4374"/>
    </row>
    <row r="4375" spans="1:1024">
      <c r="A4375" s="1" t="s">
        <v>16438</v>
      </c>
      <c r="B4375" s="2" t="s">
        <v>16439</v>
      </c>
      <c r="C4375" s="3" t="s">
        <v>16440</v>
      </c>
      <c r="D4375" s="1" t="s">
        <v>16441</v>
      </c>
      <c r="E4375" s="1">
        <v>1989</v>
      </c>
      <c r="G4375" s="1" t="s">
        <v>23</v>
      </c>
      <c r="H4375" s="1" t="s">
        <v>18</v>
      </c>
      <c r="AMI4375"/>
      <c r="AMJ4375"/>
    </row>
    <row r="4376" spans="1:1024">
      <c r="A4376" s="1" t="s">
        <v>14886</v>
      </c>
      <c r="B4376" s="2" t="s">
        <v>16442</v>
      </c>
      <c r="C4376" s="3" t="s">
        <v>16443</v>
      </c>
      <c r="D4376" s="1" t="s">
        <v>16444</v>
      </c>
      <c r="E4376" s="1">
        <v>1989</v>
      </c>
      <c r="G4376" s="1" t="s">
        <v>23</v>
      </c>
      <c r="H4376" s="1" t="s">
        <v>18</v>
      </c>
      <c r="AMI4376"/>
      <c r="AMJ4376"/>
    </row>
    <row r="4377" spans="1:1024" ht="30">
      <c r="A4377" s="1" t="s">
        <v>14886</v>
      </c>
      <c r="B4377" s="2" t="s">
        <v>16445</v>
      </c>
      <c r="C4377" s="3" t="s">
        <v>16446</v>
      </c>
      <c r="D4377" s="1" t="s">
        <v>16447</v>
      </c>
      <c r="E4377" s="1">
        <v>1989</v>
      </c>
      <c r="G4377" s="1" t="s">
        <v>23</v>
      </c>
      <c r="H4377" s="1" t="s">
        <v>18</v>
      </c>
      <c r="AMI4377"/>
      <c r="AMJ4377"/>
    </row>
    <row r="4378" spans="1:1024">
      <c r="A4378" s="1" t="s">
        <v>16448</v>
      </c>
      <c r="B4378" s="2" t="s">
        <v>16449</v>
      </c>
      <c r="C4378" s="3" t="s">
        <v>16450</v>
      </c>
      <c r="D4378" s="1" t="s">
        <v>16451</v>
      </c>
      <c r="E4378" s="1">
        <v>1989</v>
      </c>
      <c r="F4378" s="1" t="s">
        <v>16452</v>
      </c>
      <c r="G4378" s="1" t="s">
        <v>23</v>
      </c>
      <c r="H4378" s="1" t="s">
        <v>18</v>
      </c>
      <c r="AMI4378"/>
      <c r="AMJ4378"/>
    </row>
    <row r="4379" spans="1:1024">
      <c r="A4379" s="1" t="s">
        <v>16453</v>
      </c>
      <c r="B4379" s="2" t="s">
        <v>16454</v>
      </c>
      <c r="C4379" s="3" t="s">
        <v>16455</v>
      </c>
      <c r="D4379" s="1" t="s">
        <v>16456</v>
      </c>
      <c r="E4379" s="1">
        <v>1989</v>
      </c>
      <c r="F4379" s="1" t="s">
        <v>16457</v>
      </c>
      <c r="G4379" s="1" t="s">
        <v>23</v>
      </c>
      <c r="H4379" s="1" t="s">
        <v>18</v>
      </c>
      <c r="AMI4379"/>
      <c r="AMJ4379"/>
    </row>
    <row r="4380" spans="1:1024">
      <c r="A4380" s="1" t="s">
        <v>7671</v>
      </c>
      <c r="B4380" s="2" t="s">
        <v>16458</v>
      </c>
      <c r="D4380" s="1" t="s">
        <v>15975</v>
      </c>
      <c r="E4380" s="1">
        <v>1989</v>
      </c>
      <c r="F4380" s="1" t="s">
        <v>15722</v>
      </c>
      <c r="G4380" s="1" t="s">
        <v>23</v>
      </c>
      <c r="H4380" s="1" t="s">
        <v>18</v>
      </c>
      <c r="AMI4380"/>
      <c r="AMJ4380"/>
    </row>
    <row r="4381" spans="1:1024" ht="30">
      <c r="A4381" s="1" t="s">
        <v>14912</v>
      </c>
      <c r="B4381" s="2" t="s">
        <v>16459</v>
      </c>
      <c r="D4381" s="1" t="s">
        <v>16460</v>
      </c>
      <c r="E4381" s="1">
        <v>1989</v>
      </c>
      <c r="G4381" s="1" t="s">
        <v>1148</v>
      </c>
      <c r="AMI4381"/>
      <c r="AMJ4381"/>
    </row>
    <row r="4382" spans="1:1024" ht="30">
      <c r="A4382" s="1" t="s">
        <v>16461</v>
      </c>
      <c r="B4382" s="2" t="s">
        <v>16462</v>
      </c>
      <c r="C4382" s="3" t="s">
        <v>16463</v>
      </c>
      <c r="D4382" s="1" t="s">
        <v>16464</v>
      </c>
      <c r="E4382" s="1">
        <v>1989</v>
      </c>
      <c r="F4382" s="1" t="s">
        <v>16465</v>
      </c>
      <c r="G4382" s="1" t="s">
        <v>23</v>
      </c>
      <c r="H4382" s="1" t="s">
        <v>29</v>
      </c>
      <c r="I4382" s="1" t="s">
        <v>18</v>
      </c>
      <c r="L4382" s="1" t="s">
        <v>12766</v>
      </c>
      <c r="AMI4382"/>
      <c r="AMJ4382"/>
    </row>
    <row r="4383" spans="1:1024">
      <c r="A4383" s="1" t="s">
        <v>11031</v>
      </c>
      <c r="B4383" s="2" t="s">
        <v>16466</v>
      </c>
      <c r="C4383" s="3" t="s">
        <v>16467</v>
      </c>
      <c r="D4383" s="1" t="s">
        <v>16468</v>
      </c>
      <c r="E4383" s="1">
        <v>1989</v>
      </c>
      <c r="F4383" s="1" t="s">
        <v>16469</v>
      </c>
      <c r="G4383" s="1" t="s">
        <v>23</v>
      </c>
      <c r="H4383" s="1" t="s">
        <v>18</v>
      </c>
      <c r="AMI4383"/>
      <c r="AMJ4383"/>
    </row>
    <row r="4384" spans="1:1024" ht="30">
      <c r="A4384" s="1" t="s">
        <v>16470</v>
      </c>
      <c r="B4384" s="2" t="s">
        <v>16471</v>
      </c>
      <c r="D4384" s="1" t="s">
        <v>15645</v>
      </c>
      <c r="E4384" s="1">
        <v>1989</v>
      </c>
      <c r="G4384" s="1" t="s">
        <v>292</v>
      </c>
      <c r="AMI4384"/>
      <c r="AMJ4384"/>
    </row>
    <row r="4385" spans="1:1024">
      <c r="A4385" s="1" t="s">
        <v>16472</v>
      </c>
      <c r="B4385" s="2" t="s">
        <v>16473</v>
      </c>
      <c r="C4385" s="1" t="s">
        <v>16474</v>
      </c>
      <c r="D4385" s="1" t="s">
        <v>15645</v>
      </c>
      <c r="E4385" s="1">
        <v>1989</v>
      </c>
      <c r="F4385" s="1" t="s">
        <v>16475</v>
      </c>
      <c r="G4385" s="1" t="s">
        <v>292</v>
      </c>
      <c r="AMI4385"/>
      <c r="AMJ4385"/>
    </row>
    <row r="4386" spans="1:1024">
      <c r="A4386" s="1" t="s">
        <v>16476</v>
      </c>
      <c r="B4386" s="2" t="s">
        <v>16477</v>
      </c>
      <c r="D4386" s="1" t="s">
        <v>16478</v>
      </c>
      <c r="E4386" s="1">
        <v>1989</v>
      </c>
      <c r="G4386" s="1" t="s">
        <v>42</v>
      </c>
      <c r="H4386" s="1" t="s">
        <v>1315</v>
      </c>
      <c r="AMI4386"/>
      <c r="AMJ4386"/>
    </row>
    <row r="4387" spans="1:1024" ht="30">
      <c r="A4387" s="1" t="s">
        <v>14943</v>
      </c>
      <c r="B4387" s="2" t="s">
        <v>16479</v>
      </c>
      <c r="C4387" s="3" t="s">
        <v>16480</v>
      </c>
      <c r="D4387" s="1" t="s">
        <v>16481</v>
      </c>
      <c r="E4387" s="1">
        <v>1989</v>
      </c>
      <c r="F4387" s="1" t="s">
        <v>16482</v>
      </c>
      <c r="G4387" s="1" t="s">
        <v>23</v>
      </c>
      <c r="H4387" s="1" t="s">
        <v>18</v>
      </c>
      <c r="AMI4387"/>
      <c r="AMJ4387"/>
    </row>
    <row r="4388" spans="1:1024">
      <c r="A4388" s="1" t="s">
        <v>16483</v>
      </c>
      <c r="B4388" s="2" t="s">
        <v>16484</v>
      </c>
      <c r="C4388" s="1" t="s">
        <v>16485</v>
      </c>
      <c r="D4388" s="1" t="s">
        <v>15645</v>
      </c>
      <c r="E4388" s="1">
        <v>1989</v>
      </c>
      <c r="F4388" s="1" t="s">
        <v>16486</v>
      </c>
      <c r="G4388" s="1" t="s">
        <v>292</v>
      </c>
      <c r="AMI4388"/>
      <c r="AMJ4388"/>
    </row>
    <row r="4389" spans="1:1024">
      <c r="A4389" s="1" t="s">
        <v>16487</v>
      </c>
      <c r="B4389" s="2" t="s">
        <v>16488</v>
      </c>
      <c r="C4389" s="3" t="s">
        <v>16489</v>
      </c>
      <c r="D4389" s="1" t="s">
        <v>16490</v>
      </c>
      <c r="E4389" s="1">
        <v>1989</v>
      </c>
      <c r="G4389" s="1" t="s">
        <v>23</v>
      </c>
      <c r="H4389" s="1" t="s">
        <v>18</v>
      </c>
      <c r="AMI4389"/>
      <c r="AMJ4389"/>
    </row>
    <row r="4390" spans="1:1024">
      <c r="A4390" s="1" t="s">
        <v>16491</v>
      </c>
      <c r="B4390" s="2" t="s">
        <v>16492</v>
      </c>
      <c r="C4390" s="3" t="s">
        <v>16493</v>
      </c>
      <c r="D4390" s="1" t="s">
        <v>16494</v>
      </c>
      <c r="E4390" s="1">
        <v>1989</v>
      </c>
      <c r="F4390" s="1" t="s">
        <v>16495</v>
      </c>
      <c r="G4390" s="1" t="s">
        <v>23</v>
      </c>
      <c r="H4390" s="1" t="s">
        <v>18</v>
      </c>
      <c r="AMI4390"/>
      <c r="AMJ4390"/>
    </row>
    <row r="4391" spans="1:1024" ht="30">
      <c r="A4391" s="1" t="s">
        <v>16496</v>
      </c>
      <c r="B4391" s="2" t="s">
        <v>16497</v>
      </c>
      <c r="D4391" s="1" t="s">
        <v>15645</v>
      </c>
      <c r="E4391" s="1">
        <v>1989</v>
      </c>
      <c r="G4391" s="1" t="s">
        <v>292</v>
      </c>
      <c r="AMI4391"/>
      <c r="AMJ4391"/>
    </row>
    <row r="4392" spans="1:1024">
      <c r="A4392" s="1" t="s">
        <v>16498</v>
      </c>
      <c r="B4392" s="2" t="s">
        <v>16499</v>
      </c>
      <c r="C4392" s="3" t="s">
        <v>16500</v>
      </c>
      <c r="D4392" s="1" t="s">
        <v>16501</v>
      </c>
      <c r="E4392" s="1">
        <v>1989</v>
      </c>
      <c r="F4392" s="1" t="s">
        <v>16502</v>
      </c>
      <c r="G4392" s="1" t="s">
        <v>23</v>
      </c>
      <c r="H4392" s="1" t="s">
        <v>18</v>
      </c>
      <c r="AMI4392"/>
      <c r="AMJ4392"/>
    </row>
    <row r="4393" spans="1:1024">
      <c r="A4393" s="1" t="s">
        <v>16503</v>
      </c>
      <c r="B4393" s="2" t="s">
        <v>16504</v>
      </c>
      <c r="C4393" s="3" t="s">
        <v>14970</v>
      </c>
      <c r="D4393" s="1" t="s">
        <v>16505</v>
      </c>
      <c r="E4393" s="1">
        <v>1990</v>
      </c>
      <c r="F4393" s="1" t="s">
        <v>14972</v>
      </c>
      <c r="G4393" s="1" t="s">
        <v>23</v>
      </c>
      <c r="H4393" s="1" t="s">
        <v>18</v>
      </c>
      <c r="AMI4393"/>
      <c r="AMJ4393"/>
    </row>
    <row r="4394" spans="1:1024">
      <c r="A4394" s="1" t="s">
        <v>16506</v>
      </c>
      <c r="B4394" s="2" t="s">
        <v>16507</v>
      </c>
      <c r="C4394" s="3" t="s">
        <v>16508</v>
      </c>
      <c r="D4394" s="1" t="s">
        <v>16509</v>
      </c>
      <c r="E4394" s="1">
        <v>1989</v>
      </c>
      <c r="F4394" s="1" t="s">
        <v>16510</v>
      </c>
      <c r="G4394" s="1" t="s">
        <v>23</v>
      </c>
      <c r="H4394" s="1" t="s">
        <v>18</v>
      </c>
      <c r="AMI4394"/>
      <c r="AMJ4394"/>
    </row>
    <row r="4395" spans="1:1024">
      <c r="A4395" s="1" t="s">
        <v>16511</v>
      </c>
      <c r="B4395" s="2" t="s">
        <v>16512</v>
      </c>
      <c r="C4395" s="3" t="s">
        <v>16513</v>
      </c>
      <c r="D4395" s="1" t="s">
        <v>16514</v>
      </c>
      <c r="E4395" s="1">
        <v>1989</v>
      </c>
      <c r="F4395" s="1" t="s">
        <v>16515</v>
      </c>
      <c r="G4395" s="1" t="s">
        <v>23</v>
      </c>
      <c r="H4395" s="1" t="s">
        <v>18</v>
      </c>
      <c r="AMI4395"/>
      <c r="AMJ4395"/>
    </row>
    <row r="4396" spans="1:1024">
      <c r="A4396" s="1" t="s">
        <v>14999</v>
      </c>
      <c r="B4396" s="2" t="s">
        <v>16516</v>
      </c>
      <c r="C4396" s="3" t="s">
        <v>15005</v>
      </c>
      <c r="D4396" s="1" t="s">
        <v>16517</v>
      </c>
      <c r="E4396" s="1">
        <v>1989</v>
      </c>
      <c r="F4396" s="1" t="s">
        <v>15007</v>
      </c>
      <c r="G4396" s="1" t="s">
        <v>23</v>
      </c>
      <c r="H4396" s="1" t="s">
        <v>18</v>
      </c>
      <c r="AMI4396"/>
      <c r="AMJ4396"/>
    </row>
    <row r="4397" spans="1:1024">
      <c r="A4397" s="1" t="s">
        <v>16518</v>
      </c>
      <c r="B4397" s="2" t="s">
        <v>16519</v>
      </c>
      <c r="C4397" s="3" t="s">
        <v>16520</v>
      </c>
      <c r="D4397" s="1" t="s">
        <v>16521</v>
      </c>
      <c r="E4397" s="1">
        <v>1989</v>
      </c>
      <c r="F4397" s="1" t="s">
        <v>16522</v>
      </c>
      <c r="G4397" s="1" t="s">
        <v>23</v>
      </c>
      <c r="H4397" s="1" t="s">
        <v>18</v>
      </c>
      <c r="AMI4397"/>
      <c r="AMJ4397"/>
    </row>
    <row r="4398" spans="1:1024" ht="30">
      <c r="A4398" s="1" t="s">
        <v>15018</v>
      </c>
      <c r="B4398" s="2" t="s">
        <v>16523</v>
      </c>
      <c r="C4398" s="3" t="s">
        <v>16524</v>
      </c>
      <c r="D4398" s="1" t="s">
        <v>16525</v>
      </c>
      <c r="E4398" s="1">
        <v>1989</v>
      </c>
      <c r="F4398" s="1" t="s">
        <v>16526</v>
      </c>
      <c r="G4398" s="1" t="s">
        <v>23</v>
      </c>
      <c r="H4398" s="1" t="s">
        <v>18</v>
      </c>
      <c r="AMI4398"/>
      <c r="AMJ4398"/>
    </row>
    <row r="4399" spans="1:1024">
      <c r="A4399" s="1" t="s">
        <v>16527</v>
      </c>
      <c r="B4399" s="2" t="s">
        <v>16528</v>
      </c>
      <c r="D4399" s="1" t="s">
        <v>16529</v>
      </c>
      <c r="E4399" s="1">
        <v>1989</v>
      </c>
      <c r="G4399" s="1" t="s">
        <v>23</v>
      </c>
      <c r="H4399" s="1" t="s">
        <v>1315</v>
      </c>
      <c r="AMI4399"/>
      <c r="AMJ4399"/>
    </row>
    <row r="4400" spans="1:1024" ht="30">
      <c r="A4400" s="1" t="s">
        <v>16530</v>
      </c>
      <c r="B4400" s="2" t="s">
        <v>16531</v>
      </c>
      <c r="C4400" s="1" t="s">
        <v>16532</v>
      </c>
      <c r="D4400" s="1" t="s">
        <v>15645</v>
      </c>
      <c r="E4400" s="1">
        <v>1989</v>
      </c>
      <c r="F4400" s="1" t="s">
        <v>16533</v>
      </c>
      <c r="G4400" s="1" t="s">
        <v>292</v>
      </c>
      <c r="AMI4400"/>
      <c r="AMJ4400"/>
    </row>
    <row r="4401" spans="1:1024" ht="30">
      <c r="A4401" s="1" t="s">
        <v>16534</v>
      </c>
      <c r="B4401" s="2" t="s">
        <v>16535</v>
      </c>
      <c r="C4401" s="1" t="s">
        <v>16536</v>
      </c>
      <c r="D4401" s="1" t="s">
        <v>16537</v>
      </c>
      <c r="E4401" s="1">
        <v>1989</v>
      </c>
      <c r="F4401" s="1" t="s">
        <v>16538</v>
      </c>
      <c r="G4401" s="1" t="s">
        <v>23</v>
      </c>
      <c r="H4401" s="1" t="s">
        <v>29</v>
      </c>
      <c r="I4401" s="1" t="s">
        <v>29</v>
      </c>
      <c r="L4401" s="1" t="s">
        <v>298</v>
      </c>
      <c r="AMI4401"/>
      <c r="AMJ4401"/>
    </row>
    <row r="4402" spans="1:1024" ht="30">
      <c r="A4402" s="1" t="s">
        <v>16539</v>
      </c>
      <c r="B4402" s="2" t="s">
        <v>16540</v>
      </c>
      <c r="C4402" s="3" t="s">
        <v>16541</v>
      </c>
      <c r="D4402" s="1" t="s">
        <v>16542</v>
      </c>
      <c r="E4402" s="1">
        <v>1989</v>
      </c>
      <c r="F4402" s="1" t="s">
        <v>16543</v>
      </c>
      <c r="G4402" s="1" t="s">
        <v>23</v>
      </c>
      <c r="H4402" s="1" t="s">
        <v>29</v>
      </c>
      <c r="I4402" s="1" t="s">
        <v>18</v>
      </c>
      <c r="J4402" s="1" t="s">
        <v>16544</v>
      </c>
      <c r="L4402" s="1" t="s">
        <v>605</v>
      </c>
      <c r="AMI4402"/>
      <c r="AMJ4402"/>
    </row>
    <row r="4403" spans="1:1024" ht="30">
      <c r="A4403" s="1" t="s">
        <v>16545</v>
      </c>
      <c r="B4403" s="2" t="s">
        <v>16546</v>
      </c>
      <c r="E4403" s="1">
        <v>1989</v>
      </c>
      <c r="G4403" s="1" t="s">
        <v>23</v>
      </c>
      <c r="H4403" s="1" t="s">
        <v>1315</v>
      </c>
      <c r="AMI4403"/>
      <c r="AMJ4403"/>
    </row>
    <row r="4404" spans="1:1024">
      <c r="A4404" s="1" t="s">
        <v>16547</v>
      </c>
      <c r="B4404" s="2" t="s">
        <v>16548</v>
      </c>
      <c r="D4404" s="1" t="s">
        <v>16549</v>
      </c>
      <c r="E4404" s="1">
        <v>1989</v>
      </c>
      <c r="G4404" s="1" t="s">
        <v>309</v>
      </c>
      <c r="H4404" s="1" t="s">
        <v>1315</v>
      </c>
      <c r="AMI4404"/>
      <c r="AMJ4404"/>
    </row>
    <row r="4405" spans="1:1024" ht="41.25" customHeight="1">
      <c r="A4405" s="1" t="s">
        <v>16550</v>
      </c>
      <c r="B4405" s="2" t="s">
        <v>16551</v>
      </c>
      <c r="C4405" s="3" t="s">
        <v>16552</v>
      </c>
      <c r="D4405" s="1" t="s">
        <v>16553</v>
      </c>
      <c r="E4405" s="1">
        <v>1989</v>
      </c>
      <c r="F4405" s="1" t="s">
        <v>16554</v>
      </c>
      <c r="G4405" s="1" t="s">
        <v>23</v>
      </c>
      <c r="H4405" s="1" t="s">
        <v>29</v>
      </c>
      <c r="I4405" s="1" t="s">
        <v>29</v>
      </c>
      <c r="L4405" s="1" t="s">
        <v>6853</v>
      </c>
      <c r="AMI4405"/>
      <c r="AMJ4405"/>
    </row>
    <row r="4406" spans="1:1024">
      <c r="A4406" s="1" t="s">
        <v>16555</v>
      </c>
      <c r="B4406" s="2" t="s">
        <v>16556</v>
      </c>
      <c r="C4406" s="3" t="s">
        <v>16557</v>
      </c>
      <c r="D4406" s="1" t="s">
        <v>16558</v>
      </c>
      <c r="E4406" s="1">
        <v>1989</v>
      </c>
      <c r="F4406" s="1" t="s">
        <v>16559</v>
      </c>
      <c r="G4406" s="1" t="s">
        <v>23</v>
      </c>
      <c r="H4406" s="1" t="s">
        <v>29</v>
      </c>
      <c r="I4406" s="1" t="s">
        <v>29</v>
      </c>
      <c r="L4406" s="1" t="s">
        <v>4687</v>
      </c>
      <c r="AMI4406"/>
      <c r="AMJ4406"/>
    </row>
    <row r="4407" spans="1:1024">
      <c r="A4407" s="1" t="s">
        <v>16560</v>
      </c>
      <c r="B4407" s="2" t="s">
        <v>16561</v>
      </c>
      <c r="C4407" s="3" t="s">
        <v>16562</v>
      </c>
      <c r="D4407" s="1" t="s">
        <v>16563</v>
      </c>
      <c r="E4407" s="1">
        <v>1989</v>
      </c>
      <c r="F4407" s="1" t="s">
        <v>16564</v>
      </c>
      <c r="G4407" s="1" t="s">
        <v>23</v>
      </c>
      <c r="H4407" s="1" t="s">
        <v>29</v>
      </c>
      <c r="I4407" s="1" t="s">
        <v>29</v>
      </c>
      <c r="L4407" s="1" t="s">
        <v>298</v>
      </c>
      <c r="AMI4407"/>
      <c r="AMJ4407"/>
    </row>
    <row r="4408" spans="1:1024">
      <c r="A4408" s="1" t="s">
        <v>16565</v>
      </c>
      <c r="B4408" s="2" t="s">
        <v>16566</v>
      </c>
      <c r="C4408" s="3" t="s">
        <v>16567</v>
      </c>
      <c r="D4408" s="1" t="s">
        <v>16568</v>
      </c>
      <c r="E4408" s="1">
        <v>1989</v>
      </c>
      <c r="G4408" s="1" t="s">
        <v>23</v>
      </c>
      <c r="H4408" s="1" t="s">
        <v>18</v>
      </c>
      <c r="AMI4408"/>
      <c r="AMJ4408"/>
    </row>
    <row r="4409" spans="1:1024" ht="30">
      <c r="A4409" s="1" t="s">
        <v>16569</v>
      </c>
      <c r="B4409" s="2" t="s">
        <v>16570</v>
      </c>
      <c r="C4409" s="3" t="s">
        <v>16571</v>
      </c>
      <c r="D4409" s="1" t="s">
        <v>16572</v>
      </c>
      <c r="E4409" s="1">
        <v>1989</v>
      </c>
      <c r="F4409" s="1" t="s">
        <v>16573</v>
      </c>
      <c r="G4409" s="1" t="s">
        <v>23</v>
      </c>
      <c r="H4409" s="1" t="s">
        <v>18</v>
      </c>
      <c r="AMI4409"/>
      <c r="AMJ4409"/>
    </row>
    <row r="4410" spans="1:1024" ht="30">
      <c r="A4410" s="1" t="s">
        <v>16574</v>
      </c>
      <c r="B4410" s="2" t="s">
        <v>16575</v>
      </c>
      <c r="C4410" s="3" t="s">
        <v>16576</v>
      </c>
      <c r="D4410" s="1" t="s">
        <v>16577</v>
      </c>
      <c r="E4410" s="1">
        <v>1989</v>
      </c>
      <c r="F4410" s="1" t="s">
        <v>16578</v>
      </c>
      <c r="G4410" s="1" t="s">
        <v>23</v>
      </c>
      <c r="H4410" s="1" t="s">
        <v>29</v>
      </c>
      <c r="I4410" s="1" t="s">
        <v>18</v>
      </c>
      <c r="L4410" s="1" t="s">
        <v>16579</v>
      </c>
      <c r="AMI4410"/>
      <c r="AMJ4410"/>
    </row>
    <row r="4411" spans="1:1024" ht="30">
      <c r="A4411" s="1" t="s">
        <v>16580</v>
      </c>
      <c r="B4411" s="2" t="s">
        <v>16581</v>
      </c>
      <c r="C4411" s="3" t="s">
        <v>16582</v>
      </c>
      <c r="D4411" s="1" t="s">
        <v>16583</v>
      </c>
      <c r="E4411" s="1">
        <v>1989</v>
      </c>
      <c r="F4411" s="1" t="s">
        <v>16584</v>
      </c>
      <c r="G4411" s="1" t="s">
        <v>23</v>
      </c>
      <c r="H4411" s="1" t="s">
        <v>18</v>
      </c>
      <c r="AMI4411"/>
      <c r="AMJ4411"/>
    </row>
    <row r="4412" spans="1:1024" ht="30">
      <c r="A4412" s="1" t="s">
        <v>16585</v>
      </c>
      <c r="B4412" s="2" t="s">
        <v>16586</v>
      </c>
      <c r="D4412" s="1" t="s">
        <v>16587</v>
      </c>
      <c r="E4412" s="1">
        <v>1989</v>
      </c>
      <c r="F4412" s="1" t="s">
        <v>16588</v>
      </c>
      <c r="G4412" s="1" t="s">
        <v>23</v>
      </c>
      <c r="H4412" s="1" t="s">
        <v>18</v>
      </c>
      <c r="AMI4412"/>
      <c r="AMJ4412"/>
    </row>
    <row r="4413" spans="1:1024">
      <c r="A4413" s="1" t="s">
        <v>16589</v>
      </c>
      <c r="B4413" s="2" t="s">
        <v>16590</v>
      </c>
      <c r="D4413" s="1" t="s">
        <v>16591</v>
      </c>
      <c r="E4413" s="1">
        <v>1989</v>
      </c>
      <c r="F4413" s="1" t="s">
        <v>16592</v>
      </c>
      <c r="G4413" s="1" t="s">
        <v>23</v>
      </c>
      <c r="H4413" s="1" t="s">
        <v>29</v>
      </c>
      <c r="I4413" s="1" t="s">
        <v>29</v>
      </c>
      <c r="L4413" s="1" t="s">
        <v>298</v>
      </c>
      <c r="AMI4413"/>
      <c r="AMJ4413"/>
    </row>
    <row r="4414" spans="1:1024" ht="30">
      <c r="A4414" s="1" t="s">
        <v>16593</v>
      </c>
      <c r="B4414" s="2" t="s">
        <v>16594</v>
      </c>
      <c r="C4414" s="3" t="s">
        <v>16595</v>
      </c>
      <c r="D4414" s="1" t="s">
        <v>16596</v>
      </c>
      <c r="E4414" s="1">
        <v>1989</v>
      </c>
      <c r="F4414" s="1" t="s">
        <v>16597</v>
      </c>
      <c r="G4414" s="1" t="s">
        <v>23</v>
      </c>
      <c r="H4414" s="1" t="s">
        <v>18</v>
      </c>
      <c r="AMI4414"/>
      <c r="AMJ4414"/>
    </row>
    <row r="4415" spans="1:1024">
      <c r="A4415" s="1" t="s">
        <v>16598</v>
      </c>
      <c r="B4415" s="2" t="s">
        <v>16599</v>
      </c>
      <c r="E4415" s="1">
        <v>1989</v>
      </c>
      <c r="G4415" s="1" t="s">
        <v>42</v>
      </c>
      <c r="AMI4415"/>
      <c r="AMJ4415"/>
    </row>
    <row r="4416" spans="1:1024">
      <c r="A4416" s="1" t="s">
        <v>16600</v>
      </c>
      <c r="B4416" s="2" t="s">
        <v>16601</v>
      </c>
      <c r="D4416" s="1" t="s">
        <v>16602</v>
      </c>
      <c r="E4416" s="1">
        <v>1989</v>
      </c>
      <c r="G4416" s="1" t="s">
        <v>23</v>
      </c>
      <c r="H4416" s="1" t="s">
        <v>29</v>
      </c>
      <c r="I4416" s="1" t="s">
        <v>18</v>
      </c>
      <c r="AMI4416"/>
      <c r="AMJ4416"/>
    </row>
    <row r="4417" spans="1:1024">
      <c r="A4417" s="1" t="s">
        <v>16603</v>
      </c>
      <c r="B4417" s="2" t="s">
        <v>16604</v>
      </c>
      <c r="C4417" s="3" t="s">
        <v>16605</v>
      </c>
      <c r="D4417" s="1" t="s">
        <v>16606</v>
      </c>
      <c r="E4417" s="1">
        <v>1989</v>
      </c>
      <c r="F4417" s="1" t="s">
        <v>16607</v>
      </c>
      <c r="G4417" s="1" t="s">
        <v>42</v>
      </c>
      <c r="H4417" s="1" t="s">
        <v>29</v>
      </c>
      <c r="I4417" s="1" t="s">
        <v>18</v>
      </c>
      <c r="L4417" s="1" t="s">
        <v>1426</v>
      </c>
      <c r="AMI4417"/>
      <c r="AMJ4417"/>
    </row>
    <row r="4418" spans="1:1024">
      <c r="A4418" s="1" t="s">
        <v>16608</v>
      </c>
      <c r="B4418" s="2" t="s">
        <v>16609</v>
      </c>
      <c r="C4418" s="3" t="s">
        <v>16610</v>
      </c>
      <c r="D4418" s="1" t="s">
        <v>16611</v>
      </c>
      <c r="E4418" s="1">
        <v>1989</v>
      </c>
      <c r="G4418" s="1" t="s">
        <v>23</v>
      </c>
      <c r="H4418" s="1" t="s">
        <v>18</v>
      </c>
      <c r="AMI4418"/>
      <c r="AMJ4418"/>
    </row>
    <row r="4419" spans="1:1024">
      <c r="A4419" s="1" t="s">
        <v>16612</v>
      </c>
      <c r="B4419" s="2" t="s">
        <v>16613</v>
      </c>
      <c r="D4419" s="1" t="s">
        <v>16614</v>
      </c>
      <c r="E4419" s="1">
        <v>1989</v>
      </c>
      <c r="G4419" s="1" t="s">
        <v>1148</v>
      </c>
      <c r="AMI4419"/>
      <c r="AMJ4419"/>
    </row>
    <row r="4420" spans="1:1024" ht="30">
      <c r="A4420" s="1" t="s">
        <v>16615</v>
      </c>
      <c r="B4420" s="2" t="s">
        <v>16616</v>
      </c>
      <c r="C4420" s="3" t="s">
        <v>16617</v>
      </c>
      <c r="D4420" s="1" t="s">
        <v>16618</v>
      </c>
      <c r="E4420" s="1">
        <v>1989</v>
      </c>
      <c r="F4420" s="1" t="s">
        <v>16619</v>
      </c>
      <c r="G4420" s="1" t="s">
        <v>23</v>
      </c>
      <c r="H4420" s="1" t="s">
        <v>29</v>
      </c>
      <c r="I4420" s="1" t="s">
        <v>29</v>
      </c>
      <c r="L4420" s="1" t="s">
        <v>36</v>
      </c>
      <c r="AMI4420"/>
      <c r="AMJ4420"/>
    </row>
    <row r="4421" spans="1:1024" ht="30">
      <c r="A4421" s="1" t="s">
        <v>16620</v>
      </c>
      <c r="B4421" s="2" t="s">
        <v>16621</v>
      </c>
      <c r="C4421" s="3" t="s">
        <v>16622</v>
      </c>
      <c r="D4421" s="1" t="s">
        <v>16623</v>
      </c>
      <c r="E4421" s="1">
        <v>1989</v>
      </c>
      <c r="F4421" s="1" t="s">
        <v>16624</v>
      </c>
      <c r="G4421" s="1" t="s">
        <v>23</v>
      </c>
      <c r="H4421" s="1" t="s">
        <v>29</v>
      </c>
      <c r="I4421" s="1" t="s">
        <v>18</v>
      </c>
      <c r="L4421" s="1" t="s">
        <v>298</v>
      </c>
      <c r="AMI4421"/>
      <c r="AMJ4421"/>
    </row>
    <row r="4422" spans="1:1024">
      <c r="A4422" s="1" t="s">
        <v>16625</v>
      </c>
      <c r="B4422" s="2" t="s">
        <v>16626</v>
      </c>
      <c r="C4422" s="3" t="s">
        <v>16627</v>
      </c>
      <c r="D4422" s="1" t="s">
        <v>16628</v>
      </c>
      <c r="E4422" s="1">
        <v>1989</v>
      </c>
      <c r="F4422" s="1" t="s">
        <v>16629</v>
      </c>
      <c r="G4422" s="1" t="s">
        <v>23</v>
      </c>
      <c r="H4422" s="1" t="s">
        <v>18</v>
      </c>
      <c r="AMI4422"/>
      <c r="AMJ4422"/>
    </row>
    <row r="4423" spans="1:1024">
      <c r="A4423" s="1" t="s">
        <v>16630</v>
      </c>
      <c r="B4423" s="2" t="s">
        <v>16631</v>
      </c>
      <c r="C4423" s="1" t="s">
        <v>16632</v>
      </c>
      <c r="D4423" s="1" t="s">
        <v>16633</v>
      </c>
      <c r="E4423" s="1">
        <v>1989</v>
      </c>
      <c r="F4423" s="1" t="s">
        <v>16634</v>
      </c>
      <c r="G4423" s="1" t="s">
        <v>23</v>
      </c>
      <c r="H4423" s="1" t="s">
        <v>18</v>
      </c>
      <c r="AMI4423"/>
      <c r="AMJ4423"/>
    </row>
    <row r="4424" spans="1:1024">
      <c r="A4424" s="1" t="s">
        <v>16635</v>
      </c>
      <c r="B4424" s="2" t="s">
        <v>16636</v>
      </c>
      <c r="C4424" s="1" t="s">
        <v>16637</v>
      </c>
      <c r="D4424" s="1" t="s">
        <v>16638</v>
      </c>
      <c r="E4424" s="1">
        <v>1989</v>
      </c>
      <c r="G4424" s="1" t="s">
        <v>23</v>
      </c>
      <c r="H4424" s="1" t="s">
        <v>18</v>
      </c>
      <c r="AMI4424"/>
      <c r="AMJ4424"/>
    </row>
    <row r="4425" spans="1:1024">
      <c r="A4425" s="1" t="s">
        <v>16639</v>
      </c>
      <c r="B4425" s="2" t="s">
        <v>16640</v>
      </c>
      <c r="C4425" s="1" t="s">
        <v>16641</v>
      </c>
      <c r="D4425" s="1" t="s">
        <v>15645</v>
      </c>
      <c r="E4425" s="1">
        <v>1989</v>
      </c>
      <c r="F4425" s="1" t="s">
        <v>16642</v>
      </c>
      <c r="G4425" s="1" t="s">
        <v>292</v>
      </c>
      <c r="AMI4425"/>
      <c r="AMJ4425"/>
    </row>
    <row r="4426" spans="1:1024">
      <c r="A4426" s="1" t="s">
        <v>16643</v>
      </c>
      <c r="B4426" s="2" t="s">
        <v>16644</v>
      </c>
      <c r="D4426" s="1" t="s">
        <v>15645</v>
      </c>
      <c r="E4426" s="1">
        <v>1989</v>
      </c>
      <c r="G4426" s="1" t="s">
        <v>292</v>
      </c>
      <c r="AMI4426"/>
      <c r="AMJ4426"/>
    </row>
    <row r="4427" spans="1:1024">
      <c r="A4427" s="1" t="s">
        <v>16645</v>
      </c>
      <c r="B4427" s="2" t="s">
        <v>16646</v>
      </c>
      <c r="C4427" s="3" t="s">
        <v>16647</v>
      </c>
      <c r="D4427" s="1" t="s">
        <v>16648</v>
      </c>
      <c r="E4427" s="1">
        <v>1989</v>
      </c>
      <c r="F4427" s="1" t="s">
        <v>16649</v>
      </c>
      <c r="G4427" s="1" t="s">
        <v>23</v>
      </c>
      <c r="H4427" s="1" t="s">
        <v>29</v>
      </c>
      <c r="I4427" s="1" t="s">
        <v>29</v>
      </c>
      <c r="L4427" s="1" t="s">
        <v>10352</v>
      </c>
      <c r="AMI4427"/>
      <c r="AMJ4427"/>
    </row>
    <row r="4428" spans="1:1024">
      <c r="A4428" s="1" t="s">
        <v>16650</v>
      </c>
      <c r="B4428" s="2" t="s">
        <v>16651</v>
      </c>
      <c r="D4428" s="1" t="s">
        <v>16652</v>
      </c>
      <c r="E4428" s="1">
        <v>1989</v>
      </c>
      <c r="F4428" s="1" t="s">
        <v>16653</v>
      </c>
      <c r="G4428" s="1" t="s">
        <v>23</v>
      </c>
      <c r="H4428" s="1" t="s">
        <v>18</v>
      </c>
      <c r="AMI4428"/>
      <c r="AMJ4428"/>
    </row>
    <row r="4429" spans="1:1024" ht="45">
      <c r="A4429" s="1" t="s">
        <v>16654</v>
      </c>
      <c r="B4429" s="2" t="s">
        <v>16655</v>
      </c>
      <c r="C4429" s="3" t="s">
        <v>16656</v>
      </c>
      <c r="D4429" s="1" t="s">
        <v>16657</v>
      </c>
      <c r="E4429" s="1">
        <v>1989</v>
      </c>
      <c r="F4429" s="1" t="s">
        <v>16658</v>
      </c>
      <c r="G4429" s="1" t="s">
        <v>23</v>
      </c>
      <c r="H4429" s="1" t="s">
        <v>18</v>
      </c>
      <c r="AMI4429"/>
      <c r="AMJ4429"/>
    </row>
    <row r="4430" spans="1:1024">
      <c r="A4430" s="1" t="s">
        <v>16659</v>
      </c>
      <c r="B4430" s="2" t="s">
        <v>16660</v>
      </c>
      <c r="D4430" s="1" t="s">
        <v>16661</v>
      </c>
      <c r="E4430" s="1">
        <v>1989</v>
      </c>
      <c r="G4430" s="1" t="s">
        <v>23</v>
      </c>
      <c r="H4430" s="1" t="s">
        <v>1315</v>
      </c>
      <c r="AMI4430"/>
      <c r="AMJ4430"/>
    </row>
    <row r="4431" spans="1:1024" ht="30">
      <c r="A4431" s="1" t="s">
        <v>16662</v>
      </c>
      <c r="B4431" s="2" t="s">
        <v>16663</v>
      </c>
      <c r="C4431" s="3" t="s">
        <v>16664</v>
      </c>
      <c r="D4431" s="1" t="s">
        <v>16665</v>
      </c>
      <c r="E4431" s="1">
        <v>1989</v>
      </c>
      <c r="F4431" s="1" t="s">
        <v>16666</v>
      </c>
      <c r="G4431" s="1" t="s">
        <v>23</v>
      </c>
      <c r="H4431" s="1" t="s">
        <v>18</v>
      </c>
      <c r="AMI4431"/>
      <c r="AMJ4431"/>
    </row>
    <row r="4432" spans="1:1024">
      <c r="A4432" s="1" t="s">
        <v>16667</v>
      </c>
      <c r="B4432" s="2" t="s">
        <v>16668</v>
      </c>
      <c r="D4432" s="1" t="s">
        <v>16669</v>
      </c>
      <c r="E4432" s="1">
        <v>1989</v>
      </c>
      <c r="G4432" s="1" t="s">
        <v>1148</v>
      </c>
      <c r="AMI4432"/>
      <c r="AMJ4432"/>
    </row>
    <row r="4433" spans="1:1024">
      <c r="A4433" s="1" t="s">
        <v>16670</v>
      </c>
      <c r="B4433" s="2" t="s">
        <v>16671</v>
      </c>
      <c r="D4433" s="1" t="s">
        <v>16672</v>
      </c>
      <c r="E4433" s="1">
        <v>1989</v>
      </c>
      <c r="G4433" s="1" t="s">
        <v>23</v>
      </c>
      <c r="H4433" s="1" t="s">
        <v>18</v>
      </c>
      <c r="AMI4433"/>
      <c r="AMJ4433"/>
    </row>
    <row r="4434" spans="1:1024">
      <c r="A4434" s="1" t="s">
        <v>16673</v>
      </c>
      <c r="B4434" s="2" t="s">
        <v>16674</v>
      </c>
      <c r="C4434" s="3" t="s">
        <v>16675</v>
      </c>
      <c r="D4434" s="1" t="s">
        <v>16676</v>
      </c>
      <c r="E4434" s="1">
        <v>1989</v>
      </c>
      <c r="F4434" s="1" t="s">
        <v>16677</v>
      </c>
      <c r="G4434" s="1" t="s">
        <v>23</v>
      </c>
      <c r="H4434" s="1" t="s">
        <v>29</v>
      </c>
      <c r="I4434" s="1" t="s">
        <v>29</v>
      </c>
      <c r="L4434" s="1" t="s">
        <v>298</v>
      </c>
      <c r="AMI4434"/>
      <c r="AMJ4434"/>
    </row>
    <row r="4435" spans="1:1024" ht="30">
      <c r="A4435" s="1" t="s">
        <v>16678</v>
      </c>
      <c r="B4435" s="2" t="s">
        <v>16679</v>
      </c>
      <c r="C4435" s="1" t="s">
        <v>16680</v>
      </c>
      <c r="D4435" s="1" t="s">
        <v>16681</v>
      </c>
      <c r="E4435" s="1">
        <v>1989</v>
      </c>
      <c r="F4435" s="1" t="s">
        <v>16682</v>
      </c>
      <c r="G4435" s="1" t="s">
        <v>23</v>
      </c>
      <c r="H4435" s="1" t="s">
        <v>18</v>
      </c>
      <c r="AMI4435"/>
      <c r="AMJ4435"/>
    </row>
    <row r="4436" spans="1:1024">
      <c r="A4436" s="1" t="s">
        <v>16683</v>
      </c>
      <c r="B4436" s="2" t="s">
        <v>16684</v>
      </c>
      <c r="C4436" s="1" t="s">
        <v>16685</v>
      </c>
      <c r="D4436" s="1" t="s">
        <v>16686</v>
      </c>
      <c r="E4436" s="1">
        <v>1989</v>
      </c>
      <c r="F4436" s="1" t="s">
        <v>16687</v>
      </c>
      <c r="G4436" s="1" t="s">
        <v>23</v>
      </c>
      <c r="H4436" s="1" t="s">
        <v>18</v>
      </c>
      <c r="AMI4436"/>
      <c r="AMJ4436"/>
    </row>
    <row r="4437" spans="1:1024" ht="30">
      <c r="A4437" s="1" t="s">
        <v>1263</v>
      </c>
      <c r="B4437" s="2" t="s">
        <v>16688</v>
      </c>
      <c r="C4437" s="1" t="s">
        <v>16689</v>
      </c>
      <c r="D4437" s="1" t="s">
        <v>16690</v>
      </c>
      <c r="E4437" s="1">
        <v>1989</v>
      </c>
      <c r="F4437" s="1" t="s">
        <v>16691</v>
      </c>
      <c r="G4437" s="1" t="s">
        <v>23</v>
      </c>
      <c r="H4437" s="1" t="s">
        <v>18</v>
      </c>
      <c r="AMI4437"/>
      <c r="AMJ4437"/>
    </row>
    <row r="4438" spans="1:1024">
      <c r="A4438" s="1" t="s">
        <v>16692</v>
      </c>
      <c r="B4438" s="2" t="s">
        <v>16693</v>
      </c>
      <c r="D4438" s="1" t="s">
        <v>16694</v>
      </c>
      <c r="E4438" s="1">
        <v>1989</v>
      </c>
      <c r="G4438" s="1" t="s">
        <v>23</v>
      </c>
      <c r="H4438" s="1" t="s">
        <v>1315</v>
      </c>
      <c r="AMI4438"/>
      <c r="AMJ4438"/>
    </row>
    <row r="4439" spans="1:1024">
      <c r="A4439" s="1" t="s">
        <v>16695</v>
      </c>
      <c r="B4439" s="2" t="s">
        <v>16696</v>
      </c>
      <c r="D4439" s="1" t="s">
        <v>16697</v>
      </c>
      <c r="E4439" s="1">
        <v>1989</v>
      </c>
      <c r="F4439" s="1" t="s">
        <v>16698</v>
      </c>
      <c r="G4439" s="1" t="s">
        <v>23</v>
      </c>
      <c r="H4439" s="1" t="s">
        <v>29</v>
      </c>
      <c r="I4439" s="1" t="s">
        <v>18</v>
      </c>
      <c r="K4439" s="1">
        <f>0.005*3600</f>
        <v>18</v>
      </c>
      <c r="L4439" s="1" t="s">
        <v>298</v>
      </c>
      <c r="AMI4439"/>
      <c r="AMJ4439"/>
    </row>
    <row r="4440" spans="1:1024">
      <c r="A4440" s="1" t="s">
        <v>16699</v>
      </c>
      <c r="B4440" s="2" t="s">
        <v>12164</v>
      </c>
      <c r="D4440" s="1" t="s">
        <v>16700</v>
      </c>
      <c r="E4440" s="1">
        <v>1989</v>
      </c>
      <c r="G4440" s="1" t="s">
        <v>23</v>
      </c>
      <c r="AMI4440"/>
      <c r="AMJ4440"/>
    </row>
    <row r="4441" spans="1:1024">
      <c r="A4441" s="1" t="s">
        <v>16701</v>
      </c>
      <c r="B4441" s="2" t="s">
        <v>16702</v>
      </c>
      <c r="C4441" s="3" t="s">
        <v>16703</v>
      </c>
      <c r="D4441" s="1" t="s">
        <v>16704</v>
      </c>
      <c r="E4441" s="1">
        <v>1989</v>
      </c>
      <c r="F4441" s="1" t="s">
        <v>16705</v>
      </c>
      <c r="G4441" s="1" t="s">
        <v>309</v>
      </c>
      <c r="H4441" s="1" t="s">
        <v>18</v>
      </c>
      <c r="AMI4441"/>
      <c r="AMJ4441"/>
    </row>
    <row r="4442" spans="1:1024">
      <c r="A4442" s="1" t="s">
        <v>16706</v>
      </c>
      <c r="B4442" s="2" t="s">
        <v>16707</v>
      </c>
      <c r="D4442" s="1" t="s">
        <v>16708</v>
      </c>
      <c r="E4442" s="1">
        <v>1989</v>
      </c>
      <c r="G4442" s="1" t="s">
        <v>309</v>
      </c>
      <c r="H4442" s="1" t="s">
        <v>1315</v>
      </c>
      <c r="AMI4442"/>
      <c r="AMJ4442"/>
    </row>
    <row r="4443" spans="1:1024">
      <c r="A4443" s="1" t="s">
        <v>16706</v>
      </c>
      <c r="B4443" s="2" t="s">
        <v>16709</v>
      </c>
      <c r="E4443" s="1">
        <v>1989</v>
      </c>
      <c r="G4443" s="1" t="s">
        <v>23</v>
      </c>
      <c r="H4443" s="1" t="s">
        <v>1315</v>
      </c>
      <c r="AMI4443"/>
      <c r="AMJ4443"/>
    </row>
    <row r="4444" spans="1:1024" ht="30">
      <c r="A4444" s="1" t="s">
        <v>15260</v>
      </c>
      <c r="B4444" s="2" t="s">
        <v>16710</v>
      </c>
      <c r="C4444" s="1" t="s">
        <v>16711</v>
      </c>
      <c r="D4444" s="1" t="s">
        <v>16712</v>
      </c>
      <c r="E4444" s="1">
        <v>1989</v>
      </c>
      <c r="F4444" s="1" t="s">
        <v>16713</v>
      </c>
      <c r="G4444" s="1" t="s">
        <v>23</v>
      </c>
      <c r="AMI4444"/>
      <c r="AMJ4444"/>
    </row>
    <row r="4445" spans="1:1024" ht="30">
      <c r="A4445" s="1" t="s">
        <v>9888</v>
      </c>
      <c r="B4445" s="2" t="s">
        <v>16714</v>
      </c>
      <c r="D4445" s="1" t="s">
        <v>16715</v>
      </c>
      <c r="E4445" s="1">
        <v>1989</v>
      </c>
      <c r="G4445" s="1" t="s">
        <v>23</v>
      </c>
      <c r="H4445" s="1" t="s">
        <v>1315</v>
      </c>
      <c r="AMI4445"/>
      <c r="AMJ4445"/>
    </row>
    <row r="4446" spans="1:1024">
      <c r="A4446" s="1" t="s">
        <v>16716</v>
      </c>
      <c r="B4446" s="2" t="s">
        <v>16717</v>
      </c>
      <c r="D4446" s="1" t="s">
        <v>16718</v>
      </c>
      <c r="E4446" s="1">
        <v>1989</v>
      </c>
      <c r="F4446" s="1" t="s">
        <v>16719</v>
      </c>
      <c r="G4446" s="1" t="s">
        <v>23</v>
      </c>
      <c r="H4446" s="1" t="s">
        <v>29</v>
      </c>
      <c r="I4446" s="1" t="s">
        <v>18</v>
      </c>
      <c r="L4446" s="1" t="s">
        <v>298</v>
      </c>
      <c r="AMI4446"/>
      <c r="AMJ4446"/>
    </row>
    <row r="4447" spans="1:1024">
      <c r="A4447" s="1" t="s">
        <v>16720</v>
      </c>
      <c r="B4447" s="2" t="s">
        <v>16721</v>
      </c>
      <c r="C4447" s="1" t="s">
        <v>16722</v>
      </c>
      <c r="D4447" s="1" t="s">
        <v>16723</v>
      </c>
      <c r="E4447" s="1">
        <v>1989</v>
      </c>
      <c r="G4447" s="1" t="s">
        <v>23</v>
      </c>
      <c r="H4447" s="1" t="s">
        <v>18</v>
      </c>
      <c r="AMI4447"/>
      <c r="AMJ4447"/>
    </row>
    <row r="4448" spans="1:1024">
      <c r="A4448" s="1" t="s">
        <v>15291</v>
      </c>
      <c r="B4448" s="2" t="s">
        <v>16724</v>
      </c>
      <c r="C4448" s="3" t="s">
        <v>16725</v>
      </c>
      <c r="D4448" s="1" t="s">
        <v>16726</v>
      </c>
      <c r="E4448" s="1">
        <v>1989</v>
      </c>
      <c r="G4448" s="1" t="s">
        <v>23</v>
      </c>
      <c r="H4448" s="1" t="s">
        <v>18</v>
      </c>
      <c r="AMI4448"/>
      <c r="AMJ4448"/>
    </row>
    <row r="4449" spans="1:1024" ht="30">
      <c r="A4449" s="1" t="s">
        <v>16727</v>
      </c>
      <c r="B4449" s="2" t="s">
        <v>16728</v>
      </c>
      <c r="C4449" s="1" t="s">
        <v>16729</v>
      </c>
      <c r="D4449" s="1" t="s">
        <v>16730</v>
      </c>
      <c r="E4449" s="1">
        <v>1989</v>
      </c>
      <c r="F4449" s="1" t="s">
        <v>16731</v>
      </c>
      <c r="G4449" s="1" t="s">
        <v>292</v>
      </c>
      <c r="H4449" s="1" t="s">
        <v>18</v>
      </c>
      <c r="AMI4449"/>
      <c r="AMJ4449"/>
    </row>
    <row r="4450" spans="1:1024">
      <c r="A4450" s="1" t="s">
        <v>16727</v>
      </c>
      <c r="B4450" s="2" t="s">
        <v>16732</v>
      </c>
      <c r="C4450" s="1" t="s">
        <v>16733</v>
      </c>
      <c r="D4450" s="1" t="s">
        <v>16734</v>
      </c>
      <c r="E4450" s="1">
        <v>1989</v>
      </c>
      <c r="F4450" s="1" t="s">
        <v>16735</v>
      </c>
      <c r="G4450" s="1" t="s">
        <v>23</v>
      </c>
      <c r="H4450" s="1" t="s">
        <v>18</v>
      </c>
      <c r="AMI4450"/>
      <c r="AMJ4450"/>
    </row>
    <row r="4451" spans="1:1024" ht="30">
      <c r="A4451" s="1" t="s">
        <v>16727</v>
      </c>
      <c r="B4451" s="2" t="s">
        <v>16736</v>
      </c>
      <c r="C4451" s="1" t="s">
        <v>16729</v>
      </c>
      <c r="D4451" s="1" t="s">
        <v>16737</v>
      </c>
      <c r="E4451" s="1">
        <v>1989</v>
      </c>
      <c r="F4451" s="1" t="s">
        <v>16731</v>
      </c>
      <c r="G4451" s="1" t="s">
        <v>23</v>
      </c>
      <c r="H4451" s="1" t="s">
        <v>18</v>
      </c>
      <c r="AMI4451"/>
      <c r="AMJ4451"/>
    </row>
    <row r="4452" spans="1:1024" ht="30">
      <c r="A4452" s="1" t="s">
        <v>16738</v>
      </c>
      <c r="B4452" s="2" t="s">
        <v>16739</v>
      </c>
      <c r="D4452" s="1" t="s">
        <v>16740</v>
      </c>
      <c r="E4452" s="1">
        <v>1989</v>
      </c>
      <c r="G4452" s="1" t="s">
        <v>23</v>
      </c>
      <c r="H4452" s="1" t="s">
        <v>1315</v>
      </c>
      <c r="AMI4452"/>
      <c r="AMJ4452"/>
    </row>
    <row r="4453" spans="1:1024">
      <c r="A4453" s="1" t="s">
        <v>16741</v>
      </c>
      <c r="B4453" s="2" t="s">
        <v>16742</v>
      </c>
      <c r="D4453" s="1" t="s">
        <v>16743</v>
      </c>
      <c r="E4453" s="1">
        <v>1989</v>
      </c>
      <c r="G4453" s="1" t="s">
        <v>1148</v>
      </c>
      <c r="AMI4453"/>
      <c r="AMJ4453"/>
    </row>
    <row r="4454" spans="1:1024" ht="30">
      <c r="A4454" s="1" t="s">
        <v>16744</v>
      </c>
      <c r="B4454" s="2" t="s">
        <v>16745</v>
      </c>
      <c r="C4454" s="1" t="s">
        <v>16746</v>
      </c>
      <c r="D4454" s="1" t="s">
        <v>16747</v>
      </c>
      <c r="E4454" s="1">
        <v>1989</v>
      </c>
      <c r="F4454" s="1" t="s">
        <v>16748</v>
      </c>
      <c r="G4454" s="1" t="s">
        <v>23</v>
      </c>
      <c r="H4454" s="1" t="s">
        <v>18</v>
      </c>
      <c r="AMI4454"/>
      <c r="AMJ4454"/>
    </row>
    <row r="4455" spans="1:1024" ht="30">
      <c r="A4455" s="1" t="s">
        <v>16749</v>
      </c>
      <c r="B4455" s="2" t="s">
        <v>16750</v>
      </c>
      <c r="C4455" s="1" t="s">
        <v>16751</v>
      </c>
      <c r="D4455" s="1" t="s">
        <v>16752</v>
      </c>
      <c r="E4455" s="1">
        <v>1989</v>
      </c>
      <c r="F4455" s="1" t="s">
        <v>16753</v>
      </c>
      <c r="G4455" s="1" t="s">
        <v>23</v>
      </c>
      <c r="H4455" s="1" t="s">
        <v>18</v>
      </c>
      <c r="AMI4455"/>
      <c r="AMJ4455"/>
    </row>
    <row r="4456" spans="1:1024">
      <c r="A4456" s="1" t="s">
        <v>16754</v>
      </c>
      <c r="B4456" s="2" t="s">
        <v>16755</v>
      </c>
      <c r="C4456" s="1" t="s">
        <v>16756</v>
      </c>
      <c r="D4456" s="1" t="s">
        <v>16712</v>
      </c>
      <c r="E4456" s="1">
        <v>1989</v>
      </c>
      <c r="F4456" s="1" t="s">
        <v>16757</v>
      </c>
      <c r="G4456" s="1" t="s">
        <v>23</v>
      </c>
      <c r="H4456" s="1" t="s">
        <v>29</v>
      </c>
      <c r="I4456" s="1" t="s">
        <v>29</v>
      </c>
      <c r="L4456" s="1" t="s">
        <v>605</v>
      </c>
      <c r="AMI4456"/>
      <c r="AMJ4456"/>
    </row>
    <row r="4457" spans="1:1024">
      <c r="A4457" s="1" t="s">
        <v>16758</v>
      </c>
      <c r="B4457" s="2" t="s">
        <v>16759</v>
      </c>
      <c r="C4457" s="1" t="s">
        <v>16760</v>
      </c>
      <c r="D4457" s="1" t="s">
        <v>16761</v>
      </c>
      <c r="E4457" s="1">
        <v>1989</v>
      </c>
      <c r="F4457" s="1" t="s">
        <v>16762</v>
      </c>
      <c r="G4457" s="1" t="s">
        <v>23</v>
      </c>
      <c r="H4457" s="1" t="s">
        <v>18</v>
      </c>
      <c r="AMI4457"/>
      <c r="AMJ4457"/>
    </row>
    <row r="4458" spans="1:1024">
      <c r="A4458" s="1" t="s">
        <v>16763</v>
      </c>
      <c r="B4458" s="2" t="s">
        <v>16764</v>
      </c>
      <c r="C4458" s="1" t="s">
        <v>16765</v>
      </c>
      <c r="D4458" s="1" t="s">
        <v>16766</v>
      </c>
      <c r="E4458" s="1">
        <v>1989</v>
      </c>
      <c r="F4458" s="1" t="s">
        <v>16767</v>
      </c>
      <c r="G4458" s="1" t="s">
        <v>23</v>
      </c>
      <c r="H4458" s="1" t="s">
        <v>18</v>
      </c>
      <c r="AMI4458"/>
      <c r="AMJ4458"/>
    </row>
    <row r="4459" spans="1:1024">
      <c r="A4459" s="1" t="s">
        <v>16768</v>
      </c>
      <c r="B4459" s="2" t="s">
        <v>16769</v>
      </c>
      <c r="D4459" s="1" t="s">
        <v>16770</v>
      </c>
      <c r="E4459" s="1">
        <v>1989</v>
      </c>
      <c r="G4459" s="1" t="s">
        <v>23</v>
      </c>
      <c r="H4459" s="1" t="s">
        <v>1315</v>
      </c>
      <c r="AMI4459"/>
      <c r="AMJ4459"/>
    </row>
    <row r="4460" spans="1:1024">
      <c r="A4460" s="1" t="s">
        <v>16771</v>
      </c>
      <c r="B4460" s="2" t="s">
        <v>16772</v>
      </c>
      <c r="C4460" s="3" t="s">
        <v>16773</v>
      </c>
      <c r="D4460" s="1" t="s">
        <v>16774</v>
      </c>
      <c r="E4460" s="1">
        <v>1989</v>
      </c>
      <c r="F4460" s="1" t="s">
        <v>16775</v>
      </c>
      <c r="G4460" s="1" t="s">
        <v>23</v>
      </c>
      <c r="H4460" s="1" t="s">
        <v>29</v>
      </c>
      <c r="I4460" s="1" t="s">
        <v>18</v>
      </c>
      <c r="L4460" s="1" t="s">
        <v>1047</v>
      </c>
      <c r="AMI4460"/>
      <c r="AMJ4460"/>
    </row>
    <row r="4461" spans="1:1024">
      <c r="A4461" s="1" t="s">
        <v>16776</v>
      </c>
      <c r="B4461" s="2" t="s">
        <v>16777</v>
      </c>
      <c r="D4461" s="1" t="s">
        <v>16778</v>
      </c>
      <c r="E4461" s="1">
        <v>1989</v>
      </c>
      <c r="G4461" s="1" t="s">
        <v>23</v>
      </c>
      <c r="AMI4461"/>
      <c r="AMJ4461"/>
    </row>
    <row r="4462" spans="1:1024" ht="30">
      <c r="A4462" s="1" t="s">
        <v>16779</v>
      </c>
      <c r="B4462" s="2" t="s">
        <v>16780</v>
      </c>
      <c r="C4462" s="3" t="s">
        <v>16781</v>
      </c>
      <c r="D4462" s="1" t="s">
        <v>16782</v>
      </c>
      <c r="E4462" s="1">
        <v>1989</v>
      </c>
      <c r="F4462" s="1" t="s">
        <v>16783</v>
      </c>
      <c r="G4462" s="1" t="s">
        <v>309</v>
      </c>
      <c r="H4462" s="1" t="s">
        <v>29</v>
      </c>
      <c r="I4462" s="1" t="s">
        <v>29</v>
      </c>
      <c r="L4462" s="1" t="s">
        <v>298</v>
      </c>
      <c r="AMI4462"/>
      <c r="AMJ4462"/>
    </row>
    <row r="4463" spans="1:1024" ht="30">
      <c r="A4463" s="1" t="s">
        <v>16784</v>
      </c>
      <c r="B4463" s="2" t="s">
        <v>16785</v>
      </c>
      <c r="D4463" s="1" t="s">
        <v>16786</v>
      </c>
      <c r="E4463" s="1">
        <v>1989</v>
      </c>
      <c r="G4463" s="1" t="s">
        <v>23</v>
      </c>
      <c r="H4463" s="1" t="s">
        <v>1315</v>
      </c>
      <c r="AMI4463"/>
      <c r="AMJ4463"/>
    </row>
    <row r="4464" spans="1:1024">
      <c r="A4464" s="1" t="s">
        <v>16787</v>
      </c>
      <c r="B4464" s="2" t="s">
        <v>16788</v>
      </c>
      <c r="C4464" s="3" t="s">
        <v>16789</v>
      </c>
      <c r="D4464" s="1" t="s">
        <v>16790</v>
      </c>
      <c r="E4464" s="1">
        <v>1989</v>
      </c>
      <c r="F4464" s="1" t="s">
        <v>16791</v>
      </c>
      <c r="G4464" s="1" t="s">
        <v>23</v>
      </c>
      <c r="H4464" s="1" t="s">
        <v>29</v>
      </c>
      <c r="I4464" s="1" t="s">
        <v>29</v>
      </c>
      <c r="J4464" s="1" t="s">
        <v>16792</v>
      </c>
      <c r="L4464" s="1" t="s">
        <v>16793</v>
      </c>
      <c r="AMI4464"/>
      <c r="AMJ4464"/>
    </row>
    <row r="4465" spans="1:1024">
      <c r="A4465" s="1" t="s">
        <v>16794</v>
      </c>
      <c r="B4465" s="2" t="s">
        <v>16795</v>
      </c>
      <c r="C4465" s="3" t="s">
        <v>16796</v>
      </c>
      <c r="D4465" s="1" t="s">
        <v>16797</v>
      </c>
      <c r="E4465" s="1">
        <v>1989</v>
      </c>
      <c r="F4465" s="1" t="s">
        <v>16798</v>
      </c>
      <c r="G4465" s="1" t="s">
        <v>23</v>
      </c>
      <c r="H4465" s="1" t="s">
        <v>29</v>
      </c>
      <c r="I4465" s="1" t="s">
        <v>29</v>
      </c>
      <c r="L4465" s="1" t="s">
        <v>1047</v>
      </c>
      <c r="AMI4465"/>
      <c r="AMJ4465"/>
    </row>
    <row r="4466" spans="1:1024" ht="30">
      <c r="A4466" s="1" t="s">
        <v>16799</v>
      </c>
      <c r="B4466" s="2" t="s">
        <v>16800</v>
      </c>
      <c r="C4466" s="1" t="s">
        <v>16801</v>
      </c>
      <c r="D4466" s="1" t="s">
        <v>16802</v>
      </c>
      <c r="E4466" s="1">
        <v>1989</v>
      </c>
      <c r="F4466" s="1" t="s">
        <v>16803</v>
      </c>
      <c r="G4466" s="1" t="s">
        <v>23</v>
      </c>
      <c r="H4466" s="1" t="s">
        <v>18</v>
      </c>
      <c r="AMI4466"/>
      <c r="AMJ4466"/>
    </row>
    <row r="4467" spans="1:1024" ht="30">
      <c r="A4467" s="1" t="s">
        <v>16804</v>
      </c>
      <c r="B4467" s="2" t="s">
        <v>16805</v>
      </c>
      <c r="C4467" s="1" t="s">
        <v>16806</v>
      </c>
      <c r="D4467" s="1" t="s">
        <v>16807</v>
      </c>
      <c r="E4467" s="1">
        <v>1989</v>
      </c>
      <c r="F4467" s="1" t="s">
        <v>16808</v>
      </c>
      <c r="G4467" s="1" t="s">
        <v>23</v>
      </c>
      <c r="H4467" s="1" t="s">
        <v>18</v>
      </c>
      <c r="AMI4467"/>
      <c r="AMJ4467"/>
    </row>
    <row r="4468" spans="1:1024" ht="30">
      <c r="A4468" s="1" t="s">
        <v>16809</v>
      </c>
      <c r="B4468" s="2" t="s">
        <v>16810</v>
      </c>
      <c r="D4468" s="1" t="s">
        <v>16811</v>
      </c>
      <c r="E4468" s="1">
        <v>1989</v>
      </c>
      <c r="G4468" s="1" t="s">
        <v>23</v>
      </c>
      <c r="H4468" s="1" t="s">
        <v>1315</v>
      </c>
      <c r="AMI4468"/>
      <c r="AMJ4468"/>
    </row>
    <row r="4469" spans="1:1024" ht="30">
      <c r="A4469" s="1" t="s">
        <v>16809</v>
      </c>
      <c r="B4469" s="2" t="s">
        <v>16812</v>
      </c>
      <c r="D4469" s="1" t="s">
        <v>16813</v>
      </c>
      <c r="E4469" s="1">
        <v>1989</v>
      </c>
      <c r="G4469" s="1" t="s">
        <v>23</v>
      </c>
      <c r="H4469" s="1" t="s">
        <v>1315</v>
      </c>
      <c r="AMI4469"/>
      <c r="AMJ4469"/>
    </row>
    <row r="4470" spans="1:1024" ht="30">
      <c r="A4470" s="1" t="s">
        <v>16814</v>
      </c>
      <c r="B4470" s="2" t="s">
        <v>16815</v>
      </c>
      <c r="C4470" s="1" t="s">
        <v>16816</v>
      </c>
      <c r="D4470" s="1" t="s">
        <v>16817</v>
      </c>
      <c r="E4470" s="1">
        <v>1989</v>
      </c>
      <c r="F4470" s="1" t="s">
        <v>16818</v>
      </c>
      <c r="G4470" s="1" t="s">
        <v>23</v>
      </c>
      <c r="H4470" s="1" t="s">
        <v>18</v>
      </c>
      <c r="AMI4470"/>
      <c r="AMJ4470"/>
    </row>
    <row r="4471" spans="1:1024" ht="30">
      <c r="A4471" s="1" t="s">
        <v>16819</v>
      </c>
      <c r="B4471" s="2" t="s">
        <v>16820</v>
      </c>
      <c r="E4471" s="1">
        <v>1989</v>
      </c>
      <c r="G4471" s="1" t="s">
        <v>42</v>
      </c>
      <c r="H4471" s="1" t="s">
        <v>1315</v>
      </c>
      <c r="AMI4471"/>
      <c r="AMJ4471"/>
    </row>
    <row r="4472" spans="1:1024">
      <c r="A4472" s="1" t="s">
        <v>16821</v>
      </c>
      <c r="B4472" s="2" t="s">
        <v>15973</v>
      </c>
      <c r="D4472" s="1" t="s">
        <v>16822</v>
      </c>
      <c r="E4472" s="1">
        <v>1989</v>
      </c>
      <c r="G4472" s="1" t="s">
        <v>23</v>
      </c>
      <c r="H4472" s="1" t="s">
        <v>1315</v>
      </c>
      <c r="AMI4472"/>
      <c r="AMJ4472"/>
    </row>
    <row r="4473" spans="1:1024">
      <c r="A4473" s="1" t="s">
        <v>16823</v>
      </c>
      <c r="B4473" s="2" t="s">
        <v>16824</v>
      </c>
      <c r="D4473" s="1" t="s">
        <v>16825</v>
      </c>
      <c r="E4473" s="1">
        <v>1989</v>
      </c>
      <c r="G4473" s="1" t="s">
        <v>23</v>
      </c>
      <c r="H4473" s="1" t="s">
        <v>1315</v>
      </c>
      <c r="AMI4473"/>
      <c r="AMJ4473"/>
    </row>
    <row r="4474" spans="1:1024">
      <c r="A4474" s="1" t="s">
        <v>16826</v>
      </c>
      <c r="B4474" s="2" t="s">
        <v>16827</v>
      </c>
      <c r="D4474" s="1" t="s">
        <v>16828</v>
      </c>
      <c r="E4474" s="1">
        <v>1989</v>
      </c>
      <c r="G4474" s="1" t="s">
        <v>23</v>
      </c>
      <c r="H4474" s="1" t="s">
        <v>18</v>
      </c>
      <c r="AMI4474"/>
      <c r="AMJ4474"/>
    </row>
    <row r="4475" spans="1:1024">
      <c r="A4475" s="1" t="s">
        <v>15448</v>
      </c>
      <c r="B4475" s="2" t="s">
        <v>16829</v>
      </c>
      <c r="C4475" s="3" t="s">
        <v>16830</v>
      </c>
      <c r="D4475" s="1" t="s">
        <v>16831</v>
      </c>
      <c r="E4475" s="1">
        <v>1989</v>
      </c>
      <c r="F4475" s="1" t="s">
        <v>16832</v>
      </c>
      <c r="G4475" s="1" t="s">
        <v>23</v>
      </c>
      <c r="H4475" s="1" t="s">
        <v>18</v>
      </c>
      <c r="AMI4475"/>
      <c r="AMJ4475"/>
    </row>
    <row r="4476" spans="1:1024">
      <c r="A4476" s="1" t="s">
        <v>16833</v>
      </c>
      <c r="B4476" s="2" t="s">
        <v>16834</v>
      </c>
      <c r="C4476" s="3" t="s">
        <v>16835</v>
      </c>
      <c r="D4476" s="1" t="s">
        <v>16836</v>
      </c>
      <c r="E4476" s="1">
        <v>1989</v>
      </c>
      <c r="F4476" s="1" t="s">
        <v>16837</v>
      </c>
      <c r="G4476" s="1" t="s">
        <v>23</v>
      </c>
      <c r="H4476" s="1" t="s">
        <v>29</v>
      </c>
      <c r="I4476" s="1" t="s">
        <v>18</v>
      </c>
      <c r="L4476" s="1" t="s">
        <v>298</v>
      </c>
      <c r="AMI4476"/>
      <c r="AMJ4476"/>
    </row>
    <row r="4477" spans="1:1024">
      <c r="A4477" s="1" t="s">
        <v>16838</v>
      </c>
      <c r="B4477" s="2" t="s">
        <v>16839</v>
      </c>
      <c r="D4477" s="1" t="s">
        <v>16840</v>
      </c>
      <c r="E4477" s="1">
        <v>1989</v>
      </c>
      <c r="G4477" s="1" t="s">
        <v>23</v>
      </c>
      <c r="H4477" s="1" t="s">
        <v>29</v>
      </c>
      <c r="I4477" s="1" t="s">
        <v>18</v>
      </c>
      <c r="J4477" s="1" t="s">
        <v>16841</v>
      </c>
      <c r="AMI4477"/>
      <c r="AMJ4477"/>
    </row>
    <row r="4478" spans="1:1024">
      <c r="A4478" s="1" t="s">
        <v>16842</v>
      </c>
      <c r="B4478" s="2" t="s">
        <v>16843</v>
      </c>
      <c r="D4478" s="1" t="s">
        <v>16844</v>
      </c>
      <c r="E4478" s="1">
        <v>1989</v>
      </c>
      <c r="F4478" s="1" t="s">
        <v>16649</v>
      </c>
      <c r="G4478" s="1" t="s">
        <v>23</v>
      </c>
      <c r="H4478" s="1" t="s">
        <v>29</v>
      </c>
      <c r="I4478" s="1" t="s">
        <v>29</v>
      </c>
      <c r="L4478" s="1" t="s">
        <v>10352</v>
      </c>
      <c r="AMI4478"/>
      <c r="AMJ4478"/>
    </row>
    <row r="4479" spans="1:1024">
      <c r="A4479" s="1" t="s">
        <v>16845</v>
      </c>
      <c r="B4479" s="2" t="s">
        <v>16846</v>
      </c>
      <c r="C4479" s="3" t="s">
        <v>16847</v>
      </c>
      <c r="D4479" s="1" t="s">
        <v>16848</v>
      </c>
      <c r="E4479" s="1">
        <v>1989</v>
      </c>
      <c r="F4479" s="1" t="s">
        <v>16849</v>
      </c>
      <c r="G4479" s="1" t="s">
        <v>23</v>
      </c>
      <c r="H4479" s="1" t="s">
        <v>29</v>
      </c>
      <c r="I4479" s="1" t="s">
        <v>18</v>
      </c>
      <c r="L4479" s="1" t="s">
        <v>16850</v>
      </c>
      <c r="AMI4479"/>
      <c r="AMJ4479"/>
    </row>
    <row r="4480" spans="1:1024">
      <c r="A4480" s="1" t="s">
        <v>15952</v>
      </c>
      <c r="B4480" s="2" t="s">
        <v>16851</v>
      </c>
      <c r="C4480" s="3" t="s">
        <v>16852</v>
      </c>
      <c r="D4480" s="10" t="s">
        <v>16853</v>
      </c>
      <c r="E4480" s="1">
        <v>1989</v>
      </c>
      <c r="F4480" s="1" t="s">
        <v>15958</v>
      </c>
      <c r="G4480" s="1" t="s">
        <v>42</v>
      </c>
      <c r="H4480" s="1" t="s">
        <v>18</v>
      </c>
      <c r="AMI4480"/>
      <c r="AMJ4480"/>
    </row>
    <row r="4481" spans="1:1024">
      <c r="A4481" s="1" t="s">
        <v>16854</v>
      </c>
      <c r="B4481" s="2" t="s">
        <v>16855</v>
      </c>
      <c r="C4481" s="3" t="s">
        <v>16856</v>
      </c>
      <c r="D4481" s="3" t="s">
        <v>16857</v>
      </c>
      <c r="E4481" s="1">
        <v>1989</v>
      </c>
      <c r="F4481" s="1" t="s">
        <v>16858</v>
      </c>
      <c r="G4481" s="1" t="s">
        <v>23</v>
      </c>
      <c r="H4481" s="1" t="s">
        <v>18</v>
      </c>
      <c r="J4481" s="1" t="s">
        <v>16859</v>
      </c>
      <c r="AMI4481"/>
      <c r="AMJ4481"/>
    </row>
    <row r="4482" spans="1:1024" ht="30">
      <c r="A4482" s="1" t="s">
        <v>16860</v>
      </c>
      <c r="B4482" s="2" t="s">
        <v>16861</v>
      </c>
      <c r="C4482" s="1" t="s">
        <v>16862</v>
      </c>
      <c r="D4482" s="1" t="s">
        <v>16863</v>
      </c>
      <c r="E4482" s="1">
        <v>1989</v>
      </c>
      <c r="F4482" s="1" t="s">
        <v>16864</v>
      </c>
      <c r="G4482" s="1" t="s">
        <v>17</v>
      </c>
      <c r="H4482" s="1" t="s">
        <v>18</v>
      </c>
      <c r="AMI4482"/>
      <c r="AMJ4482"/>
    </row>
    <row r="4483" spans="1:1024">
      <c r="A4483" s="1" t="s">
        <v>16865</v>
      </c>
      <c r="B4483" s="2" t="s">
        <v>15955</v>
      </c>
      <c r="C4483" s="1" t="s">
        <v>16866</v>
      </c>
      <c r="D4483" s="1" t="s">
        <v>16867</v>
      </c>
      <c r="E4483" s="1">
        <v>1989</v>
      </c>
      <c r="G4483" s="1" t="s">
        <v>23</v>
      </c>
      <c r="H4483" s="1" t="s">
        <v>18</v>
      </c>
      <c r="AMI4483"/>
      <c r="AMJ4483"/>
    </row>
    <row r="4484" spans="1:1024" ht="30">
      <c r="A4484" s="1" t="s">
        <v>16809</v>
      </c>
      <c r="B4484" s="2" t="s">
        <v>16868</v>
      </c>
      <c r="C4484" s="1" t="s">
        <v>16869</v>
      </c>
      <c r="D4484" s="1" t="s">
        <v>16870</v>
      </c>
      <c r="E4484" s="1">
        <v>1989</v>
      </c>
      <c r="F4484" s="1" t="s">
        <v>16871</v>
      </c>
      <c r="G4484" s="1" t="s">
        <v>23</v>
      </c>
      <c r="H4484" s="1" t="s">
        <v>18</v>
      </c>
      <c r="AMI4484"/>
      <c r="AMJ4484"/>
    </row>
    <row r="4485" spans="1:1024" ht="30">
      <c r="A4485" s="1" t="s">
        <v>16872</v>
      </c>
      <c r="B4485" s="2" t="s">
        <v>16873</v>
      </c>
      <c r="C4485" s="3" t="s">
        <v>16874</v>
      </c>
      <c r="D4485" s="1" t="s">
        <v>16875</v>
      </c>
      <c r="E4485" s="1">
        <v>1989</v>
      </c>
      <c r="F4485" s="1" t="s">
        <v>16876</v>
      </c>
      <c r="G4485" s="1" t="s">
        <v>42</v>
      </c>
      <c r="H4485" s="1" t="s">
        <v>29</v>
      </c>
      <c r="I4485" s="1" t="s">
        <v>18</v>
      </c>
      <c r="L4485" s="1" t="s">
        <v>12766</v>
      </c>
      <c r="AMI4485"/>
      <c r="AMJ4485"/>
    </row>
    <row r="4486" spans="1:1024" ht="30">
      <c r="A4486" s="1" t="s">
        <v>16877</v>
      </c>
      <c r="B4486" s="2" t="s">
        <v>16878</v>
      </c>
      <c r="C4486" s="1" t="s">
        <v>16879</v>
      </c>
      <c r="D4486" s="1" t="s">
        <v>16880</v>
      </c>
      <c r="E4486" s="1">
        <v>1989</v>
      </c>
      <c r="F4486" s="1" t="s">
        <v>16881</v>
      </c>
      <c r="G4486" s="1" t="s">
        <v>42</v>
      </c>
      <c r="H4486" s="1" t="s">
        <v>29</v>
      </c>
      <c r="I4486" s="1" t="s">
        <v>18</v>
      </c>
      <c r="K4486" s="1">
        <v>100</v>
      </c>
      <c r="L4486" s="1" t="s">
        <v>1047</v>
      </c>
      <c r="AMI4486"/>
      <c r="AMJ4486"/>
    </row>
    <row r="4487" spans="1:1024">
      <c r="A4487" s="1" t="s">
        <v>16882</v>
      </c>
      <c r="B4487" s="2" t="s">
        <v>16883</v>
      </c>
      <c r="D4487" s="1" t="s">
        <v>16884</v>
      </c>
      <c r="E4487" s="1">
        <v>1988</v>
      </c>
      <c r="G4487" s="1" t="s">
        <v>23</v>
      </c>
      <c r="AMI4487"/>
      <c r="AMJ4487"/>
    </row>
    <row r="4488" spans="1:1024">
      <c r="A4488" s="1" t="s">
        <v>16885</v>
      </c>
      <c r="B4488" s="2" t="s">
        <v>16886</v>
      </c>
      <c r="D4488" s="1" t="s">
        <v>16887</v>
      </c>
      <c r="E4488" s="1">
        <v>1988</v>
      </c>
      <c r="G4488" s="1" t="s">
        <v>23</v>
      </c>
      <c r="AMI4488"/>
      <c r="AMJ4488"/>
    </row>
    <row r="4489" spans="1:1024" ht="30">
      <c r="A4489" s="1" t="s">
        <v>16888</v>
      </c>
      <c r="B4489" s="2" t="s">
        <v>16889</v>
      </c>
      <c r="D4489" s="1" t="s">
        <v>16890</v>
      </c>
      <c r="E4489" s="1">
        <v>1988</v>
      </c>
      <c r="G4489" s="1" t="s">
        <v>23</v>
      </c>
      <c r="AMI4489"/>
      <c r="AMJ4489"/>
    </row>
    <row r="4490" spans="1:1024">
      <c r="A4490" s="1" t="s">
        <v>16891</v>
      </c>
      <c r="B4490" s="2" t="s">
        <v>16892</v>
      </c>
      <c r="D4490" s="1" t="s">
        <v>16893</v>
      </c>
      <c r="E4490" s="1">
        <v>1988</v>
      </c>
      <c r="G4490" s="1" t="s">
        <v>23</v>
      </c>
      <c r="AMI4490"/>
      <c r="AMJ4490"/>
    </row>
    <row r="4491" spans="1:1024">
      <c r="A4491" s="1" t="s">
        <v>16345</v>
      </c>
      <c r="B4491" s="2" t="s">
        <v>16894</v>
      </c>
      <c r="D4491" s="1" t="s">
        <v>16895</v>
      </c>
      <c r="E4491" s="1">
        <v>1988</v>
      </c>
      <c r="G4491" s="1" t="s">
        <v>23</v>
      </c>
      <c r="AMI4491"/>
      <c r="AMJ4491"/>
    </row>
    <row r="4492" spans="1:1024" ht="30">
      <c r="A4492" s="1" t="s">
        <v>16896</v>
      </c>
      <c r="B4492" s="2" t="s">
        <v>16897</v>
      </c>
      <c r="D4492" s="1" t="s">
        <v>16898</v>
      </c>
      <c r="E4492" s="1">
        <v>1988</v>
      </c>
      <c r="G4492" s="1" t="s">
        <v>23</v>
      </c>
      <c r="AMI4492"/>
      <c r="AMJ4492"/>
    </row>
    <row r="4493" spans="1:1024" ht="30">
      <c r="A4493" s="1" t="s">
        <v>16899</v>
      </c>
      <c r="B4493" s="2" t="s">
        <v>16900</v>
      </c>
      <c r="D4493" s="1" t="s">
        <v>16901</v>
      </c>
      <c r="E4493" s="1">
        <v>1988</v>
      </c>
      <c r="G4493" s="1" t="s">
        <v>23</v>
      </c>
      <c r="AMI4493"/>
      <c r="AMJ4493"/>
    </row>
    <row r="4494" spans="1:1024" ht="30">
      <c r="A4494" s="1" t="s">
        <v>16902</v>
      </c>
      <c r="B4494" s="2" t="s">
        <v>16903</v>
      </c>
      <c r="D4494" s="1" t="s">
        <v>16904</v>
      </c>
      <c r="E4494" s="1">
        <v>1987</v>
      </c>
      <c r="G4494" s="1" t="s">
        <v>23</v>
      </c>
      <c r="H4494" s="1" t="s">
        <v>18</v>
      </c>
      <c r="AMI4494"/>
      <c r="AMJ4494"/>
    </row>
    <row r="4495" spans="1:1024" ht="30">
      <c r="A4495" s="1" t="s">
        <v>16905</v>
      </c>
      <c r="B4495" s="2" t="s">
        <v>16906</v>
      </c>
      <c r="C4495" s="1" t="s">
        <v>16907</v>
      </c>
      <c r="D4495" s="1" t="s">
        <v>16908</v>
      </c>
      <c r="E4495" s="1">
        <v>1987</v>
      </c>
      <c r="F4495" s="1" t="s">
        <v>16909</v>
      </c>
      <c r="G4495" s="1" t="s">
        <v>23</v>
      </c>
      <c r="AMI4495"/>
      <c r="AMJ4495"/>
    </row>
    <row r="4496" spans="1:1024" ht="30">
      <c r="A4496" s="1" t="s">
        <v>16905</v>
      </c>
      <c r="B4496" s="2" t="s">
        <v>16910</v>
      </c>
      <c r="C4496" s="1" t="s">
        <v>16911</v>
      </c>
      <c r="D4496" s="1" t="s">
        <v>16912</v>
      </c>
      <c r="E4496" s="1">
        <v>1987</v>
      </c>
      <c r="F4496" s="1" t="s">
        <v>16913</v>
      </c>
      <c r="G4496" s="1" t="s">
        <v>23</v>
      </c>
      <c r="AMI4496"/>
      <c r="AMJ4496"/>
    </row>
    <row r="4497" spans="1:1024">
      <c r="A4497" s="1" t="s">
        <v>16914</v>
      </c>
      <c r="B4497" s="2" t="s">
        <v>16915</v>
      </c>
      <c r="D4497" s="1" t="s">
        <v>16916</v>
      </c>
      <c r="E4497" s="1">
        <v>1987</v>
      </c>
      <c r="G4497" s="1" t="s">
        <v>23</v>
      </c>
      <c r="AMI4497"/>
      <c r="AMJ4497"/>
    </row>
    <row r="4498" spans="1:1024" ht="30">
      <c r="A4498" s="1" t="s">
        <v>16917</v>
      </c>
      <c r="B4498" s="2" t="s">
        <v>16918</v>
      </c>
      <c r="D4498" s="1" t="s">
        <v>16919</v>
      </c>
      <c r="E4498" s="1">
        <v>1987</v>
      </c>
      <c r="G4498" s="1" t="s">
        <v>23</v>
      </c>
      <c r="AMI4498"/>
      <c r="AMJ4498"/>
    </row>
    <row r="4499" spans="1:1024">
      <c r="A4499" s="1" t="s">
        <v>16920</v>
      </c>
      <c r="B4499" s="2" t="s">
        <v>16921</v>
      </c>
      <c r="D4499" s="1" t="s">
        <v>16922</v>
      </c>
      <c r="E4499" s="1">
        <v>1987</v>
      </c>
      <c r="G4499" s="1" t="s">
        <v>23</v>
      </c>
      <c r="AMI4499"/>
      <c r="AMJ4499"/>
    </row>
    <row r="4500" spans="1:1024" ht="30">
      <c r="A4500" s="1" t="s">
        <v>16923</v>
      </c>
      <c r="B4500" s="2" t="s">
        <v>16924</v>
      </c>
      <c r="D4500" s="1" t="s">
        <v>16925</v>
      </c>
      <c r="E4500" s="1">
        <v>1987</v>
      </c>
      <c r="G4500" s="1" t="s">
        <v>23</v>
      </c>
      <c r="AMI4500"/>
      <c r="AMJ4500"/>
    </row>
    <row r="4501" spans="1:1024">
      <c r="A4501" s="1" t="s">
        <v>10143</v>
      </c>
      <c r="B4501" s="2" t="s">
        <v>16926</v>
      </c>
      <c r="D4501" s="1" t="s">
        <v>16927</v>
      </c>
      <c r="E4501" s="1">
        <v>1987</v>
      </c>
      <c r="G4501" s="1" t="s">
        <v>23</v>
      </c>
      <c r="AMI4501"/>
      <c r="AMJ4501"/>
    </row>
    <row r="4502" spans="1:1024">
      <c r="A4502" s="1" t="s">
        <v>16928</v>
      </c>
      <c r="B4502" s="2" t="s">
        <v>16929</v>
      </c>
      <c r="D4502" s="1" t="s">
        <v>16930</v>
      </c>
      <c r="E4502" s="1">
        <v>1987</v>
      </c>
      <c r="G4502" s="1" t="s">
        <v>23</v>
      </c>
      <c r="AMI4502"/>
      <c r="AMJ4502"/>
    </row>
    <row r="4503" spans="1:1024" ht="30">
      <c r="A4503" s="1" t="s">
        <v>16931</v>
      </c>
      <c r="B4503" s="2" t="s">
        <v>16932</v>
      </c>
      <c r="D4503" s="1" t="s">
        <v>16933</v>
      </c>
      <c r="E4503" s="1">
        <v>1987</v>
      </c>
      <c r="G4503" s="1" t="s">
        <v>23</v>
      </c>
      <c r="AMI4503"/>
      <c r="AMJ4503"/>
    </row>
    <row r="4504" spans="1:1024">
      <c r="A4504" s="1" t="s">
        <v>16934</v>
      </c>
      <c r="B4504" s="2" t="s">
        <v>16935</v>
      </c>
      <c r="D4504" s="1" t="s">
        <v>16936</v>
      </c>
      <c r="E4504" s="1">
        <v>1987</v>
      </c>
      <c r="G4504" s="1" t="s">
        <v>23</v>
      </c>
      <c r="AMI4504"/>
      <c r="AMJ4504"/>
    </row>
    <row r="4505" spans="1:1024">
      <c r="A4505" s="1" t="s">
        <v>16937</v>
      </c>
      <c r="B4505" s="2" t="s">
        <v>16938</v>
      </c>
      <c r="E4505" s="1">
        <v>1987</v>
      </c>
      <c r="G4505" s="1" t="s">
        <v>48</v>
      </c>
      <c r="AMI4505"/>
      <c r="AMJ4505"/>
    </row>
    <row r="4506" spans="1:1024" ht="30">
      <c r="A4506" s="1" t="s">
        <v>16939</v>
      </c>
      <c r="B4506" s="2" t="s">
        <v>16940</v>
      </c>
      <c r="D4506" s="1" t="s">
        <v>16941</v>
      </c>
      <c r="E4506" s="1">
        <v>1987</v>
      </c>
      <c r="G4506" s="1" t="s">
        <v>23</v>
      </c>
      <c r="AMI4506"/>
      <c r="AMJ4506"/>
    </row>
    <row r="4507" spans="1:1024">
      <c r="A4507" s="1" t="s">
        <v>16942</v>
      </c>
      <c r="B4507" s="2" t="s">
        <v>16943</v>
      </c>
      <c r="D4507" s="1" t="s">
        <v>16944</v>
      </c>
      <c r="E4507" s="1">
        <v>1987</v>
      </c>
      <c r="G4507" s="1" t="s">
        <v>23</v>
      </c>
      <c r="AMI4507"/>
      <c r="AMJ4507"/>
    </row>
    <row r="4508" spans="1:1024">
      <c r="A4508" s="1" t="s">
        <v>16945</v>
      </c>
      <c r="B4508" s="2" t="s">
        <v>2596</v>
      </c>
      <c r="D4508" s="1" t="s">
        <v>16946</v>
      </c>
      <c r="E4508" s="1">
        <v>1987</v>
      </c>
      <c r="G4508" s="1" t="s">
        <v>23</v>
      </c>
      <c r="AMI4508"/>
      <c r="AMJ4508"/>
    </row>
    <row r="4509" spans="1:1024">
      <c r="A4509" s="1" t="s">
        <v>16947</v>
      </c>
      <c r="B4509" s="2" t="s">
        <v>16948</v>
      </c>
      <c r="D4509" s="1" t="s">
        <v>16949</v>
      </c>
      <c r="E4509" s="1">
        <v>1987</v>
      </c>
      <c r="G4509" s="1" t="s">
        <v>23</v>
      </c>
      <c r="AMI4509"/>
      <c r="AMJ4509"/>
    </row>
    <row r="4510" spans="1:1024" ht="30">
      <c r="A4510" s="1" t="s">
        <v>16950</v>
      </c>
      <c r="B4510" s="2" t="s">
        <v>16951</v>
      </c>
      <c r="D4510" s="1" t="s">
        <v>16952</v>
      </c>
      <c r="E4510" s="1">
        <v>1987</v>
      </c>
      <c r="G4510" s="1" t="s">
        <v>23</v>
      </c>
      <c r="AMI4510"/>
      <c r="AMJ4510"/>
    </row>
    <row r="4511" spans="1:1024" ht="30">
      <c r="A4511" s="1" t="s">
        <v>16953</v>
      </c>
      <c r="B4511" s="2" t="s">
        <v>16954</v>
      </c>
      <c r="D4511" s="1" t="s">
        <v>16955</v>
      </c>
      <c r="E4511" s="1">
        <v>1986</v>
      </c>
      <c r="G4511" s="1" t="s">
        <v>23</v>
      </c>
      <c r="AMI4511"/>
      <c r="AMJ4511"/>
    </row>
    <row r="4512" spans="1:1024">
      <c r="A4512" s="1" t="s">
        <v>16956</v>
      </c>
      <c r="B4512" s="2" t="s">
        <v>16957</v>
      </c>
      <c r="D4512" s="1" t="s">
        <v>16958</v>
      </c>
      <c r="E4512" s="1">
        <v>1986</v>
      </c>
      <c r="G4512" s="1" t="s">
        <v>23</v>
      </c>
      <c r="AMI4512"/>
      <c r="AMJ4512"/>
    </row>
    <row r="4513" spans="1:1024" ht="30">
      <c r="A4513" s="1" t="s">
        <v>16959</v>
      </c>
      <c r="B4513" s="2" t="s">
        <v>16960</v>
      </c>
      <c r="D4513" s="1" t="s">
        <v>16961</v>
      </c>
      <c r="E4513" s="1">
        <v>1986</v>
      </c>
      <c r="G4513" s="1" t="s">
        <v>23</v>
      </c>
      <c r="AMI4513"/>
      <c r="AMJ4513"/>
    </row>
    <row r="4514" spans="1:1024" ht="30">
      <c r="A4514" s="1" t="s">
        <v>16962</v>
      </c>
      <c r="B4514" s="2" t="s">
        <v>16963</v>
      </c>
      <c r="D4514" s="1" t="s">
        <v>16964</v>
      </c>
      <c r="E4514" s="1">
        <v>1986</v>
      </c>
      <c r="G4514" s="1" t="s">
        <v>23</v>
      </c>
      <c r="AMI4514"/>
      <c r="AMJ4514"/>
    </row>
    <row r="4515" spans="1:1024">
      <c r="A4515" s="1" t="s">
        <v>16965</v>
      </c>
      <c r="B4515" s="2" t="s">
        <v>16966</v>
      </c>
      <c r="D4515" s="1" t="s">
        <v>16967</v>
      </c>
      <c r="E4515" s="1">
        <v>1986</v>
      </c>
      <c r="G4515" s="1" t="s">
        <v>23</v>
      </c>
      <c r="AMI4515"/>
      <c r="AMJ4515"/>
    </row>
    <row r="4516" spans="1:1024" ht="30">
      <c r="A4516" s="1" t="s">
        <v>16968</v>
      </c>
      <c r="B4516" s="2" t="s">
        <v>16969</v>
      </c>
      <c r="D4516" s="1" t="s">
        <v>16970</v>
      </c>
      <c r="E4516" s="1">
        <v>1986</v>
      </c>
      <c r="G4516" s="1" t="s">
        <v>23</v>
      </c>
      <c r="AMI4516"/>
      <c r="AMJ4516"/>
    </row>
    <row r="4517" spans="1:1024">
      <c r="A4517" s="1" t="s">
        <v>16971</v>
      </c>
      <c r="B4517" s="2" t="s">
        <v>16972</v>
      </c>
      <c r="D4517" s="1" t="s">
        <v>16973</v>
      </c>
      <c r="E4517" s="1">
        <v>1986</v>
      </c>
      <c r="G4517" s="1" t="s">
        <v>23</v>
      </c>
      <c r="AMI4517"/>
      <c r="AMJ4517"/>
    </row>
    <row r="4518" spans="1:1024">
      <c r="A4518" s="1" t="s">
        <v>6493</v>
      </c>
      <c r="B4518" s="2" t="s">
        <v>16974</v>
      </c>
      <c r="D4518" s="1" t="s">
        <v>16975</v>
      </c>
      <c r="E4518" s="1">
        <v>1986</v>
      </c>
      <c r="G4518" s="1" t="s">
        <v>23</v>
      </c>
      <c r="AMI4518"/>
      <c r="AMJ4518"/>
    </row>
    <row r="4519" spans="1:1024">
      <c r="A4519" s="1" t="s">
        <v>16976</v>
      </c>
      <c r="B4519" s="2" t="s">
        <v>16977</v>
      </c>
      <c r="D4519" s="1" t="s">
        <v>16978</v>
      </c>
      <c r="E4519" s="1">
        <v>1986</v>
      </c>
      <c r="G4519" s="1" t="s">
        <v>23</v>
      </c>
      <c r="AMI4519"/>
      <c r="AMJ4519"/>
    </row>
    <row r="4520" spans="1:1024">
      <c r="A4520" s="1" t="s">
        <v>16979</v>
      </c>
      <c r="B4520" s="2" t="s">
        <v>16980</v>
      </c>
      <c r="D4520" s="1" t="s">
        <v>16981</v>
      </c>
      <c r="E4520" s="1">
        <v>1986</v>
      </c>
      <c r="G4520" s="1" t="s">
        <v>23</v>
      </c>
      <c r="AMI4520"/>
      <c r="AMJ4520"/>
    </row>
    <row r="4521" spans="1:1024">
      <c r="A4521" s="1" t="s">
        <v>16982</v>
      </c>
      <c r="B4521" s="2" t="s">
        <v>16983</v>
      </c>
      <c r="D4521" s="1" t="s">
        <v>16984</v>
      </c>
      <c r="E4521" s="1">
        <v>1986</v>
      </c>
      <c r="G4521" s="1" t="s">
        <v>23</v>
      </c>
      <c r="AMI4521"/>
      <c r="AMJ4521"/>
    </row>
    <row r="4522" spans="1:1024" ht="30">
      <c r="A4522" s="1" t="s">
        <v>16985</v>
      </c>
      <c r="B4522" s="2" t="s">
        <v>16986</v>
      </c>
      <c r="D4522" s="1" t="s">
        <v>16987</v>
      </c>
      <c r="E4522" s="1">
        <v>1986</v>
      </c>
      <c r="G4522" s="1" t="s">
        <v>23</v>
      </c>
      <c r="AMI4522"/>
      <c r="AMJ4522"/>
    </row>
    <row r="4523" spans="1:1024" ht="30">
      <c r="A4523" s="1" t="s">
        <v>16988</v>
      </c>
      <c r="B4523" s="2" t="s">
        <v>16989</v>
      </c>
      <c r="D4523" s="1" t="s">
        <v>16990</v>
      </c>
      <c r="E4523" s="1">
        <v>1986</v>
      </c>
      <c r="G4523" s="1" t="s">
        <v>23</v>
      </c>
      <c r="AMI4523"/>
      <c r="AMJ4523"/>
    </row>
    <row r="4524" spans="1:1024">
      <c r="A4524" s="1" t="s">
        <v>16991</v>
      </c>
      <c r="B4524" s="2" t="s">
        <v>16992</v>
      </c>
      <c r="D4524" s="1" t="s">
        <v>16993</v>
      </c>
      <c r="E4524" s="1">
        <v>1986</v>
      </c>
      <c r="G4524" s="1" t="s">
        <v>309</v>
      </c>
      <c r="AMI4524"/>
      <c r="AMJ4524"/>
    </row>
    <row r="4525" spans="1:1024" ht="45">
      <c r="A4525" s="1" t="s">
        <v>16994</v>
      </c>
      <c r="B4525" s="2" t="s">
        <v>16995</v>
      </c>
      <c r="D4525" s="1" t="s">
        <v>16996</v>
      </c>
      <c r="E4525" s="1">
        <v>1986</v>
      </c>
      <c r="G4525" s="1" t="s">
        <v>23</v>
      </c>
      <c r="AMI4525"/>
      <c r="AMJ4525"/>
    </row>
    <row r="4526" spans="1:1024">
      <c r="A4526" s="1" t="s">
        <v>16997</v>
      </c>
      <c r="B4526" s="2" t="s">
        <v>16998</v>
      </c>
      <c r="D4526" s="1" t="s">
        <v>16999</v>
      </c>
      <c r="E4526" s="1">
        <v>1986</v>
      </c>
      <c r="G4526" s="1" t="s">
        <v>23</v>
      </c>
      <c r="AMI4526"/>
      <c r="AMJ4526"/>
    </row>
    <row r="4527" spans="1:1024">
      <c r="A4527" s="1" t="s">
        <v>17000</v>
      </c>
      <c r="B4527" s="2" t="s">
        <v>17001</v>
      </c>
      <c r="D4527" s="1" t="s">
        <v>17002</v>
      </c>
      <c r="E4527" s="1">
        <v>1986</v>
      </c>
      <c r="G4527" s="1" t="s">
        <v>23</v>
      </c>
      <c r="AMI4527"/>
      <c r="AMJ4527"/>
    </row>
    <row r="4528" spans="1:1024">
      <c r="A4528" s="1" t="s">
        <v>17003</v>
      </c>
      <c r="B4528" s="2" t="s">
        <v>17004</v>
      </c>
      <c r="C4528" s="1" t="s">
        <v>17005</v>
      </c>
      <c r="D4528" s="1" t="s">
        <v>17006</v>
      </c>
      <c r="E4528" s="1">
        <v>1986</v>
      </c>
      <c r="F4528" s="1" t="s">
        <v>17007</v>
      </c>
      <c r="G4528" s="1" t="s">
        <v>23</v>
      </c>
      <c r="H4528" s="1" t="s">
        <v>18</v>
      </c>
      <c r="AMI4528"/>
      <c r="AMJ4528"/>
    </row>
    <row r="4529" spans="1:1024" ht="30">
      <c r="A4529" s="1" t="s">
        <v>16905</v>
      </c>
      <c r="B4529" s="2" t="s">
        <v>17008</v>
      </c>
      <c r="C4529" s="1" t="s">
        <v>17009</v>
      </c>
      <c r="D4529" s="1" t="s">
        <v>17010</v>
      </c>
      <c r="E4529" s="1">
        <v>1985</v>
      </c>
      <c r="F4529" s="1" t="s">
        <v>17011</v>
      </c>
      <c r="G4529" s="1" t="s">
        <v>23</v>
      </c>
      <c r="AMI4529"/>
      <c r="AMJ4529"/>
    </row>
    <row r="4530" spans="1:1024">
      <c r="A4530" s="1" t="s">
        <v>16905</v>
      </c>
      <c r="B4530" s="2" t="s">
        <v>17012</v>
      </c>
      <c r="D4530" s="1" t="s">
        <v>17013</v>
      </c>
      <c r="E4530" s="1">
        <v>1985</v>
      </c>
      <c r="G4530" s="1" t="s">
        <v>23</v>
      </c>
      <c r="AMI4530"/>
      <c r="AMJ4530"/>
    </row>
    <row r="4531" spans="1:1024">
      <c r="A4531" s="1" t="s">
        <v>17014</v>
      </c>
      <c r="B4531" s="2" t="s">
        <v>17015</v>
      </c>
      <c r="D4531" s="1" t="s">
        <v>17016</v>
      </c>
      <c r="E4531" s="1">
        <v>1985</v>
      </c>
      <c r="G4531" s="1" t="s">
        <v>23</v>
      </c>
      <c r="AMI4531"/>
      <c r="AMJ4531"/>
    </row>
    <row r="4532" spans="1:1024" ht="30">
      <c r="A4532" s="1" t="s">
        <v>17017</v>
      </c>
      <c r="B4532" s="2" t="s">
        <v>17018</v>
      </c>
      <c r="D4532" s="1" t="s">
        <v>17019</v>
      </c>
      <c r="E4532" s="1">
        <v>1985</v>
      </c>
      <c r="G4532" s="1" t="s">
        <v>23</v>
      </c>
      <c r="AMI4532"/>
      <c r="AMJ4532"/>
    </row>
    <row r="4533" spans="1:1024" ht="30">
      <c r="A4533" s="1" t="s">
        <v>17020</v>
      </c>
      <c r="B4533" s="2" t="s">
        <v>17021</v>
      </c>
      <c r="D4533" s="1" t="s">
        <v>17022</v>
      </c>
      <c r="E4533" s="1">
        <v>1985</v>
      </c>
      <c r="G4533" s="1" t="s">
        <v>23</v>
      </c>
      <c r="AMI4533"/>
      <c r="AMJ4533"/>
    </row>
    <row r="4534" spans="1:1024" ht="30">
      <c r="A4534" s="1" t="s">
        <v>17023</v>
      </c>
      <c r="B4534" s="2" t="s">
        <v>17024</v>
      </c>
      <c r="D4534" s="1" t="s">
        <v>17025</v>
      </c>
      <c r="E4534" s="1">
        <v>1985</v>
      </c>
      <c r="G4534" s="1" t="s">
        <v>23</v>
      </c>
      <c r="AMI4534"/>
      <c r="AMJ4534"/>
    </row>
    <row r="4535" spans="1:1024" ht="45">
      <c r="A4535" s="1" t="s">
        <v>17026</v>
      </c>
      <c r="B4535" s="2" t="s">
        <v>17027</v>
      </c>
      <c r="D4535" s="1" t="s">
        <v>17028</v>
      </c>
      <c r="E4535" s="1">
        <v>1985</v>
      </c>
      <c r="G4535" s="1" t="s">
        <v>23</v>
      </c>
      <c r="AMI4535"/>
      <c r="AMJ4535"/>
    </row>
    <row r="4536" spans="1:1024">
      <c r="A4536" s="1" t="s">
        <v>17029</v>
      </c>
      <c r="B4536" s="2" t="s">
        <v>17030</v>
      </c>
      <c r="D4536" s="1" t="s">
        <v>17031</v>
      </c>
      <c r="E4536" s="1">
        <v>1985</v>
      </c>
      <c r="G4536" s="1" t="s">
        <v>23</v>
      </c>
      <c r="AMI4536"/>
      <c r="AMJ4536"/>
    </row>
    <row r="4537" spans="1:1024" ht="30">
      <c r="A4537" s="1" t="s">
        <v>17032</v>
      </c>
      <c r="B4537" s="2" t="s">
        <v>17033</v>
      </c>
      <c r="D4537" s="1" t="s">
        <v>17034</v>
      </c>
      <c r="E4537" s="1">
        <v>1985</v>
      </c>
      <c r="G4537" s="1" t="s">
        <v>23</v>
      </c>
      <c r="AMI4537"/>
      <c r="AMJ4537"/>
    </row>
    <row r="4538" spans="1:1024" ht="30">
      <c r="A4538" s="1" t="s">
        <v>17035</v>
      </c>
      <c r="B4538" s="2" t="s">
        <v>17036</v>
      </c>
      <c r="D4538" s="1" t="s">
        <v>17037</v>
      </c>
      <c r="E4538" s="1">
        <v>1985</v>
      </c>
      <c r="G4538" s="1" t="s">
        <v>23</v>
      </c>
      <c r="AMI4538"/>
      <c r="AMJ4538"/>
    </row>
    <row r="4539" spans="1:1024" ht="30">
      <c r="A4539" s="1" t="s">
        <v>17038</v>
      </c>
      <c r="B4539" s="2" t="s">
        <v>17039</v>
      </c>
      <c r="D4539" s="1" t="s">
        <v>17040</v>
      </c>
      <c r="E4539" s="1">
        <v>1985</v>
      </c>
      <c r="G4539" s="1" t="s">
        <v>23</v>
      </c>
      <c r="AMI4539"/>
      <c r="AMJ4539"/>
    </row>
    <row r="4540" spans="1:1024" ht="30">
      <c r="A4540" s="1" t="s">
        <v>16985</v>
      </c>
      <c r="B4540" s="2" t="s">
        <v>17041</v>
      </c>
      <c r="D4540" s="1" t="s">
        <v>17042</v>
      </c>
      <c r="E4540" s="1">
        <v>1985</v>
      </c>
      <c r="G4540" s="1" t="s">
        <v>23</v>
      </c>
      <c r="AMI4540"/>
      <c r="AMJ4540"/>
    </row>
    <row r="4541" spans="1:1024">
      <c r="A4541" s="1" t="s">
        <v>17043</v>
      </c>
      <c r="B4541" s="2" t="s">
        <v>17044</v>
      </c>
      <c r="D4541" s="1" t="s">
        <v>17045</v>
      </c>
      <c r="E4541" s="1">
        <v>1985</v>
      </c>
      <c r="G4541" s="1" t="s">
        <v>23</v>
      </c>
      <c r="AMI4541"/>
      <c r="AMJ4541"/>
    </row>
    <row r="4542" spans="1:1024">
      <c r="A4542" s="1" t="s">
        <v>17046</v>
      </c>
      <c r="B4542" s="2" t="s">
        <v>17047</v>
      </c>
      <c r="D4542" s="1" t="s">
        <v>17048</v>
      </c>
      <c r="E4542" s="1">
        <v>1985</v>
      </c>
      <c r="G4542" s="1" t="s">
        <v>23</v>
      </c>
      <c r="AMI4542"/>
      <c r="AMJ4542"/>
    </row>
    <row r="4543" spans="1:1024" ht="30">
      <c r="A4543" s="1" t="s">
        <v>17049</v>
      </c>
      <c r="B4543" s="2" t="s">
        <v>17050</v>
      </c>
      <c r="D4543" s="1" t="s">
        <v>17051</v>
      </c>
      <c r="E4543" s="1">
        <v>1985</v>
      </c>
      <c r="G4543" s="1" t="s">
        <v>23</v>
      </c>
      <c r="AMI4543"/>
      <c r="AMJ4543"/>
    </row>
    <row r="4544" spans="1:1024" ht="30">
      <c r="A4544" s="1" t="s">
        <v>17052</v>
      </c>
      <c r="B4544" s="2" t="s">
        <v>17053</v>
      </c>
      <c r="E4544" s="1">
        <v>1985</v>
      </c>
      <c r="G4544" s="1" t="s">
        <v>42</v>
      </c>
      <c r="AMI4544"/>
      <c r="AMJ4544"/>
    </row>
    <row r="4545" spans="1:1024">
      <c r="A4545" s="1" t="s">
        <v>17054</v>
      </c>
      <c r="B4545" s="2" t="s">
        <v>17055</v>
      </c>
      <c r="D4545" s="1" t="s">
        <v>17056</v>
      </c>
      <c r="E4545" s="1">
        <v>1984</v>
      </c>
      <c r="G4545" s="1" t="s">
        <v>23</v>
      </c>
      <c r="AMI4545"/>
      <c r="AMJ4545"/>
    </row>
    <row r="4546" spans="1:1024">
      <c r="A4546" s="1" t="s">
        <v>17057</v>
      </c>
      <c r="B4546" s="2" t="s">
        <v>17058</v>
      </c>
      <c r="D4546" s="1" t="s">
        <v>17059</v>
      </c>
      <c r="E4546" s="1">
        <v>1984</v>
      </c>
      <c r="G4546" s="1" t="s">
        <v>23</v>
      </c>
      <c r="AMI4546"/>
      <c r="AMJ4546"/>
    </row>
    <row r="4547" spans="1:1024">
      <c r="A4547" s="1" t="s">
        <v>17060</v>
      </c>
      <c r="B4547" s="2" t="s">
        <v>17061</v>
      </c>
      <c r="D4547" s="1" t="s">
        <v>17062</v>
      </c>
      <c r="E4547" s="1">
        <v>1984</v>
      </c>
      <c r="G4547" s="1" t="s">
        <v>23</v>
      </c>
      <c r="AMI4547"/>
      <c r="AMJ4547"/>
    </row>
    <row r="4548" spans="1:1024" ht="30">
      <c r="A4548" s="1" t="s">
        <v>9981</v>
      </c>
      <c r="B4548" s="2" t="s">
        <v>17063</v>
      </c>
      <c r="D4548" s="1" t="s">
        <v>17064</v>
      </c>
      <c r="E4548" s="1">
        <v>1984</v>
      </c>
      <c r="G4548" s="1" t="s">
        <v>23</v>
      </c>
      <c r="AMI4548"/>
      <c r="AMJ4548"/>
    </row>
    <row r="4549" spans="1:1024" ht="30">
      <c r="A4549" s="1" t="s">
        <v>17065</v>
      </c>
      <c r="B4549" s="2" t="s">
        <v>17066</v>
      </c>
      <c r="D4549" s="1" t="s">
        <v>17067</v>
      </c>
      <c r="E4549" s="1">
        <v>1984</v>
      </c>
      <c r="G4549" s="1" t="s">
        <v>23</v>
      </c>
      <c r="AMI4549"/>
      <c r="AMJ4549"/>
    </row>
    <row r="4550" spans="1:1024">
      <c r="A4550" s="1" t="s">
        <v>17068</v>
      </c>
      <c r="B4550" s="2" t="s">
        <v>17069</v>
      </c>
      <c r="E4550" s="1">
        <v>1984</v>
      </c>
      <c r="G4550" s="1" t="s">
        <v>48</v>
      </c>
      <c r="AMI4550"/>
      <c r="AMJ4550"/>
    </row>
    <row r="4551" spans="1:1024" ht="30">
      <c r="A4551" s="1" t="s">
        <v>17070</v>
      </c>
      <c r="B4551" s="2" t="s">
        <v>17071</v>
      </c>
      <c r="D4551" s="1" t="s">
        <v>17072</v>
      </c>
      <c r="E4551" s="1">
        <v>1984</v>
      </c>
      <c r="G4551" s="1" t="s">
        <v>23</v>
      </c>
      <c r="AMI4551"/>
      <c r="AMJ4551"/>
    </row>
    <row r="4552" spans="1:1024">
      <c r="A4552" s="1" t="s">
        <v>17073</v>
      </c>
      <c r="B4552" s="2" t="s">
        <v>17074</v>
      </c>
      <c r="D4552" s="1" t="s">
        <v>17075</v>
      </c>
      <c r="E4552" s="1">
        <v>1984</v>
      </c>
      <c r="G4552" s="1" t="s">
        <v>23</v>
      </c>
      <c r="AMI4552"/>
      <c r="AMJ4552"/>
    </row>
    <row r="4553" spans="1:1024" ht="30">
      <c r="A4553" s="1" t="s">
        <v>17076</v>
      </c>
      <c r="B4553" s="2" t="s">
        <v>17077</v>
      </c>
      <c r="D4553" s="1" t="s">
        <v>17078</v>
      </c>
      <c r="E4553" s="1">
        <v>1984</v>
      </c>
      <c r="G4553" s="1" t="s">
        <v>23</v>
      </c>
      <c r="AMI4553"/>
      <c r="AMJ4553"/>
    </row>
    <row r="4554" spans="1:1024" ht="30">
      <c r="A4554" s="1" t="s">
        <v>17079</v>
      </c>
      <c r="B4554" s="2" t="s">
        <v>17080</v>
      </c>
      <c r="D4554" s="1" t="s">
        <v>17081</v>
      </c>
      <c r="E4554" s="1">
        <v>1984</v>
      </c>
      <c r="G4554" s="1" t="s">
        <v>23</v>
      </c>
      <c r="AMI4554"/>
      <c r="AMJ4554"/>
    </row>
    <row r="4555" spans="1:1024" ht="30">
      <c r="A4555" s="1" t="s">
        <v>17082</v>
      </c>
      <c r="B4555" s="2" t="s">
        <v>17080</v>
      </c>
      <c r="D4555" s="1" t="s">
        <v>17081</v>
      </c>
      <c r="E4555" s="1">
        <v>1984</v>
      </c>
      <c r="G4555" s="1" t="s">
        <v>23</v>
      </c>
      <c r="AMI4555"/>
      <c r="AMJ4555"/>
    </row>
    <row r="4556" spans="1:1024">
      <c r="A4556" s="1" t="s">
        <v>17083</v>
      </c>
      <c r="B4556" s="2" t="s">
        <v>17084</v>
      </c>
      <c r="D4556" s="1" t="s">
        <v>17085</v>
      </c>
      <c r="E4556" s="1">
        <v>1984</v>
      </c>
      <c r="G4556" s="1" t="s">
        <v>23</v>
      </c>
      <c r="AMI4556"/>
      <c r="AMJ4556"/>
    </row>
    <row r="4557" spans="1:1024">
      <c r="A4557" s="1" t="s">
        <v>17086</v>
      </c>
      <c r="B4557" s="2" t="s">
        <v>17087</v>
      </c>
      <c r="D4557" s="1" t="s">
        <v>17088</v>
      </c>
      <c r="E4557" s="1">
        <v>1983</v>
      </c>
      <c r="G4557" s="1" t="s">
        <v>23</v>
      </c>
      <c r="AMI4557"/>
      <c r="AMJ4557"/>
    </row>
    <row r="4558" spans="1:1024">
      <c r="A4558" s="1" t="s">
        <v>17089</v>
      </c>
      <c r="B4558" s="2" t="s">
        <v>17090</v>
      </c>
      <c r="D4558" s="1" t="s">
        <v>17091</v>
      </c>
      <c r="E4558" s="1">
        <v>1983</v>
      </c>
      <c r="G4558" s="1" t="s">
        <v>23</v>
      </c>
      <c r="AMI4558"/>
      <c r="AMJ4558"/>
    </row>
    <row r="4559" spans="1:1024">
      <c r="A4559" s="1" t="s">
        <v>12521</v>
      </c>
      <c r="B4559" s="2" t="s">
        <v>17092</v>
      </c>
      <c r="D4559" s="1" t="s">
        <v>17093</v>
      </c>
      <c r="E4559" s="1">
        <v>1983</v>
      </c>
      <c r="G4559" s="1" t="s">
        <v>23</v>
      </c>
      <c r="AMI4559"/>
      <c r="AMJ4559"/>
    </row>
    <row r="4560" spans="1:1024" ht="30">
      <c r="A4560" s="1" t="s">
        <v>17094</v>
      </c>
      <c r="B4560" s="2" t="s">
        <v>17095</v>
      </c>
      <c r="D4560" s="1" t="s">
        <v>17096</v>
      </c>
      <c r="E4560" s="1">
        <v>1983</v>
      </c>
      <c r="G4560" s="1" t="s">
        <v>23</v>
      </c>
      <c r="AMI4560"/>
      <c r="AMJ4560"/>
    </row>
    <row r="4561" spans="1:1024">
      <c r="A4561" s="1" t="s">
        <v>17097</v>
      </c>
      <c r="B4561" s="2" t="s">
        <v>17098</v>
      </c>
      <c r="D4561" s="1" t="s">
        <v>17099</v>
      </c>
      <c r="E4561" s="1">
        <v>1983</v>
      </c>
      <c r="G4561" s="1" t="s">
        <v>23</v>
      </c>
      <c r="AMI4561"/>
      <c r="AMJ4561"/>
    </row>
    <row r="4562" spans="1:1024">
      <c r="A4562" s="1" t="s">
        <v>17100</v>
      </c>
      <c r="B4562" s="2" t="s">
        <v>17101</v>
      </c>
      <c r="D4562" s="1" t="s">
        <v>17102</v>
      </c>
      <c r="E4562" s="1">
        <v>1983</v>
      </c>
      <c r="G4562" s="1" t="s">
        <v>23</v>
      </c>
      <c r="AMI4562"/>
      <c r="AMJ4562"/>
    </row>
    <row r="4563" spans="1:1024" ht="30">
      <c r="A4563" s="1" t="s">
        <v>17103</v>
      </c>
      <c r="B4563" s="2" t="s">
        <v>17104</v>
      </c>
      <c r="D4563" s="1" t="s">
        <v>17105</v>
      </c>
      <c r="E4563" s="1">
        <v>1983</v>
      </c>
      <c r="G4563" s="1" t="s">
        <v>23</v>
      </c>
      <c r="AMI4563"/>
      <c r="AMJ4563"/>
    </row>
    <row r="4564" spans="1:1024" ht="30">
      <c r="A4564" s="1" t="s">
        <v>17106</v>
      </c>
      <c r="B4564" s="2" t="s">
        <v>17107</v>
      </c>
      <c r="C4564" s="3" t="s">
        <v>17108</v>
      </c>
      <c r="D4564" s="1" t="s">
        <v>17109</v>
      </c>
      <c r="E4564" s="1">
        <v>1983</v>
      </c>
      <c r="F4564" s="1" t="s">
        <v>17110</v>
      </c>
      <c r="G4564" s="1" t="s">
        <v>23</v>
      </c>
      <c r="H4564" s="1" t="s">
        <v>18</v>
      </c>
      <c r="AMI4564"/>
      <c r="AMJ4564"/>
    </row>
    <row r="4565" spans="1:1024" ht="30">
      <c r="A4565" s="1" t="s">
        <v>17111</v>
      </c>
      <c r="B4565" s="2" t="s">
        <v>17112</v>
      </c>
      <c r="D4565" s="1" t="s">
        <v>17113</v>
      </c>
      <c r="E4565" s="1">
        <v>1982</v>
      </c>
      <c r="G4565" s="1" t="s">
        <v>23</v>
      </c>
      <c r="AMI4565"/>
      <c r="AMJ4565"/>
    </row>
    <row r="4566" spans="1:1024" ht="30">
      <c r="A4566" s="1" t="s">
        <v>17114</v>
      </c>
      <c r="B4566" s="2" t="s">
        <v>17115</v>
      </c>
      <c r="D4566" s="1" t="s">
        <v>17116</v>
      </c>
      <c r="E4566" s="1">
        <v>1982</v>
      </c>
      <c r="G4566" s="1" t="s">
        <v>23</v>
      </c>
      <c r="AMI4566"/>
      <c r="AMJ4566"/>
    </row>
    <row r="4567" spans="1:1024">
      <c r="A4567" s="1" t="s">
        <v>17117</v>
      </c>
      <c r="B4567" s="2" t="s">
        <v>17118</v>
      </c>
      <c r="D4567" s="1" t="s">
        <v>17119</v>
      </c>
      <c r="E4567" s="1">
        <v>1982</v>
      </c>
      <c r="G4567" s="1" t="s">
        <v>23</v>
      </c>
      <c r="AMI4567"/>
      <c r="AMJ4567"/>
    </row>
    <row r="4568" spans="1:1024">
      <c r="A4568" s="1" t="s">
        <v>17120</v>
      </c>
      <c r="B4568" s="2" t="s">
        <v>17121</v>
      </c>
      <c r="D4568" s="1" t="s">
        <v>17122</v>
      </c>
      <c r="E4568" s="1">
        <v>1982</v>
      </c>
      <c r="G4568" s="1" t="s">
        <v>23</v>
      </c>
      <c r="AMI4568"/>
      <c r="AMJ4568"/>
    </row>
    <row r="4569" spans="1:1024" ht="30">
      <c r="A4569" s="1" t="s">
        <v>17123</v>
      </c>
      <c r="B4569" s="2" t="s">
        <v>17124</v>
      </c>
      <c r="D4569" s="1" t="s">
        <v>17125</v>
      </c>
      <c r="E4569" s="1">
        <v>1982</v>
      </c>
      <c r="G4569" s="1" t="s">
        <v>23</v>
      </c>
      <c r="AMI4569"/>
      <c r="AMJ4569"/>
    </row>
    <row r="4570" spans="1:1024">
      <c r="A4570" s="1" t="s">
        <v>17126</v>
      </c>
      <c r="B4570" s="2" t="s">
        <v>12522</v>
      </c>
      <c r="D4570" s="1" t="s">
        <v>17127</v>
      </c>
      <c r="E4570" s="1">
        <v>1982</v>
      </c>
      <c r="G4570" s="1" t="s">
        <v>23</v>
      </c>
      <c r="AMI4570"/>
      <c r="AMJ4570"/>
    </row>
    <row r="4571" spans="1:1024">
      <c r="A4571" s="1" t="s">
        <v>17128</v>
      </c>
      <c r="B4571" s="2" t="s">
        <v>17129</v>
      </c>
      <c r="D4571" s="1" t="s">
        <v>17130</v>
      </c>
      <c r="E4571" s="1">
        <v>1982</v>
      </c>
      <c r="G4571" s="1" t="s">
        <v>23</v>
      </c>
      <c r="AMI4571"/>
      <c r="AMJ4571"/>
    </row>
    <row r="4572" spans="1:1024">
      <c r="A4572" s="1" t="s">
        <v>17131</v>
      </c>
      <c r="B4572" s="2" t="s">
        <v>17132</v>
      </c>
      <c r="D4572" s="1" t="s">
        <v>17133</v>
      </c>
      <c r="E4572" s="1">
        <v>1982</v>
      </c>
      <c r="G4572" s="1" t="s">
        <v>23</v>
      </c>
      <c r="AMI4572"/>
      <c r="AMJ4572"/>
    </row>
    <row r="4573" spans="1:1024" ht="30">
      <c r="A4573" s="1" t="s">
        <v>17134</v>
      </c>
      <c r="B4573" s="2" t="s">
        <v>17135</v>
      </c>
      <c r="D4573" s="1" t="s">
        <v>17136</v>
      </c>
      <c r="E4573" s="1">
        <v>1982</v>
      </c>
      <c r="G4573" s="1" t="s">
        <v>23</v>
      </c>
      <c r="AMI4573"/>
      <c r="AMJ4573"/>
    </row>
    <row r="4574" spans="1:1024">
      <c r="A4574" s="1" t="s">
        <v>17137</v>
      </c>
      <c r="B4574" s="2" t="s">
        <v>17138</v>
      </c>
      <c r="D4574" s="1" t="s">
        <v>17139</v>
      </c>
      <c r="E4574" s="1">
        <v>1981</v>
      </c>
      <c r="G4574" s="1" t="s">
        <v>23</v>
      </c>
      <c r="AMI4574"/>
      <c r="AMJ4574"/>
    </row>
    <row r="4575" spans="1:1024">
      <c r="A4575" s="1" t="s">
        <v>17140</v>
      </c>
      <c r="B4575" s="2" t="s">
        <v>17141</v>
      </c>
      <c r="D4575" s="1" t="s">
        <v>17142</v>
      </c>
      <c r="E4575" s="1">
        <v>1981</v>
      </c>
      <c r="G4575" s="1" t="s">
        <v>23</v>
      </c>
      <c r="AMI4575"/>
      <c r="AMJ4575"/>
    </row>
    <row r="4576" spans="1:1024">
      <c r="A4576" s="1" t="s">
        <v>17143</v>
      </c>
      <c r="B4576" s="2" t="s">
        <v>17144</v>
      </c>
      <c r="D4576" s="1" t="s">
        <v>17145</v>
      </c>
      <c r="E4576" s="1">
        <v>1981</v>
      </c>
      <c r="G4576" s="1" t="s">
        <v>23</v>
      </c>
      <c r="AMI4576"/>
      <c r="AMJ4576"/>
    </row>
    <row r="4577" spans="1:1024">
      <c r="A4577" s="1" t="s">
        <v>17146</v>
      </c>
      <c r="B4577" s="2" t="s">
        <v>17147</v>
      </c>
      <c r="D4577" s="1" t="s">
        <v>17148</v>
      </c>
      <c r="E4577" s="1">
        <v>1981</v>
      </c>
      <c r="G4577" s="1" t="s">
        <v>23</v>
      </c>
      <c r="AMI4577"/>
      <c r="AMJ4577"/>
    </row>
    <row r="4578" spans="1:1024" ht="30">
      <c r="A4578" s="1" t="s">
        <v>17149</v>
      </c>
      <c r="B4578" s="2" t="s">
        <v>17150</v>
      </c>
      <c r="D4578" s="1" t="s">
        <v>17151</v>
      </c>
      <c r="E4578" s="1">
        <v>1981</v>
      </c>
      <c r="G4578" s="1" t="s">
        <v>23</v>
      </c>
      <c r="AMI4578"/>
      <c r="AMJ4578"/>
    </row>
    <row r="4579" spans="1:1024" ht="30">
      <c r="A4579" s="1" t="s">
        <v>17149</v>
      </c>
      <c r="B4579" s="2" t="s">
        <v>17152</v>
      </c>
      <c r="D4579" s="1" t="s">
        <v>17153</v>
      </c>
      <c r="E4579" s="1">
        <v>1981</v>
      </c>
      <c r="G4579" s="1" t="s">
        <v>23</v>
      </c>
      <c r="AMI4579"/>
      <c r="AMJ4579"/>
    </row>
    <row r="4580" spans="1:1024" ht="30">
      <c r="A4580" s="1" t="s">
        <v>17154</v>
      </c>
      <c r="B4580" s="2" t="s">
        <v>17155</v>
      </c>
      <c r="D4580" s="1" t="s">
        <v>17156</v>
      </c>
      <c r="E4580" s="1">
        <v>1981</v>
      </c>
      <c r="G4580" s="1" t="s">
        <v>23</v>
      </c>
      <c r="AMI4580"/>
      <c r="AMJ4580"/>
    </row>
    <row r="4581" spans="1:1024" ht="30">
      <c r="A4581" s="1" t="s">
        <v>17157</v>
      </c>
      <c r="B4581" s="2" t="s">
        <v>17158</v>
      </c>
      <c r="D4581" s="1" t="s">
        <v>17159</v>
      </c>
      <c r="E4581" s="1">
        <v>1981</v>
      </c>
      <c r="G4581" s="1" t="s">
        <v>23</v>
      </c>
      <c r="AMI4581"/>
      <c r="AMJ4581"/>
    </row>
    <row r="4582" spans="1:1024" ht="30">
      <c r="A4582" s="1" t="s">
        <v>17160</v>
      </c>
      <c r="B4582" s="2" t="s">
        <v>17161</v>
      </c>
      <c r="D4582" s="1" t="s">
        <v>17162</v>
      </c>
      <c r="E4582" s="1">
        <v>1981</v>
      </c>
      <c r="G4582" s="1" t="s">
        <v>309</v>
      </c>
      <c r="AMI4582"/>
      <c r="AMJ4582"/>
    </row>
    <row r="4583" spans="1:1024" ht="30">
      <c r="A4583" s="1" t="s">
        <v>1611</v>
      </c>
      <c r="B4583" s="2" t="s">
        <v>17163</v>
      </c>
      <c r="D4583" s="1" t="s">
        <v>17164</v>
      </c>
      <c r="E4583" s="1">
        <v>1981</v>
      </c>
      <c r="G4583" s="1" t="s">
        <v>309</v>
      </c>
      <c r="AMI4583"/>
      <c r="AMJ4583"/>
    </row>
    <row r="4584" spans="1:1024">
      <c r="A4584" s="1" t="s">
        <v>17165</v>
      </c>
      <c r="B4584" s="2" t="s">
        <v>17166</v>
      </c>
      <c r="D4584" s="1" t="s">
        <v>17167</v>
      </c>
      <c r="E4584" s="1">
        <v>1980</v>
      </c>
      <c r="G4584" s="1" t="s">
        <v>23</v>
      </c>
      <c r="H4584" s="1" t="s">
        <v>18</v>
      </c>
      <c r="AMI4584"/>
      <c r="AMJ4584"/>
    </row>
    <row r="4585" spans="1:1024">
      <c r="A4585" s="1" t="s">
        <v>17168</v>
      </c>
      <c r="B4585" s="2" t="s">
        <v>17169</v>
      </c>
      <c r="D4585" s="1" t="s">
        <v>17170</v>
      </c>
      <c r="E4585" s="1">
        <v>1980</v>
      </c>
      <c r="G4585" s="1" t="s">
        <v>23</v>
      </c>
      <c r="AMI4585"/>
      <c r="AMJ4585"/>
    </row>
    <row r="4586" spans="1:1024">
      <c r="A4586" s="1" t="s">
        <v>17171</v>
      </c>
      <c r="B4586" s="2" t="s">
        <v>17172</v>
      </c>
      <c r="D4586" s="1" t="s">
        <v>17173</v>
      </c>
      <c r="E4586" s="1">
        <v>1980</v>
      </c>
      <c r="G4586" s="1" t="s">
        <v>23</v>
      </c>
      <c r="AMI4586"/>
      <c r="AMJ4586"/>
    </row>
    <row r="4587" spans="1:1024">
      <c r="A4587" s="1" t="s">
        <v>17174</v>
      </c>
      <c r="B4587" s="2" t="s">
        <v>17175</v>
      </c>
      <c r="D4587" s="1" t="s">
        <v>17176</v>
      </c>
      <c r="E4587" s="1">
        <v>1980</v>
      </c>
      <c r="G4587" s="1" t="s">
        <v>23</v>
      </c>
      <c r="AMI4587"/>
      <c r="AMJ4587"/>
    </row>
    <row r="4588" spans="1:1024">
      <c r="A4588" s="1" t="s">
        <v>17177</v>
      </c>
      <c r="B4588" s="2" t="s">
        <v>17178</v>
      </c>
      <c r="D4588" s="1" t="s">
        <v>17179</v>
      </c>
      <c r="E4588" s="1">
        <v>1980</v>
      </c>
      <c r="G4588" s="1" t="s">
        <v>23</v>
      </c>
      <c r="AMI4588"/>
      <c r="AMJ4588"/>
    </row>
    <row r="4589" spans="1:1024">
      <c r="A4589" s="1" t="s">
        <v>17180</v>
      </c>
      <c r="B4589" s="2" t="s">
        <v>17181</v>
      </c>
      <c r="E4589" s="1">
        <v>1980</v>
      </c>
      <c r="G4589" s="1" t="s">
        <v>48</v>
      </c>
      <c r="AMI4589"/>
      <c r="AMJ4589"/>
    </row>
    <row r="4590" spans="1:1024" ht="60">
      <c r="A4590" s="1" t="s">
        <v>17126</v>
      </c>
      <c r="B4590" s="2" t="s">
        <v>17182</v>
      </c>
      <c r="D4590" s="1" t="s">
        <v>17183</v>
      </c>
      <c r="E4590" s="1">
        <v>1980</v>
      </c>
      <c r="G4590" s="1" t="s">
        <v>23</v>
      </c>
      <c r="AMI4590"/>
      <c r="AMJ4590"/>
    </row>
    <row r="4591" spans="1:1024">
      <c r="A4591" s="1" t="s">
        <v>17184</v>
      </c>
      <c r="B4591" s="2" t="s">
        <v>17185</v>
      </c>
      <c r="D4591" s="1" t="s">
        <v>17186</v>
      </c>
      <c r="E4591" s="1">
        <v>1980</v>
      </c>
      <c r="G4591" s="1" t="s">
        <v>23</v>
      </c>
      <c r="AMI4591"/>
      <c r="AMJ4591"/>
    </row>
    <row r="4592" spans="1:1024">
      <c r="A4592" s="1" t="s">
        <v>17187</v>
      </c>
      <c r="B4592" s="2" t="s">
        <v>17188</v>
      </c>
      <c r="D4592" s="1" t="s">
        <v>17189</v>
      </c>
      <c r="E4592" s="1">
        <v>1980</v>
      </c>
      <c r="G4592" s="1" t="s">
        <v>23</v>
      </c>
      <c r="AMI4592"/>
      <c r="AMJ4592"/>
    </row>
    <row r="4593" spans="1:1024">
      <c r="A4593" s="1" t="s">
        <v>17190</v>
      </c>
      <c r="B4593" s="2" t="s">
        <v>17191</v>
      </c>
      <c r="E4593" s="1">
        <v>1980</v>
      </c>
      <c r="G4593" s="1" t="s">
        <v>48</v>
      </c>
      <c r="AMI4593"/>
      <c r="AMJ4593"/>
    </row>
    <row r="4594" spans="1:1024">
      <c r="A4594" s="1" t="s">
        <v>17192</v>
      </c>
      <c r="B4594" s="2" t="s">
        <v>17193</v>
      </c>
      <c r="D4594" s="1" t="s">
        <v>17194</v>
      </c>
      <c r="E4594" s="1">
        <v>1980</v>
      </c>
      <c r="G4594" s="1" t="s">
        <v>23</v>
      </c>
      <c r="AMI4594"/>
      <c r="AMJ4594"/>
    </row>
    <row r="4595" spans="1:1024">
      <c r="A4595" s="1" t="s">
        <v>17195</v>
      </c>
      <c r="B4595" s="2" t="s">
        <v>17196</v>
      </c>
      <c r="D4595" s="1" t="s">
        <v>17197</v>
      </c>
      <c r="E4595" s="1">
        <v>1980</v>
      </c>
      <c r="G4595" s="1" t="s">
        <v>23</v>
      </c>
      <c r="AMI4595"/>
      <c r="AMJ4595"/>
    </row>
    <row r="4596" spans="1:1024" ht="30">
      <c r="A4596" s="1" t="s">
        <v>17198</v>
      </c>
      <c r="B4596" s="2" t="s">
        <v>17199</v>
      </c>
      <c r="D4596" s="1" t="s">
        <v>17200</v>
      </c>
      <c r="E4596" s="1">
        <v>1980</v>
      </c>
      <c r="G4596" s="1" t="s">
        <v>23</v>
      </c>
      <c r="AMI4596"/>
      <c r="AMJ4596"/>
    </row>
    <row r="4597" spans="1:1024" ht="30">
      <c r="A4597" s="1" t="s">
        <v>17201</v>
      </c>
      <c r="B4597" s="2" t="s">
        <v>17202</v>
      </c>
      <c r="D4597" s="1" t="s">
        <v>17203</v>
      </c>
      <c r="E4597" s="1">
        <v>1979</v>
      </c>
      <c r="G4597" s="1" t="s">
        <v>23</v>
      </c>
      <c r="AMI4597"/>
      <c r="AMJ4597"/>
    </row>
    <row r="4598" spans="1:1024" ht="45">
      <c r="A4598" s="1" t="s">
        <v>17204</v>
      </c>
      <c r="B4598" s="2" t="s">
        <v>17205</v>
      </c>
      <c r="D4598" s="1" t="s">
        <v>17206</v>
      </c>
      <c r="E4598" s="1">
        <v>1979</v>
      </c>
      <c r="G4598" s="1" t="s">
        <v>23</v>
      </c>
      <c r="AMI4598"/>
      <c r="AMJ4598"/>
    </row>
    <row r="4599" spans="1:1024">
      <c r="A4599" s="1" t="s">
        <v>17207</v>
      </c>
      <c r="B4599" s="2" t="s">
        <v>17208</v>
      </c>
      <c r="D4599" s="1" t="s">
        <v>17209</v>
      </c>
      <c r="E4599" s="1">
        <v>1979</v>
      </c>
      <c r="G4599" s="1" t="s">
        <v>23</v>
      </c>
      <c r="AMI4599"/>
      <c r="AMJ4599"/>
    </row>
    <row r="4600" spans="1:1024" ht="30">
      <c r="A4600" s="1" t="s">
        <v>17210</v>
      </c>
      <c r="B4600" s="2" t="s">
        <v>17211</v>
      </c>
      <c r="D4600" s="1" t="s">
        <v>17212</v>
      </c>
      <c r="E4600" s="1">
        <v>1979</v>
      </c>
      <c r="G4600" s="1" t="s">
        <v>23</v>
      </c>
      <c r="AMI4600"/>
      <c r="AMJ4600"/>
    </row>
    <row r="4601" spans="1:1024" ht="45">
      <c r="A4601" s="1" t="s">
        <v>17213</v>
      </c>
      <c r="B4601" s="2" t="s">
        <v>17214</v>
      </c>
      <c r="D4601" s="1" t="s">
        <v>17215</v>
      </c>
      <c r="E4601" s="1">
        <v>1979</v>
      </c>
      <c r="G4601" s="1" t="s">
        <v>23</v>
      </c>
      <c r="AMI4601"/>
      <c r="AMJ4601"/>
    </row>
    <row r="4602" spans="1:1024">
      <c r="A4602" s="1" t="s">
        <v>10871</v>
      </c>
      <c r="B4602" s="2" t="s">
        <v>17216</v>
      </c>
      <c r="D4602" s="1" t="s">
        <v>17217</v>
      </c>
      <c r="E4602" s="1">
        <v>1979</v>
      </c>
      <c r="G4602" s="1" t="s">
        <v>23</v>
      </c>
      <c r="AMI4602"/>
      <c r="AMJ4602"/>
    </row>
    <row r="4603" spans="1:1024">
      <c r="A4603" s="1" t="s">
        <v>17218</v>
      </c>
      <c r="B4603" s="2" t="s">
        <v>17219</v>
      </c>
      <c r="D4603" s="1" t="s">
        <v>17220</v>
      </c>
      <c r="E4603" s="1">
        <v>1978</v>
      </c>
      <c r="G4603" s="1" t="s">
        <v>23</v>
      </c>
      <c r="AMI4603"/>
      <c r="AMJ4603"/>
    </row>
    <row r="4604" spans="1:1024" ht="45">
      <c r="A4604" s="1" t="s">
        <v>17221</v>
      </c>
      <c r="B4604" s="2" t="s">
        <v>17222</v>
      </c>
      <c r="D4604" s="1" t="s">
        <v>17223</v>
      </c>
      <c r="E4604" s="1">
        <v>1978</v>
      </c>
      <c r="G4604" s="1" t="s">
        <v>23</v>
      </c>
      <c r="AMI4604"/>
      <c r="AMJ4604"/>
    </row>
    <row r="4605" spans="1:1024">
      <c r="A4605" s="1" t="s">
        <v>17224</v>
      </c>
      <c r="B4605" s="2" t="s">
        <v>17225</v>
      </c>
      <c r="D4605" s="1" t="s">
        <v>17226</v>
      </c>
      <c r="E4605" s="1">
        <v>1978</v>
      </c>
      <c r="G4605" s="1" t="s">
        <v>23</v>
      </c>
      <c r="AMI4605"/>
      <c r="AMJ4605"/>
    </row>
    <row r="4606" spans="1:1024" ht="30">
      <c r="A4606" s="1" t="s">
        <v>17227</v>
      </c>
      <c r="B4606" s="2" t="s">
        <v>17228</v>
      </c>
      <c r="D4606" s="1" t="s">
        <v>17229</v>
      </c>
      <c r="E4606" s="1">
        <v>1978</v>
      </c>
      <c r="G4606" s="1" t="s">
        <v>23</v>
      </c>
      <c r="AMI4606"/>
      <c r="AMJ4606"/>
    </row>
    <row r="4607" spans="1:1024" ht="30">
      <c r="A4607" s="1" t="s">
        <v>17230</v>
      </c>
      <c r="B4607" s="2" t="s">
        <v>17231</v>
      </c>
      <c r="D4607" s="1" t="s">
        <v>17232</v>
      </c>
      <c r="E4607" s="1">
        <v>1978</v>
      </c>
      <c r="G4607" s="1" t="s">
        <v>23</v>
      </c>
      <c r="AMI4607"/>
      <c r="AMJ4607"/>
    </row>
    <row r="4608" spans="1:1024" ht="30">
      <c r="A4608" s="1" t="s">
        <v>17233</v>
      </c>
      <c r="B4608" s="2" t="s">
        <v>17234</v>
      </c>
      <c r="D4608" s="1" t="s">
        <v>17235</v>
      </c>
      <c r="E4608" s="1">
        <v>1978</v>
      </c>
      <c r="G4608" s="1" t="s">
        <v>23</v>
      </c>
      <c r="AMI4608"/>
      <c r="AMJ4608"/>
    </row>
    <row r="4609" spans="1:1024">
      <c r="A4609" s="1" t="s">
        <v>17236</v>
      </c>
      <c r="B4609" s="2" t="s">
        <v>17237</v>
      </c>
      <c r="E4609" s="1">
        <v>1978</v>
      </c>
      <c r="G4609" s="1" t="s">
        <v>48</v>
      </c>
      <c r="AMI4609"/>
      <c r="AMJ4609"/>
    </row>
    <row r="4610" spans="1:1024" ht="30">
      <c r="A4610" s="1" t="s">
        <v>17238</v>
      </c>
      <c r="B4610" s="2" t="s">
        <v>17239</v>
      </c>
      <c r="D4610" s="1" t="s">
        <v>17240</v>
      </c>
      <c r="E4610" s="1">
        <v>1978</v>
      </c>
      <c r="G4610" s="1" t="s">
        <v>23</v>
      </c>
      <c r="AMI4610"/>
      <c r="AMJ4610"/>
    </row>
    <row r="4611" spans="1:1024">
      <c r="A4611" s="1" t="s">
        <v>17241</v>
      </c>
      <c r="B4611" s="2" t="s">
        <v>17242</v>
      </c>
      <c r="D4611" s="1" t="s">
        <v>17243</v>
      </c>
      <c r="E4611" s="1">
        <v>1978</v>
      </c>
      <c r="G4611" s="1" t="s">
        <v>23</v>
      </c>
      <c r="AMI4611"/>
      <c r="AMJ4611"/>
    </row>
    <row r="4612" spans="1:1024">
      <c r="A4612" s="1" t="s">
        <v>17244</v>
      </c>
      <c r="B4612" s="2" t="s">
        <v>17245</v>
      </c>
      <c r="D4612" s="1" t="s">
        <v>17246</v>
      </c>
      <c r="E4612" s="1">
        <v>1978</v>
      </c>
      <c r="G4612" s="1" t="s">
        <v>23</v>
      </c>
      <c r="AMI4612"/>
      <c r="AMJ4612"/>
    </row>
    <row r="4613" spans="1:1024">
      <c r="A4613" s="1" t="s">
        <v>17247</v>
      </c>
      <c r="B4613" s="2" t="s">
        <v>17248</v>
      </c>
      <c r="E4613" s="1">
        <v>1978</v>
      </c>
      <c r="G4613" s="1" t="s">
        <v>48</v>
      </c>
      <c r="AMI4613"/>
      <c r="AMJ4613"/>
    </row>
    <row r="4614" spans="1:1024">
      <c r="A4614" s="1" t="s">
        <v>17249</v>
      </c>
      <c r="B4614" s="2" t="s">
        <v>17250</v>
      </c>
      <c r="D4614" s="1" t="s">
        <v>17251</v>
      </c>
      <c r="E4614" s="1">
        <v>1977</v>
      </c>
      <c r="G4614" s="1" t="s">
        <v>23</v>
      </c>
      <c r="AMI4614"/>
      <c r="AMJ4614"/>
    </row>
    <row r="4615" spans="1:1024" ht="30">
      <c r="A4615" s="1" t="s">
        <v>17252</v>
      </c>
      <c r="B4615" s="2" t="s">
        <v>17253</v>
      </c>
      <c r="D4615" s="1" t="s">
        <v>17254</v>
      </c>
      <c r="E4615" s="1">
        <v>1977</v>
      </c>
      <c r="G4615" s="1" t="s">
        <v>23</v>
      </c>
      <c r="AMI4615"/>
      <c r="AMJ4615"/>
    </row>
    <row r="4616" spans="1:1024" ht="30">
      <c r="A4616" s="1" t="s">
        <v>17255</v>
      </c>
      <c r="B4616" s="2" t="s">
        <v>17256</v>
      </c>
      <c r="D4616" s="1" t="s">
        <v>17257</v>
      </c>
      <c r="E4616" s="1">
        <v>1977</v>
      </c>
      <c r="G4616" s="1" t="s">
        <v>23</v>
      </c>
      <c r="AMI4616"/>
      <c r="AMJ4616"/>
    </row>
    <row r="4617" spans="1:1024" ht="30">
      <c r="A4617" s="1" t="s">
        <v>17258</v>
      </c>
      <c r="B4617" s="2" t="s">
        <v>17259</v>
      </c>
      <c r="D4617" s="1" t="s">
        <v>17260</v>
      </c>
      <c r="E4617" s="1">
        <v>1977</v>
      </c>
      <c r="G4617" s="1" t="s">
        <v>23</v>
      </c>
      <c r="AMI4617"/>
      <c r="AMJ4617"/>
    </row>
    <row r="4618" spans="1:1024" ht="30">
      <c r="A4618" s="1" t="s">
        <v>17261</v>
      </c>
      <c r="B4618" s="2" t="s">
        <v>17262</v>
      </c>
      <c r="D4618" s="1" t="s">
        <v>17263</v>
      </c>
      <c r="E4618" s="1">
        <v>1976</v>
      </c>
      <c r="G4618" s="1" t="s">
        <v>23</v>
      </c>
      <c r="AMI4618"/>
      <c r="AMJ4618"/>
    </row>
    <row r="4619" spans="1:1024">
      <c r="A4619" s="1" t="s">
        <v>17264</v>
      </c>
      <c r="B4619" s="2" t="s">
        <v>17265</v>
      </c>
      <c r="D4619" s="1" t="s">
        <v>17266</v>
      </c>
      <c r="E4619" s="1">
        <v>1976</v>
      </c>
      <c r="G4619" s="1" t="s">
        <v>23</v>
      </c>
      <c r="AMI4619"/>
      <c r="AMJ4619"/>
    </row>
    <row r="4620" spans="1:1024">
      <c r="A4620" s="1" t="s">
        <v>17267</v>
      </c>
      <c r="B4620" s="2" t="s">
        <v>17268</v>
      </c>
      <c r="E4620" s="1">
        <v>1976</v>
      </c>
      <c r="G4620" s="1" t="s">
        <v>48</v>
      </c>
      <c r="AMI4620"/>
      <c r="AMJ4620"/>
    </row>
    <row r="4621" spans="1:1024">
      <c r="A4621" s="1" t="s">
        <v>17269</v>
      </c>
      <c r="B4621" s="2" t="s">
        <v>17270</v>
      </c>
      <c r="D4621" s="1" t="s">
        <v>17271</v>
      </c>
      <c r="E4621" s="1">
        <v>1976</v>
      </c>
      <c r="G4621" s="1" t="s">
        <v>23</v>
      </c>
      <c r="AMI4621"/>
      <c r="AMJ4621"/>
    </row>
    <row r="4622" spans="1:1024" ht="30">
      <c r="A4622" s="1" t="s">
        <v>17272</v>
      </c>
      <c r="B4622" s="2" t="s">
        <v>17273</v>
      </c>
      <c r="D4622" s="1" t="s">
        <v>17274</v>
      </c>
      <c r="E4622" s="1">
        <v>1976</v>
      </c>
      <c r="G4622" s="1" t="s">
        <v>23</v>
      </c>
      <c r="AMI4622"/>
      <c r="AMJ4622"/>
    </row>
    <row r="4623" spans="1:1024">
      <c r="A4623" s="1" t="s">
        <v>17275</v>
      </c>
      <c r="B4623" s="2" t="s">
        <v>17276</v>
      </c>
      <c r="D4623" s="1" t="s">
        <v>17277</v>
      </c>
      <c r="E4623" s="1">
        <v>1976</v>
      </c>
      <c r="G4623" s="1" t="s">
        <v>23</v>
      </c>
      <c r="AMI4623"/>
      <c r="AMJ4623"/>
    </row>
    <row r="4624" spans="1:1024">
      <c r="A4624" s="1" t="s">
        <v>17278</v>
      </c>
      <c r="B4624" s="2" t="s">
        <v>17279</v>
      </c>
      <c r="D4624" s="1" t="s">
        <v>17280</v>
      </c>
      <c r="E4624" s="1">
        <v>1976</v>
      </c>
      <c r="G4624" s="1" t="s">
        <v>23</v>
      </c>
      <c r="AMI4624"/>
      <c r="AMJ4624"/>
    </row>
    <row r="4625" spans="1:1024" ht="30">
      <c r="A4625" s="1" t="s">
        <v>17281</v>
      </c>
      <c r="B4625" s="2" t="s">
        <v>17282</v>
      </c>
      <c r="D4625" s="1" t="s">
        <v>17283</v>
      </c>
      <c r="E4625" s="1">
        <v>1976</v>
      </c>
      <c r="G4625" s="1" t="s">
        <v>23</v>
      </c>
      <c r="AMI4625"/>
      <c r="AMJ4625"/>
    </row>
    <row r="4626" spans="1:1024" ht="30">
      <c r="A4626" s="1" t="s">
        <v>17284</v>
      </c>
      <c r="B4626" s="2" t="s">
        <v>17285</v>
      </c>
      <c r="D4626" s="1" t="s">
        <v>17286</v>
      </c>
      <c r="E4626" s="1">
        <v>1976</v>
      </c>
      <c r="G4626" s="1" t="s">
        <v>23</v>
      </c>
      <c r="AMI4626"/>
      <c r="AMJ4626"/>
    </row>
    <row r="4627" spans="1:1024" ht="30">
      <c r="A4627" s="1" t="s">
        <v>17287</v>
      </c>
      <c r="B4627" s="2" t="s">
        <v>17288</v>
      </c>
      <c r="D4627" s="1" t="s">
        <v>17289</v>
      </c>
      <c r="E4627" s="1">
        <v>1976</v>
      </c>
      <c r="G4627" s="1" t="s">
        <v>23</v>
      </c>
      <c r="AMI4627"/>
      <c r="AMJ4627"/>
    </row>
    <row r="4628" spans="1:1024">
      <c r="A4628" s="1" t="s">
        <v>17290</v>
      </c>
      <c r="B4628" s="2" t="s">
        <v>17291</v>
      </c>
      <c r="C4628" s="3" t="s">
        <v>17292</v>
      </c>
      <c r="D4628" s="1" t="s">
        <v>17293</v>
      </c>
      <c r="E4628" s="1">
        <v>1976</v>
      </c>
      <c r="G4628" s="1" t="s">
        <v>23</v>
      </c>
      <c r="H4628" s="1" t="s">
        <v>18</v>
      </c>
      <c r="AMI4628"/>
      <c r="AMJ4628"/>
    </row>
    <row r="4629" spans="1:1024">
      <c r="A4629" s="1" t="s">
        <v>17294</v>
      </c>
      <c r="B4629" s="2" t="s">
        <v>17295</v>
      </c>
      <c r="D4629" s="1" t="s">
        <v>17296</v>
      </c>
      <c r="E4629" s="1">
        <v>1975</v>
      </c>
      <c r="G4629" s="1" t="s">
        <v>23</v>
      </c>
      <c r="AMI4629"/>
      <c r="AMJ4629"/>
    </row>
    <row r="4630" spans="1:1024">
      <c r="A4630" s="1" t="s">
        <v>17297</v>
      </c>
      <c r="B4630" s="2" t="s">
        <v>17298</v>
      </c>
      <c r="D4630" s="1" t="s">
        <v>17299</v>
      </c>
      <c r="E4630" s="1">
        <v>1975</v>
      </c>
      <c r="G4630" s="1" t="s">
        <v>23</v>
      </c>
      <c r="AMI4630"/>
      <c r="AMJ4630"/>
    </row>
    <row r="4631" spans="1:1024">
      <c r="A4631" s="1" t="s">
        <v>16968</v>
      </c>
      <c r="B4631" s="2" t="s">
        <v>17300</v>
      </c>
      <c r="D4631" s="1" t="s">
        <v>17301</v>
      </c>
      <c r="E4631" s="1">
        <v>1975</v>
      </c>
      <c r="G4631" s="1" t="s">
        <v>23</v>
      </c>
      <c r="AMI4631"/>
      <c r="AMJ4631"/>
    </row>
    <row r="4632" spans="1:1024">
      <c r="A4632" s="1" t="s">
        <v>17302</v>
      </c>
      <c r="B4632" s="2" t="s">
        <v>17303</v>
      </c>
      <c r="D4632" s="1" t="s">
        <v>17304</v>
      </c>
      <c r="E4632" s="1">
        <v>1975</v>
      </c>
      <c r="G4632" s="1" t="s">
        <v>309</v>
      </c>
      <c r="AMI4632"/>
      <c r="AMJ4632"/>
    </row>
    <row r="4633" spans="1:1024">
      <c r="A4633" s="1" t="s">
        <v>17305</v>
      </c>
      <c r="B4633" s="2" t="s">
        <v>17306</v>
      </c>
      <c r="D4633" s="1" t="s">
        <v>17307</v>
      </c>
      <c r="E4633" s="1">
        <v>1975</v>
      </c>
      <c r="G4633" s="1" t="s">
        <v>23</v>
      </c>
      <c r="AMI4633"/>
      <c r="AMJ4633"/>
    </row>
    <row r="4634" spans="1:1024" ht="30">
      <c r="A4634" s="1" t="s">
        <v>17308</v>
      </c>
      <c r="B4634" s="2" t="s">
        <v>17309</v>
      </c>
      <c r="D4634" s="1" t="s">
        <v>17310</v>
      </c>
      <c r="E4634" s="1">
        <v>1975</v>
      </c>
      <c r="G4634" s="1" t="s">
        <v>23</v>
      </c>
      <c r="AMI4634"/>
      <c r="AMJ4634"/>
    </row>
    <row r="4635" spans="1:1024" ht="30">
      <c r="A4635" s="1" t="s">
        <v>17311</v>
      </c>
      <c r="B4635" s="2" t="s">
        <v>17312</v>
      </c>
      <c r="D4635" s="1" t="s">
        <v>17313</v>
      </c>
      <c r="E4635" s="1">
        <v>1975</v>
      </c>
      <c r="G4635" s="1" t="s">
        <v>23</v>
      </c>
      <c r="AMI4635"/>
      <c r="AMJ4635"/>
    </row>
    <row r="4636" spans="1:1024" ht="30">
      <c r="A4636" s="1" t="s">
        <v>17314</v>
      </c>
      <c r="B4636" s="2" t="s">
        <v>17315</v>
      </c>
      <c r="D4636" s="1" t="s">
        <v>17316</v>
      </c>
      <c r="E4636" s="1">
        <v>1974</v>
      </c>
      <c r="G4636" s="1" t="s">
        <v>23</v>
      </c>
      <c r="AMI4636"/>
      <c r="AMJ4636"/>
    </row>
    <row r="4637" spans="1:1024" ht="30">
      <c r="A4637" s="1" t="s">
        <v>17317</v>
      </c>
      <c r="B4637" s="2" t="s">
        <v>17318</v>
      </c>
      <c r="D4637" s="1" t="s">
        <v>17319</v>
      </c>
      <c r="E4637" s="1">
        <v>1974</v>
      </c>
      <c r="G4637" s="1" t="s">
        <v>23</v>
      </c>
      <c r="AMI4637"/>
      <c r="AMJ4637"/>
    </row>
    <row r="4638" spans="1:1024">
      <c r="A4638" s="1" t="s">
        <v>17320</v>
      </c>
      <c r="B4638" s="2" t="s">
        <v>17321</v>
      </c>
      <c r="D4638" s="1" t="s">
        <v>17322</v>
      </c>
      <c r="E4638" s="1">
        <v>1974</v>
      </c>
      <c r="G4638" s="1" t="s">
        <v>23</v>
      </c>
      <c r="AMI4638"/>
      <c r="AMJ4638"/>
    </row>
    <row r="4639" spans="1:1024" ht="30">
      <c r="A4639" s="1" t="s">
        <v>17323</v>
      </c>
      <c r="B4639" s="2" t="s">
        <v>17324</v>
      </c>
      <c r="D4639" s="1" t="s">
        <v>17325</v>
      </c>
      <c r="E4639" s="1">
        <v>1973</v>
      </c>
      <c r="G4639" s="1" t="s">
        <v>23</v>
      </c>
      <c r="AMI4639"/>
      <c r="AMJ4639"/>
    </row>
    <row r="4640" spans="1:1024">
      <c r="A4640" s="1" t="s">
        <v>17326</v>
      </c>
      <c r="B4640" s="2" t="s">
        <v>17327</v>
      </c>
      <c r="D4640" s="1" t="s">
        <v>17328</v>
      </c>
      <c r="E4640" s="1">
        <v>1973</v>
      </c>
      <c r="G4640" s="1" t="s">
        <v>23</v>
      </c>
      <c r="AMI4640"/>
      <c r="AMJ4640"/>
    </row>
    <row r="4641" spans="1:1024" ht="30">
      <c r="A4641" s="1" t="s">
        <v>17329</v>
      </c>
      <c r="B4641" s="2" t="s">
        <v>17330</v>
      </c>
      <c r="D4641" s="1" t="s">
        <v>17331</v>
      </c>
      <c r="E4641" s="1">
        <v>1973</v>
      </c>
      <c r="G4641" s="1" t="s">
        <v>23</v>
      </c>
      <c r="AMI4641"/>
      <c r="AMJ4641"/>
    </row>
    <row r="4642" spans="1:1024" ht="30">
      <c r="A4642" s="1" t="s">
        <v>17332</v>
      </c>
      <c r="B4642" s="2" t="s">
        <v>17330</v>
      </c>
      <c r="D4642" s="1" t="s">
        <v>17331</v>
      </c>
      <c r="E4642" s="1">
        <v>1973</v>
      </c>
      <c r="G4642" s="1" t="s">
        <v>23</v>
      </c>
      <c r="AMI4642"/>
      <c r="AMJ4642"/>
    </row>
    <row r="4643" spans="1:1024" ht="30">
      <c r="A4643" s="1" t="s">
        <v>17333</v>
      </c>
      <c r="B4643" s="2" t="s">
        <v>17334</v>
      </c>
      <c r="D4643" s="1" t="s">
        <v>17335</v>
      </c>
      <c r="E4643" s="1">
        <v>1973</v>
      </c>
      <c r="G4643" s="1" t="s">
        <v>23</v>
      </c>
      <c r="AMI4643"/>
      <c r="AMJ4643"/>
    </row>
    <row r="4644" spans="1:1024" ht="30">
      <c r="A4644" s="1" t="s">
        <v>17336</v>
      </c>
      <c r="B4644" s="2" t="s">
        <v>17337</v>
      </c>
      <c r="D4644" s="1" t="s">
        <v>17338</v>
      </c>
      <c r="E4644" s="1">
        <v>1973</v>
      </c>
      <c r="G4644" s="1" t="s">
        <v>23</v>
      </c>
      <c r="AMI4644"/>
      <c r="AMJ4644"/>
    </row>
    <row r="4645" spans="1:1024" ht="30">
      <c r="A4645" s="1" t="s">
        <v>17339</v>
      </c>
      <c r="B4645" s="2" t="s">
        <v>17340</v>
      </c>
      <c r="D4645" s="1" t="s">
        <v>17341</v>
      </c>
      <c r="E4645" s="1">
        <v>1973</v>
      </c>
      <c r="G4645" s="1" t="s">
        <v>23</v>
      </c>
      <c r="AMI4645"/>
      <c r="AMJ4645"/>
    </row>
    <row r="4646" spans="1:1024">
      <c r="A4646" s="1" t="s">
        <v>17342</v>
      </c>
      <c r="B4646" s="2" t="s">
        <v>17343</v>
      </c>
      <c r="D4646" s="1" t="s">
        <v>17344</v>
      </c>
      <c r="E4646" s="1">
        <v>1972</v>
      </c>
      <c r="G4646" s="1" t="s">
        <v>23</v>
      </c>
      <c r="AMI4646"/>
      <c r="AMJ4646"/>
    </row>
    <row r="4647" spans="1:1024">
      <c r="A4647" s="1" t="s">
        <v>17345</v>
      </c>
      <c r="B4647" s="2" t="s">
        <v>17346</v>
      </c>
      <c r="D4647" s="1" t="s">
        <v>17347</v>
      </c>
      <c r="E4647" s="1">
        <v>1972</v>
      </c>
      <c r="G4647" s="1" t="s">
        <v>23</v>
      </c>
      <c r="AMI4647"/>
      <c r="AMJ4647"/>
    </row>
    <row r="4648" spans="1:1024">
      <c r="A4648" s="1" t="s">
        <v>17348</v>
      </c>
      <c r="B4648" s="2" t="s">
        <v>17349</v>
      </c>
      <c r="D4648" s="1" t="s">
        <v>17350</v>
      </c>
      <c r="E4648" s="1">
        <v>1972</v>
      </c>
      <c r="G4648" s="1" t="s">
        <v>23</v>
      </c>
      <c r="AMI4648"/>
      <c r="AMJ4648"/>
    </row>
    <row r="4649" spans="1:1024">
      <c r="A4649" s="1" t="s">
        <v>17351</v>
      </c>
      <c r="B4649" s="2" t="s">
        <v>17352</v>
      </c>
      <c r="D4649" s="1" t="s">
        <v>17353</v>
      </c>
      <c r="E4649" s="1">
        <v>1972</v>
      </c>
      <c r="G4649" s="1" t="s">
        <v>23</v>
      </c>
      <c r="AMI4649"/>
      <c r="AMJ4649"/>
    </row>
    <row r="4650" spans="1:1024">
      <c r="A4650" s="1" t="s">
        <v>17180</v>
      </c>
      <c r="B4650" s="2" t="s">
        <v>322</v>
      </c>
      <c r="E4650" s="1">
        <v>1972</v>
      </c>
      <c r="G4650" s="1" t="s">
        <v>48</v>
      </c>
      <c r="AMI4650"/>
      <c r="AMJ4650"/>
    </row>
    <row r="4651" spans="1:1024">
      <c r="A4651" s="1" t="s">
        <v>17354</v>
      </c>
      <c r="B4651" s="2" t="s">
        <v>17355</v>
      </c>
      <c r="D4651" s="1" t="s">
        <v>17356</v>
      </c>
      <c r="E4651" s="1">
        <v>1972</v>
      </c>
      <c r="G4651" s="1" t="s">
        <v>23</v>
      </c>
      <c r="AMI4651"/>
      <c r="AMJ4651"/>
    </row>
    <row r="4652" spans="1:1024" ht="45">
      <c r="A4652" s="1" t="s">
        <v>17357</v>
      </c>
      <c r="B4652" s="2" t="s">
        <v>17358</v>
      </c>
      <c r="D4652" s="1" t="s">
        <v>17359</v>
      </c>
      <c r="E4652" s="1">
        <v>1971</v>
      </c>
      <c r="G4652" s="1" t="s">
        <v>23</v>
      </c>
      <c r="AMI4652"/>
      <c r="AMJ4652"/>
    </row>
    <row r="4653" spans="1:1024" ht="30">
      <c r="A4653" s="1" t="s">
        <v>17360</v>
      </c>
      <c r="B4653" s="2" t="s">
        <v>17361</v>
      </c>
      <c r="D4653" s="1" t="s">
        <v>17362</v>
      </c>
      <c r="E4653" s="1">
        <v>1971</v>
      </c>
      <c r="G4653" s="1" t="s">
        <v>23</v>
      </c>
      <c r="AMI4653"/>
      <c r="AMJ4653"/>
    </row>
    <row r="4654" spans="1:1024">
      <c r="A4654" s="1" t="s">
        <v>17255</v>
      </c>
      <c r="B4654" s="2" t="s">
        <v>17363</v>
      </c>
      <c r="D4654" s="1" t="s">
        <v>17364</v>
      </c>
      <c r="E4654" s="1">
        <v>1971</v>
      </c>
      <c r="G4654" s="1" t="s">
        <v>23</v>
      </c>
      <c r="AMI4654"/>
      <c r="AMJ4654"/>
    </row>
    <row r="4655" spans="1:1024">
      <c r="A4655" s="1" t="s">
        <v>17365</v>
      </c>
      <c r="B4655" s="2" t="s">
        <v>17366</v>
      </c>
      <c r="D4655" s="1" t="s">
        <v>17367</v>
      </c>
      <c r="E4655" s="1">
        <v>1971</v>
      </c>
      <c r="G4655" s="1" t="s">
        <v>23</v>
      </c>
      <c r="AMI4655"/>
      <c r="AMJ4655"/>
    </row>
    <row r="4656" spans="1:1024">
      <c r="A4656" s="1" t="s">
        <v>17368</v>
      </c>
      <c r="B4656" s="2" t="s">
        <v>17369</v>
      </c>
      <c r="E4656" s="1">
        <v>1970</v>
      </c>
      <c r="G4656" s="1" t="s">
        <v>48</v>
      </c>
      <c r="AMI4656"/>
      <c r="AMJ4656"/>
    </row>
    <row r="4657" spans="1:1024" ht="30">
      <c r="A4657" s="1" t="s">
        <v>17370</v>
      </c>
      <c r="B4657" s="2" t="s">
        <v>17371</v>
      </c>
      <c r="D4657" s="1" t="s">
        <v>17372</v>
      </c>
      <c r="E4657" s="1">
        <v>1969</v>
      </c>
      <c r="G4657" s="1" t="s">
        <v>23</v>
      </c>
      <c r="AMI4657"/>
      <c r="AMJ4657"/>
    </row>
    <row r="4658" spans="1:1024" ht="30">
      <c r="A4658" s="1" t="s">
        <v>17370</v>
      </c>
      <c r="B4658" s="2" t="s">
        <v>17373</v>
      </c>
      <c r="D4658" s="1" t="s">
        <v>17372</v>
      </c>
      <c r="E4658" s="1">
        <v>1969</v>
      </c>
      <c r="G4658" s="1" t="s">
        <v>23</v>
      </c>
      <c r="AMI4658"/>
      <c r="AMJ4658"/>
    </row>
    <row r="4659" spans="1:1024" ht="30">
      <c r="A4659" s="1" t="s">
        <v>17374</v>
      </c>
      <c r="B4659" s="2" t="s">
        <v>17375</v>
      </c>
      <c r="D4659" s="1" t="s">
        <v>17376</v>
      </c>
      <c r="E4659" s="1">
        <v>1969</v>
      </c>
      <c r="G4659" s="1" t="s">
        <v>23</v>
      </c>
      <c r="AMI4659"/>
      <c r="AMJ4659"/>
    </row>
    <row r="4660" spans="1:1024" ht="45">
      <c r="A4660" s="1" t="s">
        <v>10844</v>
      </c>
      <c r="B4660" s="2" t="s">
        <v>17377</v>
      </c>
      <c r="D4660" s="1" t="s">
        <v>17378</v>
      </c>
      <c r="E4660" s="1">
        <v>1969</v>
      </c>
      <c r="G4660" s="1" t="s">
        <v>23</v>
      </c>
      <c r="AMI4660"/>
      <c r="AMJ4660"/>
    </row>
    <row r="4661" spans="1:1024" ht="30">
      <c r="A4661" s="1" t="s">
        <v>17379</v>
      </c>
      <c r="B4661" s="2" t="s">
        <v>17380</v>
      </c>
      <c r="D4661" s="1" t="s">
        <v>17381</v>
      </c>
      <c r="E4661" s="1">
        <v>1968</v>
      </c>
      <c r="G4661" s="1" t="s">
        <v>23</v>
      </c>
      <c r="H4661" s="1" t="s">
        <v>18</v>
      </c>
      <c r="AMI4661"/>
      <c r="AMJ4661"/>
    </row>
    <row r="4662" spans="1:1024" ht="30">
      <c r="A4662" s="1" t="s">
        <v>17382</v>
      </c>
      <c r="B4662" s="2" t="s">
        <v>17383</v>
      </c>
      <c r="D4662" s="1" t="s">
        <v>17384</v>
      </c>
      <c r="E4662" s="1">
        <v>1968</v>
      </c>
      <c r="G4662" s="1" t="s">
        <v>23</v>
      </c>
      <c r="AMI4662"/>
      <c r="AMJ4662"/>
    </row>
    <row r="4663" spans="1:1024">
      <c r="A4663" s="1" t="s">
        <v>17126</v>
      </c>
      <c r="B4663" s="2" t="s">
        <v>17385</v>
      </c>
      <c r="D4663" s="1" t="s">
        <v>17386</v>
      </c>
      <c r="E4663" s="1">
        <v>1968</v>
      </c>
      <c r="G4663" s="1" t="s">
        <v>23</v>
      </c>
      <c r="AMI4663"/>
      <c r="AMJ4663"/>
    </row>
    <row r="4664" spans="1:1024">
      <c r="A4664" s="1" t="s">
        <v>17387</v>
      </c>
      <c r="B4664" s="2" t="s">
        <v>17388</v>
      </c>
      <c r="D4664" s="1" t="s">
        <v>17389</v>
      </c>
      <c r="E4664" s="1">
        <v>1967</v>
      </c>
      <c r="G4664" s="1" t="s">
        <v>23</v>
      </c>
      <c r="AMI4664"/>
      <c r="AMJ4664"/>
    </row>
    <row r="4665" spans="1:1024">
      <c r="A4665" s="1" t="s">
        <v>17390</v>
      </c>
      <c r="B4665" s="2" t="s">
        <v>17391</v>
      </c>
      <c r="D4665" s="1" t="s">
        <v>17392</v>
      </c>
      <c r="E4665" s="1">
        <v>1967</v>
      </c>
      <c r="G4665" s="1" t="s">
        <v>23</v>
      </c>
      <c r="AMI4665"/>
      <c r="AMJ4665"/>
    </row>
    <row r="4666" spans="1:1024" ht="30">
      <c r="A4666" s="1" t="s">
        <v>17393</v>
      </c>
      <c r="B4666" s="2" t="s">
        <v>17394</v>
      </c>
      <c r="D4666" s="1" t="s">
        <v>17395</v>
      </c>
      <c r="E4666" s="1">
        <v>1967</v>
      </c>
      <c r="G4666" s="1" t="s">
        <v>23</v>
      </c>
      <c r="AMI4666"/>
      <c r="AMJ4666"/>
    </row>
    <row r="4667" spans="1:1024">
      <c r="A4667" s="1" t="s">
        <v>17396</v>
      </c>
      <c r="B4667" s="2" t="s">
        <v>17397</v>
      </c>
      <c r="D4667" s="1" t="s">
        <v>17398</v>
      </c>
      <c r="E4667" s="1">
        <v>1967</v>
      </c>
      <c r="G4667" s="1" t="s">
        <v>23</v>
      </c>
      <c r="AMI4667"/>
      <c r="AMJ4667"/>
    </row>
    <row r="4668" spans="1:1024" ht="45">
      <c r="A4668" s="1" t="s">
        <v>10844</v>
      </c>
      <c r="B4668" s="2" t="s">
        <v>17399</v>
      </c>
      <c r="D4668" s="1" t="s">
        <v>17400</v>
      </c>
      <c r="E4668" s="1">
        <v>1967</v>
      </c>
      <c r="G4668" s="1" t="s">
        <v>23</v>
      </c>
      <c r="AMI4668"/>
      <c r="AMJ4668"/>
    </row>
    <row r="4669" spans="1:1024">
      <c r="A4669" s="1" t="s">
        <v>17126</v>
      </c>
      <c r="B4669" s="2" t="s">
        <v>17401</v>
      </c>
      <c r="E4669" s="1">
        <v>1967</v>
      </c>
      <c r="G4669" s="1" t="s">
        <v>48</v>
      </c>
      <c r="AMI4669"/>
      <c r="AMJ4669"/>
    </row>
    <row r="4670" spans="1:1024" ht="30">
      <c r="A4670" s="1" t="s">
        <v>17402</v>
      </c>
      <c r="B4670" s="2" t="s">
        <v>17403</v>
      </c>
      <c r="D4670" s="1" t="s">
        <v>17404</v>
      </c>
      <c r="E4670" s="1">
        <v>1966</v>
      </c>
      <c r="G4670" s="1" t="s">
        <v>23</v>
      </c>
      <c r="AMI4670"/>
      <c r="AMJ4670"/>
    </row>
    <row r="4671" spans="1:1024" ht="30">
      <c r="A4671" s="1" t="s">
        <v>17405</v>
      </c>
      <c r="B4671" s="2" t="s">
        <v>17406</v>
      </c>
      <c r="D4671" s="1" t="s">
        <v>17407</v>
      </c>
      <c r="E4671" s="1">
        <v>1966</v>
      </c>
      <c r="G4671" s="1" t="s">
        <v>23</v>
      </c>
      <c r="AMI4671"/>
      <c r="AMJ4671"/>
    </row>
    <row r="4672" spans="1:1024">
      <c r="A4672" s="1" t="s">
        <v>17408</v>
      </c>
      <c r="B4672" s="2" t="s">
        <v>17409</v>
      </c>
      <c r="E4672" s="1">
        <v>1966</v>
      </c>
      <c r="G4672" s="1" t="s">
        <v>42</v>
      </c>
      <c r="AMI4672"/>
      <c r="AMJ4672"/>
    </row>
    <row r="4673" spans="1:1024">
      <c r="A4673" s="1" t="s">
        <v>17410</v>
      </c>
      <c r="B4673" s="2" t="s">
        <v>17411</v>
      </c>
      <c r="D4673" s="1" t="s">
        <v>17412</v>
      </c>
      <c r="E4673" s="1">
        <v>1966</v>
      </c>
      <c r="G4673" s="1" t="s">
        <v>23</v>
      </c>
      <c r="AMI4673"/>
      <c r="AMJ4673"/>
    </row>
    <row r="4674" spans="1:1024" ht="30">
      <c r="A4674" s="1" t="s">
        <v>17413</v>
      </c>
      <c r="B4674" s="2" t="s">
        <v>17414</v>
      </c>
      <c r="D4674" s="1" t="s">
        <v>17415</v>
      </c>
      <c r="E4674" s="1">
        <v>1965</v>
      </c>
      <c r="G4674" s="1" t="s">
        <v>23</v>
      </c>
      <c r="AMI4674"/>
      <c r="AMJ4674"/>
    </row>
    <row r="4675" spans="1:1024" ht="22.5" customHeight="1">
      <c r="A4675" s="1" t="s">
        <v>17416</v>
      </c>
      <c r="B4675" s="2" t="s">
        <v>17417</v>
      </c>
      <c r="C4675" s="1" t="s">
        <v>17418</v>
      </c>
      <c r="E4675" s="1">
        <v>1965</v>
      </c>
      <c r="F4675" s="1" t="s">
        <v>17419</v>
      </c>
      <c r="G4675" s="1" t="s">
        <v>42</v>
      </c>
      <c r="AMI4675"/>
      <c r="AMJ4675"/>
    </row>
    <row r="4676" spans="1:1024">
      <c r="A4676" s="1" t="s">
        <v>17420</v>
      </c>
      <c r="B4676" s="2" t="s">
        <v>17421</v>
      </c>
      <c r="D4676" s="1" t="s">
        <v>17422</v>
      </c>
      <c r="E4676" s="1">
        <v>1965</v>
      </c>
      <c r="G4676" s="1" t="s">
        <v>23</v>
      </c>
      <c r="AMI4676"/>
      <c r="AMJ4676"/>
    </row>
    <row r="4677" spans="1:1024" ht="30">
      <c r="A4677" s="1" t="s">
        <v>17423</v>
      </c>
      <c r="B4677" s="2" t="s">
        <v>17424</v>
      </c>
      <c r="D4677" s="1" t="s">
        <v>17425</v>
      </c>
      <c r="E4677" s="1">
        <v>1965</v>
      </c>
      <c r="G4677" s="1" t="s">
        <v>23</v>
      </c>
      <c r="AMI4677"/>
      <c r="AMJ4677"/>
    </row>
    <row r="4678" spans="1:1024" ht="30">
      <c r="A4678" s="1" t="s">
        <v>17426</v>
      </c>
      <c r="B4678" s="2" t="s">
        <v>17427</v>
      </c>
      <c r="D4678" s="1" t="s">
        <v>17428</v>
      </c>
      <c r="E4678" s="1">
        <v>1965</v>
      </c>
      <c r="G4678" s="1" t="s">
        <v>23</v>
      </c>
      <c r="AMI4678"/>
      <c r="AMJ4678"/>
    </row>
    <row r="4679" spans="1:1024">
      <c r="A4679" s="1" t="s">
        <v>17429</v>
      </c>
      <c r="B4679" s="2" t="s">
        <v>17430</v>
      </c>
      <c r="D4679" s="1" t="s">
        <v>17431</v>
      </c>
      <c r="E4679" s="1">
        <v>1965</v>
      </c>
      <c r="G4679" s="1" t="s">
        <v>23</v>
      </c>
      <c r="AMI4679"/>
      <c r="AMJ4679"/>
    </row>
    <row r="4680" spans="1:1024" ht="30">
      <c r="A4680" s="1" t="s">
        <v>17432</v>
      </c>
      <c r="B4680" s="2" t="s">
        <v>17433</v>
      </c>
      <c r="D4680" s="1" t="s">
        <v>17434</v>
      </c>
      <c r="E4680" s="1">
        <v>1964</v>
      </c>
      <c r="G4680" s="1" t="s">
        <v>23</v>
      </c>
      <c r="AMI4680"/>
      <c r="AMJ4680"/>
    </row>
    <row r="4681" spans="1:1024">
      <c r="A4681" s="1" t="s">
        <v>17435</v>
      </c>
      <c r="B4681" s="2" t="s">
        <v>17436</v>
      </c>
      <c r="D4681" s="1" t="s">
        <v>17437</v>
      </c>
      <c r="E4681" s="1">
        <v>1964</v>
      </c>
      <c r="G4681" s="1" t="s">
        <v>23</v>
      </c>
      <c r="AMI4681"/>
      <c r="AMJ4681"/>
    </row>
    <row r="4682" spans="1:1024">
      <c r="A4682" s="1" t="s">
        <v>17438</v>
      </c>
      <c r="B4682" s="2" t="s">
        <v>17439</v>
      </c>
      <c r="D4682" s="1" t="s">
        <v>17440</v>
      </c>
      <c r="E4682" s="1">
        <v>1964</v>
      </c>
      <c r="G4682" s="1" t="s">
        <v>23</v>
      </c>
      <c r="AMI4682"/>
      <c r="AMJ4682"/>
    </row>
    <row r="4683" spans="1:1024" ht="30">
      <c r="A4683" s="1" t="s">
        <v>17441</v>
      </c>
      <c r="B4683" s="2" t="s">
        <v>17442</v>
      </c>
      <c r="E4683" s="1">
        <v>1964</v>
      </c>
      <c r="G4683" s="1" t="s">
        <v>48</v>
      </c>
      <c r="AMI4683"/>
      <c r="AMJ4683"/>
    </row>
    <row r="4684" spans="1:1024" ht="30">
      <c r="A4684" s="1" t="s">
        <v>17443</v>
      </c>
      <c r="B4684" s="2" t="s">
        <v>17444</v>
      </c>
      <c r="D4684" s="1" t="s">
        <v>17445</v>
      </c>
      <c r="E4684" s="1">
        <v>1963</v>
      </c>
      <c r="G4684" s="1" t="s">
        <v>23</v>
      </c>
      <c r="AMI4684"/>
      <c r="AMJ4684"/>
    </row>
    <row r="4685" spans="1:1024" ht="30">
      <c r="A4685" s="1" t="s">
        <v>17446</v>
      </c>
      <c r="B4685" s="2" t="s">
        <v>17447</v>
      </c>
      <c r="D4685" s="1" t="s">
        <v>17448</v>
      </c>
      <c r="E4685" s="1">
        <v>1963</v>
      </c>
      <c r="G4685" s="1" t="s">
        <v>23</v>
      </c>
      <c r="AMI4685"/>
      <c r="AMJ4685"/>
    </row>
    <row r="4686" spans="1:1024" ht="30">
      <c r="A4686" s="1" t="s">
        <v>17449</v>
      </c>
      <c r="B4686" s="2" t="s">
        <v>17450</v>
      </c>
      <c r="D4686" s="1" t="s">
        <v>17451</v>
      </c>
      <c r="E4686" s="1">
        <v>1963</v>
      </c>
      <c r="G4686" s="1" t="s">
        <v>23</v>
      </c>
      <c r="AMI4686"/>
      <c r="AMJ4686"/>
    </row>
    <row r="4687" spans="1:1024" ht="30">
      <c r="A4687" s="1" t="s">
        <v>17452</v>
      </c>
      <c r="B4687" s="2" t="s">
        <v>17453</v>
      </c>
      <c r="D4687" s="1" t="s">
        <v>17454</v>
      </c>
      <c r="E4687" s="1">
        <v>1963</v>
      </c>
      <c r="G4687" s="1" t="s">
        <v>23</v>
      </c>
      <c r="AMI4687"/>
      <c r="AMJ4687"/>
    </row>
    <row r="4688" spans="1:1024" ht="30">
      <c r="A4688" s="1" t="s">
        <v>17452</v>
      </c>
      <c r="B4688" s="2" t="s">
        <v>17455</v>
      </c>
      <c r="D4688" s="1" t="s">
        <v>17454</v>
      </c>
      <c r="E4688" s="1">
        <v>1963</v>
      </c>
      <c r="G4688" s="1" t="s">
        <v>23</v>
      </c>
      <c r="AMI4688"/>
      <c r="AMJ4688"/>
    </row>
    <row r="4689" spans="1:1024">
      <c r="A4689" s="1" t="s">
        <v>17456</v>
      </c>
      <c r="B4689" s="2" t="s">
        <v>17457</v>
      </c>
      <c r="D4689" s="1" t="s">
        <v>17458</v>
      </c>
      <c r="E4689" s="1">
        <v>1963</v>
      </c>
      <c r="G4689" s="1" t="s">
        <v>23</v>
      </c>
      <c r="AMI4689"/>
      <c r="AMJ4689"/>
    </row>
    <row r="4690" spans="1:1024">
      <c r="A4690" s="1" t="s">
        <v>17459</v>
      </c>
      <c r="B4690" s="2" t="s">
        <v>17460</v>
      </c>
      <c r="D4690" s="1" t="s">
        <v>17461</v>
      </c>
      <c r="E4690" s="1">
        <v>1963</v>
      </c>
      <c r="G4690" s="1" t="s">
        <v>23</v>
      </c>
      <c r="AMI4690"/>
      <c r="AMJ4690"/>
    </row>
    <row r="4691" spans="1:1024" ht="30">
      <c r="A4691" s="1" t="s">
        <v>17462</v>
      </c>
      <c r="B4691" s="2" t="s">
        <v>17463</v>
      </c>
      <c r="D4691" s="1" t="s">
        <v>17464</v>
      </c>
      <c r="E4691" s="1">
        <v>1963</v>
      </c>
      <c r="G4691" s="1" t="s">
        <v>23</v>
      </c>
      <c r="AMI4691"/>
      <c r="AMJ4691"/>
    </row>
    <row r="4692" spans="1:1024" ht="30">
      <c r="A4692" s="1" t="s">
        <v>17465</v>
      </c>
      <c r="B4692" s="2" t="s">
        <v>17466</v>
      </c>
      <c r="D4692" s="1" t="s">
        <v>17467</v>
      </c>
      <c r="E4692" s="1">
        <v>1962</v>
      </c>
      <c r="G4692" s="1" t="s">
        <v>23</v>
      </c>
      <c r="AMI4692"/>
      <c r="AMJ4692"/>
    </row>
    <row r="4693" spans="1:1024">
      <c r="A4693" s="1" t="s">
        <v>17468</v>
      </c>
      <c r="B4693" s="2" t="s">
        <v>17469</v>
      </c>
      <c r="D4693" s="1" t="s">
        <v>17470</v>
      </c>
      <c r="E4693" s="1">
        <v>1961</v>
      </c>
      <c r="G4693" s="1" t="s">
        <v>23</v>
      </c>
      <c r="AMI4693"/>
      <c r="AMJ4693"/>
    </row>
    <row r="4694" spans="1:1024">
      <c r="A4694" s="1" t="s">
        <v>17471</v>
      </c>
      <c r="B4694" s="2" t="s">
        <v>17472</v>
      </c>
      <c r="D4694" s="1" t="s">
        <v>17473</v>
      </c>
      <c r="E4694" s="1">
        <v>1961</v>
      </c>
      <c r="G4694" s="1" t="s">
        <v>23</v>
      </c>
      <c r="AMI4694"/>
      <c r="AMJ4694"/>
    </row>
    <row r="4695" spans="1:1024">
      <c r="A4695" s="1" t="s">
        <v>17474</v>
      </c>
      <c r="B4695" s="2" t="s">
        <v>17475</v>
      </c>
      <c r="C4695" s="1" t="s">
        <v>17476</v>
      </c>
      <c r="E4695" s="1">
        <v>1961</v>
      </c>
      <c r="F4695" s="1" t="s">
        <v>17477</v>
      </c>
      <c r="G4695" s="1" t="s">
        <v>42</v>
      </c>
      <c r="AMI4695"/>
      <c r="AMJ4695"/>
    </row>
    <row r="4696" spans="1:1024" ht="30">
      <c r="A4696" s="1" t="s">
        <v>17478</v>
      </c>
      <c r="B4696" s="2" t="s">
        <v>17479</v>
      </c>
      <c r="D4696" s="1" t="s">
        <v>17480</v>
      </c>
      <c r="E4696" s="1">
        <v>1961</v>
      </c>
      <c r="G4696" s="1" t="s">
        <v>23</v>
      </c>
      <c r="AMI4696"/>
      <c r="AMJ4696"/>
    </row>
    <row r="4697" spans="1:1024" ht="30">
      <c r="A4697" s="1" t="s">
        <v>17481</v>
      </c>
      <c r="B4697" s="2" t="s">
        <v>17482</v>
      </c>
      <c r="D4697" s="1" t="s">
        <v>17483</v>
      </c>
      <c r="E4697" s="1">
        <v>1961</v>
      </c>
      <c r="G4697" s="1" t="s">
        <v>23</v>
      </c>
      <c r="AMI4697"/>
      <c r="AMJ4697"/>
    </row>
    <row r="4698" spans="1:1024">
      <c r="A4698" s="1" t="s">
        <v>17484</v>
      </c>
      <c r="B4698" s="2" t="s">
        <v>17485</v>
      </c>
      <c r="C4698" s="1" t="s">
        <v>17486</v>
      </c>
      <c r="E4698" s="1">
        <v>1961</v>
      </c>
      <c r="F4698" s="1" t="s">
        <v>17487</v>
      </c>
      <c r="G4698" s="1" t="s">
        <v>42</v>
      </c>
      <c r="AMI4698"/>
      <c r="AMJ4698"/>
    </row>
    <row r="4699" spans="1:1024">
      <c r="A4699" s="1" t="s">
        <v>17488</v>
      </c>
      <c r="B4699" s="2" t="s">
        <v>17489</v>
      </c>
      <c r="D4699" s="1" t="s">
        <v>17490</v>
      </c>
      <c r="E4699" s="1">
        <v>1960</v>
      </c>
      <c r="G4699" s="1" t="s">
        <v>23</v>
      </c>
      <c r="AMI4699"/>
      <c r="AMJ4699"/>
    </row>
    <row r="4700" spans="1:1024">
      <c r="A4700" s="1" t="s">
        <v>17488</v>
      </c>
      <c r="B4700" s="2" t="s">
        <v>17491</v>
      </c>
      <c r="D4700" s="1" t="s">
        <v>17492</v>
      </c>
      <c r="E4700" s="1">
        <v>1960</v>
      </c>
      <c r="G4700" s="1" t="s">
        <v>23</v>
      </c>
      <c r="AMI4700"/>
      <c r="AMJ4700"/>
    </row>
    <row r="4701" spans="1:1024" ht="14.25" customHeight="1">
      <c r="A4701" s="1" t="s">
        <v>17126</v>
      </c>
      <c r="B4701" s="2" t="s">
        <v>17493</v>
      </c>
      <c r="D4701" s="1" t="s">
        <v>17494</v>
      </c>
      <c r="E4701" s="1">
        <v>1960</v>
      </c>
      <c r="G4701" s="1" t="s">
        <v>23</v>
      </c>
      <c r="AMI4701"/>
      <c r="AMJ4701"/>
    </row>
    <row r="4702" spans="1:1024">
      <c r="A4702" s="1" t="s">
        <v>17495</v>
      </c>
      <c r="B4702" s="2" t="s">
        <v>17496</v>
      </c>
      <c r="D4702" s="1" t="s">
        <v>17497</v>
      </c>
      <c r="E4702" s="1">
        <v>1960</v>
      </c>
      <c r="G4702" s="1" t="s">
        <v>23</v>
      </c>
      <c r="AMI4702"/>
      <c r="AMJ4702"/>
    </row>
    <row r="4703" spans="1:1024" ht="30">
      <c r="A4703" s="1" t="s">
        <v>17498</v>
      </c>
      <c r="B4703" s="2" t="s">
        <v>17499</v>
      </c>
      <c r="C4703" s="1" t="s">
        <v>17500</v>
      </c>
      <c r="E4703" s="1">
        <v>1960</v>
      </c>
      <c r="F4703" s="1" t="s">
        <v>17501</v>
      </c>
      <c r="G4703" s="1" t="s">
        <v>42</v>
      </c>
      <c r="AMI4703"/>
      <c r="AMJ4703"/>
    </row>
    <row r="4704" spans="1:1024" ht="30">
      <c r="A4704" s="1" t="s">
        <v>17498</v>
      </c>
      <c r="B4704" s="2" t="s">
        <v>17502</v>
      </c>
      <c r="C4704" s="1" t="s">
        <v>17503</v>
      </c>
      <c r="E4704" s="1">
        <v>1960</v>
      </c>
      <c r="F4704" s="1" t="s">
        <v>17504</v>
      </c>
      <c r="G4704" s="1" t="s">
        <v>42</v>
      </c>
      <c r="AMI4704"/>
      <c r="AMJ4704"/>
    </row>
    <row r="4705" spans="1:1024">
      <c r="A4705" s="1" t="s">
        <v>17505</v>
      </c>
      <c r="B4705" s="2" t="s">
        <v>17506</v>
      </c>
      <c r="D4705" s="1" t="s">
        <v>17507</v>
      </c>
      <c r="E4705" s="1">
        <v>1960</v>
      </c>
      <c r="G4705" s="1" t="s">
        <v>23</v>
      </c>
      <c r="AMI4705"/>
      <c r="AMJ4705"/>
    </row>
    <row r="4706" spans="1:1024" ht="30">
      <c r="A4706" s="1" t="s">
        <v>17488</v>
      </c>
      <c r="B4706" s="2" t="s">
        <v>17508</v>
      </c>
      <c r="D4706" s="1" t="s">
        <v>17509</v>
      </c>
      <c r="E4706" s="1">
        <v>1959</v>
      </c>
      <c r="G4706" s="1" t="s">
        <v>23</v>
      </c>
      <c r="AMI4706"/>
      <c r="AMJ4706"/>
    </row>
    <row r="4707" spans="1:1024">
      <c r="A4707" s="1" t="s">
        <v>17510</v>
      </c>
      <c r="B4707" s="2" t="s">
        <v>17511</v>
      </c>
      <c r="D4707" s="1" t="s">
        <v>17512</v>
      </c>
      <c r="E4707" s="1">
        <v>1959</v>
      </c>
      <c r="G4707" s="1" t="s">
        <v>23</v>
      </c>
      <c r="AMI4707"/>
      <c r="AMJ4707"/>
    </row>
    <row r="4708" spans="1:1024">
      <c r="A4708" s="1" t="s">
        <v>17510</v>
      </c>
      <c r="B4708" s="2" t="s">
        <v>17513</v>
      </c>
      <c r="D4708" s="1" t="s">
        <v>17514</v>
      </c>
      <c r="E4708" s="1">
        <v>1959</v>
      </c>
      <c r="G4708" s="1" t="s">
        <v>23</v>
      </c>
      <c r="AMI4708"/>
      <c r="AMJ4708"/>
    </row>
    <row r="4709" spans="1:1024">
      <c r="A4709" s="1" t="s">
        <v>17515</v>
      </c>
      <c r="B4709" s="2" t="s">
        <v>17516</v>
      </c>
      <c r="D4709" s="1" t="s">
        <v>17517</v>
      </c>
      <c r="E4709" s="1">
        <v>1959</v>
      </c>
      <c r="G4709" s="1" t="s">
        <v>23</v>
      </c>
      <c r="AMI4709"/>
      <c r="AMJ4709"/>
    </row>
    <row r="4710" spans="1:1024" ht="30">
      <c r="A4710" s="1" t="s">
        <v>17518</v>
      </c>
      <c r="B4710" s="2" t="s">
        <v>17519</v>
      </c>
      <c r="D4710" s="1" t="s">
        <v>17520</v>
      </c>
      <c r="E4710" s="1">
        <v>1958</v>
      </c>
      <c r="G4710" s="1" t="s">
        <v>23</v>
      </c>
      <c r="AMI4710"/>
      <c r="AMJ4710"/>
    </row>
    <row r="4711" spans="1:1024" ht="30">
      <c r="A4711" s="1" t="s">
        <v>17521</v>
      </c>
      <c r="B4711" s="2" t="s">
        <v>17522</v>
      </c>
      <c r="D4711" s="1" t="s">
        <v>17523</v>
      </c>
      <c r="E4711" s="1">
        <v>1958</v>
      </c>
      <c r="G4711" s="1" t="s">
        <v>23</v>
      </c>
      <c r="AMI4711"/>
      <c r="AMJ4711"/>
    </row>
    <row r="4712" spans="1:1024" ht="30">
      <c r="A4712" s="1" t="s">
        <v>17524</v>
      </c>
      <c r="B4712" s="2" t="s">
        <v>17525</v>
      </c>
      <c r="D4712" s="1" t="s">
        <v>17526</v>
      </c>
      <c r="E4712" s="1">
        <v>1958</v>
      </c>
      <c r="G4712" s="1" t="s">
        <v>23</v>
      </c>
      <c r="AMI4712"/>
      <c r="AMJ4712"/>
    </row>
    <row r="4713" spans="1:1024">
      <c r="A4713" s="1" t="s">
        <v>17527</v>
      </c>
      <c r="B4713" s="2" t="s">
        <v>17528</v>
      </c>
      <c r="D4713" s="1" t="s">
        <v>17529</v>
      </c>
      <c r="E4713" s="1">
        <v>1958</v>
      </c>
      <c r="G4713" s="1" t="s">
        <v>23</v>
      </c>
      <c r="AMI4713"/>
      <c r="AMJ4713"/>
    </row>
    <row r="4714" spans="1:1024" ht="45">
      <c r="A4714" s="1" t="s">
        <v>17530</v>
      </c>
      <c r="B4714" s="2" t="s">
        <v>17531</v>
      </c>
      <c r="D4714" s="1" t="s">
        <v>17532</v>
      </c>
      <c r="E4714" s="1">
        <v>1957</v>
      </c>
      <c r="G4714" s="1" t="s">
        <v>23</v>
      </c>
      <c r="AMI4714"/>
      <c r="AMJ4714"/>
    </row>
    <row r="4715" spans="1:1024" ht="30">
      <c r="A4715" s="1" t="s">
        <v>17530</v>
      </c>
      <c r="B4715" s="2" t="s">
        <v>17533</v>
      </c>
      <c r="D4715" s="1" t="s">
        <v>17534</v>
      </c>
      <c r="E4715" s="1">
        <v>1957</v>
      </c>
      <c r="G4715" s="1" t="s">
        <v>23</v>
      </c>
      <c r="AMI4715"/>
      <c r="AMJ4715"/>
    </row>
    <row r="4716" spans="1:1024" ht="45">
      <c r="A4716" s="1" t="s">
        <v>17530</v>
      </c>
      <c r="B4716" s="2" t="s">
        <v>17535</v>
      </c>
      <c r="D4716" s="1" t="s">
        <v>17532</v>
      </c>
      <c r="E4716" s="1">
        <v>1957</v>
      </c>
      <c r="G4716" s="1" t="s">
        <v>23</v>
      </c>
      <c r="AMI4716"/>
      <c r="AMJ4716"/>
    </row>
    <row r="4717" spans="1:1024" ht="30">
      <c r="A4717" s="1" t="s">
        <v>17536</v>
      </c>
      <c r="B4717" s="2" t="s">
        <v>17537</v>
      </c>
      <c r="D4717" s="1" t="s">
        <v>17538</v>
      </c>
      <c r="E4717" s="1">
        <v>1957</v>
      </c>
      <c r="G4717" s="1" t="s">
        <v>23</v>
      </c>
      <c r="AMI4717"/>
      <c r="AMJ4717"/>
    </row>
    <row r="4718" spans="1:1024" ht="45">
      <c r="A4718" s="1" t="s">
        <v>17539</v>
      </c>
      <c r="B4718" s="2" t="s">
        <v>17540</v>
      </c>
      <c r="D4718" s="1" t="s">
        <v>17541</v>
      </c>
      <c r="E4718" s="1">
        <v>1956</v>
      </c>
      <c r="G4718" s="1" t="s">
        <v>23</v>
      </c>
      <c r="AMI4718"/>
      <c r="AMJ4718"/>
    </row>
    <row r="4719" spans="1:1024">
      <c r="A4719" s="1" t="s">
        <v>17542</v>
      </c>
      <c r="B4719" s="2" t="s">
        <v>17543</v>
      </c>
      <c r="D4719" s="1" t="s">
        <v>17544</v>
      </c>
      <c r="E4719" s="1">
        <v>1954</v>
      </c>
      <c r="G4719" s="1" t="s">
        <v>23</v>
      </c>
      <c r="AMI4719"/>
      <c r="AMJ4719"/>
    </row>
    <row r="4720" spans="1:1024" ht="45">
      <c r="A4720" s="1" t="s">
        <v>17545</v>
      </c>
      <c r="B4720" s="2" t="s">
        <v>17546</v>
      </c>
      <c r="D4720" s="1" t="s">
        <v>17547</v>
      </c>
      <c r="E4720" s="1">
        <v>1953</v>
      </c>
      <c r="G4720" s="1" t="s">
        <v>23</v>
      </c>
      <c r="AMI4720"/>
      <c r="AMJ4720"/>
    </row>
    <row r="4721" spans="1:1024">
      <c r="A4721" s="1" t="s">
        <v>17548</v>
      </c>
      <c r="B4721" s="2" t="s">
        <v>17549</v>
      </c>
      <c r="D4721" s="1" t="s">
        <v>17550</v>
      </c>
      <c r="E4721" s="1">
        <v>1952</v>
      </c>
      <c r="G4721" s="1" t="s">
        <v>23</v>
      </c>
      <c r="AMI4721"/>
      <c r="AMJ4721"/>
    </row>
    <row r="4722" spans="1:1024">
      <c r="A4722" s="1" t="s">
        <v>17548</v>
      </c>
      <c r="B4722" s="2" t="s">
        <v>17551</v>
      </c>
      <c r="D4722" s="1" t="s">
        <v>17552</v>
      </c>
      <c r="E4722" s="1">
        <v>1952</v>
      </c>
      <c r="G4722" s="1" t="s">
        <v>23</v>
      </c>
      <c r="AMI4722"/>
      <c r="AMJ4722"/>
    </row>
    <row r="4723" spans="1:1024">
      <c r="A4723" s="1" t="s">
        <v>17553</v>
      </c>
      <c r="B4723" s="2" t="s">
        <v>17554</v>
      </c>
      <c r="D4723" s="1" t="s">
        <v>17555</v>
      </c>
      <c r="E4723" s="1">
        <v>1947</v>
      </c>
      <c r="G4723" s="1" t="s">
        <v>23</v>
      </c>
      <c r="AMI4723"/>
      <c r="AMJ4723"/>
    </row>
    <row r="4724" spans="1:1024" ht="30">
      <c r="A4724" s="1" t="s">
        <v>17556</v>
      </c>
      <c r="B4724" s="2" t="s">
        <v>17557</v>
      </c>
      <c r="D4724" s="1" t="s">
        <v>17558</v>
      </c>
      <c r="E4724" s="1">
        <v>1943</v>
      </c>
      <c r="G4724" s="1" t="s">
        <v>23</v>
      </c>
      <c r="AMI4724"/>
      <c r="AMJ4724"/>
    </row>
    <row r="4725" spans="1:1024">
      <c r="A4725" s="1" t="s">
        <v>17559</v>
      </c>
      <c r="B4725" s="2" t="s">
        <v>17560</v>
      </c>
      <c r="D4725" s="1" t="s">
        <v>17561</v>
      </c>
      <c r="E4725" s="1">
        <v>1940</v>
      </c>
      <c r="G4725" s="1" t="s">
        <v>23</v>
      </c>
      <c r="AMI4725"/>
      <c r="AMJ4725"/>
    </row>
    <row r="4726" spans="1:1024" ht="30">
      <c r="A4726" s="1" t="s">
        <v>17562</v>
      </c>
      <c r="B4726" s="2" t="s">
        <v>17563</v>
      </c>
      <c r="D4726" s="1" t="s">
        <v>17564</v>
      </c>
      <c r="E4726" s="1">
        <v>1939</v>
      </c>
      <c r="G4726" s="1" t="s">
        <v>23</v>
      </c>
      <c r="AMI4726"/>
      <c r="AMJ4726"/>
    </row>
    <row r="4727" spans="1:1024" ht="30">
      <c r="A4727" s="1" t="s">
        <v>17565</v>
      </c>
      <c r="B4727" s="2" t="s">
        <v>17566</v>
      </c>
      <c r="D4727" s="1" t="s">
        <v>17567</v>
      </c>
      <c r="E4727" s="1">
        <v>1937</v>
      </c>
      <c r="G4727" s="1" t="s">
        <v>23</v>
      </c>
      <c r="AMI4727"/>
      <c r="AMJ4727"/>
    </row>
    <row r="4728" spans="1:1024">
      <c r="A4728" s="1" t="s">
        <v>17568</v>
      </c>
      <c r="B4728" s="2" t="s">
        <v>17569</v>
      </c>
      <c r="D4728" s="1" t="s">
        <v>17570</v>
      </c>
      <c r="E4728" s="1">
        <v>1937</v>
      </c>
      <c r="G4728" s="1" t="s">
        <v>23</v>
      </c>
      <c r="AMI4728"/>
      <c r="AMJ4728"/>
    </row>
    <row r="4729" spans="1:1024">
      <c r="A4729" s="1" t="s">
        <v>17571</v>
      </c>
      <c r="B4729" s="2" t="s">
        <v>17572</v>
      </c>
      <c r="D4729" s="1" t="s">
        <v>17573</v>
      </c>
      <c r="E4729" s="1">
        <v>1937</v>
      </c>
      <c r="G4729" s="1" t="s">
        <v>23</v>
      </c>
      <c r="AMI4729"/>
      <c r="AMJ4729"/>
    </row>
    <row r="4730" spans="1:1024" ht="30">
      <c r="A4730" s="1" t="s">
        <v>17574</v>
      </c>
      <c r="B4730" s="2" t="s">
        <v>17575</v>
      </c>
      <c r="D4730" s="1" t="s">
        <v>17576</v>
      </c>
      <c r="E4730" s="1">
        <v>1937</v>
      </c>
      <c r="G4730" s="1" t="s">
        <v>23</v>
      </c>
      <c r="AMI4730"/>
      <c r="AMJ4730"/>
    </row>
    <row r="4731" spans="1:1024">
      <c r="A4731" s="1" t="s">
        <v>17577</v>
      </c>
      <c r="B4731" s="2" t="s">
        <v>17578</v>
      </c>
      <c r="D4731" s="1" t="s">
        <v>17579</v>
      </c>
      <c r="E4731" s="1">
        <v>1935</v>
      </c>
      <c r="G4731" s="1" t="s">
        <v>23</v>
      </c>
      <c r="AMI4731"/>
      <c r="AMJ4731"/>
    </row>
    <row r="4732" spans="1:1024">
      <c r="A4732" s="1" t="s">
        <v>17580</v>
      </c>
      <c r="B4732" s="2" t="s">
        <v>17581</v>
      </c>
      <c r="D4732" s="1" t="s">
        <v>17582</v>
      </c>
      <c r="E4732" s="1">
        <v>1935</v>
      </c>
      <c r="G4732" s="1" t="s">
        <v>23</v>
      </c>
      <c r="AMI4732"/>
      <c r="AMJ4732"/>
    </row>
    <row r="4733" spans="1:1024" ht="30">
      <c r="A4733" s="1" t="s">
        <v>17583</v>
      </c>
      <c r="B4733" s="2" t="s">
        <v>17584</v>
      </c>
      <c r="D4733" s="1" t="s">
        <v>17585</v>
      </c>
      <c r="E4733" s="1">
        <v>1935</v>
      </c>
      <c r="G4733" s="1" t="s">
        <v>23</v>
      </c>
      <c r="AMI4733"/>
      <c r="AMJ4733"/>
    </row>
    <row r="4734" spans="1:1024">
      <c r="A4734" s="1" t="s">
        <v>17586</v>
      </c>
      <c r="B4734" s="2" t="s">
        <v>17587</v>
      </c>
      <c r="D4734" s="1" t="s">
        <v>17588</v>
      </c>
      <c r="E4734" s="1">
        <v>1934</v>
      </c>
      <c r="G4734" s="1" t="s">
        <v>23</v>
      </c>
      <c r="AMI4734"/>
      <c r="AMJ4734"/>
    </row>
    <row r="4735" spans="1:1024">
      <c r="A4735" s="1" t="s">
        <v>17589</v>
      </c>
      <c r="B4735" s="2" t="s">
        <v>17590</v>
      </c>
      <c r="D4735" s="1" t="s">
        <v>17591</v>
      </c>
      <c r="E4735" s="1">
        <v>1927</v>
      </c>
      <c r="G4735" s="1" t="s">
        <v>23</v>
      </c>
      <c r="AMI4735"/>
      <c r="AMJ4735"/>
    </row>
    <row r="4736" spans="1:1024">
      <c r="A4736" s="1" t="s">
        <v>17592</v>
      </c>
      <c r="B4736" s="2" t="s">
        <v>17593</v>
      </c>
      <c r="D4736" s="1" t="s">
        <v>17594</v>
      </c>
      <c r="E4736" s="1">
        <v>1927</v>
      </c>
      <c r="G4736" s="1" t="s">
        <v>23</v>
      </c>
      <c r="AMI4736"/>
      <c r="AMJ4736"/>
    </row>
    <row r="4737" spans="1:1024" ht="30">
      <c r="A4737" s="1" t="s">
        <v>17595</v>
      </c>
      <c r="B4737" s="2" t="s">
        <v>17596</v>
      </c>
      <c r="D4737" s="1" t="s">
        <v>17597</v>
      </c>
      <c r="E4737" s="1">
        <v>1926</v>
      </c>
      <c r="G4737" s="1" t="s">
        <v>23</v>
      </c>
      <c r="AMI4737"/>
      <c r="AMJ4737"/>
    </row>
    <row r="4738" spans="1:1024">
      <c r="A4738" s="1" t="s">
        <v>17598</v>
      </c>
      <c r="B4738" s="2" t="s">
        <v>17599</v>
      </c>
      <c r="D4738" s="1" t="s">
        <v>17600</v>
      </c>
      <c r="E4738" s="1">
        <v>1926</v>
      </c>
      <c r="G4738" s="1" t="s">
        <v>23</v>
      </c>
      <c r="AMI4738"/>
      <c r="AMJ4738"/>
    </row>
    <row r="4739" spans="1:1024">
      <c r="A4739" s="1" t="s">
        <v>17598</v>
      </c>
      <c r="B4739" s="2" t="s">
        <v>17590</v>
      </c>
      <c r="D4739" s="1" t="s">
        <v>17601</v>
      </c>
      <c r="E4739" s="1">
        <v>1926</v>
      </c>
      <c r="G4739" s="1" t="s">
        <v>23</v>
      </c>
      <c r="AMI4739"/>
      <c r="AMJ4739"/>
    </row>
    <row r="4740" spans="1:1024">
      <c r="A4740" s="1" t="s">
        <v>17602</v>
      </c>
      <c r="B4740" s="2" t="s">
        <v>17603</v>
      </c>
      <c r="D4740" s="1" t="s">
        <v>17604</v>
      </c>
      <c r="E4740" s="1">
        <v>1922</v>
      </c>
      <c r="G4740" s="1" t="s">
        <v>23</v>
      </c>
      <c r="AMI4740"/>
      <c r="AMJ4740"/>
    </row>
    <row r="4741" spans="1:1024" ht="30">
      <c r="A4741" s="1" t="s">
        <v>17605</v>
      </c>
      <c r="B4741" s="2" t="s">
        <v>17606</v>
      </c>
      <c r="D4741" s="1" t="s">
        <v>17607</v>
      </c>
      <c r="E4741" s="1">
        <v>1841</v>
      </c>
      <c r="F4741" s="1" t="s">
        <v>17608</v>
      </c>
      <c r="G4741" s="1" t="s">
        <v>23</v>
      </c>
      <c r="AMI4741"/>
      <c r="AMJ4741"/>
    </row>
    <row r="4742" spans="1:1024" ht="30">
      <c r="A4742" s="1" t="s">
        <v>17609</v>
      </c>
      <c r="B4742" s="2" t="s">
        <v>17610</v>
      </c>
      <c r="C4742" s="3" t="s">
        <v>17611</v>
      </c>
      <c r="D4742" s="1" t="s">
        <v>603</v>
      </c>
      <c r="E4742" s="1">
        <v>2011</v>
      </c>
      <c r="F4742" s="1" t="s">
        <v>17612</v>
      </c>
      <c r="G4742" s="1" t="s">
        <v>23</v>
      </c>
      <c r="H4742" s="1" t="s">
        <v>29</v>
      </c>
      <c r="I4742" s="1" t="s">
        <v>29</v>
      </c>
      <c r="J4742" s="1" t="s">
        <v>17613</v>
      </c>
      <c r="L4742" s="1" t="s">
        <v>1321</v>
      </c>
      <c r="AMI4742"/>
      <c r="AMJ4742"/>
    </row>
    <row r="4743" spans="1:1024">
      <c r="A4743" s="1" t="s">
        <v>17614</v>
      </c>
      <c r="B4743" s="2" t="s">
        <v>12941</v>
      </c>
      <c r="C4743" s="1" t="s">
        <v>17615</v>
      </c>
      <c r="D4743" s="1" t="s">
        <v>17616</v>
      </c>
      <c r="E4743" s="1">
        <v>1991</v>
      </c>
      <c r="F4743" s="1" t="s">
        <v>12944</v>
      </c>
      <c r="G4743" s="1" t="s">
        <v>23</v>
      </c>
      <c r="H4743" s="1" t="s">
        <v>18</v>
      </c>
      <c r="AMI4743"/>
      <c r="AMJ4743"/>
    </row>
    <row r="4744" spans="1:1024">
      <c r="A4744" s="1" t="s">
        <v>17617</v>
      </c>
      <c r="B4744" s="2" t="s">
        <v>11511</v>
      </c>
      <c r="E4744" s="1">
        <v>1992</v>
      </c>
      <c r="F4744" s="1" t="s">
        <v>17618</v>
      </c>
      <c r="G4744" s="1" t="s">
        <v>23</v>
      </c>
      <c r="AMI4744"/>
      <c r="AMJ4744"/>
    </row>
    <row r="4745" spans="1:1024" ht="30">
      <c r="A4745" s="1" t="s">
        <v>17619</v>
      </c>
      <c r="B4745" s="2" t="s">
        <v>17620</v>
      </c>
      <c r="C4745" s="1" t="s">
        <v>17621</v>
      </c>
      <c r="D4745" s="1" t="s">
        <v>17622</v>
      </c>
      <c r="E4745" s="1">
        <v>2012</v>
      </c>
      <c r="F4745" s="1" t="s">
        <v>17623</v>
      </c>
      <c r="G4745" s="1" t="s">
        <v>23</v>
      </c>
      <c r="H4745" s="1" t="s">
        <v>18</v>
      </c>
      <c r="AMI4745"/>
      <c r="AMJ4745"/>
    </row>
    <row r="4746" spans="1:1024">
      <c r="A4746" s="1" t="s">
        <v>17624</v>
      </c>
      <c r="B4746" t="s">
        <v>2891</v>
      </c>
      <c r="E4746" s="1">
        <v>2011</v>
      </c>
      <c r="F4746" s="1" t="s">
        <v>17625</v>
      </c>
      <c r="G4746" s="1" t="s">
        <v>23</v>
      </c>
      <c r="AMI4746"/>
      <c r="AMJ4746"/>
    </row>
    <row r="4747" spans="1:1024" ht="30">
      <c r="A4747" s="1" t="s">
        <v>17626</v>
      </c>
      <c r="B4747" s="2" t="s">
        <v>17627</v>
      </c>
      <c r="E4747" s="1">
        <v>1996</v>
      </c>
      <c r="F4747" s="1" t="s">
        <v>17628</v>
      </c>
      <c r="G4747" s="1" t="s">
        <v>23</v>
      </c>
      <c r="H4747" s="1" t="s">
        <v>29</v>
      </c>
      <c r="I4747" s="1" t="s">
        <v>29</v>
      </c>
      <c r="L4747" s="1" t="s">
        <v>36</v>
      </c>
      <c r="AMI4747"/>
      <c r="AMJ4747"/>
    </row>
    <row r="4748" spans="1:1024">
      <c r="A4748" s="1" t="s">
        <v>17629</v>
      </c>
      <c r="B4748" s="2" t="s">
        <v>17630</v>
      </c>
      <c r="D4748" s="1" t="s">
        <v>17631</v>
      </c>
      <c r="E4748" s="1">
        <v>1991</v>
      </c>
      <c r="F4748" s="1" t="s">
        <v>17632</v>
      </c>
      <c r="G4748" s="1" t="s">
        <v>42</v>
      </c>
      <c r="H4748" s="1" t="s">
        <v>29</v>
      </c>
      <c r="I4748" s="1" t="s">
        <v>29</v>
      </c>
      <c r="L4748" s="1" t="s">
        <v>298</v>
      </c>
      <c r="M4748" s="1" t="str">
        <f>SUBSTITUTE(SUBSTITUTE(F4748,"
"," "),"  "," ")</f>
        <v>In an attempt to observe the production of excess heat by the Pons and Fleischmann effect, 0.1 M LiOD in heavy water at near-ambient conditions of temperature and pressure, was electrolyzed with as-received Johnson-Matthey palladium cathodes and platinum gauze anodes in six different water-jacketed calorimeter cells. A seventh cell used an electrolyte of 0.1 M LiOD in heavy water to which D2SO4 was added to lower the pH to 1.7. All cells used external catalytic recombination of the D2 and 0 2 produced, except cell 5, which was a closed cell with internal catalytic recombination. Current density varied from 40 to 550 mA/cm2 for cells 1 to 6, and was as high at 1600 for cell 7. The palladium cathodes were all 45 mm long, and were 4mm in diameter for cells 1 and 3 to 6; 6.35 mm in diameter for cell 2; and 1 -mm diameter wire for cell 7. Duration of cell operation was from 20 to 103 days. A computerized data interface facilitated the recording and processing of all data. Net input power, Qjoule, to the cells was determined from the product of the measured cell voltage and measured cell current, corrected i f necessary for the thermoneutral voltage. Output power, Qout, was determined from measure-ments of the flow rate and temperature rise of cooling water flowing through the cell jacket. Although no calibration of the cells was necessary, because only well-known energy balances were needed to process the data, the energy balance was verified by measuring the power output from an immersed resistance heater in the absence of electrolysis and by electrolyzing light water. At conditions where a near steady-state was maintained and coolant flow rate and coolant temperature rise were sufficiently high to achieve an accuracy of +7% for the ratio of Qout/Qjoule, this ratio was observed to be l.OfO.l, except during an eight- day period for cell 5 when , for a cell current density of approximately 290 mA/cm2 and an electrolyte temperature of 29-34 C, an apparent, anomalous heat production occurred, varying from 9 to 28% +7%, for an average of 17%. The cause of this apparent excess heat is not known, but it ceased when the current density was ramped up to 550 mA/cm2, causing the electrolyte temperature to increase to 80C over the next seven days of cell operation. During the production of apparent excess heat in cell 5, tritium concentration of the electrolyte was observed to increase by 20%, but this increase is many orders of magnitude too small to account for the apparent excess heat produced. During the course of the investigation, a number of ways to improve the operation and accuracy of water-jacketed cells based on flow calorimetry were developed and implemented.</v>
      </c>
      <c r="AMI4748"/>
      <c r="AMJ4748"/>
    </row>
    <row r="4749" spans="1:1024">
      <c r="A4749" s="1" t="s">
        <v>17633</v>
      </c>
      <c r="B4749" s="2" t="s">
        <v>17634</v>
      </c>
      <c r="C4749" s="1" t="s">
        <v>17635</v>
      </c>
      <c r="D4749" s="1" t="s">
        <v>303</v>
      </c>
      <c r="E4749" s="1">
        <v>2019</v>
      </c>
      <c r="F4749" s="1" t="s">
        <v>17636</v>
      </c>
      <c r="G4749" s="1" t="s">
        <v>17637</v>
      </c>
      <c r="H4749" s="1" t="s">
        <v>29</v>
      </c>
      <c r="I4749" s="1" t="s">
        <v>29</v>
      </c>
      <c r="L4749" s="1" t="s">
        <v>17638</v>
      </c>
      <c r="AMI4749"/>
      <c r="AMJ4749"/>
    </row>
    <row r="4750" spans="1:1024">
      <c r="A4750" s="1" t="s">
        <v>4743</v>
      </c>
      <c r="B4750" t="s">
        <v>17639</v>
      </c>
      <c r="C4750" s="3" t="s">
        <v>17640</v>
      </c>
      <c r="D4750" s="1" t="s">
        <v>17641</v>
      </c>
      <c r="E4750" s="1">
        <v>2012</v>
      </c>
      <c r="F4750" s="1" t="s">
        <v>17642</v>
      </c>
      <c r="G4750" s="1" t="s">
        <v>42</v>
      </c>
      <c r="H4750" s="1" t="s">
        <v>18</v>
      </c>
      <c r="AMI4750"/>
      <c r="AMJ4750"/>
    </row>
    <row r="4751" spans="1:1024" ht="30">
      <c r="A4751" s="1" t="s">
        <v>17643</v>
      </c>
      <c r="B4751" s="2" t="s">
        <v>17644</v>
      </c>
      <c r="C4751" s="3" t="s">
        <v>17645</v>
      </c>
      <c r="D4751" s="1" t="s">
        <v>17646</v>
      </c>
      <c r="E4751" s="1">
        <v>2002</v>
      </c>
      <c r="F4751" s="1" t="s">
        <v>17647</v>
      </c>
      <c r="G4751" s="1" t="s">
        <v>42</v>
      </c>
      <c r="H4751" s="1" t="s">
        <v>29</v>
      </c>
      <c r="I4751" s="1" t="s">
        <v>29</v>
      </c>
      <c r="L4751" s="1" t="s">
        <v>298</v>
      </c>
      <c r="AMI4751"/>
      <c r="AMJ4751"/>
    </row>
    <row r="4752" spans="1:1024">
      <c r="A4752" s="1" t="s">
        <v>17648</v>
      </c>
      <c r="B4752" s="2" t="s">
        <v>17649</v>
      </c>
      <c r="C4752" s="1" t="s">
        <v>17650</v>
      </c>
      <c r="D4752" s="1" t="s">
        <v>17651</v>
      </c>
      <c r="E4752" s="1">
        <v>1995</v>
      </c>
      <c r="F4752" s="1" t="s">
        <v>17652</v>
      </c>
      <c r="G4752" s="1" t="s">
        <v>1314</v>
      </c>
      <c r="AMI4752"/>
      <c r="AMJ4752"/>
    </row>
    <row r="4753" spans="1:1024">
      <c r="A4753" s="1" t="s">
        <v>17648</v>
      </c>
      <c r="B4753" s="2" t="s">
        <v>17653</v>
      </c>
      <c r="C4753" s="1" t="s">
        <v>17654</v>
      </c>
      <c r="D4753" s="1" t="s">
        <v>17655</v>
      </c>
      <c r="E4753" s="1">
        <v>1996</v>
      </c>
      <c r="F4753" s="1" t="s">
        <v>17656</v>
      </c>
      <c r="G4753" s="1" t="s">
        <v>1314</v>
      </c>
      <c r="AMI4753"/>
      <c r="AMJ4753"/>
    </row>
    <row r="4754" spans="1:1024" ht="30">
      <c r="A4754" s="1" t="s">
        <v>17648</v>
      </c>
      <c r="B4754" s="2" t="s">
        <v>17657</v>
      </c>
      <c r="C4754" s="1" t="s">
        <v>17658</v>
      </c>
      <c r="D4754" s="1" t="s">
        <v>17659</v>
      </c>
      <c r="E4754" s="1">
        <v>1996</v>
      </c>
      <c r="F4754" s="1" t="s">
        <v>17660</v>
      </c>
      <c r="G4754" s="1" t="s">
        <v>1314</v>
      </c>
      <c r="J4754" s="1" t="s">
        <v>17661</v>
      </c>
      <c r="AMI4754"/>
      <c r="AMJ4754"/>
    </row>
    <row r="4755" spans="1:1024" ht="30">
      <c r="A4755" s="1" t="s">
        <v>7049</v>
      </c>
      <c r="B4755" s="2" t="s">
        <v>17662</v>
      </c>
      <c r="C4755" s="1" t="s">
        <v>17663</v>
      </c>
      <c r="D4755" s="1" t="s">
        <v>17664</v>
      </c>
      <c r="E4755" s="1">
        <v>1999</v>
      </c>
      <c r="F4755" s="1" t="s">
        <v>17665</v>
      </c>
      <c r="G4755" s="1" t="s">
        <v>23</v>
      </c>
      <c r="H4755" s="1" t="s">
        <v>18</v>
      </c>
      <c r="AMI4755"/>
      <c r="AMJ4755"/>
    </row>
    <row r="4756" spans="1:1024">
      <c r="A4756" s="1" t="s">
        <v>17666</v>
      </c>
      <c r="B4756" s="2" t="s">
        <v>17667</v>
      </c>
      <c r="C4756" s="1" t="s">
        <v>17668</v>
      </c>
      <c r="D4756" t="s">
        <v>17669</v>
      </c>
      <c r="E4756" s="1">
        <v>2018</v>
      </c>
      <c r="F4756" s="1" t="s">
        <v>17670</v>
      </c>
      <c r="G4756" s="1" t="s">
        <v>23</v>
      </c>
      <c r="H4756" s="1" t="s">
        <v>29</v>
      </c>
      <c r="I4756" s="1" t="s">
        <v>29</v>
      </c>
      <c r="L4756" s="1" t="s">
        <v>5171</v>
      </c>
      <c r="AMI4756"/>
      <c r="AMJ4756"/>
    </row>
    <row r="4757" spans="1:1024">
      <c r="A4757" s="1" t="s">
        <v>17671</v>
      </c>
      <c r="B4757" t="s">
        <v>17672</v>
      </c>
      <c r="C4757" s="1" t="s">
        <v>17673</v>
      </c>
      <c r="D4757" s="1" t="s">
        <v>17674</v>
      </c>
      <c r="E4757" s="1">
        <v>1990</v>
      </c>
      <c r="G4757" s="1" t="s">
        <v>23</v>
      </c>
      <c r="H4757" s="1" t="s">
        <v>18</v>
      </c>
      <c r="J4757" s="1" t="s">
        <v>17675</v>
      </c>
      <c r="AMI4757"/>
      <c r="AMJ4757"/>
    </row>
    <row r="4758" spans="1:1024" ht="30">
      <c r="A4758" s="1" t="s">
        <v>17676</v>
      </c>
      <c r="B4758" s="2" t="s">
        <v>17677</v>
      </c>
      <c r="C4758"/>
      <c r="E4758" s="1">
        <v>2021</v>
      </c>
      <c r="G4758" s="1" t="s">
        <v>1306</v>
      </c>
      <c r="H4758" s="1" t="s">
        <v>18</v>
      </c>
      <c r="AMI4758"/>
      <c r="AMJ4758"/>
    </row>
    <row r="4759" spans="1:1024" ht="30">
      <c r="A4759" s="1" t="s">
        <v>17678</v>
      </c>
      <c r="B4759" s="2" t="s">
        <v>17679</v>
      </c>
      <c r="C4759" s="1" t="s">
        <v>17680</v>
      </c>
      <c r="D4759" s="1" t="s">
        <v>17681</v>
      </c>
      <c r="E4759" s="1">
        <v>2018</v>
      </c>
      <c r="F4759" s="1" t="s">
        <v>17682</v>
      </c>
      <c r="G4759" s="1" t="s">
        <v>23</v>
      </c>
      <c r="H4759" s="1" t="s">
        <v>18</v>
      </c>
      <c r="J4759" s="1" t="s">
        <v>17683</v>
      </c>
      <c r="AMI4759"/>
      <c r="AMJ4759"/>
    </row>
    <row r="4760" spans="1:1024" ht="30">
      <c r="A4760" s="1" t="s">
        <v>17684</v>
      </c>
      <c r="B4760" s="2" t="s">
        <v>17685</v>
      </c>
      <c r="C4760" s="1" t="s">
        <v>17686</v>
      </c>
      <c r="D4760" s="1" t="s">
        <v>17687</v>
      </c>
      <c r="E4760" s="1">
        <v>2011</v>
      </c>
      <c r="F4760" s="1" t="s">
        <v>17688</v>
      </c>
      <c r="G4760" s="1" t="s">
        <v>23</v>
      </c>
      <c r="H4760" s="1" t="s">
        <v>18</v>
      </c>
      <c r="J4760" s="1" t="s">
        <v>17689</v>
      </c>
      <c r="AMI4760"/>
      <c r="AMJ4760"/>
    </row>
    <row r="4761" spans="1:1024" ht="30">
      <c r="A4761" s="1" t="s">
        <v>17690</v>
      </c>
      <c r="B4761" s="2" t="s">
        <v>17691</v>
      </c>
      <c r="C4761" s="3" t="s">
        <v>17692</v>
      </c>
      <c r="D4761" s="1" t="s">
        <v>17693</v>
      </c>
      <c r="E4761" s="1">
        <v>1993</v>
      </c>
      <c r="F4761" s="1" t="s">
        <v>17694</v>
      </c>
      <c r="G4761" s="1" t="s">
        <v>42</v>
      </c>
      <c r="H4761" s="1" t="s">
        <v>29</v>
      </c>
      <c r="I4761" s="1" t="s">
        <v>29</v>
      </c>
      <c r="J4761" s="1" t="s">
        <v>17695</v>
      </c>
      <c r="L4761" s="1" t="s">
        <v>127</v>
      </c>
      <c r="AMI4761"/>
      <c r="AMJ4761"/>
    </row>
    <row r="4762" spans="1:1024" ht="30">
      <c r="A4762" s="1" t="s">
        <v>17690</v>
      </c>
      <c r="B4762" s="2" t="s">
        <v>17696</v>
      </c>
      <c r="C4762" s="3" t="s">
        <v>17697</v>
      </c>
      <c r="D4762" s="1" t="s">
        <v>17698</v>
      </c>
      <c r="E4762" s="1">
        <v>1996</v>
      </c>
      <c r="F4762" s="1" t="s">
        <v>17699</v>
      </c>
      <c r="G4762" s="1" t="s">
        <v>1314</v>
      </c>
      <c r="H4762" s="1" t="s">
        <v>29</v>
      </c>
      <c r="I4762" s="1" t="s">
        <v>29</v>
      </c>
      <c r="L4762" s="1" t="s">
        <v>127</v>
      </c>
      <c r="AMI4762"/>
      <c r="AMJ4762"/>
    </row>
    <row r="4763" spans="1:1024">
      <c r="A4763" s="1" t="s">
        <v>17700</v>
      </c>
      <c r="B4763" s="2" t="s">
        <v>14872</v>
      </c>
      <c r="C4763" s="1" t="s">
        <v>17701</v>
      </c>
      <c r="D4763" s="1" t="s">
        <v>17702</v>
      </c>
      <c r="E4763" s="1">
        <v>1990</v>
      </c>
      <c r="G4763" s="1" t="s">
        <v>23</v>
      </c>
      <c r="H4763" s="1" t="s">
        <v>18</v>
      </c>
      <c r="AMI4763"/>
      <c r="AMJ4763"/>
    </row>
    <row r="4764" spans="1:1024">
      <c r="A4764" s="1" t="s">
        <v>17703</v>
      </c>
      <c r="B4764" s="2" t="s">
        <v>17704</v>
      </c>
      <c r="C4764" s="1" t="s">
        <v>17705</v>
      </c>
      <c r="D4764" s="1" t="s">
        <v>17706</v>
      </c>
      <c r="E4764" s="1">
        <v>1992</v>
      </c>
      <c r="F4764" s="1" t="s">
        <v>17707</v>
      </c>
      <c r="G4764" s="1" t="s">
        <v>23</v>
      </c>
      <c r="H4764" s="1" t="s">
        <v>18</v>
      </c>
      <c r="AMI4764"/>
      <c r="AMJ4764"/>
    </row>
    <row r="4765" spans="1:1024">
      <c r="A4765" s="1" t="s">
        <v>17708</v>
      </c>
      <c r="B4765" s="2" t="s">
        <v>17709</v>
      </c>
      <c r="C4765" s="1" t="s">
        <v>17710</v>
      </c>
      <c r="D4765" s="1" t="s">
        <v>17711</v>
      </c>
      <c r="F4765" s="1" t="s">
        <v>17712</v>
      </c>
      <c r="G4765" s="1" t="s">
        <v>23</v>
      </c>
      <c r="H4765" s="1" t="s">
        <v>29</v>
      </c>
      <c r="I4765" s="1" t="s">
        <v>29</v>
      </c>
      <c r="L4765" s="1" t="s">
        <v>1321</v>
      </c>
      <c r="AMI4765"/>
      <c r="AMJ4765"/>
    </row>
    <row r="4766" spans="1:1024" ht="30">
      <c r="A4766" s="1" t="s">
        <v>17713</v>
      </c>
      <c r="B4766" s="2" t="s">
        <v>17714</v>
      </c>
      <c r="C4766" s="1" t="s">
        <v>17715</v>
      </c>
      <c r="D4766" s="1" t="s">
        <v>17716</v>
      </c>
      <c r="E4766">
        <v>1988</v>
      </c>
      <c r="F4766" s="1" t="s">
        <v>17717</v>
      </c>
      <c r="G4766" s="1" t="s">
        <v>23</v>
      </c>
      <c r="H4766" s="1" t="s">
        <v>18</v>
      </c>
      <c r="AMI4766"/>
      <c r="AMJ4766"/>
    </row>
    <row r="4767" spans="1:1024" ht="30">
      <c r="A4767" s="1" t="s">
        <v>13179</v>
      </c>
      <c r="B4767" s="2" t="s">
        <v>17718</v>
      </c>
      <c r="C4767" s="1" t="s">
        <v>17719</v>
      </c>
      <c r="D4767" s="1" t="s">
        <v>303</v>
      </c>
      <c r="E4767" s="1">
        <v>2021</v>
      </c>
      <c r="G4767" s="1" t="s">
        <v>1306</v>
      </c>
      <c r="H4767" s="1" t="s">
        <v>18</v>
      </c>
      <c r="AMI4767"/>
      <c r="AMJ4767"/>
    </row>
    <row r="4768" spans="1:1024" ht="30">
      <c r="A4768" s="1" t="s">
        <v>17720</v>
      </c>
      <c r="B4768" s="2" t="s">
        <v>17721</v>
      </c>
      <c r="C4768" s="1" t="s">
        <v>17722</v>
      </c>
      <c r="D4768" s="1" t="s">
        <v>17723</v>
      </c>
      <c r="E4768" s="1">
        <v>2010</v>
      </c>
      <c r="F4768" s="1" t="s">
        <v>17724</v>
      </c>
      <c r="G4768" s="1" t="s">
        <v>23</v>
      </c>
      <c r="H4768" s="1" t="s">
        <v>18</v>
      </c>
      <c r="AMI4768"/>
      <c r="AMJ4768"/>
    </row>
    <row r="4769" spans="1:1024" ht="30">
      <c r="A4769" s="1" t="s">
        <v>17725</v>
      </c>
      <c r="B4769" s="2" t="s">
        <v>25</v>
      </c>
      <c r="C4769" s="3" t="s">
        <v>17726</v>
      </c>
      <c r="D4769" s="1" t="s">
        <v>27</v>
      </c>
      <c r="E4769" s="1">
        <v>2021</v>
      </c>
      <c r="F4769" s="1" t="s">
        <v>28</v>
      </c>
      <c r="G4769" s="1" t="s">
        <v>309</v>
      </c>
      <c r="H4769" s="1" t="s">
        <v>29</v>
      </c>
      <c r="I4769" s="1" t="s">
        <v>29</v>
      </c>
      <c r="L4769" s="1" t="s">
        <v>17727</v>
      </c>
      <c r="AMI4769"/>
      <c r="AMJ4769"/>
    </row>
    <row r="4770" spans="1:1024" ht="30">
      <c r="A4770" s="1" t="s">
        <v>17728</v>
      </c>
      <c r="B4770" s="2" t="s">
        <v>17729</v>
      </c>
      <c r="C4770" s="3" t="s">
        <v>17730</v>
      </c>
      <c r="D4770" s="1" t="s">
        <v>17731</v>
      </c>
      <c r="E4770" s="1">
        <v>2020</v>
      </c>
      <c r="F4770" s="1" t="s">
        <v>17732</v>
      </c>
      <c r="G4770" s="1" t="s">
        <v>309</v>
      </c>
      <c r="H4770" s="1" t="s">
        <v>29</v>
      </c>
      <c r="I4770" s="1" t="s">
        <v>29</v>
      </c>
      <c r="L4770" s="1" t="s">
        <v>17733</v>
      </c>
      <c r="AMI4770"/>
      <c r="AMJ4770"/>
    </row>
    <row r="4771" spans="1:1024" ht="30">
      <c r="A4771" s="1" t="s">
        <v>17734</v>
      </c>
      <c r="B4771" s="2" t="s">
        <v>17735</v>
      </c>
      <c r="C4771" s="3" t="s">
        <v>17730</v>
      </c>
      <c r="D4771" s="1" t="s">
        <v>17736</v>
      </c>
      <c r="E4771" s="1">
        <v>2020</v>
      </c>
      <c r="F4771" s="1" t="s">
        <v>17737</v>
      </c>
      <c r="G4771" s="1" t="s">
        <v>309</v>
      </c>
      <c r="H4771" s="1" t="s">
        <v>29</v>
      </c>
      <c r="L4771" s="1" t="s">
        <v>1636</v>
      </c>
      <c r="AMI4771"/>
      <c r="AMJ4771"/>
    </row>
    <row r="4772" spans="1:1024">
      <c r="A4772" s="1" t="s">
        <v>17738</v>
      </c>
      <c r="B4772" s="2" t="s">
        <v>17739</v>
      </c>
      <c r="C4772" s="3" t="s">
        <v>17730</v>
      </c>
      <c r="D4772" s="1" t="s">
        <v>17736</v>
      </c>
      <c r="E4772" s="1">
        <v>2020</v>
      </c>
      <c r="F4772" s="1" t="s">
        <v>17740</v>
      </c>
      <c r="G4772" s="1" t="s">
        <v>309</v>
      </c>
      <c r="H4772" s="1" t="s">
        <v>18</v>
      </c>
      <c r="AMI4772"/>
      <c r="AMJ4772"/>
    </row>
    <row r="4773" spans="1:1024" ht="30">
      <c r="A4773" s="1" t="s">
        <v>17741</v>
      </c>
      <c r="B4773" s="2" t="s">
        <v>17742</v>
      </c>
      <c r="C4773" s="3" t="s">
        <v>17730</v>
      </c>
      <c r="D4773" s="1" t="s">
        <v>17736</v>
      </c>
      <c r="E4773" s="1">
        <v>2020</v>
      </c>
      <c r="F4773" s="1" t="s">
        <v>17743</v>
      </c>
      <c r="G4773" s="1" t="s">
        <v>309</v>
      </c>
      <c r="H4773" s="1" t="s">
        <v>29</v>
      </c>
      <c r="I4773" s="1" t="s">
        <v>29</v>
      </c>
      <c r="L4773" s="1" t="s">
        <v>127</v>
      </c>
      <c r="AMI4773"/>
      <c r="AMJ4773"/>
    </row>
    <row r="4774" spans="1:1024" ht="30">
      <c r="A4774" s="1" t="s">
        <v>17744</v>
      </c>
      <c r="B4774" s="2" t="s">
        <v>17745</v>
      </c>
      <c r="C4774" s="3" t="s">
        <v>17730</v>
      </c>
      <c r="D4774" s="1" t="s">
        <v>17736</v>
      </c>
      <c r="E4774" s="1">
        <v>2020</v>
      </c>
      <c r="F4774" s="1" t="s">
        <v>17746</v>
      </c>
      <c r="G4774" s="1" t="s">
        <v>309</v>
      </c>
      <c r="H4774" s="1" t="s">
        <v>29</v>
      </c>
      <c r="I4774" s="1" t="s">
        <v>29</v>
      </c>
      <c r="L4774" s="1" t="s">
        <v>127</v>
      </c>
      <c r="AMI4774"/>
      <c r="AMJ4774"/>
    </row>
    <row r="4775" spans="1:1024">
      <c r="A4775" s="1" t="s">
        <v>17747</v>
      </c>
      <c r="B4775" s="2" t="s">
        <v>17748</v>
      </c>
      <c r="C4775" s="3" t="s">
        <v>17730</v>
      </c>
      <c r="D4775" s="1" t="s">
        <v>17736</v>
      </c>
      <c r="E4775" s="1">
        <v>2020</v>
      </c>
      <c r="F4775" s="1" t="s">
        <v>17749</v>
      </c>
      <c r="G4775" s="1" t="s">
        <v>309</v>
      </c>
      <c r="H4775" s="1" t="s">
        <v>29</v>
      </c>
      <c r="I4775" s="1" t="s">
        <v>29</v>
      </c>
      <c r="L4775" s="1" t="s">
        <v>43</v>
      </c>
      <c r="AMI4775"/>
      <c r="AMJ4775"/>
    </row>
    <row r="4776" spans="1:1024" ht="30">
      <c r="A4776" s="1" t="s">
        <v>17750</v>
      </c>
      <c r="B4776" s="2" t="s">
        <v>17751</v>
      </c>
      <c r="C4776" s="3" t="s">
        <v>17730</v>
      </c>
      <c r="D4776" s="1" t="s">
        <v>17736</v>
      </c>
      <c r="E4776" s="1">
        <v>2020</v>
      </c>
      <c r="F4776" s="1" t="s">
        <v>17752</v>
      </c>
      <c r="G4776" s="1" t="s">
        <v>309</v>
      </c>
      <c r="H4776" s="1" t="s">
        <v>29</v>
      </c>
      <c r="I4776" s="1" t="s">
        <v>29</v>
      </c>
      <c r="L4776" s="1" t="s">
        <v>43</v>
      </c>
      <c r="AMI4776"/>
      <c r="AMJ4776"/>
    </row>
    <row r="4777" spans="1:1024" ht="30">
      <c r="A4777" s="1" t="s">
        <v>17753</v>
      </c>
      <c r="B4777" s="2" t="s">
        <v>17754</v>
      </c>
      <c r="C4777" s="3" t="s">
        <v>17730</v>
      </c>
      <c r="D4777" s="1" t="s">
        <v>17736</v>
      </c>
      <c r="E4777" s="1">
        <v>2020</v>
      </c>
      <c r="F4777" s="1" t="s">
        <v>17755</v>
      </c>
      <c r="G4777" s="1" t="s">
        <v>309</v>
      </c>
      <c r="H4777" s="1" t="s">
        <v>29</v>
      </c>
      <c r="I4777" s="1" t="s">
        <v>29</v>
      </c>
      <c r="L4777" s="1" t="s">
        <v>127</v>
      </c>
      <c r="AMI4777"/>
      <c r="AMJ4777"/>
    </row>
    <row r="4778" spans="1:1024" ht="30">
      <c r="A4778" s="1" t="s">
        <v>17756</v>
      </c>
      <c r="B4778" s="2" t="s">
        <v>17757</v>
      </c>
      <c r="C4778" s="3" t="s">
        <v>17730</v>
      </c>
      <c r="D4778" s="1" t="s">
        <v>17736</v>
      </c>
      <c r="E4778" s="1">
        <v>2020</v>
      </c>
      <c r="F4778" s="1" t="s">
        <v>17758</v>
      </c>
      <c r="G4778" s="1" t="s">
        <v>309</v>
      </c>
      <c r="H4778" s="1" t="s">
        <v>29</v>
      </c>
      <c r="I4778" s="1" t="s">
        <v>29</v>
      </c>
      <c r="L4778" s="1" t="s">
        <v>127</v>
      </c>
      <c r="N4778" s="1" t="s">
        <v>17759</v>
      </c>
      <c r="AMI4778"/>
      <c r="AMJ4778"/>
    </row>
    <row r="4779" spans="1:1024">
      <c r="A4779" s="1" t="s">
        <v>17760</v>
      </c>
      <c r="B4779" s="2" t="s">
        <v>17761</v>
      </c>
      <c r="C4779" s="3" t="s">
        <v>17730</v>
      </c>
      <c r="D4779" s="1" t="s">
        <v>17736</v>
      </c>
      <c r="E4779" s="1">
        <v>2020</v>
      </c>
      <c r="F4779" s="1" t="s">
        <v>17762</v>
      </c>
      <c r="G4779" s="1" t="s">
        <v>309</v>
      </c>
      <c r="H4779" s="1" t="s">
        <v>29</v>
      </c>
      <c r="I4779" s="1" t="s">
        <v>29</v>
      </c>
      <c r="J4779" s="1" t="s">
        <v>17763</v>
      </c>
      <c r="L4779" s="1" t="s">
        <v>17764</v>
      </c>
      <c r="N4779" s="1" t="s">
        <v>17765</v>
      </c>
      <c r="AMI4779"/>
      <c r="AMJ4779"/>
    </row>
    <row r="4780" spans="1:1024" ht="30">
      <c r="A4780" s="1" t="s">
        <v>17766</v>
      </c>
      <c r="B4780" s="2" t="s">
        <v>17767</v>
      </c>
      <c r="C4780" s="3" t="s">
        <v>17730</v>
      </c>
      <c r="D4780" s="1" t="s">
        <v>17736</v>
      </c>
      <c r="E4780" s="1">
        <v>2020</v>
      </c>
      <c r="F4780" s="1" t="s">
        <v>17768</v>
      </c>
      <c r="G4780" s="1" t="s">
        <v>309</v>
      </c>
      <c r="H4780" s="1" t="s">
        <v>18</v>
      </c>
      <c r="AMI4780"/>
      <c r="AMJ4780"/>
    </row>
    <row r="4781" spans="1:1024">
      <c r="A4781" s="1" t="s">
        <v>17769</v>
      </c>
      <c r="B4781" s="2" t="s">
        <v>17770</v>
      </c>
      <c r="C4781" s="3" t="s">
        <v>17730</v>
      </c>
      <c r="D4781" s="1" t="s">
        <v>17736</v>
      </c>
      <c r="E4781" s="1">
        <v>2020</v>
      </c>
      <c r="F4781" s="1" t="s">
        <v>17771</v>
      </c>
      <c r="G4781" s="1" t="s">
        <v>309</v>
      </c>
      <c r="H4781" s="1" t="s">
        <v>18</v>
      </c>
      <c r="AMI4781"/>
      <c r="AMJ4781"/>
    </row>
    <row r="4782" spans="1:1024">
      <c r="A4782" s="1" t="s">
        <v>17772</v>
      </c>
      <c r="B4782" s="2" t="s">
        <v>17773</v>
      </c>
      <c r="C4782" s="3" t="s">
        <v>17730</v>
      </c>
      <c r="D4782" s="1" t="s">
        <v>17736</v>
      </c>
      <c r="E4782" s="1">
        <v>2020</v>
      </c>
      <c r="F4782" s="1" t="s">
        <v>17774</v>
      </c>
      <c r="G4782" s="1" t="s">
        <v>309</v>
      </c>
      <c r="H4782" s="1" t="s">
        <v>18</v>
      </c>
      <c r="AMI4782"/>
      <c r="AMJ4782"/>
    </row>
    <row r="4783" spans="1:1024" ht="30">
      <c r="A4783" s="1" t="s">
        <v>17775</v>
      </c>
      <c r="B4783" s="2" t="s">
        <v>17776</v>
      </c>
      <c r="C4783" s="3" t="s">
        <v>17730</v>
      </c>
      <c r="D4783" s="1" t="s">
        <v>17736</v>
      </c>
      <c r="E4783" s="1">
        <v>2020</v>
      </c>
      <c r="F4783" s="1" t="s">
        <v>17777</v>
      </c>
      <c r="G4783" s="1" t="s">
        <v>309</v>
      </c>
      <c r="H4783" s="1" t="s">
        <v>18</v>
      </c>
      <c r="AMI4783"/>
      <c r="AMJ4783"/>
    </row>
    <row r="4784" spans="1:1024">
      <c r="A4784" s="1" t="s">
        <v>17778</v>
      </c>
      <c r="B4784" s="2" t="s">
        <v>17779</v>
      </c>
      <c r="C4784" s="3" t="s">
        <v>17730</v>
      </c>
      <c r="D4784" s="1" t="s">
        <v>17736</v>
      </c>
      <c r="E4784" s="1">
        <v>2020</v>
      </c>
      <c r="F4784" s="1" t="s">
        <v>17780</v>
      </c>
      <c r="G4784" s="1" t="s">
        <v>309</v>
      </c>
      <c r="H4784" s="1" t="s">
        <v>18</v>
      </c>
      <c r="AMI4784"/>
      <c r="AMJ4784"/>
    </row>
    <row r="4785" spans="1:1024">
      <c r="A4785" s="1" t="s">
        <v>17778</v>
      </c>
      <c r="B4785" s="2" t="s">
        <v>17781</v>
      </c>
      <c r="C4785" s="3" t="s">
        <v>17730</v>
      </c>
      <c r="D4785" s="1" t="s">
        <v>17736</v>
      </c>
      <c r="E4785" s="1">
        <v>2020</v>
      </c>
      <c r="F4785" s="1" t="s">
        <v>17782</v>
      </c>
      <c r="G4785" s="1" t="s">
        <v>309</v>
      </c>
      <c r="H4785" s="1" t="s">
        <v>18</v>
      </c>
      <c r="AMI4785"/>
      <c r="AMJ4785"/>
    </row>
    <row r="4786" spans="1:1024" ht="30">
      <c r="A4786" s="1" t="s">
        <v>17783</v>
      </c>
      <c r="B4786" s="2" t="s">
        <v>17784</v>
      </c>
      <c r="C4786" s="3" t="s">
        <v>17730</v>
      </c>
      <c r="D4786" s="1" t="s">
        <v>17736</v>
      </c>
      <c r="E4786" s="1">
        <v>2020</v>
      </c>
      <c r="F4786" s="1" t="s">
        <v>17785</v>
      </c>
      <c r="G4786" s="1" t="s">
        <v>309</v>
      </c>
      <c r="H4786" s="1" t="s">
        <v>18</v>
      </c>
      <c r="AMI4786"/>
      <c r="AMJ4786"/>
    </row>
    <row r="4787" spans="1:1024">
      <c r="A4787" s="1" t="s">
        <v>17783</v>
      </c>
      <c r="B4787" s="2" t="s">
        <v>17786</v>
      </c>
      <c r="C4787" s="3" t="s">
        <v>17730</v>
      </c>
      <c r="D4787" s="1" t="s">
        <v>17736</v>
      </c>
      <c r="E4787" s="1">
        <v>2020</v>
      </c>
      <c r="F4787" s="1" t="s">
        <v>17787</v>
      </c>
      <c r="G4787" s="1" t="s">
        <v>309</v>
      </c>
      <c r="H4787" s="1" t="s">
        <v>29</v>
      </c>
      <c r="I4787" s="1" t="s">
        <v>29</v>
      </c>
      <c r="L4787" s="1" t="s">
        <v>17764</v>
      </c>
      <c r="AMI4787"/>
      <c r="AMJ4787"/>
    </row>
    <row r="4788" spans="1:1024">
      <c r="A4788" s="1" t="s">
        <v>17788</v>
      </c>
      <c r="B4788" s="2" t="s">
        <v>17764</v>
      </c>
      <c r="C4788" s="3" t="s">
        <v>17730</v>
      </c>
      <c r="D4788" s="1" t="s">
        <v>17736</v>
      </c>
      <c r="E4788" s="1">
        <v>2020</v>
      </c>
      <c r="F4788" s="1" t="s">
        <v>17789</v>
      </c>
      <c r="G4788" s="1" t="s">
        <v>309</v>
      </c>
      <c r="H4788" s="1" t="s">
        <v>29</v>
      </c>
      <c r="I4788" s="1" t="s">
        <v>29</v>
      </c>
      <c r="L4788" s="1" t="s">
        <v>17764</v>
      </c>
      <c r="AMI4788"/>
      <c r="AMJ4788"/>
    </row>
    <row r="4789" spans="1:1024" ht="30">
      <c r="A4789" s="1" t="s">
        <v>17790</v>
      </c>
      <c r="B4789" s="2" t="s">
        <v>17791</v>
      </c>
      <c r="C4789" s="3" t="s">
        <v>17730</v>
      </c>
      <c r="D4789" s="1" t="s">
        <v>17736</v>
      </c>
      <c r="E4789" s="1">
        <v>2020</v>
      </c>
      <c r="G4789" s="1" t="s">
        <v>309</v>
      </c>
      <c r="H4789" s="1" t="s">
        <v>18</v>
      </c>
      <c r="AMI4789"/>
      <c r="AMJ4789"/>
    </row>
    <row r="4790" spans="1:1024">
      <c r="A4790" s="1" t="s">
        <v>17792</v>
      </c>
      <c r="B4790" s="2" t="s">
        <v>17793</v>
      </c>
      <c r="C4790" s="3" t="s">
        <v>17730</v>
      </c>
      <c r="D4790" s="1" t="s">
        <v>17736</v>
      </c>
      <c r="E4790" s="1">
        <v>2020</v>
      </c>
      <c r="F4790" s="1" t="s">
        <v>17794</v>
      </c>
      <c r="G4790" s="1" t="s">
        <v>309</v>
      </c>
      <c r="H4790" s="1" t="s">
        <v>29</v>
      </c>
      <c r="I4790" s="1" t="s">
        <v>29</v>
      </c>
      <c r="L4790" s="1" t="s">
        <v>17764</v>
      </c>
      <c r="AMI4790"/>
      <c r="AMJ4790"/>
    </row>
    <row r="4791" spans="1:1024">
      <c r="A4791" s="1" t="s">
        <v>17795</v>
      </c>
      <c r="B4791" s="2" t="s">
        <v>17796</v>
      </c>
      <c r="C4791" s="3" t="s">
        <v>17730</v>
      </c>
      <c r="D4791" s="1" t="s">
        <v>17736</v>
      </c>
      <c r="E4791" s="1">
        <v>2020</v>
      </c>
      <c r="F4791" s="1" t="s">
        <v>17797</v>
      </c>
      <c r="G4791" s="1" t="s">
        <v>309</v>
      </c>
      <c r="H4791" s="1" t="s">
        <v>29</v>
      </c>
      <c r="I4791" s="1" t="s">
        <v>29</v>
      </c>
      <c r="L4791" s="1" t="s">
        <v>17764</v>
      </c>
      <c r="AMI4791"/>
      <c r="AMJ4791"/>
    </row>
    <row r="4792" spans="1:1024">
      <c r="A4792" s="1" t="s">
        <v>17798</v>
      </c>
      <c r="B4792" s="2" t="s">
        <v>17799</v>
      </c>
      <c r="C4792" s="3" t="s">
        <v>17730</v>
      </c>
      <c r="D4792" s="1" t="s">
        <v>17736</v>
      </c>
      <c r="E4792" s="1">
        <v>2020</v>
      </c>
      <c r="F4792" s="1" t="s">
        <v>17800</v>
      </c>
      <c r="G4792" s="1" t="s">
        <v>309</v>
      </c>
      <c r="H4792" s="1" t="s">
        <v>18</v>
      </c>
      <c r="AMI4792"/>
      <c r="AMJ4792"/>
    </row>
    <row r="4793" spans="1:1024">
      <c r="A4793" s="1" t="s">
        <v>17801</v>
      </c>
      <c r="B4793" s="2" t="s">
        <v>17802</v>
      </c>
      <c r="C4793" s="3" t="s">
        <v>17730</v>
      </c>
      <c r="D4793" s="1" t="s">
        <v>17736</v>
      </c>
      <c r="E4793" s="1">
        <v>2020</v>
      </c>
      <c r="F4793" s="1" t="s">
        <v>17803</v>
      </c>
      <c r="G4793" s="1" t="s">
        <v>309</v>
      </c>
      <c r="H4793" s="1" t="s">
        <v>18</v>
      </c>
      <c r="AMI4793"/>
      <c r="AMJ4793"/>
    </row>
    <row r="4794" spans="1:1024" ht="30">
      <c r="A4794" s="1" t="s">
        <v>17804</v>
      </c>
      <c r="B4794" s="2" t="s">
        <v>17805</v>
      </c>
      <c r="C4794" s="3" t="s">
        <v>17730</v>
      </c>
      <c r="D4794" s="1" t="s">
        <v>17736</v>
      </c>
      <c r="E4794" s="1">
        <v>2020</v>
      </c>
      <c r="F4794" s="1" t="s">
        <v>17806</v>
      </c>
      <c r="G4794" s="1" t="s">
        <v>309</v>
      </c>
      <c r="H4794" s="1" t="s">
        <v>18</v>
      </c>
      <c r="AMI4794"/>
      <c r="AMJ4794"/>
    </row>
    <row r="4795" spans="1:1024" ht="30">
      <c r="A4795" s="1" t="s">
        <v>17807</v>
      </c>
      <c r="B4795" s="2" t="s">
        <v>17808</v>
      </c>
      <c r="C4795" s="3" t="s">
        <v>17730</v>
      </c>
      <c r="D4795" s="1" t="s">
        <v>17736</v>
      </c>
      <c r="E4795" s="1">
        <v>2020</v>
      </c>
      <c r="F4795" s="1" t="s">
        <v>17809</v>
      </c>
      <c r="G4795" s="1" t="s">
        <v>309</v>
      </c>
      <c r="H4795" s="1" t="s">
        <v>18</v>
      </c>
      <c r="M4795" s="1" t="str">
        <f>SUBSTITUTE(SUBSTITUTE(F4795,"
"," "),"  "," ")</f>
        <v>A report on the conceptual and fundamental vision of possible experiments for the study of cold transmutation of nuclei of chemical elements (CTC) and the falsification of new physics. Orthodoxy physics cannot explain the experiments proposed below, or they are silent. I am also ready to present and discuss the theoretical foundations of these experiments, as well as participate in their implementation. We know many expensive experiments, but at the first stage, these experiments, of course, must meet the criteria of simplicity, reality, economy, clarity, popularization of new physics and economic opportunities. These experiments could draw attention to the unsolved problems of modern science and have scientific significance. Guided by the above criteria, I suggest the following experiments: 1. Cold transmutation of nuclei (CTS - LENR) 2. Measurement of body weight (mass) when heated. 3. Attraction of bodies by the Moon. Depending on the position of the Moon relative to the Earth and the Sun, the weight (mass) of a body on Earth should change due to a change in the acceleration of gravity. 4. Deflection of the laser light beam in the gravitational field of the Earth, the Moon and the Sun.</v>
      </c>
      <c r="AMI4795"/>
      <c r="AMJ4795"/>
    </row>
    <row r="4796" spans="1:1024">
      <c r="A4796" s="1" t="s">
        <v>17807</v>
      </c>
      <c r="B4796" s="2" t="s">
        <v>17810</v>
      </c>
      <c r="C4796" s="3" t="s">
        <v>17730</v>
      </c>
      <c r="D4796" s="1" t="s">
        <v>17736</v>
      </c>
      <c r="E4796" s="1">
        <v>2020</v>
      </c>
      <c r="G4796" s="1" t="s">
        <v>309</v>
      </c>
      <c r="H4796" s="1" t="s">
        <v>18</v>
      </c>
      <c r="AMI4796"/>
      <c r="AMJ4796"/>
    </row>
    <row r="4797" spans="1:1024" ht="45">
      <c r="A4797" s="1" t="s">
        <v>17811</v>
      </c>
      <c r="B4797" s="2" t="s">
        <v>17812</v>
      </c>
      <c r="C4797" s="3" t="s">
        <v>17730</v>
      </c>
      <c r="D4797" s="1" t="s">
        <v>17736</v>
      </c>
      <c r="E4797" s="1">
        <v>2020</v>
      </c>
      <c r="F4797" s="1" t="s">
        <v>17813</v>
      </c>
      <c r="G4797" s="1" t="s">
        <v>309</v>
      </c>
      <c r="H4797" s="1" t="s">
        <v>18</v>
      </c>
      <c r="AMI4797"/>
      <c r="AMJ4797"/>
    </row>
    <row r="4798" spans="1:1024" ht="30">
      <c r="A4798" s="1" t="s">
        <v>17814</v>
      </c>
      <c r="B4798" s="2" t="s">
        <v>17815</v>
      </c>
      <c r="C4798" s="3" t="s">
        <v>17816</v>
      </c>
      <c r="D4798" s="1" t="s">
        <v>17817</v>
      </c>
      <c r="E4798" s="1">
        <v>2021</v>
      </c>
      <c r="G4798" s="1" t="s">
        <v>23</v>
      </c>
      <c r="H4798" s="1" t="s">
        <v>29</v>
      </c>
      <c r="I4798" s="1" t="s">
        <v>29</v>
      </c>
      <c r="L4798" s="1" t="s">
        <v>43</v>
      </c>
      <c r="AMI4798"/>
      <c r="AMJ4798"/>
    </row>
    <row r="4799" spans="1:1024" ht="30">
      <c r="A4799" s="1" t="s">
        <v>17818</v>
      </c>
      <c r="B4799" s="2" t="s">
        <v>17819</v>
      </c>
      <c r="C4799" s="3" t="s">
        <v>17820</v>
      </c>
      <c r="D4799" s="1" t="s">
        <v>17821</v>
      </c>
      <c r="E4799" s="1">
        <v>2018</v>
      </c>
      <c r="F4799" s="1" t="s">
        <v>17822</v>
      </c>
      <c r="G4799" s="1" t="s">
        <v>23</v>
      </c>
      <c r="H4799" s="1" t="s">
        <v>29</v>
      </c>
      <c r="I4799" s="1" t="s">
        <v>29</v>
      </c>
      <c r="L4799" s="1" t="s">
        <v>43</v>
      </c>
      <c r="AMI4799"/>
      <c r="AMJ4799"/>
    </row>
    <row r="4800" spans="1:1024" ht="30">
      <c r="A4800" s="1" t="s">
        <v>17823</v>
      </c>
      <c r="B4800" s="2" t="s">
        <v>17824</v>
      </c>
      <c r="C4800" s="3" t="s">
        <v>17825</v>
      </c>
      <c r="D4800" s="1" t="s">
        <v>17826</v>
      </c>
      <c r="E4800" s="1">
        <v>2018</v>
      </c>
      <c r="F4800" s="1" t="s">
        <v>17827</v>
      </c>
      <c r="G4800" s="1" t="s">
        <v>309</v>
      </c>
      <c r="H4800" s="1" t="s">
        <v>18</v>
      </c>
      <c r="AMI4800"/>
      <c r="AMJ4800"/>
    </row>
    <row r="4801" spans="1:1024" ht="30">
      <c r="A4801" s="1" t="s">
        <v>17828</v>
      </c>
      <c r="B4801" s="2" t="s">
        <v>17829</v>
      </c>
      <c r="C4801" s="3" t="s">
        <v>17825</v>
      </c>
      <c r="D4801" s="1" t="s">
        <v>17826</v>
      </c>
      <c r="E4801" s="1">
        <v>2018</v>
      </c>
      <c r="F4801" s="1" t="s">
        <v>17830</v>
      </c>
      <c r="G4801" s="1" t="s">
        <v>309</v>
      </c>
      <c r="H4801" s="1" t="s">
        <v>29</v>
      </c>
      <c r="I4801" s="1" t="s">
        <v>29</v>
      </c>
      <c r="L4801" s="1" t="s">
        <v>17831</v>
      </c>
      <c r="AMI4801"/>
      <c r="AMJ4801"/>
    </row>
    <row r="4802" spans="1:1024">
      <c r="A4802" s="1" t="s">
        <v>17832</v>
      </c>
      <c r="B4802" s="2" t="s">
        <v>17833</v>
      </c>
      <c r="C4802" s="3" t="s">
        <v>17825</v>
      </c>
      <c r="D4802" s="1" t="s">
        <v>17826</v>
      </c>
      <c r="E4802" s="1">
        <v>2018</v>
      </c>
      <c r="F4802" s="1" t="s">
        <v>17834</v>
      </c>
      <c r="G4802" s="1" t="s">
        <v>309</v>
      </c>
      <c r="H4802" s="1" t="s">
        <v>29</v>
      </c>
      <c r="I4802" s="1" t="s">
        <v>29</v>
      </c>
      <c r="L4802" s="1" t="s">
        <v>17831</v>
      </c>
      <c r="AMI4802"/>
      <c r="AMJ4802"/>
    </row>
    <row r="4803" spans="1:1024">
      <c r="A4803" s="1" t="s">
        <v>17835</v>
      </c>
      <c r="B4803" s="2" t="s">
        <v>17836</v>
      </c>
      <c r="C4803" s="3" t="s">
        <v>17825</v>
      </c>
      <c r="D4803" s="1" t="s">
        <v>17826</v>
      </c>
      <c r="E4803" s="1">
        <v>2018</v>
      </c>
      <c r="F4803" s="1" t="s">
        <v>17837</v>
      </c>
      <c r="G4803" s="1" t="s">
        <v>309</v>
      </c>
      <c r="H4803" s="1" t="s">
        <v>29</v>
      </c>
      <c r="I4803" s="1" t="s">
        <v>29</v>
      </c>
      <c r="L4803" s="1" t="s">
        <v>43</v>
      </c>
      <c r="AMI4803"/>
      <c r="AMJ4803"/>
    </row>
    <row r="4804" spans="1:1024">
      <c r="A4804" s="1" t="s">
        <v>17838</v>
      </c>
      <c r="B4804" s="2" t="s">
        <v>17839</v>
      </c>
      <c r="C4804" s="3" t="s">
        <v>17825</v>
      </c>
      <c r="D4804" s="1" t="s">
        <v>17826</v>
      </c>
      <c r="E4804" s="1">
        <v>2018</v>
      </c>
      <c r="F4804" s="1" t="s">
        <v>17840</v>
      </c>
      <c r="G4804" s="1" t="s">
        <v>309</v>
      </c>
      <c r="H4804" s="1" t="s">
        <v>29</v>
      </c>
      <c r="I4804" s="1" t="s">
        <v>29</v>
      </c>
      <c r="L4804" s="1" t="s">
        <v>43</v>
      </c>
      <c r="AMI4804"/>
      <c r="AMJ4804"/>
    </row>
    <row r="4805" spans="1:1024">
      <c r="A4805" s="1" t="s">
        <v>17838</v>
      </c>
      <c r="B4805" s="2" t="s">
        <v>17841</v>
      </c>
      <c r="C4805" s="3" t="s">
        <v>17825</v>
      </c>
      <c r="D4805" s="1" t="s">
        <v>17826</v>
      </c>
      <c r="E4805" s="1">
        <v>2018</v>
      </c>
      <c r="F4805" s="1" t="s">
        <v>17842</v>
      </c>
      <c r="G4805" s="1" t="s">
        <v>309</v>
      </c>
      <c r="H4805" s="1" t="s">
        <v>29</v>
      </c>
      <c r="I4805" s="1" t="s">
        <v>29</v>
      </c>
      <c r="L4805" s="1" t="s">
        <v>43</v>
      </c>
      <c r="AMI4805"/>
      <c r="AMJ4805"/>
    </row>
    <row r="4806" spans="1:1024">
      <c r="A4806" s="1" t="s">
        <v>17843</v>
      </c>
      <c r="B4806" s="2" t="s">
        <v>17844</v>
      </c>
      <c r="C4806" s="3" t="s">
        <v>17825</v>
      </c>
      <c r="D4806" s="1" t="s">
        <v>17826</v>
      </c>
      <c r="E4806" s="1">
        <v>2018</v>
      </c>
      <c r="F4806" s="1" t="s">
        <v>17845</v>
      </c>
      <c r="G4806" s="1" t="s">
        <v>309</v>
      </c>
      <c r="H4806" s="1" t="s">
        <v>29</v>
      </c>
      <c r="I4806" s="1" t="s">
        <v>29</v>
      </c>
      <c r="L4806" s="1" t="s">
        <v>1636</v>
      </c>
      <c r="AMI4806"/>
      <c r="AMJ4806"/>
    </row>
    <row r="4807" spans="1:1024" ht="30">
      <c r="A4807" s="1" t="s">
        <v>17846</v>
      </c>
      <c r="B4807" s="2" t="s">
        <v>17847</v>
      </c>
      <c r="C4807" s="3" t="s">
        <v>17825</v>
      </c>
      <c r="D4807" s="1" t="s">
        <v>17826</v>
      </c>
      <c r="E4807" s="1">
        <v>2018</v>
      </c>
      <c r="F4807" s="1" t="s">
        <v>17848</v>
      </c>
      <c r="G4807" s="1" t="s">
        <v>309</v>
      </c>
      <c r="H4807" s="1" t="s">
        <v>29</v>
      </c>
      <c r="I4807" s="1" t="s">
        <v>29</v>
      </c>
      <c r="J4807" s="1" t="s">
        <v>17849</v>
      </c>
      <c r="L4807" s="1" t="s">
        <v>127</v>
      </c>
      <c r="AMI4807"/>
      <c r="AMJ4807"/>
    </row>
    <row r="4808" spans="1:1024">
      <c r="A4808" s="1" t="s">
        <v>17850</v>
      </c>
      <c r="B4808" s="2" t="s">
        <v>17851</v>
      </c>
      <c r="C4808" s="3" t="s">
        <v>17825</v>
      </c>
      <c r="D4808" s="1" t="s">
        <v>17826</v>
      </c>
      <c r="E4808" s="1">
        <v>2018</v>
      </c>
      <c r="F4808" s="1" t="s">
        <v>17852</v>
      </c>
      <c r="G4808" s="1" t="s">
        <v>309</v>
      </c>
      <c r="H4808" s="1" t="s">
        <v>29</v>
      </c>
      <c r="I4808" s="1" t="s">
        <v>29</v>
      </c>
      <c r="L4808" s="1" t="s">
        <v>17853</v>
      </c>
      <c r="AMI4808"/>
      <c r="AMJ4808"/>
    </row>
    <row r="4809" spans="1:1024">
      <c r="A4809" s="1" t="s">
        <v>17854</v>
      </c>
      <c r="B4809" s="2" t="s">
        <v>17855</v>
      </c>
      <c r="C4809" s="3" t="s">
        <v>17825</v>
      </c>
      <c r="D4809" s="1" t="s">
        <v>17826</v>
      </c>
      <c r="E4809" s="1">
        <v>2018</v>
      </c>
      <c r="F4809" s="1" t="s">
        <v>17856</v>
      </c>
      <c r="G4809" s="1" t="s">
        <v>309</v>
      </c>
      <c r="H4809" s="1" t="s">
        <v>18</v>
      </c>
      <c r="AMI4809"/>
      <c r="AMJ4809"/>
    </row>
    <row r="4810" spans="1:1024" ht="30">
      <c r="A4810" s="1" t="s">
        <v>17857</v>
      </c>
      <c r="B4810" s="2" t="s">
        <v>17858</v>
      </c>
      <c r="C4810" s="3" t="s">
        <v>17825</v>
      </c>
      <c r="D4810" s="1" t="s">
        <v>17826</v>
      </c>
      <c r="E4810" s="1">
        <v>2018</v>
      </c>
      <c r="F4810" s="1" t="s">
        <v>17859</v>
      </c>
      <c r="G4810" s="1" t="s">
        <v>309</v>
      </c>
      <c r="H4810" s="1" t="s">
        <v>18</v>
      </c>
      <c r="AMI4810"/>
      <c r="AMJ4810"/>
    </row>
    <row r="4811" spans="1:1024">
      <c r="A4811" s="1" t="s">
        <v>17860</v>
      </c>
      <c r="B4811" s="2" t="s">
        <v>17861</v>
      </c>
      <c r="C4811" s="3" t="s">
        <v>17862</v>
      </c>
      <c r="D4811" s="1" t="s">
        <v>17863</v>
      </c>
      <c r="E4811" s="1">
        <v>2017</v>
      </c>
      <c r="F4811" s="1" t="s">
        <v>17864</v>
      </c>
      <c r="G4811" s="1" t="s">
        <v>309</v>
      </c>
      <c r="H4811" s="1" t="s">
        <v>29</v>
      </c>
      <c r="I4811" s="1" t="s">
        <v>29</v>
      </c>
      <c r="L4811" s="1" t="s">
        <v>127</v>
      </c>
      <c r="AMI4811"/>
      <c r="AMJ4811"/>
    </row>
    <row r="4812" spans="1:1024" ht="30">
      <c r="A4812" s="1" t="s">
        <v>17865</v>
      </c>
      <c r="B4812" s="2" t="s">
        <v>17866</v>
      </c>
      <c r="C4812" s="3" t="s">
        <v>17862</v>
      </c>
      <c r="D4812" s="1" t="s">
        <v>17863</v>
      </c>
      <c r="E4812" s="1">
        <v>2017</v>
      </c>
      <c r="F4812" s="1" t="s">
        <v>17867</v>
      </c>
      <c r="G4812" s="1" t="s">
        <v>309</v>
      </c>
      <c r="H4812" s="1" t="s">
        <v>29</v>
      </c>
      <c r="I4812" s="1" t="s">
        <v>29</v>
      </c>
      <c r="L4812" s="1" t="s">
        <v>127</v>
      </c>
      <c r="AMI4812"/>
      <c r="AMJ4812"/>
    </row>
    <row r="4813" spans="1:1024">
      <c r="A4813" s="1" t="s">
        <v>17868</v>
      </c>
      <c r="B4813" s="2" t="s">
        <v>17869</v>
      </c>
      <c r="C4813" s="3" t="s">
        <v>17862</v>
      </c>
      <c r="D4813" s="1" t="s">
        <v>17863</v>
      </c>
      <c r="E4813" s="1">
        <v>2017</v>
      </c>
      <c r="F4813" s="1" t="s">
        <v>17870</v>
      </c>
      <c r="G4813" s="1" t="s">
        <v>309</v>
      </c>
      <c r="H4813" s="1" t="s">
        <v>29</v>
      </c>
      <c r="I4813" s="1" t="s">
        <v>29</v>
      </c>
      <c r="L4813" s="1" t="s">
        <v>127</v>
      </c>
      <c r="AMI4813"/>
      <c r="AMJ4813"/>
    </row>
    <row r="4814" spans="1:1024" ht="30">
      <c r="A4814" s="1" t="s">
        <v>17871</v>
      </c>
      <c r="B4814" s="2" t="s">
        <v>17872</v>
      </c>
      <c r="C4814" s="3" t="s">
        <v>17862</v>
      </c>
      <c r="D4814" s="1" t="s">
        <v>17863</v>
      </c>
      <c r="E4814" s="1">
        <v>2017</v>
      </c>
      <c r="F4814" s="1" t="s">
        <v>17873</v>
      </c>
      <c r="G4814" s="1" t="s">
        <v>309</v>
      </c>
      <c r="H4814" s="1" t="s">
        <v>29</v>
      </c>
      <c r="I4814" s="1" t="s">
        <v>29</v>
      </c>
      <c r="J4814" s="1" t="s">
        <v>17874</v>
      </c>
      <c r="L4814" s="1" t="s">
        <v>17875</v>
      </c>
      <c r="AMI4814"/>
      <c r="AMJ4814"/>
    </row>
    <row r="4815" spans="1:1024" ht="30">
      <c r="A4815" s="1" t="s">
        <v>17876</v>
      </c>
      <c r="B4815" s="2" t="s">
        <v>17877</v>
      </c>
      <c r="C4815" s="3" t="s">
        <v>17862</v>
      </c>
      <c r="D4815" s="1" t="s">
        <v>17863</v>
      </c>
      <c r="E4815" s="1">
        <v>2017</v>
      </c>
      <c r="F4815" s="1" t="s">
        <v>17878</v>
      </c>
      <c r="G4815" s="1" t="s">
        <v>309</v>
      </c>
      <c r="H4815" s="1" t="s">
        <v>29</v>
      </c>
      <c r="I4815" s="1" t="s">
        <v>29</v>
      </c>
      <c r="L4815" s="1" t="s">
        <v>43</v>
      </c>
      <c r="AMI4815"/>
      <c r="AMJ4815"/>
    </row>
    <row r="4816" spans="1:1024" ht="30">
      <c r="A4816" s="1" t="s">
        <v>17879</v>
      </c>
      <c r="B4816" s="2" t="s">
        <v>17880</v>
      </c>
      <c r="C4816" s="3" t="s">
        <v>17862</v>
      </c>
      <c r="D4816" s="1" t="s">
        <v>17863</v>
      </c>
      <c r="E4816" s="1">
        <v>2017</v>
      </c>
      <c r="F4816" s="1" t="s">
        <v>17881</v>
      </c>
      <c r="G4816" s="1" t="s">
        <v>309</v>
      </c>
      <c r="H4816" s="1" t="s">
        <v>29</v>
      </c>
      <c r="I4816" s="1" t="s">
        <v>29</v>
      </c>
      <c r="L4816" s="1" t="s">
        <v>36</v>
      </c>
      <c r="AMI4816"/>
      <c r="AMJ4816"/>
    </row>
    <row r="4817" spans="1:1024" ht="30">
      <c r="A4817" s="1" t="s">
        <v>17882</v>
      </c>
      <c r="B4817" s="2" t="s">
        <v>17883</v>
      </c>
      <c r="C4817" s="3" t="s">
        <v>17862</v>
      </c>
      <c r="D4817" s="1" t="s">
        <v>17863</v>
      </c>
      <c r="E4817" s="1">
        <v>2017</v>
      </c>
      <c r="F4817" s="1" t="s">
        <v>17884</v>
      </c>
      <c r="G4817" s="1" t="s">
        <v>309</v>
      </c>
      <c r="H4817" s="1" t="s">
        <v>29</v>
      </c>
      <c r="I4817" s="1" t="s">
        <v>18</v>
      </c>
      <c r="L4817" s="1" t="s">
        <v>43</v>
      </c>
      <c r="AMI4817"/>
      <c r="AMJ4817"/>
    </row>
    <row r="4818" spans="1:1024" ht="30">
      <c r="A4818" s="1" t="s">
        <v>17885</v>
      </c>
      <c r="B4818" s="2" t="s">
        <v>17886</v>
      </c>
      <c r="C4818" s="3" t="s">
        <v>17862</v>
      </c>
      <c r="D4818" s="1" t="s">
        <v>17863</v>
      </c>
      <c r="E4818" s="1">
        <v>2017</v>
      </c>
      <c r="F4818" s="1" t="s">
        <v>17887</v>
      </c>
      <c r="G4818" s="1" t="s">
        <v>309</v>
      </c>
      <c r="H4818" s="1" t="s">
        <v>29</v>
      </c>
      <c r="I4818" s="1" t="s">
        <v>29</v>
      </c>
      <c r="L4818" s="1" t="s">
        <v>1636</v>
      </c>
      <c r="AMI4818"/>
      <c r="AMJ4818"/>
    </row>
    <row r="4819" spans="1:1024">
      <c r="A4819" s="1" t="s">
        <v>17888</v>
      </c>
      <c r="B4819" s="2" t="s">
        <v>17889</v>
      </c>
      <c r="C4819" s="3" t="s">
        <v>17862</v>
      </c>
      <c r="D4819" s="1" t="s">
        <v>17863</v>
      </c>
      <c r="E4819" s="1">
        <v>2017</v>
      </c>
      <c r="F4819" s="1" t="s">
        <v>17890</v>
      </c>
      <c r="G4819" s="1" t="s">
        <v>309</v>
      </c>
      <c r="H4819" s="1" t="s">
        <v>18</v>
      </c>
      <c r="AMI4819"/>
      <c r="AMJ4819"/>
    </row>
    <row r="4820" spans="1:1024">
      <c r="A4820" s="1" t="s">
        <v>17891</v>
      </c>
      <c r="B4820" s="2" t="s">
        <v>17892</v>
      </c>
      <c r="C4820" s="3" t="s">
        <v>17862</v>
      </c>
      <c r="D4820" s="1" t="s">
        <v>17863</v>
      </c>
      <c r="E4820" s="1">
        <v>2017</v>
      </c>
      <c r="F4820" s="1" t="s">
        <v>17893</v>
      </c>
      <c r="G4820" s="1" t="s">
        <v>309</v>
      </c>
      <c r="H4820" s="1" t="s">
        <v>18</v>
      </c>
      <c r="AMI4820"/>
      <c r="AMJ4820"/>
    </row>
    <row r="4821" spans="1:1024">
      <c r="A4821" s="1" t="s">
        <v>17891</v>
      </c>
      <c r="B4821" s="2" t="s">
        <v>17894</v>
      </c>
      <c r="C4821" s="3" t="s">
        <v>17862</v>
      </c>
      <c r="D4821" s="1" t="s">
        <v>17863</v>
      </c>
      <c r="E4821" s="1">
        <v>2017</v>
      </c>
      <c r="F4821" s="1" t="s">
        <v>17895</v>
      </c>
      <c r="G4821" s="1" t="s">
        <v>309</v>
      </c>
      <c r="H4821" s="1" t="s">
        <v>29</v>
      </c>
      <c r="I4821" s="1" t="s">
        <v>29</v>
      </c>
      <c r="L4821" s="1" t="s">
        <v>43</v>
      </c>
      <c r="AMI4821"/>
      <c r="AMJ4821"/>
    </row>
    <row r="4822" spans="1:1024" ht="30">
      <c r="A4822" s="1" t="s">
        <v>17891</v>
      </c>
      <c r="B4822" s="2" t="s">
        <v>17896</v>
      </c>
      <c r="C4822" s="3" t="s">
        <v>17862</v>
      </c>
      <c r="D4822" s="1" t="s">
        <v>17863</v>
      </c>
      <c r="E4822" s="1">
        <v>2017</v>
      </c>
      <c r="F4822" s="1" t="s">
        <v>17897</v>
      </c>
      <c r="G4822" s="1" t="s">
        <v>309</v>
      </c>
      <c r="H4822" s="1" t="s">
        <v>29</v>
      </c>
      <c r="I4822" s="1" t="s">
        <v>29</v>
      </c>
      <c r="J4822" s="1" t="s">
        <v>17898</v>
      </c>
      <c r="L4822" s="1" t="s">
        <v>43</v>
      </c>
      <c r="AMI4822"/>
      <c r="AMJ4822"/>
    </row>
    <row r="4823" spans="1:1024" ht="30">
      <c r="A4823" s="1" t="s">
        <v>17899</v>
      </c>
      <c r="B4823" s="2" t="s">
        <v>17900</v>
      </c>
      <c r="C4823" s="1" t="s">
        <v>17901</v>
      </c>
      <c r="D4823" s="1" t="s">
        <v>17902</v>
      </c>
      <c r="E4823" s="1">
        <v>2015</v>
      </c>
      <c r="F4823" s="1" t="s">
        <v>17903</v>
      </c>
      <c r="G4823" s="1" t="s">
        <v>309</v>
      </c>
      <c r="H4823" s="1" t="s">
        <v>29</v>
      </c>
      <c r="I4823" s="1" t="s">
        <v>29</v>
      </c>
      <c r="L4823" s="1" t="s">
        <v>43</v>
      </c>
      <c r="AMI4823"/>
      <c r="AMJ4823"/>
    </row>
    <row r="4824" spans="1:1024" ht="30">
      <c r="A4824" s="1" t="s">
        <v>17904</v>
      </c>
      <c r="B4824" s="2" t="s">
        <v>17905</v>
      </c>
      <c r="C4824" s="3" t="s">
        <v>17906</v>
      </c>
      <c r="D4824" s="1" t="s">
        <v>17902</v>
      </c>
      <c r="E4824" s="1">
        <v>2015</v>
      </c>
      <c r="F4824" s="1" t="s">
        <v>17907</v>
      </c>
      <c r="G4824" s="1" t="s">
        <v>309</v>
      </c>
      <c r="H4824" s="1" t="s">
        <v>29</v>
      </c>
      <c r="I4824" s="1" t="s">
        <v>29</v>
      </c>
      <c r="L4824" s="1" t="s">
        <v>127</v>
      </c>
      <c r="AMI4824"/>
      <c r="AMJ4824"/>
    </row>
    <row r="4825" spans="1:1024" ht="30">
      <c r="A4825" s="1" t="s">
        <v>17908</v>
      </c>
      <c r="B4825" s="2" t="s">
        <v>17909</v>
      </c>
      <c r="C4825" s="3" t="s">
        <v>17910</v>
      </c>
      <c r="D4825" s="1" t="s">
        <v>17902</v>
      </c>
      <c r="E4825" s="1">
        <v>2015</v>
      </c>
      <c r="F4825" s="1" t="s">
        <v>17911</v>
      </c>
      <c r="G4825" s="1" t="s">
        <v>309</v>
      </c>
      <c r="H4825" s="1" t="s">
        <v>29</v>
      </c>
      <c r="I4825" s="1" t="s">
        <v>29</v>
      </c>
      <c r="J4825" s="1" t="s">
        <v>17912</v>
      </c>
      <c r="L4825" s="1" t="s">
        <v>17875</v>
      </c>
      <c r="AMI4825"/>
      <c r="AMJ4825"/>
    </row>
    <row r="4826" spans="1:1024">
      <c r="A4826" s="1" t="s">
        <v>17913</v>
      </c>
      <c r="B4826" s="2" t="s">
        <v>17914</v>
      </c>
      <c r="C4826" s="3" t="s">
        <v>17915</v>
      </c>
      <c r="D4826" s="1" t="s">
        <v>17902</v>
      </c>
      <c r="E4826" s="1">
        <v>2015</v>
      </c>
      <c r="F4826" s="1" t="s">
        <v>17916</v>
      </c>
      <c r="G4826" s="1" t="s">
        <v>309</v>
      </c>
      <c r="H4826" s="1" t="s">
        <v>18</v>
      </c>
      <c r="AMI4826"/>
      <c r="AMJ4826"/>
    </row>
    <row r="4827" spans="1:1024">
      <c r="A4827" s="1" t="s">
        <v>17917</v>
      </c>
      <c r="B4827" s="2" t="s">
        <v>17918</v>
      </c>
      <c r="C4827" s="3" t="s">
        <v>17919</v>
      </c>
      <c r="D4827" s="1" t="s">
        <v>17902</v>
      </c>
      <c r="E4827" s="1">
        <v>2015</v>
      </c>
      <c r="F4827" s="1" t="s">
        <v>17920</v>
      </c>
      <c r="G4827" s="1" t="s">
        <v>309</v>
      </c>
      <c r="H4827" s="1" t="s">
        <v>29</v>
      </c>
      <c r="I4827" s="1" t="s">
        <v>18</v>
      </c>
      <c r="L4827" s="1" t="s">
        <v>17875</v>
      </c>
      <c r="AMI4827"/>
      <c r="AMJ4827"/>
    </row>
    <row r="4828" spans="1:1024" ht="30">
      <c r="A4828" s="1" t="s">
        <v>17908</v>
      </c>
      <c r="B4828" s="2" t="s">
        <v>17921</v>
      </c>
      <c r="C4828" s="1" t="s">
        <v>17922</v>
      </c>
      <c r="D4828" s="1" t="s">
        <v>17902</v>
      </c>
      <c r="E4828" s="1">
        <v>2015</v>
      </c>
      <c r="G4828" s="1" t="s">
        <v>309</v>
      </c>
      <c r="H4828" s="1" t="s">
        <v>29</v>
      </c>
      <c r="I4828" s="1" t="s">
        <v>18</v>
      </c>
      <c r="L4828" s="1" t="s">
        <v>17875</v>
      </c>
      <c r="AMI4828"/>
      <c r="AMJ4828"/>
    </row>
    <row r="4829" spans="1:1024" ht="30">
      <c r="A4829" s="1" t="s">
        <v>17923</v>
      </c>
      <c r="B4829" s="2" t="s">
        <v>17924</v>
      </c>
      <c r="C4829" s="3" t="s">
        <v>17925</v>
      </c>
      <c r="D4829" s="1" t="s">
        <v>17902</v>
      </c>
      <c r="E4829" s="1">
        <v>2015</v>
      </c>
      <c r="F4829" s="1" t="s">
        <v>17926</v>
      </c>
      <c r="G4829" s="1" t="s">
        <v>309</v>
      </c>
      <c r="H4829" s="1" t="s">
        <v>18</v>
      </c>
      <c r="AMI4829"/>
      <c r="AMJ4829"/>
    </row>
    <row r="4830" spans="1:1024">
      <c r="A4830" s="1" t="s">
        <v>17927</v>
      </c>
      <c r="B4830" s="2" t="s">
        <v>17928</v>
      </c>
      <c r="C4830" s="3" t="s">
        <v>17922</v>
      </c>
      <c r="D4830" s="1" t="s">
        <v>17902</v>
      </c>
      <c r="E4830" s="1">
        <v>2015</v>
      </c>
      <c r="F4830" s="1" t="s">
        <v>17929</v>
      </c>
      <c r="G4830" s="1" t="s">
        <v>309</v>
      </c>
      <c r="H4830" s="1" t="s">
        <v>29</v>
      </c>
      <c r="I4830" s="1" t="s">
        <v>29</v>
      </c>
      <c r="L4830" s="1" t="s">
        <v>36</v>
      </c>
      <c r="AMI4830"/>
      <c r="AMJ4830"/>
    </row>
    <row r="4831" spans="1:1024">
      <c r="A4831" s="1" t="s">
        <v>17927</v>
      </c>
      <c r="B4831" s="2" t="s">
        <v>17930</v>
      </c>
      <c r="C4831" s="1" t="s">
        <v>17922</v>
      </c>
      <c r="D4831" s="1" t="s">
        <v>17902</v>
      </c>
      <c r="E4831" s="1">
        <v>2015</v>
      </c>
      <c r="F4831" s="1" t="s">
        <v>17931</v>
      </c>
      <c r="G4831" s="1" t="s">
        <v>309</v>
      </c>
      <c r="H4831" s="1" t="s">
        <v>29</v>
      </c>
      <c r="I4831" s="1" t="s">
        <v>29</v>
      </c>
      <c r="L4831" s="1" t="s">
        <v>36</v>
      </c>
      <c r="AMI4831"/>
      <c r="AMJ4831"/>
    </row>
    <row r="4832" spans="1:1024">
      <c r="A4832" s="1" t="s">
        <v>17927</v>
      </c>
      <c r="B4832" s="2" t="s">
        <v>17932</v>
      </c>
      <c r="C4832" s="1" t="s">
        <v>17922</v>
      </c>
      <c r="D4832" s="1" t="s">
        <v>17902</v>
      </c>
      <c r="E4832" s="1">
        <v>2015</v>
      </c>
      <c r="F4832" s="1" t="s">
        <v>17933</v>
      </c>
      <c r="G4832" s="1" t="s">
        <v>309</v>
      </c>
      <c r="H4832" s="1" t="s">
        <v>29</v>
      </c>
      <c r="AMI4832"/>
      <c r="AMJ4832"/>
    </row>
    <row r="4833" spans="1:1024" ht="30">
      <c r="A4833" s="1" t="s">
        <v>17934</v>
      </c>
      <c r="B4833" s="2" t="s">
        <v>17935</v>
      </c>
      <c r="C4833" s="1" t="s">
        <v>17922</v>
      </c>
      <c r="D4833" s="1" t="s">
        <v>17902</v>
      </c>
      <c r="E4833" s="1">
        <v>2015</v>
      </c>
      <c r="F4833" s="1" t="s">
        <v>17936</v>
      </c>
      <c r="G4833" s="1" t="s">
        <v>309</v>
      </c>
      <c r="H4833" s="1" t="s">
        <v>29</v>
      </c>
      <c r="AMI4833"/>
      <c r="AMJ4833"/>
    </row>
    <row r="4834" spans="1:1024">
      <c r="A4834" s="1" t="s">
        <v>17937</v>
      </c>
      <c r="B4834" s="2" t="s">
        <v>17938</v>
      </c>
      <c r="C4834" s="1" t="s">
        <v>17922</v>
      </c>
      <c r="D4834" s="1" t="s">
        <v>17902</v>
      </c>
      <c r="E4834" s="1">
        <v>2015</v>
      </c>
      <c r="F4834" s="1" t="s">
        <v>17939</v>
      </c>
      <c r="G4834" s="1" t="s">
        <v>309</v>
      </c>
      <c r="H4834" s="1" t="s">
        <v>18</v>
      </c>
      <c r="AMI4834"/>
      <c r="AMJ4834"/>
    </row>
    <row r="4835" spans="1:1024">
      <c r="A4835" s="1" t="s">
        <v>17940</v>
      </c>
      <c r="B4835" s="2" t="s">
        <v>17941</v>
      </c>
      <c r="C4835" s="1" t="s">
        <v>17922</v>
      </c>
      <c r="D4835" s="1" t="s">
        <v>17902</v>
      </c>
      <c r="E4835" s="1">
        <v>2015</v>
      </c>
      <c r="F4835" s="1" t="s">
        <v>17942</v>
      </c>
      <c r="G4835" s="1" t="s">
        <v>309</v>
      </c>
      <c r="H4835" s="1" t="s">
        <v>18</v>
      </c>
      <c r="AMI4835"/>
      <c r="AMJ4835"/>
    </row>
    <row r="4836" spans="1:1024">
      <c r="A4836" s="1" t="s">
        <v>17943</v>
      </c>
      <c r="B4836" s="2" t="s">
        <v>17944</v>
      </c>
      <c r="C4836" s="1" t="s">
        <v>17922</v>
      </c>
      <c r="D4836" s="1" t="s">
        <v>17902</v>
      </c>
      <c r="E4836" s="1">
        <v>2015</v>
      </c>
      <c r="F4836" s="1" t="s">
        <v>17945</v>
      </c>
      <c r="G4836" s="1" t="s">
        <v>309</v>
      </c>
      <c r="H4836" s="1" t="s">
        <v>18</v>
      </c>
      <c r="J4836" s="1" t="s">
        <v>17946</v>
      </c>
      <c r="AMI4836"/>
      <c r="AMJ4836"/>
    </row>
    <row r="4837" spans="1:1024" ht="45">
      <c r="A4837" s="1" t="s">
        <v>17947</v>
      </c>
      <c r="B4837" s="2" t="s">
        <v>17948</v>
      </c>
      <c r="C4837" s="1" t="s">
        <v>17922</v>
      </c>
      <c r="D4837" s="1" t="s">
        <v>17902</v>
      </c>
      <c r="E4837" s="1">
        <v>2015</v>
      </c>
      <c r="F4837" s="1" t="s">
        <v>17949</v>
      </c>
      <c r="G4837" s="1" t="s">
        <v>309</v>
      </c>
      <c r="H4837" s="1" t="s">
        <v>18</v>
      </c>
      <c r="AMI4837"/>
      <c r="AMJ4837"/>
    </row>
    <row r="4838" spans="1:1024" ht="30">
      <c r="A4838" s="1" t="s">
        <v>17950</v>
      </c>
      <c r="B4838" s="2" t="s">
        <v>17951</v>
      </c>
      <c r="C4838" s="1" t="s">
        <v>17922</v>
      </c>
      <c r="D4838" s="1" t="s">
        <v>17902</v>
      </c>
      <c r="E4838" s="1">
        <v>2015</v>
      </c>
      <c r="F4838" s="1" t="s">
        <v>17952</v>
      </c>
      <c r="G4838" s="1" t="s">
        <v>309</v>
      </c>
      <c r="H4838" s="1" t="s">
        <v>29</v>
      </c>
      <c r="I4838" s="1" t="s">
        <v>29</v>
      </c>
      <c r="L4838" s="1" t="s">
        <v>43</v>
      </c>
      <c r="AMI4838"/>
      <c r="AMJ4838"/>
    </row>
    <row r="4839" spans="1:1024" ht="30">
      <c r="A4839" s="1" t="s">
        <v>17953</v>
      </c>
      <c r="B4839" s="2" t="s">
        <v>17954</v>
      </c>
      <c r="C4839" s="1" t="s">
        <v>17922</v>
      </c>
      <c r="D4839" s="1" t="s">
        <v>17902</v>
      </c>
      <c r="E4839" s="1">
        <v>2015</v>
      </c>
      <c r="F4839" s="1" t="s">
        <v>17955</v>
      </c>
      <c r="G4839" s="1" t="s">
        <v>309</v>
      </c>
      <c r="H4839" s="1" t="s">
        <v>18</v>
      </c>
      <c r="AMI4839"/>
      <c r="AMJ4839"/>
    </row>
    <row r="4840" spans="1:1024" ht="30">
      <c r="A4840" s="1" t="s">
        <v>17891</v>
      </c>
      <c r="B4840" s="2" t="s">
        <v>17956</v>
      </c>
      <c r="C4840" s="1" t="s">
        <v>17922</v>
      </c>
      <c r="D4840" s="1" t="s">
        <v>17902</v>
      </c>
      <c r="E4840" s="1">
        <v>2015</v>
      </c>
      <c r="F4840" s="1" t="s">
        <v>17957</v>
      </c>
      <c r="G4840" s="1" t="s">
        <v>309</v>
      </c>
      <c r="H4840" s="1" t="s">
        <v>29</v>
      </c>
      <c r="I4840" s="1" t="s">
        <v>29</v>
      </c>
      <c r="L4840" s="1" t="s">
        <v>17875</v>
      </c>
      <c r="AMI4840"/>
      <c r="AMJ4840"/>
    </row>
    <row r="4841" spans="1:1024" ht="30">
      <c r="A4841" s="1" t="s">
        <v>17891</v>
      </c>
      <c r="B4841" s="2" t="s">
        <v>17958</v>
      </c>
      <c r="C4841" s="1" t="s">
        <v>17922</v>
      </c>
      <c r="D4841" s="1" t="s">
        <v>17902</v>
      </c>
      <c r="E4841" s="1">
        <v>2015</v>
      </c>
      <c r="F4841" s="1" t="s">
        <v>17959</v>
      </c>
      <c r="G4841" s="1" t="s">
        <v>309</v>
      </c>
      <c r="H4841" s="1" t="s">
        <v>18</v>
      </c>
      <c r="AMI4841"/>
      <c r="AMJ4841"/>
    </row>
    <row r="4842" spans="1:1024">
      <c r="A4842" s="1" t="s">
        <v>17960</v>
      </c>
      <c r="B4842" s="2" t="s">
        <v>17961</v>
      </c>
      <c r="C4842" s="1" t="s">
        <v>17922</v>
      </c>
      <c r="D4842" s="1" t="s">
        <v>17902</v>
      </c>
      <c r="E4842" s="1">
        <v>2015</v>
      </c>
      <c r="F4842" s="1" t="s">
        <v>17962</v>
      </c>
      <c r="G4842" s="1" t="s">
        <v>309</v>
      </c>
      <c r="H4842" s="1" t="s">
        <v>29</v>
      </c>
      <c r="I4842" s="1" t="s">
        <v>29</v>
      </c>
      <c r="L4842" s="1" t="s">
        <v>127</v>
      </c>
      <c r="AMI4842"/>
      <c r="AMJ4842"/>
    </row>
    <row r="4843" spans="1:1024" ht="30">
      <c r="A4843" s="1" t="s">
        <v>17963</v>
      </c>
      <c r="B4843" s="2" t="s">
        <v>17964</v>
      </c>
      <c r="C4843" s="1" t="s">
        <v>17922</v>
      </c>
      <c r="D4843" s="1" t="s">
        <v>17902</v>
      </c>
      <c r="E4843" s="1">
        <v>2015</v>
      </c>
      <c r="F4843" s="1" t="s">
        <v>17965</v>
      </c>
      <c r="G4843" s="1" t="s">
        <v>309</v>
      </c>
      <c r="H4843" s="1" t="s">
        <v>18</v>
      </c>
      <c r="AMI4843"/>
      <c r="AMJ4843"/>
    </row>
    <row r="4844" spans="1:1024">
      <c r="A4844" s="1" t="s">
        <v>17966</v>
      </c>
      <c r="B4844" s="2" t="s">
        <v>17967</v>
      </c>
      <c r="C4844" s="1" t="s">
        <v>17922</v>
      </c>
      <c r="D4844" s="1" t="s">
        <v>17902</v>
      </c>
      <c r="E4844" s="1">
        <v>2015</v>
      </c>
      <c r="F4844" s="1" t="s">
        <v>17968</v>
      </c>
      <c r="G4844" s="1" t="s">
        <v>309</v>
      </c>
      <c r="H4844" s="1" t="s">
        <v>18</v>
      </c>
      <c r="AMI4844"/>
      <c r="AMJ4844"/>
    </row>
    <row r="4845" spans="1:1024" ht="30">
      <c r="A4845" s="1" t="s">
        <v>17969</v>
      </c>
      <c r="B4845" s="2" t="s">
        <v>17970</v>
      </c>
      <c r="C4845" s="1" t="s">
        <v>17922</v>
      </c>
      <c r="D4845" s="1" t="s">
        <v>17902</v>
      </c>
      <c r="E4845" s="1">
        <v>2015</v>
      </c>
      <c r="F4845" s="1" t="s">
        <v>17971</v>
      </c>
      <c r="G4845" s="1" t="s">
        <v>309</v>
      </c>
      <c r="H4845" s="1" t="s">
        <v>18</v>
      </c>
      <c r="AMI4845"/>
      <c r="AMJ4845"/>
    </row>
    <row r="4846" spans="1:1024">
      <c r="A4846" s="1" t="s">
        <v>17972</v>
      </c>
      <c r="B4846" s="2" t="s">
        <v>17973</v>
      </c>
      <c r="C4846" s="1" t="s">
        <v>17922</v>
      </c>
      <c r="D4846" s="1" t="s">
        <v>17902</v>
      </c>
      <c r="E4846" s="1">
        <v>2015</v>
      </c>
      <c r="F4846" s="1" t="s">
        <v>17974</v>
      </c>
      <c r="G4846" s="1" t="s">
        <v>309</v>
      </c>
      <c r="H4846" s="1" t="s">
        <v>18</v>
      </c>
      <c r="AMI4846"/>
      <c r="AMJ4846"/>
    </row>
    <row r="4847" spans="1:1024" ht="30">
      <c r="A4847" s="1" t="s">
        <v>17975</v>
      </c>
      <c r="B4847" s="2" t="s">
        <v>17976</v>
      </c>
      <c r="C4847" s="1" t="s">
        <v>17922</v>
      </c>
      <c r="D4847" s="1" t="s">
        <v>17902</v>
      </c>
      <c r="E4847" s="1">
        <v>2015</v>
      </c>
      <c r="F4847" s="1" t="s">
        <v>17977</v>
      </c>
      <c r="G4847" s="1" t="s">
        <v>309</v>
      </c>
      <c r="H4847" s="1" t="s">
        <v>29</v>
      </c>
      <c r="I4847" s="1" t="s">
        <v>29</v>
      </c>
      <c r="L4847" s="1" t="s">
        <v>17875</v>
      </c>
      <c r="AMI4847"/>
      <c r="AMJ4847"/>
    </row>
    <row r="4848" spans="1:1024" ht="30">
      <c r="A4848" s="1" t="s">
        <v>17978</v>
      </c>
      <c r="B4848" s="2" t="s">
        <v>17979</v>
      </c>
      <c r="C4848" s="1" t="s">
        <v>17922</v>
      </c>
      <c r="D4848" s="1" t="s">
        <v>17902</v>
      </c>
      <c r="E4848" s="1">
        <v>2015</v>
      </c>
      <c r="F4848" s="1" t="s">
        <v>17980</v>
      </c>
      <c r="G4848" s="1" t="s">
        <v>309</v>
      </c>
      <c r="H4848" s="1" t="s">
        <v>18</v>
      </c>
      <c r="AMI4848"/>
      <c r="AMJ4848"/>
    </row>
    <row r="4849" spans="1:1024">
      <c r="A4849" s="1" t="s">
        <v>17981</v>
      </c>
      <c r="B4849" s="2" t="s">
        <v>17982</v>
      </c>
      <c r="C4849" s="3" t="s">
        <v>17983</v>
      </c>
      <c r="D4849" s="1" t="s">
        <v>17984</v>
      </c>
      <c r="E4849" s="1">
        <v>2014</v>
      </c>
      <c r="F4849" s="1" t="s">
        <v>17985</v>
      </c>
      <c r="G4849" s="1" t="s">
        <v>309</v>
      </c>
      <c r="H4849" s="1" t="s">
        <v>18</v>
      </c>
      <c r="AMI4849"/>
      <c r="AMJ4849"/>
    </row>
    <row r="4850" spans="1:1024" ht="30">
      <c r="A4850" s="1" t="s">
        <v>17986</v>
      </c>
      <c r="B4850" s="2" t="s">
        <v>17987</v>
      </c>
      <c r="C4850" s="3" t="s">
        <v>17983</v>
      </c>
      <c r="D4850" s="1" t="s">
        <v>17984</v>
      </c>
      <c r="E4850" s="1">
        <v>2014</v>
      </c>
      <c r="F4850" s="1" t="s">
        <v>17988</v>
      </c>
      <c r="G4850" s="1" t="s">
        <v>309</v>
      </c>
      <c r="H4850" s="1" t="s">
        <v>29</v>
      </c>
      <c r="I4850" s="1" t="s">
        <v>29</v>
      </c>
      <c r="L4850" s="1" t="s">
        <v>127</v>
      </c>
      <c r="AMI4850"/>
      <c r="AMJ4850"/>
    </row>
    <row r="4851" spans="1:1024" ht="30">
      <c r="A4851" s="1" t="s">
        <v>17981</v>
      </c>
      <c r="B4851" s="2" t="s">
        <v>17989</v>
      </c>
      <c r="C4851" s="3" t="s">
        <v>17983</v>
      </c>
      <c r="D4851" s="1" t="s">
        <v>17984</v>
      </c>
      <c r="E4851" s="1">
        <v>2014</v>
      </c>
      <c r="F4851" s="1" t="s">
        <v>17990</v>
      </c>
      <c r="G4851" s="1" t="s">
        <v>309</v>
      </c>
      <c r="H4851" s="1" t="s">
        <v>18</v>
      </c>
      <c r="AMI4851"/>
      <c r="AMJ4851"/>
    </row>
    <row r="4852" spans="1:1024" ht="30">
      <c r="A4852" s="1" t="s">
        <v>17991</v>
      </c>
      <c r="B4852" s="2" t="s">
        <v>17992</v>
      </c>
      <c r="C4852" s="3" t="s">
        <v>17983</v>
      </c>
      <c r="D4852" s="1" t="s">
        <v>17984</v>
      </c>
      <c r="E4852" s="1">
        <v>2014</v>
      </c>
      <c r="F4852" s="1" t="s">
        <v>17993</v>
      </c>
      <c r="G4852" s="1" t="s">
        <v>309</v>
      </c>
      <c r="H4852" s="1" t="s">
        <v>18</v>
      </c>
      <c r="AMI4852"/>
      <c r="AMJ4852"/>
    </row>
    <row r="4853" spans="1:1024" ht="30">
      <c r="A4853" s="1" t="s">
        <v>17923</v>
      </c>
      <c r="B4853" s="2" t="s">
        <v>17994</v>
      </c>
      <c r="C4853" s="3" t="s">
        <v>17983</v>
      </c>
      <c r="D4853" s="1" t="s">
        <v>17984</v>
      </c>
      <c r="E4853" s="1">
        <v>2014</v>
      </c>
      <c r="F4853" s="1" t="s">
        <v>17995</v>
      </c>
      <c r="G4853" s="1" t="s">
        <v>309</v>
      </c>
      <c r="H4853" s="1" t="s">
        <v>18</v>
      </c>
      <c r="AMI4853"/>
      <c r="AMJ4853"/>
    </row>
    <row r="4854" spans="1:1024" ht="30">
      <c r="A4854" s="1" t="s">
        <v>17996</v>
      </c>
      <c r="B4854" s="2" t="s">
        <v>17997</v>
      </c>
      <c r="C4854" s="3" t="s">
        <v>17983</v>
      </c>
      <c r="D4854" s="1" t="s">
        <v>17984</v>
      </c>
      <c r="E4854" s="1">
        <v>2014</v>
      </c>
      <c r="F4854" s="1" t="s">
        <v>17998</v>
      </c>
      <c r="G4854" s="1" t="s">
        <v>309</v>
      </c>
      <c r="H4854" s="1" t="s">
        <v>29</v>
      </c>
      <c r="I4854" s="1" t="s">
        <v>29</v>
      </c>
      <c r="L4854" s="1" t="s">
        <v>17999</v>
      </c>
      <c r="AMI4854"/>
      <c r="AMJ4854"/>
    </row>
    <row r="4855" spans="1:1024" ht="30">
      <c r="A4855" s="1" t="s">
        <v>18000</v>
      </c>
      <c r="B4855" s="2" t="s">
        <v>18001</v>
      </c>
      <c r="C4855" s="3" t="s">
        <v>17983</v>
      </c>
      <c r="D4855" s="1" t="s">
        <v>17984</v>
      </c>
      <c r="E4855" s="1">
        <v>2014</v>
      </c>
      <c r="F4855" s="1" t="s">
        <v>18002</v>
      </c>
      <c r="G4855" s="1" t="s">
        <v>309</v>
      </c>
      <c r="H4855" s="1" t="s">
        <v>18</v>
      </c>
      <c r="AMI4855"/>
      <c r="AMJ4855"/>
    </row>
    <row r="4856" spans="1:1024">
      <c r="A4856" s="1" t="s">
        <v>18003</v>
      </c>
      <c r="B4856" s="2" t="s">
        <v>18004</v>
      </c>
      <c r="C4856" s="3" t="s">
        <v>17983</v>
      </c>
      <c r="D4856" s="1" t="s">
        <v>17984</v>
      </c>
      <c r="E4856" s="1">
        <v>2014</v>
      </c>
      <c r="F4856" s="1" t="s">
        <v>18005</v>
      </c>
      <c r="G4856" s="1" t="s">
        <v>309</v>
      </c>
      <c r="H4856" s="1" t="s">
        <v>29</v>
      </c>
      <c r="I4856" s="1" t="s">
        <v>29</v>
      </c>
      <c r="J4856" s="1" t="s">
        <v>18006</v>
      </c>
      <c r="L4856" s="1" t="s">
        <v>17875</v>
      </c>
      <c r="AMI4856"/>
      <c r="AMJ4856"/>
    </row>
    <row r="4857" spans="1:1024">
      <c r="A4857" s="1" t="s">
        <v>18007</v>
      </c>
      <c r="B4857" s="2" t="s">
        <v>18008</v>
      </c>
      <c r="C4857" s="3" t="s">
        <v>17983</v>
      </c>
      <c r="D4857" s="1" t="s">
        <v>17984</v>
      </c>
      <c r="E4857" s="1">
        <v>2014</v>
      </c>
      <c r="F4857" s="1" t="s">
        <v>18009</v>
      </c>
      <c r="G4857" s="1" t="s">
        <v>309</v>
      </c>
      <c r="H4857" s="1" t="s">
        <v>29</v>
      </c>
      <c r="I4857" s="1" t="s">
        <v>29</v>
      </c>
      <c r="L4857" s="1" t="s">
        <v>127</v>
      </c>
      <c r="AMI4857"/>
      <c r="AMJ4857"/>
    </row>
    <row r="4858" spans="1:1024">
      <c r="A4858" s="1" t="s">
        <v>18007</v>
      </c>
      <c r="B4858" s="2" t="s">
        <v>18010</v>
      </c>
      <c r="C4858" s="3" t="s">
        <v>17983</v>
      </c>
      <c r="D4858" s="1" t="s">
        <v>17984</v>
      </c>
      <c r="E4858" s="1">
        <v>2014</v>
      </c>
      <c r="F4858" s="1" t="s">
        <v>18011</v>
      </c>
      <c r="G4858" s="1" t="s">
        <v>309</v>
      </c>
      <c r="H4858" s="1" t="s">
        <v>29</v>
      </c>
      <c r="I4858" s="1" t="s">
        <v>29</v>
      </c>
      <c r="L4858" s="1" t="s">
        <v>43</v>
      </c>
      <c r="AMI4858"/>
      <c r="AMJ4858"/>
    </row>
    <row r="4859" spans="1:1024" ht="30">
      <c r="A4859" s="1" t="s">
        <v>18012</v>
      </c>
      <c r="B4859" s="2" t="s">
        <v>18013</v>
      </c>
      <c r="C4859" s="3" t="s">
        <v>17983</v>
      </c>
      <c r="D4859" s="1" t="s">
        <v>17984</v>
      </c>
      <c r="E4859" s="1">
        <v>2014</v>
      </c>
      <c r="F4859" s="1" t="s">
        <v>18014</v>
      </c>
      <c r="G4859" s="1" t="s">
        <v>309</v>
      </c>
      <c r="H4859" s="1" t="s">
        <v>18</v>
      </c>
      <c r="AMI4859"/>
      <c r="AMJ4859"/>
    </row>
    <row r="4860" spans="1:1024">
      <c r="A4860" s="1" t="s">
        <v>18015</v>
      </c>
      <c r="B4860" s="2" t="s">
        <v>18016</v>
      </c>
      <c r="C4860" s="3" t="s">
        <v>17983</v>
      </c>
      <c r="D4860" s="1" t="s">
        <v>17984</v>
      </c>
      <c r="E4860" s="1">
        <v>2014</v>
      </c>
      <c r="F4860" s="1" t="s">
        <v>18017</v>
      </c>
      <c r="G4860" s="1" t="s">
        <v>309</v>
      </c>
      <c r="H4860" s="1" t="s">
        <v>18</v>
      </c>
      <c r="AMI4860"/>
      <c r="AMJ4860"/>
    </row>
    <row r="4861" spans="1:1024" ht="30">
      <c r="A4861" s="1" t="s">
        <v>18018</v>
      </c>
      <c r="B4861" s="2" t="s">
        <v>18019</v>
      </c>
      <c r="C4861" s="3" t="s">
        <v>17983</v>
      </c>
      <c r="D4861" s="1" t="s">
        <v>17984</v>
      </c>
      <c r="E4861" s="1">
        <v>2014</v>
      </c>
      <c r="F4861" s="1" t="s">
        <v>18020</v>
      </c>
      <c r="G4861" s="1" t="s">
        <v>309</v>
      </c>
      <c r="H4861" s="1" t="s">
        <v>18</v>
      </c>
      <c r="AMI4861"/>
      <c r="AMJ4861"/>
    </row>
    <row r="4862" spans="1:1024">
      <c r="A4862" s="1" t="s">
        <v>18021</v>
      </c>
      <c r="B4862" s="2" t="s">
        <v>18022</v>
      </c>
      <c r="C4862" s="3" t="s">
        <v>17983</v>
      </c>
      <c r="D4862" s="1" t="s">
        <v>17984</v>
      </c>
      <c r="E4862" s="1">
        <v>2014</v>
      </c>
      <c r="F4862" s="1" t="s">
        <v>18023</v>
      </c>
      <c r="G4862" s="1" t="s">
        <v>309</v>
      </c>
      <c r="H4862" s="1" t="s">
        <v>29</v>
      </c>
      <c r="I4862" s="1" t="s">
        <v>29</v>
      </c>
      <c r="L4862" s="1" t="s">
        <v>17831</v>
      </c>
      <c r="AMI4862"/>
      <c r="AMJ4862"/>
    </row>
    <row r="4863" spans="1:1024">
      <c r="A4863" s="1" t="s">
        <v>18024</v>
      </c>
      <c r="B4863" s="2" t="s">
        <v>18025</v>
      </c>
      <c r="C4863" s="3" t="s">
        <v>17983</v>
      </c>
      <c r="D4863" s="1" t="s">
        <v>17984</v>
      </c>
      <c r="E4863" s="1">
        <v>2014</v>
      </c>
      <c r="F4863" s="1" t="s">
        <v>18026</v>
      </c>
      <c r="G4863" s="1" t="s">
        <v>309</v>
      </c>
      <c r="H4863" s="1" t="s">
        <v>18</v>
      </c>
      <c r="AMI4863"/>
      <c r="AMJ4863"/>
    </row>
    <row r="4864" spans="1:1024">
      <c r="A4864" s="1" t="s">
        <v>18027</v>
      </c>
      <c r="B4864" s="2" t="s">
        <v>18028</v>
      </c>
      <c r="C4864" s="3" t="s">
        <v>18029</v>
      </c>
      <c r="D4864" s="1" t="s">
        <v>18030</v>
      </c>
      <c r="E4864" s="1">
        <v>2013</v>
      </c>
      <c r="F4864" s="1" t="s">
        <v>18031</v>
      </c>
      <c r="G4864" s="1" t="s">
        <v>309</v>
      </c>
      <c r="H4864" s="1" t="s">
        <v>29</v>
      </c>
      <c r="I4864" s="1" t="s">
        <v>29</v>
      </c>
      <c r="L4864" s="1" t="s">
        <v>127</v>
      </c>
      <c r="AMI4864"/>
      <c r="AMJ4864"/>
    </row>
    <row r="4865" spans="1:1024">
      <c r="A4865" s="1" t="s">
        <v>18032</v>
      </c>
      <c r="B4865" s="2" t="s">
        <v>18033</v>
      </c>
      <c r="C4865" s="3" t="s">
        <v>18029</v>
      </c>
      <c r="D4865" s="1" t="s">
        <v>18030</v>
      </c>
      <c r="E4865" s="1">
        <v>2013</v>
      </c>
      <c r="F4865" s="1" t="s">
        <v>18034</v>
      </c>
      <c r="G4865" s="1" t="s">
        <v>309</v>
      </c>
      <c r="H4865" s="1" t="s">
        <v>29</v>
      </c>
      <c r="I4865" s="1" t="s">
        <v>29</v>
      </c>
      <c r="L4865" s="1" t="s">
        <v>17875</v>
      </c>
      <c r="AMI4865"/>
      <c r="AMJ4865"/>
    </row>
    <row r="4866" spans="1:1024" ht="30">
      <c r="A4866" s="1" t="s">
        <v>17860</v>
      </c>
      <c r="B4866" s="2" t="s">
        <v>18035</v>
      </c>
      <c r="C4866" s="3" t="s">
        <v>18029</v>
      </c>
      <c r="D4866" s="1" t="s">
        <v>18030</v>
      </c>
      <c r="E4866" s="1">
        <v>2013</v>
      </c>
      <c r="F4866" s="1" t="s">
        <v>18036</v>
      </c>
      <c r="G4866" s="1" t="s">
        <v>309</v>
      </c>
      <c r="H4866" s="1" t="s">
        <v>18</v>
      </c>
      <c r="AMI4866"/>
      <c r="AMJ4866"/>
    </row>
    <row r="4867" spans="1:1024" ht="30">
      <c r="A4867" s="1" t="s">
        <v>18037</v>
      </c>
      <c r="B4867" s="2" t="s">
        <v>18038</v>
      </c>
      <c r="C4867" s="3" t="s">
        <v>18029</v>
      </c>
      <c r="D4867" s="1" t="s">
        <v>18030</v>
      </c>
      <c r="E4867" s="1">
        <v>2013</v>
      </c>
      <c r="F4867" s="1" t="s">
        <v>18039</v>
      </c>
      <c r="G4867" s="1" t="s">
        <v>309</v>
      </c>
      <c r="H4867" s="1" t="s">
        <v>29</v>
      </c>
      <c r="I4867" s="1" t="s">
        <v>29</v>
      </c>
      <c r="L4867" s="1" t="s">
        <v>5171</v>
      </c>
      <c r="AMI4867"/>
      <c r="AMJ4867"/>
    </row>
    <row r="4868" spans="1:1024">
      <c r="A4868" s="1" t="s">
        <v>17747</v>
      </c>
      <c r="B4868" s="2" t="s">
        <v>18040</v>
      </c>
      <c r="C4868" s="3" t="s">
        <v>18029</v>
      </c>
      <c r="D4868" s="1" t="s">
        <v>18030</v>
      </c>
      <c r="E4868" s="1">
        <v>2013</v>
      </c>
      <c r="F4868" s="1" t="s">
        <v>18041</v>
      </c>
      <c r="G4868" s="1" t="s">
        <v>309</v>
      </c>
      <c r="H4868" s="1" t="s">
        <v>29</v>
      </c>
      <c r="I4868" s="1" t="s">
        <v>29</v>
      </c>
      <c r="L4868" s="1" t="s">
        <v>17875</v>
      </c>
      <c r="AMI4868"/>
      <c r="AMJ4868"/>
    </row>
    <row r="4869" spans="1:1024" ht="30">
      <c r="A4869" s="1" t="s">
        <v>18042</v>
      </c>
      <c r="B4869" s="2" t="s">
        <v>18043</v>
      </c>
      <c r="C4869" s="3" t="s">
        <v>18029</v>
      </c>
      <c r="D4869" s="1" t="s">
        <v>18030</v>
      </c>
      <c r="E4869" s="1">
        <v>2013</v>
      </c>
      <c r="F4869" s="1" t="s">
        <v>18044</v>
      </c>
      <c r="G4869" s="1" t="s">
        <v>309</v>
      </c>
      <c r="H4869" s="1" t="s">
        <v>29</v>
      </c>
      <c r="I4869" s="1" t="s">
        <v>29</v>
      </c>
      <c r="L4869" s="1" t="s">
        <v>127</v>
      </c>
      <c r="AMI4869"/>
      <c r="AMJ4869"/>
    </row>
    <row r="4870" spans="1:1024">
      <c r="A4870" s="1" t="s">
        <v>18045</v>
      </c>
      <c r="B4870" s="2" t="s">
        <v>18046</v>
      </c>
      <c r="C4870" s="3" t="s">
        <v>18029</v>
      </c>
      <c r="D4870" s="1" t="s">
        <v>18030</v>
      </c>
      <c r="E4870" s="1">
        <v>2013</v>
      </c>
      <c r="F4870" s="1" t="s">
        <v>18047</v>
      </c>
      <c r="G4870" s="1" t="s">
        <v>309</v>
      </c>
      <c r="H4870" s="1" t="s">
        <v>18</v>
      </c>
      <c r="AMI4870"/>
      <c r="AMJ4870"/>
    </row>
    <row r="4871" spans="1:1024">
      <c r="A4871" s="1" t="s">
        <v>18048</v>
      </c>
      <c r="B4871" s="2" t="s">
        <v>18049</v>
      </c>
      <c r="C4871" s="3" t="s">
        <v>18029</v>
      </c>
      <c r="D4871" s="1" t="s">
        <v>18030</v>
      </c>
      <c r="E4871" s="1">
        <v>2013</v>
      </c>
      <c r="F4871" s="1" t="s">
        <v>18050</v>
      </c>
      <c r="G4871" s="1" t="s">
        <v>309</v>
      </c>
      <c r="H4871" s="1" t="s">
        <v>18</v>
      </c>
      <c r="AMI4871"/>
      <c r="AMJ4871"/>
    </row>
    <row r="4872" spans="1:1024">
      <c r="A4872" s="1" t="s">
        <v>18051</v>
      </c>
      <c r="B4872" s="2" t="s">
        <v>18052</v>
      </c>
      <c r="C4872" s="3" t="s">
        <v>18029</v>
      </c>
      <c r="D4872" s="1" t="s">
        <v>18030</v>
      </c>
      <c r="E4872" s="1">
        <v>2013</v>
      </c>
      <c r="F4872" s="1" t="s">
        <v>18053</v>
      </c>
      <c r="G4872" s="1" t="s">
        <v>309</v>
      </c>
      <c r="H4872" s="1" t="s">
        <v>18</v>
      </c>
      <c r="AMI4872"/>
      <c r="AMJ4872"/>
    </row>
    <row r="4873" spans="1:1024">
      <c r="A4873" s="1" t="s">
        <v>18054</v>
      </c>
      <c r="B4873" s="2" t="s">
        <v>18055</v>
      </c>
      <c r="C4873" s="3" t="s">
        <v>18029</v>
      </c>
      <c r="D4873" s="1" t="s">
        <v>18030</v>
      </c>
      <c r="E4873" s="1">
        <v>2013</v>
      </c>
      <c r="F4873" s="1" t="s">
        <v>18056</v>
      </c>
      <c r="G4873" s="1" t="s">
        <v>309</v>
      </c>
      <c r="H4873" s="1" t="s">
        <v>18</v>
      </c>
      <c r="AMI4873"/>
      <c r="AMJ4873"/>
    </row>
    <row r="4874" spans="1:1024">
      <c r="A4874" s="1" t="s">
        <v>18057</v>
      </c>
      <c r="B4874" s="2" t="s">
        <v>18058</v>
      </c>
      <c r="C4874" s="3" t="s">
        <v>18029</v>
      </c>
      <c r="D4874" s="1" t="s">
        <v>18030</v>
      </c>
      <c r="E4874" s="1">
        <v>2013</v>
      </c>
      <c r="F4874" s="1" t="s">
        <v>18059</v>
      </c>
      <c r="G4874" s="1" t="s">
        <v>309</v>
      </c>
      <c r="H4874" s="1" t="s">
        <v>18</v>
      </c>
      <c r="AMI4874"/>
      <c r="AMJ4874"/>
    </row>
    <row r="4875" spans="1:1024">
      <c r="A4875" s="1" t="s">
        <v>18060</v>
      </c>
      <c r="B4875" s="2" t="s">
        <v>18061</v>
      </c>
      <c r="C4875" s="3" t="s">
        <v>18029</v>
      </c>
      <c r="D4875" s="1" t="s">
        <v>18030</v>
      </c>
      <c r="E4875" s="1">
        <v>2013</v>
      </c>
      <c r="F4875" s="1" t="s">
        <v>18062</v>
      </c>
      <c r="G4875" s="1" t="s">
        <v>309</v>
      </c>
      <c r="H4875" s="1" t="s">
        <v>18</v>
      </c>
      <c r="AMI4875"/>
      <c r="AMJ4875"/>
    </row>
    <row r="4876" spans="1:1024">
      <c r="A4876" s="1" t="s">
        <v>18063</v>
      </c>
      <c r="B4876" s="2" t="s">
        <v>18064</v>
      </c>
      <c r="C4876" s="3" t="s">
        <v>18029</v>
      </c>
      <c r="D4876" s="1" t="s">
        <v>18030</v>
      </c>
      <c r="E4876" s="1">
        <v>2013</v>
      </c>
      <c r="F4876" s="1" t="s">
        <v>18065</v>
      </c>
      <c r="G4876" s="1" t="s">
        <v>309</v>
      </c>
      <c r="H4876" s="1" t="s">
        <v>18</v>
      </c>
      <c r="AMI4876"/>
      <c r="AMJ4876"/>
    </row>
    <row r="4877" spans="1:1024">
      <c r="A4877" s="1" t="s">
        <v>18066</v>
      </c>
      <c r="B4877" s="2" t="s">
        <v>18067</v>
      </c>
      <c r="C4877" s="3" t="s">
        <v>18029</v>
      </c>
      <c r="D4877" s="1" t="s">
        <v>18030</v>
      </c>
      <c r="E4877" s="1">
        <v>2013</v>
      </c>
      <c r="F4877" s="1" t="s">
        <v>18068</v>
      </c>
      <c r="G4877" s="1" t="s">
        <v>309</v>
      </c>
      <c r="H4877" s="1" t="s">
        <v>18</v>
      </c>
      <c r="AMI4877"/>
      <c r="AMJ4877"/>
    </row>
    <row r="4878" spans="1:1024">
      <c r="A4878" s="1" t="s">
        <v>18069</v>
      </c>
      <c r="B4878" s="2" t="s">
        <v>18070</v>
      </c>
      <c r="C4878" s="3" t="s">
        <v>18071</v>
      </c>
      <c r="D4878" s="1" t="s">
        <v>18072</v>
      </c>
      <c r="E4878" s="1">
        <v>2012</v>
      </c>
      <c r="F4878" s="1" t="s">
        <v>18073</v>
      </c>
      <c r="G4878" s="1" t="s">
        <v>309</v>
      </c>
      <c r="H4878" s="1" t="s">
        <v>29</v>
      </c>
      <c r="I4878" s="1" t="s">
        <v>29</v>
      </c>
      <c r="L4878" s="1" t="s">
        <v>127</v>
      </c>
      <c r="AMI4878"/>
      <c r="AMJ4878"/>
    </row>
    <row r="4879" spans="1:1024" ht="45">
      <c r="A4879" s="1" t="s">
        <v>18074</v>
      </c>
      <c r="B4879" s="2" t="s">
        <v>18075</v>
      </c>
      <c r="C4879" s="3" t="s">
        <v>18071</v>
      </c>
      <c r="D4879" s="1" t="s">
        <v>18072</v>
      </c>
      <c r="E4879" s="1">
        <v>2012</v>
      </c>
      <c r="F4879" s="1" t="s">
        <v>18076</v>
      </c>
      <c r="G4879" s="1" t="s">
        <v>309</v>
      </c>
      <c r="H4879" s="1" t="s">
        <v>29</v>
      </c>
      <c r="I4879" s="1" t="s">
        <v>29</v>
      </c>
      <c r="L4879" s="1" t="s">
        <v>18077</v>
      </c>
      <c r="AMI4879"/>
      <c r="AMJ4879"/>
    </row>
    <row r="4880" spans="1:1024" ht="30">
      <c r="A4880" s="1" t="s">
        <v>18078</v>
      </c>
      <c r="B4880" s="2" t="s">
        <v>18079</v>
      </c>
      <c r="C4880" s="3" t="s">
        <v>18071</v>
      </c>
      <c r="D4880" s="1" t="s">
        <v>18072</v>
      </c>
      <c r="E4880" s="1">
        <v>2012</v>
      </c>
      <c r="F4880" s="1" t="s">
        <v>18080</v>
      </c>
      <c r="G4880" s="1" t="s">
        <v>309</v>
      </c>
      <c r="H4880" s="1" t="s">
        <v>29</v>
      </c>
      <c r="I4880" s="1" t="s">
        <v>18</v>
      </c>
      <c r="L4880" s="1" t="s">
        <v>1301</v>
      </c>
      <c r="AMI4880"/>
      <c r="AMJ4880"/>
    </row>
    <row r="4881" spans="1:1024">
      <c r="A4881" s="1" t="s">
        <v>18081</v>
      </c>
      <c r="B4881" s="2" t="s">
        <v>18082</v>
      </c>
      <c r="C4881" s="3" t="s">
        <v>18071</v>
      </c>
      <c r="D4881" s="1" t="s">
        <v>18072</v>
      </c>
      <c r="E4881" s="1">
        <v>2012</v>
      </c>
      <c r="F4881" s="1" t="s">
        <v>18083</v>
      </c>
      <c r="G4881" s="1" t="s">
        <v>309</v>
      </c>
      <c r="H4881" s="1" t="s">
        <v>29</v>
      </c>
      <c r="I4881" s="1" t="s">
        <v>29</v>
      </c>
      <c r="L4881" s="1" t="s">
        <v>127</v>
      </c>
      <c r="AMI4881"/>
      <c r="AMJ4881"/>
    </row>
    <row r="4882" spans="1:1024">
      <c r="A4882" s="1" t="s">
        <v>18084</v>
      </c>
      <c r="B4882" s="2" t="s">
        <v>18085</v>
      </c>
      <c r="C4882" s="3" t="s">
        <v>18071</v>
      </c>
      <c r="D4882" s="1" t="s">
        <v>18072</v>
      </c>
      <c r="E4882" s="1">
        <v>2012</v>
      </c>
      <c r="F4882" s="1" t="s">
        <v>18086</v>
      </c>
      <c r="G4882" s="1" t="s">
        <v>309</v>
      </c>
      <c r="H4882" s="1" t="s">
        <v>29</v>
      </c>
      <c r="I4882" s="1" t="s">
        <v>29</v>
      </c>
      <c r="L4882" s="1" t="s">
        <v>17875</v>
      </c>
      <c r="AMI4882"/>
      <c r="AMJ4882"/>
    </row>
    <row r="4883" spans="1:1024" ht="30">
      <c r="A4883" s="1" t="s">
        <v>18087</v>
      </c>
      <c r="B4883" s="2" t="s">
        <v>18088</v>
      </c>
      <c r="C4883" s="3" t="s">
        <v>18071</v>
      </c>
      <c r="D4883" s="1" t="s">
        <v>18072</v>
      </c>
      <c r="E4883" s="1">
        <v>2012</v>
      </c>
      <c r="F4883" s="1" t="s">
        <v>18089</v>
      </c>
      <c r="G4883" s="1" t="s">
        <v>309</v>
      </c>
      <c r="H4883" s="1" t="s">
        <v>18</v>
      </c>
      <c r="AMI4883"/>
      <c r="AMJ4883"/>
    </row>
    <row r="4884" spans="1:1024" ht="30">
      <c r="A4884" s="1" t="s">
        <v>18090</v>
      </c>
      <c r="B4884" s="2" t="s">
        <v>18091</v>
      </c>
      <c r="C4884" s="3" t="s">
        <v>18071</v>
      </c>
      <c r="D4884" s="1" t="s">
        <v>18072</v>
      </c>
      <c r="E4884" s="1">
        <v>2012</v>
      </c>
      <c r="F4884" s="1" t="s">
        <v>18092</v>
      </c>
      <c r="G4884" s="1" t="s">
        <v>309</v>
      </c>
      <c r="H4884" s="1" t="s">
        <v>29</v>
      </c>
      <c r="I4884" s="1" t="s">
        <v>29</v>
      </c>
      <c r="J4884" s="1" t="s">
        <v>18093</v>
      </c>
      <c r="L4884" s="1" t="s">
        <v>1301</v>
      </c>
      <c r="AMI4884"/>
      <c r="AMJ4884"/>
    </row>
    <row r="4885" spans="1:1024" ht="30">
      <c r="A4885" s="1" t="s">
        <v>18094</v>
      </c>
      <c r="B4885" s="2" t="s">
        <v>18095</v>
      </c>
      <c r="C4885" s="3" t="s">
        <v>18071</v>
      </c>
      <c r="D4885" s="1" t="s">
        <v>18072</v>
      </c>
      <c r="E4885" s="1">
        <v>2012</v>
      </c>
      <c r="F4885" s="1" t="s">
        <v>18096</v>
      </c>
      <c r="G4885" s="1" t="s">
        <v>309</v>
      </c>
      <c r="H4885" s="1" t="s">
        <v>18</v>
      </c>
      <c r="AMI4885"/>
      <c r="AMJ4885"/>
    </row>
    <row r="4886" spans="1:1024" ht="30">
      <c r="A4886" s="1" t="s">
        <v>18097</v>
      </c>
      <c r="B4886" s="2" t="s">
        <v>18098</v>
      </c>
      <c r="C4886" s="3" t="s">
        <v>18071</v>
      </c>
      <c r="D4886" s="1" t="s">
        <v>18072</v>
      </c>
      <c r="E4886" s="1">
        <v>2012</v>
      </c>
      <c r="F4886" s="1" t="s">
        <v>18099</v>
      </c>
      <c r="G4886" s="1" t="s">
        <v>309</v>
      </c>
      <c r="H4886" s="1" t="s">
        <v>29</v>
      </c>
      <c r="I4886" s="1" t="s">
        <v>29</v>
      </c>
      <c r="J4886" s="1" t="s">
        <v>18100</v>
      </c>
      <c r="L4886" s="1" t="s">
        <v>127</v>
      </c>
      <c r="AMI4886"/>
      <c r="AMJ4886"/>
    </row>
    <row r="4887" spans="1:1024" ht="30">
      <c r="A4887" s="1" t="s">
        <v>18101</v>
      </c>
      <c r="B4887" s="2" t="s">
        <v>1695</v>
      </c>
      <c r="C4887" s="3" t="s">
        <v>18071</v>
      </c>
      <c r="D4887" s="1" t="s">
        <v>18072</v>
      </c>
      <c r="E4887" s="1">
        <v>2012</v>
      </c>
      <c r="F4887" s="1" t="s">
        <v>18102</v>
      </c>
      <c r="G4887" s="1" t="s">
        <v>309</v>
      </c>
      <c r="H4887" s="1" t="s">
        <v>29</v>
      </c>
      <c r="I4887" s="1" t="s">
        <v>29</v>
      </c>
      <c r="L4887" s="1" t="s">
        <v>18103</v>
      </c>
      <c r="AMI4887"/>
      <c r="AMJ4887"/>
    </row>
    <row r="4888" spans="1:1024">
      <c r="A4888" s="1" t="s">
        <v>18104</v>
      </c>
      <c r="B4888" s="2" t="s">
        <v>18105</v>
      </c>
      <c r="C4888" s="3" t="s">
        <v>18071</v>
      </c>
      <c r="D4888" s="1" t="s">
        <v>18072</v>
      </c>
      <c r="E4888" s="1">
        <v>2012</v>
      </c>
      <c r="F4888" s="1" t="s">
        <v>18106</v>
      </c>
      <c r="G4888" s="1" t="s">
        <v>309</v>
      </c>
      <c r="H4888" s="1" t="s">
        <v>18</v>
      </c>
      <c r="AMI4888"/>
      <c r="AMJ4888"/>
    </row>
    <row r="4889" spans="1:1024">
      <c r="A4889" s="1" t="s">
        <v>18107</v>
      </c>
      <c r="B4889" s="2" t="s">
        <v>18108</v>
      </c>
      <c r="C4889" s="3" t="s">
        <v>18071</v>
      </c>
      <c r="D4889" s="1" t="s">
        <v>18072</v>
      </c>
      <c r="E4889" s="1">
        <v>2012</v>
      </c>
      <c r="F4889" s="1" t="s">
        <v>18109</v>
      </c>
      <c r="G4889" s="1" t="s">
        <v>309</v>
      </c>
      <c r="H4889" s="1" t="s">
        <v>29</v>
      </c>
      <c r="I4889" s="1" t="s">
        <v>29</v>
      </c>
      <c r="J4889" s="1" t="s">
        <v>18110</v>
      </c>
      <c r="L4889" s="1" t="s">
        <v>127</v>
      </c>
      <c r="AMI4889"/>
      <c r="AMJ4889"/>
    </row>
    <row r="4890" spans="1:1024">
      <c r="A4890" s="1" t="s">
        <v>18111</v>
      </c>
      <c r="B4890" s="2" t="s">
        <v>18112</v>
      </c>
      <c r="C4890" s="3" t="s">
        <v>18071</v>
      </c>
      <c r="D4890" s="1" t="s">
        <v>18072</v>
      </c>
      <c r="E4890" s="1">
        <v>2012</v>
      </c>
      <c r="F4890" s="1" t="s">
        <v>18113</v>
      </c>
      <c r="G4890" s="1" t="s">
        <v>309</v>
      </c>
      <c r="H4890" s="1" t="s">
        <v>29</v>
      </c>
      <c r="I4890" s="1" t="s">
        <v>29</v>
      </c>
      <c r="J4890" s="1" t="s">
        <v>18110</v>
      </c>
      <c r="L4890" s="1" t="s">
        <v>127</v>
      </c>
      <c r="AMI4890"/>
      <c r="AMJ4890"/>
    </row>
    <row r="4891" spans="1:1024">
      <c r="A4891" s="1" t="s">
        <v>18048</v>
      </c>
      <c r="B4891" s="2" t="s">
        <v>18114</v>
      </c>
      <c r="C4891" s="3" t="s">
        <v>18071</v>
      </c>
      <c r="D4891" s="1" t="s">
        <v>18072</v>
      </c>
      <c r="E4891" s="1">
        <v>2012</v>
      </c>
      <c r="F4891" s="1" t="s">
        <v>18115</v>
      </c>
      <c r="G4891" s="1" t="s">
        <v>309</v>
      </c>
      <c r="H4891" s="1" t="s">
        <v>18</v>
      </c>
      <c r="AMI4891"/>
      <c r="AMJ4891"/>
    </row>
    <row r="4892" spans="1:1024">
      <c r="A4892" s="1" t="s">
        <v>18116</v>
      </c>
      <c r="B4892" s="2" t="s">
        <v>18117</v>
      </c>
      <c r="C4892" s="3" t="s">
        <v>18071</v>
      </c>
      <c r="D4892" s="1" t="s">
        <v>18072</v>
      </c>
      <c r="E4892" s="1">
        <v>2012</v>
      </c>
      <c r="F4892" s="1" t="s">
        <v>18118</v>
      </c>
      <c r="G4892" s="1" t="s">
        <v>309</v>
      </c>
      <c r="H4892" s="1" t="s">
        <v>18</v>
      </c>
      <c r="AMI4892"/>
      <c r="AMJ4892"/>
    </row>
    <row r="4893" spans="1:1024" ht="30">
      <c r="A4893" s="1" t="s">
        <v>18119</v>
      </c>
      <c r="B4893" s="2" t="s">
        <v>18120</v>
      </c>
      <c r="C4893" s="3" t="s">
        <v>18071</v>
      </c>
      <c r="D4893" s="1" t="s">
        <v>18072</v>
      </c>
      <c r="E4893" s="1">
        <v>2012</v>
      </c>
      <c r="F4893" s="1" t="s">
        <v>18121</v>
      </c>
      <c r="G4893" s="1" t="s">
        <v>309</v>
      </c>
      <c r="H4893" s="1" t="s">
        <v>18</v>
      </c>
      <c r="AMI4893"/>
      <c r="AMJ4893"/>
    </row>
    <row r="4894" spans="1:1024" ht="30">
      <c r="A4894" s="1" t="s">
        <v>18122</v>
      </c>
      <c r="B4894" s="2" t="s">
        <v>18123</v>
      </c>
      <c r="C4894" s="3" t="s">
        <v>18124</v>
      </c>
      <c r="D4894" s="1" t="s">
        <v>18125</v>
      </c>
      <c r="E4894" s="1">
        <v>2011</v>
      </c>
      <c r="F4894" s="1" t="s">
        <v>18126</v>
      </c>
      <c r="G4894" s="1" t="s">
        <v>309</v>
      </c>
      <c r="H4894" s="1" t="s">
        <v>29</v>
      </c>
      <c r="I4894" s="1" t="s">
        <v>29</v>
      </c>
      <c r="L4894" s="1" t="s">
        <v>127</v>
      </c>
      <c r="AMI4894"/>
      <c r="AMJ4894"/>
    </row>
    <row r="4895" spans="1:1024">
      <c r="A4895" s="1" t="s">
        <v>18127</v>
      </c>
      <c r="B4895" s="2" t="s">
        <v>18128</v>
      </c>
      <c r="C4895" s="3" t="s">
        <v>18124</v>
      </c>
      <c r="D4895" s="1" t="s">
        <v>18125</v>
      </c>
      <c r="E4895" s="1">
        <v>2011</v>
      </c>
      <c r="F4895" s="1" t="s">
        <v>18129</v>
      </c>
      <c r="G4895" s="1" t="s">
        <v>309</v>
      </c>
      <c r="H4895" s="1" t="s">
        <v>29</v>
      </c>
      <c r="I4895" s="1" t="s">
        <v>29</v>
      </c>
      <c r="L4895" s="1" t="s">
        <v>127</v>
      </c>
      <c r="AMI4895"/>
      <c r="AMJ4895"/>
    </row>
    <row r="4896" spans="1:1024" ht="30">
      <c r="A4896" s="1" t="s">
        <v>18130</v>
      </c>
      <c r="B4896" s="2" t="s">
        <v>18131</v>
      </c>
      <c r="C4896" s="3" t="s">
        <v>18124</v>
      </c>
      <c r="D4896" s="1" t="s">
        <v>18125</v>
      </c>
      <c r="E4896" s="1">
        <v>2011</v>
      </c>
      <c r="F4896" s="1" t="s">
        <v>18132</v>
      </c>
      <c r="G4896" s="1" t="s">
        <v>309</v>
      </c>
      <c r="H4896" s="1" t="s">
        <v>29</v>
      </c>
      <c r="I4896" s="1" t="s">
        <v>29</v>
      </c>
      <c r="L4896" s="1" t="s">
        <v>17875</v>
      </c>
      <c r="AMI4896"/>
      <c r="AMJ4896"/>
    </row>
    <row r="4897" spans="1:1024" ht="30">
      <c r="A4897" s="1" t="s">
        <v>18063</v>
      </c>
      <c r="B4897" s="2" t="s">
        <v>18133</v>
      </c>
      <c r="C4897" s="3" t="s">
        <v>18124</v>
      </c>
      <c r="D4897" s="1" t="s">
        <v>18125</v>
      </c>
      <c r="E4897" s="1">
        <v>2011</v>
      </c>
      <c r="F4897" s="1" t="s">
        <v>18134</v>
      </c>
      <c r="G4897" s="1" t="s">
        <v>309</v>
      </c>
      <c r="H4897" s="1" t="s">
        <v>29</v>
      </c>
      <c r="I4897" s="1" t="s">
        <v>29</v>
      </c>
      <c r="L4897" s="1" t="s">
        <v>127</v>
      </c>
      <c r="AMI4897"/>
      <c r="AMJ4897"/>
    </row>
    <row r="4898" spans="1:1024" ht="30">
      <c r="A4898" s="1" t="s">
        <v>18135</v>
      </c>
      <c r="B4898" s="2" t="s">
        <v>18136</v>
      </c>
      <c r="C4898" s="3" t="s">
        <v>18124</v>
      </c>
      <c r="D4898" s="1" t="s">
        <v>18125</v>
      </c>
      <c r="E4898" s="1">
        <v>2011</v>
      </c>
      <c r="G4898" s="1" t="s">
        <v>309</v>
      </c>
      <c r="H4898" s="1" t="s">
        <v>29</v>
      </c>
      <c r="I4898" s="1" t="s">
        <v>29</v>
      </c>
      <c r="J4898" s="1" t="s">
        <v>18137</v>
      </c>
      <c r="L4898" s="1" t="s">
        <v>127</v>
      </c>
      <c r="AMI4898"/>
      <c r="AMJ4898"/>
    </row>
    <row r="4899" spans="1:1024" ht="30">
      <c r="A4899" s="1" t="s">
        <v>18138</v>
      </c>
      <c r="B4899" s="2" t="s">
        <v>18139</v>
      </c>
      <c r="C4899" s="3" t="s">
        <v>18124</v>
      </c>
      <c r="D4899" s="1" t="s">
        <v>18125</v>
      </c>
      <c r="E4899" s="1">
        <v>2011</v>
      </c>
      <c r="G4899" s="1" t="s">
        <v>309</v>
      </c>
      <c r="H4899" s="1" t="s">
        <v>29</v>
      </c>
      <c r="I4899" s="1" t="s">
        <v>29</v>
      </c>
      <c r="L4899" s="1" t="s">
        <v>43</v>
      </c>
      <c r="AMI4899"/>
      <c r="AMJ4899"/>
    </row>
    <row r="4900" spans="1:1024">
      <c r="A4900" s="1" t="s">
        <v>18078</v>
      </c>
      <c r="B4900" s="2" t="s">
        <v>18140</v>
      </c>
      <c r="C4900" s="3" t="s">
        <v>18124</v>
      </c>
      <c r="D4900" s="1" t="s">
        <v>18125</v>
      </c>
      <c r="E4900" s="1">
        <v>2011</v>
      </c>
      <c r="G4900" s="1" t="s">
        <v>309</v>
      </c>
      <c r="H4900" s="1" t="s">
        <v>29</v>
      </c>
      <c r="I4900" s="1" t="s">
        <v>29</v>
      </c>
      <c r="L4900" s="1" t="s">
        <v>36</v>
      </c>
      <c r="AMI4900"/>
      <c r="AMJ4900"/>
    </row>
    <row r="4901" spans="1:1024">
      <c r="A4901" s="1" t="s">
        <v>18141</v>
      </c>
      <c r="B4901" s="2" t="s">
        <v>18142</v>
      </c>
      <c r="C4901" s="3" t="s">
        <v>18124</v>
      </c>
      <c r="D4901" s="1" t="s">
        <v>18125</v>
      </c>
      <c r="E4901" s="1">
        <v>2011</v>
      </c>
      <c r="G4901" s="1" t="s">
        <v>309</v>
      </c>
      <c r="H4901" s="1" t="s">
        <v>18</v>
      </c>
      <c r="AMI4901"/>
      <c r="AMJ4901"/>
    </row>
    <row r="4902" spans="1:1024">
      <c r="A4902" s="1" t="s">
        <v>18057</v>
      </c>
      <c r="B4902" s="2" t="s">
        <v>18143</v>
      </c>
      <c r="C4902" s="3" t="s">
        <v>18124</v>
      </c>
      <c r="D4902" s="1" t="s">
        <v>18125</v>
      </c>
      <c r="E4902" s="1">
        <v>2011</v>
      </c>
      <c r="G4902" s="1" t="s">
        <v>309</v>
      </c>
      <c r="H4902" s="1" t="s">
        <v>18</v>
      </c>
      <c r="J4902" s="1" t="s">
        <v>18144</v>
      </c>
      <c r="AMI4902"/>
      <c r="AMJ4902"/>
    </row>
    <row r="4903" spans="1:1024">
      <c r="A4903" s="1" t="s">
        <v>18145</v>
      </c>
      <c r="B4903" s="2" t="s">
        <v>18146</v>
      </c>
      <c r="C4903" s="3" t="s">
        <v>18124</v>
      </c>
      <c r="D4903" s="1" t="s">
        <v>18125</v>
      </c>
      <c r="E4903" s="1">
        <v>2011</v>
      </c>
      <c r="G4903" s="1" t="s">
        <v>309</v>
      </c>
      <c r="H4903" s="1" t="s">
        <v>18</v>
      </c>
      <c r="AMI4903"/>
      <c r="AMJ4903"/>
    </row>
    <row r="4904" spans="1:1024" ht="30">
      <c r="A4904" s="1" t="s">
        <v>18147</v>
      </c>
      <c r="B4904" s="2" t="s">
        <v>18148</v>
      </c>
      <c r="C4904" s="3" t="s">
        <v>18149</v>
      </c>
      <c r="D4904" s="1" t="s">
        <v>18150</v>
      </c>
      <c r="E4904" s="1">
        <v>2010</v>
      </c>
      <c r="F4904" s="1" t="s">
        <v>18151</v>
      </c>
      <c r="G4904" s="1" t="s">
        <v>309</v>
      </c>
      <c r="H4904" s="1" t="s">
        <v>29</v>
      </c>
      <c r="I4904" s="1" t="s">
        <v>29</v>
      </c>
      <c r="L4904" s="1" t="s">
        <v>127</v>
      </c>
      <c r="AMI4904"/>
      <c r="AMJ4904"/>
    </row>
    <row r="4905" spans="1:1024">
      <c r="A4905" s="1" t="s">
        <v>18152</v>
      </c>
      <c r="B4905" s="2" t="s">
        <v>18153</v>
      </c>
      <c r="C4905" s="3" t="s">
        <v>18149</v>
      </c>
      <c r="D4905" s="1" t="s">
        <v>18150</v>
      </c>
      <c r="E4905" s="1">
        <v>2010</v>
      </c>
      <c r="F4905" s="1" t="s">
        <v>18154</v>
      </c>
      <c r="G4905" s="1" t="s">
        <v>309</v>
      </c>
      <c r="H4905" s="1" t="s">
        <v>29</v>
      </c>
      <c r="I4905" s="1" t="s">
        <v>29</v>
      </c>
      <c r="L4905" s="1" t="s">
        <v>127</v>
      </c>
      <c r="AMI4905"/>
      <c r="AMJ4905"/>
    </row>
    <row r="4906" spans="1:1024">
      <c r="A4906" s="1" t="s">
        <v>18155</v>
      </c>
      <c r="B4906" s="2" t="s">
        <v>18156</v>
      </c>
      <c r="C4906" s="3" t="s">
        <v>18149</v>
      </c>
      <c r="D4906" s="1" t="s">
        <v>18150</v>
      </c>
      <c r="E4906" s="1">
        <v>2010</v>
      </c>
      <c r="F4906" s="1" t="s">
        <v>18157</v>
      </c>
      <c r="G4906" s="1" t="s">
        <v>309</v>
      </c>
      <c r="H4906" s="1" t="s">
        <v>29</v>
      </c>
      <c r="I4906" s="1" t="s">
        <v>29</v>
      </c>
      <c r="L4906" s="1" t="s">
        <v>17875</v>
      </c>
      <c r="AMI4906"/>
      <c r="AMJ4906"/>
    </row>
    <row r="4907" spans="1:1024" ht="30">
      <c r="A4907" s="1" t="s">
        <v>18158</v>
      </c>
      <c r="B4907" s="2" t="s">
        <v>18159</v>
      </c>
      <c r="C4907" s="3" t="s">
        <v>18149</v>
      </c>
      <c r="D4907" s="1" t="s">
        <v>18150</v>
      </c>
      <c r="E4907" s="1">
        <v>2010</v>
      </c>
      <c r="F4907" s="1" t="s">
        <v>18160</v>
      </c>
      <c r="G4907" s="1" t="s">
        <v>309</v>
      </c>
      <c r="H4907" s="1" t="s">
        <v>29</v>
      </c>
      <c r="I4907" s="1" t="s">
        <v>29</v>
      </c>
      <c r="L4907" s="1" t="s">
        <v>605</v>
      </c>
      <c r="AMI4907"/>
      <c r="AMJ4907"/>
    </row>
    <row r="4908" spans="1:1024" ht="45">
      <c r="A4908" s="1" t="s">
        <v>18161</v>
      </c>
      <c r="B4908" s="2" t="s">
        <v>18162</v>
      </c>
      <c r="C4908" s="3" t="s">
        <v>18149</v>
      </c>
      <c r="D4908" s="1" t="s">
        <v>18150</v>
      </c>
      <c r="E4908" s="1">
        <v>2010</v>
      </c>
      <c r="F4908" s="1" t="s">
        <v>18163</v>
      </c>
      <c r="G4908" s="1" t="s">
        <v>309</v>
      </c>
      <c r="H4908" s="1" t="s">
        <v>29</v>
      </c>
      <c r="I4908" s="1" t="s">
        <v>29</v>
      </c>
      <c r="L4908" s="1" t="s">
        <v>18164</v>
      </c>
      <c r="AMI4908"/>
      <c r="AMJ4908"/>
    </row>
    <row r="4909" spans="1:1024">
      <c r="A4909" s="1" t="s">
        <v>18145</v>
      </c>
      <c r="B4909" s="2" t="s">
        <v>18165</v>
      </c>
      <c r="C4909" s="3" t="s">
        <v>18149</v>
      </c>
      <c r="D4909" s="1" t="s">
        <v>18150</v>
      </c>
      <c r="E4909" s="1">
        <v>2010</v>
      </c>
      <c r="F4909" s="1" t="s">
        <v>18166</v>
      </c>
      <c r="G4909" s="1" t="s">
        <v>309</v>
      </c>
      <c r="H4909" s="1" t="s">
        <v>18</v>
      </c>
      <c r="AMI4909"/>
      <c r="AMJ4909"/>
    </row>
    <row r="4910" spans="1:1024">
      <c r="A4910" s="1" t="s">
        <v>18167</v>
      </c>
      <c r="B4910" s="2" t="s">
        <v>18168</v>
      </c>
      <c r="C4910" s="3" t="s">
        <v>18149</v>
      </c>
      <c r="D4910" s="1" t="s">
        <v>18150</v>
      </c>
      <c r="E4910" s="1">
        <v>2010</v>
      </c>
      <c r="G4910" s="1" t="s">
        <v>309</v>
      </c>
      <c r="H4910" s="1" t="s">
        <v>18</v>
      </c>
      <c r="AMI4910"/>
      <c r="AMJ4910"/>
    </row>
    <row r="4911" spans="1:1024">
      <c r="A4911" s="1" t="s">
        <v>18169</v>
      </c>
      <c r="B4911" s="2" t="s">
        <v>18170</v>
      </c>
      <c r="C4911" s="3" t="s">
        <v>18149</v>
      </c>
      <c r="D4911" s="1" t="s">
        <v>18150</v>
      </c>
      <c r="E4911" s="1">
        <v>2010</v>
      </c>
      <c r="G4911" s="1" t="s">
        <v>309</v>
      </c>
      <c r="H4911" s="1" t="s">
        <v>18</v>
      </c>
      <c r="J4911" s="1" t="s">
        <v>18171</v>
      </c>
      <c r="AMI4911"/>
      <c r="AMJ4911"/>
    </row>
    <row r="4912" spans="1:1024" ht="30">
      <c r="A4912" s="1" t="s">
        <v>18172</v>
      </c>
      <c r="B4912" s="2" t="s">
        <v>18173</v>
      </c>
      <c r="C4912" s="3" t="s">
        <v>18149</v>
      </c>
      <c r="D4912" s="1" t="s">
        <v>18150</v>
      </c>
      <c r="E4912" s="1">
        <v>2010</v>
      </c>
      <c r="G4912" s="1" t="s">
        <v>309</v>
      </c>
      <c r="H4912" s="1" t="s">
        <v>18</v>
      </c>
      <c r="J4912" s="1" t="s">
        <v>18174</v>
      </c>
      <c r="AMI4912"/>
      <c r="AMJ4912"/>
    </row>
    <row r="4913" spans="1:1024" ht="30">
      <c r="A4913" s="1" t="s">
        <v>18175</v>
      </c>
      <c r="B4913" s="2" t="s">
        <v>18176</v>
      </c>
      <c r="C4913" s="3" t="s">
        <v>18149</v>
      </c>
      <c r="D4913" s="1" t="s">
        <v>18150</v>
      </c>
      <c r="E4913" s="1">
        <v>2010</v>
      </c>
      <c r="G4913" s="1" t="s">
        <v>309</v>
      </c>
      <c r="H4913" s="1" t="s">
        <v>29</v>
      </c>
      <c r="I4913" s="1" t="s">
        <v>29</v>
      </c>
      <c r="J4913" s="1" t="s">
        <v>18177</v>
      </c>
      <c r="L4913" s="1" t="s">
        <v>127</v>
      </c>
      <c r="AMI4913"/>
      <c r="AMJ4913"/>
    </row>
    <row r="4914" spans="1:1024">
      <c r="A4914" s="1" t="s">
        <v>18178</v>
      </c>
      <c r="B4914" s="2" t="s">
        <v>18179</v>
      </c>
      <c r="C4914" s="3" t="s">
        <v>18180</v>
      </c>
      <c r="D4914" s="1" t="s">
        <v>18181</v>
      </c>
      <c r="E4914" s="1">
        <v>2009</v>
      </c>
      <c r="F4914" s="1" t="s">
        <v>18182</v>
      </c>
      <c r="G4914" s="1" t="s">
        <v>309</v>
      </c>
      <c r="H4914" s="1" t="s">
        <v>29</v>
      </c>
      <c r="I4914" s="1" t="s">
        <v>29</v>
      </c>
      <c r="L4914" s="1" t="s">
        <v>127</v>
      </c>
      <c r="AMI4914"/>
      <c r="AMJ4914"/>
    </row>
    <row r="4915" spans="1:1024" ht="30.75">
      <c r="A4915" s="11" t="s">
        <v>17860</v>
      </c>
      <c r="B4915" s="2" t="s">
        <v>18183</v>
      </c>
      <c r="C4915" s="3" t="s">
        <v>18180</v>
      </c>
      <c r="D4915" s="1" t="s">
        <v>18181</v>
      </c>
      <c r="E4915" s="1">
        <v>2009</v>
      </c>
      <c r="F4915" s="1" t="s">
        <v>18184</v>
      </c>
      <c r="G4915" s="1" t="s">
        <v>309</v>
      </c>
      <c r="H4915" s="1" t="s">
        <v>18</v>
      </c>
      <c r="AMI4915"/>
      <c r="AMJ4915"/>
    </row>
    <row r="4916" spans="1:1024" ht="30">
      <c r="A4916" s="1" t="s">
        <v>18185</v>
      </c>
      <c r="B4916" s="2" t="s">
        <v>18186</v>
      </c>
      <c r="C4916" s="3" t="s">
        <v>18180</v>
      </c>
      <c r="D4916" s="1" t="s">
        <v>18181</v>
      </c>
      <c r="E4916" s="1">
        <v>2009</v>
      </c>
      <c r="F4916" s="1" t="s">
        <v>18187</v>
      </c>
      <c r="G4916" s="1" t="s">
        <v>309</v>
      </c>
      <c r="H4916" s="1" t="s">
        <v>29</v>
      </c>
      <c r="I4916" s="1" t="s">
        <v>29</v>
      </c>
      <c r="J4916" s="1" t="s">
        <v>18188</v>
      </c>
      <c r="L4916" s="1" t="s">
        <v>127</v>
      </c>
      <c r="AMI4916"/>
      <c r="AMJ4916"/>
    </row>
    <row r="4917" spans="1:1024">
      <c r="A4917" s="1" t="s">
        <v>18189</v>
      </c>
      <c r="B4917" s="2" t="s">
        <v>18190</v>
      </c>
      <c r="C4917" s="3" t="s">
        <v>18180</v>
      </c>
      <c r="D4917" s="1" t="s">
        <v>18181</v>
      </c>
      <c r="E4917" s="1">
        <v>2009</v>
      </c>
      <c r="F4917" s="1" t="s">
        <v>18191</v>
      </c>
      <c r="G4917" s="1" t="s">
        <v>309</v>
      </c>
      <c r="H4917" s="1" t="s">
        <v>29</v>
      </c>
      <c r="I4917" s="1" t="s">
        <v>29</v>
      </c>
      <c r="J4917" s="1" t="s">
        <v>18192</v>
      </c>
      <c r="L4917" s="1" t="s">
        <v>18193</v>
      </c>
      <c r="AMI4917"/>
      <c r="AMJ4917"/>
    </row>
    <row r="4918" spans="1:1024" ht="30">
      <c r="A4918" s="1" t="s">
        <v>18194</v>
      </c>
      <c r="B4918" s="2" t="s">
        <v>18195</v>
      </c>
      <c r="C4918" s="3" t="s">
        <v>18180</v>
      </c>
      <c r="D4918" s="1" t="s">
        <v>18181</v>
      </c>
      <c r="E4918" s="1">
        <v>2009</v>
      </c>
      <c r="G4918" s="1" t="s">
        <v>309</v>
      </c>
      <c r="H4918" s="1" t="s">
        <v>18</v>
      </c>
      <c r="J4918" s="1" t="s">
        <v>18196</v>
      </c>
      <c r="AMI4918"/>
      <c r="AMJ4918"/>
    </row>
    <row r="4919" spans="1:1024">
      <c r="A4919" s="1" t="s">
        <v>18057</v>
      </c>
      <c r="B4919" s="2" t="s">
        <v>18197</v>
      </c>
      <c r="C4919" s="3" t="s">
        <v>18180</v>
      </c>
      <c r="D4919" s="1" t="s">
        <v>18181</v>
      </c>
      <c r="E4919" s="1">
        <v>2009</v>
      </c>
      <c r="F4919" s="1" t="s">
        <v>18198</v>
      </c>
      <c r="G4919" s="1" t="s">
        <v>309</v>
      </c>
      <c r="H4919" s="1" t="s">
        <v>29</v>
      </c>
      <c r="I4919" s="1" t="s">
        <v>29</v>
      </c>
      <c r="L4919" s="1" t="s">
        <v>127</v>
      </c>
      <c r="AMI4919"/>
      <c r="AMJ4919"/>
    </row>
    <row r="4920" spans="1:1024">
      <c r="A4920" s="1" t="s">
        <v>18057</v>
      </c>
      <c r="B4920" s="2" t="s">
        <v>18199</v>
      </c>
      <c r="C4920" s="3" t="s">
        <v>18180</v>
      </c>
      <c r="D4920" s="1" t="s">
        <v>18181</v>
      </c>
      <c r="E4920" s="1">
        <v>2009</v>
      </c>
      <c r="F4920" s="1" t="s">
        <v>18200</v>
      </c>
      <c r="G4920" s="1" t="s">
        <v>309</v>
      </c>
      <c r="H4920" s="1" t="s">
        <v>18</v>
      </c>
      <c r="AMI4920"/>
      <c r="AMJ4920"/>
    </row>
    <row r="4921" spans="1:1024">
      <c r="A4921" s="1" t="s">
        <v>18201</v>
      </c>
      <c r="B4921" s="2" t="s">
        <v>18202</v>
      </c>
      <c r="C4921" s="3" t="s">
        <v>18180</v>
      </c>
      <c r="D4921" s="1" t="s">
        <v>18181</v>
      </c>
      <c r="E4921" s="1">
        <v>2009</v>
      </c>
      <c r="F4921" s="1" t="s">
        <v>18203</v>
      </c>
      <c r="G4921" s="1" t="s">
        <v>309</v>
      </c>
      <c r="H4921" s="1" t="s">
        <v>18</v>
      </c>
      <c r="AMI4921"/>
      <c r="AMJ4921"/>
    </row>
    <row r="4922" spans="1:1024">
      <c r="A4922" s="1" t="s">
        <v>18119</v>
      </c>
      <c r="B4922" s="2" t="s">
        <v>18204</v>
      </c>
      <c r="C4922" s="3" t="s">
        <v>18180</v>
      </c>
      <c r="D4922" s="1" t="s">
        <v>18181</v>
      </c>
      <c r="E4922" s="1">
        <v>2009</v>
      </c>
      <c r="F4922" s="1" t="s">
        <v>18205</v>
      </c>
      <c r="G4922" s="1" t="s">
        <v>309</v>
      </c>
      <c r="H4922" s="1" t="s">
        <v>18</v>
      </c>
      <c r="AMI4922"/>
      <c r="AMJ4922"/>
    </row>
    <row r="4923" spans="1:1024">
      <c r="A4923" s="1" t="s">
        <v>18206</v>
      </c>
      <c r="B4923" s="2" t="s">
        <v>18207</v>
      </c>
      <c r="C4923" s="3" t="s">
        <v>18180</v>
      </c>
      <c r="D4923" s="1" t="s">
        <v>18181</v>
      </c>
      <c r="E4923" s="1">
        <v>2009</v>
      </c>
      <c r="F4923" s="1" t="s">
        <v>18208</v>
      </c>
      <c r="G4923" s="1" t="s">
        <v>309</v>
      </c>
      <c r="H4923" s="1" t="s">
        <v>18</v>
      </c>
      <c r="AMI4923"/>
      <c r="AMJ4923"/>
    </row>
    <row r="4924" spans="1:1024" ht="30">
      <c r="A4924" s="1" t="s">
        <v>18209</v>
      </c>
      <c r="B4924" s="2" t="s">
        <v>18210</v>
      </c>
      <c r="C4924" s="3" t="s">
        <v>18211</v>
      </c>
      <c r="D4924" s="1" t="s">
        <v>18212</v>
      </c>
      <c r="E4924" s="1">
        <v>2008</v>
      </c>
      <c r="F4924" s="1" t="s">
        <v>18213</v>
      </c>
      <c r="G4924" s="1" t="s">
        <v>309</v>
      </c>
      <c r="H4924" s="1" t="s">
        <v>18</v>
      </c>
      <c r="J4924" s="1" t="s">
        <v>18214</v>
      </c>
      <c r="AMI4924"/>
      <c r="AMJ4924"/>
    </row>
    <row r="4925" spans="1:1024" ht="30">
      <c r="A4925" s="1" t="s">
        <v>18215</v>
      </c>
      <c r="B4925" s="2" t="s">
        <v>18216</v>
      </c>
      <c r="C4925" s="3" t="s">
        <v>18211</v>
      </c>
      <c r="D4925" s="1" t="s">
        <v>18212</v>
      </c>
      <c r="E4925" s="1">
        <v>2008</v>
      </c>
      <c r="F4925" s="1" t="s">
        <v>18217</v>
      </c>
      <c r="G4925" s="1" t="s">
        <v>309</v>
      </c>
      <c r="H4925" s="1" t="s">
        <v>29</v>
      </c>
      <c r="I4925" s="1" t="s">
        <v>29</v>
      </c>
      <c r="L4925" s="1" t="s">
        <v>127</v>
      </c>
      <c r="AMI4925"/>
      <c r="AMJ4925"/>
    </row>
    <row r="4926" spans="1:1024" ht="30">
      <c r="A4926" s="1" t="s">
        <v>18218</v>
      </c>
      <c r="B4926" s="2" t="s">
        <v>18219</v>
      </c>
      <c r="C4926" s="3" t="s">
        <v>18211</v>
      </c>
      <c r="D4926" s="1" t="s">
        <v>18212</v>
      </c>
      <c r="E4926" s="1">
        <v>2008</v>
      </c>
      <c r="F4926" s="1" t="s">
        <v>18220</v>
      </c>
      <c r="G4926" s="1" t="s">
        <v>309</v>
      </c>
      <c r="H4926" s="1" t="s">
        <v>29</v>
      </c>
      <c r="I4926" s="1" t="s">
        <v>29</v>
      </c>
      <c r="L4926" s="1" t="s">
        <v>127</v>
      </c>
      <c r="AMI4926"/>
      <c r="AMJ4926"/>
    </row>
    <row r="4927" spans="1:1024">
      <c r="A4927" s="1" t="s">
        <v>18175</v>
      </c>
      <c r="B4927" s="2" t="s">
        <v>18221</v>
      </c>
      <c r="C4927" s="3" t="s">
        <v>18211</v>
      </c>
      <c r="D4927" s="1" t="s">
        <v>18212</v>
      </c>
      <c r="E4927" s="1">
        <v>2008</v>
      </c>
      <c r="F4927" s="1" t="s">
        <v>18222</v>
      </c>
      <c r="G4927" s="1" t="s">
        <v>309</v>
      </c>
      <c r="H4927" s="1" t="s">
        <v>29</v>
      </c>
      <c r="I4927" s="1" t="s">
        <v>29</v>
      </c>
      <c r="L4927" s="1" t="s">
        <v>127</v>
      </c>
      <c r="AMI4927"/>
      <c r="AMJ4927"/>
    </row>
    <row r="4928" spans="1:1024" ht="30">
      <c r="A4928" s="1" t="s">
        <v>18223</v>
      </c>
      <c r="B4928" s="2" t="s">
        <v>18224</v>
      </c>
      <c r="C4928" s="3" t="s">
        <v>18211</v>
      </c>
      <c r="D4928" s="1" t="s">
        <v>18212</v>
      </c>
      <c r="E4928" s="1">
        <v>2008</v>
      </c>
      <c r="F4928" s="1" t="s">
        <v>18225</v>
      </c>
      <c r="G4928" s="1" t="s">
        <v>309</v>
      </c>
      <c r="H4928" s="1" t="s">
        <v>29</v>
      </c>
      <c r="I4928" s="1" t="s">
        <v>29</v>
      </c>
      <c r="J4928" s="1" t="s">
        <v>18226</v>
      </c>
      <c r="L4928" s="1" t="s">
        <v>127</v>
      </c>
      <c r="AMI4928"/>
      <c r="AMJ4928"/>
    </row>
    <row r="4929" spans="1:1024" ht="45">
      <c r="A4929" s="12" t="s">
        <v>18227</v>
      </c>
      <c r="B4929" s="2" t="s">
        <v>18228</v>
      </c>
      <c r="C4929" s="3" t="s">
        <v>18211</v>
      </c>
      <c r="D4929" s="1" t="s">
        <v>18212</v>
      </c>
      <c r="E4929" s="1">
        <v>2008</v>
      </c>
      <c r="F4929" s="1" t="s">
        <v>18229</v>
      </c>
      <c r="G4929" s="1" t="s">
        <v>309</v>
      </c>
      <c r="H4929" s="1" t="s">
        <v>29</v>
      </c>
      <c r="I4929" s="1" t="s">
        <v>29</v>
      </c>
      <c r="J4929" s="1" t="s">
        <v>8522</v>
      </c>
      <c r="L4929" s="1" t="s">
        <v>127</v>
      </c>
      <c r="AMI4929"/>
      <c r="AMJ4929"/>
    </row>
    <row r="4930" spans="1:1024" ht="30">
      <c r="A4930" s="1" t="s">
        <v>18230</v>
      </c>
      <c r="B4930" s="2" t="s">
        <v>18231</v>
      </c>
      <c r="C4930" s="3" t="s">
        <v>18211</v>
      </c>
      <c r="D4930" s="1" t="s">
        <v>18212</v>
      </c>
      <c r="E4930" s="1">
        <v>2008</v>
      </c>
      <c r="F4930" s="1" t="s">
        <v>18232</v>
      </c>
      <c r="G4930" s="1" t="s">
        <v>309</v>
      </c>
      <c r="H4930" s="1" t="s">
        <v>29</v>
      </c>
      <c r="I4930" s="1" t="s">
        <v>29</v>
      </c>
      <c r="J4930" s="1" t="s">
        <v>18233</v>
      </c>
      <c r="L4930" s="1" t="s">
        <v>127</v>
      </c>
      <c r="AMI4930"/>
      <c r="AMJ4930"/>
    </row>
    <row r="4931" spans="1:1024" ht="30">
      <c r="A4931" s="13" t="s">
        <v>18234</v>
      </c>
      <c r="B4931" s="2" t="s">
        <v>18235</v>
      </c>
      <c r="C4931" s="3" t="s">
        <v>18211</v>
      </c>
      <c r="D4931" s="1" t="s">
        <v>18212</v>
      </c>
      <c r="E4931" s="1">
        <v>2008</v>
      </c>
      <c r="F4931" s="1" t="s">
        <v>18236</v>
      </c>
      <c r="G4931" s="1" t="s">
        <v>309</v>
      </c>
      <c r="H4931" s="1" t="s">
        <v>29</v>
      </c>
      <c r="I4931" s="1" t="s">
        <v>29</v>
      </c>
      <c r="L4931" s="1" t="s">
        <v>1301</v>
      </c>
      <c r="AMI4931"/>
      <c r="AMJ4931"/>
    </row>
    <row r="4932" spans="1:1024" ht="45">
      <c r="A4932" s="13" t="s">
        <v>18237</v>
      </c>
      <c r="B4932" s="2" t="s">
        <v>18238</v>
      </c>
      <c r="C4932" s="3" t="s">
        <v>18211</v>
      </c>
      <c r="D4932" s="1" t="s">
        <v>18212</v>
      </c>
      <c r="E4932" s="1">
        <v>2008</v>
      </c>
      <c r="F4932" s="1" t="s">
        <v>18239</v>
      </c>
      <c r="G4932" s="1" t="s">
        <v>309</v>
      </c>
      <c r="H4932" s="1" t="s">
        <v>29</v>
      </c>
      <c r="I4932" s="1" t="s">
        <v>29</v>
      </c>
      <c r="L4932" s="1" t="s">
        <v>30</v>
      </c>
      <c r="N4932" s="1" t="s">
        <v>18240</v>
      </c>
      <c r="AMI4932"/>
      <c r="AMJ4932"/>
    </row>
    <row r="4933" spans="1:1024" ht="30">
      <c r="A4933" s="1" t="s">
        <v>18074</v>
      </c>
      <c r="B4933" s="2" t="s">
        <v>18241</v>
      </c>
      <c r="C4933" s="3" t="s">
        <v>18211</v>
      </c>
      <c r="D4933" s="1" t="s">
        <v>18212</v>
      </c>
      <c r="E4933" s="1">
        <v>2008</v>
      </c>
      <c r="F4933" s="1" t="s">
        <v>18242</v>
      </c>
      <c r="G4933" s="1" t="s">
        <v>309</v>
      </c>
      <c r="H4933" s="1" t="s">
        <v>29</v>
      </c>
      <c r="I4933" s="1" t="s">
        <v>29</v>
      </c>
      <c r="L4933" s="1" t="s">
        <v>605</v>
      </c>
      <c r="AMI4933"/>
      <c r="AMJ4933"/>
    </row>
    <row r="4934" spans="1:1024" ht="30">
      <c r="A4934" s="1" t="s">
        <v>18243</v>
      </c>
      <c r="B4934" s="2" t="s">
        <v>18244</v>
      </c>
      <c r="C4934" s="3" t="s">
        <v>18211</v>
      </c>
      <c r="D4934" s="1" t="s">
        <v>18212</v>
      </c>
      <c r="E4934" s="1">
        <v>2008</v>
      </c>
      <c r="F4934" s="1" t="s">
        <v>18245</v>
      </c>
      <c r="G4934" s="1" t="s">
        <v>309</v>
      </c>
      <c r="H4934" s="1" t="s">
        <v>18</v>
      </c>
      <c r="AMI4934"/>
      <c r="AMJ4934"/>
    </row>
    <row r="4935" spans="1:1024">
      <c r="A4935" s="1" t="s">
        <v>18246</v>
      </c>
      <c r="B4935" s="2" t="s">
        <v>18247</v>
      </c>
      <c r="C4935" s="3" t="s">
        <v>18211</v>
      </c>
      <c r="D4935" s="1" t="s">
        <v>18212</v>
      </c>
      <c r="E4935" s="1">
        <v>2008</v>
      </c>
      <c r="F4935" s="1" t="s">
        <v>18248</v>
      </c>
      <c r="G4935" s="1" t="s">
        <v>309</v>
      </c>
      <c r="H4935" s="1" t="s">
        <v>18</v>
      </c>
      <c r="AMI4935"/>
      <c r="AMJ4935"/>
    </row>
    <row r="4936" spans="1:1024">
      <c r="A4936" s="1" t="s">
        <v>18249</v>
      </c>
      <c r="B4936" s="2" t="s">
        <v>18250</v>
      </c>
      <c r="C4936" s="3" t="s">
        <v>18211</v>
      </c>
      <c r="D4936" s="1" t="s">
        <v>18212</v>
      </c>
      <c r="E4936" s="1">
        <v>2008</v>
      </c>
      <c r="F4936" s="1" t="s">
        <v>18251</v>
      </c>
      <c r="G4936" s="1" t="s">
        <v>309</v>
      </c>
      <c r="H4936" s="1" t="s">
        <v>18</v>
      </c>
      <c r="AMI4936"/>
      <c r="AMJ4936"/>
    </row>
    <row r="4937" spans="1:1024" ht="30">
      <c r="A4937" s="1" t="s">
        <v>18252</v>
      </c>
      <c r="B4937" s="2" t="s">
        <v>18253</v>
      </c>
      <c r="C4937" s="3" t="s">
        <v>18211</v>
      </c>
      <c r="D4937" s="1" t="s">
        <v>18212</v>
      </c>
      <c r="E4937" s="1">
        <v>2008</v>
      </c>
      <c r="F4937" s="1" t="s">
        <v>18254</v>
      </c>
      <c r="G4937" s="1" t="s">
        <v>309</v>
      </c>
      <c r="H4937" s="1" t="s">
        <v>29</v>
      </c>
      <c r="I4937" s="1" t="s">
        <v>29</v>
      </c>
      <c r="L4937" s="1" t="s">
        <v>127</v>
      </c>
      <c r="AMI4937"/>
      <c r="AMJ4937"/>
    </row>
    <row r="4938" spans="1:1024" ht="30">
      <c r="A4938" s="1" t="s">
        <v>18255</v>
      </c>
      <c r="B4938" s="2" t="s">
        <v>18256</v>
      </c>
      <c r="C4938" s="3" t="s">
        <v>18211</v>
      </c>
      <c r="D4938" s="1" t="s">
        <v>18212</v>
      </c>
      <c r="E4938" s="1">
        <v>2008</v>
      </c>
      <c r="F4938" s="1" t="s">
        <v>18257</v>
      </c>
      <c r="G4938" s="1" t="s">
        <v>309</v>
      </c>
      <c r="H4938" s="1" t="s">
        <v>18</v>
      </c>
      <c r="AMI4938"/>
      <c r="AMJ4938"/>
    </row>
    <row r="4939" spans="1:1024">
      <c r="A4939" s="1" t="s">
        <v>18258</v>
      </c>
      <c r="B4939" s="2" t="s">
        <v>18259</v>
      </c>
      <c r="C4939" s="3" t="s">
        <v>18211</v>
      </c>
      <c r="D4939" s="1" t="s">
        <v>18212</v>
      </c>
      <c r="E4939" s="1">
        <v>2008</v>
      </c>
      <c r="F4939" s="1" t="s">
        <v>18260</v>
      </c>
      <c r="G4939" s="1" t="s">
        <v>309</v>
      </c>
      <c r="H4939" s="1" t="s">
        <v>18</v>
      </c>
      <c r="AMI4939"/>
      <c r="AMJ4939"/>
    </row>
    <row r="4940" spans="1:1024">
      <c r="A4940" s="1" t="s">
        <v>18261</v>
      </c>
      <c r="B4940" s="2" t="s">
        <v>18262</v>
      </c>
      <c r="C4940" s="3" t="s">
        <v>18211</v>
      </c>
      <c r="D4940" s="1" t="s">
        <v>18212</v>
      </c>
      <c r="E4940" s="1">
        <v>2008</v>
      </c>
      <c r="F4940" s="1" t="s">
        <v>18263</v>
      </c>
      <c r="G4940" s="1" t="s">
        <v>309</v>
      </c>
      <c r="H4940" s="1" t="s">
        <v>18</v>
      </c>
      <c r="J4940" s="1" t="s">
        <v>18264</v>
      </c>
      <c r="AMI4940"/>
      <c r="AMJ4940"/>
    </row>
    <row r="4941" spans="1:1024">
      <c r="A4941" s="1" t="s">
        <v>18265</v>
      </c>
      <c r="B4941" s="2" t="s">
        <v>18266</v>
      </c>
      <c r="C4941" s="3" t="s">
        <v>18211</v>
      </c>
      <c r="D4941" s="1" t="s">
        <v>18212</v>
      </c>
      <c r="E4941" s="1">
        <v>2008</v>
      </c>
      <c r="F4941" s="1" t="s">
        <v>18267</v>
      </c>
      <c r="G4941" s="1" t="s">
        <v>309</v>
      </c>
      <c r="H4941" s="1" t="s">
        <v>29</v>
      </c>
      <c r="I4941" s="1" t="s">
        <v>29</v>
      </c>
      <c r="L4941" s="1" t="s">
        <v>127</v>
      </c>
      <c r="AMI4941"/>
      <c r="AMJ4941"/>
    </row>
    <row r="4942" spans="1:1024" ht="45">
      <c r="A4942" s="1" t="s">
        <v>18268</v>
      </c>
      <c r="B4942" s="2" t="s">
        <v>18269</v>
      </c>
      <c r="C4942" s="3" t="s">
        <v>18211</v>
      </c>
      <c r="D4942" s="1" t="s">
        <v>18212</v>
      </c>
      <c r="E4942" s="1">
        <v>2008</v>
      </c>
      <c r="F4942" s="1" t="s">
        <v>18270</v>
      </c>
      <c r="G4942" s="1" t="s">
        <v>309</v>
      </c>
      <c r="H4942" s="1" t="s">
        <v>29</v>
      </c>
      <c r="I4942" s="1" t="s">
        <v>29</v>
      </c>
      <c r="J4942" s="1" t="s">
        <v>18271</v>
      </c>
      <c r="L4942" s="1" t="s">
        <v>127</v>
      </c>
      <c r="AMI4942"/>
      <c r="AMJ4942"/>
    </row>
    <row r="4943" spans="1:1024">
      <c r="A4943" s="1" t="s">
        <v>18272</v>
      </c>
      <c r="B4943" s="2" t="s">
        <v>18273</v>
      </c>
      <c r="C4943" s="3" t="s">
        <v>18211</v>
      </c>
      <c r="D4943" s="1" t="s">
        <v>18212</v>
      </c>
      <c r="E4943" s="1">
        <v>2008</v>
      </c>
      <c r="F4943" s="1" t="s">
        <v>18274</v>
      </c>
      <c r="G4943" s="1" t="s">
        <v>309</v>
      </c>
      <c r="H4943" s="1" t="s">
        <v>18</v>
      </c>
      <c r="J4943" s="1" t="s">
        <v>18275</v>
      </c>
      <c r="AMI4943"/>
      <c r="AMJ4943"/>
    </row>
    <row r="4944" spans="1:1024" ht="45">
      <c r="A4944" s="1" t="s">
        <v>18276</v>
      </c>
      <c r="B4944" s="2" t="s">
        <v>18277</v>
      </c>
      <c r="C4944" s="3" t="s">
        <v>18211</v>
      </c>
      <c r="D4944" s="1" t="s">
        <v>18278</v>
      </c>
      <c r="E4944" s="1">
        <v>2006</v>
      </c>
      <c r="F4944" s="1" t="s">
        <v>18279</v>
      </c>
      <c r="G4944" s="1" t="s">
        <v>309</v>
      </c>
      <c r="H4944" s="1" t="s">
        <v>29</v>
      </c>
      <c r="I4944" s="1" t="s">
        <v>29</v>
      </c>
      <c r="L4944" s="1" t="s">
        <v>127</v>
      </c>
      <c r="AMI4944"/>
      <c r="AMJ4944"/>
    </row>
    <row r="4945" spans="1:1024" ht="30">
      <c r="A4945" s="1" t="s">
        <v>18280</v>
      </c>
      <c r="B4945" s="2" t="s">
        <v>18281</v>
      </c>
      <c r="C4945" s="3" t="s">
        <v>18211</v>
      </c>
      <c r="D4945" s="1" t="s">
        <v>18278</v>
      </c>
      <c r="E4945" s="1">
        <v>2006</v>
      </c>
      <c r="F4945" s="1" t="s">
        <v>18282</v>
      </c>
      <c r="G4945" s="1" t="s">
        <v>309</v>
      </c>
      <c r="H4945" s="1" t="s">
        <v>29</v>
      </c>
      <c r="I4945" s="1" t="s">
        <v>29</v>
      </c>
      <c r="J4945" s="1" t="s">
        <v>18283</v>
      </c>
      <c r="L4945" s="1" t="s">
        <v>17875</v>
      </c>
      <c r="AMI4945"/>
      <c r="AMJ4945"/>
    </row>
    <row r="4946" spans="1:1024" ht="30">
      <c r="A4946" s="1" t="s">
        <v>18152</v>
      </c>
      <c r="B4946" s="2" t="s">
        <v>18284</v>
      </c>
      <c r="C4946" s="3" t="s">
        <v>18211</v>
      </c>
      <c r="D4946" s="1" t="s">
        <v>18278</v>
      </c>
      <c r="E4946" s="1">
        <v>2006</v>
      </c>
      <c r="F4946" s="1" t="s">
        <v>18285</v>
      </c>
      <c r="G4946" s="1" t="s">
        <v>309</v>
      </c>
      <c r="H4946" s="1" t="s">
        <v>18</v>
      </c>
      <c r="AMI4946"/>
      <c r="AMJ4946"/>
    </row>
    <row r="4947" spans="1:1024" ht="30">
      <c r="A4947" s="1" t="s">
        <v>18286</v>
      </c>
      <c r="B4947" s="2" t="s">
        <v>18287</v>
      </c>
      <c r="C4947" s="3" t="s">
        <v>18211</v>
      </c>
      <c r="D4947" s="1" t="s">
        <v>18278</v>
      </c>
      <c r="E4947" s="1">
        <v>2006</v>
      </c>
      <c r="F4947" s="1" t="s">
        <v>18288</v>
      </c>
      <c r="G4947" s="1" t="s">
        <v>309</v>
      </c>
      <c r="H4947" s="1" t="s">
        <v>29</v>
      </c>
      <c r="I4947" s="1" t="s">
        <v>29</v>
      </c>
      <c r="L4947" s="1" t="s">
        <v>1301</v>
      </c>
      <c r="AMI4947"/>
      <c r="AMJ4947"/>
    </row>
    <row r="4948" spans="1:1024">
      <c r="A4948" s="1" t="s">
        <v>18289</v>
      </c>
      <c r="B4948" s="2" t="s">
        <v>18290</v>
      </c>
      <c r="C4948" s="3" t="s">
        <v>18211</v>
      </c>
      <c r="D4948" s="1" t="s">
        <v>18278</v>
      </c>
      <c r="E4948" s="1">
        <v>2006</v>
      </c>
      <c r="F4948" s="1" t="s">
        <v>18291</v>
      </c>
      <c r="G4948" s="1" t="s">
        <v>309</v>
      </c>
      <c r="H4948" s="1" t="s">
        <v>29</v>
      </c>
      <c r="I4948" s="1" t="s">
        <v>29</v>
      </c>
      <c r="L4948" s="1" t="s">
        <v>1301</v>
      </c>
      <c r="AMI4948"/>
      <c r="AMJ4948"/>
    </row>
    <row r="4949" spans="1:1024">
      <c r="A4949" s="1" t="s">
        <v>18292</v>
      </c>
      <c r="B4949" s="2" t="s">
        <v>18293</v>
      </c>
      <c r="C4949" s="3" t="s">
        <v>18211</v>
      </c>
      <c r="D4949" s="1" t="s">
        <v>18278</v>
      </c>
      <c r="E4949" s="1">
        <v>2006</v>
      </c>
      <c r="F4949" s="1" t="s">
        <v>18294</v>
      </c>
      <c r="G4949" s="1" t="s">
        <v>309</v>
      </c>
      <c r="H4949" s="1" t="s">
        <v>18</v>
      </c>
      <c r="AMI4949"/>
      <c r="AMJ4949"/>
    </row>
    <row r="4950" spans="1:1024">
      <c r="A4950" s="1" t="s">
        <v>18295</v>
      </c>
      <c r="B4950" s="2" t="s">
        <v>18296</v>
      </c>
      <c r="C4950" s="3" t="s">
        <v>18211</v>
      </c>
      <c r="D4950" s="1" t="s">
        <v>18278</v>
      </c>
      <c r="E4950" s="1">
        <v>2006</v>
      </c>
      <c r="F4950" s="1" t="s">
        <v>18297</v>
      </c>
      <c r="G4950" s="1" t="s">
        <v>309</v>
      </c>
      <c r="H4950" s="1" t="s">
        <v>18</v>
      </c>
      <c r="AMI4950"/>
      <c r="AMJ4950"/>
    </row>
    <row r="4951" spans="1:1024">
      <c r="A4951" s="1" t="s">
        <v>18298</v>
      </c>
      <c r="B4951" s="2" t="s">
        <v>18299</v>
      </c>
      <c r="C4951" s="3" t="s">
        <v>18211</v>
      </c>
      <c r="D4951" s="1" t="s">
        <v>18278</v>
      </c>
      <c r="E4951" s="1">
        <v>2006</v>
      </c>
      <c r="F4951" s="1" t="s">
        <v>18300</v>
      </c>
      <c r="G4951" s="1" t="s">
        <v>309</v>
      </c>
      <c r="H4951" s="1" t="s">
        <v>18</v>
      </c>
      <c r="AMI4951"/>
      <c r="AMJ4951"/>
    </row>
    <row r="4952" spans="1:1024" ht="30">
      <c r="A4952" s="1" t="s">
        <v>18301</v>
      </c>
      <c r="B4952" s="2" t="s">
        <v>18302</v>
      </c>
      <c r="C4952" s="3" t="s">
        <v>18211</v>
      </c>
      <c r="D4952" s="1" t="s">
        <v>18278</v>
      </c>
      <c r="E4952" s="1">
        <v>2006</v>
      </c>
      <c r="F4952" s="1" t="s">
        <v>18303</v>
      </c>
      <c r="G4952" s="1" t="s">
        <v>309</v>
      </c>
      <c r="H4952" s="1" t="s">
        <v>29</v>
      </c>
      <c r="I4952" s="1" t="s">
        <v>29</v>
      </c>
      <c r="J4952" s="1" t="s">
        <v>18304</v>
      </c>
      <c r="L4952" s="1" t="s">
        <v>127</v>
      </c>
      <c r="AMI4952"/>
      <c r="AMJ4952"/>
    </row>
    <row r="4953" spans="1:1024">
      <c r="A4953" s="1" t="s">
        <v>18305</v>
      </c>
      <c r="B4953" s="2" t="s">
        <v>18306</v>
      </c>
      <c r="C4953" s="3" t="s">
        <v>18211</v>
      </c>
      <c r="D4953" s="1" t="s">
        <v>18278</v>
      </c>
      <c r="E4953" s="1">
        <v>2006</v>
      </c>
      <c r="F4953" s="1" t="s">
        <v>18307</v>
      </c>
      <c r="G4953" s="1" t="s">
        <v>309</v>
      </c>
      <c r="H4953" s="1" t="s">
        <v>18</v>
      </c>
      <c r="AMI4953"/>
      <c r="AMJ4953"/>
    </row>
    <row r="4954" spans="1:1024" ht="30">
      <c r="A4954" s="1" t="s">
        <v>18308</v>
      </c>
      <c r="B4954" s="2" t="s">
        <v>18309</v>
      </c>
      <c r="C4954" s="3" t="s">
        <v>18211</v>
      </c>
      <c r="D4954" s="1" t="s">
        <v>18278</v>
      </c>
      <c r="E4954" s="1">
        <v>2006</v>
      </c>
      <c r="F4954" s="1" t="s">
        <v>18310</v>
      </c>
      <c r="G4954" s="1" t="s">
        <v>309</v>
      </c>
      <c r="H4954" s="1" t="s">
        <v>18</v>
      </c>
      <c r="AMI4954"/>
      <c r="AMJ4954"/>
    </row>
    <row r="4955" spans="1:1024" ht="30">
      <c r="A4955" s="1" t="s">
        <v>18311</v>
      </c>
      <c r="B4955" s="2" t="s">
        <v>18312</v>
      </c>
      <c r="C4955" s="3" t="s">
        <v>18211</v>
      </c>
      <c r="D4955" s="1" t="s">
        <v>18278</v>
      </c>
      <c r="E4955" s="1">
        <v>2006</v>
      </c>
      <c r="F4955" s="1" t="s">
        <v>18313</v>
      </c>
      <c r="G4955" s="1" t="s">
        <v>309</v>
      </c>
      <c r="H4955" s="1" t="s">
        <v>18</v>
      </c>
      <c r="J4955" s="1" t="s">
        <v>18314</v>
      </c>
      <c r="AMI4955"/>
      <c r="AMJ4955"/>
    </row>
    <row r="4956" spans="1:1024">
      <c r="A4956" s="1" t="s">
        <v>18315</v>
      </c>
      <c r="B4956" s="2" t="s">
        <v>18316</v>
      </c>
      <c r="C4956" s="3" t="s">
        <v>18211</v>
      </c>
      <c r="D4956" s="1" t="s">
        <v>18278</v>
      </c>
      <c r="E4956" s="1">
        <v>2006</v>
      </c>
      <c r="F4956" s="1" t="s">
        <v>18317</v>
      </c>
      <c r="G4956" s="1" t="s">
        <v>309</v>
      </c>
      <c r="H4956" s="1" t="s">
        <v>18</v>
      </c>
      <c r="AMI4956"/>
      <c r="AMJ4956"/>
    </row>
    <row r="4957" spans="1:1024">
      <c r="A4957" s="1" t="s">
        <v>18318</v>
      </c>
      <c r="B4957" s="1" t="s">
        <v>18319</v>
      </c>
      <c r="C4957" s="3" t="s">
        <v>18211</v>
      </c>
      <c r="D4957" s="1" t="s">
        <v>18278</v>
      </c>
      <c r="E4957" s="1">
        <v>2006</v>
      </c>
      <c r="F4957" s="1" t="s">
        <v>18320</v>
      </c>
      <c r="G4957" s="1" t="s">
        <v>309</v>
      </c>
      <c r="H4957" s="1" t="s">
        <v>18</v>
      </c>
      <c r="AMI4957"/>
      <c r="AMJ4957"/>
    </row>
    <row r="4958" spans="1:1024" ht="30">
      <c r="A4958" s="1" t="s">
        <v>18321</v>
      </c>
      <c r="B4958" s="2" t="s">
        <v>18322</v>
      </c>
      <c r="C4958" s="3" t="s">
        <v>18323</v>
      </c>
      <c r="D4958" s="1" t="s">
        <v>18324</v>
      </c>
      <c r="E4958" s="1">
        <v>2005</v>
      </c>
      <c r="G4958" s="1" t="s">
        <v>309</v>
      </c>
      <c r="H4958" s="1" t="s">
        <v>29</v>
      </c>
      <c r="I4958" s="1" t="s">
        <v>29</v>
      </c>
      <c r="J4958" s="1" t="s">
        <v>18325</v>
      </c>
      <c r="L4958" s="1" t="s">
        <v>18326</v>
      </c>
      <c r="AMI4958"/>
      <c r="AMJ4958"/>
    </row>
    <row r="4959" spans="1:1024" ht="30">
      <c r="A4959" s="1" t="s">
        <v>18327</v>
      </c>
      <c r="B4959" s="2" t="s">
        <v>18328</v>
      </c>
      <c r="C4959" s="3" t="s">
        <v>18323</v>
      </c>
      <c r="D4959" s="1" t="s">
        <v>18324</v>
      </c>
      <c r="E4959" s="1">
        <v>2005</v>
      </c>
      <c r="G4959" s="1" t="s">
        <v>309</v>
      </c>
      <c r="H4959" s="1" t="s">
        <v>29</v>
      </c>
      <c r="I4959" s="1" t="s">
        <v>29</v>
      </c>
      <c r="L4959" s="1" t="s">
        <v>605</v>
      </c>
      <c r="AMI4959"/>
      <c r="AMJ4959"/>
    </row>
    <row r="4960" spans="1:1024" ht="30">
      <c r="A4960" s="1" t="s">
        <v>18329</v>
      </c>
      <c r="B4960" s="2" t="s">
        <v>18330</v>
      </c>
      <c r="C4960" s="3" t="s">
        <v>18323</v>
      </c>
      <c r="D4960" s="1" t="s">
        <v>18324</v>
      </c>
      <c r="E4960" s="1">
        <v>2005</v>
      </c>
      <c r="G4960" s="1" t="s">
        <v>309</v>
      </c>
      <c r="H4960" s="1" t="s">
        <v>29</v>
      </c>
      <c r="I4960" s="1" t="s">
        <v>29</v>
      </c>
      <c r="L4960" s="1" t="s">
        <v>17875</v>
      </c>
      <c r="AMI4960"/>
      <c r="AMJ4960"/>
    </row>
    <row r="4961" spans="1:1024" ht="30">
      <c r="A4961" s="1" t="s">
        <v>18331</v>
      </c>
      <c r="B4961" s="2" t="s">
        <v>18332</v>
      </c>
      <c r="C4961" s="3" t="s">
        <v>18323</v>
      </c>
      <c r="D4961" s="1" t="s">
        <v>18324</v>
      </c>
      <c r="E4961" s="1">
        <v>2005</v>
      </c>
      <c r="G4961" s="1" t="s">
        <v>309</v>
      </c>
      <c r="H4961" s="1" t="s">
        <v>29</v>
      </c>
      <c r="I4961" s="1" t="s">
        <v>29</v>
      </c>
      <c r="L4961" s="1" t="s">
        <v>127</v>
      </c>
      <c r="AMI4961"/>
      <c r="AMJ4961"/>
    </row>
    <row r="4962" spans="1:1024">
      <c r="A4962" s="1" t="s">
        <v>17778</v>
      </c>
      <c r="B4962" s="2" t="s">
        <v>18333</v>
      </c>
      <c r="C4962" s="3" t="s">
        <v>18323</v>
      </c>
      <c r="D4962" s="1" t="s">
        <v>18324</v>
      </c>
      <c r="E4962" s="1">
        <v>2005</v>
      </c>
      <c r="G4962" s="1" t="s">
        <v>309</v>
      </c>
      <c r="H4962" s="1" t="s">
        <v>18</v>
      </c>
      <c r="AMI4962"/>
      <c r="AMJ4962"/>
    </row>
    <row r="4963" spans="1:1024" ht="30">
      <c r="A4963" s="1" t="s">
        <v>18334</v>
      </c>
      <c r="B4963" s="2" t="s">
        <v>18335</v>
      </c>
      <c r="C4963" s="3" t="s">
        <v>18323</v>
      </c>
      <c r="D4963" s="1" t="s">
        <v>18324</v>
      </c>
      <c r="E4963" s="1">
        <v>2005</v>
      </c>
      <c r="G4963" s="1" t="s">
        <v>309</v>
      </c>
      <c r="H4963" s="1" t="s">
        <v>18</v>
      </c>
      <c r="AMI4963"/>
      <c r="AMJ4963"/>
    </row>
    <row r="4964" spans="1:1024">
      <c r="A4964" s="1" t="s">
        <v>18336</v>
      </c>
      <c r="B4964" s="2" t="s">
        <v>18337</v>
      </c>
      <c r="C4964" s="3" t="s">
        <v>18323</v>
      </c>
      <c r="D4964" s="1" t="s">
        <v>18324</v>
      </c>
      <c r="E4964" s="1">
        <v>2005</v>
      </c>
      <c r="G4964" s="1" t="s">
        <v>309</v>
      </c>
      <c r="H4964" s="1" t="s">
        <v>18</v>
      </c>
      <c r="J4964" s="1" t="s">
        <v>18338</v>
      </c>
      <c r="AMI4964"/>
      <c r="AMJ4964"/>
    </row>
    <row r="4965" spans="1:1024" ht="30">
      <c r="A4965" s="1" t="s">
        <v>18339</v>
      </c>
      <c r="B4965" s="2" t="s">
        <v>18340</v>
      </c>
      <c r="C4965" s="3" t="s">
        <v>18323</v>
      </c>
      <c r="D4965" s="1" t="s">
        <v>18324</v>
      </c>
      <c r="E4965" s="1">
        <v>2005</v>
      </c>
      <c r="G4965" s="1" t="s">
        <v>309</v>
      </c>
      <c r="H4965" s="1" t="s">
        <v>18</v>
      </c>
      <c r="J4965" s="1" t="s">
        <v>18341</v>
      </c>
      <c r="AMI4965"/>
      <c r="AMJ4965"/>
    </row>
    <row r="4966" spans="1:1024" ht="30">
      <c r="A4966" s="1" t="s">
        <v>18057</v>
      </c>
      <c r="B4966" s="2" t="s">
        <v>18342</v>
      </c>
      <c r="C4966" s="3" t="s">
        <v>18323</v>
      </c>
      <c r="D4966" s="1" t="s">
        <v>18324</v>
      </c>
      <c r="E4966" s="1">
        <v>2005</v>
      </c>
      <c r="G4966" s="1" t="s">
        <v>309</v>
      </c>
      <c r="H4966" s="1" t="s">
        <v>18</v>
      </c>
      <c r="AMI4966"/>
      <c r="AMJ4966"/>
    </row>
    <row r="4967" spans="1:1024">
      <c r="A4967" s="1" t="s">
        <v>18343</v>
      </c>
      <c r="B4967" s="2" t="s">
        <v>18344</v>
      </c>
      <c r="C4967" s="3" t="s">
        <v>18323</v>
      </c>
      <c r="D4967" s="1" t="s">
        <v>18324</v>
      </c>
      <c r="E4967" s="1">
        <v>2005</v>
      </c>
      <c r="G4967" s="1" t="s">
        <v>309</v>
      </c>
      <c r="H4967" s="1" t="s">
        <v>29</v>
      </c>
      <c r="I4967" s="1" t="s">
        <v>29</v>
      </c>
      <c r="L4967" s="1" t="s">
        <v>127</v>
      </c>
      <c r="AMI4967"/>
      <c r="AMJ4967"/>
    </row>
    <row r="4968" spans="1:1024">
      <c r="A4968" s="1" t="s">
        <v>18345</v>
      </c>
      <c r="B4968" s="2" t="s">
        <v>18346</v>
      </c>
      <c r="C4968" s="3" t="s">
        <v>18347</v>
      </c>
      <c r="D4968" s="1" t="s">
        <v>18348</v>
      </c>
      <c r="E4968" s="1">
        <v>2004</v>
      </c>
      <c r="G4968" s="1" t="s">
        <v>309</v>
      </c>
      <c r="H4968" s="1" t="s">
        <v>18349</v>
      </c>
      <c r="J4968" s="1" t="s">
        <v>18350</v>
      </c>
      <c r="AMI4968"/>
      <c r="AMJ4968"/>
    </row>
    <row r="4969" spans="1:1024" ht="30">
      <c r="A4969" s="1" t="s">
        <v>18351</v>
      </c>
      <c r="B4969" s="2" t="s">
        <v>18352</v>
      </c>
      <c r="C4969" s="3" t="s">
        <v>18347</v>
      </c>
      <c r="D4969" s="1" t="s">
        <v>18353</v>
      </c>
      <c r="E4969" s="1">
        <v>2004</v>
      </c>
      <c r="G4969" s="1" t="s">
        <v>309</v>
      </c>
      <c r="H4969" s="1" t="s">
        <v>29</v>
      </c>
      <c r="I4969" s="1" t="s">
        <v>29</v>
      </c>
      <c r="L4969" s="1" t="s">
        <v>127</v>
      </c>
      <c r="AMI4969"/>
      <c r="AMJ4969"/>
    </row>
    <row r="4970" spans="1:1024" ht="30">
      <c r="A4970" s="1" t="s">
        <v>18354</v>
      </c>
      <c r="B4970" s="2" t="s">
        <v>18355</v>
      </c>
      <c r="C4970" s="3" t="s">
        <v>18347</v>
      </c>
      <c r="D4970" s="1" t="s">
        <v>18356</v>
      </c>
      <c r="E4970" s="1">
        <v>2004</v>
      </c>
      <c r="G4970" s="1" t="s">
        <v>309</v>
      </c>
      <c r="H4970" s="1" t="s">
        <v>29</v>
      </c>
      <c r="I4970" s="1" t="s">
        <v>29</v>
      </c>
      <c r="L4970" s="1" t="s">
        <v>18357</v>
      </c>
      <c r="AMI4970"/>
      <c r="AMJ4970"/>
    </row>
    <row r="4971" spans="1:1024">
      <c r="A4971" s="1" t="s">
        <v>18358</v>
      </c>
      <c r="B4971" s="2" t="s">
        <v>18359</v>
      </c>
      <c r="C4971" s="3" t="s">
        <v>18347</v>
      </c>
      <c r="D4971" s="1" t="s">
        <v>18360</v>
      </c>
      <c r="E4971" s="1">
        <v>2004</v>
      </c>
      <c r="G4971" s="1" t="s">
        <v>309</v>
      </c>
      <c r="H4971" s="1" t="s">
        <v>29</v>
      </c>
      <c r="I4971" s="1" t="s">
        <v>29</v>
      </c>
      <c r="L4971" s="1" t="s">
        <v>18357</v>
      </c>
      <c r="AMI4971"/>
      <c r="AMJ4971"/>
    </row>
    <row r="4972" spans="1:1024" ht="30">
      <c r="A4972" s="1" t="s">
        <v>18361</v>
      </c>
      <c r="B4972" s="2" t="s">
        <v>18362</v>
      </c>
      <c r="C4972" s="3" t="s">
        <v>18347</v>
      </c>
      <c r="D4972" s="1" t="s">
        <v>18363</v>
      </c>
      <c r="E4972" s="1">
        <v>2004</v>
      </c>
      <c r="G4972" s="1" t="s">
        <v>309</v>
      </c>
      <c r="H4972" s="1" t="s">
        <v>29</v>
      </c>
      <c r="I4972" s="1" t="s">
        <v>29</v>
      </c>
      <c r="L4972" s="1" t="s">
        <v>18077</v>
      </c>
      <c r="AMI4972"/>
      <c r="AMJ4972"/>
    </row>
    <row r="4973" spans="1:1024" ht="30">
      <c r="A4973" s="1" t="s">
        <v>18364</v>
      </c>
      <c r="B4973" s="2" t="s">
        <v>18365</v>
      </c>
      <c r="C4973" s="3" t="s">
        <v>18347</v>
      </c>
      <c r="D4973" s="1" t="s">
        <v>18366</v>
      </c>
      <c r="E4973" s="1">
        <v>2004</v>
      </c>
      <c r="G4973" s="1" t="s">
        <v>309</v>
      </c>
      <c r="H4973" s="1" t="s">
        <v>29</v>
      </c>
      <c r="I4973" s="1" t="s">
        <v>29</v>
      </c>
      <c r="L4973" s="1" t="s">
        <v>18367</v>
      </c>
      <c r="AMI4973"/>
      <c r="AMJ4973"/>
    </row>
    <row r="4974" spans="1:1024">
      <c r="A4974" s="1" t="s">
        <v>18246</v>
      </c>
      <c r="B4974" s="2" t="s">
        <v>18368</v>
      </c>
      <c r="C4974" s="3" t="s">
        <v>18347</v>
      </c>
      <c r="D4974" s="1" t="s">
        <v>18369</v>
      </c>
      <c r="E4974" s="1">
        <v>2004</v>
      </c>
      <c r="G4974" s="1" t="s">
        <v>309</v>
      </c>
      <c r="H4974" s="1" t="s">
        <v>18</v>
      </c>
      <c r="AMI4974"/>
      <c r="AMJ4974"/>
    </row>
    <row r="4975" spans="1:1024">
      <c r="A4975" s="1" t="s">
        <v>18370</v>
      </c>
      <c r="B4975" s="2" t="s">
        <v>18371</v>
      </c>
      <c r="C4975" s="3" t="s">
        <v>18347</v>
      </c>
      <c r="D4975" s="1" t="s">
        <v>18372</v>
      </c>
      <c r="E4975" s="1">
        <v>2004</v>
      </c>
      <c r="G4975" s="1" t="s">
        <v>309</v>
      </c>
      <c r="H4975" s="1" t="s">
        <v>29</v>
      </c>
      <c r="I4975" s="1" t="s">
        <v>29</v>
      </c>
      <c r="L4975" s="1" t="s">
        <v>17831</v>
      </c>
      <c r="AMI4975"/>
      <c r="AMJ4975"/>
    </row>
  </sheetData>
  <phoneticPr fontId="31" type="noConversion"/>
  <dataValidations count="3">
    <dataValidation type="list" allowBlank="1" showInputMessage="1" showErrorMessage="1" sqref="H4 H20:H21 H23 H51 H55 H57:H58 H85:H86 H100 H104 H112 H119 H133 H146 H151 H158 H165:H166 H170:H171 H188:H189 H197 H207 H226 H237 H240:H241 H248 H250 H258 H269 H278 H287 H290 H292:H294 H300 H329 H339 H342:H344 H346:H347 H359:H362 H365 H370 H380 H383 H386 H390 H393 H395 H397 H400:H402 H416 H419 H421:H422 H425 H441 H448 H458 H461 H469:H470 H472:H473 H476:H477 H485 H524 H528 H530 H547 H560 H565 H573 H579 H583 H593:H594 H598 H602:H605 H607:H608 H611 H622 H629 H634 H636 H641 H645:H646 H648 H668 H676 H678 H686 H688 H690 H703:H704 H723 H725:H726 H735 H743 H749 H763 H774 H819 H821:H823 H825 H827:H829 H832 H838 H849 H851:H852 H877:H878 H885 H901 H904 H917 H925 H935 H942 H969 H979:H980 H987 H1010 H1012 H1021 H1028 H1052 H1060 H1064 H1066 H1071 H1079 H1081 H1085:H1086 H1095 H1106 H1124 H1135:H1137 H1139:H1141 H1143 H1163 H1171 H1184 H1198 H1200:H1203 H1205:H1206 H1211 H1214 H1216 H1227 H1229 H1235 H1252 H1255 H1260:H1261 H1264 H1272 H1274 H1280 H1323 H1326:H1327 H1329 H1341:H1342 H1344 H1366 H1382 H1429 H1443:H1446 H1459 H1474 H1490 H1519 H1556 H1572 H1574:H1575 H1583 H1589:H1591 H1595:H1597 H1604 H1606:H1609 H1625 H1631 H1634:H1636 H1652 H1666 H1670 H1673 H1679:H1681 H1684:H1686 H1692 H1695 H1698:H1701 H1745 H1749 H1753:H1757 H1763 H1766 H1771 H1776 H1781 H1784 H1787 H1796 H1807 H1809 H1814:H1816 H1820 H1825 H1835 H1852 H1855:H1858 H1860:H1862 H1864:H1866 H1874 H1876 H1880 H1882 H1886 H1891:H1893 H1907:H1908 H1911 H1942 H1968:H1970 H1992 H1995 H1997 H2000 H2002:H2003 H2011:H2013 H2018 H2024:H2025 H2029:H2030 H2032:H2033 H2042 H2047 H2054 H2062:H2063 H2069 H2078 H2081 H2087 H2097 H2102 H2108 H2110 H2119 H2151:H2153 H2155 H2157 H2160:H2162 H2171 H2173:H2174 H2184 H2190:H2191 H2193:H2195 H2197 H2219 H2229 H2264 H2279 H2283:H2286 H2293:H2294 H2297:H2301 H2303 H2308:H2309 H2313:H2314 H2316:H2319 H2322 H2327:H2328 H2332:H2333 H2348 H2354 H2375 H2377:H2378 H2383:H2384 H2389 H2394 H2398:H2399 H2401:H2402 H2404 H2408 H2424:H2426 H2434 H2436:H2437 H2439:H2440 H2442 H2444:H2446 H2448:H2451 H2483:H2484 H2533 H2540 H2548:H2550 H2557:H2559 H2561 H2563:H2565 H2567:H2570 H2572:H2573 H2575 H2577 H2595:H2596 H2599:H2600 H2604 H2612 H2615 H2618 H2622 H2630 H2633 H2640:H2642 H2670 H2690 H2720:H2722 H2724 H2726:H2728 H2731 H2735 H2737:H2740 H2746:H2749 H2751:H2752 H2754 H2756 H2759 H2761 H2765 H2774 H2789 H2792:H2793 H2796:H2797 H2799:H2801 H2804 H2806:H2807 H2830:H2831 H2852:H2853 H2898 H2900 H2903 H2905:H2907 H2909:H2910 H2913 H2920:H2923 H2925 H2928:H2931 H2933 H2935 H2937:H2938 H2940 H2960 H2962:H2963 H2968 H2972:H2973 H2975 H2979 H2987 H2992 H2995 H3004:H3006 H3012 H3016 H3021 H3030 H3048 H3055 H3089 H3116:H3118 H3122 H3126 H3134:H3137 H3139:H3140 H3143 H3145:H3148 H3152:H3155 H3158 H3160:H3161 H3164:H3166 H3168:H3169 H3179 H3189:H3191 H3194 H3198:H3200 H3202 H3207 H3209:H3210 H3212 H3219:H3220 H3226:H3227 H3229 H3232 H3234 H3236 H3239 H3246 H3252 H3255 H3259 H3375:H3377 H3379 H3382 H3384:H3389 H3391:H3404 H3407:H3408 H3411 H3413:H3415 H3420:H3422 H3424 H3427:H3428 H3430:H3431 H3434 H3439 H3441 H3450:H3451 H3461 H3464 H3466 H3468 H3472 H3474:H3478 H3480 H3483:H3486 H3488 H3490:H3492 H3494 H3496 H3502 H3504:H3505 H3507 H3509:H3510 H3516 H3524 H3528:H3529 H3531:H3535 H3537:H3539 H3541:H3542 H3544 H3547 H3552:H3561 H3565 H3595:H3596 H3614 H3663 H3670 H3673 H3676 H3699 H3701 H3717 H3752 H3758 H3810 H3812:H3814 H3816:H3818 H3820:H3821 H3823 H3825:H3832 H3834:H3835 H3837:H3838 H3840 H3842:H3846 H3848 H3850:H3856 H3858:H3859 H3862 H3871:H3872 H3874:H3876 H3880:H3883 H3885:H3886 H3888:H3898 H3902 H3904:H3906 H3908:H3909 H3912:H3913 H3916 H3918:H3919 H3921:H3925 H3927 H3936 H3938:H3940 H3942 H3947:H3953 H3956:H3963 H3966:H3967 H3969:H3977 H3979 H3982 H3985:H3986 H3988 H3993:H3994 H3997 H4001 H4003:H4008 H4011 H4013:H4014 H4016 H4020:H4022 H4026:H4028 H4030:H4033 H4042 H4044:H4045 H4047 H4050:H4054 H4058:H4063 H4065:H4068 H4072 H4074 H4076:H4078 H4080:H4088 H4116 H4194 H4209 H4217 H4258:H4259 H4262:H4266 H4268 H4270:H4271 H4273:H4276 H4278 H4280:H4289 H4291 H4294:H4296 H4298:H4301 H4303:H4307 H4318 H4321:H4329 H4331:H4335 H4337:H4339 H4341:H4342 H4344:H4345 H4352 H4358:H4360 H4362 H4366:H4368 H4371:H4379 H4382:H4383 H4387 H4392 H4395:H4398 H4402 H4406 H4409:H4411 H4414:H4415 H4418 H4421:H4422 H4424:H4425 H4429 H4431 H4434:H4435 H4437 H4439 H4447:H4451 H4454:H4455 H4457:H4458 H4460 H4464:H4474" xr:uid="{00000000-0002-0000-0000-000000000000}">
      <formula1>$A$4682:$A$4687</formula1>
    </dataValidation>
    <dataValidation type="list" allowBlank="1" showInputMessage="1" showErrorMessage="1" sqref="H6 H22 H24:H50 H52:H54 H56 H59:H62 H64 H79:H84 H87:H99 H101:H103 H105:H108 H110:H111 H113:H118 H120:H132 H147:H150 H152:H157 H160:H164 H167 H169 H187 H190:H196 H198:H206 H208:H225 H227:H235 H249 H251:H257 H259:H268 H270:H277 H279:H286 H288:H289 H291 H295:H299 H301:H303 H320:H328 H330:H338 H340:H341 H345 H348:H358 H363:H364 H366:H369 H372:H379 H381:H382 H384:H385 H387:H389 H391:H392 H394 H396 H398:H399 H403:H407 H424 H426:H440 H442:H447 H449:H457 H460 H462:H468 H471 H474:H475 H478:H484 H486:H495 H514:H523 H525:H527 H531:H546 H548 H569:H572 H574:H578 H580:H582 H584:H592 H595:H597 H599:H601 H606 H609:H610 H612:H621 H623:H628 H630:H633 H635 H637:H640 H642:H644 H647 H649:H650 H653 H665:H667 H669:H675 H677 H679:H685 H687 H689 H691:H702 H705:H722 H724 H727 H734 H736:H742 H744:H748 H750:H752 H794:H818 H820 H824 H826 H830:H831 H833:H837 H839:H848 H850 H853:H876 H879:H884 H886:H900 H902:H903 H905:H916 H918:H920 H945:H968 H970:H978 H981:H986 H988:H1009 H1011 H1013:H1020 H1022:H1027 H1029:H1047 H1062:H1063 H1065 H1067:H1070 H1072:H1078 H1080 H1082:H1084 H1087:H1094 H1096:H1105 H1107:H1123 H1132:H1134 H1138 H1142 H1144:H1152 H1178:H1183 H1185:H1197 H1199 H1204 H1207:H1210 H1212:H1213 H1215 H1217:H1220 H1222:H1226 H1228 H1230:H1234 H1237:H1239 H1241:H1250 H1253:H1254 H1256:H1259 H1263 H1265:H1271 H1273 H1275:H1278 H1306:H1322 H1324:H1325 H1328 H1330:H1340 H1343 H1345:H1359 H1361:H1365 H1367:H1381 H1383:H1394 H1421:H1428 H1430:H1442 H1447:H1458 H1460:H1473 H1475:H1489 H1491:H1518 H1520:H1522 H1551:H1555 H1557:H1571 H1573 H1576:H1582 H1584:H1588 H1592:H1594 H1598:H1603 H1605 H1610:H1622 H1624 H1626:H1630 H1633 H1637:H1651 H1653:H1661 H1669 H1671:H1672 H1674:H1678 H1682:H1683 H1687 H1689:H1691 H1693:H1694 H1696 H1722:H1744 H1746:H1748 H1750:H1752 H1758:H1762 H1764:H1765 H1767:H1770 H1772:H1774 H1777:H1780 H1782:H1783 H1785:H1786 H1790:H1795 H1797:H1802 H1804:H1806 H1808 H1810:H1811 H1813 H1819 H1821:H1824 H1826:H1832 H1853:H1854 H1859 H1863 H1867:H1871 H1875 H1877 H1881 H1883:H1884 H1887:H1890 H1895:H1897 H1904 H1906 H1909:H1910 H1912:H1915 H1962:H1967 H1971:H1991 H1993:H1994 H1996 H1998:H1999 H2001 H2004:H2010 H2014:H2017 H2019:H2022 H2026:H2028 H2031 H2034:H2041 H2043:H2046 H2049:H2053 H2055:H2061 H2064 H2066:H2068 H2070:H2072 H2074:H2077 H2079:H2080 H2082:H2084 H2086 H2088:H2096 H2098:H2101 H2103:H2107 H2109 H2111:H2114 H2130:H2150 H2154 H2158:H2159 H2163 H2170 H2172 H2175:H2176 H2178 H2181:H2182 H2186:H2189 H2192 H2196 H2198:H2199 H2251:H2263 H2265:H2278 H2280:H2282 H2287:H2292 H2295:H2296 H2302 H2304:H2307 H2310:H2312 H2315 H2320:H2321 H2323:H2326 H2329:H2330 H2334:H2346 H2350:H2353 H2356:H2357 H2359:H2363 H2365:H2371 H2373:H2374 H2376 H2380:H2382 H2385:H2388 H2390:H2393 H2395:H2397 H2400 H2403 H2405:H2407 H2410:H2411 H2413 H2419 H2421 H2427 H2429:H2433 H2435 H2438 H2441 H2443 H2447 H2452:H2458 H2502:H2532 H2534:H2539 H2541:H2547 H2551:H2556 H2560 H2562 H2566 H2571 H2574 H2576 H2578:H2579 H2582:H2588 H2590:H2594 H2597:H2598 H2601:H2603 H2605:H2607 H2609:H2610 H2613:H2614 H2616:H2617 H2619:H2621 H2624:H2629 H2634:H2637 H2687:H2689 H2691:H2719 H2723 H2725 H2729:H2730 H2732:H2734 H2736 H2741:H2745 H2755 H2757 H2760 H2763 H2766 H2768:H2769 H2771:H2772 H2776:H2782 H2784:H2786 H2790:H2791 H2794 H2798 H2802 H2805 H2808 H2815 H2850:H2851 H2854:H2897 H2899 H2901:H2902 H2904 H2908 H2911:H2912 H2914:H2919 H2924 H2926:H2927 H2932 H2934 H2936 H2939 H2941:H2947 H2949:H2951 H2953:H2954 H2956:H2959 H2961 H2965:H2967 H2969:H2971 H2974 H2976:H2977 H2980:H2984 H2986 H2988:H2989 H2991 H2996:H2997 H3000:H3003 H3008:H3011 H3013 H3015 H3017 H3020 H3022:H3023 H3077:H3088 H3090:H3115 H3119:H3121 H3123:H3125 H3127:H3133 H3138 H3141:H3142 H3144 H3149:H3151 H3156:H3157 H3159 H3162:H3163 H3167 H3170:H3171 H3173:H3176 H3178 H3180:H3188 H3192:H3193 H3195:H3197 H3201 H3203:H3206 H3208 H3211 H3213:H3218 H3221:H3223 H3225 H3228 H3230:H3231 H3233 H3235 H3237:H3238 H3240 H3242:H3245 H3247:H3251 H3253:H3254 H3256:H3258 H3260 H3331:H3374 H3378 H3380:H3381 H3383 H3390 H3405:H3406 H3409:H3410 H3412 H3416:H3419 H3423 H3425:H3426 H3429 H3432:H3433 H3435:H3438 H3440 H3442 H3444:H3446 H3448 H3457:H3459 H3465 H3469 H3473 H3481:H3482 H3489 H3497:H3501 H3503 H3508 H3511 H3513:H3515 H3517:H3518 H3520:H3522 H3525:H3526 H3530 H3536 H3540 H3545:H3546 H3549:H3550 H3562:H3564 H3712:H3716 H3718:H3751 H3753:H3757 H3759:H3809 H3811 H3815 H3819 H3822 H3824 H3833 H3836 H3839 H3841 H3847 H3849 H3857 H3860:H3861 H3863:H3870 H3873 H3877:H3879 H3884 H3899:H3901 H3903 H3907 H3910:H3911 H3915 H3917 H3920 H3928 H3933 H3935 H3945:H3946 H3954:H3955 H3964 H3968 H3978 H3981 H3983 H3989:H3992 H3995:H3996 H3998:H4000 H4018:H4019 H4023:H4025 H4029 H4034 H4039 H4041 H4048 H4069:H4071 H4075 H4079 H4089:H4091 H4189:H4193 H4195:H4208 H4210:H4216 H4218:H4257 H4260:H4261 H4267 H4269 H4272 H4277 H4279 H4290 H4292:H4293 H4297 H4302 H4308:H4315 H4317 H4319:H4320 H4330 H4343 H4354:H4355 H4361 H4363 H4365 H4370 H4380:H4381 H4384:H4385 H4388 H4391 H4400 H4403:H4405 H4416 H4419:H4420 H4423 H4426 H4432:H4433 H4436 H4440 H4444 H4453 H4456 H4461:H4462 H4475:H4477 H4479:H4481 H4505 H4550 H4564 H4589 H4593 H4609 H4613 H4620 H4650 H4669 H4683" xr:uid="{00000000-0002-0000-0000-000001000000}">
      <formula1>$A$4680:$A$4684</formula1>
    </dataValidation>
    <dataValidation allowBlank="1" showErrorMessage="1" sqref="H159 H168 H371 H459 H529 H1221 H1236 H1240 H1251 H1262 H1360 H1623 H1632 H1688 H1697 H1775 H1788:H1789 H1803 H1812 H1817:H1818 H1872:H1873 H1878:H1879 H1885 H1894 H1898:H1903 H1905 H2023 H2048 H2065 H2073 H2085 H2156 H2164:H2169 H2177 H2179:H2180 H2183 H2185 H2331 H2347 H2349 H2355 H2358 H2364 H2372 H2379 H2409 H2412 H2414:H2418 H2420 H2422:H2423 H2428 H2580:H2581 H2589 H2611 H2623 H2631:H2632 H2638:H2639 H2750 H2753 H2758 H2762 H2764 H2767 H2770 H2773 H2775 H2783 H2787:H2788 H2795 H2803 H2948 H2952 H2955 H2964 H2978 H2985 H2990 H2993:H2994 H2998:H2999 H3007 H3014 H3018:H3019 H3172 H3177 H3224 H3241 H3262 H3443 H3447 H3449 H3452:H3456 H3460 H3462:H3463 H3467 H3470:H3471 H3479 H3487 H3493 H3495 H3506 H3512 H3519 H3523 H3527 H3543 H3548 H3551 H3566 H3887 H3914 H3926 H3929:H3932 H3934 H3937 H3941 H3943:H3944 H3965 H3980 H3984 H3987 H4002 H4009:H4010 H4012 H4015 H4017 H4035:H4038 H4040 H4043 H4046 H4049 H4055:H4057 H4064 H4073 H4336 H4340 H4346:H4351 H4353 H4356:H4357 H4364 H4369 H4386 H4389:H4390 H4393:H4394 H4399 H4401 H4407:H4408 H4412:H4413 H4417 H4427:H4428 H4430 H4438 H4441:H4443 H4445:H4446 H4452 H4459 H4463 H4487:H4493 H4495:H4504 H4506:H4527 H4529:H4549 H4551:H4563 H4565:H4583 H4585:H4588 H4590:H4592 H4594:H4608 H4610:H4612 H4614:H4619 H4621:H4627 H4629:H4649 H4651:H4655 H4657:H4660 H4662:H4668 H4670:H4682 H4684:H4741 H4750" xr:uid="{00000000-0002-0000-0000-000002000000}"/>
  </dataValidations>
  <hyperlinks>
    <hyperlink ref="C8" r:id="rId1" xr:uid="{00000000-0004-0000-0000-000003000000}"/>
    <hyperlink ref="C63" r:id="rId2" xr:uid="{00000000-0004-0000-0000-000004000000}"/>
    <hyperlink ref="C64" r:id="rId3" xr:uid="{00000000-0004-0000-0000-000005000000}"/>
    <hyperlink ref="C65" r:id="rId4" xr:uid="{00000000-0004-0000-0000-000006000000}"/>
    <hyperlink ref="C73" r:id="rId5" xr:uid="{00000000-0004-0000-0000-000007000000}"/>
    <hyperlink ref="C99" r:id="rId6" xr:uid="{00000000-0004-0000-0000-000008000000}"/>
    <hyperlink ref="C132" r:id="rId7" xr:uid="{00000000-0004-0000-0000-000009000000}"/>
    <hyperlink ref="C133" r:id="rId8" xr:uid="{00000000-0004-0000-0000-00000A000000}"/>
    <hyperlink ref="C134" r:id="rId9" xr:uid="{00000000-0004-0000-0000-00000B000000}"/>
    <hyperlink ref="C135" r:id="rId10" xr:uid="{00000000-0004-0000-0000-00000C000000}"/>
    <hyperlink ref="C136" r:id="rId11" xr:uid="{00000000-0004-0000-0000-00000D000000}"/>
    <hyperlink ref="C168" r:id="rId12" xr:uid="{00000000-0004-0000-0000-00000E000000}"/>
    <hyperlink ref="C174" r:id="rId13" xr:uid="{00000000-0004-0000-0000-00000F000000}"/>
    <hyperlink ref="C236" r:id="rId14" xr:uid="{00000000-0004-0000-0000-000010000000}"/>
    <hyperlink ref="C237" r:id="rId15" xr:uid="{00000000-0004-0000-0000-000011000000}"/>
    <hyperlink ref="C238" r:id="rId16" xr:uid="{00000000-0004-0000-0000-000012000000}"/>
    <hyperlink ref="C251" r:id="rId17" xr:uid="{00000000-0004-0000-0000-000013000000}"/>
    <hyperlink ref="C304" r:id="rId18" xr:uid="{00000000-0004-0000-0000-000014000000}"/>
    <hyperlink ref="C305" r:id="rId19" xr:uid="{00000000-0004-0000-0000-000015000000}"/>
    <hyperlink ref="C306" r:id="rId20" xr:uid="{00000000-0004-0000-0000-000016000000}"/>
    <hyperlink ref="C308" r:id="rId21" xr:uid="{00000000-0004-0000-0000-000017000000}"/>
    <hyperlink ref="C319" r:id="rId22" xr:uid="{00000000-0004-0000-0000-000018000000}"/>
    <hyperlink ref="C324" r:id="rId23" xr:uid="{00000000-0004-0000-0000-000019000000}"/>
    <hyperlink ref="C336" r:id="rId24" xr:uid="{00000000-0004-0000-0000-00001A000000}"/>
    <hyperlink ref="C337" r:id="rId25" xr:uid="{00000000-0004-0000-0000-00001B000000}"/>
    <hyperlink ref="C339" r:id="rId26" xr:uid="{00000000-0004-0000-0000-00001C000000}"/>
    <hyperlink ref="C342" r:id="rId27" xr:uid="{00000000-0004-0000-0000-00001D000000}"/>
    <hyperlink ref="C343" r:id="rId28" xr:uid="{00000000-0004-0000-0000-00001E000000}"/>
    <hyperlink ref="C346" r:id="rId29" xr:uid="{00000000-0004-0000-0000-00001F000000}"/>
    <hyperlink ref="C347" r:id="rId30" xr:uid="{00000000-0004-0000-0000-000020000000}"/>
    <hyperlink ref="C348" r:id="rId31" xr:uid="{00000000-0004-0000-0000-000021000000}"/>
    <hyperlink ref="C361" r:id="rId32" xr:uid="{00000000-0004-0000-0000-000022000000}"/>
    <hyperlink ref="C362" r:id="rId33" xr:uid="{00000000-0004-0000-0000-000023000000}"/>
    <hyperlink ref="C371" r:id="rId34" xr:uid="{00000000-0004-0000-0000-000024000000}"/>
    <hyperlink ref="C380" r:id="rId35" xr:uid="{00000000-0004-0000-0000-000025000000}"/>
    <hyperlink ref="C386" r:id="rId36" xr:uid="{00000000-0004-0000-0000-000026000000}"/>
    <hyperlink ref="C390" r:id="rId37" xr:uid="{00000000-0004-0000-0000-000027000000}"/>
    <hyperlink ref="C400" r:id="rId38" xr:uid="{00000000-0004-0000-0000-000028000000}"/>
    <hyperlink ref="C401" r:id="rId39" xr:uid="{00000000-0004-0000-0000-000029000000}"/>
    <hyperlink ref="C408" r:id="rId40" xr:uid="{00000000-0004-0000-0000-00002A000000}"/>
    <hyperlink ref="C409" r:id="rId41" xr:uid="{00000000-0004-0000-0000-00002B000000}"/>
    <hyperlink ref="C410" r:id="rId42" xr:uid="{00000000-0004-0000-0000-00002C000000}"/>
    <hyperlink ref="C411" r:id="rId43" xr:uid="{00000000-0004-0000-0000-00002D000000}"/>
    <hyperlink ref="C412" r:id="rId44" xr:uid="{00000000-0004-0000-0000-00002E000000}"/>
    <hyperlink ref="C419" r:id="rId45" xr:uid="{00000000-0004-0000-0000-00002F000000}"/>
    <hyperlink ref="C495" r:id="rId46" xr:uid="{00000000-0004-0000-0000-000030000000}"/>
    <hyperlink ref="C496" r:id="rId47" xr:uid="{00000000-0004-0000-0000-000031000000}"/>
    <hyperlink ref="C497" r:id="rId48" xr:uid="{00000000-0004-0000-0000-000032000000}"/>
    <hyperlink ref="C498" r:id="rId49" xr:uid="{00000000-0004-0000-0000-000033000000}"/>
    <hyperlink ref="C499" r:id="rId50" xr:uid="{00000000-0004-0000-0000-000034000000}"/>
    <hyperlink ref="C500" r:id="rId51" xr:uid="{00000000-0004-0000-0000-000035000000}"/>
    <hyperlink ref="C501" r:id="rId52" xr:uid="{00000000-0004-0000-0000-000036000000}"/>
    <hyperlink ref="C549" r:id="rId53" xr:uid="{00000000-0004-0000-0000-000037000000}"/>
    <hyperlink ref="C562" r:id="rId54" xr:uid="{00000000-0004-0000-0000-000038000000}"/>
    <hyperlink ref="C569" r:id="rId55" xr:uid="{00000000-0004-0000-0000-000039000000}"/>
    <hyperlink ref="C573" r:id="rId56" location="page=225" xr:uid="{00000000-0004-0000-0000-00003A000000}"/>
    <hyperlink ref="C598" r:id="rId57" xr:uid="{00000000-0004-0000-0000-00003B000000}"/>
    <hyperlink ref="C605" r:id="rId58" xr:uid="{00000000-0004-0000-0000-00003C000000}"/>
    <hyperlink ref="C651" r:id="rId59" xr:uid="{00000000-0004-0000-0000-00003D000000}"/>
    <hyperlink ref="C652" r:id="rId60" xr:uid="{00000000-0004-0000-0000-00003E000000}"/>
    <hyperlink ref="C653" r:id="rId61" xr:uid="{00000000-0004-0000-0000-00003F000000}"/>
    <hyperlink ref="C654" r:id="rId62" location="page=13" xr:uid="{00000000-0004-0000-0000-000040000000}"/>
    <hyperlink ref="C659" r:id="rId63" xr:uid="{00000000-0004-0000-0000-000041000000}"/>
    <hyperlink ref="C672" r:id="rId64" xr:uid="{00000000-0004-0000-0000-000042000000}"/>
    <hyperlink ref="C726" r:id="rId65" xr:uid="{00000000-0004-0000-0000-000043000000}"/>
    <hyperlink ref="C728" r:id="rId66" xr:uid="{00000000-0004-0000-0000-000044000000}"/>
    <hyperlink ref="C729" r:id="rId67" xr:uid="{00000000-0004-0000-0000-000045000000}"/>
    <hyperlink ref="C730" r:id="rId68" xr:uid="{00000000-0004-0000-0000-000046000000}"/>
    <hyperlink ref="C753" r:id="rId69" xr:uid="{00000000-0004-0000-0000-000047000000}"/>
    <hyperlink ref="C785" r:id="rId70" xr:uid="{00000000-0004-0000-0000-000048000000}"/>
    <hyperlink ref="C819" r:id="rId71" xr:uid="{00000000-0004-0000-0000-000049000000}"/>
    <hyperlink ref="C921" r:id="rId72" xr:uid="{00000000-0004-0000-0000-00004A000000}"/>
    <hyperlink ref="C922" r:id="rId73" xr:uid="{00000000-0004-0000-0000-00004B000000}"/>
    <hyperlink ref="D922" r:id="rId74" xr:uid="{00000000-0004-0000-0000-00004C000000}"/>
    <hyperlink ref="C935" r:id="rId75" xr:uid="{00000000-0004-0000-0000-00004D000000}"/>
    <hyperlink ref="C962" r:id="rId76" xr:uid="{00000000-0004-0000-0000-00004E000000}"/>
    <hyperlink ref="C1021" r:id="rId77" xr:uid="{00000000-0004-0000-0000-00004F000000}"/>
    <hyperlink ref="C1025" r:id="rId78" xr:uid="{00000000-0004-0000-0000-000050000000}"/>
    <hyperlink ref="C1048" r:id="rId79" xr:uid="{00000000-0004-0000-0000-000051000000}"/>
    <hyperlink ref="C1058" r:id="rId80" xr:uid="{00000000-0004-0000-0000-000052000000}"/>
    <hyperlink ref="C1061" r:id="rId81" xr:uid="{00000000-0004-0000-0000-000053000000}"/>
    <hyperlink ref="C1075" r:id="rId82" xr:uid="{00000000-0004-0000-0000-000054000000}"/>
    <hyperlink ref="C1077" r:id="rId83" xr:uid="{00000000-0004-0000-0000-000055000000}"/>
    <hyperlink ref="C1085" r:id="rId84" location="page=172" xr:uid="{00000000-0004-0000-0000-000056000000}"/>
    <hyperlink ref="C1125" r:id="rId85" xr:uid="{00000000-0004-0000-0000-000057000000}"/>
    <hyperlink ref="C1126" r:id="rId86" xr:uid="{00000000-0004-0000-0000-000058000000}"/>
    <hyperlink ref="C1127" r:id="rId87" xr:uid="{00000000-0004-0000-0000-000059000000}"/>
    <hyperlink ref="C1129" r:id="rId88" xr:uid="{00000000-0004-0000-0000-00005A000000}"/>
    <hyperlink ref="C1130" r:id="rId89" xr:uid="{00000000-0004-0000-0000-00005B000000}"/>
    <hyperlink ref="C1131" r:id="rId90" xr:uid="{00000000-0004-0000-0000-00005C000000}"/>
    <hyperlink ref="C1134" r:id="rId91" xr:uid="{00000000-0004-0000-0000-00005D000000}"/>
    <hyperlink ref="C1139" r:id="rId92" xr:uid="{00000000-0004-0000-0000-00005E000000}"/>
    <hyperlink ref="C1140" r:id="rId93" xr:uid="{00000000-0004-0000-0000-00005F000000}"/>
    <hyperlink ref="C1143" r:id="rId94" xr:uid="{00000000-0004-0000-0000-000060000000}"/>
    <hyperlink ref="C1176" r:id="rId95" xr:uid="{00000000-0004-0000-0000-000061000000}"/>
    <hyperlink ref="C1182" r:id="rId96" xr:uid="{00000000-0004-0000-0000-000062000000}"/>
    <hyperlink ref="C1202" r:id="rId97" xr:uid="{00000000-0004-0000-0000-000063000000}"/>
    <hyperlink ref="C1203" r:id="rId98" xr:uid="{00000000-0004-0000-0000-000064000000}"/>
    <hyperlink ref="C1206" r:id="rId99" xr:uid="{00000000-0004-0000-0000-000065000000}"/>
    <hyperlink ref="C1210" r:id="rId100" xr:uid="{00000000-0004-0000-0000-000066000000}"/>
    <hyperlink ref="D1210" r:id="rId101" xr:uid="{00000000-0004-0000-0000-000067000000}"/>
    <hyperlink ref="C1227" r:id="rId102" xr:uid="{00000000-0004-0000-0000-000068000000}"/>
    <hyperlink ref="C1235" r:id="rId103" xr:uid="{00000000-0004-0000-0000-000069000000}"/>
    <hyperlink ref="C1236" r:id="rId104" xr:uid="{00000000-0004-0000-0000-00006A000000}"/>
    <hyperlink ref="C1263" r:id="rId105" xr:uid="{00000000-0004-0000-0000-00006B000000}"/>
    <hyperlink ref="C1274" r:id="rId106" xr:uid="{00000000-0004-0000-0000-00006C000000}"/>
    <hyperlink ref="C1279" r:id="rId107" xr:uid="{00000000-0004-0000-0000-00006D000000}"/>
    <hyperlink ref="C1280" r:id="rId108" xr:uid="{00000000-0004-0000-0000-00006E000000}"/>
    <hyperlink ref="C1281" r:id="rId109" xr:uid="{00000000-0004-0000-0000-00006F000000}"/>
    <hyperlink ref="C1282" r:id="rId110" xr:uid="{00000000-0004-0000-0000-000070000000}"/>
    <hyperlink ref="C1285" r:id="rId111" xr:uid="{00000000-0004-0000-0000-000071000000}"/>
    <hyperlink ref="C1296" r:id="rId112" xr:uid="{00000000-0004-0000-0000-000072000000}"/>
    <hyperlink ref="C1300" r:id="rId113" xr:uid="{00000000-0004-0000-0000-000073000000}"/>
    <hyperlink ref="C1302" r:id="rId114" xr:uid="{00000000-0004-0000-0000-000074000000}"/>
    <hyperlink ref="C1308" r:id="rId115" xr:uid="{00000000-0004-0000-0000-000075000000}"/>
    <hyperlink ref="C1360" r:id="rId116" xr:uid="{00000000-0004-0000-0000-000076000000}"/>
    <hyperlink ref="C1382" r:id="rId117" xr:uid="{00000000-0004-0000-0000-000077000000}"/>
    <hyperlink ref="C1395" r:id="rId118" xr:uid="{00000000-0004-0000-0000-000078000000}"/>
    <hyperlink ref="C1396" r:id="rId119" xr:uid="{00000000-0004-0000-0000-000079000000}"/>
    <hyperlink ref="C1397" r:id="rId120" xr:uid="{00000000-0004-0000-0000-00007A000000}"/>
    <hyperlink ref="C1398" r:id="rId121" xr:uid="{00000000-0004-0000-0000-00007B000000}"/>
    <hyperlink ref="C1402" r:id="rId122" xr:uid="{00000000-0004-0000-0000-00007C000000}"/>
    <hyperlink ref="C1419" r:id="rId123" xr:uid="{00000000-0004-0000-0000-00007D000000}"/>
    <hyperlink ref="C1513" r:id="rId124" xr:uid="{00000000-0004-0000-0000-00007E000000}"/>
    <hyperlink ref="C1523" r:id="rId125" xr:uid="{00000000-0004-0000-0000-00007F000000}"/>
    <hyperlink ref="C1557" r:id="rId126" xr:uid="{00000000-0004-0000-0000-000080000000}"/>
    <hyperlink ref="C1583" r:id="rId127" xr:uid="{00000000-0004-0000-0000-000081000000}"/>
    <hyperlink ref="C1591" r:id="rId128" xr:uid="{00000000-0004-0000-0000-000082000000}"/>
    <hyperlink ref="C1604" r:id="rId129" xr:uid="{00000000-0004-0000-0000-000083000000}"/>
    <hyperlink ref="C1606" r:id="rId130" xr:uid="{00000000-0004-0000-0000-000084000000}"/>
    <hyperlink ref="C1607" r:id="rId131" xr:uid="{00000000-0004-0000-0000-000085000000}"/>
    <hyperlink ref="C1608" r:id="rId132" xr:uid="{00000000-0004-0000-0000-000086000000}"/>
    <hyperlink ref="C1609" r:id="rId133" xr:uid="{00000000-0004-0000-0000-000087000000}"/>
    <hyperlink ref="C1625" r:id="rId134" xr:uid="{00000000-0004-0000-0000-000088000000}"/>
    <hyperlink ref="C1632" r:id="rId135" xr:uid="{00000000-0004-0000-0000-000089000000}"/>
    <hyperlink ref="C1652" r:id="rId136" xr:uid="{00000000-0004-0000-0000-00008A000000}"/>
    <hyperlink ref="C1664" r:id="rId137" xr:uid="{00000000-0004-0000-0000-00008B000000}"/>
    <hyperlink ref="C1665" r:id="rId138" xr:uid="{00000000-0004-0000-0000-00008C000000}"/>
    <hyperlink ref="C1668" r:id="rId139" xr:uid="{00000000-0004-0000-0000-00008D000000}"/>
    <hyperlink ref="C1672" r:id="rId140" xr:uid="{00000000-0004-0000-0000-00008E000000}"/>
    <hyperlink ref="C1674" r:id="rId141" xr:uid="{00000000-0004-0000-0000-00008F000000}"/>
    <hyperlink ref="C1675" r:id="rId142" xr:uid="{00000000-0004-0000-0000-000090000000}"/>
    <hyperlink ref="C1677" r:id="rId143" xr:uid="{00000000-0004-0000-0000-000091000000}"/>
    <hyperlink ref="C1679" r:id="rId144" xr:uid="{00000000-0004-0000-0000-000092000000}"/>
    <hyperlink ref="C1686" r:id="rId145" xr:uid="{00000000-0004-0000-0000-000093000000}"/>
    <hyperlink ref="C1688" r:id="rId146" xr:uid="{00000000-0004-0000-0000-000094000000}"/>
    <hyperlink ref="C1692" r:id="rId147" xr:uid="{00000000-0004-0000-0000-000095000000}"/>
    <hyperlink ref="C1695" r:id="rId148" xr:uid="{00000000-0004-0000-0000-000096000000}"/>
    <hyperlink ref="C1697" r:id="rId149" xr:uid="{00000000-0004-0000-0000-000097000000}"/>
    <hyperlink ref="C1698" r:id="rId150" xr:uid="{00000000-0004-0000-0000-000098000000}"/>
    <hyperlink ref="C1701" r:id="rId151" xr:uid="{00000000-0004-0000-0000-000099000000}"/>
    <hyperlink ref="C1702" r:id="rId152" xr:uid="{00000000-0004-0000-0000-00009A000000}"/>
    <hyperlink ref="C1712" r:id="rId153" xr:uid="{00000000-0004-0000-0000-00009B000000}"/>
    <hyperlink ref="C1726" r:id="rId154" xr:uid="{00000000-0004-0000-0000-00009C000000}"/>
    <hyperlink ref="C1732" r:id="rId155" xr:uid="{00000000-0004-0000-0000-00009D000000}"/>
    <hyperlink ref="C1735" r:id="rId156" xr:uid="{00000000-0004-0000-0000-00009E000000}"/>
    <hyperlink ref="C1739" r:id="rId157" xr:uid="{00000000-0004-0000-0000-00009F000000}"/>
    <hyperlink ref="C1749" r:id="rId158" xr:uid="{00000000-0004-0000-0000-0000A0000000}"/>
    <hyperlink ref="C1755" r:id="rId159" xr:uid="{00000000-0004-0000-0000-0000A1000000}"/>
    <hyperlink ref="C1756" r:id="rId160" xr:uid="{00000000-0004-0000-0000-0000A2000000}"/>
    <hyperlink ref="C1763" r:id="rId161" xr:uid="{00000000-0004-0000-0000-0000A3000000}"/>
    <hyperlink ref="C1766" r:id="rId162" xr:uid="{00000000-0004-0000-0000-0000A4000000}"/>
    <hyperlink ref="C1781" r:id="rId163" xr:uid="{00000000-0004-0000-0000-0000A5000000}"/>
    <hyperlink ref="C1787" r:id="rId164" xr:uid="{00000000-0004-0000-0000-0000A6000000}"/>
    <hyperlink ref="C1788" r:id="rId165" xr:uid="{00000000-0004-0000-0000-0000A7000000}"/>
    <hyperlink ref="C1796" r:id="rId166" xr:uid="{00000000-0004-0000-0000-0000A8000000}"/>
    <hyperlink ref="C1802" r:id="rId167" xr:uid="{00000000-0004-0000-0000-0000A9000000}"/>
    <hyperlink ref="C1809" r:id="rId168" xr:uid="{00000000-0004-0000-0000-0000AA000000}"/>
    <hyperlink ref="C1815" r:id="rId169" xr:uid="{00000000-0004-0000-0000-0000AB000000}"/>
    <hyperlink ref="C1817" r:id="rId170" xr:uid="{00000000-0004-0000-0000-0000AC000000}"/>
    <hyperlink ref="C1825" r:id="rId171" xr:uid="{00000000-0004-0000-0000-0000AD000000}"/>
    <hyperlink ref="C1836" r:id="rId172" xr:uid="{00000000-0004-0000-0000-0000AE000000}"/>
    <hyperlink ref="C1837" r:id="rId173" xr:uid="{00000000-0004-0000-0000-0000AF000000}"/>
    <hyperlink ref="C1842" r:id="rId174" xr:uid="{00000000-0004-0000-0000-0000B0000000}"/>
    <hyperlink ref="C1844" r:id="rId175" xr:uid="{00000000-0004-0000-0000-0000B1000000}"/>
    <hyperlink ref="C1853" r:id="rId176" xr:uid="{00000000-0004-0000-0000-0000B2000000}"/>
    <hyperlink ref="C1854" r:id="rId177" xr:uid="{00000000-0004-0000-0000-0000B3000000}"/>
    <hyperlink ref="C1858" r:id="rId178" xr:uid="{00000000-0004-0000-0000-0000B4000000}"/>
    <hyperlink ref="C1864" r:id="rId179" xr:uid="{00000000-0004-0000-0000-0000B5000000}"/>
    <hyperlink ref="C1865" r:id="rId180" xr:uid="{00000000-0004-0000-0000-0000B6000000}"/>
    <hyperlink ref="C1866" r:id="rId181" xr:uid="{00000000-0004-0000-0000-0000B7000000}"/>
    <hyperlink ref="C1874" r:id="rId182" xr:uid="{00000000-0004-0000-0000-0000B8000000}"/>
    <hyperlink ref="C1878" r:id="rId183" xr:uid="{00000000-0004-0000-0000-0000B9000000}"/>
    <hyperlink ref="C1879" r:id="rId184" xr:uid="{00000000-0004-0000-0000-0000BA000000}"/>
    <hyperlink ref="C1880" r:id="rId185" xr:uid="{00000000-0004-0000-0000-0000BB000000}"/>
    <hyperlink ref="C1885" r:id="rId186" xr:uid="{00000000-0004-0000-0000-0000BC000000}"/>
    <hyperlink ref="C1892" r:id="rId187" xr:uid="{00000000-0004-0000-0000-0000BD000000}"/>
    <hyperlink ref="C1893" r:id="rId188" xr:uid="{00000000-0004-0000-0000-0000BE000000}"/>
    <hyperlink ref="C1907" r:id="rId189" xr:uid="{00000000-0004-0000-0000-0000BF000000}"/>
    <hyperlink ref="C1908" r:id="rId190" xr:uid="{00000000-0004-0000-0000-0000C0000000}"/>
    <hyperlink ref="C1911" r:id="rId191" xr:uid="{00000000-0004-0000-0000-0000C1000000}"/>
    <hyperlink ref="C1913" r:id="rId192" xr:uid="{00000000-0004-0000-0000-0000C2000000}"/>
    <hyperlink ref="C1917" r:id="rId193" xr:uid="{00000000-0004-0000-0000-0000C3000000}"/>
    <hyperlink ref="C1918" r:id="rId194" xr:uid="{00000000-0004-0000-0000-0000C4000000}"/>
    <hyperlink ref="C1945" r:id="rId195" xr:uid="{00000000-0004-0000-0000-0000C5000000}"/>
    <hyperlink ref="C1947" r:id="rId196" xr:uid="{00000000-0004-0000-0000-0000C6000000}"/>
    <hyperlink ref="C1951" r:id="rId197" xr:uid="{00000000-0004-0000-0000-0000C7000000}"/>
    <hyperlink ref="C1967" r:id="rId198" xr:uid="{00000000-0004-0000-0000-0000C8000000}"/>
    <hyperlink ref="C1968" r:id="rId199" xr:uid="{00000000-0004-0000-0000-0000C9000000}"/>
    <hyperlink ref="C1979" r:id="rId200" xr:uid="{00000000-0004-0000-0000-0000CA000000}"/>
    <hyperlink ref="C1980" r:id="rId201" xr:uid="{00000000-0004-0000-0000-0000CB000000}"/>
    <hyperlink ref="C1984" r:id="rId202" xr:uid="{00000000-0004-0000-0000-0000CC000000}"/>
    <hyperlink ref="C1986" r:id="rId203" xr:uid="{00000000-0004-0000-0000-0000CD000000}"/>
    <hyperlink ref="C1989" r:id="rId204" xr:uid="{00000000-0004-0000-0000-0000CE000000}"/>
    <hyperlink ref="C1992" r:id="rId205" xr:uid="{00000000-0004-0000-0000-0000CF000000}"/>
    <hyperlink ref="C1997" r:id="rId206" xr:uid="{00000000-0004-0000-0000-0000D0000000}"/>
    <hyperlink ref="C2001" r:id="rId207" xr:uid="{00000000-0004-0000-0000-0000D1000000}"/>
    <hyperlink ref="C2003" r:id="rId208" xr:uid="{00000000-0004-0000-0000-0000D2000000}"/>
    <hyperlink ref="C2011" r:id="rId209" xr:uid="{00000000-0004-0000-0000-0000D3000000}"/>
    <hyperlink ref="C2013" r:id="rId210" xr:uid="{00000000-0004-0000-0000-0000D4000000}"/>
    <hyperlink ref="C2018" r:id="rId211" xr:uid="{00000000-0004-0000-0000-0000D5000000}"/>
    <hyperlink ref="C2030" r:id="rId212" xr:uid="{00000000-0004-0000-0000-0000D6000000}"/>
    <hyperlink ref="C2042" r:id="rId213" xr:uid="{00000000-0004-0000-0000-0000D7000000}"/>
    <hyperlink ref="C2054" r:id="rId214" xr:uid="{00000000-0004-0000-0000-0000D8000000}"/>
    <hyperlink ref="C2062" r:id="rId215" xr:uid="{00000000-0004-0000-0000-0000D9000000}"/>
    <hyperlink ref="C2063" r:id="rId216" xr:uid="{00000000-0004-0000-0000-0000DA000000}"/>
    <hyperlink ref="C2078" r:id="rId217" xr:uid="{00000000-0004-0000-0000-0000DB000000}"/>
    <hyperlink ref="C2084" r:id="rId218" xr:uid="{00000000-0004-0000-0000-0000DC000000}"/>
    <hyperlink ref="C2087" r:id="rId219" xr:uid="{00000000-0004-0000-0000-0000DD000000}"/>
    <hyperlink ref="C2102" r:id="rId220" xr:uid="{00000000-0004-0000-0000-0000DE000000}"/>
    <hyperlink ref="C2108" r:id="rId221" xr:uid="{00000000-0004-0000-0000-0000DF000000}"/>
    <hyperlink ref="C2114" r:id="rId222" xr:uid="{00000000-0004-0000-0000-0000E0000000}"/>
    <hyperlink ref="C2117" r:id="rId223" xr:uid="{00000000-0004-0000-0000-0000E1000000}"/>
    <hyperlink ref="C2122" r:id="rId224" xr:uid="{00000000-0004-0000-0000-0000E2000000}"/>
    <hyperlink ref="C2128" r:id="rId225" xr:uid="{00000000-0004-0000-0000-0000E3000000}"/>
    <hyperlink ref="C2129" r:id="rId226" xr:uid="{00000000-0004-0000-0000-0000E4000000}"/>
    <hyperlink ref="C2133" r:id="rId227" xr:uid="{00000000-0004-0000-0000-0000E5000000}"/>
    <hyperlink ref="C2135" r:id="rId228" xr:uid="{00000000-0004-0000-0000-0000E6000000}"/>
    <hyperlink ref="C2142" r:id="rId229" xr:uid="{00000000-0004-0000-0000-0000E7000000}"/>
    <hyperlink ref="C2151" r:id="rId230" xr:uid="{00000000-0004-0000-0000-0000E8000000}"/>
    <hyperlink ref="C2153" r:id="rId231" xr:uid="{00000000-0004-0000-0000-0000E9000000}"/>
    <hyperlink ref="C2162" r:id="rId232" xr:uid="{00000000-0004-0000-0000-0000EA000000}"/>
    <hyperlink ref="C2165" r:id="rId233" xr:uid="{00000000-0004-0000-0000-0000EB000000}"/>
    <hyperlink ref="C2166" r:id="rId234" xr:uid="{00000000-0004-0000-0000-0000EC000000}"/>
    <hyperlink ref="C2171" r:id="rId235" xr:uid="{00000000-0004-0000-0000-0000ED000000}"/>
    <hyperlink ref="C2174" r:id="rId236" xr:uid="{00000000-0004-0000-0000-0000EE000000}"/>
    <hyperlink ref="C2177" r:id="rId237" xr:uid="{00000000-0004-0000-0000-0000EF000000}"/>
    <hyperlink ref="C2182" r:id="rId238" xr:uid="{00000000-0004-0000-0000-0000F0000000}"/>
    <hyperlink ref="C2184" r:id="rId239" xr:uid="{00000000-0004-0000-0000-0000F1000000}"/>
    <hyperlink ref="C2190" r:id="rId240" xr:uid="{00000000-0004-0000-0000-0000F2000000}"/>
    <hyperlink ref="C2191" r:id="rId241" xr:uid="{00000000-0004-0000-0000-0000F3000000}"/>
    <hyperlink ref="C2193" r:id="rId242" xr:uid="{00000000-0004-0000-0000-0000F4000000}"/>
    <hyperlink ref="C2194" r:id="rId243" xr:uid="{00000000-0004-0000-0000-0000F5000000}"/>
    <hyperlink ref="C2198" r:id="rId244" xr:uid="{00000000-0004-0000-0000-0000F6000000}"/>
    <hyperlink ref="C2200" r:id="rId245" xr:uid="{00000000-0004-0000-0000-0000F7000000}"/>
    <hyperlink ref="C2201" r:id="rId246" xr:uid="{00000000-0004-0000-0000-0000F8000000}"/>
    <hyperlink ref="C2207" r:id="rId247" xr:uid="{00000000-0004-0000-0000-0000F9000000}"/>
    <hyperlink ref="C2217" r:id="rId248" xr:uid="{00000000-0004-0000-0000-0000FA000000}"/>
    <hyperlink ref="C2220" r:id="rId249" xr:uid="{00000000-0004-0000-0000-0000FB000000}"/>
    <hyperlink ref="C2221" r:id="rId250" xr:uid="{00000000-0004-0000-0000-0000FC000000}"/>
    <hyperlink ref="C2258" r:id="rId251" xr:uid="{00000000-0004-0000-0000-0000FD000000}"/>
    <hyperlink ref="C2269" r:id="rId252" xr:uid="{00000000-0004-0000-0000-0000FE000000}"/>
    <hyperlink ref="C2279" r:id="rId253" xr:uid="{00000000-0004-0000-0000-0000FF000000}"/>
    <hyperlink ref="C2284" r:id="rId254" location="page=5" xr:uid="{00000000-0004-0000-0000-000000010000}"/>
    <hyperlink ref="C2285" r:id="rId255" xr:uid="{00000000-0004-0000-0000-000001010000}"/>
    <hyperlink ref="C2298" r:id="rId256" xr:uid="{00000000-0004-0000-0000-000002010000}"/>
    <hyperlink ref="C2300" r:id="rId257" xr:uid="{00000000-0004-0000-0000-000003010000}"/>
    <hyperlink ref="C2301" r:id="rId258" xr:uid="{00000000-0004-0000-0000-000004010000}"/>
    <hyperlink ref="C2309" r:id="rId259" xr:uid="{00000000-0004-0000-0000-000005010000}"/>
    <hyperlink ref="C2313" r:id="rId260" xr:uid="{00000000-0004-0000-0000-000006010000}"/>
    <hyperlink ref="C2324" r:id="rId261" xr:uid="{00000000-0004-0000-0000-000007010000}"/>
    <hyperlink ref="C2349" r:id="rId262" xr:uid="{00000000-0004-0000-0000-000008010000}"/>
    <hyperlink ref="C2375" r:id="rId263" xr:uid="{00000000-0004-0000-0000-000009010000}"/>
    <hyperlink ref="C2377" r:id="rId264" xr:uid="{00000000-0004-0000-0000-00000A010000}"/>
    <hyperlink ref="C2383" r:id="rId265" xr:uid="{00000000-0004-0000-0000-00000B010000}"/>
    <hyperlink ref="C2394" r:id="rId266" xr:uid="{00000000-0004-0000-0000-00000C010000}"/>
    <hyperlink ref="C2398" r:id="rId267" xr:uid="{00000000-0004-0000-0000-00000D010000}"/>
    <hyperlink ref="C2407" r:id="rId268" xr:uid="{00000000-0004-0000-0000-00000E010000}"/>
    <hyperlink ref="C2408" r:id="rId269" xr:uid="{00000000-0004-0000-0000-00000F010000}"/>
    <hyperlink ref="C2412" r:id="rId270" xr:uid="{00000000-0004-0000-0000-000010010000}"/>
    <hyperlink ref="C2418" r:id="rId271" xr:uid="{00000000-0004-0000-0000-000011010000}"/>
    <hyperlink ref="C2434" r:id="rId272" xr:uid="{00000000-0004-0000-0000-000012010000}"/>
    <hyperlink ref="C2436" r:id="rId273" xr:uid="{00000000-0004-0000-0000-000013010000}"/>
    <hyperlink ref="C2437" r:id="rId274" xr:uid="{00000000-0004-0000-0000-000014010000}"/>
    <hyperlink ref="C2445" r:id="rId275" xr:uid="{00000000-0004-0000-0000-000015010000}"/>
    <hyperlink ref="C2446" r:id="rId276" xr:uid="{00000000-0004-0000-0000-000016010000}"/>
    <hyperlink ref="C2451" r:id="rId277" xr:uid="{00000000-0004-0000-0000-000017010000}"/>
    <hyperlink ref="C2459" r:id="rId278" xr:uid="{00000000-0004-0000-0000-000018010000}"/>
    <hyperlink ref="C2469" r:id="rId279" xr:uid="{00000000-0004-0000-0000-000019010000}"/>
    <hyperlink ref="C2472" r:id="rId280" xr:uid="{00000000-0004-0000-0000-00001A010000}"/>
    <hyperlink ref="C2487" r:id="rId281" xr:uid="{00000000-0004-0000-0000-00001B010000}"/>
    <hyperlink ref="C2488" r:id="rId282" xr:uid="{00000000-0004-0000-0000-00001C010000}"/>
    <hyperlink ref="C2499" r:id="rId283" xr:uid="{00000000-0004-0000-0000-00001D010000}"/>
    <hyperlink ref="C2503" r:id="rId284" xr:uid="{00000000-0004-0000-0000-00001E010000}"/>
    <hyperlink ref="C2505" r:id="rId285" xr:uid="{00000000-0004-0000-0000-00001F010000}"/>
    <hyperlink ref="C2506" r:id="rId286" xr:uid="{00000000-0004-0000-0000-000020010000}"/>
    <hyperlink ref="C2508" r:id="rId287" location="page=157" xr:uid="{00000000-0004-0000-0000-000021010000}"/>
    <hyperlink ref="C2513" r:id="rId288" xr:uid="{00000000-0004-0000-0000-000022010000}"/>
    <hyperlink ref="C2514" r:id="rId289" xr:uid="{00000000-0004-0000-0000-000023010000}"/>
    <hyperlink ref="C2516" r:id="rId290" xr:uid="{00000000-0004-0000-0000-000024010000}"/>
    <hyperlink ref="C2517" r:id="rId291" xr:uid="{00000000-0004-0000-0000-000025010000}"/>
    <hyperlink ref="C2518" r:id="rId292" xr:uid="{00000000-0004-0000-0000-000026010000}"/>
    <hyperlink ref="C2523" r:id="rId293" xr:uid="{00000000-0004-0000-0000-000027010000}"/>
    <hyperlink ref="C2524" r:id="rId294" xr:uid="{00000000-0004-0000-0000-000028010000}"/>
    <hyperlink ref="C2531" r:id="rId295" xr:uid="{00000000-0004-0000-0000-000029010000}"/>
    <hyperlink ref="C2532" r:id="rId296" xr:uid="{00000000-0004-0000-0000-00002A010000}"/>
    <hyperlink ref="C2540" r:id="rId297" xr:uid="{00000000-0004-0000-0000-00002B010000}"/>
    <hyperlink ref="C2549" r:id="rId298" xr:uid="{00000000-0004-0000-0000-00002C010000}"/>
    <hyperlink ref="C2558" r:id="rId299" xr:uid="{00000000-0004-0000-0000-00002D010000}"/>
    <hyperlink ref="C2559" r:id="rId300" xr:uid="{00000000-0004-0000-0000-00002E010000}"/>
    <hyperlink ref="C2563" r:id="rId301" xr:uid="{00000000-0004-0000-0000-00002F010000}"/>
    <hyperlink ref="C2564" r:id="rId302" xr:uid="{00000000-0004-0000-0000-000030010000}"/>
    <hyperlink ref="C2567" r:id="rId303" xr:uid="{00000000-0004-0000-0000-000031010000}"/>
    <hyperlink ref="C2568" r:id="rId304" xr:uid="{00000000-0004-0000-0000-000032010000}"/>
    <hyperlink ref="C2573" r:id="rId305" xr:uid="{00000000-0004-0000-0000-000033010000}"/>
    <hyperlink ref="C2575" r:id="rId306" xr:uid="{00000000-0004-0000-0000-000034010000}"/>
    <hyperlink ref="C2580" r:id="rId307" xr:uid="{00000000-0004-0000-0000-000035010000}"/>
    <hyperlink ref="C2581" r:id="rId308" xr:uid="{00000000-0004-0000-0000-000036010000}"/>
    <hyperlink ref="C2596" r:id="rId309" xr:uid="{00000000-0004-0000-0000-000037010000}"/>
    <hyperlink ref="C2599" r:id="rId310" xr:uid="{00000000-0004-0000-0000-000038010000}"/>
    <hyperlink ref="C2604" r:id="rId311" xr:uid="{00000000-0004-0000-0000-000039010000}"/>
    <hyperlink ref="C2615" r:id="rId312" xr:uid="{00000000-0004-0000-0000-00003A010000}"/>
    <hyperlink ref="C2618" r:id="rId313" xr:uid="{00000000-0004-0000-0000-00003B010000}"/>
    <hyperlink ref="C2630" r:id="rId314" xr:uid="{00000000-0004-0000-0000-00003C010000}"/>
    <hyperlink ref="C2631" r:id="rId315" xr:uid="{00000000-0004-0000-0000-00003D010000}"/>
    <hyperlink ref="C2633" r:id="rId316" xr:uid="{00000000-0004-0000-0000-00003E010000}"/>
    <hyperlink ref="C2638" r:id="rId317" xr:uid="{00000000-0004-0000-0000-00003F010000}"/>
    <hyperlink ref="C2640" r:id="rId318" xr:uid="{00000000-0004-0000-0000-000040010000}"/>
    <hyperlink ref="C2643" r:id="rId319" xr:uid="{00000000-0004-0000-0000-000041010000}"/>
    <hyperlink ref="C2644" r:id="rId320" xr:uid="{00000000-0004-0000-0000-000042010000}"/>
    <hyperlink ref="D2644" r:id="rId321" xr:uid="{00000000-0004-0000-0000-000043010000}"/>
    <hyperlink ref="C2647" r:id="rId322" location="page=172" xr:uid="{00000000-0004-0000-0000-000044010000}"/>
    <hyperlink ref="C2653" r:id="rId323" xr:uid="{00000000-0004-0000-0000-000045010000}"/>
    <hyperlink ref="C2658" r:id="rId324" xr:uid="{00000000-0004-0000-0000-000046010000}"/>
    <hyperlink ref="C2659" r:id="rId325" xr:uid="{00000000-0004-0000-0000-000047010000}"/>
    <hyperlink ref="C2665" r:id="rId326" location="page=68" xr:uid="{00000000-0004-0000-0000-000048010000}"/>
    <hyperlink ref="C2669" r:id="rId327" location="page=73" xr:uid="{00000000-0004-0000-0000-000049010000}"/>
    <hyperlink ref="C2673" r:id="rId328" location="page=197" xr:uid="{00000000-0004-0000-0000-00004A010000}"/>
    <hyperlink ref="C2676" r:id="rId329" location="page=79" xr:uid="{00000000-0004-0000-0000-00004B010000}"/>
    <hyperlink ref="C2677" r:id="rId330" xr:uid="{00000000-0004-0000-0000-00004C010000}"/>
    <hyperlink ref="C2682" r:id="rId331" xr:uid="{00000000-0004-0000-0000-00004D010000}"/>
    <hyperlink ref="C2686" r:id="rId332" xr:uid="{00000000-0004-0000-0000-00004E010000}"/>
    <hyperlink ref="C2690" r:id="rId333" xr:uid="{00000000-0004-0000-0000-00004F010000}"/>
    <hyperlink ref="C2699" r:id="rId334" xr:uid="{00000000-0004-0000-0000-000050010000}"/>
    <hyperlink ref="C2701" r:id="rId335" xr:uid="{00000000-0004-0000-0000-000051010000}"/>
    <hyperlink ref="C2708" r:id="rId336" xr:uid="{00000000-0004-0000-0000-000052010000}"/>
    <hyperlink ref="C2709" r:id="rId337" xr:uid="{00000000-0004-0000-0000-000053010000}"/>
    <hyperlink ref="C2713" r:id="rId338" xr:uid="{00000000-0004-0000-0000-000054010000}"/>
    <hyperlink ref="C2714" r:id="rId339" xr:uid="{00000000-0004-0000-0000-000055010000}"/>
    <hyperlink ref="C2715" r:id="rId340" xr:uid="{00000000-0004-0000-0000-000056010000}"/>
    <hyperlink ref="C2716" r:id="rId341" xr:uid="{00000000-0004-0000-0000-000057010000}"/>
    <hyperlink ref="C2717" r:id="rId342" xr:uid="{00000000-0004-0000-0000-000058010000}"/>
    <hyperlink ref="C2720" r:id="rId343" xr:uid="{00000000-0004-0000-0000-000059010000}"/>
    <hyperlink ref="C2722" r:id="rId344" xr:uid="{00000000-0004-0000-0000-00005A010000}"/>
    <hyperlink ref="C2724" r:id="rId345" location="page=91" xr:uid="{00000000-0004-0000-0000-00005B010000}"/>
    <hyperlink ref="C2726" r:id="rId346" xr:uid="{00000000-0004-0000-0000-00005C010000}"/>
    <hyperlink ref="C2727" r:id="rId347" xr:uid="{00000000-0004-0000-0000-00005D010000}"/>
    <hyperlink ref="C2731" r:id="rId348" xr:uid="{00000000-0004-0000-0000-00005E010000}"/>
    <hyperlink ref="C2735" r:id="rId349" xr:uid="{00000000-0004-0000-0000-00005F010000}"/>
    <hyperlink ref="C2747" r:id="rId350" xr:uid="{00000000-0004-0000-0000-000060010000}"/>
    <hyperlink ref="C2748" r:id="rId351" xr:uid="{00000000-0004-0000-0000-000061010000}"/>
    <hyperlink ref="C2750" r:id="rId352" xr:uid="{00000000-0004-0000-0000-000062010000}"/>
    <hyperlink ref="C2753" r:id="rId353" xr:uid="{00000000-0004-0000-0000-000063010000}"/>
    <hyperlink ref="C2756" r:id="rId354" xr:uid="{00000000-0004-0000-0000-000064010000}"/>
    <hyperlink ref="C2758" r:id="rId355" xr:uid="{00000000-0004-0000-0000-000065010000}"/>
    <hyperlink ref="C2759" r:id="rId356" xr:uid="{00000000-0004-0000-0000-000066010000}"/>
    <hyperlink ref="C2761" r:id="rId357" xr:uid="{00000000-0004-0000-0000-000067010000}"/>
    <hyperlink ref="C2762" r:id="rId358" xr:uid="{00000000-0004-0000-0000-000068010000}"/>
    <hyperlink ref="C2765" r:id="rId359" xr:uid="{00000000-0004-0000-0000-000069010000}"/>
    <hyperlink ref="C2774" r:id="rId360" xr:uid="{00000000-0004-0000-0000-00006A010000}"/>
    <hyperlink ref="C2781" r:id="rId361" location="page=103" xr:uid="{00000000-0004-0000-0000-00006B010000}"/>
    <hyperlink ref="C2782" r:id="rId362" location="page=110" xr:uid="{00000000-0004-0000-0000-00006C010000}"/>
    <hyperlink ref="C2783" r:id="rId363" xr:uid="{00000000-0004-0000-0000-00006D010000}"/>
    <hyperlink ref="C2787" r:id="rId364" xr:uid="{00000000-0004-0000-0000-00006E010000}"/>
    <hyperlink ref="C2788" r:id="rId365" location="page=159" xr:uid="{00000000-0004-0000-0000-00006F010000}"/>
    <hyperlink ref="C2789" r:id="rId366" xr:uid="{00000000-0004-0000-0000-000070010000}"/>
    <hyperlink ref="C2792" r:id="rId367" xr:uid="{00000000-0004-0000-0000-000071010000}"/>
    <hyperlink ref="C2795" r:id="rId368" xr:uid="{00000000-0004-0000-0000-000072010000}"/>
    <hyperlink ref="C2800" r:id="rId369" xr:uid="{00000000-0004-0000-0000-000073010000}"/>
    <hyperlink ref="C2806" r:id="rId370" xr:uid="{00000000-0004-0000-0000-000074010000}"/>
    <hyperlink ref="C2809" r:id="rId371" location="page=149" xr:uid="{00000000-0004-0000-0000-000075010000}"/>
    <hyperlink ref="C2810" r:id="rId372" location="page=211" xr:uid="{00000000-0004-0000-0000-000076010000}"/>
    <hyperlink ref="C2811" r:id="rId373" location="page=215" xr:uid="{00000000-0004-0000-0000-000077010000}"/>
    <hyperlink ref="C2812" r:id="rId374" location="page=221" xr:uid="{00000000-0004-0000-0000-000078010000}"/>
    <hyperlink ref="C2813" r:id="rId375" location="page=227" xr:uid="{00000000-0004-0000-0000-000079010000}"/>
    <hyperlink ref="C2814" r:id="rId376" location="page=234" xr:uid="{00000000-0004-0000-0000-00007A010000}"/>
    <hyperlink ref="C2815" r:id="rId377" xr:uid="{00000000-0004-0000-0000-00007B010000}"/>
    <hyperlink ref="C2816" r:id="rId378" location="page=367" xr:uid="{00000000-0004-0000-0000-00007C010000}"/>
    <hyperlink ref="C2819" r:id="rId379" xr:uid="{00000000-0004-0000-0000-00007D010000}"/>
    <hyperlink ref="C2824" r:id="rId380" xr:uid="{00000000-0004-0000-0000-00007E010000}"/>
    <hyperlink ref="C2830" r:id="rId381" xr:uid="{00000000-0004-0000-0000-00007F010000}"/>
    <hyperlink ref="C2831" r:id="rId382" xr:uid="{00000000-0004-0000-0000-000080010000}"/>
    <hyperlink ref="C2838" r:id="rId383" xr:uid="{00000000-0004-0000-0000-000081010000}"/>
    <hyperlink ref="C2846" r:id="rId384" location="page=379" xr:uid="{00000000-0004-0000-0000-000082010000}"/>
    <hyperlink ref="C2857" r:id="rId385" xr:uid="{00000000-0004-0000-0000-000083010000}"/>
    <hyperlink ref="C2859" r:id="rId386" xr:uid="{00000000-0004-0000-0000-000084010000}"/>
    <hyperlink ref="C2867" r:id="rId387" xr:uid="{00000000-0004-0000-0000-000085010000}"/>
    <hyperlink ref="C2870" r:id="rId388" xr:uid="{00000000-0004-0000-0000-000086010000}"/>
    <hyperlink ref="C2871" r:id="rId389" xr:uid="{00000000-0004-0000-0000-000087010000}"/>
    <hyperlink ref="C2873" r:id="rId390" xr:uid="{00000000-0004-0000-0000-000088010000}"/>
    <hyperlink ref="C2876" r:id="rId391" xr:uid="{00000000-0004-0000-0000-000089010000}"/>
    <hyperlink ref="C2887" r:id="rId392" xr:uid="{00000000-0004-0000-0000-00008A010000}"/>
    <hyperlink ref="C2889" r:id="rId393" xr:uid="{00000000-0004-0000-0000-00008B010000}"/>
    <hyperlink ref="C2896" r:id="rId394" xr:uid="{00000000-0004-0000-0000-00008C010000}"/>
    <hyperlink ref="C2907" r:id="rId395" xr:uid="{00000000-0004-0000-0000-00008D010000}"/>
    <hyperlink ref="C2909" r:id="rId396" xr:uid="{00000000-0004-0000-0000-00008E010000}"/>
    <hyperlink ref="C2913" r:id="rId397" xr:uid="{00000000-0004-0000-0000-00008F010000}"/>
    <hyperlink ref="C2915" r:id="rId398" xr:uid="{00000000-0004-0000-0000-000090010000}"/>
    <hyperlink ref="C2917" r:id="rId399" xr:uid="{00000000-0004-0000-0000-000091010000}"/>
    <hyperlink ref="C2918" r:id="rId400" xr:uid="{00000000-0004-0000-0000-000092010000}"/>
    <hyperlink ref="C2922" r:id="rId401" xr:uid="{00000000-0004-0000-0000-000093010000}"/>
    <hyperlink ref="C2928" r:id="rId402" xr:uid="{00000000-0004-0000-0000-000094010000}"/>
    <hyperlink ref="C2933" r:id="rId403" xr:uid="{00000000-0004-0000-0000-000095010000}"/>
    <hyperlink ref="C2935" r:id="rId404" xr:uid="{00000000-0004-0000-0000-000096010000}"/>
    <hyperlink ref="C2937" r:id="rId405" xr:uid="{00000000-0004-0000-0000-000097010000}"/>
    <hyperlink ref="C2940" r:id="rId406" xr:uid="{00000000-0004-0000-0000-000098010000}"/>
    <hyperlink ref="C2962" r:id="rId407" xr:uid="{00000000-0004-0000-0000-000099010000}"/>
    <hyperlink ref="C2963" r:id="rId408" xr:uid="{00000000-0004-0000-0000-00009A010000}"/>
    <hyperlink ref="C2968" r:id="rId409" xr:uid="{00000000-0004-0000-0000-00009B010000}"/>
    <hyperlink ref="C2972" r:id="rId410" xr:uid="{00000000-0004-0000-0000-00009C010000}"/>
    <hyperlink ref="C2978" r:id="rId411" xr:uid="{00000000-0004-0000-0000-00009D010000}"/>
    <hyperlink ref="C2979" r:id="rId412" xr:uid="{00000000-0004-0000-0000-00009E010000}"/>
    <hyperlink ref="C2987" r:id="rId413" xr:uid="{00000000-0004-0000-0000-00009F010000}"/>
    <hyperlink ref="C2995" r:id="rId414" xr:uid="{00000000-0004-0000-0000-0000A0010000}"/>
    <hyperlink ref="C2999" r:id="rId415" xr:uid="{00000000-0004-0000-0000-0000A1010000}"/>
    <hyperlink ref="C3004" r:id="rId416" xr:uid="{00000000-0004-0000-0000-0000A2010000}"/>
    <hyperlink ref="C3005" r:id="rId417" xr:uid="{00000000-0004-0000-0000-0000A3010000}"/>
    <hyperlink ref="C3006" r:id="rId418" xr:uid="{00000000-0004-0000-0000-0000A4010000}"/>
    <hyperlink ref="C3014" r:id="rId419" xr:uid="{00000000-0004-0000-0000-0000A5010000}"/>
    <hyperlink ref="C3018" r:id="rId420" xr:uid="{00000000-0004-0000-0000-0000A6010000}"/>
    <hyperlink ref="C3019" r:id="rId421" xr:uid="{00000000-0004-0000-0000-0000A7010000}"/>
    <hyperlink ref="C3021" r:id="rId422" xr:uid="{00000000-0004-0000-0000-0000A8010000}"/>
    <hyperlink ref="C3032" r:id="rId423" xr:uid="{00000000-0004-0000-0000-0000A9010000}"/>
    <hyperlink ref="C3038" r:id="rId424" xr:uid="{00000000-0004-0000-0000-0000AA010000}"/>
    <hyperlink ref="C3043" r:id="rId425" xr:uid="{00000000-0004-0000-0000-0000AB010000}"/>
    <hyperlink ref="C3046" r:id="rId426" xr:uid="{00000000-0004-0000-0000-0000AC010000}"/>
    <hyperlink ref="C3048" r:id="rId427" xr:uid="{00000000-0004-0000-0000-0000AD010000}"/>
    <hyperlink ref="C3057" r:id="rId428" xr:uid="{00000000-0004-0000-0000-0000AE010000}"/>
    <hyperlink ref="C3058" r:id="rId429" xr:uid="{00000000-0004-0000-0000-0000AF010000}"/>
    <hyperlink ref="C3060" r:id="rId430" xr:uid="{00000000-0004-0000-0000-0000B0010000}"/>
    <hyperlink ref="C3064" r:id="rId431" xr:uid="{00000000-0004-0000-0000-0000B1010000}"/>
    <hyperlink ref="C3069" r:id="rId432" xr:uid="{00000000-0004-0000-0000-0000B2010000}"/>
    <hyperlink ref="C3072" r:id="rId433" xr:uid="{00000000-0004-0000-0000-0000B3010000}"/>
    <hyperlink ref="C3076" r:id="rId434" xr:uid="{00000000-0004-0000-0000-0000B4010000}"/>
    <hyperlink ref="C3078" r:id="rId435" xr:uid="{00000000-0004-0000-0000-0000B5010000}"/>
    <hyperlink ref="C3081" r:id="rId436" xr:uid="{00000000-0004-0000-0000-0000B6010000}"/>
    <hyperlink ref="C3084" r:id="rId437" xr:uid="{00000000-0004-0000-0000-0000B7010000}"/>
    <hyperlink ref="C3086" r:id="rId438" xr:uid="{00000000-0004-0000-0000-0000B8010000}"/>
    <hyperlink ref="C3093" r:id="rId439" xr:uid="{00000000-0004-0000-0000-0000B9010000}"/>
    <hyperlink ref="C3097" r:id="rId440" xr:uid="{00000000-0004-0000-0000-0000BA010000}"/>
    <hyperlink ref="C3099" r:id="rId441" xr:uid="{00000000-0004-0000-0000-0000BB010000}"/>
    <hyperlink ref="C3103" r:id="rId442" xr:uid="{00000000-0004-0000-0000-0000BC010000}"/>
    <hyperlink ref="C3105" r:id="rId443" xr:uid="{00000000-0004-0000-0000-0000BD010000}"/>
    <hyperlink ref="C3108" r:id="rId444" xr:uid="{00000000-0004-0000-0000-0000BE010000}"/>
    <hyperlink ref="C3117" r:id="rId445" xr:uid="{00000000-0004-0000-0000-0000BF010000}"/>
    <hyperlink ref="C3118" r:id="rId446" xr:uid="{00000000-0004-0000-0000-0000C0010000}"/>
    <hyperlink ref="C3119" r:id="rId447" xr:uid="{00000000-0004-0000-0000-0000C1010000}"/>
    <hyperlink ref="C3135" r:id="rId448" xr:uid="{00000000-0004-0000-0000-0000C2010000}"/>
    <hyperlink ref="C3137" r:id="rId449" xr:uid="{00000000-0004-0000-0000-0000C3010000}"/>
    <hyperlink ref="C3148" r:id="rId450" xr:uid="{00000000-0004-0000-0000-0000C4010000}"/>
    <hyperlink ref="C3151" r:id="rId451" xr:uid="{00000000-0004-0000-0000-0000C5010000}"/>
    <hyperlink ref="C3153" r:id="rId452" xr:uid="{00000000-0004-0000-0000-0000C6010000}"/>
    <hyperlink ref="C3158" r:id="rId453" xr:uid="{00000000-0004-0000-0000-0000C7010000}"/>
    <hyperlink ref="C3160" r:id="rId454" xr:uid="{00000000-0004-0000-0000-0000C8010000}"/>
    <hyperlink ref="C3161" r:id="rId455" xr:uid="{00000000-0004-0000-0000-0000C9010000}"/>
    <hyperlink ref="C3165" r:id="rId456" xr:uid="{00000000-0004-0000-0000-0000CA010000}"/>
    <hyperlink ref="C3169" r:id="rId457" xr:uid="{00000000-0004-0000-0000-0000CB010000}"/>
    <hyperlink ref="C3177" r:id="rId458" xr:uid="{00000000-0004-0000-0000-0000CC010000}"/>
    <hyperlink ref="C3179" r:id="rId459" xr:uid="{00000000-0004-0000-0000-0000CD010000}"/>
    <hyperlink ref="C3189" r:id="rId460" xr:uid="{00000000-0004-0000-0000-0000CE010000}"/>
    <hyperlink ref="C3190" r:id="rId461" xr:uid="{00000000-0004-0000-0000-0000CF010000}"/>
    <hyperlink ref="C3191" r:id="rId462" xr:uid="{00000000-0004-0000-0000-0000D0010000}"/>
    <hyperlink ref="C3194" r:id="rId463" xr:uid="{00000000-0004-0000-0000-0000D1010000}"/>
    <hyperlink ref="C3197" r:id="rId464" xr:uid="{00000000-0004-0000-0000-0000D2010000}"/>
    <hyperlink ref="C3198" r:id="rId465" xr:uid="{00000000-0004-0000-0000-0000D3010000}"/>
    <hyperlink ref="C3199" r:id="rId466" xr:uid="{00000000-0004-0000-0000-0000D4010000}"/>
    <hyperlink ref="C3207" r:id="rId467" xr:uid="{00000000-0004-0000-0000-0000D5010000}"/>
    <hyperlink ref="C3209" r:id="rId468" xr:uid="{00000000-0004-0000-0000-0000D6010000}"/>
    <hyperlink ref="C3210" r:id="rId469" xr:uid="{00000000-0004-0000-0000-0000D7010000}"/>
    <hyperlink ref="C3212" r:id="rId470" xr:uid="{00000000-0004-0000-0000-0000D8010000}"/>
    <hyperlink ref="C3214" r:id="rId471" xr:uid="{00000000-0004-0000-0000-0000D9010000}"/>
    <hyperlink ref="C3220" r:id="rId472" xr:uid="{00000000-0004-0000-0000-0000DA010000}"/>
    <hyperlink ref="C3224" r:id="rId473" xr:uid="{00000000-0004-0000-0000-0000DB010000}"/>
    <hyperlink ref="C3229" r:id="rId474" xr:uid="{00000000-0004-0000-0000-0000DC010000}"/>
    <hyperlink ref="C3232" r:id="rId475" xr:uid="{00000000-0004-0000-0000-0000DD010000}"/>
    <hyperlink ref="C3236" r:id="rId476" xr:uid="{00000000-0004-0000-0000-0000DE010000}"/>
    <hyperlink ref="C3239" r:id="rId477" xr:uid="{00000000-0004-0000-0000-0000DF010000}"/>
    <hyperlink ref="C3246" r:id="rId478" xr:uid="{00000000-0004-0000-0000-0000E0010000}"/>
    <hyperlink ref="C3259" r:id="rId479" xr:uid="{00000000-0004-0000-0000-0000E1010000}"/>
    <hyperlink ref="C3260" r:id="rId480" xr:uid="{00000000-0004-0000-0000-0000E2010000}"/>
    <hyperlink ref="C3261" r:id="rId481" xr:uid="{00000000-0004-0000-0000-0000E3010000}"/>
    <hyperlink ref="C3264" r:id="rId482" xr:uid="{00000000-0004-0000-0000-0000E4010000}"/>
    <hyperlink ref="C3271" r:id="rId483" xr:uid="{00000000-0004-0000-0000-0000E5010000}"/>
    <hyperlink ref="C3288" r:id="rId484" xr:uid="{00000000-0004-0000-0000-0000E6010000}"/>
    <hyperlink ref="C3289" r:id="rId485" xr:uid="{00000000-0004-0000-0000-0000E7010000}"/>
    <hyperlink ref="C3290" r:id="rId486" xr:uid="{00000000-0004-0000-0000-0000E8010000}"/>
    <hyperlink ref="C3299" r:id="rId487" xr:uid="{00000000-0004-0000-0000-0000E9010000}"/>
    <hyperlink ref="C3301" r:id="rId488" xr:uid="{00000000-0004-0000-0000-0000EA010000}"/>
    <hyperlink ref="C3305" r:id="rId489" xr:uid="{00000000-0004-0000-0000-0000EB010000}"/>
    <hyperlink ref="C3308" r:id="rId490" xr:uid="{00000000-0004-0000-0000-0000EC010000}"/>
    <hyperlink ref="C3309" r:id="rId491" xr:uid="{00000000-0004-0000-0000-0000ED010000}"/>
    <hyperlink ref="C3314" r:id="rId492" xr:uid="{00000000-0004-0000-0000-0000EE010000}"/>
    <hyperlink ref="C3315" r:id="rId493" xr:uid="{00000000-0004-0000-0000-0000EF010000}"/>
    <hyperlink ref="C3328" r:id="rId494" xr:uid="{00000000-0004-0000-0000-0000F0010000}"/>
    <hyperlink ref="C3329" r:id="rId495" xr:uid="{00000000-0004-0000-0000-0000F1010000}"/>
    <hyperlink ref="C3332" r:id="rId496" xr:uid="{00000000-0004-0000-0000-0000F2010000}"/>
    <hyperlink ref="C3334" r:id="rId497" xr:uid="{00000000-0004-0000-0000-0000F3010000}"/>
    <hyperlink ref="C3335" r:id="rId498" xr:uid="{00000000-0004-0000-0000-0000F4010000}"/>
    <hyperlink ref="C3336" r:id="rId499" xr:uid="{00000000-0004-0000-0000-0000F5010000}"/>
    <hyperlink ref="C3340" r:id="rId500" xr:uid="{00000000-0004-0000-0000-0000F6010000}"/>
    <hyperlink ref="C3344" r:id="rId501" xr:uid="{00000000-0004-0000-0000-0000F7010000}"/>
    <hyperlink ref="C3347" r:id="rId502" xr:uid="{00000000-0004-0000-0000-0000F8010000}"/>
    <hyperlink ref="C3348" r:id="rId503" xr:uid="{00000000-0004-0000-0000-0000F9010000}"/>
    <hyperlink ref="C3349" r:id="rId504" xr:uid="{00000000-0004-0000-0000-0000FA010000}"/>
    <hyperlink ref="C3352" r:id="rId505" xr:uid="{00000000-0004-0000-0000-0000FB010000}"/>
    <hyperlink ref="C3353" r:id="rId506" xr:uid="{00000000-0004-0000-0000-0000FC010000}"/>
    <hyperlink ref="C3355" r:id="rId507" xr:uid="{00000000-0004-0000-0000-0000FD010000}"/>
    <hyperlink ref="C3358" r:id="rId508" xr:uid="{00000000-0004-0000-0000-0000FE010000}"/>
    <hyperlink ref="C3360" r:id="rId509" xr:uid="{00000000-0004-0000-0000-0000FF010000}"/>
    <hyperlink ref="C3361" r:id="rId510" xr:uid="{00000000-0004-0000-0000-000000020000}"/>
    <hyperlink ref="C3362" r:id="rId511" xr:uid="{00000000-0004-0000-0000-000001020000}"/>
    <hyperlink ref="C3368" r:id="rId512" xr:uid="{00000000-0004-0000-0000-000002020000}"/>
    <hyperlink ref="C3371" r:id="rId513" xr:uid="{00000000-0004-0000-0000-000003020000}"/>
    <hyperlink ref="C3372" r:id="rId514" xr:uid="{00000000-0004-0000-0000-000004020000}"/>
    <hyperlink ref="C3373" r:id="rId515" xr:uid="{00000000-0004-0000-0000-000005020000}"/>
    <hyperlink ref="C3376" r:id="rId516" xr:uid="{00000000-0004-0000-0000-000006020000}"/>
    <hyperlink ref="C3380" r:id="rId517" xr:uid="{00000000-0004-0000-0000-000007020000}"/>
    <hyperlink ref="C3381" r:id="rId518" xr:uid="{00000000-0004-0000-0000-000008020000}"/>
    <hyperlink ref="C3382" r:id="rId519" xr:uid="{00000000-0004-0000-0000-000009020000}"/>
    <hyperlink ref="C3384" r:id="rId520" xr:uid="{00000000-0004-0000-0000-00000A020000}"/>
    <hyperlink ref="C3386" r:id="rId521" xr:uid="{00000000-0004-0000-0000-00000B020000}"/>
    <hyperlink ref="C3387" r:id="rId522" xr:uid="{00000000-0004-0000-0000-00000C020000}"/>
    <hyperlink ref="C3389" r:id="rId523" xr:uid="{00000000-0004-0000-0000-00000D020000}"/>
    <hyperlink ref="C3391" r:id="rId524" xr:uid="{00000000-0004-0000-0000-00000E020000}"/>
    <hyperlink ref="C3392" r:id="rId525" xr:uid="{00000000-0004-0000-0000-00000F020000}"/>
    <hyperlink ref="C3393" r:id="rId526" xr:uid="{00000000-0004-0000-0000-000010020000}"/>
    <hyperlink ref="C3394" r:id="rId527" xr:uid="{00000000-0004-0000-0000-000011020000}"/>
    <hyperlink ref="C3396" r:id="rId528" xr:uid="{00000000-0004-0000-0000-000012020000}"/>
    <hyperlink ref="C3397" r:id="rId529" xr:uid="{00000000-0004-0000-0000-000013020000}"/>
    <hyperlink ref="C3399" r:id="rId530" xr:uid="{00000000-0004-0000-0000-000014020000}"/>
    <hyperlink ref="C3400" r:id="rId531" xr:uid="{00000000-0004-0000-0000-000015020000}"/>
    <hyperlink ref="C3401" r:id="rId532" xr:uid="{00000000-0004-0000-0000-000016020000}"/>
    <hyperlink ref="C3407" r:id="rId533" xr:uid="{00000000-0004-0000-0000-000017020000}"/>
    <hyperlink ref="C3408" r:id="rId534" xr:uid="{00000000-0004-0000-0000-000018020000}"/>
    <hyperlink ref="C3411" r:id="rId535" xr:uid="{00000000-0004-0000-0000-000019020000}"/>
    <hyperlink ref="C3413" r:id="rId536" xr:uid="{00000000-0004-0000-0000-00001A020000}"/>
    <hyperlink ref="C3414" r:id="rId537" xr:uid="{00000000-0004-0000-0000-00001B020000}"/>
    <hyperlink ref="C3415" r:id="rId538" xr:uid="{00000000-0004-0000-0000-00001C020000}"/>
    <hyperlink ref="C3417" r:id="rId539" location="page=70" xr:uid="{00000000-0004-0000-0000-00001D020000}"/>
    <hyperlink ref="C3418" r:id="rId540" xr:uid="{00000000-0004-0000-0000-00001E020000}"/>
    <hyperlink ref="C3423" r:id="rId541" xr:uid="{00000000-0004-0000-0000-00001F020000}"/>
    <hyperlink ref="C3424" r:id="rId542" xr:uid="{00000000-0004-0000-0000-000020020000}"/>
    <hyperlink ref="C3427" r:id="rId543" xr:uid="{00000000-0004-0000-0000-000021020000}"/>
    <hyperlink ref="C3430" r:id="rId544" xr:uid="{00000000-0004-0000-0000-000022020000}"/>
    <hyperlink ref="C3431" r:id="rId545" xr:uid="{00000000-0004-0000-0000-000023020000}"/>
    <hyperlink ref="C3434" r:id="rId546" xr:uid="{00000000-0004-0000-0000-000024020000}"/>
    <hyperlink ref="C3441" r:id="rId547" xr:uid="{00000000-0004-0000-0000-000025020000}"/>
    <hyperlink ref="C3443" r:id="rId548" xr:uid="{00000000-0004-0000-0000-000026020000}"/>
    <hyperlink ref="C3450" r:id="rId549" xr:uid="{00000000-0004-0000-0000-000027020000}"/>
    <hyperlink ref="C3451" r:id="rId550" xr:uid="{00000000-0004-0000-0000-000028020000}"/>
    <hyperlink ref="C3453" r:id="rId551" xr:uid="{00000000-0004-0000-0000-000029020000}"/>
    <hyperlink ref="C3455" r:id="rId552" xr:uid="{00000000-0004-0000-0000-00002A020000}"/>
    <hyperlink ref="C3460" r:id="rId553" xr:uid="{00000000-0004-0000-0000-00002B020000}"/>
    <hyperlink ref="C3461" r:id="rId554" xr:uid="{00000000-0004-0000-0000-00002C020000}"/>
    <hyperlink ref="C3464" r:id="rId555" xr:uid="{00000000-0004-0000-0000-00002D020000}"/>
    <hyperlink ref="C3466" r:id="rId556" xr:uid="{00000000-0004-0000-0000-00002E020000}"/>
    <hyperlink ref="C3470" r:id="rId557" xr:uid="{00000000-0004-0000-0000-00002F020000}"/>
    <hyperlink ref="C3471" r:id="rId558" xr:uid="{00000000-0004-0000-0000-000030020000}"/>
    <hyperlink ref="C3472" r:id="rId559" xr:uid="{00000000-0004-0000-0000-000031020000}"/>
    <hyperlink ref="C3474" r:id="rId560" xr:uid="{00000000-0004-0000-0000-000032020000}"/>
    <hyperlink ref="C3475" r:id="rId561" xr:uid="{00000000-0004-0000-0000-000033020000}"/>
    <hyperlink ref="C3476" r:id="rId562" xr:uid="{00000000-0004-0000-0000-000034020000}"/>
    <hyperlink ref="C3478" r:id="rId563" xr:uid="{00000000-0004-0000-0000-000035020000}"/>
    <hyperlink ref="C3479" r:id="rId564" xr:uid="{00000000-0004-0000-0000-000036020000}"/>
    <hyperlink ref="C3480" r:id="rId565" xr:uid="{00000000-0004-0000-0000-000037020000}"/>
    <hyperlink ref="C3483" r:id="rId566" xr:uid="{00000000-0004-0000-0000-000038020000}"/>
    <hyperlink ref="C3484" r:id="rId567" xr:uid="{00000000-0004-0000-0000-000039020000}"/>
    <hyperlink ref="C3485" r:id="rId568" xr:uid="{00000000-0004-0000-0000-00003A020000}"/>
    <hyperlink ref="C3486" r:id="rId569" xr:uid="{00000000-0004-0000-0000-00003B020000}"/>
    <hyperlink ref="C3487" r:id="rId570" xr:uid="{00000000-0004-0000-0000-00003C020000}"/>
    <hyperlink ref="C3489" r:id="rId571" xr:uid="{00000000-0004-0000-0000-00003D020000}"/>
    <hyperlink ref="C3490" r:id="rId572" xr:uid="{00000000-0004-0000-0000-00003E020000}"/>
    <hyperlink ref="C3491" r:id="rId573" xr:uid="{00000000-0004-0000-0000-00003F020000}"/>
    <hyperlink ref="C3492" r:id="rId574" xr:uid="{00000000-0004-0000-0000-000040020000}"/>
    <hyperlink ref="C3494" r:id="rId575" xr:uid="{00000000-0004-0000-0000-000041020000}"/>
    <hyperlink ref="C3495" r:id="rId576" xr:uid="{00000000-0004-0000-0000-000042020000}"/>
    <hyperlink ref="C3496" r:id="rId577" xr:uid="{00000000-0004-0000-0000-000043020000}"/>
    <hyperlink ref="C3502" r:id="rId578" xr:uid="{00000000-0004-0000-0000-000044020000}"/>
    <hyperlink ref="C3504" r:id="rId579" xr:uid="{00000000-0004-0000-0000-000045020000}"/>
    <hyperlink ref="C3505" r:id="rId580" xr:uid="{00000000-0004-0000-0000-000046020000}"/>
    <hyperlink ref="C3506" r:id="rId581" xr:uid="{00000000-0004-0000-0000-000047020000}"/>
    <hyperlink ref="C3507" r:id="rId582" xr:uid="{00000000-0004-0000-0000-000048020000}"/>
    <hyperlink ref="C3509" r:id="rId583" xr:uid="{00000000-0004-0000-0000-000049020000}"/>
    <hyperlink ref="C3510" r:id="rId584" xr:uid="{00000000-0004-0000-0000-00004A020000}"/>
    <hyperlink ref="C3512" r:id="rId585" xr:uid="{00000000-0004-0000-0000-00004B020000}"/>
    <hyperlink ref="C3516" r:id="rId586" xr:uid="{00000000-0004-0000-0000-00004C020000}"/>
    <hyperlink ref="C3519" r:id="rId587" xr:uid="{00000000-0004-0000-0000-00004D020000}"/>
    <hyperlink ref="C3524" r:id="rId588" xr:uid="{00000000-0004-0000-0000-00004E020000}"/>
    <hyperlink ref="C3529" r:id="rId589" xr:uid="{00000000-0004-0000-0000-00004F020000}"/>
    <hyperlink ref="C3531" r:id="rId590" xr:uid="{00000000-0004-0000-0000-000050020000}"/>
    <hyperlink ref="C3533" r:id="rId591" xr:uid="{00000000-0004-0000-0000-000051020000}"/>
    <hyperlink ref="C3538" r:id="rId592" xr:uid="{00000000-0004-0000-0000-000052020000}"/>
    <hyperlink ref="C3539" r:id="rId593" xr:uid="{00000000-0004-0000-0000-000053020000}"/>
    <hyperlink ref="C3541" r:id="rId594" xr:uid="{00000000-0004-0000-0000-000054020000}"/>
    <hyperlink ref="C3542" r:id="rId595" xr:uid="{00000000-0004-0000-0000-000055020000}"/>
    <hyperlink ref="C3544" r:id="rId596" xr:uid="{00000000-0004-0000-0000-000056020000}"/>
    <hyperlink ref="C3547" r:id="rId597" xr:uid="{00000000-0004-0000-0000-000057020000}"/>
    <hyperlink ref="C3548" r:id="rId598" xr:uid="{00000000-0004-0000-0000-000058020000}"/>
    <hyperlink ref="C3551" r:id="rId599" xr:uid="{00000000-0004-0000-0000-000059020000}"/>
    <hyperlink ref="C3552" r:id="rId600" xr:uid="{00000000-0004-0000-0000-00005A020000}"/>
    <hyperlink ref="C3553" r:id="rId601" xr:uid="{00000000-0004-0000-0000-00005B020000}"/>
    <hyperlink ref="C3556" r:id="rId602" xr:uid="{00000000-0004-0000-0000-00005C020000}"/>
    <hyperlink ref="C3557" r:id="rId603" xr:uid="{00000000-0004-0000-0000-00005D020000}"/>
    <hyperlink ref="C3558" r:id="rId604" xr:uid="{00000000-0004-0000-0000-00005E020000}"/>
    <hyperlink ref="C3561" r:id="rId605" xr:uid="{00000000-0004-0000-0000-00005F020000}"/>
    <hyperlink ref="C3562" r:id="rId606" xr:uid="{00000000-0004-0000-0000-000060020000}"/>
    <hyperlink ref="C3564" r:id="rId607" xr:uid="{00000000-0004-0000-0000-000061020000}"/>
    <hyperlink ref="C3565" r:id="rId608" xr:uid="{00000000-0004-0000-0000-000062020000}"/>
    <hyperlink ref="C3567" r:id="rId609" xr:uid="{00000000-0004-0000-0000-000063020000}"/>
    <hyperlink ref="C3568" r:id="rId610" xr:uid="{00000000-0004-0000-0000-000064020000}"/>
    <hyperlink ref="C3581" r:id="rId611" xr:uid="{00000000-0004-0000-0000-000065020000}"/>
    <hyperlink ref="C3599" r:id="rId612" xr:uid="{00000000-0004-0000-0000-000066020000}"/>
    <hyperlink ref="C3603" r:id="rId613" xr:uid="{00000000-0004-0000-0000-000067020000}"/>
    <hyperlink ref="C3604" r:id="rId614" xr:uid="{00000000-0004-0000-0000-000068020000}"/>
    <hyperlink ref="C3607" r:id="rId615" xr:uid="{00000000-0004-0000-0000-000069020000}"/>
    <hyperlink ref="C3608" r:id="rId616" xr:uid="{00000000-0004-0000-0000-00006A020000}"/>
    <hyperlink ref="C3612" r:id="rId617" xr:uid="{00000000-0004-0000-0000-00006B020000}"/>
    <hyperlink ref="C3614" r:id="rId618" xr:uid="{00000000-0004-0000-0000-00006C020000}"/>
    <hyperlink ref="C3615" r:id="rId619" xr:uid="{00000000-0004-0000-0000-00006D020000}"/>
    <hyperlink ref="C3616" r:id="rId620" xr:uid="{00000000-0004-0000-0000-00006E020000}"/>
    <hyperlink ref="C3617" r:id="rId621" xr:uid="{00000000-0004-0000-0000-00006F020000}"/>
    <hyperlink ref="C3619" r:id="rId622" xr:uid="{00000000-0004-0000-0000-000070020000}"/>
    <hyperlink ref="C3621" r:id="rId623" xr:uid="{00000000-0004-0000-0000-000071020000}"/>
    <hyperlink ref="C3622" r:id="rId624" xr:uid="{00000000-0004-0000-0000-000072020000}"/>
    <hyperlink ref="C3630" r:id="rId625" xr:uid="{00000000-0004-0000-0000-000073020000}"/>
    <hyperlink ref="C3631" r:id="rId626" xr:uid="{00000000-0004-0000-0000-000074020000}"/>
    <hyperlink ref="C3639" r:id="rId627" xr:uid="{00000000-0004-0000-0000-000075020000}"/>
    <hyperlink ref="C3643" r:id="rId628" xr:uid="{00000000-0004-0000-0000-000076020000}"/>
    <hyperlink ref="C3644" r:id="rId629" xr:uid="{00000000-0004-0000-0000-000077020000}"/>
    <hyperlink ref="C3647" r:id="rId630" xr:uid="{00000000-0004-0000-0000-000078020000}"/>
    <hyperlink ref="C3649" r:id="rId631" xr:uid="{00000000-0004-0000-0000-000079020000}"/>
    <hyperlink ref="C3654" r:id="rId632" xr:uid="{00000000-0004-0000-0000-00007A020000}"/>
    <hyperlink ref="C3655" r:id="rId633" xr:uid="{00000000-0004-0000-0000-00007B020000}"/>
    <hyperlink ref="C3656" r:id="rId634" xr:uid="{00000000-0004-0000-0000-00007C020000}"/>
    <hyperlink ref="C3671" r:id="rId635" xr:uid="{00000000-0004-0000-0000-00007D020000}"/>
    <hyperlink ref="C3674" r:id="rId636" xr:uid="{00000000-0004-0000-0000-00007E020000}"/>
    <hyperlink ref="C3677" r:id="rId637" xr:uid="{00000000-0004-0000-0000-00007F020000}"/>
    <hyperlink ref="C3678" r:id="rId638" xr:uid="{00000000-0004-0000-0000-000080020000}"/>
    <hyperlink ref="C3680" r:id="rId639" xr:uid="{00000000-0004-0000-0000-000081020000}"/>
    <hyperlink ref="C3682" r:id="rId640" xr:uid="{00000000-0004-0000-0000-000082020000}"/>
    <hyperlink ref="C3685" r:id="rId641" xr:uid="{00000000-0004-0000-0000-000083020000}"/>
    <hyperlink ref="C3686" r:id="rId642" xr:uid="{00000000-0004-0000-0000-000084020000}"/>
    <hyperlink ref="C3687" r:id="rId643" xr:uid="{00000000-0004-0000-0000-000085020000}"/>
    <hyperlink ref="C3689" r:id="rId644" xr:uid="{00000000-0004-0000-0000-000086020000}"/>
    <hyperlink ref="C3690" r:id="rId645" xr:uid="{00000000-0004-0000-0000-000087020000}"/>
    <hyperlink ref="C3692" r:id="rId646" xr:uid="{00000000-0004-0000-0000-000088020000}"/>
    <hyperlink ref="C3704" r:id="rId647" xr:uid="{00000000-0004-0000-0000-000089020000}"/>
    <hyperlink ref="C3706" r:id="rId648" xr:uid="{00000000-0004-0000-0000-00008A020000}"/>
    <hyperlink ref="C3711" r:id="rId649" xr:uid="{00000000-0004-0000-0000-00008B020000}"/>
    <hyperlink ref="C3715" r:id="rId650" xr:uid="{00000000-0004-0000-0000-00008C020000}"/>
    <hyperlink ref="C3718" r:id="rId651" xr:uid="{00000000-0004-0000-0000-00008D020000}"/>
    <hyperlink ref="C3719" r:id="rId652" xr:uid="{00000000-0004-0000-0000-00008E020000}"/>
    <hyperlink ref="C3720" r:id="rId653" xr:uid="{00000000-0004-0000-0000-00008F020000}"/>
    <hyperlink ref="C3721" r:id="rId654" xr:uid="{00000000-0004-0000-0000-000090020000}"/>
    <hyperlink ref="C3726" r:id="rId655" xr:uid="{00000000-0004-0000-0000-000091020000}"/>
    <hyperlink ref="C3728" r:id="rId656" xr:uid="{00000000-0004-0000-0000-000092020000}"/>
    <hyperlink ref="C3729" r:id="rId657" xr:uid="{00000000-0004-0000-0000-000093020000}"/>
    <hyperlink ref="C3730" r:id="rId658" xr:uid="{00000000-0004-0000-0000-000094020000}"/>
    <hyperlink ref="C3732" r:id="rId659" xr:uid="{00000000-0004-0000-0000-000095020000}"/>
    <hyperlink ref="C3733" r:id="rId660" xr:uid="{00000000-0004-0000-0000-000096020000}"/>
    <hyperlink ref="C3734" r:id="rId661" xr:uid="{00000000-0004-0000-0000-000097020000}"/>
    <hyperlink ref="C3735" r:id="rId662" xr:uid="{00000000-0004-0000-0000-000098020000}"/>
    <hyperlink ref="C3744" r:id="rId663" xr:uid="{00000000-0004-0000-0000-000099020000}"/>
    <hyperlink ref="C3745" r:id="rId664" xr:uid="{00000000-0004-0000-0000-00009A020000}"/>
    <hyperlink ref="C3746" r:id="rId665" xr:uid="{00000000-0004-0000-0000-00009B020000}"/>
    <hyperlink ref="C3748" r:id="rId666" xr:uid="{00000000-0004-0000-0000-00009C020000}"/>
    <hyperlink ref="C3749" r:id="rId667" xr:uid="{00000000-0004-0000-0000-00009D020000}"/>
    <hyperlink ref="C3750" r:id="rId668" xr:uid="{00000000-0004-0000-0000-00009E020000}"/>
    <hyperlink ref="C3754" r:id="rId669" xr:uid="{00000000-0004-0000-0000-00009F020000}"/>
    <hyperlink ref="C3755" r:id="rId670" xr:uid="{00000000-0004-0000-0000-0000A0020000}"/>
    <hyperlink ref="C3760" r:id="rId671" location="SearchHistoryTableBanner" xr:uid="{00000000-0004-0000-0000-0000A1020000}"/>
    <hyperlink ref="C3761" r:id="rId672" xr:uid="{00000000-0004-0000-0000-0000A2020000}"/>
    <hyperlink ref="C3765" r:id="rId673" xr:uid="{00000000-0004-0000-0000-0000A3020000}"/>
    <hyperlink ref="C3766" r:id="rId674" xr:uid="{00000000-0004-0000-0000-0000A4020000}"/>
    <hyperlink ref="C3767" r:id="rId675" xr:uid="{00000000-0004-0000-0000-0000A5020000}"/>
    <hyperlink ref="C3769" r:id="rId676" xr:uid="{00000000-0004-0000-0000-0000A6020000}"/>
    <hyperlink ref="C3770" r:id="rId677" xr:uid="{00000000-0004-0000-0000-0000A7020000}"/>
    <hyperlink ref="C3771" r:id="rId678" xr:uid="{00000000-0004-0000-0000-0000A8020000}"/>
    <hyperlink ref="C3772" r:id="rId679" xr:uid="{00000000-0004-0000-0000-0000A9020000}"/>
    <hyperlink ref="C3774" r:id="rId680" xr:uid="{00000000-0004-0000-0000-0000AA020000}"/>
    <hyperlink ref="C3775" r:id="rId681" xr:uid="{00000000-0004-0000-0000-0000AB020000}"/>
    <hyperlink ref="C3780" r:id="rId682" xr:uid="{00000000-0004-0000-0000-0000AC020000}"/>
    <hyperlink ref="C3784" r:id="rId683" xr:uid="{00000000-0004-0000-0000-0000AD020000}"/>
    <hyperlink ref="C3785" r:id="rId684" xr:uid="{00000000-0004-0000-0000-0000AE020000}"/>
    <hyperlink ref="C3786" r:id="rId685" xr:uid="{00000000-0004-0000-0000-0000AF020000}"/>
    <hyperlink ref="C3789" r:id="rId686" xr:uid="{00000000-0004-0000-0000-0000B0020000}"/>
    <hyperlink ref="C3790" r:id="rId687" xr:uid="{00000000-0004-0000-0000-0000B1020000}"/>
    <hyperlink ref="C3791" r:id="rId688" xr:uid="{00000000-0004-0000-0000-0000B2020000}"/>
    <hyperlink ref="C3793" r:id="rId689" xr:uid="{00000000-0004-0000-0000-0000B3020000}"/>
    <hyperlink ref="C3794" r:id="rId690" xr:uid="{00000000-0004-0000-0000-0000B4020000}"/>
    <hyperlink ref="C3795" r:id="rId691" xr:uid="{00000000-0004-0000-0000-0000B5020000}"/>
    <hyperlink ref="C3797" r:id="rId692" xr:uid="{00000000-0004-0000-0000-0000B6020000}"/>
    <hyperlink ref="C3798" r:id="rId693" xr:uid="{00000000-0004-0000-0000-0000B7020000}"/>
    <hyperlink ref="C3799" r:id="rId694" xr:uid="{00000000-0004-0000-0000-0000B8020000}"/>
    <hyperlink ref="C3800" r:id="rId695" xr:uid="{00000000-0004-0000-0000-0000B9020000}"/>
    <hyperlink ref="C3802" r:id="rId696" xr:uid="{00000000-0004-0000-0000-0000BA020000}"/>
    <hyperlink ref="C3805" r:id="rId697" xr:uid="{00000000-0004-0000-0000-0000BB020000}"/>
    <hyperlink ref="C3806" r:id="rId698" xr:uid="{00000000-0004-0000-0000-0000BC020000}"/>
    <hyperlink ref="C3809" r:id="rId699" xr:uid="{00000000-0004-0000-0000-0000BD020000}"/>
    <hyperlink ref="C3810" r:id="rId700" xr:uid="{00000000-0004-0000-0000-0000BE020000}"/>
    <hyperlink ref="C3812" r:id="rId701" xr:uid="{00000000-0004-0000-0000-0000BF020000}"/>
    <hyperlink ref="C3813" r:id="rId702" xr:uid="{00000000-0004-0000-0000-0000C0020000}"/>
    <hyperlink ref="C3814" r:id="rId703" xr:uid="{00000000-0004-0000-0000-0000C1020000}"/>
    <hyperlink ref="C3816" r:id="rId704" xr:uid="{00000000-0004-0000-0000-0000C2020000}"/>
    <hyperlink ref="C3817" r:id="rId705" xr:uid="{00000000-0004-0000-0000-0000C3020000}"/>
    <hyperlink ref="C3818" r:id="rId706" xr:uid="{00000000-0004-0000-0000-0000C4020000}"/>
    <hyperlink ref="C3820" r:id="rId707" xr:uid="{00000000-0004-0000-0000-0000C5020000}"/>
    <hyperlink ref="C3821" r:id="rId708" xr:uid="{00000000-0004-0000-0000-0000C6020000}"/>
    <hyperlink ref="C3823" r:id="rId709" xr:uid="{00000000-0004-0000-0000-0000C7020000}"/>
    <hyperlink ref="C3825" r:id="rId710" xr:uid="{00000000-0004-0000-0000-0000C8020000}"/>
    <hyperlink ref="C3826" r:id="rId711" xr:uid="{00000000-0004-0000-0000-0000C9020000}"/>
    <hyperlink ref="C3827" r:id="rId712" xr:uid="{00000000-0004-0000-0000-0000CA020000}"/>
    <hyperlink ref="C3828" r:id="rId713" xr:uid="{00000000-0004-0000-0000-0000CB020000}"/>
    <hyperlink ref="C3829" r:id="rId714" location="page=124" xr:uid="{00000000-0004-0000-0000-0000CC020000}"/>
    <hyperlink ref="C3832" r:id="rId715" xr:uid="{00000000-0004-0000-0000-0000CD020000}"/>
    <hyperlink ref="C3835" r:id="rId716" xr:uid="{00000000-0004-0000-0000-0000CE020000}"/>
    <hyperlink ref="C3838" r:id="rId717" xr:uid="{00000000-0004-0000-0000-0000CF020000}"/>
    <hyperlink ref="C3840" r:id="rId718" xr:uid="{00000000-0004-0000-0000-0000D0020000}"/>
    <hyperlink ref="C3842" r:id="rId719" xr:uid="{00000000-0004-0000-0000-0000D1020000}"/>
    <hyperlink ref="C3843" r:id="rId720" xr:uid="{00000000-0004-0000-0000-0000D2020000}"/>
    <hyperlink ref="C3844" r:id="rId721" xr:uid="{00000000-0004-0000-0000-0000D3020000}"/>
    <hyperlink ref="C3845" r:id="rId722" xr:uid="{00000000-0004-0000-0000-0000D4020000}"/>
    <hyperlink ref="C3846" r:id="rId723" xr:uid="{00000000-0004-0000-0000-0000D5020000}"/>
    <hyperlink ref="C3848" r:id="rId724" xr:uid="{00000000-0004-0000-0000-0000D6020000}"/>
    <hyperlink ref="C3849" r:id="rId725" xr:uid="{00000000-0004-0000-0000-0000D7020000}"/>
    <hyperlink ref="C3851" r:id="rId726" xr:uid="{00000000-0004-0000-0000-0000D8020000}"/>
    <hyperlink ref="C3856" r:id="rId727" xr:uid="{00000000-0004-0000-0000-0000D9020000}"/>
    <hyperlink ref="C3858" r:id="rId728" xr:uid="{00000000-0004-0000-0000-0000DA020000}"/>
    <hyperlink ref="C3859" r:id="rId729" xr:uid="{00000000-0004-0000-0000-0000DB020000}"/>
    <hyperlink ref="C3860" r:id="rId730" xr:uid="{00000000-0004-0000-0000-0000DC020000}"/>
    <hyperlink ref="C3864" r:id="rId731" xr:uid="{00000000-0004-0000-0000-0000DD020000}"/>
    <hyperlink ref="C3865" r:id="rId732" xr:uid="{00000000-0004-0000-0000-0000DE020000}"/>
    <hyperlink ref="C3866" r:id="rId733" xr:uid="{00000000-0004-0000-0000-0000DF020000}"/>
    <hyperlink ref="C3868" r:id="rId734" xr:uid="{00000000-0004-0000-0000-0000E0020000}"/>
    <hyperlink ref="C3872" r:id="rId735" xr:uid="{00000000-0004-0000-0000-0000E1020000}"/>
    <hyperlink ref="C3876" r:id="rId736" xr:uid="{00000000-0004-0000-0000-0000E2020000}"/>
    <hyperlink ref="C3885" r:id="rId737" xr:uid="{00000000-0004-0000-0000-0000E3020000}"/>
    <hyperlink ref="C3886" r:id="rId738" xr:uid="{00000000-0004-0000-0000-0000E4020000}"/>
    <hyperlink ref="C3887" r:id="rId739" xr:uid="{00000000-0004-0000-0000-0000E5020000}"/>
    <hyperlink ref="C3889" r:id="rId740" xr:uid="{00000000-0004-0000-0000-0000E6020000}"/>
    <hyperlink ref="C3891" r:id="rId741" xr:uid="{00000000-0004-0000-0000-0000E7020000}"/>
    <hyperlink ref="C3892" r:id="rId742" xr:uid="{00000000-0004-0000-0000-0000E8020000}"/>
    <hyperlink ref="C3893" r:id="rId743" xr:uid="{00000000-0004-0000-0000-0000E9020000}"/>
    <hyperlink ref="C3902" r:id="rId744" xr:uid="{00000000-0004-0000-0000-0000EA020000}"/>
    <hyperlink ref="C3904" r:id="rId745" xr:uid="{00000000-0004-0000-0000-0000EB020000}"/>
    <hyperlink ref="C3905" r:id="rId746" xr:uid="{00000000-0004-0000-0000-0000EC020000}"/>
    <hyperlink ref="C3906" r:id="rId747" xr:uid="{00000000-0004-0000-0000-0000ED020000}"/>
    <hyperlink ref="C3908" r:id="rId748" xr:uid="{00000000-0004-0000-0000-0000EE020000}"/>
    <hyperlink ref="C3909" r:id="rId749" xr:uid="{00000000-0004-0000-0000-0000EF020000}"/>
    <hyperlink ref="C3913" r:id="rId750" xr:uid="{00000000-0004-0000-0000-0000F0020000}"/>
    <hyperlink ref="C3916" r:id="rId751" xr:uid="{00000000-0004-0000-0000-0000F1020000}"/>
    <hyperlink ref="C3918" r:id="rId752" xr:uid="{00000000-0004-0000-0000-0000F2020000}"/>
    <hyperlink ref="C3919" r:id="rId753" xr:uid="{00000000-0004-0000-0000-0000F3020000}"/>
    <hyperlink ref="C3921" r:id="rId754" xr:uid="{00000000-0004-0000-0000-0000F4020000}"/>
    <hyperlink ref="C3922" r:id="rId755" xr:uid="{00000000-0004-0000-0000-0000F5020000}"/>
    <hyperlink ref="C3923" r:id="rId756" xr:uid="{00000000-0004-0000-0000-0000F6020000}"/>
    <hyperlink ref="C3924" r:id="rId757" xr:uid="{00000000-0004-0000-0000-0000F7020000}"/>
    <hyperlink ref="C3925" r:id="rId758" xr:uid="{00000000-0004-0000-0000-0000F8020000}"/>
    <hyperlink ref="C3929" r:id="rId759" xr:uid="{00000000-0004-0000-0000-0000F9020000}"/>
    <hyperlink ref="C3936" r:id="rId760" xr:uid="{00000000-0004-0000-0000-0000FA020000}"/>
    <hyperlink ref="C3937" r:id="rId761" xr:uid="{00000000-0004-0000-0000-0000FB020000}"/>
    <hyperlink ref="C3938" r:id="rId762" xr:uid="{00000000-0004-0000-0000-0000FC020000}"/>
    <hyperlink ref="C3939" r:id="rId763" xr:uid="{00000000-0004-0000-0000-0000FD020000}"/>
    <hyperlink ref="C3940" r:id="rId764" xr:uid="{00000000-0004-0000-0000-0000FE020000}"/>
    <hyperlink ref="C3943" r:id="rId765" xr:uid="{00000000-0004-0000-0000-0000FF020000}"/>
    <hyperlink ref="C3947" r:id="rId766" xr:uid="{00000000-0004-0000-0000-000000030000}"/>
    <hyperlink ref="C3948" r:id="rId767" xr:uid="{00000000-0004-0000-0000-000001030000}"/>
    <hyperlink ref="C3949" r:id="rId768" xr:uid="{00000000-0004-0000-0000-000002030000}"/>
    <hyperlink ref="C3950" r:id="rId769" xr:uid="{00000000-0004-0000-0000-000003030000}"/>
    <hyperlink ref="C3951" r:id="rId770" xr:uid="{00000000-0004-0000-0000-000004030000}"/>
    <hyperlink ref="C3956" r:id="rId771" xr:uid="{00000000-0004-0000-0000-000005030000}"/>
    <hyperlink ref="C3957" r:id="rId772" xr:uid="{00000000-0004-0000-0000-000006030000}"/>
    <hyperlink ref="C3958" r:id="rId773" xr:uid="{00000000-0004-0000-0000-000007030000}"/>
    <hyperlink ref="C3959" r:id="rId774" xr:uid="{00000000-0004-0000-0000-000008030000}"/>
    <hyperlink ref="C3960" r:id="rId775" xr:uid="{00000000-0004-0000-0000-000009030000}"/>
    <hyperlink ref="C3963" r:id="rId776" xr:uid="{00000000-0004-0000-0000-00000A030000}"/>
    <hyperlink ref="C3966" r:id="rId777" xr:uid="{00000000-0004-0000-0000-00000B030000}"/>
    <hyperlink ref="C3967" r:id="rId778" xr:uid="{00000000-0004-0000-0000-00000C030000}"/>
    <hyperlink ref="C3969" r:id="rId779" xr:uid="{00000000-0004-0000-0000-00000D030000}"/>
    <hyperlink ref="C3970" r:id="rId780" xr:uid="{00000000-0004-0000-0000-00000E030000}"/>
    <hyperlink ref="C3971" r:id="rId781" xr:uid="{00000000-0004-0000-0000-00000F030000}"/>
    <hyperlink ref="C3972" r:id="rId782" xr:uid="{00000000-0004-0000-0000-000010030000}"/>
    <hyperlink ref="C3973" r:id="rId783" xr:uid="{00000000-0004-0000-0000-000011030000}"/>
    <hyperlink ref="C3974" r:id="rId784" xr:uid="{00000000-0004-0000-0000-000012030000}"/>
    <hyperlink ref="C3975" r:id="rId785" xr:uid="{00000000-0004-0000-0000-000013030000}"/>
    <hyperlink ref="C3976" r:id="rId786" xr:uid="{00000000-0004-0000-0000-000014030000}"/>
    <hyperlink ref="C3977" r:id="rId787" xr:uid="{00000000-0004-0000-0000-000015030000}"/>
    <hyperlink ref="C3979" r:id="rId788" xr:uid="{00000000-0004-0000-0000-000016030000}"/>
    <hyperlink ref="C3981" r:id="rId789" xr:uid="{00000000-0004-0000-0000-000017030000}"/>
    <hyperlink ref="C3982" r:id="rId790" xr:uid="{00000000-0004-0000-0000-000018030000}"/>
    <hyperlink ref="C3984" r:id="rId791" xr:uid="{00000000-0004-0000-0000-000019030000}"/>
    <hyperlink ref="C3985" r:id="rId792" xr:uid="{00000000-0004-0000-0000-00001A030000}"/>
    <hyperlink ref="C3986" r:id="rId793" xr:uid="{00000000-0004-0000-0000-00001B030000}"/>
    <hyperlink ref="C3988" r:id="rId794" xr:uid="{00000000-0004-0000-0000-00001C030000}"/>
    <hyperlink ref="C3993" r:id="rId795" xr:uid="{00000000-0004-0000-0000-00001D030000}"/>
    <hyperlink ref="C3997" r:id="rId796" xr:uid="{00000000-0004-0000-0000-00001E030000}"/>
    <hyperlink ref="C4000" r:id="rId797" xr:uid="{00000000-0004-0000-0000-00001F030000}"/>
    <hyperlink ref="C4001" r:id="rId798" xr:uid="{00000000-0004-0000-0000-000020030000}"/>
    <hyperlink ref="C4003" r:id="rId799" xr:uid="{00000000-0004-0000-0000-000021030000}"/>
    <hyperlink ref="C4004" r:id="rId800" xr:uid="{00000000-0004-0000-0000-000022030000}"/>
    <hyperlink ref="C4005" r:id="rId801" xr:uid="{00000000-0004-0000-0000-000023030000}"/>
    <hyperlink ref="C4006" r:id="rId802" xr:uid="{00000000-0004-0000-0000-000024030000}"/>
    <hyperlink ref="C4008" r:id="rId803" xr:uid="{00000000-0004-0000-0000-000025030000}"/>
    <hyperlink ref="C4010" r:id="rId804" xr:uid="{00000000-0004-0000-0000-000026030000}"/>
    <hyperlink ref="C4011" r:id="rId805" xr:uid="{00000000-0004-0000-0000-000027030000}"/>
    <hyperlink ref="C4013" r:id="rId806" xr:uid="{00000000-0004-0000-0000-000028030000}"/>
    <hyperlink ref="C4014" r:id="rId807" xr:uid="{00000000-0004-0000-0000-000029030000}"/>
    <hyperlink ref="C4016" r:id="rId808" xr:uid="{00000000-0004-0000-0000-00002A030000}"/>
    <hyperlink ref="C4017" r:id="rId809" xr:uid="{00000000-0004-0000-0000-00002B030000}"/>
    <hyperlink ref="C4020" r:id="rId810" xr:uid="{00000000-0004-0000-0000-00002C030000}"/>
    <hyperlink ref="C4021" r:id="rId811" xr:uid="{00000000-0004-0000-0000-00002D030000}"/>
    <hyperlink ref="C4022" r:id="rId812" xr:uid="{00000000-0004-0000-0000-00002E030000}"/>
    <hyperlink ref="C4026" r:id="rId813" xr:uid="{00000000-0004-0000-0000-00002F030000}"/>
    <hyperlink ref="C4027" r:id="rId814" xr:uid="{00000000-0004-0000-0000-000030030000}"/>
    <hyperlink ref="C4030" r:id="rId815" xr:uid="{00000000-0004-0000-0000-000031030000}"/>
    <hyperlink ref="C4032" r:id="rId816" xr:uid="{00000000-0004-0000-0000-000032030000}"/>
    <hyperlink ref="C4037" r:id="rId817" xr:uid="{00000000-0004-0000-0000-000033030000}"/>
    <hyperlink ref="C4038" r:id="rId818" xr:uid="{00000000-0004-0000-0000-000034030000}"/>
    <hyperlink ref="C4044" r:id="rId819" xr:uid="{00000000-0004-0000-0000-000035030000}"/>
    <hyperlink ref="C4045" r:id="rId820" xr:uid="{00000000-0004-0000-0000-000036030000}"/>
    <hyperlink ref="C4046" r:id="rId821" xr:uid="{00000000-0004-0000-0000-000037030000}"/>
    <hyperlink ref="C4049" r:id="rId822" xr:uid="{00000000-0004-0000-0000-000038030000}"/>
    <hyperlink ref="C4051" r:id="rId823" xr:uid="{00000000-0004-0000-0000-000039030000}"/>
    <hyperlink ref="C4052" r:id="rId824" xr:uid="{00000000-0004-0000-0000-00003A030000}"/>
    <hyperlink ref="C4053" r:id="rId825" xr:uid="{00000000-0004-0000-0000-00003B030000}"/>
    <hyperlink ref="C4054" r:id="rId826" xr:uid="{00000000-0004-0000-0000-00003C030000}"/>
    <hyperlink ref="C4058" r:id="rId827" xr:uid="{00000000-0004-0000-0000-00003D030000}"/>
    <hyperlink ref="C4060" r:id="rId828" xr:uid="{00000000-0004-0000-0000-00003E030000}"/>
    <hyperlink ref="C4061" r:id="rId829" xr:uid="{00000000-0004-0000-0000-00003F030000}"/>
    <hyperlink ref="C4062" r:id="rId830" xr:uid="{00000000-0004-0000-0000-000040030000}"/>
    <hyperlink ref="C4063" r:id="rId831" xr:uid="{00000000-0004-0000-0000-000041030000}"/>
    <hyperlink ref="C4065" r:id="rId832" xr:uid="{00000000-0004-0000-0000-000042030000}"/>
    <hyperlink ref="C4066" r:id="rId833" xr:uid="{00000000-0004-0000-0000-000043030000}"/>
    <hyperlink ref="C4067" r:id="rId834" xr:uid="{00000000-0004-0000-0000-000044030000}"/>
    <hyperlink ref="C4071" r:id="rId835" xr:uid="{00000000-0004-0000-0000-000045030000}"/>
    <hyperlink ref="C4072" r:id="rId836" xr:uid="{00000000-0004-0000-0000-000046030000}"/>
    <hyperlink ref="C4076" r:id="rId837" xr:uid="{00000000-0004-0000-0000-000047030000}"/>
    <hyperlink ref="C4079" r:id="rId838" xr:uid="{00000000-0004-0000-0000-000048030000}"/>
    <hyperlink ref="C4080" r:id="rId839" xr:uid="{00000000-0004-0000-0000-000049030000}"/>
    <hyperlink ref="C4081" r:id="rId840" xr:uid="{00000000-0004-0000-0000-00004A030000}"/>
    <hyperlink ref="C4084" r:id="rId841" xr:uid="{00000000-0004-0000-0000-00004B030000}"/>
    <hyperlink ref="C4085" r:id="rId842" xr:uid="{00000000-0004-0000-0000-00004C030000}"/>
    <hyperlink ref="C4086" r:id="rId843" xr:uid="{00000000-0004-0000-0000-00004D030000}"/>
    <hyperlink ref="C4090" r:id="rId844" xr:uid="{00000000-0004-0000-0000-00004E030000}"/>
    <hyperlink ref="C4091" r:id="rId845" xr:uid="{00000000-0004-0000-0000-00004F030000}"/>
    <hyperlink ref="C4092" r:id="rId846" xr:uid="{00000000-0004-0000-0000-000050030000}"/>
    <hyperlink ref="C4098" r:id="rId847" xr:uid="{00000000-0004-0000-0000-000051030000}"/>
    <hyperlink ref="C4109" r:id="rId848" xr:uid="{00000000-0004-0000-0000-000052030000}"/>
    <hyperlink ref="C4110" r:id="rId849" xr:uid="{00000000-0004-0000-0000-000053030000}"/>
    <hyperlink ref="C4113" r:id="rId850" xr:uid="{00000000-0004-0000-0000-000054030000}"/>
    <hyperlink ref="C4117" r:id="rId851" xr:uid="{00000000-0004-0000-0000-000055030000}"/>
    <hyperlink ref="C4118" r:id="rId852" xr:uid="{00000000-0004-0000-0000-000056030000}"/>
    <hyperlink ref="C4124" r:id="rId853" xr:uid="{00000000-0004-0000-0000-000057030000}"/>
    <hyperlink ref="C4125" r:id="rId854" xr:uid="{00000000-0004-0000-0000-000058030000}"/>
    <hyperlink ref="C4129" r:id="rId855" xr:uid="{00000000-0004-0000-0000-000059030000}"/>
    <hyperlink ref="C4130" r:id="rId856" xr:uid="{00000000-0004-0000-0000-00005A030000}"/>
    <hyperlink ref="C4131" r:id="rId857" xr:uid="{00000000-0004-0000-0000-00005B030000}"/>
    <hyperlink ref="C4143" r:id="rId858" xr:uid="{00000000-0004-0000-0000-00005C030000}"/>
    <hyperlink ref="C4144" r:id="rId859" xr:uid="{00000000-0004-0000-0000-00005D030000}"/>
    <hyperlink ref="C4147" r:id="rId860" xr:uid="{00000000-0004-0000-0000-00005E030000}"/>
    <hyperlink ref="C4149" r:id="rId861" xr:uid="{00000000-0004-0000-0000-00005F030000}"/>
    <hyperlink ref="C4150" r:id="rId862" xr:uid="{00000000-0004-0000-0000-000060030000}"/>
    <hyperlink ref="C4151" r:id="rId863" xr:uid="{00000000-0004-0000-0000-000061030000}"/>
    <hyperlink ref="C4158" r:id="rId864" xr:uid="{00000000-0004-0000-0000-000062030000}"/>
    <hyperlink ref="C4162" r:id="rId865" xr:uid="{00000000-0004-0000-0000-000063030000}"/>
    <hyperlink ref="C4164" r:id="rId866" xr:uid="{00000000-0004-0000-0000-000064030000}"/>
    <hyperlink ref="C4165" r:id="rId867" xr:uid="{00000000-0004-0000-0000-000065030000}"/>
    <hyperlink ref="C4169" r:id="rId868" xr:uid="{00000000-0004-0000-0000-000066030000}"/>
    <hyperlink ref="C4175" r:id="rId869" xr:uid="{00000000-0004-0000-0000-000067030000}"/>
    <hyperlink ref="C4176" r:id="rId870" xr:uid="{00000000-0004-0000-0000-000068030000}"/>
    <hyperlink ref="C4181" r:id="rId871" xr:uid="{00000000-0004-0000-0000-000069030000}"/>
    <hyperlink ref="C4183" r:id="rId872" xr:uid="{00000000-0004-0000-0000-00006A030000}"/>
    <hyperlink ref="C4186" r:id="rId873" xr:uid="{00000000-0004-0000-0000-00006B030000}"/>
    <hyperlink ref="C4188" r:id="rId874" xr:uid="{00000000-0004-0000-0000-00006C030000}"/>
    <hyperlink ref="C4197" r:id="rId875" xr:uid="{00000000-0004-0000-0000-00006D030000}"/>
    <hyperlink ref="C4198" r:id="rId876" xr:uid="{00000000-0004-0000-0000-00006E030000}"/>
    <hyperlink ref="C4199" r:id="rId877" xr:uid="{00000000-0004-0000-0000-00006F030000}"/>
    <hyperlink ref="C4200" r:id="rId878" xr:uid="{00000000-0004-0000-0000-000070030000}"/>
    <hyperlink ref="C4202" r:id="rId879" xr:uid="{00000000-0004-0000-0000-000071030000}"/>
    <hyperlink ref="C4205" r:id="rId880" xr:uid="{00000000-0004-0000-0000-000072030000}"/>
    <hyperlink ref="C4208" r:id="rId881" xr:uid="{00000000-0004-0000-0000-000073030000}"/>
    <hyperlink ref="C4212" r:id="rId882" xr:uid="{00000000-0004-0000-0000-000074030000}"/>
    <hyperlink ref="C4213" r:id="rId883" xr:uid="{00000000-0004-0000-0000-000075030000}"/>
    <hyperlink ref="C4216" r:id="rId884" xr:uid="{00000000-0004-0000-0000-000076030000}"/>
    <hyperlink ref="C4218" r:id="rId885" xr:uid="{00000000-0004-0000-0000-000077030000}"/>
    <hyperlink ref="C4222" r:id="rId886" xr:uid="{00000000-0004-0000-0000-000078030000}"/>
    <hyperlink ref="C4223" r:id="rId887" xr:uid="{00000000-0004-0000-0000-000079030000}"/>
    <hyperlink ref="C4225" r:id="rId888" xr:uid="{00000000-0004-0000-0000-00007A030000}"/>
    <hyperlink ref="C4226" r:id="rId889" xr:uid="{00000000-0004-0000-0000-00007B030000}"/>
    <hyperlink ref="C4227" r:id="rId890" xr:uid="{00000000-0004-0000-0000-00007C030000}"/>
    <hyperlink ref="C4230" r:id="rId891" xr:uid="{00000000-0004-0000-0000-00007D030000}"/>
    <hyperlink ref="C4233" r:id="rId892" xr:uid="{00000000-0004-0000-0000-00007E030000}"/>
    <hyperlink ref="C4234" r:id="rId893" xr:uid="{00000000-0004-0000-0000-00007F030000}"/>
    <hyperlink ref="C4237" r:id="rId894" xr:uid="{00000000-0004-0000-0000-000080030000}"/>
    <hyperlink ref="C4240" r:id="rId895" xr:uid="{00000000-0004-0000-0000-000081030000}"/>
    <hyperlink ref="C4241" r:id="rId896" xr:uid="{00000000-0004-0000-0000-000082030000}"/>
    <hyperlink ref="C4247" r:id="rId897" xr:uid="{00000000-0004-0000-0000-000083030000}"/>
    <hyperlink ref="C4248" r:id="rId898" xr:uid="{00000000-0004-0000-0000-000084030000}"/>
    <hyperlink ref="C4249" r:id="rId899" xr:uid="{00000000-0004-0000-0000-000085030000}"/>
    <hyperlink ref="C4251" r:id="rId900" xr:uid="{00000000-0004-0000-0000-000086030000}"/>
    <hyperlink ref="C4252" r:id="rId901" xr:uid="{00000000-0004-0000-0000-000087030000}"/>
    <hyperlink ref="C4254" r:id="rId902" xr:uid="{00000000-0004-0000-0000-000088030000}"/>
    <hyperlink ref="C4255" r:id="rId903" xr:uid="{00000000-0004-0000-0000-000089030000}"/>
    <hyperlink ref="C4259" r:id="rId904" xr:uid="{00000000-0004-0000-0000-00008A030000}"/>
    <hyperlink ref="C4262" r:id="rId905" xr:uid="{00000000-0004-0000-0000-00008B030000}"/>
    <hyperlink ref="C4263" r:id="rId906" xr:uid="{00000000-0004-0000-0000-00008C030000}"/>
    <hyperlink ref="C4264" r:id="rId907" xr:uid="{00000000-0004-0000-0000-00008D030000}"/>
    <hyperlink ref="C4271" r:id="rId908" xr:uid="{00000000-0004-0000-0000-00008E030000}"/>
    <hyperlink ref="C4273" r:id="rId909" xr:uid="{00000000-0004-0000-0000-00008F030000}"/>
    <hyperlink ref="C4280" r:id="rId910" xr:uid="{00000000-0004-0000-0000-000090030000}"/>
    <hyperlink ref="C4282" r:id="rId911" location="page=529" xr:uid="{00000000-0004-0000-0000-000091030000}"/>
    <hyperlink ref="C4283" r:id="rId912" xr:uid="{00000000-0004-0000-0000-000092030000}"/>
    <hyperlink ref="C4285" r:id="rId913" xr:uid="{00000000-0004-0000-0000-000093030000}"/>
    <hyperlink ref="C4286" r:id="rId914" xr:uid="{00000000-0004-0000-0000-000094030000}"/>
    <hyperlink ref="C4289" r:id="rId915" xr:uid="{00000000-0004-0000-0000-000095030000}"/>
    <hyperlink ref="C4294" r:id="rId916" xr:uid="{00000000-0004-0000-0000-000096030000}"/>
    <hyperlink ref="C4296" r:id="rId917" xr:uid="{00000000-0004-0000-0000-000097030000}"/>
    <hyperlink ref="C4298" r:id="rId918" xr:uid="{00000000-0004-0000-0000-000098030000}"/>
    <hyperlink ref="C4299" r:id="rId919" xr:uid="{00000000-0004-0000-0000-000099030000}"/>
    <hyperlink ref="C4303" r:id="rId920" xr:uid="{00000000-0004-0000-0000-00009A030000}"/>
    <hyperlink ref="C4304" r:id="rId921" xr:uid="{00000000-0004-0000-0000-00009B030000}"/>
    <hyperlink ref="C4305" r:id="rId922" xr:uid="{00000000-0004-0000-0000-00009C030000}"/>
    <hyperlink ref="C4306" r:id="rId923" xr:uid="{00000000-0004-0000-0000-00009D030000}"/>
    <hyperlink ref="C4317" r:id="rId924" xr:uid="{00000000-0004-0000-0000-00009E030000}"/>
    <hyperlink ref="C4318" r:id="rId925" xr:uid="{00000000-0004-0000-0000-00009F030000}"/>
    <hyperlink ref="C4319" r:id="rId926" xr:uid="{00000000-0004-0000-0000-0000A0030000}"/>
    <hyperlink ref="C4320" r:id="rId927" xr:uid="{00000000-0004-0000-0000-0000A1030000}"/>
    <hyperlink ref="C4322" r:id="rId928" xr:uid="{00000000-0004-0000-0000-0000A2030000}"/>
    <hyperlink ref="C4335" r:id="rId929" xr:uid="{00000000-0004-0000-0000-0000A3030000}"/>
    <hyperlink ref="C4337" r:id="rId930" xr:uid="{00000000-0004-0000-0000-0000A4030000}"/>
    <hyperlink ref="C4338" r:id="rId931" xr:uid="{00000000-0004-0000-0000-0000A5030000}"/>
    <hyperlink ref="C4341" r:id="rId932" xr:uid="{00000000-0004-0000-0000-0000A6030000}"/>
    <hyperlink ref="C4342" r:id="rId933" xr:uid="{00000000-0004-0000-0000-0000A7030000}"/>
    <hyperlink ref="C4344" r:id="rId934" xr:uid="{00000000-0004-0000-0000-0000A8030000}"/>
    <hyperlink ref="C4347" r:id="rId935" xr:uid="{00000000-0004-0000-0000-0000A9030000}"/>
    <hyperlink ref="C4348" r:id="rId936" xr:uid="{00000000-0004-0000-0000-0000AA030000}"/>
    <hyperlink ref="C4349" r:id="rId937" xr:uid="{00000000-0004-0000-0000-0000AB030000}"/>
    <hyperlink ref="C4351" r:id="rId938" xr:uid="{00000000-0004-0000-0000-0000AC030000}"/>
    <hyperlink ref="C4352" r:id="rId939" xr:uid="{00000000-0004-0000-0000-0000AD030000}"/>
    <hyperlink ref="C4353" r:id="rId940" xr:uid="{00000000-0004-0000-0000-0000AE030000}"/>
    <hyperlink ref="C4358" r:id="rId941" xr:uid="{00000000-0004-0000-0000-0000AF030000}"/>
    <hyperlink ref="C4359" r:id="rId942" xr:uid="{00000000-0004-0000-0000-0000B0030000}"/>
    <hyperlink ref="C4362" r:id="rId943" xr:uid="{00000000-0004-0000-0000-0000B1030000}"/>
    <hyperlink ref="C4364" r:id="rId944" xr:uid="{00000000-0004-0000-0000-0000B2030000}"/>
    <hyperlink ref="C4367" r:id="rId945" xr:uid="{00000000-0004-0000-0000-0000B3030000}"/>
    <hyperlink ref="C4368" r:id="rId946" xr:uid="{00000000-0004-0000-0000-0000B4030000}"/>
    <hyperlink ref="C4371" r:id="rId947" xr:uid="{00000000-0004-0000-0000-0000B5030000}"/>
    <hyperlink ref="C4373" r:id="rId948" xr:uid="{00000000-0004-0000-0000-0000B6030000}"/>
    <hyperlink ref="C4374" r:id="rId949" xr:uid="{00000000-0004-0000-0000-0000B7030000}"/>
    <hyperlink ref="C4375" r:id="rId950" xr:uid="{00000000-0004-0000-0000-0000B8030000}"/>
    <hyperlink ref="C4376" r:id="rId951" xr:uid="{00000000-0004-0000-0000-0000B9030000}"/>
    <hyperlink ref="C4377" r:id="rId952" xr:uid="{00000000-0004-0000-0000-0000BA030000}"/>
    <hyperlink ref="C4378" r:id="rId953" xr:uid="{00000000-0004-0000-0000-0000BB030000}"/>
    <hyperlink ref="C4379" r:id="rId954" xr:uid="{00000000-0004-0000-0000-0000BC030000}"/>
    <hyperlink ref="C4382" r:id="rId955" xr:uid="{00000000-0004-0000-0000-0000BD030000}"/>
    <hyperlink ref="C4383" r:id="rId956" xr:uid="{00000000-0004-0000-0000-0000BE030000}"/>
    <hyperlink ref="C4387" r:id="rId957" xr:uid="{00000000-0004-0000-0000-0000BF030000}"/>
    <hyperlink ref="C4389" r:id="rId958" xr:uid="{00000000-0004-0000-0000-0000C0030000}"/>
    <hyperlink ref="C4390" r:id="rId959" xr:uid="{00000000-0004-0000-0000-0000C1030000}"/>
    <hyperlink ref="C4392" r:id="rId960" xr:uid="{00000000-0004-0000-0000-0000C2030000}"/>
    <hyperlink ref="C4393" r:id="rId961" xr:uid="{00000000-0004-0000-0000-0000C3030000}"/>
    <hyperlink ref="C4394" r:id="rId962" xr:uid="{00000000-0004-0000-0000-0000C4030000}"/>
    <hyperlink ref="C4395" r:id="rId963" xr:uid="{00000000-0004-0000-0000-0000C5030000}"/>
    <hyperlink ref="C4396" r:id="rId964" xr:uid="{00000000-0004-0000-0000-0000C6030000}"/>
    <hyperlink ref="C4397" r:id="rId965" xr:uid="{00000000-0004-0000-0000-0000C7030000}"/>
    <hyperlink ref="C4398" r:id="rId966" xr:uid="{00000000-0004-0000-0000-0000C8030000}"/>
    <hyperlink ref="C4402" r:id="rId967" xr:uid="{00000000-0004-0000-0000-0000C9030000}"/>
    <hyperlink ref="C4405" r:id="rId968" xr:uid="{00000000-0004-0000-0000-0000CA030000}"/>
    <hyperlink ref="C4406" r:id="rId969" xr:uid="{00000000-0004-0000-0000-0000CB030000}"/>
    <hyperlink ref="C4407" r:id="rId970" xr:uid="{00000000-0004-0000-0000-0000CC030000}"/>
    <hyperlink ref="C4408" r:id="rId971" xr:uid="{00000000-0004-0000-0000-0000CD030000}"/>
    <hyperlink ref="C4409" r:id="rId972" xr:uid="{00000000-0004-0000-0000-0000CE030000}"/>
    <hyperlink ref="C4410" r:id="rId973" xr:uid="{00000000-0004-0000-0000-0000CF030000}"/>
    <hyperlink ref="C4411" r:id="rId974" xr:uid="{00000000-0004-0000-0000-0000D0030000}"/>
    <hyperlink ref="C4414" r:id="rId975" xr:uid="{00000000-0004-0000-0000-0000D1030000}"/>
    <hyperlink ref="C4417" r:id="rId976" xr:uid="{00000000-0004-0000-0000-0000D2030000}"/>
    <hyperlink ref="C4418" r:id="rId977" xr:uid="{00000000-0004-0000-0000-0000D3030000}"/>
    <hyperlink ref="C4420" r:id="rId978" xr:uid="{00000000-0004-0000-0000-0000D4030000}"/>
    <hyperlink ref="C4421" r:id="rId979" xr:uid="{00000000-0004-0000-0000-0000D5030000}"/>
    <hyperlink ref="C4422" r:id="rId980" xr:uid="{00000000-0004-0000-0000-0000D6030000}"/>
    <hyperlink ref="C4427" r:id="rId981" xr:uid="{00000000-0004-0000-0000-0000D7030000}"/>
    <hyperlink ref="C4429" r:id="rId982" xr:uid="{00000000-0004-0000-0000-0000D8030000}"/>
    <hyperlink ref="C4431" r:id="rId983" xr:uid="{00000000-0004-0000-0000-0000D9030000}"/>
    <hyperlink ref="C4434" r:id="rId984" xr:uid="{00000000-0004-0000-0000-0000DA030000}"/>
    <hyperlink ref="C4435" r:id="rId985" xr:uid="{00000000-0004-0000-0000-0000DB030000}"/>
    <hyperlink ref="C4437" r:id="rId986" xr:uid="{00000000-0004-0000-0000-0000DC030000}"/>
    <hyperlink ref="C4441" r:id="rId987" location="page=264" xr:uid="{00000000-0004-0000-0000-0000DD030000}"/>
    <hyperlink ref="C4447" r:id="rId988" xr:uid="{00000000-0004-0000-0000-0000DE030000}"/>
    <hyperlink ref="C4448" r:id="rId989" xr:uid="{00000000-0004-0000-0000-0000DF030000}"/>
    <hyperlink ref="C4449" r:id="rId990" xr:uid="{00000000-0004-0000-0000-0000E0030000}"/>
    <hyperlink ref="C4450" r:id="rId991" xr:uid="{00000000-0004-0000-0000-0000E1030000}"/>
    <hyperlink ref="C4451" r:id="rId992" xr:uid="{00000000-0004-0000-0000-0000E2030000}"/>
    <hyperlink ref="C4454" r:id="rId993" xr:uid="{00000000-0004-0000-0000-0000E3030000}"/>
    <hyperlink ref="C4455" r:id="rId994" xr:uid="{00000000-0004-0000-0000-0000E4030000}"/>
    <hyperlink ref="C4458" r:id="rId995" xr:uid="{00000000-0004-0000-0000-0000E5030000}"/>
    <hyperlink ref="C4460" r:id="rId996" xr:uid="{00000000-0004-0000-0000-0000E6030000}"/>
    <hyperlink ref="C4462" r:id="rId997" xr:uid="{00000000-0004-0000-0000-0000E7030000}"/>
    <hyperlink ref="C4464" r:id="rId998" xr:uid="{00000000-0004-0000-0000-0000E8030000}"/>
    <hyperlink ref="C4465" r:id="rId999" xr:uid="{00000000-0004-0000-0000-0000E9030000}"/>
    <hyperlink ref="C4467" r:id="rId1000" xr:uid="{00000000-0004-0000-0000-0000EA030000}"/>
    <hyperlink ref="C4470" r:id="rId1001" xr:uid="{00000000-0004-0000-0000-0000EB030000}"/>
    <hyperlink ref="C4475" r:id="rId1002" xr:uid="{00000000-0004-0000-0000-0000EC030000}"/>
    <hyperlink ref="C4476" r:id="rId1003" xr:uid="{00000000-0004-0000-0000-0000ED030000}"/>
    <hyperlink ref="C4479" r:id="rId1004" xr:uid="{00000000-0004-0000-0000-0000EE030000}"/>
    <hyperlink ref="C4480" r:id="rId1005" xr:uid="{00000000-0004-0000-0000-0000EF030000}"/>
    <hyperlink ref="C4481" r:id="rId1006" xr:uid="{00000000-0004-0000-0000-0000F0030000}"/>
    <hyperlink ref="C4482" r:id="rId1007" xr:uid="{00000000-0004-0000-0000-0000F1030000}"/>
    <hyperlink ref="C4485" r:id="rId1008" xr:uid="{00000000-0004-0000-0000-0000F2030000}"/>
    <hyperlink ref="C4564" r:id="rId1009" xr:uid="{00000000-0004-0000-0000-0000F3030000}"/>
    <hyperlink ref="C4628" r:id="rId1010" xr:uid="{00000000-0004-0000-0000-0000F4030000}"/>
    <hyperlink ref="C4742" r:id="rId1011" xr:uid="{00000000-0004-0000-0000-0000F5030000}"/>
    <hyperlink ref="C4743" r:id="rId1012" xr:uid="{00000000-0004-0000-0000-0000F6030000}"/>
    <hyperlink ref="C4750" r:id="rId1013" xr:uid="{00000000-0004-0000-0000-0000F7030000}"/>
    <hyperlink ref="C4751" r:id="rId1014" location="page=29" xr:uid="{00000000-0004-0000-0000-0000F8030000}"/>
    <hyperlink ref="C4752" r:id="rId1015" xr:uid="{00000000-0004-0000-0000-0000F9030000}"/>
    <hyperlink ref="C4753" r:id="rId1016" xr:uid="{00000000-0004-0000-0000-0000FA030000}"/>
    <hyperlink ref="C4754" r:id="rId1017" xr:uid="{00000000-0004-0000-0000-0000FB030000}"/>
    <hyperlink ref="C4755" r:id="rId1018" xr:uid="{00000000-0004-0000-0000-0000FC030000}"/>
    <hyperlink ref="C4756" r:id="rId1019" xr:uid="{00000000-0004-0000-0000-0000FD030000}"/>
    <hyperlink ref="C4757" r:id="rId1020" xr:uid="{00000000-0004-0000-0000-0000FE030000}"/>
    <hyperlink ref="C4759" r:id="rId1021" xr:uid="{00000000-0004-0000-0000-0000FF030000}"/>
    <hyperlink ref="C4760" r:id="rId1022" xr:uid="{00000000-0004-0000-0000-000000040000}"/>
    <hyperlink ref="C4761" r:id="rId1023" xr:uid="{00000000-0004-0000-0000-000001040000}"/>
    <hyperlink ref="C4762" r:id="rId1024" xr:uid="{00000000-0004-0000-0000-000002040000}"/>
    <hyperlink ref="C4763" r:id="rId1025" xr:uid="{00000000-0004-0000-0000-000003040000}"/>
    <hyperlink ref="C4764" r:id="rId1026" xr:uid="{00000000-0004-0000-0000-000004040000}"/>
    <hyperlink ref="C4765" r:id="rId1027" xr:uid="{00000000-0004-0000-0000-000005040000}"/>
    <hyperlink ref="C4766" r:id="rId1028" xr:uid="{00000000-0004-0000-0000-000006040000}"/>
    <hyperlink ref="C4767" r:id="rId1029" xr:uid="{00000000-0004-0000-0000-000007040000}"/>
    <hyperlink ref="C4769" r:id="rId1030" xr:uid="{00000000-0004-0000-0000-000008040000}"/>
    <hyperlink ref="C4770" r:id="rId1031" xr:uid="{00000000-0004-0000-0000-000009040000}"/>
    <hyperlink ref="C4771" r:id="rId1032" xr:uid="{00000000-0004-0000-0000-00000A040000}"/>
    <hyperlink ref="C4779" r:id="rId1033" xr:uid="{00000000-0004-0000-0000-00000B040000}"/>
    <hyperlink ref="C4798" r:id="rId1034" xr:uid="{00000000-0004-0000-0000-00000C040000}"/>
    <hyperlink ref="C4799" r:id="rId1035" xr:uid="{00000000-0004-0000-0000-00000D040000}"/>
    <hyperlink ref="C4800" r:id="rId1036" xr:uid="{00000000-0004-0000-0000-00000E040000}"/>
    <hyperlink ref="C4801" r:id="rId1037" xr:uid="{00000000-0004-0000-0000-00000F040000}"/>
    <hyperlink ref="C4802" r:id="rId1038" xr:uid="{00000000-0004-0000-0000-000010040000}"/>
    <hyperlink ref="C4803" r:id="rId1039" xr:uid="{00000000-0004-0000-0000-000011040000}"/>
    <hyperlink ref="C4804" r:id="rId1040" xr:uid="{00000000-0004-0000-0000-000012040000}"/>
    <hyperlink ref="C4805" r:id="rId1041" xr:uid="{00000000-0004-0000-0000-000013040000}"/>
    <hyperlink ref="C4806" r:id="rId1042" xr:uid="{00000000-0004-0000-0000-000014040000}"/>
    <hyperlink ref="C4807" r:id="rId1043" xr:uid="{00000000-0004-0000-0000-000015040000}"/>
    <hyperlink ref="C4808" r:id="rId1044" xr:uid="{00000000-0004-0000-0000-000016040000}"/>
    <hyperlink ref="C4809" r:id="rId1045" xr:uid="{00000000-0004-0000-0000-000017040000}"/>
    <hyperlink ref="C4810" r:id="rId1046" xr:uid="{00000000-0004-0000-0000-000018040000}"/>
    <hyperlink ref="C4811" r:id="rId1047" xr:uid="{00000000-0004-0000-0000-000019040000}"/>
    <hyperlink ref="C4812" r:id="rId1048" xr:uid="{00000000-0004-0000-0000-00001A040000}"/>
    <hyperlink ref="C4813" r:id="rId1049" xr:uid="{00000000-0004-0000-0000-00001B040000}"/>
    <hyperlink ref="C4814" r:id="rId1050" xr:uid="{00000000-0004-0000-0000-00001C040000}"/>
    <hyperlink ref="C4815" r:id="rId1051" xr:uid="{00000000-0004-0000-0000-00001D040000}"/>
    <hyperlink ref="C4816" r:id="rId1052" xr:uid="{00000000-0004-0000-0000-00001E040000}"/>
    <hyperlink ref="C4817" r:id="rId1053" xr:uid="{00000000-0004-0000-0000-00001F040000}"/>
    <hyperlink ref="C4818" r:id="rId1054" xr:uid="{00000000-0004-0000-0000-000020040000}"/>
    <hyperlink ref="C4819" r:id="rId1055" xr:uid="{00000000-0004-0000-0000-000021040000}"/>
    <hyperlink ref="C4820" r:id="rId1056" xr:uid="{00000000-0004-0000-0000-000022040000}"/>
    <hyperlink ref="C4821" r:id="rId1057" xr:uid="{00000000-0004-0000-0000-000023040000}"/>
    <hyperlink ref="C4822" r:id="rId1058" xr:uid="{00000000-0004-0000-0000-000024040000}"/>
    <hyperlink ref="C4824" r:id="rId1059" xr:uid="{00000000-0004-0000-0000-000025040000}"/>
    <hyperlink ref="C4825" r:id="rId1060" xr:uid="{00000000-0004-0000-0000-000026040000}"/>
    <hyperlink ref="C4826" r:id="rId1061" xr:uid="{00000000-0004-0000-0000-000027040000}"/>
    <hyperlink ref="C4827" r:id="rId1062" xr:uid="{00000000-0004-0000-0000-000028040000}"/>
    <hyperlink ref="C4829" r:id="rId1063" xr:uid="{00000000-0004-0000-0000-000029040000}"/>
    <hyperlink ref="C4830" r:id="rId1064" xr:uid="{00000000-0004-0000-0000-00002A040000}"/>
    <hyperlink ref="C4849" r:id="rId1065" xr:uid="{00000000-0004-0000-0000-00002B040000}"/>
    <hyperlink ref="C4850" r:id="rId1066" xr:uid="{00000000-0004-0000-0000-00002C040000}"/>
    <hyperlink ref="C4851" r:id="rId1067" xr:uid="{00000000-0004-0000-0000-00002D040000}"/>
    <hyperlink ref="C4852" r:id="rId1068" xr:uid="{00000000-0004-0000-0000-00002E040000}"/>
    <hyperlink ref="C4853" r:id="rId1069" xr:uid="{00000000-0004-0000-0000-00002F040000}"/>
    <hyperlink ref="C4854" r:id="rId1070" xr:uid="{00000000-0004-0000-0000-000030040000}"/>
    <hyperlink ref="C4855" r:id="rId1071" xr:uid="{00000000-0004-0000-0000-000031040000}"/>
    <hyperlink ref="C4856" r:id="rId1072" xr:uid="{00000000-0004-0000-0000-000032040000}"/>
    <hyperlink ref="C4857" r:id="rId1073" xr:uid="{00000000-0004-0000-0000-000033040000}"/>
    <hyperlink ref="C4858" r:id="rId1074" xr:uid="{00000000-0004-0000-0000-000034040000}"/>
    <hyperlink ref="C4859" r:id="rId1075" xr:uid="{00000000-0004-0000-0000-000035040000}"/>
    <hyperlink ref="C4860" r:id="rId1076" xr:uid="{00000000-0004-0000-0000-000036040000}"/>
    <hyperlink ref="C4861" r:id="rId1077" xr:uid="{00000000-0004-0000-0000-000037040000}"/>
    <hyperlink ref="C4862" r:id="rId1078" xr:uid="{00000000-0004-0000-0000-000038040000}"/>
    <hyperlink ref="C4863" r:id="rId1079" xr:uid="{00000000-0004-0000-0000-000039040000}"/>
    <hyperlink ref="C4864" r:id="rId1080" xr:uid="{00000000-0004-0000-0000-00003A040000}"/>
    <hyperlink ref="C4865" r:id="rId1081" xr:uid="{00000000-0004-0000-0000-00003B040000}"/>
    <hyperlink ref="C4866" r:id="rId1082" xr:uid="{00000000-0004-0000-0000-00003C040000}"/>
    <hyperlink ref="C4867" r:id="rId1083" xr:uid="{00000000-0004-0000-0000-00003D040000}"/>
    <hyperlink ref="C4868" r:id="rId1084" xr:uid="{00000000-0004-0000-0000-00003E040000}"/>
    <hyperlink ref="C4869" r:id="rId1085" xr:uid="{00000000-0004-0000-0000-00003F040000}"/>
    <hyperlink ref="C4870" r:id="rId1086" xr:uid="{00000000-0004-0000-0000-000040040000}"/>
    <hyperlink ref="C4871" r:id="rId1087" xr:uid="{00000000-0004-0000-0000-000041040000}"/>
    <hyperlink ref="C4872" r:id="rId1088" xr:uid="{00000000-0004-0000-0000-000042040000}"/>
    <hyperlink ref="C4873" r:id="rId1089" xr:uid="{00000000-0004-0000-0000-000043040000}"/>
    <hyperlink ref="C4874" r:id="rId1090" xr:uid="{00000000-0004-0000-0000-000044040000}"/>
    <hyperlink ref="C4875" r:id="rId1091" xr:uid="{00000000-0004-0000-0000-000045040000}"/>
    <hyperlink ref="C4876" r:id="rId1092" xr:uid="{00000000-0004-0000-0000-000046040000}"/>
    <hyperlink ref="C4877" r:id="rId1093" xr:uid="{00000000-0004-0000-0000-000047040000}"/>
    <hyperlink ref="C4878" r:id="rId1094" xr:uid="{00000000-0004-0000-0000-000048040000}"/>
    <hyperlink ref="C4879" r:id="rId1095" xr:uid="{00000000-0004-0000-0000-000049040000}"/>
    <hyperlink ref="C4880" r:id="rId1096" xr:uid="{00000000-0004-0000-0000-00004A040000}"/>
    <hyperlink ref="C4881" r:id="rId1097" xr:uid="{00000000-0004-0000-0000-00004B040000}"/>
    <hyperlink ref="C4882" r:id="rId1098" xr:uid="{00000000-0004-0000-0000-00004C040000}"/>
    <hyperlink ref="C4883" r:id="rId1099" xr:uid="{00000000-0004-0000-0000-00004D040000}"/>
    <hyperlink ref="C4884" r:id="rId1100" xr:uid="{00000000-0004-0000-0000-00004E040000}"/>
    <hyperlink ref="C4885" r:id="rId1101" xr:uid="{00000000-0004-0000-0000-00004F040000}"/>
    <hyperlink ref="C4886" r:id="rId1102" xr:uid="{00000000-0004-0000-0000-000050040000}"/>
    <hyperlink ref="C4887" r:id="rId1103" xr:uid="{00000000-0004-0000-0000-000051040000}"/>
    <hyperlink ref="C4888" r:id="rId1104" xr:uid="{00000000-0004-0000-0000-000052040000}"/>
    <hyperlink ref="C4889" r:id="rId1105" xr:uid="{00000000-0004-0000-0000-000053040000}"/>
    <hyperlink ref="C4890" r:id="rId1106" xr:uid="{00000000-0004-0000-0000-000054040000}"/>
    <hyperlink ref="C4891" r:id="rId1107" xr:uid="{00000000-0004-0000-0000-000055040000}"/>
    <hyperlink ref="C4892" r:id="rId1108" xr:uid="{00000000-0004-0000-0000-000056040000}"/>
    <hyperlink ref="C4893" r:id="rId1109" xr:uid="{00000000-0004-0000-0000-000057040000}"/>
    <hyperlink ref="C4894" r:id="rId1110" xr:uid="{00000000-0004-0000-0000-000058040000}"/>
    <hyperlink ref="C4895" r:id="rId1111" xr:uid="{00000000-0004-0000-0000-000059040000}"/>
    <hyperlink ref="C4896" r:id="rId1112" xr:uid="{00000000-0004-0000-0000-00005A040000}"/>
    <hyperlink ref="C4897" r:id="rId1113" xr:uid="{00000000-0004-0000-0000-00005B040000}"/>
    <hyperlink ref="C4898" r:id="rId1114" xr:uid="{00000000-0004-0000-0000-00005C040000}"/>
    <hyperlink ref="C4899" r:id="rId1115" xr:uid="{00000000-0004-0000-0000-00005D040000}"/>
    <hyperlink ref="C4900" r:id="rId1116" xr:uid="{00000000-0004-0000-0000-00005E040000}"/>
    <hyperlink ref="C4901" r:id="rId1117" xr:uid="{00000000-0004-0000-0000-00005F040000}"/>
    <hyperlink ref="C4902" r:id="rId1118" xr:uid="{00000000-0004-0000-0000-000060040000}"/>
    <hyperlink ref="C4903" r:id="rId1119" xr:uid="{00000000-0004-0000-0000-000061040000}"/>
    <hyperlink ref="C4914" r:id="rId1120" xr:uid="{00000000-0004-0000-0000-000062040000}"/>
    <hyperlink ref="C4915" r:id="rId1121" xr:uid="{00000000-0004-0000-0000-000063040000}"/>
    <hyperlink ref="C4916" r:id="rId1122" xr:uid="{00000000-0004-0000-0000-000064040000}"/>
    <hyperlink ref="C4917" r:id="rId1123" xr:uid="{00000000-0004-0000-0000-000065040000}"/>
    <hyperlink ref="C4918" r:id="rId1124" xr:uid="{00000000-0004-0000-0000-000066040000}"/>
    <hyperlink ref="C4919" r:id="rId1125" xr:uid="{00000000-0004-0000-0000-000067040000}"/>
    <hyperlink ref="C4920" r:id="rId1126" xr:uid="{00000000-0004-0000-0000-000068040000}"/>
    <hyperlink ref="C4921" r:id="rId1127" xr:uid="{00000000-0004-0000-0000-000069040000}"/>
    <hyperlink ref="C4922" r:id="rId1128" xr:uid="{00000000-0004-0000-0000-00006A040000}"/>
    <hyperlink ref="C4923" r:id="rId1129" xr:uid="{00000000-0004-0000-0000-00006B040000}"/>
    <hyperlink ref="C4924" r:id="rId1130" xr:uid="{00000000-0004-0000-0000-00006C040000}"/>
    <hyperlink ref="C4925" r:id="rId1131" xr:uid="{00000000-0004-0000-0000-00006D040000}"/>
    <hyperlink ref="C4926" r:id="rId1132" xr:uid="{00000000-0004-0000-0000-00006E040000}"/>
    <hyperlink ref="C4927" r:id="rId1133" xr:uid="{00000000-0004-0000-0000-00006F040000}"/>
    <hyperlink ref="C4928" r:id="rId1134" xr:uid="{00000000-0004-0000-0000-000070040000}"/>
    <hyperlink ref="C4929" r:id="rId1135" xr:uid="{00000000-0004-0000-0000-000071040000}"/>
    <hyperlink ref="C4930" r:id="rId1136" xr:uid="{00000000-0004-0000-0000-000072040000}"/>
    <hyperlink ref="C4931" r:id="rId1137" xr:uid="{00000000-0004-0000-0000-000073040000}"/>
    <hyperlink ref="C4932" r:id="rId1138" xr:uid="{00000000-0004-0000-0000-000074040000}"/>
    <hyperlink ref="C4933" r:id="rId1139" xr:uid="{00000000-0004-0000-0000-000075040000}"/>
    <hyperlink ref="C4934" r:id="rId1140" xr:uid="{00000000-0004-0000-0000-000076040000}"/>
    <hyperlink ref="C4935" r:id="rId1141" xr:uid="{00000000-0004-0000-0000-000077040000}"/>
    <hyperlink ref="C4936" r:id="rId1142" xr:uid="{00000000-0004-0000-0000-000078040000}"/>
    <hyperlink ref="C4937" r:id="rId1143" xr:uid="{00000000-0004-0000-0000-000079040000}"/>
    <hyperlink ref="C4938" r:id="rId1144" xr:uid="{00000000-0004-0000-0000-00007A040000}"/>
    <hyperlink ref="C4939" r:id="rId1145" xr:uid="{00000000-0004-0000-0000-00007B040000}"/>
    <hyperlink ref="C4940" r:id="rId1146" xr:uid="{00000000-0004-0000-0000-00007C040000}"/>
    <hyperlink ref="C4941" r:id="rId1147" xr:uid="{00000000-0004-0000-0000-00007D040000}"/>
    <hyperlink ref="C4942" r:id="rId1148" xr:uid="{00000000-0004-0000-0000-00007E040000}"/>
    <hyperlink ref="C4943" r:id="rId1149" xr:uid="{00000000-0004-0000-0000-00007F040000}"/>
    <hyperlink ref="C4944" r:id="rId1150" xr:uid="{00000000-0004-0000-0000-000080040000}"/>
    <hyperlink ref="C4945" r:id="rId1151" xr:uid="{00000000-0004-0000-0000-000081040000}"/>
    <hyperlink ref="C4946" r:id="rId1152" xr:uid="{00000000-0004-0000-0000-000082040000}"/>
    <hyperlink ref="C4947" r:id="rId1153" xr:uid="{00000000-0004-0000-0000-000083040000}"/>
    <hyperlink ref="C4948" r:id="rId1154" xr:uid="{00000000-0004-0000-0000-000084040000}"/>
    <hyperlink ref="C4949" r:id="rId1155" xr:uid="{00000000-0004-0000-0000-000085040000}"/>
    <hyperlink ref="C4950" r:id="rId1156" xr:uid="{00000000-0004-0000-0000-000086040000}"/>
    <hyperlink ref="C4951" r:id="rId1157" xr:uid="{00000000-0004-0000-0000-000087040000}"/>
    <hyperlink ref="C4952" r:id="rId1158" xr:uid="{00000000-0004-0000-0000-000088040000}"/>
    <hyperlink ref="C4953" r:id="rId1159" xr:uid="{00000000-0004-0000-0000-000089040000}"/>
    <hyperlink ref="C4954" r:id="rId1160" xr:uid="{00000000-0004-0000-0000-00008A040000}"/>
    <hyperlink ref="C4955" r:id="rId1161" xr:uid="{00000000-0004-0000-0000-00008B040000}"/>
    <hyperlink ref="C4956" r:id="rId1162" xr:uid="{00000000-0004-0000-0000-00008C040000}"/>
    <hyperlink ref="C4957" r:id="rId1163" xr:uid="{00000000-0004-0000-0000-00008D040000}"/>
    <hyperlink ref="C4958" r:id="rId1164" xr:uid="{00000000-0004-0000-0000-00008E040000}"/>
    <hyperlink ref="C4959" r:id="rId1165" xr:uid="{00000000-0004-0000-0000-00008F040000}"/>
    <hyperlink ref="C4960" r:id="rId1166" xr:uid="{00000000-0004-0000-0000-000090040000}"/>
    <hyperlink ref="C4961" r:id="rId1167" xr:uid="{00000000-0004-0000-0000-000091040000}"/>
    <hyperlink ref="C4962" r:id="rId1168" xr:uid="{00000000-0004-0000-0000-000092040000}"/>
    <hyperlink ref="C4963" r:id="rId1169" xr:uid="{00000000-0004-0000-0000-000093040000}"/>
    <hyperlink ref="C4964" r:id="rId1170" xr:uid="{00000000-0004-0000-0000-000094040000}"/>
    <hyperlink ref="C4965" r:id="rId1171" xr:uid="{00000000-0004-0000-0000-000095040000}"/>
    <hyperlink ref="C4966" r:id="rId1172" xr:uid="{00000000-0004-0000-0000-000096040000}"/>
    <hyperlink ref="C4967" r:id="rId1173" xr:uid="{00000000-0004-0000-0000-000097040000}"/>
    <hyperlink ref="C4968" r:id="rId1174" xr:uid="{00000000-0004-0000-0000-000098040000}"/>
    <hyperlink ref="C4969" r:id="rId1175" xr:uid="{00000000-0004-0000-0000-000099040000}"/>
    <hyperlink ref="C4970" r:id="rId1176" xr:uid="{00000000-0004-0000-0000-00009A040000}"/>
    <hyperlink ref="C4971" r:id="rId1177" xr:uid="{00000000-0004-0000-0000-00009B040000}"/>
    <hyperlink ref="C4972" r:id="rId1178" xr:uid="{00000000-0004-0000-0000-00009C040000}"/>
    <hyperlink ref="C4973" r:id="rId1179" xr:uid="{00000000-0004-0000-0000-00009D040000}"/>
    <hyperlink ref="C4974" r:id="rId1180" xr:uid="{00000000-0004-0000-0000-00009E040000}"/>
    <hyperlink ref="C4975" r:id="rId1181" xr:uid="{00000000-0004-0000-0000-00009F040000}"/>
    <hyperlink ref="C7" r:id="rId1182" xr:uid="{00000000-0004-0000-0000-000002000000}"/>
    <hyperlink ref="D6" r:id="rId1183" xr:uid="{00000000-0004-0000-0000-000001000000}"/>
    <hyperlink ref="C5" r:id="rId1184" xr:uid="{00000000-0004-0000-0000-000000000000}"/>
  </hyperlinks>
  <pageMargins left="0.70000000000000007" right="0.70000000000000007" top="0.75" bottom="0.75" header="0.511811023622047" footer="0.511811023622047"/>
  <pageSetup fitToWidth="0" fitToHeight="0" orientation="portrait" r:id="rId1185"/>
  <tableParts count="1">
    <tablePart r:id="rId118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5:BH5254"/>
  <sheetViews>
    <sheetView workbookViewId="0">
      <selection sqref="A1:XFD4"/>
    </sheetView>
  </sheetViews>
  <sheetFormatPr defaultRowHeight="15"/>
  <cols>
    <col min="1" max="2" width="15.28515625" customWidth="1"/>
    <col min="3" max="3" width="57.140625" customWidth="1"/>
    <col min="4" max="4" width="36.42578125" style="4" customWidth="1"/>
    <col min="5" max="5" width="23.140625" customWidth="1"/>
    <col min="6" max="6" width="24.85546875" customWidth="1"/>
    <col min="7" max="7" width="9.140625" customWidth="1"/>
    <col min="8" max="8" width="10.140625" customWidth="1"/>
    <col min="9" max="9" width="17.42578125" customWidth="1"/>
    <col min="10" max="10" width="20" customWidth="1"/>
    <col min="11" max="11" width="16.85546875" customWidth="1"/>
    <col min="12" max="15" width="15.28515625" customWidth="1"/>
    <col min="16" max="16" width="11.5703125" customWidth="1"/>
    <col min="17" max="17" width="64.7109375" customWidth="1"/>
    <col min="18" max="18" width="6.5703125" customWidth="1"/>
    <col min="19" max="19" width="15.85546875" customWidth="1"/>
    <col min="20" max="20" width="14.28515625" customWidth="1"/>
    <col min="21" max="21" width="1.85546875" customWidth="1"/>
    <col min="22" max="46" width="15.28515625" customWidth="1"/>
    <col min="47" max="47" width="31.140625" customWidth="1"/>
    <col min="48" max="1023" width="15.28515625" customWidth="1"/>
    <col min="1024" max="1024" width="9.140625" customWidth="1"/>
  </cols>
  <sheetData>
    <row r="5" spans="1:60">
      <c r="A5" t="s">
        <v>32324</v>
      </c>
      <c r="B5" t="s">
        <v>32325</v>
      </c>
      <c r="C5" s="5" t="s">
        <v>18373</v>
      </c>
      <c r="D5" s="14" t="s">
        <v>18374</v>
      </c>
      <c r="E5" s="15" t="s">
        <v>18375</v>
      </c>
      <c r="F5" t="s">
        <v>18376</v>
      </c>
      <c r="G5" t="s">
        <v>4</v>
      </c>
      <c r="H5" t="s">
        <v>18377</v>
      </c>
      <c r="I5" t="s">
        <v>9</v>
      </c>
      <c r="J5" t="s">
        <v>5</v>
      </c>
      <c r="K5" t="s">
        <v>18378</v>
      </c>
      <c r="L5" t="s">
        <v>18379</v>
      </c>
      <c r="M5" t="s">
        <v>18380</v>
      </c>
      <c r="N5" t="s">
        <v>28546</v>
      </c>
      <c r="O5" t="s">
        <v>18381</v>
      </c>
      <c r="P5" t="s">
        <v>28547</v>
      </c>
      <c r="Q5" t="s">
        <v>0</v>
      </c>
      <c r="R5" t="s">
        <v>29782</v>
      </c>
      <c r="S5" t="s">
        <v>18383</v>
      </c>
      <c r="T5" t="s">
        <v>28548</v>
      </c>
      <c r="AG5" t="s">
        <v>1321</v>
      </c>
      <c r="AH5" t="s">
        <v>1321</v>
      </c>
      <c r="AI5" t="s">
        <v>336</v>
      </c>
      <c r="AJ5" t="s">
        <v>336</v>
      </c>
      <c r="AK5" t="s">
        <v>18389</v>
      </c>
      <c r="AL5" t="s">
        <v>18389</v>
      </c>
      <c r="AM5" t="s">
        <v>18390</v>
      </c>
      <c r="AN5" t="s">
        <v>18390</v>
      </c>
      <c r="AO5" t="s">
        <v>18391</v>
      </c>
      <c r="AP5" t="s">
        <v>18391</v>
      </c>
      <c r="AQ5" t="s">
        <v>18392</v>
      </c>
      <c r="AR5" t="s">
        <v>18392</v>
      </c>
      <c r="AS5" t="s">
        <v>6853</v>
      </c>
      <c r="AT5" t="s">
        <v>6853</v>
      </c>
      <c r="AU5" t="s">
        <v>1321</v>
      </c>
      <c r="AV5" t="s">
        <v>1321</v>
      </c>
      <c r="AW5" t="s">
        <v>6853</v>
      </c>
      <c r="AX5" t="s">
        <v>6853</v>
      </c>
      <c r="AY5" t="s">
        <v>336</v>
      </c>
      <c r="AZ5" t="s">
        <v>336</v>
      </c>
      <c r="BA5" t="s">
        <v>18389</v>
      </c>
      <c r="BB5" t="s">
        <v>18389</v>
      </c>
      <c r="BC5" t="s">
        <v>18390</v>
      </c>
      <c r="BD5" t="s">
        <v>18390</v>
      </c>
      <c r="BE5" t="s">
        <v>18391</v>
      </c>
      <c r="BF5" t="s">
        <v>18391</v>
      </c>
      <c r="BG5" t="s">
        <v>18392</v>
      </c>
      <c r="BH5" t="s">
        <v>18392</v>
      </c>
    </row>
    <row r="6" spans="1:60" ht="30">
      <c r="A6">
        <v>5244</v>
      </c>
      <c r="B6" t="b">
        <v>1</v>
      </c>
      <c r="C6" s="1" t="s">
        <v>32113</v>
      </c>
      <c r="D6" s="4" t="s">
        <v>32112</v>
      </c>
      <c r="E6" s="48" t="s">
        <v>32114</v>
      </c>
      <c r="F6" s="1" t="s">
        <v>32115</v>
      </c>
      <c r="G6" s="1">
        <v>1950</v>
      </c>
      <c r="H6" s="1" t="s">
        <v>18</v>
      </c>
      <c r="O6">
        <v>0</v>
      </c>
      <c r="Q6" s="4" t="s">
        <v>32161</v>
      </c>
      <c r="S6">
        <v>0</v>
      </c>
    </row>
    <row r="7" spans="1:60" ht="57.75">
      <c r="A7">
        <v>1736</v>
      </c>
      <c r="B7" t="b">
        <v>1</v>
      </c>
      <c r="C7" t="s">
        <v>24971</v>
      </c>
      <c r="D7" s="7" t="s">
        <v>24972</v>
      </c>
      <c r="E7" s="5" t="s">
        <v>24973</v>
      </c>
      <c r="F7" t="s">
        <v>24974</v>
      </c>
      <c r="G7">
        <v>1953</v>
      </c>
      <c r="H7" t="s">
        <v>18</v>
      </c>
      <c r="K7" t="s">
        <v>18422</v>
      </c>
      <c r="L7" t="s">
        <v>18423</v>
      </c>
      <c r="O7">
        <v>0</v>
      </c>
      <c r="Q7" s="4" t="s">
        <v>32326</v>
      </c>
      <c r="AU7" s="4"/>
      <c r="AV7" s="4"/>
      <c r="AW7" s="4"/>
      <c r="AX7" s="4"/>
      <c r="AY7" s="4"/>
      <c r="AZ7" s="4"/>
      <c r="BA7" s="4"/>
      <c r="BB7" s="4"/>
      <c r="BC7" s="4"/>
      <c r="BD7" s="4"/>
      <c r="BE7" s="4"/>
      <c r="BF7" s="4"/>
      <c r="BG7" s="4"/>
      <c r="BH7" s="4"/>
    </row>
    <row r="8" spans="1:60" ht="30">
      <c r="A8">
        <v>2558</v>
      </c>
      <c r="B8" t="b">
        <v>1</v>
      </c>
      <c r="C8" t="s">
        <v>27707</v>
      </c>
      <c r="D8" s="4" t="s">
        <v>27708</v>
      </c>
      <c r="E8" s="3" t="s">
        <v>27709</v>
      </c>
      <c r="F8" t="s">
        <v>27710</v>
      </c>
      <c r="G8">
        <v>1970</v>
      </c>
      <c r="H8" t="s">
        <v>29</v>
      </c>
      <c r="I8" s="43" t="s">
        <v>27711</v>
      </c>
      <c r="J8" t="s">
        <v>27712</v>
      </c>
      <c r="K8" t="s">
        <v>24681</v>
      </c>
      <c r="L8" t="s">
        <v>29</v>
      </c>
      <c r="O8">
        <v>1</v>
      </c>
      <c r="Q8" s="4" t="s">
        <v>30303</v>
      </c>
      <c r="AU8" s="4"/>
      <c r="AV8" s="4"/>
      <c r="AW8" s="4"/>
      <c r="AX8" s="4"/>
      <c r="AY8" s="4"/>
      <c r="AZ8" s="4"/>
      <c r="BA8" s="4"/>
      <c r="BB8" s="4"/>
      <c r="BC8" s="4"/>
      <c r="BD8" s="4"/>
      <c r="BE8" s="4"/>
      <c r="BF8" s="4"/>
      <c r="BG8" s="4"/>
      <c r="BH8" s="4"/>
    </row>
    <row r="9" spans="1:60" ht="30">
      <c r="A9">
        <v>2498</v>
      </c>
      <c r="B9" t="b">
        <v>1</v>
      </c>
      <c r="C9" t="s">
        <v>28316</v>
      </c>
      <c r="D9" s="4" t="s">
        <v>27404</v>
      </c>
      <c r="E9" s="3" t="s">
        <v>27405</v>
      </c>
      <c r="F9" s="42" t="s">
        <v>28315</v>
      </c>
      <c r="G9">
        <v>1974</v>
      </c>
      <c r="H9" t="s">
        <v>18</v>
      </c>
      <c r="K9" t="s">
        <v>18422</v>
      </c>
      <c r="L9" t="s">
        <v>18423</v>
      </c>
      <c r="O9">
        <v>0</v>
      </c>
      <c r="Q9" s="4" t="s">
        <v>30304</v>
      </c>
      <c r="AU9" s="4"/>
      <c r="AV9" s="4"/>
      <c r="AW9" s="4"/>
      <c r="AX9" s="4"/>
      <c r="AY9" s="4"/>
      <c r="AZ9" s="4"/>
      <c r="BA9" s="4"/>
      <c r="BB9" s="4"/>
      <c r="BC9" s="4"/>
      <c r="BD9" s="4"/>
      <c r="BE9" s="4"/>
      <c r="BF9" s="4"/>
      <c r="BG9" s="4"/>
      <c r="BH9" s="4"/>
    </row>
    <row r="10" spans="1:60" ht="30">
      <c r="A10">
        <v>41</v>
      </c>
      <c r="B10" t="b">
        <v>1</v>
      </c>
      <c r="C10" s="7" t="s">
        <v>18614</v>
      </c>
      <c r="D10" s="4" t="s">
        <v>18615</v>
      </c>
      <c r="F10" s="18" t="s">
        <v>18616</v>
      </c>
      <c r="G10">
        <v>1974</v>
      </c>
      <c r="H10" t="s">
        <v>29</v>
      </c>
      <c r="I10" t="s">
        <v>18617</v>
      </c>
      <c r="K10" t="s">
        <v>298</v>
      </c>
      <c r="L10" t="s">
        <v>29</v>
      </c>
      <c r="O10">
        <v>1</v>
      </c>
      <c r="Q10" s="4" t="s">
        <v>18403</v>
      </c>
      <c r="AU10" s="4"/>
      <c r="AV10" s="4"/>
      <c r="AW10" s="4"/>
      <c r="AX10" s="4"/>
      <c r="AY10" s="4"/>
      <c r="AZ10" s="4"/>
      <c r="BA10" s="4"/>
      <c r="BB10" s="4"/>
      <c r="BC10" s="4"/>
      <c r="BD10" s="4"/>
      <c r="BE10" s="4"/>
      <c r="BF10" s="4"/>
      <c r="BG10" s="4"/>
      <c r="BH10" s="4"/>
    </row>
    <row r="11" spans="1:60" ht="29.25">
      <c r="A11">
        <v>1313</v>
      </c>
      <c r="B11" t="b">
        <v>1</v>
      </c>
      <c r="C11" t="s">
        <v>23520</v>
      </c>
      <c r="D11" s="7" t="s">
        <v>23521</v>
      </c>
      <c r="F11" s="18" t="s">
        <v>23522</v>
      </c>
      <c r="G11">
        <v>1975</v>
      </c>
      <c r="H11" t="s">
        <v>18</v>
      </c>
      <c r="J11" t="s">
        <v>23523</v>
      </c>
      <c r="K11" t="s">
        <v>18422</v>
      </c>
      <c r="L11" t="s">
        <v>18423</v>
      </c>
      <c r="O11">
        <v>0</v>
      </c>
      <c r="Q11" s="4" t="s">
        <v>18411</v>
      </c>
      <c r="AU11" s="4"/>
      <c r="AV11" s="4"/>
      <c r="AW11" s="4"/>
      <c r="AX11" s="4"/>
      <c r="AY11" s="4"/>
      <c r="AZ11" s="4"/>
      <c r="BA11" s="4"/>
      <c r="BB11" s="4"/>
      <c r="BC11" s="4"/>
      <c r="BD11" s="4"/>
      <c r="BE11" s="4"/>
      <c r="BF11" s="4"/>
      <c r="BG11" s="4"/>
      <c r="BH11" s="4"/>
    </row>
    <row r="12" spans="1:60" ht="30">
      <c r="A12">
        <v>2536</v>
      </c>
      <c r="B12" t="b">
        <v>1</v>
      </c>
      <c r="C12" t="s">
        <v>27603</v>
      </c>
      <c r="D12" s="4" t="s">
        <v>27604</v>
      </c>
      <c r="E12" s="3" t="s">
        <v>27605</v>
      </c>
      <c r="F12" t="s">
        <v>27606</v>
      </c>
      <c r="G12">
        <v>1975</v>
      </c>
      <c r="H12" t="s">
        <v>29</v>
      </c>
      <c r="I12" t="s">
        <v>27607</v>
      </c>
      <c r="K12" t="s">
        <v>10545</v>
      </c>
      <c r="L12" t="s">
        <v>29</v>
      </c>
      <c r="O12">
        <v>1</v>
      </c>
      <c r="Q12" s="4" t="s">
        <v>30305</v>
      </c>
      <c r="AU12" s="4"/>
      <c r="AV12" s="4"/>
      <c r="AW12" s="4"/>
      <c r="AX12" s="4"/>
      <c r="AY12" s="4"/>
      <c r="AZ12" s="4"/>
      <c r="BA12" s="4"/>
      <c r="BB12" s="4"/>
      <c r="BC12" s="4"/>
      <c r="BD12" s="4"/>
      <c r="BE12" s="4"/>
      <c r="BF12" s="4"/>
      <c r="BG12" s="4"/>
      <c r="BH12" s="4"/>
    </row>
    <row r="13" spans="1:60" ht="45">
      <c r="A13">
        <v>2538</v>
      </c>
      <c r="B13" t="b">
        <v>1</v>
      </c>
      <c r="C13" t="s">
        <v>28317</v>
      </c>
      <c r="D13" s="4" t="s">
        <v>27616</v>
      </c>
      <c r="E13" s="3" t="s">
        <v>28318</v>
      </c>
      <c r="F13" t="s">
        <v>27617</v>
      </c>
      <c r="G13">
        <v>1980</v>
      </c>
      <c r="H13" t="s">
        <v>29</v>
      </c>
      <c r="I13" t="s">
        <v>27618</v>
      </c>
      <c r="J13" t="s">
        <v>27619</v>
      </c>
      <c r="K13" t="s">
        <v>10545</v>
      </c>
      <c r="L13" t="s">
        <v>29</v>
      </c>
      <c r="O13">
        <v>1</v>
      </c>
      <c r="Q13" s="4" t="s">
        <v>30306</v>
      </c>
      <c r="AU13" s="4"/>
      <c r="AV13" s="4"/>
      <c r="AW13" s="4"/>
      <c r="AX13" s="4"/>
      <c r="AY13" s="4"/>
      <c r="AZ13" s="4"/>
      <c r="BA13" s="4"/>
      <c r="BB13" s="4"/>
      <c r="BC13" s="4"/>
      <c r="BD13" s="4"/>
      <c r="BE13" s="4"/>
      <c r="BF13" s="4"/>
      <c r="BG13" s="4"/>
      <c r="BH13" s="4"/>
    </row>
    <row r="14" spans="1:60" ht="30">
      <c r="A14">
        <v>5238</v>
      </c>
      <c r="B14" t="b">
        <v>1</v>
      </c>
      <c r="C14" s="1" t="s">
        <v>32088</v>
      </c>
      <c r="D14" s="4" t="s">
        <v>32087</v>
      </c>
      <c r="E14" s="48" t="s">
        <v>32090</v>
      </c>
      <c r="F14" s="1" t="s">
        <v>32089</v>
      </c>
      <c r="G14" s="1">
        <v>1980</v>
      </c>
      <c r="H14" s="1" t="s">
        <v>18</v>
      </c>
      <c r="O14">
        <v>0</v>
      </c>
      <c r="Q14" s="4" t="s">
        <v>32155</v>
      </c>
      <c r="AU14" s="4"/>
      <c r="AV14" s="4"/>
      <c r="AW14" s="4"/>
      <c r="AX14" s="4"/>
      <c r="AY14" s="4"/>
      <c r="AZ14" s="4"/>
      <c r="BA14" s="4"/>
      <c r="BB14" s="4"/>
      <c r="BC14" s="4"/>
      <c r="BD14" s="4"/>
      <c r="BE14" s="4"/>
      <c r="BF14" s="4"/>
      <c r="BG14" s="4"/>
      <c r="BH14" s="4"/>
    </row>
    <row r="15" spans="1:60" ht="60">
      <c r="A15">
        <v>2497</v>
      </c>
      <c r="B15" t="b">
        <v>1</v>
      </c>
      <c r="C15" t="s">
        <v>27397</v>
      </c>
      <c r="D15" s="4" t="s">
        <v>27398</v>
      </c>
      <c r="F15" t="s">
        <v>27399</v>
      </c>
      <c r="G15">
        <v>1987</v>
      </c>
      <c r="H15" t="s">
        <v>18</v>
      </c>
      <c r="I15" t="s">
        <v>27400</v>
      </c>
      <c r="J15" t="s">
        <v>27401</v>
      </c>
      <c r="K15" t="s">
        <v>18422</v>
      </c>
      <c r="L15" t="s">
        <v>18423</v>
      </c>
      <c r="O15">
        <v>0</v>
      </c>
      <c r="Q15" s="4" t="s">
        <v>27402</v>
      </c>
      <c r="AU15" s="4"/>
      <c r="AV15" s="4"/>
      <c r="AW15" s="4"/>
      <c r="AX15" s="4"/>
      <c r="AY15" s="4"/>
      <c r="AZ15" s="4"/>
      <c r="BA15" s="4"/>
      <c r="BB15" s="4"/>
      <c r="BC15" s="4"/>
      <c r="BD15" s="4"/>
      <c r="BE15" s="4"/>
      <c r="BF15" s="4"/>
      <c r="BG15" s="4"/>
      <c r="BH15" s="4"/>
    </row>
    <row r="16" spans="1:60" ht="60">
      <c r="A16">
        <v>2499</v>
      </c>
      <c r="B16" t="b">
        <v>1</v>
      </c>
      <c r="C16" t="s">
        <v>27397</v>
      </c>
      <c r="D16" s="4" t="s">
        <v>27407</v>
      </c>
      <c r="F16" t="s">
        <v>27399</v>
      </c>
      <c r="G16">
        <v>1987</v>
      </c>
      <c r="H16" t="s">
        <v>18</v>
      </c>
      <c r="I16" t="s">
        <v>27408</v>
      </c>
      <c r="J16" t="s">
        <v>27409</v>
      </c>
      <c r="K16" t="s">
        <v>18422</v>
      </c>
      <c r="L16" t="s">
        <v>18423</v>
      </c>
      <c r="O16">
        <v>0</v>
      </c>
      <c r="Q16" s="4" t="s">
        <v>27402</v>
      </c>
      <c r="AU16" s="4"/>
      <c r="AV16" s="4"/>
      <c r="AW16" s="4"/>
      <c r="AX16" s="4"/>
      <c r="AY16" s="4"/>
      <c r="AZ16" s="4"/>
      <c r="BA16" s="4"/>
      <c r="BB16" s="4"/>
      <c r="BC16" s="4"/>
      <c r="BD16" s="4"/>
      <c r="BE16" s="4"/>
      <c r="BF16" s="4"/>
      <c r="BG16" s="4"/>
      <c r="BH16" s="4"/>
    </row>
    <row r="17" spans="1:60" ht="60">
      <c r="A17">
        <v>4893</v>
      </c>
      <c r="B17" t="b">
        <v>1</v>
      </c>
      <c r="C17" s="1" t="s">
        <v>17713</v>
      </c>
      <c r="D17" s="2" t="s">
        <v>17714</v>
      </c>
      <c r="E17" s="1" t="s">
        <v>17715</v>
      </c>
      <c r="F17" s="1" t="s">
        <v>17716</v>
      </c>
      <c r="G17">
        <v>1988</v>
      </c>
      <c r="H17" s="1" t="s">
        <v>18</v>
      </c>
      <c r="I17" s="1"/>
      <c r="J17" s="1" t="s">
        <v>17717</v>
      </c>
      <c r="K17" s="1"/>
      <c r="L17" s="1"/>
      <c r="M17" s="1"/>
      <c r="O17">
        <v>0</v>
      </c>
      <c r="Q17" s="4" t="s">
        <v>30307</v>
      </c>
      <c r="AU17" s="4"/>
      <c r="AV17" s="4"/>
      <c r="AW17" s="4"/>
      <c r="AX17" s="4"/>
      <c r="AY17" s="4"/>
      <c r="AZ17" s="4"/>
      <c r="BA17" s="4"/>
      <c r="BB17" s="4"/>
      <c r="BC17" s="4"/>
      <c r="BD17" s="4"/>
      <c r="BE17" s="4"/>
      <c r="BF17" s="4"/>
      <c r="BG17" s="4"/>
      <c r="BH17" s="4"/>
    </row>
    <row r="18" spans="1:60" ht="30">
      <c r="A18">
        <v>4701</v>
      </c>
      <c r="B18" t="b">
        <v>1</v>
      </c>
      <c r="C18" s="1" t="s">
        <v>16134</v>
      </c>
      <c r="D18" s="2" t="s">
        <v>16135</v>
      </c>
      <c r="E18" s="3" t="s">
        <v>16136</v>
      </c>
      <c r="F18" s="1" t="s">
        <v>16137</v>
      </c>
      <c r="G18" s="1">
        <v>1989</v>
      </c>
      <c r="H18" s="1" t="s">
        <v>29</v>
      </c>
      <c r="I18" s="1"/>
      <c r="J18" s="1" t="s">
        <v>16138</v>
      </c>
      <c r="K18" s="1" t="s">
        <v>298</v>
      </c>
      <c r="L18" s="1" t="s">
        <v>18</v>
      </c>
      <c r="M18" s="1"/>
      <c r="O18">
        <v>1</v>
      </c>
      <c r="Q18" s="4" t="s">
        <v>30308</v>
      </c>
      <c r="R18">
        <v>1</v>
      </c>
      <c r="AU18" s="4"/>
      <c r="AV18" s="4"/>
      <c r="AW18" s="4"/>
      <c r="AX18" s="4"/>
      <c r="AY18" s="4"/>
      <c r="AZ18" s="4"/>
      <c r="BA18" s="4"/>
      <c r="BB18" s="4"/>
      <c r="BC18" s="4"/>
      <c r="BD18" s="4"/>
      <c r="BE18" s="4"/>
      <c r="BF18" s="4"/>
      <c r="BG18" s="4"/>
      <c r="BH18" s="4"/>
    </row>
    <row r="19" spans="1:60" ht="45">
      <c r="A19">
        <v>4559</v>
      </c>
      <c r="B19" t="b">
        <v>1</v>
      </c>
      <c r="C19" s="1" t="s">
        <v>15527</v>
      </c>
      <c r="D19" s="2" t="s">
        <v>15530</v>
      </c>
      <c r="E19" s="3" t="s">
        <v>15531</v>
      </c>
      <c r="F19" s="1" t="s">
        <v>15532</v>
      </c>
      <c r="G19" s="1">
        <v>1989</v>
      </c>
      <c r="H19" s="1" t="s">
        <v>29</v>
      </c>
      <c r="I19" s="1" t="s">
        <v>15533</v>
      </c>
      <c r="J19" s="1"/>
      <c r="K19" s="1" t="s">
        <v>1321</v>
      </c>
      <c r="L19" s="1" t="s">
        <v>18</v>
      </c>
      <c r="M19" s="1"/>
      <c r="O19">
        <v>1</v>
      </c>
      <c r="Q19" s="4" t="s">
        <v>18621</v>
      </c>
      <c r="R19">
        <v>2</v>
      </c>
      <c r="AU19" s="4"/>
      <c r="AV19" s="4"/>
      <c r="AW19" s="4"/>
      <c r="AX19" s="4"/>
      <c r="AY19" s="4"/>
      <c r="AZ19" s="4"/>
      <c r="BA19" s="4"/>
      <c r="BB19" s="4"/>
      <c r="BC19" s="4"/>
      <c r="BD19" s="4"/>
      <c r="BE19" s="4"/>
      <c r="BF19" s="4"/>
      <c r="BG19" s="4"/>
      <c r="BH19" s="4"/>
    </row>
    <row r="20" spans="1:60" ht="45">
      <c r="A20">
        <v>956</v>
      </c>
      <c r="B20" t="b">
        <v>1</v>
      </c>
      <c r="C20" s="7" t="s">
        <v>22268</v>
      </c>
      <c r="D20" s="4" t="s">
        <v>15528</v>
      </c>
      <c r="F20" s="21" t="s">
        <v>22269</v>
      </c>
      <c r="G20">
        <v>1989</v>
      </c>
      <c r="H20" t="s">
        <v>29</v>
      </c>
      <c r="J20" t="s">
        <v>22270</v>
      </c>
      <c r="K20" t="s">
        <v>298</v>
      </c>
      <c r="L20" t="s">
        <v>18</v>
      </c>
      <c r="M20" t="s">
        <v>18659</v>
      </c>
      <c r="O20">
        <v>1</v>
      </c>
      <c r="Q20" s="4" t="s">
        <v>18621</v>
      </c>
      <c r="R20">
        <v>2</v>
      </c>
      <c r="AU20" s="4"/>
      <c r="AV20" s="4"/>
      <c r="AW20" s="4"/>
      <c r="AX20" s="4"/>
      <c r="AY20" s="4"/>
      <c r="AZ20" s="4"/>
      <c r="BA20" s="4"/>
      <c r="BB20" s="4"/>
      <c r="BC20" s="4"/>
      <c r="BD20" s="4"/>
      <c r="BE20" s="4"/>
      <c r="BF20" s="4"/>
      <c r="BG20" s="4"/>
      <c r="BH20" s="4"/>
    </row>
    <row r="21" spans="1:60" ht="45">
      <c r="A21">
        <v>4797</v>
      </c>
      <c r="B21" t="b">
        <v>1</v>
      </c>
      <c r="C21" s="1" t="s">
        <v>16539</v>
      </c>
      <c r="D21" s="2" t="s">
        <v>16540</v>
      </c>
      <c r="E21" s="3" t="s">
        <v>16541</v>
      </c>
      <c r="F21" s="1" t="s">
        <v>16542</v>
      </c>
      <c r="G21" s="1">
        <v>1989</v>
      </c>
      <c r="H21" s="1" t="s">
        <v>29</v>
      </c>
      <c r="I21" s="1" t="s">
        <v>16544</v>
      </c>
      <c r="J21" s="1" t="s">
        <v>16543</v>
      </c>
      <c r="K21" s="1" t="s">
        <v>605</v>
      </c>
      <c r="L21" s="1" t="s">
        <v>18</v>
      </c>
      <c r="M21" s="1"/>
      <c r="O21">
        <v>1</v>
      </c>
      <c r="Q21" s="4" t="s">
        <v>30310</v>
      </c>
      <c r="R21">
        <v>3</v>
      </c>
      <c r="AU21" s="4"/>
      <c r="AV21" s="4"/>
      <c r="AW21" s="4"/>
      <c r="AX21" s="4"/>
      <c r="AY21" s="4"/>
      <c r="AZ21" s="4"/>
      <c r="BA21" s="4"/>
      <c r="BB21" s="4"/>
      <c r="BC21" s="4"/>
      <c r="BD21" s="4"/>
      <c r="BE21" s="4"/>
      <c r="BF21" s="4"/>
      <c r="BG21" s="4"/>
      <c r="BH21" s="4"/>
    </row>
    <row r="22" spans="1:60" ht="30">
      <c r="A22">
        <v>4863</v>
      </c>
      <c r="B22" t="b">
        <v>0</v>
      </c>
      <c r="C22" s="1" t="s">
        <v>16838</v>
      </c>
      <c r="D22" s="2" t="s">
        <v>16839</v>
      </c>
      <c r="E22" s="1"/>
      <c r="F22" s="1" t="s">
        <v>16840</v>
      </c>
      <c r="G22" s="1">
        <v>1989</v>
      </c>
      <c r="H22" s="1" t="s">
        <v>1315</v>
      </c>
      <c r="I22" s="1" t="s">
        <v>16841</v>
      </c>
      <c r="J22" s="1"/>
      <c r="K22" s="1"/>
      <c r="L22" s="1"/>
      <c r="M22" s="1"/>
      <c r="O22">
        <v>0</v>
      </c>
      <c r="Q22" s="4" t="s">
        <v>30311</v>
      </c>
      <c r="AU22" s="4"/>
      <c r="AV22" s="4"/>
      <c r="AW22" s="4"/>
      <c r="AX22" s="4"/>
      <c r="AY22" s="4"/>
      <c r="AZ22" s="4"/>
      <c r="BA22" s="4"/>
      <c r="BB22" s="4"/>
      <c r="BC22" s="4"/>
      <c r="BD22" s="4"/>
      <c r="BE22" s="4"/>
      <c r="BF22" s="4"/>
      <c r="BG22" s="4"/>
      <c r="BH22" s="4"/>
    </row>
    <row r="23" spans="1:60" ht="30">
      <c r="A23">
        <v>4829</v>
      </c>
      <c r="B23" t="b">
        <v>1</v>
      </c>
      <c r="C23" s="1" t="s">
        <v>16695</v>
      </c>
      <c r="D23" s="2" t="s">
        <v>16696</v>
      </c>
      <c r="E23" s="1"/>
      <c r="F23" s="1" t="s">
        <v>16697</v>
      </c>
      <c r="G23" s="1">
        <v>1989</v>
      </c>
      <c r="H23" s="1" t="s">
        <v>29</v>
      </c>
      <c r="I23" s="1"/>
      <c r="J23" s="1" t="s">
        <v>16698</v>
      </c>
      <c r="K23" s="1" t="s">
        <v>298</v>
      </c>
      <c r="L23" s="1" t="s">
        <v>18</v>
      </c>
      <c r="M23" s="1">
        <v>18</v>
      </c>
      <c r="O23">
        <v>1</v>
      </c>
      <c r="Q23" s="4" t="s">
        <v>30314</v>
      </c>
      <c r="R23">
        <v>4</v>
      </c>
      <c r="AU23" s="4"/>
      <c r="AV23" s="4"/>
      <c r="AW23" s="4"/>
      <c r="AX23" s="4"/>
      <c r="AY23" s="4"/>
      <c r="AZ23" s="4"/>
      <c r="BA23" s="4"/>
      <c r="BB23" s="4"/>
      <c r="BC23" s="4"/>
      <c r="BD23" s="4"/>
      <c r="BE23" s="4"/>
      <c r="BF23" s="4"/>
      <c r="BG23" s="4"/>
      <c r="BH23" s="4"/>
    </row>
    <row r="24" spans="1:60" ht="43.5">
      <c r="A24">
        <v>258</v>
      </c>
      <c r="B24" t="b">
        <v>1</v>
      </c>
      <c r="C24" t="s">
        <v>19569</v>
      </c>
      <c r="D24" s="7" t="s">
        <v>19570</v>
      </c>
      <c r="E24" s="3" t="s">
        <v>19571</v>
      </c>
      <c r="F24" t="s">
        <v>19572</v>
      </c>
      <c r="G24">
        <v>1989</v>
      </c>
      <c r="H24" t="s">
        <v>29</v>
      </c>
      <c r="I24" t="s">
        <v>19573</v>
      </c>
      <c r="K24" t="s">
        <v>298</v>
      </c>
      <c r="L24" t="s">
        <v>29</v>
      </c>
      <c r="O24">
        <v>1</v>
      </c>
      <c r="Q24" s="4" t="s">
        <v>18478</v>
      </c>
      <c r="R24">
        <v>5</v>
      </c>
      <c r="AU24" s="4"/>
      <c r="AV24" s="4"/>
      <c r="AW24" s="4"/>
      <c r="AX24" s="4"/>
      <c r="AY24" s="4"/>
      <c r="AZ24" s="4"/>
      <c r="BA24" s="4"/>
      <c r="BB24" s="4"/>
      <c r="BC24" s="4"/>
      <c r="BD24" s="4"/>
      <c r="BE24" s="4"/>
      <c r="BF24" s="4"/>
      <c r="BG24" s="4"/>
      <c r="BH24" s="4"/>
    </row>
    <row r="25" spans="1:60" ht="30">
      <c r="A25">
        <v>1209</v>
      </c>
      <c r="B25" t="b">
        <v>1</v>
      </c>
      <c r="C25" s="17" t="s">
        <v>23163</v>
      </c>
      <c r="D25" s="4" t="s">
        <v>23164</v>
      </c>
      <c r="F25" t="s">
        <v>18687</v>
      </c>
      <c r="G25">
        <v>1989</v>
      </c>
      <c r="H25" t="s">
        <v>29</v>
      </c>
      <c r="I25" t="s">
        <v>23165</v>
      </c>
      <c r="K25" t="s">
        <v>298</v>
      </c>
      <c r="L25" t="s">
        <v>29</v>
      </c>
      <c r="O25">
        <v>1</v>
      </c>
      <c r="Q25" s="4" t="s">
        <v>18674</v>
      </c>
      <c r="R25">
        <v>5</v>
      </c>
      <c r="AU25" s="4"/>
      <c r="AV25" s="4"/>
      <c r="AW25" s="4"/>
      <c r="AX25" s="4"/>
      <c r="AY25" s="4"/>
      <c r="AZ25" s="4"/>
      <c r="BA25" s="4"/>
      <c r="BB25" s="4"/>
      <c r="BC25" s="4"/>
      <c r="BD25" s="4"/>
      <c r="BE25" s="4"/>
      <c r="BF25" s="4"/>
      <c r="BG25" s="4"/>
      <c r="BH25" s="4"/>
    </row>
    <row r="26" spans="1:60" ht="30">
      <c r="A26">
        <v>4641</v>
      </c>
      <c r="B26" t="b">
        <v>1</v>
      </c>
      <c r="C26" s="1" t="s">
        <v>15934</v>
      </c>
      <c r="D26" s="2" t="s">
        <v>15935</v>
      </c>
      <c r="E26" s="3" t="s">
        <v>15936</v>
      </c>
      <c r="F26" s="1" t="s">
        <v>15937</v>
      </c>
      <c r="G26" s="1">
        <v>1989</v>
      </c>
      <c r="H26" s="1" t="s">
        <v>29</v>
      </c>
      <c r="I26" s="1"/>
      <c r="J26" s="1" t="s">
        <v>15938</v>
      </c>
      <c r="K26" s="1" t="s">
        <v>298</v>
      </c>
      <c r="L26" s="1" t="s">
        <v>18</v>
      </c>
      <c r="M26" s="1"/>
      <c r="O26">
        <v>1</v>
      </c>
      <c r="Q26" s="4" t="s">
        <v>30315</v>
      </c>
      <c r="R26">
        <v>6</v>
      </c>
      <c r="AU26" s="4"/>
      <c r="AV26" s="4"/>
      <c r="AW26" s="4"/>
      <c r="AX26" s="4"/>
      <c r="AY26" s="4"/>
      <c r="AZ26" s="4"/>
      <c r="BA26" s="4"/>
      <c r="BB26" s="4"/>
      <c r="BC26" s="4"/>
      <c r="BD26" s="4"/>
      <c r="BE26" s="4"/>
      <c r="BF26" s="4"/>
      <c r="BG26" s="4"/>
      <c r="BH26" s="4"/>
    </row>
    <row r="27" spans="1:60" ht="30">
      <c r="A27">
        <v>4625</v>
      </c>
      <c r="B27" t="b">
        <v>1</v>
      </c>
      <c r="C27" s="1" t="s">
        <v>15858</v>
      </c>
      <c r="D27" s="2" t="s">
        <v>15859</v>
      </c>
      <c r="E27" s="3" t="s">
        <v>15860</v>
      </c>
      <c r="F27" s="1" t="s">
        <v>15861</v>
      </c>
      <c r="G27" s="1">
        <v>1989</v>
      </c>
      <c r="H27" s="1" t="s">
        <v>29</v>
      </c>
      <c r="I27" s="1"/>
      <c r="J27" s="1" t="s">
        <v>15862</v>
      </c>
      <c r="K27" s="1" t="s">
        <v>36</v>
      </c>
      <c r="L27" s="1" t="s">
        <v>29</v>
      </c>
      <c r="M27" s="1"/>
      <c r="O27">
        <v>1</v>
      </c>
      <c r="Q27" s="4" t="s">
        <v>30319</v>
      </c>
      <c r="R27">
        <v>6</v>
      </c>
      <c r="AU27" s="4"/>
      <c r="AV27" s="4"/>
      <c r="AW27" s="4"/>
      <c r="AX27" s="4"/>
      <c r="AY27" s="4"/>
      <c r="AZ27" s="4"/>
      <c r="BA27" s="4"/>
      <c r="BB27" s="4"/>
      <c r="BC27" s="4"/>
      <c r="BD27" s="4"/>
      <c r="BE27" s="4"/>
      <c r="BF27" s="4"/>
      <c r="BG27" s="4"/>
      <c r="BH27" s="4"/>
    </row>
    <row r="28" spans="1:60" ht="30">
      <c r="A28">
        <v>4685</v>
      </c>
      <c r="B28" t="b">
        <v>1</v>
      </c>
      <c r="C28" s="1" t="s">
        <v>16084</v>
      </c>
      <c r="D28" s="2" t="s">
        <v>16085</v>
      </c>
      <c r="E28" s="3" t="s">
        <v>16086</v>
      </c>
      <c r="F28" s="1" t="s">
        <v>16087</v>
      </c>
      <c r="G28" s="1">
        <v>1989</v>
      </c>
      <c r="H28" s="1" t="s">
        <v>29</v>
      </c>
      <c r="I28" s="1"/>
      <c r="J28" s="1" t="s">
        <v>16088</v>
      </c>
      <c r="K28" s="1" t="s">
        <v>1047</v>
      </c>
      <c r="L28" s="1" t="s">
        <v>18</v>
      </c>
      <c r="M28" s="1"/>
      <c r="O28">
        <v>1</v>
      </c>
      <c r="Q28" s="4" t="s">
        <v>30545</v>
      </c>
      <c r="R28">
        <v>6</v>
      </c>
      <c r="AU28" s="4"/>
      <c r="AV28" s="4"/>
      <c r="AW28" s="4"/>
      <c r="AX28" s="4"/>
      <c r="AY28" s="4"/>
      <c r="AZ28" s="4"/>
      <c r="BA28" s="4"/>
      <c r="BB28" s="4"/>
      <c r="BC28" s="4"/>
      <c r="BD28" s="4"/>
      <c r="BE28" s="4"/>
      <c r="BF28" s="4"/>
      <c r="BG28" s="4"/>
      <c r="BH28" s="4"/>
    </row>
    <row r="29" spans="1:60" ht="45">
      <c r="A29">
        <v>4622</v>
      </c>
      <c r="B29" t="b">
        <v>1</v>
      </c>
      <c r="C29" s="1" t="s">
        <v>15846</v>
      </c>
      <c r="D29" s="2" t="s">
        <v>15847</v>
      </c>
      <c r="E29" s="3" t="s">
        <v>15848</v>
      </c>
      <c r="F29" s="1" t="s">
        <v>15849</v>
      </c>
      <c r="G29" s="1">
        <v>1989</v>
      </c>
      <c r="H29" s="1" t="s">
        <v>29</v>
      </c>
      <c r="I29" s="1"/>
      <c r="J29" s="1" t="s">
        <v>15850</v>
      </c>
      <c r="K29" s="1" t="s">
        <v>15851</v>
      </c>
      <c r="L29" s="1" t="s">
        <v>18</v>
      </c>
      <c r="M29" s="1"/>
      <c r="O29">
        <v>2</v>
      </c>
      <c r="Q29" s="4" t="s">
        <v>30316</v>
      </c>
      <c r="R29">
        <v>7</v>
      </c>
      <c r="AU29" s="4"/>
      <c r="AV29" s="4"/>
      <c r="AW29" s="4"/>
      <c r="AX29" s="4"/>
      <c r="AY29" s="4"/>
      <c r="AZ29" s="4"/>
      <c r="BA29" s="4"/>
      <c r="BB29" s="4"/>
      <c r="BC29" s="4"/>
      <c r="BD29" s="4"/>
      <c r="BE29" s="4"/>
      <c r="BF29" s="4"/>
      <c r="BG29" s="4"/>
      <c r="BH29" s="4"/>
    </row>
    <row r="30" spans="1:60" ht="30">
      <c r="A30">
        <v>4811</v>
      </c>
      <c r="B30" t="b">
        <v>1</v>
      </c>
      <c r="C30" s="1" t="s">
        <v>16603</v>
      </c>
      <c r="D30" s="2" t="s">
        <v>16604</v>
      </c>
      <c r="E30" s="3" t="s">
        <v>16605</v>
      </c>
      <c r="F30" s="1" t="s">
        <v>16606</v>
      </c>
      <c r="G30" s="1">
        <v>1989</v>
      </c>
      <c r="H30" s="1" t="s">
        <v>29</v>
      </c>
      <c r="I30" s="1"/>
      <c r="J30" s="1" t="s">
        <v>16607</v>
      </c>
      <c r="K30" s="1" t="s">
        <v>1426</v>
      </c>
      <c r="L30" s="1" t="s">
        <v>18</v>
      </c>
      <c r="M30" s="1"/>
      <c r="O30">
        <v>1</v>
      </c>
      <c r="Q30" s="4" t="s">
        <v>30317</v>
      </c>
      <c r="R30">
        <v>8</v>
      </c>
      <c r="AU30" s="4"/>
      <c r="AV30" s="4"/>
      <c r="AW30" s="4"/>
      <c r="AX30" s="4"/>
      <c r="AY30" s="4"/>
      <c r="AZ30" s="4"/>
      <c r="BA30" s="4"/>
      <c r="BB30" s="4"/>
      <c r="BC30" s="4"/>
      <c r="BD30" s="4"/>
      <c r="BE30" s="4"/>
      <c r="BF30" s="4"/>
      <c r="BG30" s="4"/>
      <c r="BH30" s="4"/>
    </row>
    <row r="31" spans="1:60" ht="43.5">
      <c r="A31">
        <v>150</v>
      </c>
      <c r="B31" t="b">
        <v>1</v>
      </c>
      <c r="C31" s="17" t="s">
        <v>19092</v>
      </c>
      <c r="D31" s="7" t="s">
        <v>15815</v>
      </c>
      <c r="E31" s="5" t="s">
        <v>19093</v>
      </c>
      <c r="F31" t="s">
        <v>19094</v>
      </c>
      <c r="G31">
        <v>1989</v>
      </c>
      <c r="H31" t="s">
        <v>29</v>
      </c>
      <c r="J31" t="s">
        <v>19095</v>
      </c>
      <c r="K31" t="s">
        <v>18607</v>
      </c>
      <c r="L31" t="s">
        <v>29</v>
      </c>
      <c r="O31">
        <v>1</v>
      </c>
      <c r="Q31" s="4" t="s">
        <v>30407</v>
      </c>
      <c r="R31">
        <v>8</v>
      </c>
      <c r="AU31" s="4"/>
      <c r="AV31" s="4"/>
      <c r="AW31" s="4"/>
      <c r="AX31" s="4"/>
      <c r="AY31" s="4"/>
      <c r="AZ31" s="4"/>
      <c r="BA31" s="4"/>
      <c r="BB31" s="4"/>
      <c r="BC31" s="4"/>
      <c r="BD31" s="4"/>
      <c r="BE31" s="4"/>
      <c r="BF31" s="4"/>
      <c r="BG31" s="4"/>
      <c r="BH31" s="4"/>
    </row>
    <row r="32" spans="1:60" ht="30">
      <c r="A32">
        <v>644</v>
      </c>
      <c r="B32" t="b">
        <v>1</v>
      </c>
      <c r="C32" t="s">
        <v>21135</v>
      </c>
      <c r="D32" s="7" t="s">
        <v>15813</v>
      </c>
      <c r="E32" s="5" t="s">
        <v>21136</v>
      </c>
      <c r="F32" s="21" t="s">
        <v>21137</v>
      </c>
      <c r="G32">
        <v>1989</v>
      </c>
      <c r="H32" t="s">
        <v>29</v>
      </c>
      <c r="J32" t="s">
        <v>21138</v>
      </c>
      <c r="K32" t="s">
        <v>18607</v>
      </c>
      <c r="L32" t="s">
        <v>29</v>
      </c>
      <c r="O32">
        <v>1</v>
      </c>
      <c r="Q32" s="4" t="s">
        <v>30407</v>
      </c>
      <c r="R32">
        <v>8</v>
      </c>
      <c r="AU32" s="4"/>
      <c r="AV32" s="4"/>
      <c r="AW32" s="4"/>
      <c r="AX32" s="4"/>
      <c r="AY32" s="4"/>
      <c r="AZ32" s="4"/>
      <c r="BA32" s="4"/>
      <c r="BB32" s="4"/>
      <c r="BC32" s="4"/>
      <c r="BD32" s="4"/>
      <c r="BE32" s="4"/>
      <c r="BF32" s="4"/>
      <c r="BG32" s="4"/>
      <c r="BH32" s="4"/>
    </row>
    <row r="33" spans="1:60" ht="30">
      <c r="A33">
        <v>2061</v>
      </c>
      <c r="B33" t="b">
        <v>1</v>
      </c>
      <c r="C33" s="17" t="s">
        <v>25982</v>
      </c>
      <c r="D33" s="4" t="s">
        <v>25983</v>
      </c>
      <c r="F33" t="s">
        <v>18687</v>
      </c>
      <c r="G33">
        <v>1989</v>
      </c>
      <c r="H33" t="s">
        <v>29</v>
      </c>
      <c r="I33" t="s">
        <v>25984</v>
      </c>
      <c r="K33" t="s">
        <v>18607</v>
      </c>
      <c r="L33" t="s">
        <v>29</v>
      </c>
      <c r="O33">
        <v>1</v>
      </c>
      <c r="Q33" s="4" t="s">
        <v>30407</v>
      </c>
      <c r="R33">
        <v>8</v>
      </c>
      <c r="AU33" s="4"/>
      <c r="AV33" s="4"/>
      <c r="AW33" s="4"/>
      <c r="AX33" s="4"/>
      <c r="AY33" s="4"/>
      <c r="AZ33" s="4"/>
      <c r="BA33" s="4"/>
      <c r="BB33" s="4"/>
      <c r="BC33" s="4"/>
      <c r="BD33" s="4"/>
      <c r="BE33" s="4"/>
      <c r="BF33" s="4"/>
      <c r="BG33" s="4"/>
      <c r="BH33" s="4"/>
    </row>
    <row r="34" spans="1:60" ht="45">
      <c r="A34">
        <v>4848</v>
      </c>
      <c r="B34" t="b">
        <v>1</v>
      </c>
      <c r="C34" s="1" t="s">
        <v>16779</v>
      </c>
      <c r="D34" s="2" t="s">
        <v>16780</v>
      </c>
      <c r="E34" s="3" t="s">
        <v>16781</v>
      </c>
      <c r="F34" s="1" t="s">
        <v>16782</v>
      </c>
      <c r="G34" s="1">
        <v>1989</v>
      </c>
      <c r="H34" s="1" t="s">
        <v>29</v>
      </c>
      <c r="I34" s="1"/>
      <c r="J34" s="1" t="s">
        <v>16783</v>
      </c>
      <c r="K34" s="1" t="s">
        <v>298</v>
      </c>
      <c r="L34" s="1" t="s">
        <v>29</v>
      </c>
      <c r="M34" s="1"/>
      <c r="O34">
        <v>1</v>
      </c>
      <c r="Q34" s="4" t="s">
        <v>30318</v>
      </c>
      <c r="R34">
        <v>9</v>
      </c>
      <c r="AU34" s="4"/>
      <c r="AV34" s="4"/>
      <c r="AW34" s="4"/>
      <c r="AX34" s="4"/>
      <c r="AY34" s="4"/>
      <c r="AZ34" s="4"/>
      <c r="BA34" s="4"/>
      <c r="BB34" s="4"/>
      <c r="BC34" s="4"/>
      <c r="BD34" s="4"/>
      <c r="BE34" s="4"/>
      <c r="BF34" s="4"/>
      <c r="BG34" s="4"/>
      <c r="BH34" s="4"/>
    </row>
    <row r="35" spans="1:60" ht="60">
      <c r="A35">
        <v>526</v>
      </c>
      <c r="B35" t="b">
        <v>1</v>
      </c>
      <c r="C35" s="17" t="s">
        <v>20676</v>
      </c>
      <c r="D35" s="4" t="s">
        <v>20677</v>
      </c>
      <c r="F35" t="s">
        <v>18687</v>
      </c>
      <c r="G35">
        <v>1989</v>
      </c>
      <c r="H35" t="s">
        <v>29</v>
      </c>
      <c r="I35" t="s">
        <v>20678</v>
      </c>
      <c r="K35" t="s">
        <v>298</v>
      </c>
      <c r="L35" t="s">
        <v>18</v>
      </c>
      <c r="O35">
        <v>2</v>
      </c>
      <c r="Q35" s="4" t="s">
        <v>18544</v>
      </c>
      <c r="R35">
        <v>9</v>
      </c>
      <c r="AU35" s="4"/>
      <c r="AV35" s="4"/>
      <c r="AW35" s="4"/>
      <c r="AX35" s="4"/>
      <c r="AY35" s="4"/>
      <c r="AZ35" s="4"/>
      <c r="BA35" s="4"/>
      <c r="BB35" s="4"/>
      <c r="BC35" s="4"/>
      <c r="BD35" s="4"/>
      <c r="BE35" s="4"/>
      <c r="BF35" s="4"/>
      <c r="BG35" s="4"/>
      <c r="BH35" s="4"/>
    </row>
    <row r="36" spans="1:60" ht="29.25">
      <c r="A36">
        <v>1279</v>
      </c>
      <c r="B36" t="b">
        <v>1</v>
      </c>
      <c r="C36" t="s">
        <v>23414</v>
      </c>
      <c r="D36" s="7" t="s">
        <v>16373</v>
      </c>
      <c r="E36" t="s">
        <v>23415</v>
      </c>
      <c r="F36" t="s">
        <v>23416</v>
      </c>
      <c r="G36">
        <v>1989</v>
      </c>
      <c r="H36" t="s">
        <v>29</v>
      </c>
      <c r="I36" t="s">
        <v>23417</v>
      </c>
      <c r="J36" t="s">
        <v>23418</v>
      </c>
      <c r="K36" t="s">
        <v>298</v>
      </c>
      <c r="L36" t="s">
        <v>29</v>
      </c>
      <c r="O36">
        <v>1</v>
      </c>
      <c r="Q36" s="4" t="s">
        <v>18688</v>
      </c>
      <c r="R36">
        <v>9</v>
      </c>
      <c r="AU36" s="4"/>
      <c r="AV36" s="4"/>
      <c r="AW36" s="4"/>
      <c r="AX36" s="4"/>
      <c r="AY36" s="4"/>
      <c r="AZ36" s="4"/>
      <c r="BA36" s="4"/>
      <c r="BB36" s="4"/>
      <c r="BC36" s="4"/>
      <c r="BD36" s="4"/>
      <c r="BE36" s="4"/>
      <c r="BF36" s="4"/>
      <c r="BG36" s="4"/>
      <c r="BH36" s="4"/>
    </row>
    <row r="37" spans="1:60" ht="30">
      <c r="A37">
        <v>1881</v>
      </c>
      <c r="B37" t="b">
        <v>1</v>
      </c>
      <c r="C37" s="17" t="s">
        <v>25446</v>
      </c>
      <c r="D37" s="4" t="s">
        <v>25447</v>
      </c>
      <c r="F37" t="s">
        <v>18687</v>
      </c>
      <c r="G37">
        <v>1989</v>
      </c>
      <c r="H37" t="s">
        <v>29</v>
      </c>
      <c r="I37" t="s">
        <v>25448</v>
      </c>
      <c r="K37" t="s">
        <v>298</v>
      </c>
      <c r="L37" t="s">
        <v>29</v>
      </c>
      <c r="O37">
        <v>1</v>
      </c>
      <c r="Q37" s="4" t="s">
        <v>18766</v>
      </c>
      <c r="R37">
        <v>9</v>
      </c>
      <c r="AU37" s="4"/>
      <c r="AV37" s="4"/>
      <c r="AW37" s="4"/>
      <c r="AX37" s="4"/>
      <c r="AY37" s="4"/>
      <c r="AZ37" s="4"/>
      <c r="BA37" s="4"/>
      <c r="BB37" s="4"/>
      <c r="BC37" s="4"/>
      <c r="BD37" s="4"/>
      <c r="BE37" s="4"/>
      <c r="BF37" s="4"/>
      <c r="BG37" s="4"/>
      <c r="BH37" s="4"/>
    </row>
    <row r="38" spans="1:60" ht="30">
      <c r="A38">
        <v>2060</v>
      </c>
      <c r="B38" t="b">
        <v>1</v>
      </c>
      <c r="C38" s="7" t="s">
        <v>22196</v>
      </c>
      <c r="D38" s="4" t="s">
        <v>16080</v>
      </c>
      <c r="E38" s="5" t="s">
        <v>22198</v>
      </c>
      <c r="F38" s="21" t="s">
        <v>25981</v>
      </c>
      <c r="G38">
        <v>1989</v>
      </c>
      <c r="H38" t="s">
        <v>29</v>
      </c>
      <c r="J38" t="s">
        <v>22201</v>
      </c>
      <c r="K38" t="s">
        <v>298</v>
      </c>
      <c r="L38" t="s">
        <v>29</v>
      </c>
      <c r="M38" t="s">
        <v>18659</v>
      </c>
      <c r="O38">
        <v>1</v>
      </c>
      <c r="Q38" s="4" t="s">
        <v>18618</v>
      </c>
      <c r="R38">
        <v>9</v>
      </c>
      <c r="AU38" s="4"/>
      <c r="AV38" s="4"/>
      <c r="AW38" s="4"/>
      <c r="AX38" s="4"/>
      <c r="AY38" s="4"/>
      <c r="AZ38" s="4"/>
      <c r="BA38" s="4"/>
      <c r="BB38" s="4"/>
      <c r="BC38" s="4"/>
      <c r="BD38" s="4"/>
      <c r="BE38" s="4"/>
      <c r="BF38" s="4"/>
      <c r="BG38" s="4"/>
      <c r="BH38" s="4"/>
    </row>
    <row r="39" spans="1:60" ht="30">
      <c r="A39">
        <v>938</v>
      </c>
      <c r="B39" t="b">
        <v>1</v>
      </c>
      <c r="C39" t="s">
        <v>22196</v>
      </c>
      <c r="D39" s="7" t="s">
        <v>22197</v>
      </c>
      <c r="E39" s="5" t="s">
        <v>22198</v>
      </c>
      <c r="F39" t="s">
        <v>22199</v>
      </c>
      <c r="G39">
        <v>1989</v>
      </c>
      <c r="H39" t="s">
        <v>29</v>
      </c>
      <c r="I39" t="s">
        <v>22200</v>
      </c>
      <c r="J39" t="s">
        <v>22201</v>
      </c>
      <c r="K39" t="s">
        <v>298</v>
      </c>
      <c r="L39" t="s">
        <v>29</v>
      </c>
      <c r="O39">
        <v>1</v>
      </c>
      <c r="Q39" s="4" t="s">
        <v>18618</v>
      </c>
      <c r="R39">
        <v>9</v>
      </c>
      <c r="AU39" s="4"/>
      <c r="AV39" s="4"/>
      <c r="AW39" s="4"/>
      <c r="AX39" s="4"/>
      <c r="AY39" s="4"/>
      <c r="AZ39" s="4"/>
      <c r="BA39" s="4"/>
      <c r="BB39" s="4"/>
      <c r="BC39" s="4"/>
      <c r="BD39" s="4"/>
      <c r="BE39" s="4"/>
      <c r="BF39" s="4"/>
      <c r="BG39" s="4"/>
      <c r="BH39" s="4"/>
    </row>
    <row r="40" spans="1:60" ht="43.5">
      <c r="A40">
        <v>298</v>
      </c>
      <c r="B40" t="b">
        <v>1</v>
      </c>
      <c r="C40" t="s">
        <v>19736</v>
      </c>
      <c r="D40" s="7" t="s">
        <v>19737</v>
      </c>
      <c r="F40" t="s">
        <v>19738</v>
      </c>
      <c r="G40">
        <v>1989</v>
      </c>
      <c r="H40" t="s">
        <v>29</v>
      </c>
      <c r="I40" t="s">
        <v>19739</v>
      </c>
      <c r="J40" t="s">
        <v>19740</v>
      </c>
      <c r="K40" t="s">
        <v>298</v>
      </c>
      <c r="L40" t="s">
        <v>18</v>
      </c>
      <c r="O40">
        <v>1</v>
      </c>
      <c r="Q40" s="4" t="s">
        <v>18499</v>
      </c>
      <c r="R40">
        <v>10</v>
      </c>
    </row>
    <row r="41" spans="1:60" ht="45">
      <c r="A41">
        <v>4593</v>
      </c>
      <c r="B41" t="b">
        <v>1</v>
      </c>
      <c r="C41" s="1" t="s">
        <v>15706</v>
      </c>
      <c r="D41" s="2" t="s">
        <v>15707</v>
      </c>
      <c r="E41" s="3" t="s">
        <v>15708</v>
      </c>
      <c r="F41" s="1" t="s">
        <v>15709</v>
      </c>
      <c r="G41" s="1">
        <v>1989</v>
      </c>
      <c r="H41" s="1" t="s">
        <v>29</v>
      </c>
      <c r="I41" s="1"/>
      <c r="J41" s="1" t="s">
        <v>15710</v>
      </c>
      <c r="K41" s="1" t="s">
        <v>1047</v>
      </c>
      <c r="L41" s="1" t="s">
        <v>18</v>
      </c>
      <c r="M41" s="1"/>
      <c r="O41">
        <v>1</v>
      </c>
      <c r="Q41" s="4" t="s">
        <v>30321</v>
      </c>
      <c r="R41">
        <v>11</v>
      </c>
    </row>
    <row r="42" spans="1:60" ht="30">
      <c r="A42">
        <v>4556</v>
      </c>
      <c r="B42" t="b">
        <v>1</v>
      </c>
      <c r="C42" s="1" t="s">
        <v>5662</v>
      </c>
      <c r="D42" s="2" t="s">
        <v>15515</v>
      </c>
      <c r="E42" s="3" t="s">
        <v>15516</v>
      </c>
      <c r="F42" s="1" t="s">
        <v>15517</v>
      </c>
      <c r="G42" s="1">
        <v>1989</v>
      </c>
      <c r="H42" s="1" t="s">
        <v>29</v>
      </c>
      <c r="I42" s="1"/>
      <c r="J42" s="1" t="s">
        <v>15518</v>
      </c>
      <c r="K42" s="1" t="s">
        <v>1321</v>
      </c>
      <c r="L42" s="1" t="s">
        <v>29</v>
      </c>
      <c r="M42" s="1"/>
      <c r="O42">
        <v>1</v>
      </c>
      <c r="Q42" s="4" t="s">
        <v>18843</v>
      </c>
      <c r="R42">
        <v>12</v>
      </c>
    </row>
    <row r="43" spans="1:60" ht="30">
      <c r="A43">
        <v>422</v>
      </c>
      <c r="B43" t="b">
        <v>1</v>
      </c>
      <c r="C43" s="17" t="s">
        <v>20279</v>
      </c>
      <c r="D43" s="4" t="s">
        <v>20280</v>
      </c>
      <c r="F43" t="s">
        <v>18687</v>
      </c>
      <c r="G43">
        <v>1989</v>
      </c>
      <c r="H43" t="s">
        <v>29</v>
      </c>
      <c r="I43" t="s">
        <v>20281</v>
      </c>
      <c r="K43" t="s">
        <v>298</v>
      </c>
      <c r="L43" t="s">
        <v>18</v>
      </c>
      <c r="O43">
        <v>1</v>
      </c>
      <c r="Q43" s="4" t="s">
        <v>18524</v>
      </c>
      <c r="R43">
        <v>13</v>
      </c>
    </row>
    <row r="44" spans="1:60" ht="45">
      <c r="A44">
        <v>4575</v>
      </c>
      <c r="B44" t="b">
        <v>1</v>
      </c>
      <c r="C44" s="1" t="s">
        <v>15601</v>
      </c>
      <c r="D44" s="2" t="s">
        <v>15602</v>
      </c>
      <c r="E44" s="1"/>
      <c r="F44" s="1" t="s">
        <v>15603</v>
      </c>
      <c r="G44" s="1">
        <v>1989</v>
      </c>
      <c r="H44" s="1" t="s">
        <v>29</v>
      </c>
      <c r="I44" s="1"/>
      <c r="J44" s="1" t="s">
        <v>15604</v>
      </c>
      <c r="K44" s="1" t="s">
        <v>1321</v>
      </c>
      <c r="L44" s="1" t="s">
        <v>18</v>
      </c>
      <c r="M44" s="1"/>
      <c r="O44">
        <v>1</v>
      </c>
      <c r="Q44" s="4" t="s">
        <v>30328</v>
      </c>
      <c r="R44">
        <v>14</v>
      </c>
    </row>
    <row r="45" spans="1:60" ht="45">
      <c r="A45">
        <v>4743</v>
      </c>
      <c r="B45" t="b">
        <v>1</v>
      </c>
      <c r="C45" s="1" t="s">
        <v>16303</v>
      </c>
      <c r="D45" s="2" t="s">
        <v>16304</v>
      </c>
      <c r="E45" s="3" t="s">
        <v>16305</v>
      </c>
      <c r="F45" s="1" t="s">
        <v>16306</v>
      </c>
      <c r="G45" s="1">
        <v>1989</v>
      </c>
      <c r="H45" s="1" t="s">
        <v>29</v>
      </c>
      <c r="I45" s="1"/>
      <c r="J45" s="1" t="s">
        <v>16307</v>
      </c>
      <c r="K45" s="1" t="s">
        <v>298</v>
      </c>
      <c r="L45" s="1" t="s">
        <v>18</v>
      </c>
      <c r="M45" s="1"/>
      <c r="O45">
        <v>1</v>
      </c>
      <c r="Q45" s="4" t="s">
        <v>30330</v>
      </c>
      <c r="R45">
        <v>15</v>
      </c>
    </row>
    <row r="46" spans="1:60" ht="60">
      <c r="A46">
        <v>265</v>
      </c>
      <c r="B46" t="b">
        <v>1</v>
      </c>
      <c r="C46" s="17" t="s">
        <v>19606</v>
      </c>
      <c r="D46" s="4" t="s">
        <v>19607</v>
      </c>
      <c r="F46" t="s">
        <v>18687</v>
      </c>
      <c r="G46">
        <v>1989</v>
      </c>
      <c r="H46" t="s">
        <v>29</v>
      </c>
      <c r="I46" t="s">
        <v>19608</v>
      </c>
      <c r="K46" t="s">
        <v>298</v>
      </c>
      <c r="L46" t="s">
        <v>18</v>
      </c>
      <c r="O46">
        <v>1</v>
      </c>
      <c r="Q46" s="4" t="s">
        <v>18487</v>
      </c>
      <c r="R46">
        <v>15</v>
      </c>
    </row>
    <row r="47" spans="1:60" ht="60">
      <c r="A47">
        <v>353</v>
      </c>
      <c r="B47" t="b">
        <v>1</v>
      </c>
      <c r="C47" t="s">
        <v>19991</v>
      </c>
      <c r="D47" s="7" t="s">
        <v>16212</v>
      </c>
      <c r="F47" s="21" t="s">
        <v>19992</v>
      </c>
      <c r="G47">
        <v>1989</v>
      </c>
      <c r="H47" t="s">
        <v>29</v>
      </c>
      <c r="I47" t="s">
        <v>19993</v>
      </c>
      <c r="J47" t="s">
        <v>19994</v>
      </c>
      <c r="K47" t="s">
        <v>298</v>
      </c>
      <c r="L47" t="s">
        <v>18</v>
      </c>
      <c r="M47" t="s">
        <v>19995</v>
      </c>
      <c r="O47">
        <v>1</v>
      </c>
      <c r="Q47" s="4" t="s">
        <v>18513</v>
      </c>
      <c r="R47">
        <v>15</v>
      </c>
    </row>
    <row r="48" spans="1:60" ht="60">
      <c r="A48">
        <v>276</v>
      </c>
      <c r="B48" t="b">
        <v>1</v>
      </c>
      <c r="C48" s="17" t="s">
        <v>19642</v>
      </c>
      <c r="D48" s="4" t="s">
        <v>16531</v>
      </c>
      <c r="F48" t="s">
        <v>19643</v>
      </c>
      <c r="G48">
        <v>1989</v>
      </c>
      <c r="H48" t="s">
        <v>29</v>
      </c>
      <c r="I48" t="s">
        <v>19644</v>
      </c>
      <c r="K48" t="s">
        <v>18607</v>
      </c>
      <c r="L48" t="s">
        <v>29</v>
      </c>
      <c r="O48">
        <v>1</v>
      </c>
      <c r="Q48" s="4" t="s">
        <v>18494</v>
      </c>
      <c r="R48">
        <v>16</v>
      </c>
    </row>
    <row r="49" spans="1:18" ht="30">
      <c r="A49">
        <v>1602</v>
      </c>
      <c r="B49" t="b">
        <v>1</v>
      </c>
      <c r="C49" s="17" t="s">
        <v>24490</v>
      </c>
      <c r="D49" s="4" t="s">
        <v>16148</v>
      </c>
      <c r="E49" t="s">
        <v>24491</v>
      </c>
      <c r="F49" s="21" t="s">
        <v>24492</v>
      </c>
      <c r="G49">
        <v>1989</v>
      </c>
      <c r="H49" t="s">
        <v>29</v>
      </c>
      <c r="I49" t="s">
        <v>24493</v>
      </c>
      <c r="J49" t="s">
        <v>24494</v>
      </c>
      <c r="K49" t="s">
        <v>298</v>
      </c>
      <c r="L49" t="s">
        <v>29</v>
      </c>
      <c r="O49">
        <v>1</v>
      </c>
      <c r="Q49" s="4" t="s">
        <v>18721</v>
      </c>
      <c r="R49">
        <v>16</v>
      </c>
    </row>
    <row r="50" spans="1:18" ht="29.25">
      <c r="A50">
        <v>1551</v>
      </c>
      <c r="B50" t="b">
        <v>1</v>
      </c>
      <c r="C50" s="17" t="s">
        <v>24317</v>
      </c>
      <c r="D50" s="7" t="s">
        <v>24318</v>
      </c>
      <c r="E50" t="s">
        <v>24319</v>
      </c>
      <c r="F50" t="s">
        <v>24320</v>
      </c>
      <c r="G50">
        <v>1989</v>
      </c>
      <c r="H50" t="s">
        <v>29</v>
      </c>
      <c r="I50" t="s">
        <v>24321</v>
      </c>
      <c r="J50" t="s">
        <v>24322</v>
      </c>
      <c r="K50" t="s">
        <v>18607</v>
      </c>
      <c r="L50" t="s">
        <v>29</v>
      </c>
      <c r="O50">
        <v>3</v>
      </c>
      <c r="Q50" s="4" t="s">
        <v>18708</v>
      </c>
      <c r="R50">
        <v>16</v>
      </c>
    </row>
    <row r="51" spans="1:18" ht="29.25">
      <c r="A51">
        <v>1552</v>
      </c>
      <c r="B51" t="b">
        <v>1</v>
      </c>
      <c r="C51" s="17" t="s">
        <v>24317</v>
      </c>
      <c r="D51" s="7" t="s">
        <v>24318</v>
      </c>
      <c r="E51" t="s">
        <v>24319</v>
      </c>
      <c r="F51" t="s">
        <v>24320</v>
      </c>
      <c r="G51">
        <v>1989</v>
      </c>
      <c r="H51" t="s">
        <v>29</v>
      </c>
      <c r="I51" t="s">
        <v>24321</v>
      </c>
      <c r="J51" t="s">
        <v>24322</v>
      </c>
      <c r="K51" t="s">
        <v>298</v>
      </c>
      <c r="L51" t="s">
        <v>29</v>
      </c>
      <c r="O51">
        <v>1</v>
      </c>
      <c r="Q51" s="4" t="s">
        <v>18708</v>
      </c>
      <c r="R51">
        <v>16</v>
      </c>
    </row>
    <row r="52" spans="1:18" ht="45">
      <c r="A52">
        <v>1031</v>
      </c>
      <c r="B52" t="b">
        <v>1</v>
      </c>
      <c r="C52" s="27" t="s">
        <v>22539</v>
      </c>
      <c r="D52" s="4" t="s">
        <v>16140</v>
      </c>
      <c r="F52" t="s">
        <v>22540</v>
      </c>
      <c r="G52">
        <v>1989</v>
      </c>
      <c r="H52" t="s">
        <v>29</v>
      </c>
      <c r="I52" t="s">
        <v>22541</v>
      </c>
      <c r="K52" t="s">
        <v>1426</v>
      </c>
      <c r="L52" t="s">
        <v>29</v>
      </c>
      <c r="O52">
        <v>1</v>
      </c>
      <c r="Q52" s="4" t="s">
        <v>18644</v>
      </c>
      <c r="R52">
        <v>16</v>
      </c>
    </row>
    <row r="53" spans="1:18" ht="30">
      <c r="A53">
        <v>4729</v>
      </c>
      <c r="B53" t="b">
        <v>1</v>
      </c>
      <c r="C53" s="1" t="s">
        <v>16262</v>
      </c>
      <c r="D53" s="2" t="s">
        <v>16263</v>
      </c>
      <c r="E53" s="1"/>
      <c r="F53" s="1" t="s">
        <v>16264</v>
      </c>
      <c r="G53" s="1">
        <v>1989</v>
      </c>
      <c r="H53" s="1" t="s">
        <v>29</v>
      </c>
      <c r="I53" s="1"/>
      <c r="J53" s="1" t="s">
        <v>16265</v>
      </c>
      <c r="K53" s="1" t="s">
        <v>298</v>
      </c>
      <c r="L53" s="1" t="s">
        <v>29</v>
      </c>
      <c r="M53" s="1"/>
      <c r="O53">
        <v>1</v>
      </c>
      <c r="Q53" s="4" t="s">
        <v>30474</v>
      </c>
      <c r="R53">
        <v>16</v>
      </c>
    </row>
    <row r="54" spans="1:18" ht="30">
      <c r="A54">
        <v>898</v>
      </c>
      <c r="B54" t="b">
        <v>1</v>
      </c>
      <c r="C54" s="17" t="s">
        <v>22040</v>
      </c>
      <c r="D54" s="4" t="s">
        <v>16644</v>
      </c>
      <c r="F54" t="s">
        <v>22041</v>
      </c>
      <c r="G54">
        <v>1989</v>
      </c>
      <c r="H54" t="s">
        <v>29</v>
      </c>
      <c r="I54" t="s">
        <v>22042</v>
      </c>
      <c r="K54" t="s">
        <v>298</v>
      </c>
      <c r="L54" t="s">
        <v>29</v>
      </c>
      <c r="O54">
        <v>2</v>
      </c>
      <c r="Q54" s="4" t="s">
        <v>18602</v>
      </c>
      <c r="R54">
        <v>16</v>
      </c>
    </row>
    <row r="55" spans="1:18" ht="30">
      <c r="A55">
        <v>7</v>
      </c>
      <c r="B55" t="b">
        <v>1</v>
      </c>
      <c r="C55" s="17" t="s">
        <v>18431</v>
      </c>
      <c r="D55" s="2" t="s">
        <v>16144</v>
      </c>
      <c r="F55" t="s">
        <v>18432</v>
      </c>
      <c r="G55">
        <v>1989</v>
      </c>
      <c r="H55" t="s">
        <v>29</v>
      </c>
      <c r="I55" t="s">
        <v>18433</v>
      </c>
      <c r="K55" t="s">
        <v>298</v>
      </c>
      <c r="L55" t="s">
        <v>29</v>
      </c>
      <c r="O55">
        <v>1</v>
      </c>
      <c r="Q55" s="4" t="s">
        <v>18417</v>
      </c>
      <c r="R55">
        <v>16</v>
      </c>
    </row>
    <row r="56" spans="1:18" ht="45">
      <c r="A56">
        <v>1935</v>
      </c>
      <c r="B56" t="b">
        <v>1</v>
      </c>
      <c r="C56" s="17" t="s">
        <v>25624</v>
      </c>
      <c r="D56" s="4" t="s">
        <v>25625</v>
      </c>
      <c r="F56" t="s">
        <v>25626</v>
      </c>
      <c r="G56">
        <v>1989</v>
      </c>
      <c r="H56" t="s">
        <v>29</v>
      </c>
      <c r="I56" t="s">
        <v>25627</v>
      </c>
      <c r="K56" t="s">
        <v>298</v>
      </c>
      <c r="L56" t="s">
        <v>29</v>
      </c>
      <c r="O56">
        <v>1</v>
      </c>
      <c r="Q56" s="4" t="s">
        <v>18780</v>
      </c>
      <c r="R56">
        <v>16</v>
      </c>
    </row>
    <row r="57" spans="1:18" ht="30">
      <c r="A57">
        <v>68</v>
      </c>
      <c r="B57" t="b">
        <v>1</v>
      </c>
      <c r="C57" s="17" t="s">
        <v>18736</v>
      </c>
      <c r="D57" s="4" t="s">
        <v>16471</v>
      </c>
      <c r="F57" t="s">
        <v>18737</v>
      </c>
      <c r="G57">
        <v>1989</v>
      </c>
      <c r="H57" t="s">
        <v>29</v>
      </c>
      <c r="I57" t="s">
        <v>18738</v>
      </c>
      <c r="K57" t="s">
        <v>298</v>
      </c>
      <c r="L57" t="s">
        <v>29</v>
      </c>
      <c r="O57">
        <v>2</v>
      </c>
      <c r="Q57" s="4" t="s">
        <v>18429</v>
      </c>
      <c r="R57">
        <v>16</v>
      </c>
    </row>
    <row r="58" spans="1:18" ht="30">
      <c r="A58">
        <v>1162</v>
      </c>
      <c r="B58" t="b">
        <v>1</v>
      </c>
      <c r="C58" s="17" t="s">
        <v>22995</v>
      </c>
      <c r="D58" s="4" t="s">
        <v>16473</v>
      </c>
      <c r="F58" t="s">
        <v>22996</v>
      </c>
      <c r="G58">
        <v>1989</v>
      </c>
      <c r="H58" t="s">
        <v>29</v>
      </c>
      <c r="I58" t="s">
        <v>22997</v>
      </c>
      <c r="K58" t="s">
        <v>298</v>
      </c>
      <c r="L58" t="s">
        <v>29</v>
      </c>
      <c r="M58">
        <v>72000</v>
      </c>
      <c r="O58">
        <v>1</v>
      </c>
      <c r="Q58" s="4" t="s">
        <v>18672</v>
      </c>
      <c r="R58">
        <v>16</v>
      </c>
    </row>
    <row r="59" spans="1:18" ht="15.75">
      <c r="A59">
        <v>1954</v>
      </c>
      <c r="B59" t="b">
        <v>1</v>
      </c>
      <c r="C59" s="17" t="s">
        <v>25683</v>
      </c>
      <c r="D59" s="4" t="s">
        <v>25684</v>
      </c>
      <c r="E59" s="5" t="s">
        <v>25685</v>
      </c>
      <c r="F59" t="s">
        <v>19062</v>
      </c>
      <c r="G59">
        <v>1989</v>
      </c>
      <c r="H59" t="s">
        <v>29</v>
      </c>
      <c r="I59" t="s">
        <v>32330</v>
      </c>
      <c r="J59" t="s">
        <v>25686</v>
      </c>
      <c r="K59" t="s">
        <v>1426</v>
      </c>
      <c r="L59" t="s">
        <v>29</v>
      </c>
      <c r="O59">
        <v>1</v>
      </c>
      <c r="Q59" s="4" t="s">
        <v>18785</v>
      </c>
      <c r="R59">
        <v>17</v>
      </c>
    </row>
    <row r="60" spans="1:18" ht="45">
      <c r="A60">
        <v>4813</v>
      </c>
      <c r="B60" t="b">
        <v>1</v>
      </c>
      <c r="C60" s="1" t="s">
        <v>16615</v>
      </c>
      <c r="D60" s="2" t="s">
        <v>16616</v>
      </c>
      <c r="E60" s="3" t="s">
        <v>16617</v>
      </c>
      <c r="F60" s="1" t="s">
        <v>16618</v>
      </c>
      <c r="G60" s="1">
        <v>1989</v>
      </c>
      <c r="H60" s="1" t="s">
        <v>29</v>
      </c>
      <c r="I60" s="1"/>
      <c r="J60" s="1" t="s">
        <v>16619</v>
      </c>
      <c r="K60" s="1" t="s">
        <v>36</v>
      </c>
      <c r="L60" s="1" t="s">
        <v>29</v>
      </c>
      <c r="M60" s="1"/>
      <c r="O60">
        <v>1</v>
      </c>
      <c r="Q60" s="4" t="s">
        <v>30418</v>
      </c>
      <c r="R60">
        <v>17</v>
      </c>
    </row>
    <row r="61" spans="1:18" ht="60.75">
      <c r="A61">
        <v>2264</v>
      </c>
      <c r="B61" t="b">
        <v>1</v>
      </c>
      <c r="C61" s="17" t="s">
        <v>26575</v>
      </c>
      <c r="D61" s="38" t="s">
        <v>26576</v>
      </c>
      <c r="F61" t="s">
        <v>26577</v>
      </c>
      <c r="G61">
        <v>1989</v>
      </c>
      <c r="H61" t="s">
        <v>29</v>
      </c>
      <c r="I61" t="s">
        <v>26578</v>
      </c>
      <c r="K61" t="s">
        <v>298</v>
      </c>
      <c r="L61" t="s">
        <v>29</v>
      </c>
      <c r="O61">
        <v>1</v>
      </c>
      <c r="Q61" s="4" t="s">
        <v>18827</v>
      </c>
      <c r="R61">
        <v>16</v>
      </c>
    </row>
    <row r="62" spans="1:18" ht="30">
      <c r="A62">
        <v>599</v>
      </c>
      <c r="B62" t="b">
        <v>1</v>
      </c>
      <c r="C62" s="17" t="s">
        <v>20955</v>
      </c>
      <c r="D62" s="4" t="s">
        <v>16484</v>
      </c>
      <c r="F62" t="s">
        <v>20956</v>
      </c>
      <c r="G62">
        <v>1989</v>
      </c>
      <c r="H62" t="s">
        <v>29</v>
      </c>
      <c r="I62" t="s">
        <v>20957</v>
      </c>
      <c r="K62" t="s">
        <v>18607</v>
      </c>
      <c r="L62" t="s">
        <v>29</v>
      </c>
      <c r="O62">
        <v>1</v>
      </c>
      <c r="Q62" s="4" t="s">
        <v>18570</v>
      </c>
      <c r="R62">
        <v>16</v>
      </c>
    </row>
    <row r="63" spans="1:18" ht="45.75">
      <c r="A63">
        <v>1830</v>
      </c>
      <c r="B63" t="b">
        <v>1</v>
      </c>
      <c r="C63" t="s">
        <v>25273</v>
      </c>
      <c r="D63" s="38" t="s">
        <v>16497</v>
      </c>
      <c r="F63" t="s">
        <v>25274</v>
      </c>
      <c r="G63">
        <v>1989</v>
      </c>
      <c r="H63" t="s">
        <v>29</v>
      </c>
      <c r="I63" t="s">
        <v>25275</v>
      </c>
      <c r="K63" t="s">
        <v>298</v>
      </c>
      <c r="L63" t="s">
        <v>18</v>
      </c>
      <c r="O63">
        <v>1</v>
      </c>
      <c r="Q63" s="4" t="s">
        <v>18748</v>
      </c>
      <c r="R63">
        <v>16</v>
      </c>
    </row>
    <row r="64" spans="1:18" ht="45">
      <c r="A64">
        <v>342</v>
      </c>
      <c r="B64" t="b">
        <v>1</v>
      </c>
      <c r="C64" s="17" t="s">
        <v>19939</v>
      </c>
      <c r="D64" s="4" t="s">
        <v>16325</v>
      </c>
      <c r="F64" t="s">
        <v>19940</v>
      </c>
      <c r="G64">
        <v>1989</v>
      </c>
      <c r="H64" t="s">
        <v>29</v>
      </c>
      <c r="I64" t="s">
        <v>19941</v>
      </c>
      <c r="K64" t="s">
        <v>298</v>
      </c>
      <c r="L64" t="s">
        <v>29</v>
      </c>
      <c r="O64">
        <v>1</v>
      </c>
      <c r="Q64" s="4" t="s">
        <v>18510</v>
      </c>
      <c r="R64">
        <v>16</v>
      </c>
    </row>
    <row r="65" spans="1:18" ht="45">
      <c r="A65">
        <v>548</v>
      </c>
      <c r="B65" t="b">
        <v>1</v>
      </c>
      <c r="C65" s="17" t="s">
        <v>20756</v>
      </c>
      <c r="D65" s="4" t="s">
        <v>15644</v>
      </c>
      <c r="F65" t="s">
        <v>20757</v>
      </c>
      <c r="G65">
        <v>1989</v>
      </c>
      <c r="H65" t="s">
        <v>29</v>
      </c>
      <c r="I65" t="s">
        <v>20758</v>
      </c>
      <c r="K65" t="s">
        <v>298</v>
      </c>
      <c r="L65" t="s">
        <v>29</v>
      </c>
      <c r="O65">
        <v>1</v>
      </c>
      <c r="Q65" s="4" t="s">
        <v>18558</v>
      </c>
      <c r="R65">
        <v>16</v>
      </c>
    </row>
    <row r="66" spans="1:18" ht="45">
      <c r="A66">
        <v>2265</v>
      </c>
      <c r="B66" t="b">
        <v>1</v>
      </c>
      <c r="C66" s="17" t="s">
        <v>26580</v>
      </c>
      <c r="D66" s="4" t="s">
        <v>26581</v>
      </c>
      <c r="F66" t="s">
        <v>18687</v>
      </c>
      <c r="G66">
        <v>1989</v>
      </c>
      <c r="H66" t="s">
        <v>29</v>
      </c>
      <c r="I66" t="s">
        <v>26582</v>
      </c>
      <c r="K66" t="s">
        <v>298</v>
      </c>
      <c r="L66" t="s">
        <v>18</v>
      </c>
      <c r="O66">
        <v>1</v>
      </c>
      <c r="Q66" s="4" t="s">
        <v>18831</v>
      </c>
      <c r="R66">
        <v>18</v>
      </c>
    </row>
    <row r="67" spans="1:18" ht="30">
      <c r="A67">
        <v>4592</v>
      </c>
      <c r="B67" t="b">
        <v>1</v>
      </c>
      <c r="C67" s="1" t="s">
        <v>15696</v>
      </c>
      <c r="D67" s="2" t="s">
        <v>15697</v>
      </c>
      <c r="E67" s="3" t="s">
        <v>15698</v>
      </c>
      <c r="F67" s="1" t="s">
        <v>15699</v>
      </c>
      <c r="G67" s="1">
        <v>1989</v>
      </c>
      <c r="H67" s="1" t="s">
        <v>29</v>
      </c>
      <c r="I67" s="1"/>
      <c r="J67" s="1" t="s">
        <v>15700</v>
      </c>
      <c r="K67" s="1" t="s">
        <v>298</v>
      </c>
      <c r="L67" s="1" t="s">
        <v>18</v>
      </c>
      <c r="M67" s="1">
        <v>10</v>
      </c>
      <c r="O67">
        <v>1</v>
      </c>
      <c r="Q67" s="4" t="s">
        <v>30445</v>
      </c>
      <c r="R67">
        <v>18</v>
      </c>
    </row>
    <row r="68" spans="1:18" ht="45">
      <c r="A68">
        <v>4628</v>
      </c>
      <c r="B68" t="b">
        <v>1</v>
      </c>
      <c r="C68" s="1" t="s">
        <v>15870</v>
      </c>
      <c r="D68" s="2" t="s">
        <v>15871</v>
      </c>
      <c r="E68" s="3" t="s">
        <v>15872</v>
      </c>
      <c r="F68" s="1" t="s">
        <v>15873</v>
      </c>
      <c r="G68" s="1">
        <v>1989</v>
      </c>
      <c r="H68" s="1" t="s">
        <v>29</v>
      </c>
      <c r="I68" s="1" t="s">
        <v>15875</v>
      </c>
      <c r="J68" s="1" t="s">
        <v>15874</v>
      </c>
      <c r="K68" t="s">
        <v>4687</v>
      </c>
      <c r="L68" s="1" t="s">
        <v>18</v>
      </c>
      <c r="M68" s="1"/>
      <c r="O68">
        <v>1</v>
      </c>
      <c r="Q68" s="4" t="s">
        <v>30485</v>
      </c>
      <c r="R68">
        <v>18</v>
      </c>
    </row>
    <row r="69" spans="1:18" ht="45">
      <c r="A69">
        <v>4805</v>
      </c>
      <c r="B69" t="b">
        <v>1</v>
      </c>
      <c r="C69" s="1" t="s">
        <v>16574</v>
      </c>
      <c r="D69" s="2" t="s">
        <v>16575</v>
      </c>
      <c r="E69" s="3" t="s">
        <v>16576</v>
      </c>
      <c r="F69" s="1" t="s">
        <v>16577</v>
      </c>
      <c r="G69" s="1">
        <v>1989</v>
      </c>
      <c r="H69" s="1" t="s">
        <v>29</v>
      </c>
      <c r="I69" s="1"/>
      <c r="J69" s="1" t="s">
        <v>16578</v>
      </c>
      <c r="K69" s="1" t="s">
        <v>16579</v>
      </c>
      <c r="L69" s="1" t="s">
        <v>18</v>
      </c>
      <c r="M69" s="1"/>
      <c r="O69">
        <v>2</v>
      </c>
      <c r="Q69" s="4" t="s">
        <v>30534</v>
      </c>
      <c r="R69">
        <v>18</v>
      </c>
    </row>
    <row r="70" spans="1:18" ht="45">
      <c r="A70">
        <v>535</v>
      </c>
      <c r="B70" t="b">
        <v>1</v>
      </c>
      <c r="C70" s="17" t="s">
        <v>20711</v>
      </c>
      <c r="D70" s="4" t="s">
        <v>20712</v>
      </c>
      <c r="F70" t="s">
        <v>18687</v>
      </c>
      <c r="G70">
        <v>1989</v>
      </c>
      <c r="H70" t="s">
        <v>29</v>
      </c>
      <c r="I70" t="s">
        <v>20713</v>
      </c>
      <c r="K70" t="s">
        <v>20714</v>
      </c>
      <c r="L70" t="s">
        <v>18</v>
      </c>
      <c r="O70">
        <v>2</v>
      </c>
      <c r="Q70" s="4" t="s">
        <v>18552</v>
      </c>
      <c r="R70">
        <v>18</v>
      </c>
    </row>
    <row r="71" spans="1:18" ht="45">
      <c r="A71">
        <v>2012</v>
      </c>
      <c r="B71" t="b">
        <v>1</v>
      </c>
      <c r="C71" s="17" t="s">
        <v>25854</v>
      </c>
      <c r="D71" s="4" t="s">
        <v>25855</v>
      </c>
      <c r="F71" t="s">
        <v>18687</v>
      </c>
      <c r="G71">
        <v>1989</v>
      </c>
      <c r="H71" t="s">
        <v>29</v>
      </c>
      <c r="I71" t="s">
        <v>25856</v>
      </c>
      <c r="K71" t="s">
        <v>298</v>
      </c>
      <c r="L71" t="s">
        <v>18</v>
      </c>
      <c r="O71">
        <v>1</v>
      </c>
      <c r="Q71" s="4" t="s">
        <v>18791</v>
      </c>
      <c r="R71">
        <v>19</v>
      </c>
    </row>
    <row r="72" spans="1:18" ht="30">
      <c r="A72">
        <v>4656</v>
      </c>
      <c r="B72" t="b">
        <v>1</v>
      </c>
      <c r="C72" s="1" t="s">
        <v>15981</v>
      </c>
      <c r="D72" s="2" t="s">
        <v>15982</v>
      </c>
      <c r="E72" s="3" t="s">
        <v>15983</v>
      </c>
      <c r="F72" s="1" t="s">
        <v>15984</v>
      </c>
      <c r="G72" s="1">
        <v>1989</v>
      </c>
      <c r="H72" s="1" t="s">
        <v>29</v>
      </c>
      <c r="I72" s="1"/>
      <c r="J72" s="1" t="s">
        <v>15985</v>
      </c>
      <c r="K72" s="1" t="s">
        <v>127</v>
      </c>
      <c r="L72" s="1" t="s">
        <v>29</v>
      </c>
      <c r="M72" s="1"/>
      <c r="O72">
        <v>1</v>
      </c>
      <c r="Q72" s="4" t="s">
        <v>30359</v>
      </c>
      <c r="R72">
        <v>20</v>
      </c>
    </row>
    <row r="73" spans="1:18">
      <c r="A73">
        <v>4584</v>
      </c>
      <c r="B73" t="b">
        <v>1</v>
      </c>
      <c r="C73" s="1" t="s">
        <v>15659</v>
      </c>
      <c r="D73" s="2" t="s">
        <v>15660</v>
      </c>
      <c r="E73" s="3" t="s">
        <v>15661</v>
      </c>
      <c r="F73" s="1" t="s">
        <v>15662</v>
      </c>
      <c r="G73" s="1">
        <v>1989</v>
      </c>
      <c r="H73" s="1" t="s">
        <v>29</v>
      </c>
      <c r="I73" s="1"/>
      <c r="J73" s="1" t="s">
        <v>15663</v>
      </c>
      <c r="K73" s="1" t="s">
        <v>1321</v>
      </c>
      <c r="L73" s="1" t="s">
        <v>18</v>
      </c>
      <c r="M73" s="1"/>
      <c r="O73">
        <v>1</v>
      </c>
      <c r="Q73" s="4" t="s">
        <v>30363</v>
      </c>
      <c r="R73">
        <v>21</v>
      </c>
    </row>
    <row r="74" spans="1:18" ht="45">
      <c r="A74">
        <v>527</v>
      </c>
      <c r="B74" t="b">
        <v>1</v>
      </c>
      <c r="C74" s="17" t="s">
        <v>20679</v>
      </c>
      <c r="D74" s="4" t="s">
        <v>20680</v>
      </c>
      <c r="F74" t="s">
        <v>18687</v>
      </c>
      <c r="G74">
        <v>1989</v>
      </c>
      <c r="H74" t="s">
        <v>29</v>
      </c>
      <c r="I74" t="s">
        <v>20681</v>
      </c>
      <c r="K74" t="s">
        <v>18607</v>
      </c>
      <c r="L74" t="s">
        <v>18</v>
      </c>
      <c r="O74">
        <v>1</v>
      </c>
      <c r="Q74" s="4" t="s">
        <v>18548</v>
      </c>
      <c r="R74">
        <v>22</v>
      </c>
    </row>
    <row r="75" spans="1:18" ht="45">
      <c r="A75">
        <v>366</v>
      </c>
      <c r="B75" t="b">
        <v>1</v>
      </c>
      <c r="C75" s="17" t="s">
        <v>20049</v>
      </c>
      <c r="D75" s="4" t="s">
        <v>20050</v>
      </c>
      <c r="F75" t="s">
        <v>18687</v>
      </c>
      <c r="G75">
        <v>1989</v>
      </c>
      <c r="H75" t="s">
        <v>29</v>
      </c>
      <c r="I75" t="s">
        <v>20051</v>
      </c>
      <c r="K75" t="s">
        <v>4687</v>
      </c>
      <c r="L75" t="s">
        <v>29</v>
      </c>
      <c r="O75">
        <v>1</v>
      </c>
      <c r="Q75" s="4" t="s">
        <v>18518</v>
      </c>
      <c r="R75">
        <v>22</v>
      </c>
    </row>
    <row r="76" spans="1:18" ht="60">
      <c r="A76">
        <v>1142</v>
      </c>
      <c r="B76" t="b">
        <v>1</v>
      </c>
      <c r="C76" s="6" t="s">
        <v>22929</v>
      </c>
      <c r="D76" s="7" t="s">
        <v>22930</v>
      </c>
      <c r="E76" s="5" t="s">
        <v>22931</v>
      </c>
      <c r="F76" t="s">
        <v>22932</v>
      </c>
      <c r="G76">
        <v>1989</v>
      </c>
      <c r="H76" t="s">
        <v>29</v>
      </c>
      <c r="I76" t="s">
        <v>22933</v>
      </c>
      <c r="J76" t="s">
        <v>22934</v>
      </c>
      <c r="K76" t="s">
        <v>4687</v>
      </c>
      <c r="L76" t="s">
        <v>29</v>
      </c>
      <c r="O76">
        <v>1</v>
      </c>
      <c r="Q76" s="4" t="s">
        <v>18668</v>
      </c>
      <c r="R76">
        <v>22</v>
      </c>
    </row>
    <row r="77" spans="1:18" ht="45">
      <c r="A77">
        <v>1436</v>
      </c>
      <c r="B77" t="b">
        <v>1</v>
      </c>
      <c r="C77" s="17" t="s">
        <v>23947</v>
      </c>
      <c r="D77" s="2" t="s">
        <v>16297</v>
      </c>
      <c r="F77" t="s">
        <v>18687</v>
      </c>
      <c r="G77">
        <v>1989</v>
      </c>
      <c r="H77" t="s">
        <v>29</v>
      </c>
      <c r="I77" t="s">
        <v>23948</v>
      </c>
      <c r="K77" t="s">
        <v>18607</v>
      </c>
      <c r="L77" t="s">
        <v>29</v>
      </c>
      <c r="O77">
        <v>2</v>
      </c>
      <c r="Q77" s="4" t="s">
        <v>18702</v>
      </c>
      <c r="R77">
        <v>22</v>
      </c>
    </row>
    <row r="78" spans="1:18" ht="30">
      <c r="A78">
        <v>1802</v>
      </c>
      <c r="B78" t="b">
        <v>1</v>
      </c>
      <c r="C78" t="s">
        <v>25205</v>
      </c>
      <c r="D78" s="7" t="s">
        <v>16063</v>
      </c>
      <c r="F78" t="s">
        <v>25206</v>
      </c>
      <c r="G78">
        <v>1989</v>
      </c>
      <c r="H78" t="s">
        <v>29</v>
      </c>
      <c r="I78" t="s">
        <v>25207</v>
      </c>
      <c r="J78" t="s">
        <v>25208</v>
      </c>
      <c r="K78" t="s">
        <v>18607</v>
      </c>
      <c r="L78" t="s">
        <v>29</v>
      </c>
      <c r="O78">
        <v>1</v>
      </c>
      <c r="Q78" s="4" t="s">
        <v>18743</v>
      </c>
      <c r="R78">
        <v>22</v>
      </c>
    </row>
    <row r="79" spans="1:18" ht="60">
      <c r="A79">
        <v>4655</v>
      </c>
      <c r="B79" t="b">
        <v>1</v>
      </c>
      <c r="C79" s="1" t="s">
        <v>15976</v>
      </c>
      <c r="D79" s="2" t="s">
        <v>15977</v>
      </c>
      <c r="E79" s="3" t="s">
        <v>15978</v>
      </c>
      <c r="F79" s="1" t="s">
        <v>15979</v>
      </c>
      <c r="G79" s="1">
        <v>1989</v>
      </c>
      <c r="H79" s="1" t="s">
        <v>29</v>
      </c>
      <c r="I79" s="1"/>
      <c r="J79" s="1" t="s">
        <v>15980</v>
      </c>
      <c r="K79" s="1" t="s">
        <v>14196</v>
      </c>
      <c r="L79" s="1" t="s">
        <v>29</v>
      </c>
      <c r="M79" s="1">
        <v>420</v>
      </c>
      <c r="O79">
        <v>2</v>
      </c>
      <c r="Q79" s="4" t="s">
        <v>30521</v>
      </c>
      <c r="R79">
        <v>22</v>
      </c>
    </row>
    <row r="80" spans="1:18" ht="28.5" customHeight="1">
      <c r="A80">
        <v>1847</v>
      </c>
      <c r="B80" t="b">
        <v>1</v>
      </c>
      <c r="C80" s="17" t="s">
        <v>22176</v>
      </c>
      <c r="D80" s="7" t="s">
        <v>22177</v>
      </c>
      <c r="E80" s="5" t="s">
        <v>18686</v>
      </c>
      <c r="F80" s="18" t="s">
        <v>25336</v>
      </c>
      <c r="G80">
        <v>1989</v>
      </c>
      <c r="H80" t="s">
        <v>29</v>
      </c>
      <c r="J80" t="s">
        <v>25337</v>
      </c>
      <c r="K80" t="s">
        <v>18607</v>
      </c>
      <c r="L80" t="s">
        <v>29</v>
      </c>
      <c r="O80">
        <v>1</v>
      </c>
      <c r="Q80" s="4" t="s">
        <v>18762</v>
      </c>
      <c r="R80">
        <v>22</v>
      </c>
    </row>
    <row r="81" spans="1:18" ht="30">
      <c r="A81">
        <v>4872</v>
      </c>
      <c r="B81" t="b">
        <v>1</v>
      </c>
      <c r="C81" s="1" t="s">
        <v>16877</v>
      </c>
      <c r="D81" s="2" t="s">
        <v>16878</v>
      </c>
      <c r="E81" s="1" t="s">
        <v>16879</v>
      </c>
      <c r="F81" s="1" t="s">
        <v>16880</v>
      </c>
      <c r="G81" s="1">
        <v>1989</v>
      </c>
      <c r="H81" s="1" t="s">
        <v>29</v>
      </c>
      <c r="I81" s="1"/>
      <c r="J81" s="1" t="s">
        <v>16881</v>
      </c>
      <c r="K81" s="1" t="s">
        <v>1047</v>
      </c>
      <c r="L81" s="1" t="s">
        <v>18</v>
      </c>
      <c r="M81" s="1">
        <v>100</v>
      </c>
      <c r="O81">
        <v>1</v>
      </c>
      <c r="Q81" s="4" t="s">
        <v>30576</v>
      </c>
      <c r="R81">
        <v>22</v>
      </c>
    </row>
    <row r="82" spans="1:18" ht="43.5">
      <c r="A82">
        <v>859</v>
      </c>
      <c r="B82" t="b">
        <v>1</v>
      </c>
      <c r="C82" t="s">
        <v>21931</v>
      </c>
      <c r="D82" s="7" t="s">
        <v>16710</v>
      </c>
      <c r="E82" t="s">
        <v>21932</v>
      </c>
      <c r="F82" t="s">
        <v>21933</v>
      </c>
      <c r="G82">
        <v>1989</v>
      </c>
      <c r="H82" t="s">
        <v>29</v>
      </c>
      <c r="J82" t="s">
        <v>21934</v>
      </c>
      <c r="K82" t="s">
        <v>298</v>
      </c>
      <c r="L82" t="s">
        <v>29</v>
      </c>
      <c r="O82">
        <v>1</v>
      </c>
      <c r="Q82" s="4" t="s">
        <v>18600</v>
      </c>
      <c r="R82">
        <v>23</v>
      </c>
    </row>
    <row r="83" spans="1:18" ht="28.9" customHeight="1">
      <c r="A83">
        <v>4834</v>
      </c>
      <c r="B83" t="b">
        <v>1</v>
      </c>
      <c r="C83" s="1" t="s">
        <v>16716</v>
      </c>
      <c r="D83" s="2" t="s">
        <v>16717</v>
      </c>
      <c r="E83" s="1"/>
      <c r="F83" s="1" t="s">
        <v>16718</v>
      </c>
      <c r="G83" s="1">
        <v>1989</v>
      </c>
      <c r="H83" s="1" t="s">
        <v>29</v>
      </c>
      <c r="I83" s="1"/>
      <c r="J83" s="1" t="s">
        <v>16719</v>
      </c>
      <c r="K83" s="1" t="s">
        <v>298</v>
      </c>
      <c r="L83" s="1" t="s">
        <v>18</v>
      </c>
      <c r="M83" s="1"/>
      <c r="O83">
        <v>1</v>
      </c>
      <c r="Q83" s="4" t="s">
        <v>30390</v>
      </c>
      <c r="R83">
        <v>24</v>
      </c>
    </row>
    <row r="84" spans="1:18" ht="45">
      <c r="A84">
        <v>4578</v>
      </c>
      <c r="B84" t="b">
        <v>1</v>
      </c>
      <c r="C84" s="1" t="s">
        <v>15629</v>
      </c>
      <c r="D84" s="2" t="s">
        <v>15630</v>
      </c>
      <c r="E84" s="3" t="s">
        <v>15631</v>
      </c>
      <c r="F84" s="1" t="s">
        <v>15632</v>
      </c>
      <c r="G84" s="1">
        <v>1989</v>
      </c>
      <c r="H84" s="1" t="s">
        <v>29</v>
      </c>
      <c r="I84" s="1"/>
      <c r="J84" s="1" t="s">
        <v>15633</v>
      </c>
      <c r="K84" s="1" t="s">
        <v>1321</v>
      </c>
      <c r="L84" s="1" t="s">
        <v>18</v>
      </c>
      <c r="M84" s="1"/>
      <c r="O84">
        <v>1</v>
      </c>
      <c r="Q84" s="4" t="s">
        <v>30544</v>
      </c>
      <c r="R84">
        <v>24</v>
      </c>
    </row>
    <row r="85" spans="1:18" ht="45">
      <c r="A85">
        <v>448</v>
      </c>
      <c r="B85" t="b">
        <v>0</v>
      </c>
      <c r="C85" s="17" t="s">
        <v>20383</v>
      </c>
      <c r="D85" s="4" t="s">
        <v>20384</v>
      </c>
      <c r="F85" t="s">
        <v>19062</v>
      </c>
      <c r="G85">
        <v>1989</v>
      </c>
      <c r="H85" t="s">
        <v>2876</v>
      </c>
      <c r="O85">
        <v>0</v>
      </c>
      <c r="Q85" s="4" t="s">
        <v>18535</v>
      </c>
    </row>
    <row r="86" spans="1:18" ht="30">
      <c r="A86">
        <v>4580</v>
      </c>
      <c r="B86" t="b">
        <v>1</v>
      </c>
      <c r="C86" s="1" t="s">
        <v>13693</v>
      </c>
      <c r="D86" s="2" t="s">
        <v>15640</v>
      </c>
      <c r="E86" s="1"/>
      <c r="F86" s="1" t="s">
        <v>15641</v>
      </c>
      <c r="G86" s="1">
        <v>1989</v>
      </c>
      <c r="H86" s="1" t="s">
        <v>29</v>
      </c>
      <c r="I86" s="1"/>
      <c r="J86" s="1" t="s">
        <v>15642</v>
      </c>
      <c r="K86" s="1" t="s">
        <v>1321</v>
      </c>
      <c r="L86" s="1" t="s">
        <v>18</v>
      </c>
      <c r="M86" s="1"/>
      <c r="O86">
        <v>1</v>
      </c>
      <c r="Q86" s="4" t="s">
        <v>30399</v>
      </c>
      <c r="R86">
        <v>25</v>
      </c>
    </row>
    <row r="87" spans="1:18" ht="30">
      <c r="A87">
        <v>4862</v>
      </c>
      <c r="B87" t="b">
        <v>1</v>
      </c>
      <c r="C87" s="1" t="s">
        <v>28311</v>
      </c>
      <c r="D87" s="2" t="s">
        <v>16834</v>
      </c>
      <c r="E87" s="3" t="s">
        <v>16835</v>
      </c>
      <c r="F87" s="1" t="s">
        <v>16836</v>
      </c>
      <c r="G87" s="1">
        <v>1989</v>
      </c>
      <c r="H87" s="1" t="s">
        <v>29</v>
      </c>
      <c r="I87" s="1"/>
      <c r="J87" s="1" t="s">
        <v>16837</v>
      </c>
      <c r="K87" s="1" t="s">
        <v>298</v>
      </c>
      <c r="L87" s="1" t="s">
        <v>18</v>
      </c>
      <c r="M87" s="1"/>
      <c r="O87">
        <v>1</v>
      </c>
      <c r="Q87" s="4" t="s">
        <v>30400</v>
      </c>
      <c r="R87">
        <v>26</v>
      </c>
    </row>
    <row r="88" spans="1:18" ht="29.25">
      <c r="A88">
        <v>1770</v>
      </c>
      <c r="B88" t="b">
        <v>1</v>
      </c>
      <c r="C88" s="6" t="s">
        <v>25092</v>
      </c>
      <c r="D88" s="7" t="s">
        <v>15894</v>
      </c>
      <c r="E88" s="5" t="s">
        <v>25093</v>
      </c>
      <c r="F88" t="s">
        <v>25094</v>
      </c>
      <c r="G88">
        <v>1989</v>
      </c>
      <c r="H88" t="s">
        <v>29</v>
      </c>
      <c r="I88" t="s">
        <v>25095</v>
      </c>
      <c r="J88" t="s">
        <v>25096</v>
      </c>
      <c r="K88" t="s">
        <v>298</v>
      </c>
      <c r="L88" t="s">
        <v>29</v>
      </c>
      <c r="O88">
        <v>1</v>
      </c>
      <c r="Q88" s="4" t="s">
        <v>18733</v>
      </c>
      <c r="R88">
        <v>27</v>
      </c>
    </row>
    <row r="89" spans="1:18" ht="30">
      <c r="A89">
        <v>4633</v>
      </c>
      <c r="B89" t="b">
        <v>1</v>
      </c>
      <c r="C89" s="1" t="s">
        <v>15898</v>
      </c>
      <c r="D89" s="2" t="s">
        <v>15899</v>
      </c>
      <c r="E89" s="1"/>
      <c r="F89" s="1" t="s">
        <v>15900</v>
      </c>
      <c r="G89" s="1">
        <v>1989</v>
      </c>
      <c r="H89" s="1" t="s">
        <v>29</v>
      </c>
      <c r="I89" s="1"/>
      <c r="J89" s="1" t="s">
        <v>15901</v>
      </c>
      <c r="K89" s="1" t="s">
        <v>298</v>
      </c>
      <c r="L89" s="1" t="s">
        <v>29</v>
      </c>
      <c r="M89" s="1"/>
      <c r="O89">
        <v>1</v>
      </c>
      <c r="Q89" s="4" t="s">
        <v>30479</v>
      </c>
      <c r="R89">
        <v>27</v>
      </c>
    </row>
    <row r="90" spans="1:18" ht="30">
      <c r="A90">
        <v>4801</v>
      </c>
      <c r="B90" t="b">
        <v>1</v>
      </c>
      <c r="C90" s="1" t="s">
        <v>16555</v>
      </c>
      <c r="D90" s="2" t="s">
        <v>16556</v>
      </c>
      <c r="E90" s="3" t="s">
        <v>16557</v>
      </c>
      <c r="F90" s="1" t="s">
        <v>16558</v>
      </c>
      <c r="G90" s="1">
        <v>1989</v>
      </c>
      <c r="H90" s="1" t="s">
        <v>29</v>
      </c>
      <c r="I90" s="1"/>
      <c r="J90" s="1" t="s">
        <v>16559</v>
      </c>
      <c r="K90" s="1" t="s">
        <v>4687</v>
      </c>
      <c r="L90" s="1" t="s">
        <v>29</v>
      </c>
      <c r="M90" s="1"/>
      <c r="O90">
        <v>1</v>
      </c>
      <c r="Q90" s="4" t="s">
        <v>30404</v>
      </c>
      <c r="R90">
        <v>28</v>
      </c>
    </row>
    <row r="91" spans="1:18" ht="30">
      <c r="A91">
        <v>4802</v>
      </c>
      <c r="B91" t="b">
        <v>1</v>
      </c>
      <c r="C91" s="1" t="s">
        <v>16560</v>
      </c>
      <c r="D91" s="2" t="s">
        <v>16561</v>
      </c>
      <c r="E91" s="3" t="s">
        <v>16562</v>
      </c>
      <c r="F91" s="1" t="s">
        <v>16563</v>
      </c>
      <c r="G91" s="1">
        <v>1989</v>
      </c>
      <c r="H91" s="1" t="s">
        <v>29</v>
      </c>
      <c r="I91" s="1"/>
      <c r="J91" s="1" t="s">
        <v>16564</v>
      </c>
      <c r="K91" s="1" t="s">
        <v>298</v>
      </c>
      <c r="L91" s="1" t="s">
        <v>29</v>
      </c>
      <c r="M91" s="1"/>
      <c r="O91">
        <v>1</v>
      </c>
      <c r="Q91" s="4" t="s">
        <v>30420</v>
      </c>
      <c r="R91">
        <v>28</v>
      </c>
    </row>
    <row r="92" spans="1:18" ht="45">
      <c r="A92">
        <v>4620</v>
      </c>
      <c r="B92" t="b">
        <v>1</v>
      </c>
      <c r="C92" s="1" t="s">
        <v>15837</v>
      </c>
      <c r="D92" s="2" t="s">
        <v>15838</v>
      </c>
      <c r="E92" s="3" t="s">
        <v>15839</v>
      </c>
      <c r="F92" s="1" t="s">
        <v>15840</v>
      </c>
      <c r="G92" s="1">
        <v>1989</v>
      </c>
      <c r="H92" s="1" t="s">
        <v>29</v>
      </c>
      <c r="I92" s="1"/>
      <c r="J92" s="1" t="s">
        <v>15841</v>
      </c>
      <c r="K92" s="1" t="s">
        <v>298</v>
      </c>
      <c r="L92" s="1" t="s">
        <v>18</v>
      </c>
      <c r="M92" s="1"/>
      <c r="O92">
        <v>1</v>
      </c>
      <c r="Q92" s="4" t="s">
        <v>30411</v>
      </c>
      <c r="R92">
        <v>29</v>
      </c>
    </row>
    <row r="93" spans="1:18" ht="45">
      <c r="A93">
        <v>1934</v>
      </c>
      <c r="B93" t="b">
        <v>1</v>
      </c>
      <c r="C93" s="17" t="s">
        <v>25620</v>
      </c>
      <c r="D93" s="4" t="s">
        <v>25621</v>
      </c>
      <c r="F93" t="s">
        <v>18687</v>
      </c>
      <c r="G93">
        <v>1989</v>
      </c>
      <c r="H93" t="s">
        <v>29</v>
      </c>
      <c r="I93" t="s">
        <v>25622</v>
      </c>
      <c r="K93" t="s">
        <v>298</v>
      </c>
      <c r="L93" t="s">
        <v>18</v>
      </c>
      <c r="O93">
        <v>1</v>
      </c>
      <c r="Q93" s="4" t="s">
        <v>18776</v>
      </c>
      <c r="R93">
        <v>30</v>
      </c>
    </row>
    <row r="94" spans="1:18" ht="60">
      <c r="A94">
        <v>640</v>
      </c>
      <c r="B94" t="b">
        <v>1</v>
      </c>
      <c r="C94" s="17" t="s">
        <v>21119</v>
      </c>
      <c r="D94" s="2" t="s">
        <v>15513</v>
      </c>
      <c r="F94" t="s">
        <v>21120</v>
      </c>
      <c r="G94">
        <v>1989</v>
      </c>
      <c r="H94" t="s">
        <v>29</v>
      </c>
      <c r="I94" t="s">
        <v>21121</v>
      </c>
      <c r="K94" t="s">
        <v>298</v>
      </c>
      <c r="L94" t="s">
        <v>29</v>
      </c>
      <c r="O94">
        <v>1</v>
      </c>
      <c r="Q94" s="4" t="s">
        <v>18583</v>
      </c>
      <c r="R94">
        <v>31</v>
      </c>
    </row>
    <row r="95" spans="1:18" ht="60">
      <c r="A95">
        <v>4579</v>
      </c>
      <c r="B95" t="b">
        <v>1</v>
      </c>
      <c r="C95" s="1" t="s">
        <v>15634</v>
      </c>
      <c r="D95" s="2" t="s">
        <v>15635</v>
      </c>
      <c r="E95" s="3" t="s">
        <v>15636</v>
      </c>
      <c r="F95" s="1" t="s">
        <v>15637</v>
      </c>
      <c r="G95" s="1">
        <v>1989</v>
      </c>
      <c r="H95" s="1" t="s">
        <v>29</v>
      </c>
      <c r="I95" s="1" t="s">
        <v>15639</v>
      </c>
      <c r="J95" s="1" t="s">
        <v>15638</v>
      </c>
      <c r="K95" s="1" t="s">
        <v>1321</v>
      </c>
      <c r="L95" s="1" t="s">
        <v>18</v>
      </c>
      <c r="M95" s="1">
        <v>144</v>
      </c>
      <c r="O95">
        <v>1</v>
      </c>
      <c r="Q95" s="4" t="s">
        <v>30421</v>
      </c>
      <c r="R95">
        <v>32</v>
      </c>
    </row>
    <row r="96" spans="1:18" ht="45">
      <c r="A96">
        <v>4871</v>
      </c>
      <c r="B96" t="b">
        <v>1</v>
      </c>
      <c r="C96" s="1" t="s">
        <v>16872</v>
      </c>
      <c r="D96" s="2" t="s">
        <v>16873</v>
      </c>
      <c r="E96" s="3" t="s">
        <v>16874</v>
      </c>
      <c r="F96" s="1" t="s">
        <v>16875</v>
      </c>
      <c r="G96" s="1">
        <v>1989</v>
      </c>
      <c r="H96" s="1" t="s">
        <v>29</v>
      </c>
      <c r="I96" s="1"/>
      <c r="J96" s="1" t="s">
        <v>16876</v>
      </c>
      <c r="K96" s="1" t="s">
        <v>12766</v>
      </c>
      <c r="L96" s="1" t="s">
        <v>18</v>
      </c>
      <c r="M96" s="1"/>
      <c r="O96">
        <v>2</v>
      </c>
      <c r="Q96" s="4" t="s">
        <v>30425</v>
      </c>
      <c r="R96">
        <v>33</v>
      </c>
    </row>
    <row r="97" spans="1:18" ht="30">
      <c r="A97">
        <v>4568</v>
      </c>
      <c r="B97" t="b">
        <v>1</v>
      </c>
      <c r="C97" s="1" t="s">
        <v>15563</v>
      </c>
      <c r="D97" s="2" t="s">
        <v>15564</v>
      </c>
      <c r="E97" s="1"/>
      <c r="F97" s="1" t="s">
        <v>15565</v>
      </c>
      <c r="G97" s="1">
        <v>1989</v>
      </c>
      <c r="H97" s="1" t="s">
        <v>29</v>
      </c>
      <c r="I97" s="1"/>
      <c r="J97" s="1" t="s">
        <v>15566</v>
      </c>
      <c r="K97" s="1" t="s">
        <v>13573</v>
      </c>
      <c r="L97" s="1" t="s">
        <v>18</v>
      </c>
      <c r="M97" s="1"/>
      <c r="O97">
        <v>2</v>
      </c>
      <c r="Q97" s="4" t="s">
        <v>30440</v>
      </c>
      <c r="R97">
        <v>34</v>
      </c>
    </row>
    <row r="98" spans="1:18" ht="45">
      <c r="A98">
        <v>4599</v>
      </c>
      <c r="B98" t="b">
        <v>1</v>
      </c>
      <c r="C98" s="1" t="s">
        <v>15737</v>
      </c>
      <c r="D98" s="2" t="s">
        <v>15738</v>
      </c>
      <c r="E98" s="1"/>
      <c r="F98" s="1" t="s">
        <v>15739</v>
      </c>
      <c r="G98" s="1">
        <v>1989</v>
      </c>
      <c r="H98" s="1" t="s">
        <v>29</v>
      </c>
      <c r="I98" s="1"/>
      <c r="J98" s="1" t="s">
        <v>15740</v>
      </c>
      <c r="K98" s="1" t="s">
        <v>298</v>
      </c>
      <c r="L98" s="1" t="s">
        <v>18</v>
      </c>
      <c r="M98" s="1"/>
      <c r="O98">
        <v>1</v>
      </c>
      <c r="Q98" s="4" t="s">
        <v>30442</v>
      </c>
      <c r="R98">
        <v>35</v>
      </c>
    </row>
    <row r="99" spans="1:18" ht="30">
      <c r="A99">
        <v>129</v>
      </c>
      <c r="B99" t="b">
        <v>1</v>
      </c>
      <c r="C99" s="17" t="s">
        <v>19008</v>
      </c>
      <c r="D99" s="4" t="s">
        <v>19009</v>
      </c>
      <c r="F99" t="s">
        <v>18687</v>
      </c>
      <c r="G99">
        <v>1989</v>
      </c>
      <c r="H99" t="s">
        <v>29</v>
      </c>
      <c r="I99" t="s">
        <v>19010</v>
      </c>
      <c r="K99" t="s">
        <v>298</v>
      </c>
      <c r="L99" t="s">
        <v>18</v>
      </c>
      <c r="O99">
        <v>1</v>
      </c>
      <c r="Q99" s="4" t="s">
        <v>18441</v>
      </c>
      <c r="R99">
        <v>36</v>
      </c>
    </row>
    <row r="100" spans="1:18" ht="45">
      <c r="A100">
        <v>988</v>
      </c>
      <c r="B100" t="b">
        <v>1</v>
      </c>
      <c r="C100" s="17" t="s">
        <v>22378</v>
      </c>
      <c r="D100" s="4" t="s">
        <v>22379</v>
      </c>
      <c r="F100" t="s">
        <v>18687</v>
      </c>
      <c r="G100">
        <v>1989</v>
      </c>
      <c r="H100" t="s">
        <v>29</v>
      </c>
      <c r="I100" t="s">
        <v>22380</v>
      </c>
      <c r="K100" t="s">
        <v>298</v>
      </c>
      <c r="L100" t="s">
        <v>18</v>
      </c>
      <c r="O100">
        <v>2</v>
      </c>
      <c r="Q100" s="4" t="s">
        <v>18626</v>
      </c>
      <c r="R100">
        <v>37</v>
      </c>
    </row>
    <row r="101" spans="1:18" ht="30">
      <c r="A101">
        <v>4722</v>
      </c>
      <c r="B101" t="b">
        <v>1</v>
      </c>
      <c r="C101" s="1" t="s">
        <v>16231</v>
      </c>
      <c r="D101" s="2" t="s">
        <v>16232</v>
      </c>
      <c r="E101" s="1" t="s">
        <v>16233</v>
      </c>
      <c r="F101" s="1" t="s">
        <v>16234</v>
      </c>
      <c r="G101" s="1">
        <v>1989</v>
      </c>
      <c r="H101" s="1" t="s">
        <v>29</v>
      </c>
      <c r="I101" s="1"/>
      <c r="J101" s="1" t="s">
        <v>16235</v>
      </c>
      <c r="K101" s="1" t="s">
        <v>1047</v>
      </c>
      <c r="L101" s="1" t="s">
        <v>29</v>
      </c>
      <c r="M101" s="1"/>
      <c r="O101">
        <v>1</v>
      </c>
      <c r="Q101" s="4" t="s">
        <v>30456</v>
      </c>
      <c r="R101">
        <v>38</v>
      </c>
    </row>
    <row r="102" spans="1:18" ht="45">
      <c r="A102">
        <v>4723</v>
      </c>
      <c r="B102" t="b">
        <v>1</v>
      </c>
      <c r="C102" s="1" t="s">
        <v>16236</v>
      </c>
      <c r="D102" s="2" t="s">
        <v>16237</v>
      </c>
      <c r="E102" s="1" t="s">
        <v>16238</v>
      </c>
      <c r="F102" s="1" t="s">
        <v>16239</v>
      </c>
      <c r="G102" s="1">
        <v>1989</v>
      </c>
      <c r="H102" s="1" t="s">
        <v>29</v>
      </c>
      <c r="I102" s="1"/>
      <c r="J102" s="1" t="s">
        <v>16240</v>
      </c>
      <c r="K102" s="1" t="s">
        <v>1047</v>
      </c>
      <c r="L102" s="1" t="s">
        <v>29</v>
      </c>
      <c r="M102" s="1"/>
      <c r="O102">
        <v>1</v>
      </c>
      <c r="Q102" s="4" t="s">
        <v>30486</v>
      </c>
      <c r="R102">
        <v>38</v>
      </c>
    </row>
    <row r="103" spans="1:18" ht="15.75">
      <c r="A103">
        <v>4721</v>
      </c>
      <c r="B103" t="b">
        <v>1</v>
      </c>
      <c r="C103" s="1" t="s">
        <v>16226</v>
      </c>
      <c r="D103" s="9" t="s">
        <v>16227</v>
      </c>
      <c r="E103" s="1" t="s">
        <v>16228</v>
      </c>
      <c r="F103" s="1" t="s">
        <v>16229</v>
      </c>
      <c r="G103" s="1">
        <v>1989</v>
      </c>
      <c r="H103" s="1" t="s">
        <v>29</v>
      </c>
      <c r="I103" s="1"/>
      <c r="J103" s="1" t="s">
        <v>16230</v>
      </c>
      <c r="K103" s="1" t="s">
        <v>1047</v>
      </c>
      <c r="L103" s="1" t="s">
        <v>29</v>
      </c>
      <c r="M103" s="1"/>
      <c r="O103">
        <v>1</v>
      </c>
      <c r="Q103" s="4" t="s">
        <v>30506</v>
      </c>
      <c r="R103">
        <v>38</v>
      </c>
    </row>
    <row r="104" spans="1:18">
      <c r="A104">
        <v>4619</v>
      </c>
      <c r="B104" t="b">
        <v>1</v>
      </c>
      <c r="C104" s="1" t="s">
        <v>15831</v>
      </c>
      <c r="D104" s="2" t="s">
        <v>15832</v>
      </c>
      <c r="E104" s="3" t="s">
        <v>15833</v>
      </c>
      <c r="F104" s="1" t="s">
        <v>15834</v>
      </c>
      <c r="G104" s="1">
        <v>1989</v>
      </c>
      <c r="H104" s="1" t="s">
        <v>29</v>
      </c>
      <c r="I104" s="1"/>
      <c r="J104" s="1" t="s">
        <v>15835</v>
      </c>
      <c r="K104" s="1" t="s">
        <v>15836</v>
      </c>
      <c r="L104" s="1" t="s">
        <v>29</v>
      </c>
      <c r="M104" s="1"/>
      <c r="O104">
        <v>1</v>
      </c>
      <c r="Q104" s="4" t="s">
        <v>30565</v>
      </c>
      <c r="R104">
        <v>38</v>
      </c>
    </row>
    <row r="105" spans="1:18" ht="30">
      <c r="A105">
        <v>1553</v>
      </c>
      <c r="B105" t="b">
        <v>1</v>
      </c>
      <c r="C105" s="17" t="s">
        <v>24326</v>
      </c>
      <c r="D105" s="4" t="s">
        <v>24327</v>
      </c>
      <c r="F105" t="s">
        <v>18687</v>
      </c>
      <c r="G105">
        <v>1989</v>
      </c>
      <c r="H105" t="s">
        <v>29</v>
      </c>
      <c r="I105" t="s">
        <v>24328</v>
      </c>
      <c r="J105" t="s">
        <v>31958</v>
      </c>
      <c r="K105" t="s">
        <v>7876</v>
      </c>
      <c r="L105" t="s">
        <v>18</v>
      </c>
      <c r="O105">
        <v>1</v>
      </c>
      <c r="Q105" s="4" t="s">
        <v>18717</v>
      </c>
      <c r="R105">
        <v>18</v>
      </c>
    </row>
    <row r="106" spans="1:18" ht="30">
      <c r="A106">
        <v>1471</v>
      </c>
      <c r="B106" t="b">
        <v>1</v>
      </c>
      <c r="C106" s="6" t="s">
        <v>24067</v>
      </c>
      <c r="D106" s="2" t="s">
        <v>15877</v>
      </c>
      <c r="E106" s="5" t="s">
        <v>24068</v>
      </c>
      <c r="F106" t="s">
        <v>24069</v>
      </c>
      <c r="G106">
        <v>1989</v>
      </c>
      <c r="H106" t="s">
        <v>29</v>
      </c>
      <c r="J106" t="s">
        <v>24070</v>
      </c>
      <c r="K106" t="s">
        <v>298</v>
      </c>
      <c r="L106" t="s">
        <v>18</v>
      </c>
      <c r="O106">
        <v>1</v>
      </c>
      <c r="Q106" s="4" t="s">
        <v>18706</v>
      </c>
      <c r="R106">
        <v>39</v>
      </c>
    </row>
    <row r="107" spans="1:18" ht="45">
      <c r="A107">
        <v>4704</v>
      </c>
      <c r="B107" t="b">
        <v>1</v>
      </c>
      <c r="C107" s="1" t="s">
        <v>16160</v>
      </c>
      <c r="D107" s="2" t="s">
        <v>16161</v>
      </c>
      <c r="E107" s="3" t="s">
        <v>16162</v>
      </c>
      <c r="F107" s="1" t="s">
        <v>16163</v>
      </c>
      <c r="G107" s="1">
        <v>1989</v>
      </c>
      <c r="H107" s="1" t="s">
        <v>29</v>
      </c>
      <c r="I107" s="1"/>
      <c r="J107" s="1" t="s">
        <v>16164</v>
      </c>
      <c r="K107" s="1" t="s">
        <v>11645</v>
      </c>
      <c r="L107" s="1" t="s">
        <v>18</v>
      </c>
      <c r="M107" s="1"/>
      <c r="O107">
        <v>1</v>
      </c>
      <c r="Q107" s="4" t="s">
        <v>30460</v>
      </c>
      <c r="R107">
        <v>40</v>
      </c>
    </row>
    <row r="108" spans="1:18" ht="45">
      <c r="A108">
        <v>142</v>
      </c>
      <c r="B108" t="b">
        <v>1</v>
      </c>
      <c r="C108" s="17" t="s">
        <v>19059</v>
      </c>
      <c r="D108" s="4" t="s">
        <v>19060</v>
      </c>
      <c r="E108" t="s">
        <v>19061</v>
      </c>
      <c r="F108" t="s">
        <v>19062</v>
      </c>
      <c r="G108">
        <v>1989</v>
      </c>
      <c r="H108" t="s">
        <v>29</v>
      </c>
      <c r="I108" t="s">
        <v>19063</v>
      </c>
      <c r="K108" t="s">
        <v>298</v>
      </c>
      <c r="L108" t="s">
        <v>29</v>
      </c>
      <c r="M108">
        <v>900</v>
      </c>
      <c r="O108">
        <v>1</v>
      </c>
      <c r="Q108" s="4" t="s">
        <v>18454</v>
      </c>
      <c r="R108">
        <v>41</v>
      </c>
    </row>
    <row r="109" spans="1:18" ht="75">
      <c r="A109">
        <v>2410</v>
      </c>
      <c r="B109" t="b">
        <v>1</v>
      </c>
      <c r="C109" s="17" t="s">
        <v>27080</v>
      </c>
      <c r="D109" s="4" t="s">
        <v>27081</v>
      </c>
      <c r="F109" t="s">
        <v>18687</v>
      </c>
      <c r="G109">
        <v>1989</v>
      </c>
      <c r="H109" t="s">
        <v>29</v>
      </c>
      <c r="I109" t="s">
        <v>27082</v>
      </c>
      <c r="K109" t="s">
        <v>298</v>
      </c>
      <c r="L109" t="s">
        <v>18</v>
      </c>
      <c r="O109">
        <v>2</v>
      </c>
      <c r="Q109" s="4" t="s">
        <v>18833</v>
      </c>
      <c r="R109">
        <v>42</v>
      </c>
    </row>
    <row r="110" spans="1:18" ht="45">
      <c r="A110">
        <v>2047</v>
      </c>
      <c r="B110" t="b">
        <v>1</v>
      </c>
      <c r="C110" s="17" t="s">
        <v>25950</v>
      </c>
      <c r="D110" s="4" t="s">
        <v>25951</v>
      </c>
      <c r="F110" t="s">
        <v>18687</v>
      </c>
      <c r="G110">
        <v>1989</v>
      </c>
      <c r="H110" t="s">
        <v>29</v>
      </c>
      <c r="I110" t="s">
        <v>25952</v>
      </c>
      <c r="K110" t="s">
        <v>10100</v>
      </c>
      <c r="L110" t="s">
        <v>29</v>
      </c>
      <c r="O110">
        <v>1</v>
      </c>
      <c r="Q110" s="4" t="s">
        <v>18806</v>
      </c>
      <c r="R110">
        <v>42</v>
      </c>
    </row>
    <row r="111" spans="1:18" ht="43.5">
      <c r="A111">
        <v>176</v>
      </c>
      <c r="B111" t="b">
        <v>1</v>
      </c>
      <c r="C111" t="s">
        <v>19199</v>
      </c>
      <c r="D111" s="7" t="s">
        <v>19200</v>
      </c>
      <c r="E111" t="s">
        <v>19201</v>
      </c>
      <c r="F111" t="s">
        <v>19202</v>
      </c>
      <c r="G111">
        <v>1989</v>
      </c>
      <c r="H111" t="s">
        <v>29</v>
      </c>
      <c r="I111" t="s">
        <v>19203</v>
      </c>
      <c r="K111" t="s">
        <v>298</v>
      </c>
      <c r="L111" t="s">
        <v>29</v>
      </c>
      <c r="O111">
        <v>1</v>
      </c>
      <c r="Q111" s="4" t="s">
        <v>18464</v>
      </c>
      <c r="R111">
        <v>43</v>
      </c>
    </row>
    <row r="112" spans="1:18" ht="60">
      <c r="A112">
        <v>2037</v>
      </c>
      <c r="B112" t="b">
        <v>1</v>
      </c>
      <c r="C112" s="17" t="s">
        <v>25919</v>
      </c>
      <c r="D112" s="4" t="s">
        <v>25920</v>
      </c>
      <c r="F112" t="s">
        <v>18687</v>
      </c>
      <c r="G112">
        <v>1989</v>
      </c>
      <c r="H112" t="s">
        <v>29</v>
      </c>
      <c r="I112" t="s">
        <v>25921</v>
      </c>
      <c r="K112" t="s">
        <v>298</v>
      </c>
      <c r="L112" t="s">
        <v>18</v>
      </c>
      <c r="O112">
        <v>1</v>
      </c>
      <c r="Q112" s="4" t="s">
        <v>18799</v>
      </c>
      <c r="R112">
        <v>44</v>
      </c>
    </row>
    <row r="113" spans="1:18" ht="45">
      <c r="A113">
        <v>1843</v>
      </c>
      <c r="B113" t="b">
        <v>1</v>
      </c>
      <c r="C113" s="17" t="s">
        <v>25326</v>
      </c>
      <c r="D113" s="4" t="s">
        <v>25327</v>
      </c>
      <c r="F113" t="s">
        <v>18687</v>
      </c>
      <c r="G113">
        <v>1989</v>
      </c>
      <c r="H113" t="s">
        <v>29</v>
      </c>
      <c r="I113" t="s">
        <v>25328</v>
      </c>
      <c r="K113" t="s">
        <v>10100</v>
      </c>
      <c r="L113" t="s">
        <v>18</v>
      </c>
      <c r="O113">
        <v>4</v>
      </c>
      <c r="Q113" s="4" t="s">
        <v>18753</v>
      </c>
      <c r="R113">
        <v>44</v>
      </c>
    </row>
    <row r="114" spans="1:18" ht="30">
      <c r="A114">
        <v>4850</v>
      </c>
      <c r="B114" t="b">
        <v>1</v>
      </c>
      <c r="C114" s="1" t="s">
        <v>16787</v>
      </c>
      <c r="D114" s="2" t="s">
        <v>16788</v>
      </c>
      <c r="E114" s="3" t="s">
        <v>16789</v>
      </c>
      <c r="F114" s="1" t="s">
        <v>16790</v>
      </c>
      <c r="G114" s="1">
        <v>1989</v>
      </c>
      <c r="H114" s="1" t="s">
        <v>29</v>
      </c>
      <c r="I114" s="1" t="s">
        <v>16792</v>
      </c>
      <c r="J114" s="1" t="s">
        <v>16791</v>
      </c>
      <c r="K114" s="1" t="s">
        <v>16793</v>
      </c>
      <c r="L114" s="1" t="s">
        <v>29</v>
      </c>
      <c r="M114" s="1"/>
      <c r="O114">
        <v>1</v>
      </c>
      <c r="Q114" s="4" t="s">
        <v>30477</v>
      </c>
      <c r="R114">
        <v>45</v>
      </c>
    </row>
    <row r="115" spans="1:18" ht="30">
      <c r="A115">
        <v>4851</v>
      </c>
      <c r="B115" t="b">
        <v>1</v>
      </c>
      <c r="C115" s="1" t="s">
        <v>16794</v>
      </c>
      <c r="D115" s="2" t="s">
        <v>16795</v>
      </c>
      <c r="E115" s="3" t="s">
        <v>16796</v>
      </c>
      <c r="F115" s="1" t="s">
        <v>16797</v>
      </c>
      <c r="G115" s="1">
        <v>1989</v>
      </c>
      <c r="H115" s="1" t="s">
        <v>29</v>
      </c>
      <c r="I115" s="1"/>
      <c r="J115" s="1" t="s">
        <v>16798</v>
      </c>
      <c r="K115" s="1" t="s">
        <v>1047</v>
      </c>
      <c r="L115" s="1" t="s">
        <v>29</v>
      </c>
      <c r="M115" s="1"/>
      <c r="O115">
        <v>1</v>
      </c>
      <c r="Q115" s="4" t="s">
        <v>30478</v>
      </c>
      <c r="R115">
        <v>45</v>
      </c>
    </row>
    <row r="116" spans="1:18" ht="29.25">
      <c r="A116">
        <v>1763</v>
      </c>
      <c r="B116" t="b">
        <v>1</v>
      </c>
      <c r="C116" t="s">
        <v>25065</v>
      </c>
      <c r="D116" s="7" t="s">
        <v>12259</v>
      </c>
      <c r="E116" s="5" t="s">
        <v>25066</v>
      </c>
      <c r="F116" s="18" t="s">
        <v>25067</v>
      </c>
      <c r="G116">
        <v>1989</v>
      </c>
      <c r="H116" t="s">
        <v>18</v>
      </c>
      <c r="J116" t="s">
        <v>25068</v>
      </c>
      <c r="K116" t="s">
        <v>18422</v>
      </c>
      <c r="L116" t="s">
        <v>18423</v>
      </c>
      <c r="O116">
        <v>0</v>
      </c>
      <c r="Q116" s="4" t="s">
        <v>18730</v>
      </c>
    </row>
    <row r="117" spans="1:18" ht="85.5" customHeight="1">
      <c r="A117">
        <v>2250</v>
      </c>
      <c r="B117" t="b">
        <v>1</v>
      </c>
      <c r="C117" s="17" t="s">
        <v>26520</v>
      </c>
      <c r="D117" s="4" t="s">
        <v>26521</v>
      </c>
      <c r="F117" t="s">
        <v>18687</v>
      </c>
      <c r="G117">
        <v>1989</v>
      </c>
      <c r="H117" t="s">
        <v>29</v>
      </c>
      <c r="I117" t="s">
        <v>26522</v>
      </c>
      <c r="K117" t="s">
        <v>298</v>
      </c>
      <c r="L117" t="s">
        <v>18</v>
      </c>
      <c r="O117">
        <v>1</v>
      </c>
      <c r="Q117" s="4" t="s">
        <v>18822</v>
      </c>
      <c r="R117">
        <v>46</v>
      </c>
    </row>
    <row r="118" spans="1:18" ht="60">
      <c r="A118">
        <v>4764</v>
      </c>
      <c r="B118" t="b">
        <v>1</v>
      </c>
      <c r="C118" s="1" t="s">
        <v>16396</v>
      </c>
      <c r="D118" s="2" t="s">
        <v>16397</v>
      </c>
      <c r="E118" s="3" t="s">
        <v>16398</v>
      </c>
      <c r="F118" s="1" t="s">
        <v>16399</v>
      </c>
      <c r="G118" s="1">
        <v>1989</v>
      </c>
      <c r="H118" s="1" t="s">
        <v>29</v>
      </c>
      <c r="I118" s="1"/>
      <c r="J118" s="1" t="s">
        <v>16400</v>
      </c>
      <c r="K118" s="1" t="s">
        <v>298</v>
      </c>
      <c r="L118" s="1" t="s">
        <v>29</v>
      </c>
      <c r="M118" s="1"/>
      <c r="O118">
        <v>1</v>
      </c>
      <c r="Q118" s="4" t="s">
        <v>30487</v>
      </c>
      <c r="R118">
        <v>47</v>
      </c>
    </row>
    <row r="119" spans="1:18" ht="45">
      <c r="A119">
        <v>4744</v>
      </c>
      <c r="B119" t="b">
        <v>1</v>
      </c>
      <c r="C119" s="1" t="s">
        <v>16308</v>
      </c>
      <c r="D119" s="2" t="s">
        <v>16309</v>
      </c>
      <c r="E119" s="1" t="s">
        <v>16310</v>
      </c>
      <c r="F119" s="1" t="s">
        <v>16311</v>
      </c>
      <c r="G119" s="1">
        <v>1989</v>
      </c>
      <c r="H119" s="1" t="s">
        <v>29</v>
      </c>
      <c r="I119" s="1"/>
      <c r="J119" s="1" t="s">
        <v>16312</v>
      </c>
      <c r="K119" s="1" t="s">
        <v>298</v>
      </c>
      <c r="L119" s="1" t="s">
        <v>29</v>
      </c>
      <c r="M119" s="1"/>
      <c r="O119">
        <v>1</v>
      </c>
      <c r="Q119" s="4" t="s">
        <v>30488</v>
      </c>
      <c r="R119">
        <v>48</v>
      </c>
    </row>
    <row r="120" spans="1:18" ht="30">
      <c r="A120">
        <v>4623</v>
      </c>
      <c r="B120" t="b">
        <v>1</v>
      </c>
      <c r="C120" s="1" t="s">
        <v>15852</v>
      </c>
      <c r="D120" s="2" t="s">
        <v>15853</v>
      </c>
      <c r="E120" s="1"/>
      <c r="F120" s="1" t="s">
        <v>15854</v>
      </c>
      <c r="G120" s="1">
        <v>1989</v>
      </c>
      <c r="H120" s="1" t="s">
        <v>29</v>
      </c>
      <c r="I120" s="1" t="s">
        <v>15855</v>
      </c>
      <c r="J120" s="1"/>
      <c r="K120" s="1" t="s">
        <v>1047</v>
      </c>
      <c r="L120" s="1" t="s">
        <v>18</v>
      </c>
      <c r="M120" s="1"/>
      <c r="O120">
        <v>1</v>
      </c>
      <c r="Q120" s="4" t="s">
        <v>30489</v>
      </c>
      <c r="R120">
        <v>49</v>
      </c>
    </row>
    <row r="121" spans="1:18" ht="45">
      <c r="A121">
        <v>86</v>
      </c>
      <c r="B121" t="b">
        <v>1</v>
      </c>
      <c r="C121" s="17" t="s">
        <v>18824</v>
      </c>
      <c r="D121" s="4" t="s">
        <v>18825</v>
      </c>
      <c r="F121" t="s">
        <v>18687</v>
      </c>
      <c r="G121">
        <v>1989</v>
      </c>
      <c r="H121" t="s">
        <v>29</v>
      </c>
      <c r="I121" t="s">
        <v>18826</v>
      </c>
      <c r="K121" t="s">
        <v>298</v>
      </c>
      <c r="L121" t="s">
        <v>29</v>
      </c>
      <c r="O121">
        <v>1</v>
      </c>
      <c r="Q121" s="4" t="s">
        <v>18434</v>
      </c>
      <c r="R121">
        <v>50</v>
      </c>
    </row>
    <row r="122" spans="1:18" ht="30">
      <c r="A122">
        <v>4621</v>
      </c>
      <c r="B122" t="b">
        <v>1</v>
      </c>
      <c r="C122" s="1" t="s">
        <v>15842</v>
      </c>
      <c r="D122" s="2" t="s">
        <v>15843</v>
      </c>
      <c r="E122" s="1"/>
      <c r="F122" s="1" t="s">
        <v>15844</v>
      </c>
      <c r="G122" s="1">
        <v>1989</v>
      </c>
      <c r="H122" s="1" t="s">
        <v>29</v>
      </c>
      <c r="I122" s="1" t="s">
        <v>15845</v>
      </c>
      <c r="J122" s="1"/>
      <c r="K122" s="1" t="s">
        <v>10352</v>
      </c>
      <c r="L122" s="1" t="s">
        <v>29</v>
      </c>
      <c r="M122" s="1"/>
      <c r="O122">
        <v>2</v>
      </c>
      <c r="Q122" s="4" t="s">
        <v>30493</v>
      </c>
      <c r="R122">
        <v>51</v>
      </c>
    </row>
    <row r="123" spans="1:18">
      <c r="A123">
        <v>4843</v>
      </c>
      <c r="B123" t="b">
        <v>1</v>
      </c>
      <c r="C123" s="1" t="s">
        <v>16754</v>
      </c>
      <c r="D123" s="2" t="s">
        <v>16755</v>
      </c>
      <c r="E123" s="1" t="s">
        <v>16756</v>
      </c>
      <c r="F123" s="1" t="s">
        <v>16712</v>
      </c>
      <c r="G123" s="1">
        <v>1989</v>
      </c>
      <c r="H123" s="1" t="s">
        <v>29</v>
      </c>
      <c r="I123" s="1"/>
      <c r="J123" s="1" t="s">
        <v>16757</v>
      </c>
      <c r="K123" s="1" t="s">
        <v>605</v>
      </c>
      <c r="L123" s="1" t="s">
        <v>29</v>
      </c>
      <c r="M123" s="1"/>
      <c r="O123">
        <v>1</v>
      </c>
      <c r="Q123" s="4" t="s">
        <v>30495</v>
      </c>
      <c r="R123">
        <v>52</v>
      </c>
    </row>
    <row r="124" spans="1:18" ht="45">
      <c r="A124">
        <v>4800</v>
      </c>
      <c r="B124" t="b">
        <v>1</v>
      </c>
      <c r="C124" s="1" t="s">
        <v>16550</v>
      </c>
      <c r="D124" s="2" t="s">
        <v>16551</v>
      </c>
      <c r="E124" s="3" t="s">
        <v>16552</v>
      </c>
      <c r="F124" s="1" t="s">
        <v>16553</v>
      </c>
      <c r="G124" s="1">
        <v>1989</v>
      </c>
      <c r="H124" s="1" t="s">
        <v>29</v>
      </c>
      <c r="I124" s="1"/>
      <c r="J124" s="1" t="s">
        <v>16554</v>
      </c>
      <c r="K124" s="1" t="s">
        <v>6853</v>
      </c>
      <c r="L124" s="1" t="s">
        <v>29</v>
      </c>
      <c r="M124" s="1"/>
      <c r="O124">
        <v>1</v>
      </c>
      <c r="Q124" s="4" t="s">
        <v>30348</v>
      </c>
      <c r="R124">
        <v>53</v>
      </c>
    </row>
    <row r="125" spans="1:18" ht="30">
      <c r="A125">
        <v>4864</v>
      </c>
      <c r="B125" t="b">
        <v>1</v>
      </c>
      <c r="C125" s="1" t="s">
        <v>16842</v>
      </c>
      <c r="D125" s="2" t="s">
        <v>16843</v>
      </c>
      <c r="E125" s="1"/>
      <c r="F125" s="1" t="s">
        <v>16844</v>
      </c>
      <c r="G125" s="1">
        <v>1989</v>
      </c>
      <c r="H125" s="1" t="s">
        <v>29</v>
      </c>
      <c r="I125" s="1"/>
      <c r="J125" s="1" t="s">
        <v>16649</v>
      </c>
      <c r="K125" s="1" t="s">
        <v>10352</v>
      </c>
      <c r="L125" s="1" t="s">
        <v>29</v>
      </c>
      <c r="M125" s="1"/>
      <c r="O125">
        <v>2</v>
      </c>
      <c r="Q125" s="4" t="s">
        <v>30500</v>
      </c>
      <c r="R125">
        <v>54</v>
      </c>
    </row>
    <row r="126" spans="1:18" ht="45">
      <c r="A126">
        <v>4818</v>
      </c>
      <c r="B126" t="b">
        <v>1</v>
      </c>
      <c r="C126" s="1" t="s">
        <v>16645</v>
      </c>
      <c r="D126" s="2" t="s">
        <v>16646</v>
      </c>
      <c r="E126" s="3" t="s">
        <v>16647</v>
      </c>
      <c r="F126" s="1" t="s">
        <v>16648</v>
      </c>
      <c r="G126" s="1">
        <v>1989</v>
      </c>
      <c r="H126" s="1" t="s">
        <v>29</v>
      </c>
      <c r="I126" s="1"/>
      <c r="J126" s="1" t="s">
        <v>16649</v>
      </c>
      <c r="K126" s="1" t="s">
        <v>10352</v>
      </c>
      <c r="L126" s="1" t="s">
        <v>29</v>
      </c>
      <c r="M126" s="1"/>
      <c r="O126">
        <v>2</v>
      </c>
      <c r="Q126" s="4" t="s">
        <v>30502</v>
      </c>
      <c r="R126">
        <v>54</v>
      </c>
    </row>
    <row r="127" spans="1:18" ht="30">
      <c r="A127">
        <v>4824</v>
      </c>
      <c r="B127" t="b">
        <v>1</v>
      </c>
      <c r="C127" s="1" t="s">
        <v>16673</v>
      </c>
      <c r="D127" s="2" t="s">
        <v>16674</v>
      </c>
      <c r="E127" s="3" t="s">
        <v>16675</v>
      </c>
      <c r="F127" s="1" t="s">
        <v>16676</v>
      </c>
      <c r="G127" s="1">
        <v>1989</v>
      </c>
      <c r="H127" s="1" t="s">
        <v>29</v>
      </c>
      <c r="I127" s="1"/>
      <c r="J127" s="1" t="s">
        <v>16677</v>
      </c>
      <c r="K127" s="1" t="s">
        <v>298</v>
      </c>
      <c r="L127" s="1" t="s">
        <v>29</v>
      </c>
      <c r="M127" s="1"/>
      <c r="O127">
        <v>1</v>
      </c>
      <c r="Q127" s="4" t="s">
        <v>30511</v>
      </c>
      <c r="R127">
        <v>55</v>
      </c>
    </row>
    <row r="128" spans="1:18" ht="30">
      <c r="A128">
        <v>4732</v>
      </c>
      <c r="B128" t="b">
        <v>1</v>
      </c>
      <c r="C128" s="1" t="s">
        <v>16271</v>
      </c>
      <c r="D128" s="2" t="s">
        <v>16272</v>
      </c>
      <c r="E128" s="1"/>
      <c r="F128" s="1" t="s">
        <v>16273</v>
      </c>
      <c r="G128" s="1">
        <v>1989</v>
      </c>
      <c r="H128" s="1" t="s">
        <v>29</v>
      </c>
      <c r="I128" s="1"/>
      <c r="J128" s="1" t="s">
        <v>16274</v>
      </c>
      <c r="K128" s="1" t="s">
        <v>10352</v>
      </c>
      <c r="L128" s="1" t="s">
        <v>29</v>
      </c>
      <c r="M128" s="1"/>
      <c r="O128">
        <v>2</v>
      </c>
      <c r="Q128" s="4" t="s">
        <v>30514</v>
      </c>
      <c r="R128">
        <v>56</v>
      </c>
    </row>
    <row r="129" spans="1:18" ht="45">
      <c r="A129">
        <v>4597</v>
      </c>
      <c r="B129" t="b">
        <v>1</v>
      </c>
      <c r="C129" s="1" t="s">
        <v>15726</v>
      </c>
      <c r="D129" s="2" t="s">
        <v>15727</v>
      </c>
      <c r="E129" s="3" t="s">
        <v>15728</v>
      </c>
      <c r="F129" s="1" t="s">
        <v>15729</v>
      </c>
      <c r="G129" s="1">
        <v>1989</v>
      </c>
      <c r="H129" s="1" t="s">
        <v>29</v>
      </c>
      <c r="I129" s="1"/>
      <c r="J129" s="1" t="s">
        <v>15730</v>
      </c>
      <c r="K129" s="1" t="s">
        <v>15731</v>
      </c>
      <c r="L129" s="1" t="s">
        <v>29</v>
      </c>
      <c r="M129" s="1"/>
      <c r="O129">
        <v>2</v>
      </c>
      <c r="Q129" s="4" t="s">
        <v>30522</v>
      </c>
      <c r="R129">
        <v>57</v>
      </c>
    </row>
    <row r="130" spans="1:18" ht="60">
      <c r="A130">
        <v>4796</v>
      </c>
      <c r="B130" t="b">
        <v>1</v>
      </c>
      <c r="C130" s="1" t="s">
        <v>16534</v>
      </c>
      <c r="D130" s="2" t="s">
        <v>16535</v>
      </c>
      <c r="E130" s="1" t="s">
        <v>16536</v>
      </c>
      <c r="F130" s="1" t="s">
        <v>16537</v>
      </c>
      <c r="G130" s="1">
        <v>1989</v>
      </c>
      <c r="H130" s="1" t="s">
        <v>29</v>
      </c>
      <c r="I130" s="1"/>
      <c r="J130" s="1" t="s">
        <v>16538</v>
      </c>
      <c r="K130" s="1" t="s">
        <v>298</v>
      </c>
      <c r="L130" s="1" t="s">
        <v>29</v>
      </c>
      <c r="M130" s="1"/>
      <c r="O130">
        <v>1</v>
      </c>
      <c r="Q130" s="4" t="s">
        <v>30526</v>
      </c>
      <c r="R130">
        <v>58</v>
      </c>
    </row>
    <row r="131" spans="1:18" ht="60">
      <c r="A131">
        <v>904</v>
      </c>
      <c r="B131" t="b">
        <v>1</v>
      </c>
      <c r="C131" t="s">
        <v>22064</v>
      </c>
      <c r="D131" s="2" t="s">
        <v>15907</v>
      </c>
      <c r="F131" t="s">
        <v>22065</v>
      </c>
      <c r="G131">
        <v>1989</v>
      </c>
      <c r="H131" t="s">
        <v>29</v>
      </c>
      <c r="I131" t="s">
        <v>22066</v>
      </c>
      <c r="K131" t="s">
        <v>1426</v>
      </c>
      <c r="L131" t="s">
        <v>18</v>
      </c>
      <c r="O131">
        <v>1</v>
      </c>
      <c r="Q131" s="4" t="s">
        <v>18612</v>
      </c>
      <c r="R131">
        <v>59</v>
      </c>
    </row>
    <row r="132" spans="1:18" ht="45">
      <c r="A132">
        <v>811</v>
      </c>
      <c r="B132" t="b">
        <v>1</v>
      </c>
      <c r="C132" s="17" t="s">
        <v>21744</v>
      </c>
      <c r="D132" s="4" t="s">
        <v>21745</v>
      </c>
      <c r="F132" t="s">
        <v>18687</v>
      </c>
      <c r="G132">
        <v>1989</v>
      </c>
      <c r="H132" t="s">
        <v>29</v>
      </c>
      <c r="I132" t="s">
        <v>21746</v>
      </c>
      <c r="K132" t="s">
        <v>1426</v>
      </c>
      <c r="L132" t="s">
        <v>18</v>
      </c>
      <c r="O132">
        <v>2</v>
      </c>
      <c r="Q132" s="4" t="s">
        <v>18590</v>
      </c>
      <c r="R132">
        <v>60</v>
      </c>
    </row>
    <row r="133" spans="1:18" ht="45">
      <c r="A133">
        <v>4782</v>
      </c>
      <c r="B133" t="b">
        <v>1</v>
      </c>
      <c r="C133" s="1" t="s">
        <v>16461</v>
      </c>
      <c r="D133" s="2" t="s">
        <v>16462</v>
      </c>
      <c r="E133" s="3" t="s">
        <v>16463</v>
      </c>
      <c r="F133" s="1" t="s">
        <v>16464</v>
      </c>
      <c r="G133" s="1">
        <v>1989</v>
      </c>
      <c r="H133" s="1" t="s">
        <v>29</v>
      </c>
      <c r="I133" s="1"/>
      <c r="J133" s="1" t="s">
        <v>16465</v>
      </c>
      <c r="K133" s="1" t="s">
        <v>12766</v>
      </c>
      <c r="L133" s="1" t="s">
        <v>18</v>
      </c>
      <c r="M133" s="1"/>
      <c r="O133">
        <v>2</v>
      </c>
      <c r="Q133" s="4" t="s">
        <v>30540</v>
      </c>
      <c r="R133">
        <v>60</v>
      </c>
    </row>
    <row r="134" spans="1:18" ht="30">
      <c r="A134">
        <v>4570</v>
      </c>
      <c r="B134" t="b">
        <v>1</v>
      </c>
      <c r="C134" s="1" t="s">
        <v>15572</v>
      </c>
      <c r="D134" s="2" t="s">
        <v>15573</v>
      </c>
      <c r="E134" s="3" t="s">
        <v>15574</v>
      </c>
      <c r="F134" s="1" t="s">
        <v>15575</v>
      </c>
      <c r="G134" s="1">
        <v>1989</v>
      </c>
      <c r="H134" s="1" t="s">
        <v>29</v>
      </c>
      <c r="I134" s="1" t="s">
        <v>15576</v>
      </c>
      <c r="J134" s="1"/>
      <c r="K134" s="1" t="s">
        <v>1321</v>
      </c>
      <c r="L134" s="1" t="s">
        <v>18</v>
      </c>
      <c r="M134" s="1"/>
      <c r="O134">
        <v>1</v>
      </c>
      <c r="Q134" s="4" t="s">
        <v>30535</v>
      </c>
      <c r="R134">
        <v>61</v>
      </c>
    </row>
    <row r="135" spans="1:18" ht="30">
      <c r="A135">
        <v>1225</v>
      </c>
      <c r="B135" t="b">
        <v>1</v>
      </c>
      <c r="C135" t="s">
        <v>15540</v>
      </c>
      <c r="D135" s="2" t="s">
        <v>15541</v>
      </c>
      <c r="F135" t="s">
        <v>23217</v>
      </c>
      <c r="G135">
        <v>1989</v>
      </c>
      <c r="H135" t="s">
        <v>29</v>
      </c>
      <c r="J135" t="s">
        <v>23218</v>
      </c>
      <c r="K135" t="s">
        <v>18607</v>
      </c>
      <c r="L135" t="s">
        <v>18</v>
      </c>
      <c r="O135">
        <v>2</v>
      </c>
      <c r="Q135" s="4" t="s">
        <v>18682</v>
      </c>
      <c r="R135">
        <v>62</v>
      </c>
    </row>
    <row r="136" spans="1:18" ht="29.25">
      <c r="A136">
        <v>602</v>
      </c>
      <c r="B136" t="b">
        <v>1</v>
      </c>
      <c r="C136" t="s">
        <v>20966</v>
      </c>
      <c r="D136" s="7" t="s">
        <v>20967</v>
      </c>
      <c r="E136" s="5" t="s">
        <v>20968</v>
      </c>
      <c r="F136" t="s">
        <v>20969</v>
      </c>
      <c r="G136">
        <v>1989</v>
      </c>
      <c r="H136" t="s">
        <v>29</v>
      </c>
      <c r="J136" t="s">
        <v>20970</v>
      </c>
      <c r="K136" t="s">
        <v>298</v>
      </c>
      <c r="L136" t="s">
        <v>18</v>
      </c>
      <c r="O136">
        <v>1</v>
      </c>
      <c r="Q136" s="4" t="s">
        <v>18575</v>
      </c>
      <c r="R136">
        <v>63</v>
      </c>
    </row>
    <row r="137" spans="1:18" ht="30">
      <c r="A137">
        <v>4808</v>
      </c>
      <c r="B137" t="b">
        <v>1</v>
      </c>
      <c r="C137" s="1" t="s">
        <v>16589</v>
      </c>
      <c r="D137" s="2" t="s">
        <v>16590</v>
      </c>
      <c r="E137" s="1"/>
      <c r="F137" s="1" t="s">
        <v>16591</v>
      </c>
      <c r="G137" s="1">
        <v>1989</v>
      </c>
      <c r="H137" s="1" t="s">
        <v>29</v>
      </c>
      <c r="I137" s="1"/>
      <c r="J137" s="1" t="s">
        <v>16592</v>
      </c>
      <c r="K137" s="1" t="s">
        <v>298</v>
      </c>
      <c r="L137" s="1" t="s">
        <v>29</v>
      </c>
      <c r="M137" s="1"/>
      <c r="O137">
        <v>1</v>
      </c>
      <c r="Q137" s="4" t="s">
        <v>30536</v>
      </c>
      <c r="R137">
        <v>64</v>
      </c>
    </row>
    <row r="138" spans="1:18">
      <c r="A138">
        <v>4865</v>
      </c>
      <c r="B138" t="b">
        <v>1</v>
      </c>
      <c r="C138" s="1" t="s">
        <v>16845</v>
      </c>
      <c r="D138" s="2" t="s">
        <v>16846</v>
      </c>
      <c r="E138" s="3" t="s">
        <v>16847</v>
      </c>
      <c r="F138" s="1" t="s">
        <v>16848</v>
      </c>
      <c r="G138" s="1">
        <v>1989</v>
      </c>
      <c r="H138" s="1" t="s">
        <v>29</v>
      </c>
      <c r="I138" s="1"/>
      <c r="J138" s="1" t="s">
        <v>16849</v>
      </c>
      <c r="K138" s="1" t="s">
        <v>16850</v>
      </c>
      <c r="L138" s="1" t="s">
        <v>18</v>
      </c>
      <c r="M138" s="1"/>
      <c r="O138">
        <v>2</v>
      </c>
      <c r="Q138" s="4" t="s">
        <v>30537</v>
      </c>
      <c r="R138">
        <v>65</v>
      </c>
    </row>
    <row r="139" spans="1:18" ht="30">
      <c r="A139">
        <v>4810</v>
      </c>
      <c r="B139" t="b">
        <v>1</v>
      </c>
      <c r="C139" s="1" t="s">
        <v>16600</v>
      </c>
      <c r="D139" s="2" t="s">
        <v>16601</v>
      </c>
      <c r="E139" s="1"/>
      <c r="F139" s="1" t="s">
        <v>16602</v>
      </c>
      <c r="G139" s="1">
        <v>1989</v>
      </c>
      <c r="H139" s="1" t="s">
        <v>29</v>
      </c>
      <c r="I139" s="1"/>
      <c r="J139" s="1" t="s">
        <v>32167</v>
      </c>
      <c r="K139" s="1" t="s">
        <v>298</v>
      </c>
      <c r="L139" s="1" t="s">
        <v>29</v>
      </c>
      <c r="M139" s="1"/>
      <c r="O139">
        <v>1</v>
      </c>
      <c r="Q139" s="4" t="s">
        <v>30538</v>
      </c>
      <c r="R139">
        <v>66</v>
      </c>
    </row>
    <row r="140" spans="1:18" ht="30">
      <c r="A140">
        <v>4581</v>
      </c>
      <c r="B140" t="b">
        <v>1</v>
      </c>
      <c r="C140" s="1" t="s">
        <v>15646</v>
      </c>
      <c r="D140" s="2" t="s">
        <v>15647</v>
      </c>
      <c r="E140" s="3" t="s">
        <v>15648</v>
      </c>
      <c r="F140" s="1" t="s">
        <v>15649</v>
      </c>
      <c r="G140" s="1">
        <v>1989</v>
      </c>
      <c r="H140" s="1" t="s">
        <v>29</v>
      </c>
      <c r="I140" s="1" t="s">
        <v>15651</v>
      </c>
      <c r="J140" s="1" t="s">
        <v>15650</v>
      </c>
      <c r="K140" s="1" t="s">
        <v>1321</v>
      </c>
      <c r="L140" s="1" t="s">
        <v>18</v>
      </c>
      <c r="M140" s="1"/>
      <c r="O140">
        <v>1</v>
      </c>
      <c r="Q140" s="4" t="s">
        <v>30539</v>
      </c>
      <c r="R140">
        <v>67</v>
      </c>
    </row>
    <row r="141" spans="1:18" ht="45">
      <c r="A141">
        <v>1893</v>
      </c>
      <c r="B141" t="b">
        <v>1</v>
      </c>
      <c r="C141" s="17" t="s">
        <v>25482</v>
      </c>
      <c r="D141" s="4" t="s">
        <v>25483</v>
      </c>
      <c r="F141" t="s">
        <v>18687</v>
      </c>
      <c r="G141">
        <v>1989</v>
      </c>
      <c r="H141" t="s">
        <v>29</v>
      </c>
      <c r="I141" t="s">
        <v>25484</v>
      </c>
      <c r="K141" t="s">
        <v>18424</v>
      </c>
      <c r="L141" t="s">
        <v>18</v>
      </c>
      <c r="O141">
        <v>2</v>
      </c>
      <c r="Q141" s="4" t="s">
        <v>18771</v>
      </c>
      <c r="R141">
        <v>68</v>
      </c>
    </row>
    <row r="142" spans="1:18" ht="45">
      <c r="A142">
        <v>4572</v>
      </c>
      <c r="B142" t="b">
        <v>1</v>
      </c>
      <c r="C142" s="1" t="s">
        <v>15586</v>
      </c>
      <c r="D142" s="2" t="s">
        <v>15587</v>
      </c>
      <c r="E142" s="3" t="s">
        <v>15588</v>
      </c>
      <c r="F142" s="1" t="s">
        <v>15589</v>
      </c>
      <c r="G142" s="1">
        <v>1989</v>
      </c>
      <c r="H142" s="1" t="s">
        <v>29</v>
      </c>
      <c r="I142" s="1"/>
      <c r="J142" s="1" t="s">
        <v>15590</v>
      </c>
      <c r="K142" s="1" t="s">
        <v>6853</v>
      </c>
      <c r="L142" s="1" t="s">
        <v>18</v>
      </c>
      <c r="M142" s="1"/>
      <c r="O142">
        <v>1</v>
      </c>
      <c r="Q142" s="4" t="s">
        <v>30541</v>
      </c>
      <c r="R142">
        <v>69</v>
      </c>
    </row>
    <row r="143" spans="1:18" ht="30">
      <c r="A143">
        <v>4588</v>
      </c>
      <c r="B143" t="b">
        <v>1</v>
      </c>
      <c r="C143" s="1" t="s">
        <v>15681</v>
      </c>
      <c r="D143" s="2" t="s">
        <v>15682</v>
      </c>
      <c r="E143" s="3" t="s">
        <v>15683</v>
      </c>
      <c r="F143" s="1" t="s">
        <v>15684</v>
      </c>
      <c r="G143" s="1">
        <v>1989</v>
      </c>
      <c r="H143" s="1" t="s">
        <v>29</v>
      </c>
      <c r="I143" s="1"/>
      <c r="J143" s="1" t="s">
        <v>15685</v>
      </c>
      <c r="K143" s="1" t="s">
        <v>1047</v>
      </c>
      <c r="L143" s="1" t="s">
        <v>18</v>
      </c>
      <c r="M143" s="1"/>
      <c r="O143">
        <v>1</v>
      </c>
      <c r="Q143" s="4" t="s">
        <v>30542</v>
      </c>
      <c r="R143">
        <v>70</v>
      </c>
    </row>
    <row r="144" spans="1:18" ht="30">
      <c r="A144">
        <v>4687</v>
      </c>
      <c r="B144" t="b">
        <v>1</v>
      </c>
      <c r="C144" s="1" t="s">
        <v>16092</v>
      </c>
      <c r="D144" s="2" t="s">
        <v>16093</v>
      </c>
      <c r="E144" s="1" t="s">
        <v>16094</v>
      </c>
      <c r="F144" s="1" t="s">
        <v>16095</v>
      </c>
      <c r="G144" s="1">
        <v>1989</v>
      </c>
      <c r="H144" s="1" t="s">
        <v>29</v>
      </c>
      <c r="I144" s="1"/>
      <c r="J144" s="1" t="s">
        <v>16096</v>
      </c>
      <c r="K144" s="1" t="s">
        <v>298</v>
      </c>
      <c r="L144" s="1" t="s">
        <v>18</v>
      </c>
      <c r="M144" s="1"/>
      <c r="O144">
        <v>1</v>
      </c>
      <c r="Q144" s="4" t="s">
        <v>30543</v>
      </c>
      <c r="R144">
        <v>71</v>
      </c>
    </row>
    <row r="145" spans="1:18" ht="72.75" customHeight="1">
      <c r="A145">
        <v>827</v>
      </c>
      <c r="B145" t="b">
        <v>1</v>
      </c>
      <c r="C145" s="17" t="s">
        <v>21815</v>
      </c>
      <c r="D145" s="4" t="s">
        <v>21816</v>
      </c>
      <c r="F145" t="s">
        <v>18687</v>
      </c>
      <c r="G145">
        <v>1989</v>
      </c>
      <c r="H145" t="s">
        <v>29</v>
      </c>
      <c r="I145" t="s">
        <v>21817</v>
      </c>
      <c r="K145" t="s">
        <v>298</v>
      </c>
      <c r="L145" t="s">
        <v>18</v>
      </c>
      <c r="O145">
        <v>1</v>
      </c>
      <c r="Q145" s="4" t="s">
        <v>18595</v>
      </c>
      <c r="R145">
        <v>72</v>
      </c>
    </row>
    <row r="146" spans="1:18" ht="43.5">
      <c r="A146">
        <v>992</v>
      </c>
      <c r="B146" t="b">
        <v>1</v>
      </c>
      <c r="C146" t="s">
        <v>22398</v>
      </c>
      <c r="D146" s="7" t="s">
        <v>22399</v>
      </c>
      <c r="F146" t="s">
        <v>22400</v>
      </c>
      <c r="G146">
        <v>1989</v>
      </c>
      <c r="H146" t="s">
        <v>29</v>
      </c>
      <c r="I146" t="s">
        <v>22401</v>
      </c>
      <c r="K146" t="s">
        <v>298</v>
      </c>
      <c r="L146" t="s">
        <v>18</v>
      </c>
      <c r="M146">
        <v>529.91999999999996</v>
      </c>
      <c r="O146">
        <v>1</v>
      </c>
      <c r="Q146" s="4" t="s">
        <v>18639</v>
      </c>
      <c r="R146">
        <v>72</v>
      </c>
    </row>
    <row r="147" spans="1:18" ht="30">
      <c r="A147">
        <v>4549</v>
      </c>
      <c r="B147" t="b">
        <v>1</v>
      </c>
      <c r="C147" s="1" t="s">
        <v>15493</v>
      </c>
      <c r="D147" s="2" t="s">
        <v>14487</v>
      </c>
      <c r="E147" s="1"/>
      <c r="F147" s="1" t="s">
        <v>15494</v>
      </c>
      <c r="G147" s="1">
        <v>1989</v>
      </c>
      <c r="H147" s="1" t="s">
        <v>29</v>
      </c>
      <c r="I147" s="1"/>
      <c r="J147" s="1" t="s">
        <v>15495</v>
      </c>
      <c r="K147" s="1" t="s">
        <v>13573</v>
      </c>
      <c r="L147" s="1" t="s">
        <v>18</v>
      </c>
      <c r="M147" s="1"/>
      <c r="O147">
        <v>2</v>
      </c>
      <c r="Q147" s="4" t="s">
        <v>30546</v>
      </c>
      <c r="R147">
        <v>73</v>
      </c>
    </row>
    <row r="148" spans="1:18" ht="30">
      <c r="A148">
        <v>4618</v>
      </c>
      <c r="B148" t="b">
        <v>1</v>
      </c>
      <c r="C148" s="1" t="s">
        <v>15825</v>
      </c>
      <c r="D148" s="2" t="s">
        <v>15826</v>
      </c>
      <c r="E148" s="3" t="s">
        <v>15827</v>
      </c>
      <c r="F148" s="1" t="s">
        <v>15828</v>
      </c>
      <c r="G148" s="1">
        <v>1989</v>
      </c>
      <c r="H148" s="1" t="s">
        <v>29</v>
      </c>
      <c r="I148" s="1"/>
      <c r="J148" s="1" t="s">
        <v>15829</v>
      </c>
      <c r="K148" s="1" t="s">
        <v>15830</v>
      </c>
      <c r="L148" s="1" t="s">
        <v>18</v>
      </c>
      <c r="M148" s="1"/>
      <c r="O148">
        <v>1</v>
      </c>
      <c r="Q148" s="4" t="s">
        <v>30547</v>
      </c>
      <c r="R148">
        <v>74</v>
      </c>
    </row>
    <row r="149" spans="1:18" ht="30">
      <c r="A149">
        <v>4603</v>
      </c>
      <c r="B149" t="b">
        <v>1</v>
      </c>
      <c r="C149" s="1" t="s">
        <v>15750</v>
      </c>
      <c r="D149" s="2" t="s">
        <v>15751</v>
      </c>
      <c r="E149" s="1" t="s">
        <v>15752</v>
      </c>
      <c r="F149" s="1" t="s">
        <v>15753</v>
      </c>
      <c r="G149" s="1">
        <v>1989</v>
      </c>
      <c r="H149" s="1" t="s">
        <v>29</v>
      </c>
      <c r="I149" s="1"/>
      <c r="J149" s="1" t="s">
        <v>15754</v>
      </c>
      <c r="K149" s="1" t="s">
        <v>298</v>
      </c>
      <c r="L149" s="1" t="s">
        <v>18</v>
      </c>
      <c r="M149" s="1"/>
      <c r="O149">
        <v>1</v>
      </c>
      <c r="Q149" s="4" t="s">
        <v>30548</v>
      </c>
      <c r="R149">
        <v>75</v>
      </c>
    </row>
    <row r="150" spans="1:18" ht="30">
      <c r="A150">
        <v>991</v>
      </c>
      <c r="B150" t="b">
        <v>1</v>
      </c>
      <c r="C150" s="17" t="s">
        <v>22393</v>
      </c>
      <c r="D150" s="4" t="s">
        <v>22394</v>
      </c>
      <c r="F150" t="s">
        <v>18687</v>
      </c>
      <c r="G150">
        <v>1989</v>
      </c>
      <c r="H150" t="s">
        <v>29</v>
      </c>
      <c r="I150" t="s">
        <v>22395</v>
      </c>
      <c r="K150" t="s">
        <v>1426</v>
      </c>
      <c r="L150" t="s">
        <v>18</v>
      </c>
      <c r="O150">
        <v>2</v>
      </c>
      <c r="Q150" s="4" t="s">
        <v>18632</v>
      </c>
      <c r="R150">
        <v>76</v>
      </c>
    </row>
    <row r="151" spans="1:18" ht="45">
      <c r="A151">
        <v>4814</v>
      </c>
      <c r="B151" t="b">
        <v>1</v>
      </c>
      <c r="C151" s="1" t="s">
        <v>16620</v>
      </c>
      <c r="D151" s="2" t="s">
        <v>16621</v>
      </c>
      <c r="E151" s="3" t="s">
        <v>16622</v>
      </c>
      <c r="F151" s="1" t="s">
        <v>16623</v>
      </c>
      <c r="G151" s="1">
        <v>1989</v>
      </c>
      <c r="H151" s="1" t="s">
        <v>29</v>
      </c>
      <c r="I151" s="1"/>
      <c r="J151" s="1" t="s">
        <v>16624</v>
      </c>
      <c r="K151" s="1" t="s">
        <v>298</v>
      </c>
      <c r="L151" s="1" t="s">
        <v>18</v>
      </c>
      <c r="M151" s="1"/>
      <c r="O151">
        <v>1</v>
      </c>
      <c r="Q151" s="4" t="s">
        <v>30554</v>
      </c>
      <c r="R151">
        <v>77</v>
      </c>
    </row>
    <row r="152" spans="1:18" ht="30" customHeight="1">
      <c r="A152">
        <v>4847</v>
      </c>
      <c r="B152" t="b">
        <v>1</v>
      </c>
      <c r="C152" s="1" t="s">
        <v>16771</v>
      </c>
      <c r="D152" s="2" t="s">
        <v>16772</v>
      </c>
      <c r="E152" s="3" t="s">
        <v>16773</v>
      </c>
      <c r="F152" s="1" t="s">
        <v>16774</v>
      </c>
      <c r="G152" s="1">
        <v>1989</v>
      </c>
      <c r="H152" s="1" t="s">
        <v>29</v>
      </c>
      <c r="I152" s="1"/>
      <c r="J152" s="1" t="s">
        <v>16775</v>
      </c>
      <c r="K152" s="1" t="s">
        <v>1047</v>
      </c>
      <c r="L152" s="1" t="s">
        <v>18</v>
      </c>
      <c r="M152" s="1"/>
      <c r="O152">
        <v>1</v>
      </c>
      <c r="Q152" s="4" t="s">
        <v>30568</v>
      </c>
      <c r="R152">
        <v>78</v>
      </c>
    </row>
    <row r="153" spans="1:18" ht="29.25">
      <c r="A153">
        <v>1079</v>
      </c>
      <c r="B153" t="b">
        <v>1</v>
      </c>
      <c r="C153" t="s">
        <v>22709</v>
      </c>
      <c r="D153" s="7" t="s">
        <v>15760</v>
      </c>
      <c r="F153" t="s">
        <v>22710</v>
      </c>
      <c r="G153">
        <v>1989</v>
      </c>
      <c r="H153" t="s">
        <v>29</v>
      </c>
      <c r="J153" t="s">
        <v>22711</v>
      </c>
      <c r="K153" t="s">
        <v>1426</v>
      </c>
      <c r="L153" t="s">
        <v>29</v>
      </c>
      <c r="O153">
        <v>1</v>
      </c>
      <c r="Q153" s="4" t="s">
        <v>18647</v>
      </c>
      <c r="R153">
        <v>79</v>
      </c>
    </row>
    <row r="154" spans="1:18" ht="60">
      <c r="A154">
        <v>1100</v>
      </c>
      <c r="B154" t="b">
        <v>1</v>
      </c>
      <c r="C154" s="17" t="s">
        <v>22775</v>
      </c>
      <c r="D154" s="2" t="s">
        <v>22776</v>
      </c>
      <c r="F154" t="s">
        <v>18687</v>
      </c>
      <c r="G154">
        <v>1989</v>
      </c>
      <c r="H154" t="s">
        <v>29</v>
      </c>
      <c r="I154" t="s">
        <v>22777</v>
      </c>
      <c r="K154" t="s">
        <v>298</v>
      </c>
      <c r="L154" t="s">
        <v>29</v>
      </c>
      <c r="O154">
        <v>1</v>
      </c>
      <c r="Q154" s="4" t="s">
        <v>18660</v>
      </c>
      <c r="R154">
        <v>80</v>
      </c>
    </row>
    <row r="155" spans="1:18" ht="30">
      <c r="A155">
        <v>1299</v>
      </c>
      <c r="B155" t="b">
        <v>1</v>
      </c>
      <c r="C155" t="s">
        <v>23480</v>
      </c>
      <c r="D155" s="7" t="s">
        <v>23481</v>
      </c>
      <c r="E155" t="s">
        <v>23482</v>
      </c>
      <c r="F155" t="s">
        <v>23483</v>
      </c>
      <c r="G155">
        <v>1989</v>
      </c>
      <c r="H155" t="s">
        <v>29</v>
      </c>
      <c r="I155" t="s">
        <v>23484</v>
      </c>
      <c r="J155" t="s">
        <v>19769</v>
      </c>
      <c r="K155" t="s">
        <v>298</v>
      </c>
      <c r="L155" t="s">
        <v>18</v>
      </c>
      <c r="O155">
        <v>1</v>
      </c>
      <c r="Q155" s="4" t="s">
        <v>18504</v>
      </c>
      <c r="R155">
        <v>81</v>
      </c>
    </row>
    <row r="156" spans="1:18" ht="43.5">
      <c r="A156">
        <v>307</v>
      </c>
      <c r="B156" t="b">
        <v>1</v>
      </c>
      <c r="C156" s="7" t="s">
        <v>19766</v>
      </c>
      <c r="D156" s="4" t="s">
        <v>16777</v>
      </c>
      <c r="F156" s="21" t="s">
        <v>19767</v>
      </c>
      <c r="G156">
        <v>1989</v>
      </c>
      <c r="H156" t="s">
        <v>29</v>
      </c>
      <c r="I156" t="s">
        <v>19768</v>
      </c>
      <c r="J156" t="s">
        <v>19769</v>
      </c>
      <c r="K156" t="s">
        <v>298</v>
      </c>
      <c r="L156" t="s">
        <v>18</v>
      </c>
      <c r="O156">
        <v>1</v>
      </c>
      <c r="Q156" s="4" t="s">
        <v>18504</v>
      </c>
      <c r="R156">
        <v>81</v>
      </c>
    </row>
    <row r="157" spans="1:18" ht="45">
      <c r="A157">
        <v>223</v>
      </c>
      <c r="B157" t="b">
        <v>1</v>
      </c>
      <c r="C157" s="17" t="s">
        <v>19414</v>
      </c>
      <c r="D157" s="2" t="s">
        <v>14102</v>
      </c>
      <c r="F157" t="s">
        <v>18687</v>
      </c>
      <c r="G157">
        <v>1989</v>
      </c>
      <c r="H157" t="s">
        <v>29</v>
      </c>
      <c r="I157" t="s">
        <v>19415</v>
      </c>
      <c r="K157" t="s">
        <v>298</v>
      </c>
      <c r="L157" t="s">
        <v>18</v>
      </c>
      <c r="O157">
        <v>2</v>
      </c>
      <c r="Q157" s="4" t="s">
        <v>30575</v>
      </c>
      <c r="R157">
        <v>22</v>
      </c>
    </row>
    <row r="158" spans="1:18" ht="30">
      <c r="A158">
        <v>2122</v>
      </c>
      <c r="B158" t="b">
        <v>1</v>
      </c>
      <c r="C158" t="s">
        <v>26154</v>
      </c>
      <c r="D158" s="2" t="s">
        <v>15914</v>
      </c>
      <c r="F158" t="s">
        <v>26155</v>
      </c>
      <c r="G158">
        <v>1989</v>
      </c>
      <c r="H158" t="s">
        <v>29</v>
      </c>
      <c r="I158" t="s">
        <v>26156</v>
      </c>
      <c r="K158" t="s">
        <v>18607</v>
      </c>
      <c r="L158" t="s">
        <v>18</v>
      </c>
      <c r="O158">
        <v>1</v>
      </c>
      <c r="Q158" s="4" t="s">
        <v>18817</v>
      </c>
      <c r="R158">
        <v>22</v>
      </c>
    </row>
    <row r="159" spans="1:18" ht="30">
      <c r="A159">
        <v>4671</v>
      </c>
      <c r="B159" t="b">
        <v>0</v>
      </c>
      <c r="C159" s="1" t="s">
        <v>16029</v>
      </c>
      <c r="D159" s="2" t="s">
        <v>16030</v>
      </c>
      <c r="E159" s="1"/>
      <c r="F159" s="1" t="s">
        <v>16031</v>
      </c>
      <c r="G159" s="1">
        <v>1989</v>
      </c>
      <c r="H159" s="1" t="s">
        <v>1315</v>
      </c>
      <c r="I159" s="1"/>
      <c r="J159" s="1"/>
      <c r="K159" s="1"/>
      <c r="L159" s="1"/>
      <c r="M159" s="1"/>
      <c r="O159">
        <v>0</v>
      </c>
      <c r="Q159" s="4" t="s">
        <v>30309</v>
      </c>
    </row>
    <row r="160" spans="1:18" ht="30">
      <c r="A160">
        <v>4769</v>
      </c>
      <c r="B160" t="b">
        <v>1</v>
      </c>
      <c r="C160" s="1" t="s">
        <v>16419</v>
      </c>
      <c r="D160" s="2" t="s">
        <v>16420</v>
      </c>
      <c r="E160" s="3" t="s">
        <v>16421</v>
      </c>
      <c r="F160" s="1" t="s">
        <v>16422</v>
      </c>
      <c r="G160" s="1">
        <v>1989</v>
      </c>
      <c r="H160" s="1" t="s">
        <v>18</v>
      </c>
      <c r="I160" s="1"/>
      <c r="J160" s="1" t="s">
        <v>16423</v>
      </c>
      <c r="K160" s="1"/>
      <c r="L160" s="1"/>
      <c r="M160" s="1"/>
      <c r="O160">
        <v>0</v>
      </c>
      <c r="Q160" s="4" t="s">
        <v>30312</v>
      </c>
    </row>
    <row r="161" spans="1:17" ht="57.75" customHeight="1">
      <c r="A161">
        <v>132</v>
      </c>
      <c r="B161" t="b">
        <v>1</v>
      </c>
      <c r="C161" s="17" t="s">
        <v>19020</v>
      </c>
      <c r="D161" s="4" t="s">
        <v>19021</v>
      </c>
      <c r="E161" t="s">
        <v>19022</v>
      </c>
      <c r="F161" t="s">
        <v>19023</v>
      </c>
      <c r="G161">
        <v>1989</v>
      </c>
      <c r="H161" t="s">
        <v>18</v>
      </c>
      <c r="K161" t="s">
        <v>18422</v>
      </c>
      <c r="L161" t="s">
        <v>18423</v>
      </c>
      <c r="O161">
        <v>0</v>
      </c>
      <c r="Q161" s="4" t="s">
        <v>18448</v>
      </c>
    </row>
    <row r="162" spans="1:17" ht="30">
      <c r="A162">
        <v>4646</v>
      </c>
      <c r="B162" t="b">
        <v>1</v>
      </c>
      <c r="C162" s="1" t="s">
        <v>15952</v>
      </c>
      <c r="D162" s="2" t="s">
        <v>15953</v>
      </c>
      <c r="E162" s="1"/>
      <c r="F162" s="1" t="s">
        <v>15954</v>
      </c>
      <c r="G162" s="1">
        <v>1989</v>
      </c>
      <c r="H162" s="1" t="s">
        <v>18</v>
      </c>
      <c r="I162" s="1"/>
      <c r="J162" s="1"/>
      <c r="K162" s="1"/>
      <c r="L162" s="1"/>
      <c r="M162" s="1"/>
      <c r="O162">
        <v>0</v>
      </c>
      <c r="Q162" s="4" t="s">
        <v>30313</v>
      </c>
    </row>
    <row r="163" spans="1:17">
      <c r="A163">
        <v>4577</v>
      </c>
      <c r="B163" t="b">
        <v>1</v>
      </c>
      <c r="C163" s="1" t="s">
        <v>15614</v>
      </c>
      <c r="D163" s="2" t="s">
        <v>15615</v>
      </c>
      <c r="E163" s="1"/>
      <c r="F163" s="1" t="s">
        <v>15616</v>
      </c>
      <c r="G163" s="1">
        <v>1989</v>
      </c>
      <c r="H163" s="1" t="s">
        <v>18</v>
      </c>
      <c r="I163" s="1"/>
      <c r="J163" s="1" t="s">
        <v>15617</v>
      </c>
      <c r="K163" s="1"/>
      <c r="L163" s="1"/>
      <c r="M163" s="1"/>
      <c r="O163">
        <v>0</v>
      </c>
      <c r="Q163" s="4" t="s">
        <v>18448</v>
      </c>
    </row>
    <row r="164" spans="1:17">
      <c r="A164">
        <v>4582</v>
      </c>
      <c r="B164" t="b">
        <v>1</v>
      </c>
      <c r="C164" s="1" t="s">
        <v>12325</v>
      </c>
      <c r="D164" s="2" t="s">
        <v>15652</v>
      </c>
      <c r="E164" s="1"/>
      <c r="F164" s="1" t="s">
        <v>15653</v>
      </c>
      <c r="G164" s="1">
        <v>1989</v>
      </c>
      <c r="H164" s="1" t="s">
        <v>18</v>
      </c>
      <c r="I164" s="1"/>
      <c r="J164" s="1"/>
      <c r="K164" s="1"/>
      <c r="L164" s="1"/>
      <c r="M164" s="1"/>
      <c r="O164">
        <v>0</v>
      </c>
      <c r="Q164" s="4" t="s">
        <v>30320</v>
      </c>
    </row>
    <row r="165" spans="1:17" ht="30">
      <c r="A165">
        <v>4661</v>
      </c>
      <c r="B165" t="b">
        <v>1</v>
      </c>
      <c r="C165" s="1" t="s">
        <v>387</v>
      </c>
      <c r="D165" s="2" t="s">
        <v>15991</v>
      </c>
      <c r="E165" s="1"/>
      <c r="F165" s="1"/>
      <c r="G165" s="1">
        <v>1989</v>
      </c>
      <c r="H165" s="1" t="s">
        <v>18</v>
      </c>
      <c r="I165" s="1"/>
      <c r="J165" s="1"/>
      <c r="K165" s="1"/>
      <c r="L165" s="1"/>
      <c r="M165" s="1"/>
      <c r="O165">
        <v>0</v>
      </c>
      <c r="Q165" s="4" t="s">
        <v>18883</v>
      </c>
    </row>
    <row r="166" spans="1:17" ht="30">
      <c r="A166">
        <v>4783</v>
      </c>
      <c r="B166" t="b">
        <v>1</v>
      </c>
      <c r="C166" s="1" t="s">
        <v>11031</v>
      </c>
      <c r="D166" s="2" t="s">
        <v>16466</v>
      </c>
      <c r="E166" s="3" t="s">
        <v>16467</v>
      </c>
      <c r="F166" s="1" t="s">
        <v>16468</v>
      </c>
      <c r="G166" s="1">
        <v>1989</v>
      </c>
      <c r="H166" s="1" t="s">
        <v>18</v>
      </c>
      <c r="I166" s="1"/>
      <c r="J166" s="1" t="s">
        <v>16469</v>
      </c>
      <c r="K166" s="1"/>
      <c r="L166" s="1"/>
      <c r="M166" s="1"/>
      <c r="O166">
        <v>0</v>
      </c>
      <c r="Q166" s="4" t="s">
        <v>20459</v>
      </c>
    </row>
    <row r="167" spans="1:17" ht="30">
      <c r="A167">
        <v>4639</v>
      </c>
      <c r="B167" t="b">
        <v>1</v>
      </c>
      <c r="C167" s="1" t="s">
        <v>15927</v>
      </c>
      <c r="D167" s="2" t="s">
        <v>15928</v>
      </c>
      <c r="E167" s="1"/>
      <c r="F167" s="1" t="s">
        <v>15645</v>
      </c>
      <c r="G167" s="1">
        <v>1989</v>
      </c>
      <c r="H167" s="1" t="s">
        <v>18</v>
      </c>
      <c r="I167" s="1"/>
      <c r="J167" s="1"/>
      <c r="K167" s="1"/>
      <c r="L167" s="1"/>
      <c r="M167" s="1"/>
      <c r="O167">
        <v>0</v>
      </c>
      <c r="Q167" s="4" t="s">
        <v>30322</v>
      </c>
    </row>
    <row r="168" spans="1:17" ht="30">
      <c r="A168">
        <v>4640</v>
      </c>
      <c r="B168" t="b">
        <v>1</v>
      </c>
      <c r="C168" s="1" t="s">
        <v>15929</v>
      </c>
      <c r="D168" s="2" t="s">
        <v>15930</v>
      </c>
      <c r="E168" s="3" t="s">
        <v>15931</v>
      </c>
      <c r="F168" s="1" t="s">
        <v>15932</v>
      </c>
      <c r="G168" s="1">
        <v>1989</v>
      </c>
      <c r="H168" s="1" t="s">
        <v>18</v>
      </c>
      <c r="I168" s="1"/>
      <c r="J168" s="1" t="s">
        <v>15933</v>
      </c>
      <c r="K168" s="1"/>
      <c r="L168" s="1"/>
      <c r="M168" s="1"/>
      <c r="O168">
        <v>0</v>
      </c>
      <c r="Q168" s="4" t="s">
        <v>30323</v>
      </c>
    </row>
    <row r="169" spans="1:17" ht="30">
      <c r="A169">
        <v>4590</v>
      </c>
      <c r="B169" t="b">
        <v>1</v>
      </c>
      <c r="C169" s="1" t="s">
        <v>7923</v>
      </c>
      <c r="D169" s="2" t="s">
        <v>15690</v>
      </c>
      <c r="E169" s="1"/>
      <c r="F169" s="1" t="s">
        <v>15691</v>
      </c>
      <c r="G169" s="1">
        <v>1989</v>
      </c>
      <c r="H169" s="1" t="s">
        <v>18</v>
      </c>
      <c r="I169" s="1"/>
      <c r="J169" s="1"/>
      <c r="K169" s="1"/>
      <c r="L169" s="1"/>
      <c r="M169" s="1"/>
      <c r="O169">
        <v>0</v>
      </c>
      <c r="Q169" s="4" t="s">
        <v>18924</v>
      </c>
    </row>
    <row r="170" spans="1:17">
      <c r="A170">
        <v>4746</v>
      </c>
      <c r="B170" t="b">
        <v>1</v>
      </c>
      <c r="C170" s="1" t="s">
        <v>10337</v>
      </c>
      <c r="D170" s="2" t="s">
        <v>16315</v>
      </c>
      <c r="E170" s="3" t="s">
        <v>16316</v>
      </c>
      <c r="F170" s="1" t="s">
        <v>16317</v>
      </c>
      <c r="G170" s="1">
        <v>1989</v>
      </c>
      <c r="H170" s="1" t="s">
        <v>18</v>
      </c>
      <c r="I170" s="1"/>
      <c r="J170" s="1" t="s">
        <v>16318</v>
      </c>
      <c r="K170" s="1"/>
      <c r="L170" s="1"/>
      <c r="M170" s="1"/>
      <c r="O170">
        <v>0</v>
      </c>
      <c r="Q170" s="4" t="s">
        <v>30324</v>
      </c>
    </row>
    <row r="171" spans="1:17" ht="30">
      <c r="A171">
        <v>4780</v>
      </c>
      <c r="B171" t="b">
        <v>1</v>
      </c>
      <c r="C171" s="1" t="s">
        <v>16453</v>
      </c>
      <c r="D171" s="2" t="s">
        <v>16454</v>
      </c>
      <c r="E171" s="3" t="s">
        <v>16455</v>
      </c>
      <c r="F171" s="1" t="s">
        <v>16456</v>
      </c>
      <c r="G171" s="1">
        <v>1989</v>
      </c>
      <c r="H171" s="1" t="s">
        <v>18</v>
      </c>
      <c r="I171" s="1"/>
      <c r="J171" s="1" t="s">
        <v>16457</v>
      </c>
      <c r="K171" s="1"/>
      <c r="L171" s="1"/>
      <c r="M171" s="1"/>
      <c r="O171">
        <v>0</v>
      </c>
      <c r="Q171" s="4" t="s">
        <v>30325</v>
      </c>
    </row>
    <row r="172" spans="1:17" ht="45">
      <c r="A172">
        <v>4853</v>
      </c>
      <c r="B172" t="b">
        <v>1</v>
      </c>
      <c r="C172" s="1" t="s">
        <v>16804</v>
      </c>
      <c r="D172" s="2" t="s">
        <v>16805</v>
      </c>
      <c r="E172" s="1" t="s">
        <v>16806</v>
      </c>
      <c r="F172" s="1" t="s">
        <v>16807</v>
      </c>
      <c r="G172" s="1">
        <v>1989</v>
      </c>
      <c r="H172" s="1" t="s">
        <v>18</v>
      </c>
      <c r="I172" s="1"/>
      <c r="J172" s="1" t="s">
        <v>16808</v>
      </c>
      <c r="K172" s="1"/>
      <c r="L172" s="1"/>
      <c r="M172" s="1"/>
      <c r="O172">
        <v>0</v>
      </c>
      <c r="Q172" s="4" t="s">
        <v>30326</v>
      </c>
    </row>
    <row r="173" spans="1:17" ht="45">
      <c r="A173">
        <v>4856</v>
      </c>
      <c r="B173" t="b">
        <v>1</v>
      </c>
      <c r="C173" s="1" t="s">
        <v>16814</v>
      </c>
      <c r="D173" s="2" t="s">
        <v>16815</v>
      </c>
      <c r="E173" s="1" t="s">
        <v>16816</v>
      </c>
      <c r="F173" s="1" t="s">
        <v>16817</v>
      </c>
      <c r="G173" s="1">
        <v>1989</v>
      </c>
      <c r="H173" s="1" t="s">
        <v>18</v>
      </c>
      <c r="I173" s="1"/>
      <c r="J173" s="1" t="s">
        <v>16818</v>
      </c>
      <c r="K173" s="1"/>
      <c r="L173" s="1"/>
      <c r="M173" s="1"/>
      <c r="O173">
        <v>0</v>
      </c>
      <c r="Q173" s="4" t="s">
        <v>30327</v>
      </c>
    </row>
    <row r="174" spans="1:17" ht="60">
      <c r="A174">
        <v>4629</v>
      </c>
      <c r="B174" t="b">
        <v>0</v>
      </c>
      <c r="C174" s="1" t="s">
        <v>12506</v>
      </c>
      <c r="D174" s="2" t="s">
        <v>15879</v>
      </c>
      <c r="E174" s="1"/>
      <c r="F174" s="1"/>
      <c r="G174" s="1">
        <v>1989</v>
      </c>
      <c r="H174" s="1" t="s">
        <v>1315</v>
      </c>
      <c r="I174" s="1"/>
      <c r="J174" s="1"/>
      <c r="K174" s="1"/>
      <c r="L174" s="1"/>
      <c r="M174" s="1"/>
      <c r="O174">
        <v>0</v>
      </c>
      <c r="Q174" s="4" t="s">
        <v>30329</v>
      </c>
    </row>
    <row r="175" spans="1:17" ht="30">
      <c r="A175">
        <v>4680</v>
      </c>
      <c r="B175" t="b">
        <v>1</v>
      </c>
      <c r="C175" s="1" t="s">
        <v>6493</v>
      </c>
      <c r="D175" s="2" t="s">
        <v>16060</v>
      </c>
      <c r="E175" s="1"/>
      <c r="F175" s="1" t="s">
        <v>16061</v>
      </c>
      <c r="G175" s="1">
        <v>1989</v>
      </c>
      <c r="H175" s="1" t="s">
        <v>18</v>
      </c>
      <c r="I175" s="1"/>
      <c r="J175" s="1" t="s">
        <v>16062</v>
      </c>
      <c r="K175" s="1"/>
      <c r="L175" s="1"/>
      <c r="M175" s="1"/>
      <c r="O175">
        <v>0</v>
      </c>
      <c r="Q175" s="4" t="s">
        <v>18548</v>
      </c>
    </row>
    <row r="176" spans="1:17" ht="45">
      <c r="A176">
        <v>4745</v>
      </c>
      <c r="B176" t="b">
        <v>0</v>
      </c>
      <c r="C176" s="1" t="s">
        <v>16313</v>
      </c>
      <c r="D176" s="2" t="s">
        <v>16314</v>
      </c>
      <c r="E176" s="1"/>
      <c r="F176" s="1"/>
      <c r="G176" s="1">
        <v>1989</v>
      </c>
      <c r="H176" s="1" t="s">
        <v>1315</v>
      </c>
      <c r="I176" s="1"/>
      <c r="J176" s="1"/>
      <c r="K176" s="1"/>
      <c r="L176" s="1"/>
      <c r="M176" s="1"/>
      <c r="O176">
        <v>0</v>
      </c>
      <c r="Q176" s="4" t="s">
        <v>30331</v>
      </c>
    </row>
    <row r="177" spans="1:17">
      <c r="A177">
        <v>4676</v>
      </c>
      <c r="B177" t="b">
        <v>1</v>
      </c>
      <c r="C177" s="1" t="s">
        <v>14344</v>
      </c>
      <c r="D177" s="2" t="s">
        <v>16048</v>
      </c>
      <c r="E177" s="3" t="s">
        <v>16049</v>
      </c>
      <c r="F177" s="1"/>
      <c r="G177" s="1">
        <v>1989</v>
      </c>
      <c r="H177" s="1" t="s">
        <v>18</v>
      </c>
      <c r="I177" s="1"/>
      <c r="J177" s="1" t="s">
        <v>16050</v>
      </c>
      <c r="K177" s="1"/>
      <c r="L177" s="1"/>
      <c r="M177" s="1"/>
      <c r="O177">
        <v>0</v>
      </c>
      <c r="Q177" s="4" t="s">
        <v>18863</v>
      </c>
    </row>
    <row r="178" spans="1:17">
      <c r="A178">
        <v>4679</v>
      </c>
      <c r="B178" t="b">
        <v>0</v>
      </c>
      <c r="C178" s="1" t="s">
        <v>16058</v>
      </c>
      <c r="D178" s="2" t="s">
        <v>16059</v>
      </c>
      <c r="E178" s="1"/>
      <c r="F178" s="1"/>
      <c r="G178" s="1">
        <v>1989</v>
      </c>
      <c r="H178" s="1" t="s">
        <v>1315</v>
      </c>
      <c r="I178" s="1"/>
      <c r="J178" s="1"/>
      <c r="K178" s="1"/>
      <c r="L178" s="1"/>
      <c r="M178" s="1"/>
      <c r="O178">
        <v>0</v>
      </c>
      <c r="Q178" s="4" t="s">
        <v>18548</v>
      </c>
    </row>
    <row r="179" spans="1:17" ht="30">
      <c r="A179">
        <v>4632</v>
      </c>
      <c r="B179" t="b">
        <v>1</v>
      </c>
      <c r="C179" s="1" t="s">
        <v>15888</v>
      </c>
      <c r="D179" s="2" t="s">
        <v>15889</v>
      </c>
      <c r="E179" s="3" t="s">
        <v>15890</v>
      </c>
      <c r="F179" s="1" t="s">
        <v>15891</v>
      </c>
      <c r="G179" s="1">
        <v>1989</v>
      </c>
      <c r="H179" s="1" t="s">
        <v>18</v>
      </c>
      <c r="I179" s="1"/>
      <c r="J179" s="1" t="s">
        <v>15892</v>
      </c>
      <c r="K179" s="1"/>
      <c r="L179" s="1"/>
      <c r="M179" s="1"/>
      <c r="O179">
        <v>0</v>
      </c>
      <c r="Q179" s="4" t="s">
        <v>30332</v>
      </c>
    </row>
    <row r="180" spans="1:17" ht="30">
      <c r="A180">
        <v>4777</v>
      </c>
      <c r="B180" t="b">
        <v>1</v>
      </c>
      <c r="C180" s="1" t="s">
        <v>14886</v>
      </c>
      <c r="D180" s="2" t="s">
        <v>16442</v>
      </c>
      <c r="E180" s="3" t="s">
        <v>16443</v>
      </c>
      <c r="F180" s="1" t="s">
        <v>16444</v>
      </c>
      <c r="G180" s="1">
        <v>1989</v>
      </c>
      <c r="H180" s="1" t="s">
        <v>18</v>
      </c>
      <c r="I180" s="1"/>
      <c r="J180" s="1"/>
      <c r="K180" s="1"/>
      <c r="L180" s="1"/>
      <c r="M180" s="1"/>
      <c r="O180">
        <v>0</v>
      </c>
      <c r="Q180" s="4" t="s">
        <v>30333</v>
      </c>
    </row>
    <row r="181" spans="1:17" ht="30">
      <c r="A181">
        <v>4698</v>
      </c>
      <c r="B181" t="b">
        <v>1</v>
      </c>
      <c r="C181" s="1" t="s">
        <v>16122</v>
      </c>
      <c r="D181" s="2" t="s">
        <v>16123</v>
      </c>
      <c r="E181" s="1" t="s">
        <v>16124</v>
      </c>
      <c r="F181" s="1" t="s">
        <v>16125</v>
      </c>
      <c r="G181" s="1">
        <v>1989</v>
      </c>
      <c r="H181" s="1" t="s">
        <v>18</v>
      </c>
      <c r="I181" s="1"/>
      <c r="J181" s="1" t="s">
        <v>16126</v>
      </c>
      <c r="K181" s="1"/>
      <c r="L181" s="1"/>
      <c r="M181" s="1"/>
      <c r="O181">
        <v>0</v>
      </c>
      <c r="Q181" s="4" t="s">
        <v>30334</v>
      </c>
    </row>
    <row r="182" spans="1:17" ht="60">
      <c r="A182">
        <v>4738</v>
      </c>
      <c r="B182" t="b">
        <v>1</v>
      </c>
      <c r="C182" s="1" t="s">
        <v>7524</v>
      </c>
      <c r="D182" s="2" t="s">
        <v>16285</v>
      </c>
      <c r="E182" s="1"/>
      <c r="F182" s="1"/>
      <c r="G182" s="1">
        <v>1989</v>
      </c>
      <c r="H182" s="1" t="s">
        <v>18</v>
      </c>
      <c r="I182" s="1"/>
      <c r="J182" s="1"/>
      <c r="K182" s="1"/>
      <c r="L182" s="1"/>
      <c r="M182" s="1"/>
      <c r="O182">
        <v>0</v>
      </c>
      <c r="Q182" s="4" t="s">
        <v>30335</v>
      </c>
    </row>
    <row r="183" spans="1:17" ht="30">
      <c r="A183">
        <v>4712</v>
      </c>
      <c r="B183" t="b">
        <v>1</v>
      </c>
      <c r="C183" s="1" t="s">
        <v>16193</v>
      </c>
      <c r="D183" s="2" t="s">
        <v>16198</v>
      </c>
      <c r="E183" s="3" t="s">
        <v>16199</v>
      </c>
      <c r="F183" s="1" t="s">
        <v>16200</v>
      </c>
      <c r="G183" s="1">
        <v>1989</v>
      </c>
      <c r="H183" s="1" t="s">
        <v>18</v>
      </c>
      <c r="I183" s="1"/>
      <c r="J183" s="1" t="s">
        <v>16201</v>
      </c>
      <c r="K183" s="1"/>
      <c r="L183" s="1"/>
      <c r="M183" s="1"/>
      <c r="O183">
        <v>0</v>
      </c>
      <c r="Q183" s="4" t="s">
        <v>30336</v>
      </c>
    </row>
    <row r="184" spans="1:17" ht="30">
      <c r="A184">
        <v>4657</v>
      </c>
      <c r="B184" t="b">
        <v>0</v>
      </c>
      <c r="C184" s="1" t="s">
        <v>15986</v>
      </c>
      <c r="D184" s="2" t="s">
        <v>15987</v>
      </c>
      <c r="E184" s="1"/>
      <c r="F184" s="1"/>
      <c r="G184" s="1">
        <v>1989</v>
      </c>
      <c r="H184" s="1" t="s">
        <v>1315</v>
      </c>
      <c r="I184" s="1"/>
      <c r="J184" s="1"/>
      <c r="K184" s="1"/>
      <c r="L184" s="1"/>
      <c r="M184" s="1"/>
      <c r="O184">
        <v>0</v>
      </c>
      <c r="Q184" s="4" t="s">
        <v>30337</v>
      </c>
    </row>
    <row r="185" spans="1:17" ht="30">
      <c r="A185">
        <v>4742</v>
      </c>
      <c r="B185" t="b">
        <v>1</v>
      </c>
      <c r="C185" s="1" t="s">
        <v>16298</v>
      </c>
      <c r="D185" s="2" t="s">
        <v>16299</v>
      </c>
      <c r="E185" s="3" t="s">
        <v>16300</v>
      </c>
      <c r="F185" s="1" t="s">
        <v>16301</v>
      </c>
      <c r="G185" s="1">
        <v>1989</v>
      </c>
      <c r="H185" s="1" t="s">
        <v>18</v>
      </c>
      <c r="I185" s="1"/>
      <c r="J185" s="1" t="s">
        <v>16302</v>
      </c>
      <c r="K185" s="1"/>
      <c r="L185" s="1"/>
      <c r="M185" s="1"/>
      <c r="O185">
        <v>0</v>
      </c>
      <c r="Q185" s="4" t="s">
        <v>30338</v>
      </c>
    </row>
    <row r="186" spans="1:17" ht="45">
      <c r="A186">
        <v>4673</v>
      </c>
      <c r="B186" t="b">
        <v>0</v>
      </c>
      <c r="C186" s="1" t="s">
        <v>16033</v>
      </c>
      <c r="D186" s="2" t="s">
        <v>16034</v>
      </c>
      <c r="E186" s="1"/>
      <c r="F186" s="1" t="s">
        <v>16035</v>
      </c>
      <c r="G186" s="1">
        <v>1989</v>
      </c>
      <c r="H186" s="1" t="s">
        <v>1315</v>
      </c>
      <c r="I186" s="1"/>
      <c r="J186" s="1"/>
      <c r="K186" s="1"/>
      <c r="L186" s="1"/>
      <c r="M186" s="1"/>
      <c r="O186">
        <v>0</v>
      </c>
      <c r="Q186" s="4" t="s">
        <v>30339</v>
      </c>
    </row>
    <row r="187" spans="1:17">
      <c r="A187">
        <v>4681</v>
      </c>
      <c r="B187" t="b">
        <v>0</v>
      </c>
      <c r="C187" s="1" t="s">
        <v>16065</v>
      </c>
      <c r="D187" s="2" t="s">
        <v>16066</v>
      </c>
      <c r="E187" s="1"/>
      <c r="F187" s="1" t="s">
        <v>16067</v>
      </c>
      <c r="G187" s="1">
        <v>1989</v>
      </c>
      <c r="H187" s="1" t="s">
        <v>1315</v>
      </c>
      <c r="I187" s="1"/>
      <c r="J187" s="1"/>
      <c r="K187" s="1"/>
      <c r="L187" s="1"/>
      <c r="M187" s="1"/>
      <c r="O187">
        <v>0</v>
      </c>
      <c r="Q187" s="4" t="s">
        <v>30340</v>
      </c>
    </row>
    <row r="188" spans="1:17" ht="30">
      <c r="A188">
        <v>4552</v>
      </c>
      <c r="B188" t="b">
        <v>1</v>
      </c>
      <c r="C188" s="1" t="s">
        <v>15500</v>
      </c>
      <c r="D188" s="2" t="s">
        <v>15501</v>
      </c>
      <c r="E188" s="1"/>
      <c r="F188" s="1" t="s">
        <v>15502</v>
      </c>
      <c r="G188" s="1">
        <v>1989</v>
      </c>
      <c r="H188" s="1" t="s">
        <v>18</v>
      </c>
      <c r="I188" s="1"/>
      <c r="J188" s="1"/>
      <c r="K188" s="1"/>
      <c r="L188" s="1"/>
      <c r="M188" s="1"/>
      <c r="O188">
        <v>0</v>
      </c>
      <c r="Q188" s="4" t="s">
        <v>30341</v>
      </c>
    </row>
    <row r="189" spans="1:17">
      <c r="A189">
        <v>4658</v>
      </c>
      <c r="B189" t="b">
        <v>1</v>
      </c>
      <c r="C189" s="1" t="s">
        <v>387</v>
      </c>
      <c r="D189" s="2" t="s">
        <v>15988</v>
      </c>
      <c r="E189" s="1"/>
      <c r="F189" s="1" t="s">
        <v>15691</v>
      </c>
      <c r="G189" s="1">
        <v>1989</v>
      </c>
      <c r="H189" s="1" t="s">
        <v>18</v>
      </c>
      <c r="I189" s="1"/>
      <c r="J189" s="1"/>
      <c r="K189" s="1"/>
      <c r="L189" s="1"/>
      <c r="M189" s="1"/>
      <c r="O189">
        <v>0</v>
      </c>
      <c r="Q189" s="4" t="s">
        <v>18883</v>
      </c>
    </row>
    <row r="190" spans="1:17" ht="30">
      <c r="A190">
        <v>4624</v>
      </c>
      <c r="B190" t="b">
        <v>1</v>
      </c>
      <c r="C190" s="1" t="s">
        <v>28328</v>
      </c>
      <c r="D190" s="2" t="s">
        <v>15856</v>
      </c>
      <c r="E190" s="1"/>
      <c r="F190" s="1" t="s">
        <v>15857</v>
      </c>
      <c r="G190" s="1">
        <v>1989</v>
      </c>
      <c r="H190" s="1" t="s">
        <v>18</v>
      </c>
      <c r="I190" s="1"/>
      <c r="J190" s="1"/>
      <c r="K190" s="1"/>
      <c r="L190" s="1"/>
      <c r="M190" s="1"/>
      <c r="O190">
        <v>0</v>
      </c>
      <c r="Q190" s="4" t="s">
        <v>30342</v>
      </c>
    </row>
    <row r="191" spans="1:17">
      <c r="A191">
        <v>4867</v>
      </c>
      <c r="B191" t="b">
        <v>1</v>
      </c>
      <c r="C191" s="1" t="s">
        <v>16854</v>
      </c>
      <c r="D191" s="2" t="s">
        <v>16855</v>
      </c>
      <c r="E191" s="3" t="s">
        <v>16856</v>
      </c>
      <c r="F191" s="3" t="s">
        <v>16857</v>
      </c>
      <c r="G191" s="1">
        <v>1989</v>
      </c>
      <c r="H191" s="1" t="s">
        <v>18</v>
      </c>
      <c r="I191" s="1" t="s">
        <v>16859</v>
      </c>
      <c r="J191" s="1" t="s">
        <v>16858</v>
      </c>
      <c r="K191" s="1"/>
      <c r="L191" s="1"/>
      <c r="M191" s="1"/>
      <c r="O191">
        <v>0</v>
      </c>
      <c r="Q191" s="4" t="s">
        <v>30343</v>
      </c>
    </row>
    <row r="192" spans="1:17" ht="30">
      <c r="A192">
        <v>4749</v>
      </c>
      <c r="B192" t="b">
        <v>0</v>
      </c>
      <c r="C192" s="1" t="s">
        <v>16337</v>
      </c>
      <c r="D192" s="2" t="s">
        <v>16338</v>
      </c>
      <c r="E192" s="1"/>
      <c r="F192" s="1" t="s">
        <v>16339</v>
      </c>
      <c r="G192" s="1">
        <v>1989</v>
      </c>
      <c r="H192" s="1" t="s">
        <v>1315</v>
      </c>
      <c r="I192" s="1"/>
      <c r="J192" s="1"/>
      <c r="K192" s="1"/>
      <c r="L192" s="1"/>
      <c r="M192" s="1"/>
      <c r="O192">
        <v>0</v>
      </c>
      <c r="Q192" s="4" t="s">
        <v>30344</v>
      </c>
    </row>
    <row r="193" spans="1:17">
      <c r="A193">
        <v>4835</v>
      </c>
      <c r="B193" t="b">
        <v>1</v>
      </c>
      <c r="C193" s="1" t="s">
        <v>16720</v>
      </c>
      <c r="D193" s="2" t="s">
        <v>16721</v>
      </c>
      <c r="E193" s="1" t="s">
        <v>16722</v>
      </c>
      <c r="F193" s="1" t="s">
        <v>16723</v>
      </c>
      <c r="G193" s="1">
        <v>1989</v>
      </c>
      <c r="H193" s="1" t="s">
        <v>18</v>
      </c>
      <c r="I193" s="1"/>
      <c r="J193" s="1"/>
      <c r="K193" s="1"/>
      <c r="L193" s="1"/>
      <c r="M193" s="1"/>
      <c r="O193">
        <v>0</v>
      </c>
      <c r="Q193" s="4" t="s">
        <v>30345</v>
      </c>
    </row>
    <row r="194" spans="1:17">
      <c r="A194">
        <v>4674</v>
      </c>
      <c r="B194" t="b">
        <v>1</v>
      </c>
      <c r="C194" s="1" t="s">
        <v>16036</v>
      </c>
      <c r="D194" s="2" t="s">
        <v>16037</v>
      </c>
      <c r="E194" s="3" t="s">
        <v>16038</v>
      </c>
      <c r="F194" s="1" t="s">
        <v>15774</v>
      </c>
      <c r="G194" s="1">
        <v>1989</v>
      </c>
      <c r="H194" s="1" t="s">
        <v>18</v>
      </c>
      <c r="I194" s="1"/>
      <c r="J194" s="1"/>
      <c r="K194" s="1"/>
      <c r="L194" s="1"/>
      <c r="M194" s="1"/>
      <c r="O194">
        <v>0</v>
      </c>
      <c r="Q194" s="4" t="s">
        <v>30346</v>
      </c>
    </row>
    <row r="195" spans="1:17" ht="30">
      <c r="A195">
        <v>4608</v>
      </c>
      <c r="B195" t="b">
        <v>0</v>
      </c>
      <c r="C195" s="1" t="s">
        <v>15772</v>
      </c>
      <c r="D195" s="2" t="s">
        <v>15773</v>
      </c>
      <c r="E195" s="1"/>
      <c r="F195" s="1" t="s">
        <v>15774</v>
      </c>
      <c r="G195" s="1">
        <v>1989</v>
      </c>
      <c r="H195" s="1" t="s">
        <v>2876</v>
      </c>
      <c r="I195" s="1"/>
      <c r="J195" s="1"/>
      <c r="K195" s="1"/>
      <c r="L195" s="1"/>
      <c r="M195" s="1"/>
      <c r="O195">
        <v>0</v>
      </c>
      <c r="Q195" s="4" t="s">
        <v>30347</v>
      </c>
    </row>
    <row r="196" spans="1:17" ht="30">
      <c r="A196">
        <v>4799</v>
      </c>
      <c r="B196" t="b">
        <v>0</v>
      </c>
      <c r="C196" s="1" t="s">
        <v>16547</v>
      </c>
      <c r="D196" s="2" t="s">
        <v>16548</v>
      </c>
      <c r="E196" s="1"/>
      <c r="F196" s="1" t="s">
        <v>16549</v>
      </c>
      <c r="G196" s="1">
        <v>1989</v>
      </c>
      <c r="H196" s="1" t="s">
        <v>1315</v>
      </c>
      <c r="I196" s="1"/>
      <c r="J196" s="1"/>
      <c r="K196" s="1"/>
      <c r="L196" s="1"/>
      <c r="M196" s="1"/>
      <c r="O196">
        <v>0</v>
      </c>
      <c r="Q196" s="4" t="s">
        <v>30348</v>
      </c>
    </row>
    <row r="197" spans="1:17" ht="30">
      <c r="A197">
        <v>4651</v>
      </c>
      <c r="B197" t="b">
        <v>0</v>
      </c>
      <c r="C197" s="1" t="s">
        <v>15966</v>
      </c>
      <c r="D197" s="2" t="s">
        <v>15967</v>
      </c>
      <c r="E197" s="1"/>
      <c r="F197" s="1" t="s">
        <v>15968</v>
      </c>
      <c r="G197" s="1">
        <v>1989</v>
      </c>
      <c r="H197" s="1" t="s">
        <v>1315</v>
      </c>
      <c r="I197" s="1"/>
      <c r="J197" s="1"/>
      <c r="K197" s="1"/>
      <c r="L197" s="1"/>
      <c r="M197" s="1"/>
      <c r="O197">
        <v>0</v>
      </c>
      <c r="Q197" s="4" t="s">
        <v>30349</v>
      </c>
    </row>
    <row r="198" spans="1:17" ht="30">
      <c r="A198">
        <v>4717</v>
      </c>
      <c r="B198" t="b">
        <v>1</v>
      </c>
      <c r="C198" s="1" t="s">
        <v>14572</v>
      </c>
      <c r="D198" s="2" t="s">
        <v>16218</v>
      </c>
      <c r="E198" s="1"/>
      <c r="F198" s="1" t="s">
        <v>16219</v>
      </c>
      <c r="G198" s="1">
        <v>1989</v>
      </c>
      <c r="H198" s="1" t="s">
        <v>18</v>
      </c>
      <c r="I198" s="1"/>
      <c r="J198" s="1"/>
      <c r="K198" s="1"/>
      <c r="L198" s="1"/>
      <c r="M198" s="1"/>
      <c r="O198">
        <v>0</v>
      </c>
      <c r="Q198" s="4" t="s">
        <v>30350</v>
      </c>
    </row>
    <row r="199" spans="1:17" ht="30">
      <c r="A199">
        <v>4585</v>
      </c>
      <c r="B199" t="b">
        <v>1</v>
      </c>
      <c r="C199" s="1" t="s">
        <v>15664</v>
      </c>
      <c r="D199" s="2" t="s">
        <v>15665</v>
      </c>
      <c r="E199" s="3" t="s">
        <v>15666</v>
      </c>
      <c r="F199" s="1" t="s">
        <v>15667</v>
      </c>
      <c r="G199" s="1">
        <v>1989</v>
      </c>
      <c r="H199" s="1" t="s">
        <v>18</v>
      </c>
      <c r="I199" s="1"/>
      <c r="J199" s="1"/>
      <c r="K199" s="1"/>
      <c r="L199" s="1"/>
      <c r="M199" s="1"/>
      <c r="O199">
        <v>0</v>
      </c>
      <c r="Q199" s="4" t="s">
        <v>30351</v>
      </c>
    </row>
    <row r="200" spans="1:17">
      <c r="A200">
        <v>4562</v>
      </c>
      <c r="B200" t="b">
        <v>1</v>
      </c>
      <c r="C200" s="1" t="s">
        <v>15543</v>
      </c>
      <c r="D200" s="2" t="s">
        <v>15544</v>
      </c>
      <c r="E200" s="3" t="s">
        <v>15545</v>
      </c>
      <c r="F200" s="1" t="s">
        <v>15546</v>
      </c>
      <c r="G200" s="1">
        <v>1989</v>
      </c>
      <c r="H200" s="1" t="s">
        <v>18</v>
      </c>
      <c r="I200" s="1"/>
      <c r="J200" s="1" t="s">
        <v>15547</v>
      </c>
      <c r="K200" s="1"/>
      <c r="L200" s="1"/>
      <c r="M200" s="1"/>
      <c r="O200">
        <v>0</v>
      </c>
      <c r="Q200" s="4" t="s">
        <v>30352</v>
      </c>
    </row>
    <row r="201" spans="1:17">
      <c r="A201">
        <v>4567</v>
      </c>
      <c r="B201" t="b">
        <v>1</v>
      </c>
      <c r="C201" s="1" t="s">
        <v>15561</v>
      </c>
      <c r="D201" s="2" t="s">
        <v>15562</v>
      </c>
      <c r="E201" s="1"/>
      <c r="F201" s="1" t="s">
        <v>15546</v>
      </c>
      <c r="G201" s="1">
        <v>1989</v>
      </c>
      <c r="H201" s="1" t="s">
        <v>18</v>
      </c>
      <c r="I201" s="1"/>
      <c r="J201" s="1"/>
      <c r="K201" s="1"/>
      <c r="L201" s="1"/>
      <c r="M201" s="1"/>
      <c r="O201">
        <v>0</v>
      </c>
      <c r="Q201" s="4" t="s">
        <v>30353</v>
      </c>
    </row>
    <row r="202" spans="1:17" ht="45">
      <c r="A202">
        <v>4807</v>
      </c>
      <c r="B202" t="b">
        <v>1</v>
      </c>
      <c r="C202" s="1" t="s">
        <v>16585</v>
      </c>
      <c r="D202" s="2" t="s">
        <v>16586</v>
      </c>
      <c r="E202" s="1"/>
      <c r="F202" s="1" t="s">
        <v>16587</v>
      </c>
      <c r="G202" s="1">
        <v>1989</v>
      </c>
      <c r="H202" s="1" t="s">
        <v>18</v>
      </c>
      <c r="I202" s="1"/>
      <c r="J202" s="1" t="s">
        <v>16588</v>
      </c>
      <c r="K202" s="1"/>
      <c r="L202" s="1"/>
      <c r="M202" s="1"/>
      <c r="O202">
        <v>0</v>
      </c>
      <c r="Q202" s="4" t="s">
        <v>30354</v>
      </c>
    </row>
    <row r="203" spans="1:17">
      <c r="A203">
        <v>4697</v>
      </c>
      <c r="B203" t="b">
        <v>1</v>
      </c>
      <c r="C203" s="1" t="s">
        <v>16117</v>
      </c>
      <c r="D203" s="2" t="s">
        <v>16118</v>
      </c>
      <c r="E203" s="1" t="s">
        <v>16119</v>
      </c>
      <c r="F203" s="1" t="s">
        <v>16120</v>
      </c>
      <c r="G203" s="1">
        <v>1989</v>
      </c>
      <c r="H203" s="1" t="s">
        <v>18</v>
      </c>
      <c r="I203" s="1"/>
      <c r="J203" s="1" t="s">
        <v>16121</v>
      </c>
      <c r="K203" s="1"/>
      <c r="L203" s="1"/>
      <c r="M203" s="1"/>
      <c r="O203">
        <v>0</v>
      </c>
      <c r="Q203" s="4" t="s">
        <v>30355</v>
      </c>
    </row>
    <row r="204" spans="1:17">
      <c r="A204">
        <v>4760</v>
      </c>
      <c r="B204" t="b">
        <v>1</v>
      </c>
      <c r="C204" s="1" t="s">
        <v>14859</v>
      </c>
      <c r="D204" s="2" t="s">
        <v>16118</v>
      </c>
      <c r="E204" s="3" t="s">
        <v>16382</v>
      </c>
      <c r="F204" s="1" t="s">
        <v>16383</v>
      </c>
      <c r="G204" s="1">
        <v>1989</v>
      </c>
      <c r="H204" s="1" t="s">
        <v>18</v>
      </c>
      <c r="I204" s="1"/>
      <c r="J204" s="1" t="s">
        <v>16384</v>
      </c>
      <c r="K204" s="1"/>
      <c r="L204" s="1"/>
      <c r="M204" s="1"/>
      <c r="O204">
        <v>0</v>
      </c>
      <c r="Q204" s="4" t="s">
        <v>30356</v>
      </c>
    </row>
    <row r="205" spans="1:17" ht="30">
      <c r="A205">
        <v>4551</v>
      </c>
      <c r="B205" t="b">
        <v>1</v>
      </c>
      <c r="C205" s="1" t="s">
        <v>11232</v>
      </c>
      <c r="D205" s="2" t="s">
        <v>15498</v>
      </c>
      <c r="E205" s="1"/>
      <c r="F205" s="1" t="s">
        <v>15499</v>
      </c>
      <c r="G205" s="1">
        <v>1989</v>
      </c>
      <c r="H205" s="1" t="s">
        <v>18</v>
      </c>
      <c r="I205" s="1"/>
      <c r="J205" s="1"/>
      <c r="K205" s="1"/>
      <c r="L205" s="1"/>
      <c r="M205" s="1"/>
      <c r="O205">
        <v>0</v>
      </c>
      <c r="Q205" s="4" t="s">
        <v>30357</v>
      </c>
    </row>
    <row r="206" spans="1:17" ht="30">
      <c r="A206">
        <v>4786</v>
      </c>
      <c r="B206" t="b">
        <v>1</v>
      </c>
      <c r="C206" s="1" t="s">
        <v>16487</v>
      </c>
      <c r="D206" s="2" t="s">
        <v>16488</v>
      </c>
      <c r="E206" s="3" t="s">
        <v>16489</v>
      </c>
      <c r="F206" s="1" t="s">
        <v>16490</v>
      </c>
      <c r="G206" s="1">
        <v>1989</v>
      </c>
      <c r="H206" s="1" t="s">
        <v>18</v>
      </c>
      <c r="I206" s="1"/>
      <c r="J206" s="1"/>
      <c r="K206" s="1"/>
      <c r="L206" s="1"/>
      <c r="M206" s="1"/>
      <c r="O206">
        <v>0</v>
      </c>
      <c r="Q206" s="4" t="s">
        <v>30358</v>
      </c>
    </row>
    <row r="207" spans="1:17">
      <c r="A207">
        <v>4634</v>
      </c>
      <c r="B207" t="b">
        <v>1</v>
      </c>
      <c r="C207" s="1" t="s">
        <v>15902</v>
      </c>
      <c r="D207" s="2" t="s">
        <v>15903</v>
      </c>
      <c r="E207" s="3" t="s">
        <v>15904</v>
      </c>
      <c r="F207" s="1" t="s">
        <v>15905</v>
      </c>
      <c r="G207" s="1">
        <v>1989</v>
      </c>
      <c r="H207" s="1" t="s">
        <v>18</v>
      </c>
      <c r="I207" s="1"/>
      <c r="J207" s="1"/>
      <c r="K207" s="1"/>
      <c r="L207" s="1"/>
      <c r="M207" s="1"/>
      <c r="O207">
        <v>0</v>
      </c>
      <c r="Q207" s="4" t="s">
        <v>30360</v>
      </c>
    </row>
    <row r="208" spans="1:17">
      <c r="A208">
        <v>4677</v>
      </c>
      <c r="B208" t="b">
        <v>1</v>
      </c>
      <c r="C208" s="1" t="s">
        <v>16051</v>
      </c>
      <c r="D208" s="2" t="s">
        <v>15903</v>
      </c>
      <c r="E208" s="3" t="s">
        <v>16052</v>
      </c>
      <c r="F208" s="1" t="s">
        <v>16053</v>
      </c>
      <c r="G208" s="1">
        <v>1989</v>
      </c>
      <c r="H208" s="1" t="s">
        <v>18</v>
      </c>
      <c r="I208" s="1"/>
      <c r="J208" s="1"/>
      <c r="K208" s="1"/>
      <c r="L208" s="1"/>
      <c r="M208" s="1"/>
      <c r="O208">
        <v>0</v>
      </c>
      <c r="Q208" s="4" t="s">
        <v>30361</v>
      </c>
    </row>
    <row r="209" spans="1:17">
      <c r="A209">
        <v>4614</v>
      </c>
      <c r="B209" t="b">
        <v>1</v>
      </c>
      <c r="C209" s="1" t="s">
        <v>15805</v>
      </c>
      <c r="D209" s="2" t="s">
        <v>15806</v>
      </c>
      <c r="E209" s="1"/>
      <c r="F209" s="1" t="s">
        <v>15807</v>
      </c>
      <c r="G209" s="1">
        <v>1989</v>
      </c>
      <c r="H209" s="1" t="s">
        <v>18</v>
      </c>
      <c r="I209" s="1"/>
      <c r="J209" s="1"/>
      <c r="K209" s="1"/>
      <c r="L209" s="1"/>
      <c r="M209" s="1"/>
      <c r="O209">
        <v>0</v>
      </c>
      <c r="Q209" s="4" t="s">
        <v>30362</v>
      </c>
    </row>
    <row r="210" spans="1:17" ht="30">
      <c r="A210">
        <v>4816</v>
      </c>
      <c r="B210" t="b">
        <v>1</v>
      </c>
      <c r="C210" s="1" t="s">
        <v>16630</v>
      </c>
      <c r="D210" s="2" t="s">
        <v>16631</v>
      </c>
      <c r="E210" s="1" t="s">
        <v>16632</v>
      </c>
      <c r="F210" s="1" t="s">
        <v>16633</v>
      </c>
      <c r="G210" s="1">
        <v>1989</v>
      </c>
      <c r="H210" s="1" t="s">
        <v>18</v>
      </c>
      <c r="I210" s="1"/>
      <c r="J210" s="1" t="s">
        <v>16634</v>
      </c>
      <c r="K210" s="1"/>
      <c r="L210" s="1"/>
      <c r="M210" s="1"/>
      <c r="O210">
        <v>0</v>
      </c>
      <c r="Q210" s="4" t="s">
        <v>30364</v>
      </c>
    </row>
    <row r="211" spans="1:17" ht="30">
      <c r="A211">
        <v>4823</v>
      </c>
      <c r="B211" t="b">
        <v>1</v>
      </c>
      <c r="C211" s="1" t="s">
        <v>16670</v>
      </c>
      <c r="D211" s="2" t="s">
        <v>16671</v>
      </c>
      <c r="E211" s="1"/>
      <c r="F211" s="1" t="s">
        <v>16672</v>
      </c>
      <c r="G211" s="1">
        <v>1989</v>
      </c>
      <c r="H211" s="1" t="s">
        <v>18</v>
      </c>
      <c r="I211" s="1"/>
      <c r="J211" s="1"/>
      <c r="K211" s="1"/>
      <c r="L211" s="1"/>
      <c r="M211" s="1"/>
      <c r="O211">
        <v>0</v>
      </c>
      <c r="Q211" s="4" t="s">
        <v>30365</v>
      </c>
    </row>
    <row r="212" spans="1:17" ht="30">
      <c r="A212">
        <v>4702</v>
      </c>
      <c r="B212" t="b">
        <v>1</v>
      </c>
      <c r="C212" s="1" t="s">
        <v>16153</v>
      </c>
      <c r="D212" s="2" t="s">
        <v>16154</v>
      </c>
      <c r="E212" s="3" t="s">
        <v>16155</v>
      </c>
      <c r="F212" s="1" t="s">
        <v>16156</v>
      </c>
      <c r="G212" s="1">
        <v>1989</v>
      </c>
      <c r="H212" s="1" t="s">
        <v>18</v>
      </c>
      <c r="I212" s="1"/>
      <c r="J212" s="1"/>
      <c r="K212" s="1"/>
      <c r="L212" s="1"/>
      <c r="M212" s="1"/>
      <c r="O212">
        <v>0</v>
      </c>
      <c r="Q212" s="4" t="s">
        <v>30366</v>
      </c>
    </row>
    <row r="213" spans="1:17" ht="30">
      <c r="A213">
        <v>4763</v>
      </c>
      <c r="B213" t="b">
        <v>1</v>
      </c>
      <c r="C213" s="1" t="s">
        <v>16394</v>
      </c>
      <c r="D213" s="2" t="s">
        <v>16395</v>
      </c>
      <c r="E213" s="1"/>
      <c r="F213" s="1"/>
      <c r="G213" s="1">
        <v>1989</v>
      </c>
      <c r="H213" s="1" t="s">
        <v>18</v>
      </c>
      <c r="I213" s="1"/>
      <c r="J213" s="1"/>
      <c r="K213" s="1"/>
      <c r="L213" s="1"/>
      <c r="M213" s="1"/>
      <c r="O213">
        <v>0</v>
      </c>
      <c r="Q213" s="4" t="s">
        <v>30367</v>
      </c>
    </row>
    <row r="214" spans="1:17">
      <c r="A214">
        <v>4595</v>
      </c>
      <c r="B214" t="b">
        <v>1</v>
      </c>
      <c r="C214" s="1" t="s">
        <v>15718</v>
      </c>
      <c r="D214" s="2" t="s">
        <v>15719</v>
      </c>
      <c r="E214" s="1" t="s">
        <v>15720</v>
      </c>
      <c r="F214" s="1" t="s">
        <v>15721</v>
      </c>
      <c r="G214" s="1">
        <v>1989</v>
      </c>
      <c r="H214" s="1" t="s">
        <v>18</v>
      </c>
      <c r="I214" s="1"/>
      <c r="J214" s="1" t="s">
        <v>15722</v>
      </c>
      <c r="K214" s="1"/>
      <c r="L214" s="1"/>
      <c r="M214" s="1"/>
      <c r="O214">
        <v>0</v>
      </c>
      <c r="Q214" s="4" t="s">
        <v>30368</v>
      </c>
    </row>
    <row r="215" spans="1:17">
      <c r="A215">
        <v>4654</v>
      </c>
      <c r="B215" t="b">
        <v>1</v>
      </c>
      <c r="C215" s="1" t="s">
        <v>14188</v>
      </c>
      <c r="D215" s="2" t="s">
        <v>15719</v>
      </c>
      <c r="E215" s="1" t="s">
        <v>15720</v>
      </c>
      <c r="F215" s="1" t="s">
        <v>15975</v>
      </c>
      <c r="G215" s="1">
        <v>1989</v>
      </c>
      <c r="H215" s="1" t="s">
        <v>18</v>
      </c>
      <c r="I215" s="1"/>
      <c r="J215" s="1" t="s">
        <v>15722</v>
      </c>
      <c r="K215" s="1"/>
      <c r="L215" s="1"/>
      <c r="M215" s="1"/>
      <c r="O215">
        <v>0</v>
      </c>
      <c r="Q215" s="4" t="s">
        <v>19688</v>
      </c>
    </row>
    <row r="216" spans="1:17">
      <c r="A216">
        <v>4736</v>
      </c>
      <c r="B216" t="b">
        <v>1</v>
      </c>
      <c r="C216" s="1" t="s">
        <v>16282</v>
      </c>
      <c r="D216" s="2" t="s">
        <v>15719</v>
      </c>
      <c r="E216" s="1" t="s">
        <v>15720</v>
      </c>
      <c r="F216" s="1" t="s">
        <v>15721</v>
      </c>
      <c r="G216" s="1">
        <v>1989</v>
      </c>
      <c r="H216" s="1" t="s">
        <v>18</v>
      </c>
      <c r="I216" s="1"/>
      <c r="J216" s="1" t="s">
        <v>15722</v>
      </c>
      <c r="K216" s="1"/>
      <c r="L216" s="1"/>
      <c r="M216" s="1"/>
      <c r="O216">
        <v>0</v>
      </c>
      <c r="Q216" s="4" t="s">
        <v>30369</v>
      </c>
    </row>
    <row r="217" spans="1:17">
      <c r="A217">
        <v>4757</v>
      </c>
      <c r="B217" t="b">
        <v>1</v>
      </c>
      <c r="C217" s="1" t="s">
        <v>16377</v>
      </c>
      <c r="D217" s="2" t="s">
        <v>15719</v>
      </c>
      <c r="E217" s="1" t="s">
        <v>15720</v>
      </c>
      <c r="F217" s="1" t="s">
        <v>15721</v>
      </c>
      <c r="G217" s="1">
        <v>1989</v>
      </c>
      <c r="H217" s="1" t="s">
        <v>18</v>
      </c>
      <c r="I217" s="1"/>
      <c r="J217" s="1" t="s">
        <v>15722</v>
      </c>
      <c r="K217" s="1"/>
      <c r="L217" s="1"/>
      <c r="M217" s="1"/>
      <c r="O217">
        <v>0</v>
      </c>
      <c r="Q217" s="4" t="s">
        <v>30370</v>
      </c>
    </row>
    <row r="218" spans="1:17" ht="30">
      <c r="A218">
        <v>4765</v>
      </c>
      <c r="B218" t="b">
        <v>1</v>
      </c>
      <c r="C218" s="1" t="s">
        <v>16401</v>
      </c>
      <c r="D218" s="2" t="s">
        <v>16402</v>
      </c>
      <c r="E218" s="1"/>
      <c r="F218" s="1" t="s">
        <v>15721</v>
      </c>
      <c r="G218" s="1">
        <v>1989</v>
      </c>
      <c r="H218" s="1" t="s">
        <v>18</v>
      </c>
      <c r="I218" s="1"/>
      <c r="J218" s="1" t="s">
        <v>15722</v>
      </c>
      <c r="K218" s="1"/>
      <c r="L218" s="1"/>
      <c r="M218" s="1"/>
      <c r="O218">
        <v>0</v>
      </c>
      <c r="Q218" s="4" t="s">
        <v>30371</v>
      </c>
    </row>
    <row r="219" spans="1:17" ht="30">
      <c r="A219">
        <v>4781</v>
      </c>
      <c r="B219" t="b">
        <v>1</v>
      </c>
      <c r="C219" s="1" t="s">
        <v>7671</v>
      </c>
      <c r="D219" s="2" t="s">
        <v>16458</v>
      </c>
      <c r="E219" s="1"/>
      <c r="F219" s="1" t="s">
        <v>15975</v>
      </c>
      <c r="G219" s="1">
        <v>1989</v>
      </c>
      <c r="H219" s="1" t="s">
        <v>18</v>
      </c>
      <c r="I219" s="1"/>
      <c r="J219" s="1" t="s">
        <v>15722</v>
      </c>
      <c r="K219" s="1"/>
      <c r="L219" s="1"/>
      <c r="M219" s="1"/>
      <c r="O219">
        <v>0</v>
      </c>
      <c r="Q219" s="4" t="s">
        <v>30372</v>
      </c>
    </row>
    <row r="220" spans="1:17">
      <c r="A220">
        <v>4550</v>
      </c>
      <c r="B220" t="b">
        <v>0</v>
      </c>
      <c r="C220" s="1" t="s">
        <v>15496</v>
      </c>
      <c r="D220" s="2" t="s">
        <v>1669</v>
      </c>
      <c r="E220" s="1"/>
      <c r="F220" s="1" t="s">
        <v>15497</v>
      </c>
      <c r="G220" s="1">
        <v>1989</v>
      </c>
      <c r="H220" s="1" t="s">
        <v>1315</v>
      </c>
      <c r="I220" s="1"/>
      <c r="J220" s="1"/>
      <c r="K220" s="1"/>
      <c r="L220" s="1"/>
      <c r="M220" s="1"/>
      <c r="O220">
        <v>0</v>
      </c>
      <c r="Q220" s="4" t="s">
        <v>30373</v>
      </c>
    </row>
    <row r="221" spans="1:17" ht="30">
      <c r="A221">
        <v>4630</v>
      </c>
      <c r="B221" t="b">
        <v>0</v>
      </c>
      <c r="C221" s="1" t="s">
        <v>15880</v>
      </c>
      <c r="D221" s="2" t="s">
        <v>15881</v>
      </c>
      <c r="E221" s="1"/>
      <c r="F221" s="1" t="s">
        <v>15882</v>
      </c>
      <c r="G221" s="1">
        <v>1989</v>
      </c>
      <c r="H221" s="1" t="s">
        <v>1315</v>
      </c>
      <c r="I221" s="1"/>
      <c r="J221" s="1"/>
      <c r="K221" s="1"/>
      <c r="L221" s="1"/>
      <c r="M221" s="1"/>
      <c r="O221">
        <v>0</v>
      </c>
      <c r="Q221" s="4" t="s">
        <v>30374</v>
      </c>
    </row>
    <row r="222" spans="1:17" ht="30">
      <c r="A222">
        <v>4670</v>
      </c>
      <c r="B222" t="b">
        <v>1</v>
      </c>
      <c r="C222" s="1" t="s">
        <v>12617</v>
      </c>
      <c r="D222" s="2" t="s">
        <v>16025</v>
      </c>
      <c r="E222" s="3" t="s">
        <v>16026</v>
      </c>
      <c r="F222" s="1" t="s">
        <v>16027</v>
      </c>
      <c r="G222" s="1">
        <v>1989</v>
      </c>
      <c r="H222" s="1" t="s">
        <v>18</v>
      </c>
      <c r="I222" s="1"/>
      <c r="J222" s="1" t="s">
        <v>16028</v>
      </c>
      <c r="K222" s="1"/>
      <c r="L222" s="1"/>
      <c r="M222" s="1"/>
      <c r="O222">
        <v>0</v>
      </c>
      <c r="Q222" s="4" t="s">
        <v>30375</v>
      </c>
    </row>
    <row r="223" spans="1:17" ht="30">
      <c r="A223">
        <v>4664</v>
      </c>
      <c r="B223" t="b">
        <v>1</v>
      </c>
      <c r="C223" s="1" t="s">
        <v>16002</v>
      </c>
      <c r="D223" s="2" t="s">
        <v>16003</v>
      </c>
      <c r="E223" s="3" t="s">
        <v>16004</v>
      </c>
      <c r="F223" s="1" t="s">
        <v>15770</v>
      </c>
      <c r="G223" s="1">
        <v>1989</v>
      </c>
      <c r="H223" s="1" t="s">
        <v>18</v>
      </c>
      <c r="I223" s="1"/>
      <c r="J223" s="1" t="s">
        <v>16005</v>
      </c>
      <c r="K223" s="1"/>
      <c r="L223" s="1"/>
      <c r="M223" s="1"/>
      <c r="O223">
        <v>0</v>
      </c>
      <c r="Q223" s="4" t="s">
        <v>30376</v>
      </c>
    </row>
    <row r="224" spans="1:17" ht="30">
      <c r="A224">
        <v>4573</v>
      </c>
      <c r="B224" t="b">
        <v>1</v>
      </c>
      <c r="C224" s="1" t="s">
        <v>15591</v>
      </c>
      <c r="D224" s="2" t="s">
        <v>15592</v>
      </c>
      <c r="E224" s="3" t="s">
        <v>15593</v>
      </c>
      <c r="F224" s="1" t="s">
        <v>15594</v>
      </c>
      <c r="G224" s="1">
        <v>1989</v>
      </c>
      <c r="H224" s="1" t="s">
        <v>18</v>
      </c>
      <c r="I224" s="1"/>
      <c r="J224" s="1" t="s">
        <v>15595</v>
      </c>
      <c r="K224" s="1"/>
      <c r="L224" s="1"/>
      <c r="M224" s="1"/>
      <c r="O224">
        <v>0</v>
      </c>
      <c r="Q224" s="4" t="s">
        <v>30377</v>
      </c>
    </row>
    <row r="225" spans="1:17">
      <c r="A225">
        <v>4691</v>
      </c>
      <c r="B225" t="b">
        <v>1</v>
      </c>
      <c r="C225" s="1" t="s">
        <v>1787</v>
      </c>
      <c r="D225" s="2" t="s">
        <v>16104</v>
      </c>
      <c r="E225" s="1"/>
      <c r="F225" s="1"/>
      <c r="G225" s="1">
        <v>1989</v>
      </c>
      <c r="H225" s="1" t="s">
        <v>18</v>
      </c>
      <c r="I225" s="1"/>
      <c r="J225" s="1"/>
      <c r="K225" s="1"/>
      <c r="L225" s="1"/>
      <c r="M225" s="1"/>
      <c r="O225">
        <v>0</v>
      </c>
      <c r="Q225" s="4" t="s">
        <v>18968</v>
      </c>
    </row>
    <row r="226" spans="1:17" ht="45">
      <c r="A226">
        <v>4705</v>
      </c>
      <c r="B226" t="b">
        <v>1</v>
      </c>
      <c r="C226" s="1" t="s">
        <v>16165</v>
      </c>
      <c r="D226" s="2" t="s">
        <v>16166</v>
      </c>
      <c r="E226" s="1"/>
      <c r="F226" s="1" t="s">
        <v>16167</v>
      </c>
      <c r="G226" s="1">
        <v>1989</v>
      </c>
      <c r="H226" s="1" t="s">
        <v>18</v>
      </c>
      <c r="I226" s="1"/>
      <c r="J226" s="1"/>
      <c r="K226" s="1"/>
      <c r="L226" s="1"/>
      <c r="M226" s="1"/>
      <c r="O226">
        <v>0</v>
      </c>
      <c r="Q226" s="4" t="s">
        <v>30378</v>
      </c>
    </row>
    <row r="227" spans="1:17" ht="60">
      <c r="A227">
        <v>4560</v>
      </c>
      <c r="B227" t="b">
        <v>0</v>
      </c>
      <c r="C227" s="1" t="s">
        <v>15534</v>
      </c>
      <c r="D227" s="2" t="s">
        <v>15535</v>
      </c>
      <c r="E227" s="1"/>
      <c r="F227" s="1" t="s">
        <v>15536</v>
      </c>
      <c r="G227" s="1">
        <v>1989</v>
      </c>
      <c r="H227" s="1" t="s">
        <v>1315</v>
      </c>
      <c r="I227" s="1"/>
      <c r="J227" s="1"/>
      <c r="K227" s="1"/>
      <c r="L227" s="1"/>
      <c r="M227" s="1"/>
      <c r="O227">
        <v>0</v>
      </c>
      <c r="Q227" s="4" t="s">
        <v>30379</v>
      </c>
    </row>
    <row r="228" spans="1:17" ht="30">
      <c r="A228">
        <v>56</v>
      </c>
      <c r="B228" t="b">
        <v>1</v>
      </c>
      <c r="C228" s="17" t="s">
        <v>18684</v>
      </c>
      <c r="D228" s="4" t="s">
        <v>18685</v>
      </c>
      <c r="E228" s="5" t="s">
        <v>18686</v>
      </c>
      <c r="F228" t="s">
        <v>18687</v>
      </c>
      <c r="G228">
        <v>1989</v>
      </c>
      <c r="H228" t="s">
        <v>18</v>
      </c>
      <c r="K228" t="s">
        <v>18422</v>
      </c>
      <c r="L228" t="s">
        <v>18423</v>
      </c>
      <c r="O228">
        <v>0</v>
      </c>
      <c r="Q228" s="4" t="s">
        <v>18425</v>
      </c>
    </row>
    <row r="229" spans="1:17" ht="30">
      <c r="A229">
        <v>4554</v>
      </c>
      <c r="B229" t="b">
        <v>1</v>
      </c>
      <c r="C229" s="1" t="s">
        <v>15506</v>
      </c>
      <c r="D229" s="2" t="s">
        <v>15507</v>
      </c>
      <c r="E229" s="1"/>
      <c r="F229" s="1" t="s">
        <v>15508</v>
      </c>
      <c r="G229" s="1">
        <v>1989</v>
      </c>
      <c r="H229" s="1" t="s">
        <v>18</v>
      </c>
      <c r="I229" s="1"/>
      <c r="J229" s="1"/>
      <c r="K229" s="1"/>
      <c r="L229" s="1"/>
      <c r="M229" s="1"/>
      <c r="O229">
        <v>0</v>
      </c>
      <c r="Q229" s="4" t="s">
        <v>30380</v>
      </c>
    </row>
    <row r="230" spans="1:17">
      <c r="A230">
        <v>4637</v>
      </c>
      <c r="B230" t="b">
        <v>1</v>
      </c>
      <c r="C230" s="1" t="s">
        <v>10712</v>
      </c>
      <c r="D230" s="2" t="s">
        <v>15920</v>
      </c>
      <c r="E230" s="3" t="s">
        <v>15921</v>
      </c>
      <c r="F230" s="1" t="s">
        <v>15922</v>
      </c>
      <c r="G230" s="1">
        <v>1989</v>
      </c>
      <c r="H230" s="1" t="s">
        <v>18</v>
      </c>
      <c r="I230" s="1"/>
      <c r="J230" s="1" t="s">
        <v>15923</v>
      </c>
      <c r="K230" s="1"/>
      <c r="L230" s="1"/>
      <c r="M230" s="1"/>
      <c r="O230">
        <v>0</v>
      </c>
      <c r="Q230" s="4" t="s">
        <v>30381</v>
      </c>
    </row>
    <row r="231" spans="1:17" ht="30">
      <c r="A231">
        <v>4662</v>
      </c>
      <c r="B231" t="b">
        <v>1</v>
      </c>
      <c r="C231" s="1" t="s">
        <v>15992</v>
      </c>
      <c r="D231" s="2" t="s">
        <v>15993</v>
      </c>
      <c r="E231" s="3" t="s">
        <v>15994</v>
      </c>
      <c r="F231" s="1" t="s">
        <v>15995</v>
      </c>
      <c r="G231" s="1">
        <v>1989</v>
      </c>
      <c r="H231" s="1" t="s">
        <v>18</v>
      </c>
      <c r="I231" s="1"/>
      <c r="J231" s="1" t="s">
        <v>15996</v>
      </c>
      <c r="K231" s="1"/>
      <c r="L231" s="1"/>
      <c r="M231" s="1"/>
      <c r="O231">
        <v>0</v>
      </c>
      <c r="Q231" s="4" t="s">
        <v>30382</v>
      </c>
    </row>
    <row r="232" spans="1:17" ht="30">
      <c r="A232">
        <v>4609</v>
      </c>
      <c r="B232" t="b">
        <v>1</v>
      </c>
      <c r="C232" s="1" t="s">
        <v>15775</v>
      </c>
      <c r="D232" s="2" t="s">
        <v>15776</v>
      </c>
      <c r="E232" s="1" t="s">
        <v>15777</v>
      </c>
      <c r="F232" s="1" t="s">
        <v>15778</v>
      </c>
      <c r="G232" s="1">
        <v>1989</v>
      </c>
      <c r="H232" s="1" t="s">
        <v>18</v>
      </c>
      <c r="I232" s="1"/>
      <c r="J232" s="1" t="s">
        <v>15779</v>
      </c>
      <c r="K232" s="1"/>
      <c r="L232" s="1"/>
      <c r="M232" s="1"/>
      <c r="O232">
        <v>0</v>
      </c>
      <c r="Q232" s="4" t="s">
        <v>30383</v>
      </c>
    </row>
    <row r="233" spans="1:17" ht="75">
      <c r="A233">
        <v>4756</v>
      </c>
      <c r="B233" t="b">
        <v>1</v>
      </c>
      <c r="C233" s="1" t="s">
        <v>16363</v>
      </c>
      <c r="D233" s="2" t="s">
        <v>16368</v>
      </c>
      <c r="E233" s="3" t="s">
        <v>16369</v>
      </c>
      <c r="F233" s="1" t="s">
        <v>16370</v>
      </c>
      <c r="G233" s="1">
        <v>1989</v>
      </c>
      <c r="H233" s="1" t="s">
        <v>18</v>
      </c>
      <c r="I233" s="1"/>
      <c r="J233" s="1" t="s">
        <v>16371</v>
      </c>
      <c r="K233" s="1"/>
      <c r="L233" s="1"/>
      <c r="M233" s="1"/>
      <c r="O233">
        <v>0</v>
      </c>
      <c r="Q233" s="4" t="s">
        <v>30384</v>
      </c>
    </row>
    <row r="234" spans="1:17" ht="30">
      <c r="A234">
        <v>4752</v>
      </c>
      <c r="B234" t="b">
        <v>1</v>
      </c>
      <c r="C234" s="1" t="s">
        <v>16350</v>
      </c>
      <c r="D234" s="2" t="s">
        <v>16351</v>
      </c>
      <c r="E234" s="3" t="s">
        <v>16352</v>
      </c>
      <c r="F234" s="1" t="s">
        <v>16353</v>
      </c>
      <c r="G234" s="1">
        <v>1989</v>
      </c>
      <c r="H234" s="1" t="s">
        <v>18</v>
      </c>
      <c r="I234" s="1"/>
      <c r="J234" s="1" t="s">
        <v>16354</v>
      </c>
      <c r="K234" s="1"/>
      <c r="L234" s="1"/>
      <c r="M234" s="1"/>
      <c r="O234">
        <v>0</v>
      </c>
      <c r="Q234" s="4" t="s">
        <v>30385</v>
      </c>
    </row>
    <row r="235" spans="1:17" ht="45">
      <c r="A235">
        <v>4699</v>
      </c>
      <c r="B235" t="b">
        <v>0</v>
      </c>
      <c r="C235" s="1" t="s">
        <v>16127</v>
      </c>
      <c r="D235" s="2" t="s">
        <v>16128</v>
      </c>
      <c r="E235" s="1"/>
      <c r="F235" s="1" t="s">
        <v>16129</v>
      </c>
      <c r="G235" s="1">
        <v>1989</v>
      </c>
      <c r="H235" s="1" t="s">
        <v>1315</v>
      </c>
      <c r="I235" s="1"/>
      <c r="J235" s="1" t="s">
        <v>16130</v>
      </c>
      <c r="K235" s="1"/>
      <c r="L235" s="1"/>
      <c r="M235" s="1"/>
      <c r="O235">
        <v>0</v>
      </c>
      <c r="Q235" s="4" t="s">
        <v>30386</v>
      </c>
    </row>
    <row r="236" spans="1:17" ht="30">
      <c r="A236">
        <v>1676</v>
      </c>
      <c r="B236" t="b">
        <v>1</v>
      </c>
      <c r="C236" s="17" t="s">
        <v>24760</v>
      </c>
      <c r="D236" s="4" t="s">
        <v>16640</v>
      </c>
      <c r="F236" t="s">
        <v>24761</v>
      </c>
      <c r="G236">
        <v>1989</v>
      </c>
      <c r="H236" t="s">
        <v>18</v>
      </c>
      <c r="I236" t="s">
        <v>24762</v>
      </c>
      <c r="K236" t="s">
        <v>18607</v>
      </c>
      <c r="L236" t="s">
        <v>29</v>
      </c>
      <c r="O236">
        <v>1</v>
      </c>
      <c r="Q236" s="4" t="s">
        <v>18727</v>
      </c>
    </row>
    <row r="237" spans="1:17" ht="30">
      <c r="A237">
        <v>4793</v>
      </c>
      <c r="B237" t="b">
        <v>1</v>
      </c>
      <c r="C237" s="1" t="s">
        <v>16518</v>
      </c>
      <c r="D237" s="2" t="s">
        <v>16519</v>
      </c>
      <c r="E237" s="3" t="s">
        <v>16520</v>
      </c>
      <c r="F237" s="1" t="s">
        <v>16521</v>
      </c>
      <c r="G237" s="1">
        <v>1989</v>
      </c>
      <c r="H237" s="1" t="s">
        <v>18</v>
      </c>
      <c r="I237" s="1"/>
      <c r="J237" s="1" t="s">
        <v>16522</v>
      </c>
      <c r="K237" s="1"/>
      <c r="L237" s="1"/>
      <c r="M237" s="1"/>
      <c r="O237">
        <v>0</v>
      </c>
      <c r="Q237" s="4" t="s">
        <v>30387</v>
      </c>
    </row>
    <row r="238" spans="1:17" ht="45">
      <c r="A238">
        <v>4663</v>
      </c>
      <c r="B238" t="b">
        <v>1</v>
      </c>
      <c r="C238" s="1" t="s">
        <v>15997</v>
      </c>
      <c r="D238" s="2" t="s">
        <v>15998</v>
      </c>
      <c r="E238" s="3" t="s">
        <v>15999</v>
      </c>
      <c r="F238" s="1" t="s">
        <v>16000</v>
      </c>
      <c r="G238" s="1">
        <v>1989</v>
      </c>
      <c r="H238" s="1" t="s">
        <v>18</v>
      </c>
      <c r="I238" s="1"/>
      <c r="J238" s="1" t="s">
        <v>16001</v>
      </c>
      <c r="K238" s="1"/>
      <c r="L238" s="1"/>
      <c r="M238" s="1"/>
      <c r="O238">
        <v>0</v>
      </c>
      <c r="Q238" s="4" t="s">
        <v>30388</v>
      </c>
    </row>
    <row r="239" spans="1:17" ht="45">
      <c r="A239">
        <v>4794</v>
      </c>
      <c r="B239" t="b">
        <v>1</v>
      </c>
      <c r="C239" s="1" t="s">
        <v>15018</v>
      </c>
      <c r="D239" s="2" t="s">
        <v>16523</v>
      </c>
      <c r="E239" s="3" t="s">
        <v>16524</v>
      </c>
      <c r="F239" s="1" t="s">
        <v>16525</v>
      </c>
      <c r="G239" s="1">
        <v>1989</v>
      </c>
      <c r="H239" s="1" t="s">
        <v>18</v>
      </c>
      <c r="I239" s="1"/>
      <c r="J239" s="1" t="s">
        <v>16526</v>
      </c>
      <c r="K239" s="1"/>
      <c r="L239" s="1"/>
      <c r="M239" s="1"/>
      <c r="O239">
        <v>0</v>
      </c>
      <c r="Q239" s="4" t="s">
        <v>30389</v>
      </c>
    </row>
    <row r="240" spans="1:17" ht="45">
      <c r="A240">
        <v>4703</v>
      </c>
      <c r="B240" t="b">
        <v>0</v>
      </c>
      <c r="C240" s="1" t="s">
        <v>16157</v>
      </c>
      <c r="D240" s="2" t="s">
        <v>16158</v>
      </c>
      <c r="E240" s="1"/>
      <c r="F240" s="1" t="s">
        <v>16159</v>
      </c>
      <c r="G240" s="1">
        <v>1989</v>
      </c>
      <c r="H240" s="1" t="s">
        <v>1315</v>
      </c>
      <c r="I240" s="1"/>
      <c r="J240" s="1"/>
      <c r="K240" s="1"/>
      <c r="L240" s="1"/>
      <c r="M240" s="1"/>
      <c r="O240">
        <v>0</v>
      </c>
      <c r="Q240" s="4" t="s">
        <v>30391</v>
      </c>
    </row>
    <row r="241" spans="1:17" ht="30">
      <c r="A241">
        <v>4586</v>
      </c>
      <c r="B241" t="b">
        <v>1</v>
      </c>
      <c r="C241" s="1" t="s">
        <v>15676</v>
      </c>
      <c r="D241" s="2" t="s">
        <v>15677</v>
      </c>
      <c r="E241" s="1"/>
      <c r="F241" s="1" t="s">
        <v>15678</v>
      </c>
      <c r="G241" s="1">
        <v>1989</v>
      </c>
      <c r="H241" s="1" t="s">
        <v>18</v>
      </c>
      <c r="I241" s="1"/>
      <c r="J241" s="1"/>
      <c r="K241" s="1"/>
      <c r="L241" s="1"/>
      <c r="M241" s="1"/>
      <c r="O241">
        <v>0</v>
      </c>
      <c r="Q241" s="4" t="s">
        <v>30392</v>
      </c>
    </row>
    <row r="242" spans="1:17" ht="30">
      <c r="A242">
        <v>4715</v>
      </c>
      <c r="B242" t="b">
        <v>1</v>
      </c>
      <c r="C242" s="1" t="s">
        <v>14572</v>
      </c>
      <c r="D242" s="2" t="s">
        <v>16214</v>
      </c>
      <c r="E242" s="1"/>
      <c r="F242" s="1" t="s">
        <v>16215</v>
      </c>
      <c r="G242" s="1">
        <v>1989</v>
      </c>
      <c r="H242" s="1" t="s">
        <v>18</v>
      </c>
      <c r="I242" s="1"/>
      <c r="J242" s="1"/>
      <c r="K242" s="1"/>
      <c r="L242" s="1"/>
      <c r="M242" s="1"/>
      <c r="O242">
        <v>0</v>
      </c>
      <c r="Q242" s="4" t="s">
        <v>30350</v>
      </c>
    </row>
    <row r="243" spans="1:17">
      <c r="A243">
        <v>4716</v>
      </c>
      <c r="B243" t="b">
        <v>1</v>
      </c>
      <c r="C243" s="1" t="s">
        <v>14572</v>
      </c>
      <c r="D243" s="2" t="s">
        <v>16216</v>
      </c>
      <c r="E243" s="1"/>
      <c r="F243" s="1" t="s">
        <v>16217</v>
      </c>
      <c r="G243" s="1">
        <v>1989</v>
      </c>
      <c r="H243" s="1" t="s">
        <v>18</v>
      </c>
      <c r="I243" s="1"/>
      <c r="J243" s="1"/>
      <c r="K243" s="1"/>
      <c r="L243" s="1"/>
      <c r="M243" s="1"/>
      <c r="O243">
        <v>0</v>
      </c>
      <c r="Q243" s="4" t="s">
        <v>30350</v>
      </c>
    </row>
    <row r="244" spans="1:17" ht="30">
      <c r="A244">
        <v>4713</v>
      </c>
      <c r="B244" t="b">
        <v>1</v>
      </c>
      <c r="C244" s="1" t="s">
        <v>16202</v>
      </c>
      <c r="D244" s="2" t="s">
        <v>16203</v>
      </c>
      <c r="E244" s="3" t="s">
        <v>16204</v>
      </c>
      <c r="F244" s="1" t="s">
        <v>16205</v>
      </c>
      <c r="G244" s="1">
        <v>1989</v>
      </c>
      <c r="H244" s="1" t="s">
        <v>18</v>
      </c>
      <c r="I244" s="1"/>
      <c r="J244" s="1" t="s">
        <v>16206</v>
      </c>
      <c r="K244" s="1"/>
      <c r="L244" s="1"/>
      <c r="M244" s="1"/>
      <c r="O244">
        <v>0</v>
      </c>
      <c r="Q244" s="4" t="s">
        <v>30393</v>
      </c>
    </row>
    <row r="245" spans="1:17">
      <c r="A245">
        <v>4558</v>
      </c>
      <c r="B245" t="b">
        <v>1</v>
      </c>
      <c r="C245" s="1" t="s">
        <v>15524</v>
      </c>
      <c r="D245" s="2" t="s">
        <v>15525</v>
      </c>
      <c r="E245" s="1"/>
      <c r="F245" s="1" t="s">
        <v>15526</v>
      </c>
      <c r="G245" s="1">
        <v>1989</v>
      </c>
      <c r="H245" s="1" t="s">
        <v>18</v>
      </c>
      <c r="I245" s="1"/>
      <c r="J245" s="1"/>
      <c r="K245" s="1"/>
      <c r="L245" s="1"/>
      <c r="M245" s="1"/>
      <c r="O245">
        <v>0</v>
      </c>
      <c r="Q245" s="4" t="s">
        <v>30394</v>
      </c>
    </row>
    <row r="246" spans="1:17" ht="30">
      <c r="A246">
        <v>4617</v>
      </c>
      <c r="B246" t="b">
        <v>1</v>
      </c>
      <c r="C246" s="1" t="s">
        <v>15820</v>
      </c>
      <c r="D246" s="2" t="s">
        <v>15821</v>
      </c>
      <c r="E246" s="3" t="s">
        <v>15822</v>
      </c>
      <c r="F246" s="1" t="s">
        <v>15823</v>
      </c>
      <c r="G246" s="1">
        <v>1989</v>
      </c>
      <c r="H246" s="1" t="s">
        <v>18</v>
      </c>
      <c r="I246" s="1"/>
      <c r="J246" s="1" t="s">
        <v>15824</v>
      </c>
      <c r="K246" s="1"/>
      <c r="L246" s="1"/>
      <c r="M246" s="1"/>
      <c r="O246">
        <v>0</v>
      </c>
      <c r="Q246" s="4" t="s">
        <v>30395</v>
      </c>
    </row>
    <row r="247" spans="1:17" ht="30">
      <c r="A247">
        <v>4684</v>
      </c>
      <c r="B247" t="b">
        <v>1</v>
      </c>
      <c r="C247" s="1" t="s">
        <v>16074</v>
      </c>
      <c r="D247" s="2" t="s">
        <v>16075</v>
      </c>
      <c r="E247" s="3" t="s">
        <v>16076</v>
      </c>
      <c r="F247" s="1" t="s">
        <v>16077</v>
      </c>
      <c r="G247" s="1">
        <v>1989</v>
      </c>
      <c r="H247" s="1" t="s">
        <v>18</v>
      </c>
      <c r="I247" s="1"/>
      <c r="J247" s="1" t="s">
        <v>16078</v>
      </c>
      <c r="K247" s="1"/>
      <c r="L247" s="1"/>
      <c r="M247" s="1"/>
      <c r="O247">
        <v>0</v>
      </c>
      <c r="Q247" s="4" t="s">
        <v>30396</v>
      </c>
    </row>
    <row r="248" spans="1:17" ht="30">
      <c r="A248">
        <v>4665</v>
      </c>
      <c r="B248" t="b">
        <v>0</v>
      </c>
      <c r="C248" s="1" t="s">
        <v>16006</v>
      </c>
      <c r="D248" s="2" t="s">
        <v>16007</v>
      </c>
      <c r="E248" s="1"/>
      <c r="F248" s="1" t="s">
        <v>16008</v>
      </c>
      <c r="G248" s="1">
        <v>1989</v>
      </c>
      <c r="H248" s="1" t="s">
        <v>1315</v>
      </c>
      <c r="I248" s="1"/>
      <c r="J248" s="1"/>
      <c r="K248" s="1"/>
      <c r="L248" s="1"/>
      <c r="M248" s="1"/>
      <c r="O248">
        <v>0</v>
      </c>
      <c r="Q248" s="4" t="s">
        <v>30397</v>
      </c>
    </row>
    <row r="249" spans="1:17" ht="60">
      <c r="A249">
        <v>4842</v>
      </c>
      <c r="B249" t="b">
        <v>1</v>
      </c>
      <c r="C249" s="1" t="s">
        <v>16749</v>
      </c>
      <c r="D249" s="2" t="s">
        <v>16750</v>
      </c>
      <c r="E249" s="1" t="s">
        <v>16751</v>
      </c>
      <c r="F249" s="1" t="s">
        <v>16752</v>
      </c>
      <c r="G249" s="1">
        <v>1989</v>
      </c>
      <c r="H249" s="1" t="s">
        <v>18</v>
      </c>
      <c r="I249" s="1"/>
      <c r="J249" s="1" t="s">
        <v>16753</v>
      </c>
      <c r="K249" s="1"/>
      <c r="L249" s="1"/>
      <c r="M249" s="1"/>
      <c r="O249">
        <v>0</v>
      </c>
      <c r="Q249" s="4" t="s">
        <v>30398</v>
      </c>
    </row>
    <row r="250" spans="1:17" ht="45">
      <c r="A250">
        <v>4612</v>
      </c>
      <c r="B250" t="b">
        <v>1</v>
      </c>
      <c r="C250" s="1" t="s">
        <v>15795</v>
      </c>
      <c r="D250" s="2" t="s">
        <v>15796</v>
      </c>
      <c r="E250" s="1" t="s">
        <v>15797</v>
      </c>
      <c r="F250" s="1" t="s">
        <v>15798</v>
      </c>
      <c r="G250" s="1">
        <v>1989</v>
      </c>
      <c r="H250" s="1" t="s">
        <v>18</v>
      </c>
      <c r="I250" s="1"/>
      <c r="J250" s="1" t="s">
        <v>15799</v>
      </c>
      <c r="K250" s="1"/>
      <c r="L250" s="1"/>
      <c r="M250" s="1"/>
      <c r="O250">
        <v>0</v>
      </c>
      <c r="Q250" s="4" t="s">
        <v>30401</v>
      </c>
    </row>
    <row r="251" spans="1:17" ht="60">
      <c r="A251">
        <v>4561</v>
      </c>
      <c r="B251" t="b">
        <v>0</v>
      </c>
      <c r="C251" s="1" t="s">
        <v>15537</v>
      </c>
      <c r="D251" s="2" t="s">
        <v>15538</v>
      </c>
      <c r="E251" s="1"/>
      <c r="F251" s="1" t="s">
        <v>15539</v>
      </c>
      <c r="G251" s="1">
        <v>1989</v>
      </c>
      <c r="H251" s="1" t="s">
        <v>1315</v>
      </c>
      <c r="I251" s="1"/>
      <c r="J251" s="1"/>
      <c r="K251" s="1"/>
      <c r="L251" s="1"/>
      <c r="M251" s="1"/>
      <c r="O251">
        <v>0</v>
      </c>
      <c r="Q251" s="4" t="s">
        <v>30402</v>
      </c>
    </row>
    <row r="252" spans="1:17" ht="30">
      <c r="A252">
        <v>4787</v>
      </c>
      <c r="B252" t="b">
        <v>1</v>
      </c>
      <c r="C252" s="1" t="s">
        <v>16491</v>
      </c>
      <c r="D252" s="2" t="s">
        <v>16492</v>
      </c>
      <c r="E252" s="3" t="s">
        <v>16493</v>
      </c>
      <c r="F252" s="1" t="s">
        <v>16494</v>
      </c>
      <c r="G252" s="1">
        <v>1989</v>
      </c>
      <c r="H252" s="1" t="s">
        <v>18</v>
      </c>
      <c r="I252" s="1"/>
      <c r="J252" s="1" t="s">
        <v>16495</v>
      </c>
      <c r="K252" s="1"/>
      <c r="L252" s="1"/>
      <c r="M252" s="1"/>
      <c r="O252">
        <v>0</v>
      </c>
      <c r="Q252" s="4" t="s">
        <v>30403</v>
      </c>
    </row>
    <row r="253" spans="1:17" ht="30" customHeight="1">
      <c r="A253">
        <v>4755</v>
      </c>
      <c r="B253" t="b">
        <v>1</v>
      </c>
      <c r="C253" s="1" t="s">
        <v>16363</v>
      </c>
      <c r="D253" s="2" t="s">
        <v>16364</v>
      </c>
      <c r="E253" s="3" t="s">
        <v>16365</v>
      </c>
      <c r="F253" s="1" t="s">
        <v>16366</v>
      </c>
      <c r="G253" s="1">
        <v>1989</v>
      </c>
      <c r="H253" s="1" t="s">
        <v>18</v>
      </c>
      <c r="I253" s="1"/>
      <c r="J253" s="1" t="s">
        <v>16367</v>
      </c>
      <c r="K253" s="1"/>
      <c r="L253" s="1"/>
      <c r="M253" s="1"/>
      <c r="O253">
        <v>0</v>
      </c>
      <c r="Q253" s="4" t="s">
        <v>30384</v>
      </c>
    </row>
    <row r="254" spans="1:17" ht="30">
      <c r="A254">
        <v>4700</v>
      </c>
      <c r="B254" t="b">
        <v>0</v>
      </c>
      <c r="C254" s="1" t="s">
        <v>16131</v>
      </c>
      <c r="D254" s="2" t="s">
        <v>16132</v>
      </c>
      <c r="E254" s="1"/>
      <c r="F254" s="1" t="s">
        <v>16133</v>
      </c>
      <c r="G254" s="1">
        <v>1989</v>
      </c>
      <c r="H254" s="1" t="s">
        <v>1315</v>
      </c>
      <c r="I254" s="1"/>
      <c r="J254" s="1"/>
      <c r="K254" s="1"/>
      <c r="L254" s="1"/>
      <c r="M254" s="1"/>
      <c r="O254">
        <v>0</v>
      </c>
      <c r="Q254" s="4" t="s">
        <v>30405</v>
      </c>
    </row>
    <row r="255" spans="1:17" ht="30">
      <c r="A255">
        <v>4726</v>
      </c>
      <c r="B255" t="b">
        <v>1</v>
      </c>
      <c r="C255" s="1" t="s">
        <v>16251</v>
      </c>
      <c r="D255" s="2" t="s">
        <v>16252</v>
      </c>
      <c r="E255" s="3" t="s">
        <v>16253</v>
      </c>
      <c r="F255" s="1" t="s">
        <v>16254</v>
      </c>
      <c r="G255" s="1">
        <v>1989</v>
      </c>
      <c r="H255" s="1" t="s">
        <v>18</v>
      </c>
      <c r="I255" s="1"/>
      <c r="J255" s="1" t="s">
        <v>16255</v>
      </c>
      <c r="K255" s="1"/>
      <c r="L255" s="1"/>
      <c r="M255" s="1"/>
      <c r="O255">
        <v>0</v>
      </c>
      <c r="Q255" s="4" t="s">
        <v>30406</v>
      </c>
    </row>
    <row r="256" spans="1:17" ht="45">
      <c r="A256">
        <v>4616</v>
      </c>
      <c r="B256" t="b">
        <v>0</v>
      </c>
      <c r="C256" s="1" t="s">
        <v>15810</v>
      </c>
      <c r="D256" s="2" t="s">
        <v>15811</v>
      </c>
      <c r="E256" s="1"/>
      <c r="F256" s="1" t="s">
        <v>15812</v>
      </c>
      <c r="G256" s="1">
        <v>1989</v>
      </c>
      <c r="H256" s="1" t="s">
        <v>1315</v>
      </c>
      <c r="I256" s="1"/>
      <c r="J256" s="1"/>
      <c r="K256" s="1"/>
      <c r="L256" s="1"/>
      <c r="M256" s="1"/>
      <c r="O256">
        <v>0</v>
      </c>
      <c r="Q256" s="4" t="s">
        <v>30408</v>
      </c>
    </row>
    <row r="257" spans="1:18">
      <c r="A257">
        <v>4728</v>
      </c>
      <c r="B257" t="b">
        <v>1</v>
      </c>
      <c r="C257" s="1" t="s">
        <v>14609</v>
      </c>
      <c r="D257" s="2" t="s">
        <v>16258</v>
      </c>
      <c r="E257" s="3" t="s">
        <v>16259</v>
      </c>
      <c r="F257" s="1" t="s">
        <v>16260</v>
      </c>
      <c r="G257" s="1">
        <v>1989</v>
      </c>
      <c r="H257" s="1" t="s">
        <v>18</v>
      </c>
      <c r="I257" s="1"/>
      <c r="J257" s="1" t="s">
        <v>16261</v>
      </c>
      <c r="K257" s="1"/>
      <c r="L257" s="1"/>
      <c r="M257" s="1"/>
      <c r="O257">
        <v>0</v>
      </c>
      <c r="Q257" s="4" t="s">
        <v>30409</v>
      </c>
    </row>
    <row r="258" spans="1:18" ht="45">
      <c r="A258">
        <v>4565</v>
      </c>
      <c r="B258" t="b">
        <v>1</v>
      </c>
      <c r="C258" s="1" t="s">
        <v>15555</v>
      </c>
      <c r="D258" s="2" t="s">
        <v>15556</v>
      </c>
      <c r="E258" s="1"/>
      <c r="F258" s="1" t="s">
        <v>15557</v>
      </c>
      <c r="G258" s="1">
        <v>1989</v>
      </c>
      <c r="H258" s="1" t="s">
        <v>18</v>
      </c>
      <c r="I258" s="1"/>
      <c r="J258" s="1"/>
      <c r="K258" s="1"/>
      <c r="L258" s="1"/>
      <c r="M258" s="1"/>
      <c r="O258">
        <v>0</v>
      </c>
      <c r="Q258" s="4" t="s">
        <v>30410</v>
      </c>
    </row>
    <row r="259" spans="1:18" ht="45">
      <c r="A259">
        <v>4737</v>
      </c>
      <c r="B259" t="b">
        <v>1</v>
      </c>
      <c r="C259" s="1" t="s">
        <v>14672</v>
      </c>
      <c r="D259" s="2" t="s">
        <v>16283</v>
      </c>
      <c r="E259" s="1"/>
      <c r="F259" s="1" t="s">
        <v>16284</v>
      </c>
      <c r="G259" s="1">
        <v>1989</v>
      </c>
      <c r="H259" s="1" t="s">
        <v>18</v>
      </c>
      <c r="I259" s="1"/>
      <c r="J259" s="1"/>
      <c r="K259" s="1"/>
      <c r="L259" s="1"/>
      <c r="M259" s="1"/>
      <c r="O259">
        <v>0</v>
      </c>
      <c r="Q259" s="4" t="s">
        <v>30412</v>
      </c>
    </row>
    <row r="260" spans="1:18" ht="30">
      <c r="A260">
        <v>4821</v>
      </c>
      <c r="B260" t="b">
        <v>0</v>
      </c>
      <c r="C260" s="1" t="s">
        <v>16659</v>
      </c>
      <c r="D260" s="2" t="s">
        <v>16660</v>
      </c>
      <c r="E260" s="1"/>
      <c r="F260" s="1" t="s">
        <v>16661</v>
      </c>
      <c r="G260" s="1">
        <v>1989</v>
      </c>
      <c r="H260" s="1" t="s">
        <v>1315</v>
      </c>
      <c r="I260" s="1"/>
      <c r="J260" s="1"/>
      <c r="K260" s="1"/>
      <c r="L260" s="1"/>
      <c r="M260" s="1"/>
      <c r="O260">
        <v>0</v>
      </c>
      <c r="Q260" s="4" t="s">
        <v>30413</v>
      </c>
    </row>
    <row r="261" spans="1:18" ht="45">
      <c r="A261">
        <v>4589</v>
      </c>
      <c r="B261" t="b">
        <v>1</v>
      </c>
      <c r="C261" s="1" t="s">
        <v>15686</v>
      </c>
      <c r="D261" s="2" t="s">
        <v>15687</v>
      </c>
      <c r="E261" s="1"/>
      <c r="F261" s="1" t="s">
        <v>15688</v>
      </c>
      <c r="G261" s="1">
        <v>1989</v>
      </c>
      <c r="H261" s="1" t="s">
        <v>18</v>
      </c>
      <c r="I261" s="1"/>
      <c r="J261" s="1" t="s">
        <v>15689</v>
      </c>
      <c r="K261" s="1"/>
      <c r="L261" s="1"/>
      <c r="M261" s="1"/>
      <c r="O261">
        <v>0</v>
      </c>
      <c r="Q261" s="4" t="s">
        <v>30414</v>
      </c>
    </row>
    <row r="262" spans="1:18" ht="45">
      <c r="A262">
        <v>4631</v>
      </c>
      <c r="B262" t="b">
        <v>1</v>
      </c>
      <c r="C262" s="1" t="s">
        <v>15883</v>
      </c>
      <c r="D262" s="2" t="s">
        <v>15884</v>
      </c>
      <c r="E262" s="3" t="s">
        <v>15885</v>
      </c>
      <c r="F262" s="1" t="s">
        <v>15886</v>
      </c>
      <c r="G262" s="1">
        <v>1989</v>
      </c>
      <c r="H262" s="1" t="s">
        <v>18</v>
      </c>
      <c r="I262" s="1"/>
      <c r="J262" s="1" t="s">
        <v>15887</v>
      </c>
      <c r="K262" s="1"/>
      <c r="L262" s="1"/>
      <c r="M262" s="1"/>
      <c r="O262">
        <v>0</v>
      </c>
      <c r="Q262" s="4" t="s">
        <v>30415</v>
      </c>
    </row>
    <row r="263" spans="1:18" ht="30">
      <c r="A263">
        <v>4725</v>
      </c>
      <c r="B263" t="b">
        <v>1</v>
      </c>
      <c r="C263" s="1" t="s">
        <v>16246</v>
      </c>
      <c r="D263" s="2" t="s">
        <v>16247</v>
      </c>
      <c r="E263" s="3" t="s">
        <v>16248</v>
      </c>
      <c r="F263" s="1" t="s">
        <v>16249</v>
      </c>
      <c r="G263" s="1">
        <v>1989</v>
      </c>
      <c r="H263" s="1" t="s">
        <v>18</v>
      </c>
      <c r="I263" s="1"/>
      <c r="J263" s="1" t="s">
        <v>16250</v>
      </c>
      <c r="K263" s="1"/>
      <c r="L263" s="1"/>
      <c r="M263" s="1"/>
      <c r="O263">
        <v>0</v>
      </c>
      <c r="Q263" s="4" t="s">
        <v>30416</v>
      </c>
    </row>
    <row r="264" spans="1:18" ht="45">
      <c r="A264">
        <v>4596</v>
      </c>
      <c r="B264" t="b">
        <v>1</v>
      </c>
      <c r="C264" s="1" t="s">
        <v>15723</v>
      </c>
      <c r="D264" s="2" t="s">
        <v>15724</v>
      </c>
      <c r="E264" s="1"/>
      <c r="F264" s="1"/>
      <c r="G264" s="1">
        <v>1989</v>
      </c>
      <c r="H264" s="1" t="s">
        <v>18</v>
      </c>
      <c r="I264" s="1"/>
      <c r="J264" s="1" t="s">
        <v>15725</v>
      </c>
      <c r="K264" s="1"/>
      <c r="L264" s="1"/>
      <c r="M264" s="1"/>
      <c r="O264">
        <v>0</v>
      </c>
      <c r="Q264" s="4" t="s">
        <v>30417</v>
      </c>
    </row>
    <row r="265" spans="1:18" ht="45">
      <c r="A265">
        <v>4739</v>
      </c>
      <c r="B265" t="b">
        <v>1</v>
      </c>
      <c r="C265" s="1" t="s">
        <v>7524</v>
      </c>
      <c r="D265" s="2" t="s">
        <v>16286</v>
      </c>
      <c r="E265" s="1"/>
      <c r="F265" s="1"/>
      <c r="G265" s="1">
        <v>1989</v>
      </c>
      <c r="H265" s="1" t="s">
        <v>18</v>
      </c>
      <c r="I265" s="1"/>
      <c r="J265" s="1"/>
      <c r="K265" s="1"/>
      <c r="L265" s="1"/>
      <c r="M265" s="1"/>
      <c r="O265">
        <v>0</v>
      </c>
      <c r="Q265" s="4" t="s">
        <v>30335</v>
      </c>
    </row>
    <row r="266" spans="1:18" ht="60">
      <c r="A266">
        <v>4711</v>
      </c>
      <c r="B266" t="b">
        <v>1</v>
      </c>
      <c r="C266" s="1" t="s">
        <v>16193</v>
      </c>
      <c r="D266" s="2" t="s">
        <v>16194</v>
      </c>
      <c r="E266" s="3" t="s">
        <v>16195</v>
      </c>
      <c r="F266" s="1" t="s">
        <v>16196</v>
      </c>
      <c r="G266" s="1">
        <v>1989</v>
      </c>
      <c r="H266" s="1" t="s">
        <v>18</v>
      </c>
      <c r="I266" s="1"/>
      <c r="J266" s="1" t="s">
        <v>16197</v>
      </c>
      <c r="K266" s="1"/>
      <c r="L266" s="1"/>
      <c r="M266" s="1"/>
      <c r="O266">
        <v>0</v>
      </c>
      <c r="Q266" s="4" t="s">
        <v>30336</v>
      </c>
    </row>
    <row r="267" spans="1:18" ht="90">
      <c r="A267">
        <v>4548</v>
      </c>
      <c r="B267" t="b">
        <v>1</v>
      </c>
      <c r="C267" s="1" t="s">
        <v>15490</v>
      </c>
      <c r="D267" s="2" t="s">
        <v>15491</v>
      </c>
      <c r="E267" s="3" t="s">
        <v>32218</v>
      </c>
      <c r="F267" s="1" t="s">
        <v>15492</v>
      </c>
      <c r="G267" s="1">
        <v>1989</v>
      </c>
      <c r="H267" s="1" t="s">
        <v>29</v>
      </c>
      <c r="I267" s="1"/>
      <c r="J267" s="1"/>
      <c r="K267" s="1" t="s">
        <v>298</v>
      </c>
      <c r="L267" s="1" t="s">
        <v>29</v>
      </c>
      <c r="M267" s="1"/>
      <c r="O267">
        <v>1</v>
      </c>
      <c r="Q267" s="4" t="s">
        <v>30419</v>
      </c>
      <c r="R267">
        <v>82</v>
      </c>
    </row>
    <row r="268" spans="1:18" ht="45">
      <c r="A268">
        <v>4857</v>
      </c>
      <c r="B268" t="b">
        <v>0</v>
      </c>
      <c r="C268" s="1" t="s">
        <v>16819</v>
      </c>
      <c r="D268" s="2" t="s">
        <v>16820</v>
      </c>
      <c r="E268" s="1"/>
      <c r="F268" s="1"/>
      <c r="G268" s="1">
        <v>1989</v>
      </c>
      <c r="H268" s="1" t="s">
        <v>1315</v>
      </c>
      <c r="I268" s="1"/>
      <c r="J268" s="1"/>
      <c r="K268" s="1"/>
      <c r="L268" s="1"/>
      <c r="M268" s="1"/>
      <c r="O268">
        <v>0</v>
      </c>
      <c r="Q268" s="4" t="s">
        <v>30422</v>
      </c>
    </row>
    <row r="269" spans="1:18" ht="45">
      <c r="A269">
        <v>4849</v>
      </c>
      <c r="B269" t="b">
        <v>0</v>
      </c>
      <c r="C269" s="1" t="s">
        <v>16784</v>
      </c>
      <c r="D269" s="2" t="s">
        <v>16785</v>
      </c>
      <c r="E269" s="1"/>
      <c r="F269" s="1" t="s">
        <v>16786</v>
      </c>
      <c r="G269" s="1">
        <v>1989</v>
      </c>
      <c r="H269" s="1" t="s">
        <v>1315</v>
      </c>
      <c r="I269" s="1"/>
      <c r="J269" s="1"/>
      <c r="K269" s="1"/>
      <c r="L269" s="1"/>
      <c r="M269" s="1"/>
      <c r="O269">
        <v>0</v>
      </c>
      <c r="Q269" s="4" t="s">
        <v>30423</v>
      </c>
    </row>
    <row r="270" spans="1:18" ht="45">
      <c r="A270">
        <v>4649</v>
      </c>
      <c r="B270" t="b">
        <v>0</v>
      </c>
      <c r="C270" s="1" t="s">
        <v>15963</v>
      </c>
      <c r="D270" s="2" t="s">
        <v>15964</v>
      </c>
      <c r="E270" s="3" t="s">
        <v>14138</v>
      </c>
      <c r="F270" s="1" t="s">
        <v>15514</v>
      </c>
      <c r="G270" s="1">
        <v>1989</v>
      </c>
      <c r="H270" s="1" t="s">
        <v>1315</v>
      </c>
      <c r="I270" s="1"/>
      <c r="J270" s="1" t="s">
        <v>14140</v>
      </c>
      <c r="K270" s="1"/>
      <c r="L270" s="1"/>
      <c r="M270" s="1"/>
      <c r="O270">
        <v>0</v>
      </c>
      <c r="Q270" s="4" t="s">
        <v>30424</v>
      </c>
    </row>
    <row r="271" spans="1:18" ht="30">
      <c r="A271">
        <v>4642</v>
      </c>
      <c r="B271" t="b">
        <v>0</v>
      </c>
      <c r="C271" s="1" t="s">
        <v>15939</v>
      </c>
      <c r="D271" s="2" t="s">
        <v>15940</v>
      </c>
      <c r="E271" s="3" t="s">
        <v>15941</v>
      </c>
      <c r="F271" s="1" t="s">
        <v>15942</v>
      </c>
      <c r="G271" s="1">
        <v>1989</v>
      </c>
      <c r="H271" s="1" t="s">
        <v>2876</v>
      </c>
      <c r="I271" s="1"/>
      <c r="J271" s="1"/>
      <c r="K271" s="1"/>
      <c r="L271" s="1"/>
      <c r="M271" s="1"/>
      <c r="O271">
        <v>0</v>
      </c>
      <c r="Q271" s="4" t="s">
        <v>30426</v>
      </c>
    </row>
    <row r="272" spans="1:18" ht="30">
      <c r="A272">
        <v>4762</v>
      </c>
      <c r="B272" t="b">
        <v>1</v>
      </c>
      <c r="C272" s="1" t="s">
        <v>16390</v>
      </c>
      <c r="D272" s="2" t="s">
        <v>16391</v>
      </c>
      <c r="E272" s="1" t="s">
        <v>16392</v>
      </c>
      <c r="F272" s="1" t="s">
        <v>15942</v>
      </c>
      <c r="G272" s="1">
        <v>1989</v>
      </c>
      <c r="H272" s="1" t="s">
        <v>18</v>
      </c>
      <c r="I272" s="1"/>
      <c r="J272" s="1" t="s">
        <v>16393</v>
      </c>
      <c r="K272" s="1"/>
      <c r="L272" s="1"/>
      <c r="M272" s="1"/>
      <c r="O272">
        <v>0</v>
      </c>
      <c r="Q272" s="4" t="s">
        <v>30427</v>
      </c>
    </row>
    <row r="273" spans="1:17" ht="60">
      <c r="A273">
        <v>4798</v>
      </c>
      <c r="B273" t="b">
        <v>0</v>
      </c>
      <c r="C273" s="1" t="s">
        <v>16545</v>
      </c>
      <c r="D273" s="2" t="s">
        <v>16546</v>
      </c>
      <c r="E273" s="1"/>
      <c r="F273" s="1"/>
      <c r="G273" s="1">
        <v>1989</v>
      </c>
      <c r="H273" s="1" t="s">
        <v>1315</v>
      </c>
      <c r="I273" s="1"/>
      <c r="J273" s="1"/>
      <c r="K273" s="1"/>
      <c r="L273" s="1"/>
      <c r="M273" s="1"/>
      <c r="O273">
        <v>0</v>
      </c>
      <c r="Q273" s="4" t="s">
        <v>30428</v>
      </c>
    </row>
    <row r="274" spans="1:17" ht="30">
      <c r="A274">
        <v>4791</v>
      </c>
      <c r="B274" t="b">
        <v>1</v>
      </c>
      <c r="C274" s="1" t="s">
        <v>16511</v>
      </c>
      <c r="D274" s="2" t="s">
        <v>16512</v>
      </c>
      <c r="E274" s="3" t="s">
        <v>16513</v>
      </c>
      <c r="F274" s="1" t="s">
        <v>16514</v>
      </c>
      <c r="G274" s="1">
        <v>1989</v>
      </c>
      <c r="H274" s="1" t="s">
        <v>18</v>
      </c>
      <c r="I274" s="1"/>
      <c r="J274" s="1" t="s">
        <v>16515</v>
      </c>
      <c r="K274" s="1"/>
      <c r="L274" s="1"/>
      <c r="M274" s="1"/>
      <c r="O274">
        <v>0</v>
      </c>
      <c r="Q274" s="4" t="s">
        <v>30429</v>
      </c>
    </row>
    <row r="275" spans="1:17" ht="30">
      <c r="A275">
        <v>4583</v>
      </c>
      <c r="B275" t="b">
        <v>1</v>
      </c>
      <c r="C275" s="1" t="s">
        <v>15654</v>
      </c>
      <c r="D275" s="2" t="s">
        <v>15655</v>
      </c>
      <c r="E275" s="3" t="s">
        <v>15656</v>
      </c>
      <c r="F275" s="1" t="s">
        <v>15657</v>
      </c>
      <c r="G275" s="1">
        <v>1989</v>
      </c>
      <c r="H275" s="1" t="s">
        <v>18</v>
      </c>
      <c r="I275" s="1"/>
      <c r="J275" s="1" t="s">
        <v>15658</v>
      </c>
      <c r="K275" s="1"/>
      <c r="L275" s="1"/>
      <c r="M275" s="1"/>
      <c r="O275">
        <v>0</v>
      </c>
      <c r="Q275" s="4" t="s">
        <v>30430</v>
      </c>
    </row>
    <row r="276" spans="1:17" ht="45">
      <c r="A276">
        <v>4692</v>
      </c>
      <c r="B276" t="b">
        <v>1</v>
      </c>
      <c r="C276" s="1" t="s">
        <v>1787</v>
      </c>
      <c r="D276" s="2" t="s">
        <v>16105</v>
      </c>
      <c r="E276" s="1" t="s">
        <v>16106</v>
      </c>
      <c r="F276" s="1" t="s">
        <v>16107</v>
      </c>
      <c r="G276" s="1">
        <v>1989</v>
      </c>
      <c r="H276" s="1" t="s">
        <v>18</v>
      </c>
      <c r="I276" s="1"/>
      <c r="J276" s="1" t="s">
        <v>16108</v>
      </c>
      <c r="K276" s="1"/>
      <c r="L276" s="1"/>
      <c r="M276" s="1"/>
      <c r="O276">
        <v>0</v>
      </c>
      <c r="Q276" s="4" t="s">
        <v>18968</v>
      </c>
    </row>
    <row r="277" spans="1:17" ht="45">
      <c r="A277">
        <v>4688</v>
      </c>
      <c r="B277" t="b">
        <v>1</v>
      </c>
      <c r="C277" s="1" t="s">
        <v>16097</v>
      </c>
      <c r="D277" s="2" t="s">
        <v>16098</v>
      </c>
      <c r="E277" s="1"/>
      <c r="F277" s="1" t="s">
        <v>15645</v>
      </c>
      <c r="G277" s="1">
        <v>1989</v>
      </c>
      <c r="H277" s="1" t="s">
        <v>18</v>
      </c>
      <c r="I277" s="1"/>
      <c r="J277" s="1"/>
      <c r="K277" s="1"/>
      <c r="L277" s="1"/>
      <c r="M277" s="1"/>
      <c r="O277">
        <v>0</v>
      </c>
      <c r="Q277" s="4" t="s">
        <v>30431</v>
      </c>
    </row>
    <row r="278" spans="1:17" ht="30">
      <c r="A278">
        <v>4846</v>
      </c>
      <c r="B278" t="b">
        <v>0</v>
      </c>
      <c r="C278" s="1" t="s">
        <v>16768</v>
      </c>
      <c r="D278" s="2" t="s">
        <v>16769</v>
      </c>
      <c r="E278" s="1"/>
      <c r="F278" s="1" t="s">
        <v>16770</v>
      </c>
      <c r="G278" s="1">
        <v>1989</v>
      </c>
      <c r="H278" s="1" t="s">
        <v>1315</v>
      </c>
      <c r="I278" s="1"/>
      <c r="J278" s="1"/>
      <c r="K278" s="1"/>
      <c r="L278" s="1"/>
      <c r="M278" s="1"/>
      <c r="O278">
        <v>0</v>
      </c>
      <c r="Q278" s="4" t="s">
        <v>30432</v>
      </c>
    </row>
    <row r="279" spans="1:17">
      <c r="A279">
        <v>4773</v>
      </c>
      <c r="B279" t="b">
        <v>1</v>
      </c>
      <c r="C279" s="1" t="s">
        <v>14886</v>
      </c>
      <c r="D279" s="2" t="s">
        <v>16430</v>
      </c>
      <c r="E279" s="1"/>
      <c r="F279" s="1" t="s">
        <v>16431</v>
      </c>
      <c r="G279" s="1">
        <v>1989</v>
      </c>
      <c r="H279" s="1" t="s">
        <v>18</v>
      </c>
      <c r="I279" s="1"/>
      <c r="J279" s="1"/>
      <c r="K279" s="1"/>
      <c r="L279" s="1"/>
      <c r="M279" s="1"/>
      <c r="O279">
        <v>0</v>
      </c>
      <c r="Q279" s="4" t="s">
        <v>30333</v>
      </c>
    </row>
    <row r="280" spans="1:17">
      <c r="A280">
        <v>4774</v>
      </c>
      <c r="B280" t="b">
        <v>1</v>
      </c>
      <c r="C280" s="1" t="s">
        <v>14886</v>
      </c>
      <c r="D280" s="2" t="s">
        <v>16432</v>
      </c>
      <c r="E280" s="3" t="s">
        <v>16433</v>
      </c>
      <c r="F280" s="1" t="s">
        <v>16434</v>
      </c>
      <c r="G280" s="1">
        <v>1989</v>
      </c>
      <c r="H280" s="1" t="s">
        <v>18</v>
      </c>
      <c r="I280" s="1"/>
      <c r="J280" s="1"/>
      <c r="K280" s="1"/>
      <c r="L280" s="1"/>
      <c r="M280" s="1"/>
      <c r="O280">
        <v>0</v>
      </c>
      <c r="Q280" s="4" t="s">
        <v>30333</v>
      </c>
    </row>
    <row r="281" spans="1:17" ht="30">
      <c r="A281">
        <v>4648</v>
      </c>
      <c r="B281" t="b">
        <v>1</v>
      </c>
      <c r="C281" s="1" t="s">
        <v>15959</v>
      </c>
      <c r="D281" s="2" t="s">
        <v>15960</v>
      </c>
      <c r="E281" s="3" t="s">
        <v>15961</v>
      </c>
      <c r="F281" s="1" t="s">
        <v>15962</v>
      </c>
      <c r="G281" s="1">
        <v>1989</v>
      </c>
      <c r="H281" s="1" t="s">
        <v>18</v>
      </c>
      <c r="I281" s="1"/>
      <c r="J281" s="1"/>
      <c r="K281" s="1"/>
      <c r="L281" s="1"/>
      <c r="M281" s="1"/>
      <c r="O281">
        <v>0</v>
      </c>
      <c r="Q281" s="4" t="s">
        <v>30433</v>
      </c>
    </row>
    <row r="282" spans="1:17" ht="30">
      <c r="A282">
        <v>4812</v>
      </c>
      <c r="B282" t="b">
        <v>1</v>
      </c>
      <c r="C282" s="1" t="s">
        <v>16608</v>
      </c>
      <c r="D282" s="2" t="s">
        <v>16609</v>
      </c>
      <c r="E282" s="3" t="s">
        <v>16610</v>
      </c>
      <c r="F282" s="1" t="s">
        <v>16611</v>
      </c>
      <c r="G282" s="1">
        <v>1989</v>
      </c>
      <c r="H282" s="1" t="s">
        <v>18</v>
      </c>
      <c r="I282" s="1"/>
      <c r="J282" s="1"/>
      <c r="K282" s="1"/>
      <c r="L282" s="1"/>
      <c r="M282" s="1"/>
      <c r="O282">
        <v>0</v>
      </c>
      <c r="Q282" s="4" t="s">
        <v>30434</v>
      </c>
    </row>
    <row r="283" spans="1:17" ht="30">
      <c r="A283">
        <v>4825</v>
      </c>
      <c r="B283" t="b">
        <v>1</v>
      </c>
      <c r="C283" s="1" t="s">
        <v>16678</v>
      </c>
      <c r="D283" s="2" t="s">
        <v>16679</v>
      </c>
      <c r="E283" s="1" t="s">
        <v>16680</v>
      </c>
      <c r="F283" s="1" t="s">
        <v>16681</v>
      </c>
      <c r="G283" s="1">
        <v>1989</v>
      </c>
      <c r="H283" s="1" t="s">
        <v>18</v>
      </c>
      <c r="I283" s="1"/>
      <c r="J283" s="1" t="s">
        <v>16682</v>
      </c>
      <c r="K283" s="1"/>
      <c r="L283" s="1"/>
      <c r="M283" s="1"/>
      <c r="O283">
        <v>0</v>
      </c>
      <c r="Q283" s="4" t="s">
        <v>30435</v>
      </c>
    </row>
    <row r="284" spans="1:17" ht="30">
      <c r="A284">
        <v>4574</v>
      </c>
      <c r="B284" t="b">
        <v>1</v>
      </c>
      <c r="C284" s="1" t="s">
        <v>15596</v>
      </c>
      <c r="D284" s="2" t="s">
        <v>15597</v>
      </c>
      <c r="E284" s="3" t="s">
        <v>15598</v>
      </c>
      <c r="F284" s="1" t="s">
        <v>15599</v>
      </c>
      <c r="G284" s="1">
        <v>1989</v>
      </c>
      <c r="H284" s="1" t="s">
        <v>18</v>
      </c>
      <c r="I284" s="1"/>
      <c r="J284" s="1" t="s">
        <v>15600</v>
      </c>
      <c r="K284" s="1"/>
      <c r="L284" s="1"/>
      <c r="M284" s="1"/>
      <c r="O284">
        <v>0</v>
      </c>
      <c r="Q284" s="4" t="s">
        <v>30436</v>
      </c>
    </row>
    <row r="285" spans="1:17" ht="90" customHeight="1">
      <c r="A285">
        <v>4803</v>
      </c>
      <c r="B285" t="b">
        <v>1</v>
      </c>
      <c r="C285" s="1" t="s">
        <v>16565</v>
      </c>
      <c r="D285" s="2" t="s">
        <v>16566</v>
      </c>
      <c r="E285" s="3" t="s">
        <v>16567</v>
      </c>
      <c r="F285" s="1" t="s">
        <v>16568</v>
      </c>
      <c r="G285" s="1">
        <v>1989</v>
      </c>
      <c r="H285" s="1" t="s">
        <v>18</v>
      </c>
      <c r="I285" s="1"/>
      <c r="J285" s="1"/>
      <c r="K285" s="1"/>
      <c r="L285" s="1"/>
      <c r="M285" s="1"/>
      <c r="O285">
        <v>0</v>
      </c>
      <c r="Q285" s="4" t="s">
        <v>30437</v>
      </c>
    </row>
    <row r="286" spans="1:17" ht="30">
      <c r="A286">
        <v>4770</v>
      </c>
      <c r="B286" t="b">
        <v>0</v>
      </c>
      <c r="C286" s="1" t="s">
        <v>16424</v>
      </c>
      <c r="D286" s="2" t="s">
        <v>16425</v>
      </c>
      <c r="E286" s="1"/>
      <c r="F286" s="1" t="s">
        <v>16426</v>
      </c>
      <c r="G286" s="1">
        <v>1989</v>
      </c>
      <c r="H286" s="1" t="s">
        <v>1315</v>
      </c>
      <c r="I286" s="1"/>
      <c r="J286" s="1"/>
      <c r="K286" s="1"/>
      <c r="L286" s="1"/>
      <c r="M286" s="1"/>
      <c r="O286">
        <v>0</v>
      </c>
      <c r="Q286" s="4" t="s">
        <v>30438</v>
      </c>
    </row>
    <row r="287" spans="1:17">
      <c r="A287">
        <v>4563</v>
      </c>
      <c r="B287" t="b">
        <v>1</v>
      </c>
      <c r="C287" s="1" t="s">
        <v>15548</v>
      </c>
      <c r="D287" s="2" t="s">
        <v>15549</v>
      </c>
      <c r="E287" s="3" t="s">
        <v>15550</v>
      </c>
      <c r="F287" s="1"/>
      <c r="G287" s="1">
        <v>1989</v>
      </c>
      <c r="H287" s="1" t="s">
        <v>18</v>
      </c>
      <c r="I287" s="1"/>
      <c r="J287" s="1" t="s">
        <v>15551</v>
      </c>
      <c r="K287" s="1"/>
      <c r="L287" s="1"/>
      <c r="M287" s="1"/>
      <c r="O287">
        <v>0</v>
      </c>
      <c r="Q287" s="4" t="s">
        <v>30439</v>
      </c>
    </row>
    <row r="288" spans="1:17" ht="60">
      <c r="A288">
        <v>4611</v>
      </c>
      <c r="B288" t="b">
        <v>1</v>
      </c>
      <c r="C288" s="1" t="s">
        <v>15788</v>
      </c>
      <c r="D288" s="2" t="s">
        <v>15789</v>
      </c>
      <c r="E288" s="1" t="s">
        <v>15790</v>
      </c>
      <c r="F288" s="1" t="s">
        <v>15791</v>
      </c>
      <c r="G288" s="1">
        <v>1989</v>
      </c>
      <c r="H288" s="1" t="s">
        <v>18</v>
      </c>
      <c r="I288" s="1"/>
      <c r="J288" s="1" t="s">
        <v>15792</v>
      </c>
      <c r="K288" s="1"/>
      <c r="L288" s="1"/>
      <c r="M288" s="1"/>
      <c r="O288">
        <v>0</v>
      </c>
      <c r="Q288" s="4" t="s">
        <v>30441</v>
      </c>
    </row>
    <row r="289" spans="1:17" ht="30">
      <c r="A289">
        <v>4819</v>
      </c>
      <c r="B289" t="b">
        <v>1</v>
      </c>
      <c r="C289" s="1" t="s">
        <v>16650</v>
      </c>
      <c r="D289" s="2" t="s">
        <v>16651</v>
      </c>
      <c r="E289" s="1"/>
      <c r="F289" s="1" t="s">
        <v>16652</v>
      </c>
      <c r="G289" s="1">
        <v>1989</v>
      </c>
      <c r="H289" s="1" t="s">
        <v>18</v>
      </c>
      <c r="I289" s="1"/>
      <c r="J289" s="1" t="s">
        <v>16653</v>
      </c>
      <c r="K289" s="1"/>
      <c r="L289" s="1"/>
      <c r="M289" s="1"/>
      <c r="O289">
        <v>0</v>
      </c>
      <c r="Q289" s="4" t="s">
        <v>21891</v>
      </c>
    </row>
    <row r="290" spans="1:17" ht="45">
      <c r="A290">
        <v>4731</v>
      </c>
      <c r="B290" t="b">
        <v>0</v>
      </c>
      <c r="C290" s="1" t="s">
        <v>16267</v>
      </c>
      <c r="D290" s="2" t="s">
        <v>16268</v>
      </c>
      <c r="E290" s="1"/>
      <c r="F290" s="1" t="s">
        <v>16269</v>
      </c>
      <c r="G290" s="1">
        <v>1989</v>
      </c>
      <c r="H290" s="1" t="s">
        <v>1315</v>
      </c>
      <c r="I290" s="1" t="s">
        <v>16270</v>
      </c>
      <c r="J290" s="1"/>
      <c r="K290" s="1"/>
      <c r="L290" s="1"/>
      <c r="M290" s="1"/>
      <c r="O290">
        <v>0</v>
      </c>
      <c r="Q290" s="4" t="s">
        <v>30443</v>
      </c>
    </row>
    <row r="291" spans="1:17" ht="30">
      <c r="A291">
        <v>4602</v>
      </c>
      <c r="B291" t="b">
        <v>1</v>
      </c>
      <c r="C291" s="1" t="s">
        <v>15745</v>
      </c>
      <c r="D291" s="2" t="s">
        <v>15746</v>
      </c>
      <c r="E291" s="1" t="s">
        <v>15747</v>
      </c>
      <c r="F291" s="1" t="s">
        <v>15748</v>
      </c>
      <c r="G291" s="1">
        <v>1989</v>
      </c>
      <c r="H291" s="1" t="s">
        <v>18</v>
      </c>
      <c r="I291" s="1"/>
      <c r="J291" s="1" t="s">
        <v>15749</v>
      </c>
      <c r="K291" s="1"/>
      <c r="L291" s="1"/>
      <c r="M291" s="1"/>
      <c r="O291">
        <v>0</v>
      </c>
      <c r="Q291" s="4" t="s">
        <v>30444</v>
      </c>
    </row>
    <row r="292" spans="1:17" ht="60">
      <c r="A292">
        <v>4806</v>
      </c>
      <c r="B292" t="b">
        <v>1</v>
      </c>
      <c r="C292" s="1" t="s">
        <v>16580</v>
      </c>
      <c r="D292" s="2" t="s">
        <v>16581</v>
      </c>
      <c r="E292" s="3" t="s">
        <v>16582</v>
      </c>
      <c r="F292" s="1" t="s">
        <v>16583</v>
      </c>
      <c r="G292" s="1">
        <v>1989</v>
      </c>
      <c r="H292" s="1" t="s">
        <v>18</v>
      </c>
      <c r="I292" s="1"/>
      <c r="J292" s="1" t="s">
        <v>16584</v>
      </c>
      <c r="K292" s="1"/>
      <c r="L292" s="1"/>
      <c r="M292" s="1"/>
      <c r="O292">
        <v>0</v>
      </c>
      <c r="Q292" s="4" t="s">
        <v>30446</v>
      </c>
    </row>
    <row r="293" spans="1:17">
      <c r="A293">
        <v>4776</v>
      </c>
      <c r="B293" t="b">
        <v>1</v>
      </c>
      <c r="C293" s="1" t="s">
        <v>16438</v>
      </c>
      <c r="D293" s="2" t="s">
        <v>16439</v>
      </c>
      <c r="E293" s="3" t="s">
        <v>16440</v>
      </c>
      <c r="F293" s="1" t="s">
        <v>16441</v>
      </c>
      <c r="G293" s="1">
        <v>1989</v>
      </c>
      <c r="H293" s="1" t="s">
        <v>18</v>
      </c>
      <c r="I293" s="1"/>
      <c r="J293" s="1"/>
      <c r="K293" s="1"/>
      <c r="L293" s="1"/>
      <c r="M293" s="1"/>
      <c r="O293">
        <v>0</v>
      </c>
      <c r="Q293" s="4" t="s">
        <v>30447</v>
      </c>
    </row>
    <row r="294" spans="1:17" ht="30">
      <c r="A294">
        <v>4751</v>
      </c>
      <c r="B294" t="b">
        <v>1</v>
      </c>
      <c r="C294" s="1" t="s">
        <v>16345</v>
      </c>
      <c r="D294" s="2" t="s">
        <v>16346</v>
      </c>
      <c r="E294" s="3" t="s">
        <v>16347</v>
      </c>
      <c r="F294" s="1" t="s">
        <v>16348</v>
      </c>
      <c r="G294" s="1">
        <v>1989</v>
      </c>
      <c r="H294" s="1" t="s">
        <v>18</v>
      </c>
      <c r="I294" s="1"/>
      <c r="J294" s="1" t="s">
        <v>16349</v>
      </c>
      <c r="K294" s="1"/>
      <c r="L294" s="1"/>
      <c r="M294" s="1"/>
      <c r="O294">
        <v>0</v>
      </c>
      <c r="Q294" s="4" t="s">
        <v>30448</v>
      </c>
    </row>
    <row r="295" spans="1:17" ht="30">
      <c r="A295">
        <v>4845</v>
      </c>
      <c r="B295" t="b">
        <v>1</v>
      </c>
      <c r="C295" s="1" t="s">
        <v>16763</v>
      </c>
      <c r="D295" s="2" t="s">
        <v>16764</v>
      </c>
      <c r="E295" s="1" t="s">
        <v>16765</v>
      </c>
      <c r="F295" s="1" t="s">
        <v>16766</v>
      </c>
      <c r="G295" s="1">
        <v>1989</v>
      </c>
      <c r="H295" s="1" t="s">
        <v>18</v>
      </c>
      <c r="I295" s="1"/>
      <c r="J295" s="1" t="s">
        <v>16767</v>
      </c>
      <c r="K295" s="1"/>
      <c r="L295" s="1"/>
      <c r="M295" s="1"/>
      <c r="O295">
        <v>0</v>
      </c>
      <c r="Q295" s="4" t="s">
        <v>30449</v>
      </c>
    </row>
    <row r="296" spans="1:17" ht="45">
      <c r="A296">
        <v>4666</v>
      </c>
      <c r="B296" t="b">
        <v>1</v>
      </c>
      <c r="C296" s="1" t="s">
        <v>16009</v>
      </c>
      <c r="D296" s="2" t="s">
        <v>16010</v>
      </c>
      <c r="E296" s="3" t="s">
        <v>16011</v>
      </c>
      <c r="F296" s="1" t="s">
        <v>16012</v>
      </c>
      <c r="G296" s="1">
        <v>1989</v>
      </c>
      <c r="H296" s="1" t="s">
        <v>18</v>
      </c>
      <c r="I296" s="1"/>
      <c r="J296" s="1" t="s">
        <v>16013</v>
      </c>
      <c r="K296" s="1"/>
      <c r="L296" s="1"/>
      <c r="M296" s="1"/>
      <c r="O296">
        <v>0</v>
      </c>
      <c r="Q296" s="4" t="s">
        <v>30450</v>
      </c>
    </row>
    <row r="297" spans="1:17" ht="60">
      <c r="A297">
        <v>4678</v>
      </c>
      <c r="B297" t="b">
        <v>1</v>
      </c>
      <c r="C297" s="1" t="s">
        <v>16054</v>
      </c>
      <c r="D297" s="2" t="s">
        <v>16055</v>
      </c>
      <c r="E297" s="3" t="s">
        <v>16056</v>
      </c>
      <c r="F297" s="1" t="s">
        <v>16057</v>
      </c>
      <c r="G297" s="1">
        <v>1989</v>
      </c>
      <c r="H297" s="1" t="s">
        <v>18</v>
      </c>
      <c r="I297" s="1"/>
      <c r="J297" s="1"/>
      <c r="K297" s="1"/>
      <c r="L297" s="1"/>
      <c r="M297" s="1"/>
      <c r="O297">
        <v>0</v>
      </c>
      <c r="Q297" s="4" t="s">
        <v>30451</v>
      </c>
    </row>
    <row r="298" spans="1:17">
      <c r="A298">
        <v>4690</v>
      </c>
      <c r="B298" t="b">
        <v>0</v>
      </c>
      <c r="C298" s="1" t="s">
        <v>16102</v>
      </c>
      <c r="D298" s="2" t="s">
        <v>16103</v>
      </c>
      <c r="E298" s="1"/>
      <c r="F298" s="1"/>
      <c r="G298" s="1">
        <v>1989</v>
      </c>
      <c r="H298" s="1" t="s">
        <v>1315</v>
      </c>
      <c r="I298" s="1"/>
      <c r="J298" s="1"/>
      <c r="K298" s="1"/>
      <c r="L298" s="1"/>
      <c r="M298" s="1"/>
      <c r="O298">
        <v>0</v>
      </c>
      <c r="Q298" s="4" t="s">
        <v>30452</v>
      </c>
    </row>
    <row r="299" spans="1:17" ht="45">
      <c r="A299">
        <v>4564</v>
      </c>
      <c r="B299" t="b">
        <v>1</v>
      </c>
      <c r="C299" s="1" t="s">
        <v>15552</v>
      </c>
      <c r="D299" s="2" t="s">
        <v>15553</v>
      </c>
      <c r="E299" s="1"/>
      <c r="F299" s="1" t="s">
        <v>15554</v>
      </c>
      <c r="G299" s="1">
        <v>1989</v>
      </c>
      <c r="H299" s="1" t="s">
        <v>18</v>
      </c>
      <c r="I299" s="1"/>
      <c r="J299" s="1"/>
      <c r="K299" s="1"/>
      <c r="L299" s="1"/>
      <c r="M299" s="1"/>
      <c r="O299">
        <v>0</v>
      </c>
      <c r="Q299" s="4" t="s">
        <v>30453</v>
      </c>
    </row>
    <row r="300" spans="1:17" ht="30">
      <c r="A300">
        <v>4766</v>
      </c>
      <c r="B300" t="b">
        <v>1</v>
      </c>
      <c r="C300" s="1" t="s">
        <v>16403</v>
      </c>
      <c r="D300" s="2" t="s">
        <v>16404</v>
      </c>
      <c r="E300" s="3" t="s">
        <v>16405</v>
      </c>
      <c r="F300" s="1" t="s">
        <v>16406</v>
      </c>
      <c r="G300" s="1">
        <v>1989</v>
      </c>
      <c r="H300" s="1" t="s">
        <v>18</v>
      </c>
      <c r="I300" s="1"/>
      <c r="J300" s="1" t="s">
        <v>16407</v>
      </c>
      <c r="K300" s="1"/>
      <c r="L300" s="1"/>
      <c r="M300" s="1"/>
      <c r="O300">
        <v>0</v>
      </c>
      <c r="Q300" s="4" t="s">
        <v>30454</v>
      </c>
    </row>
    <row r="301" spans="1:17">
      <c r="A301">
        <v>4832</v>
      </c>
      <c r="B301" t="b">
        <v>0</v>
      </c>
      <c r="C301" s="1" t="s">
        <v>16706</v>
      </c>
      <c r="D301" s="2" t="s">
        <v>16709</v>
      </c>
      <c r="E301" s="1"/>
      <c r="F301" s="1"/>
      <c r="G301" s="1">
        <v>1989</v>
      </c>
      <c r="H301" s="1" t="s">
        <v>1315</v>
      </c>
      <c r="I301" s="1"/>
      <c r="J301" s="1"/>
      <c r="K301" s="1"/>
      <c r="L301" s="1"/>
      <c r="M301" s="1"/>
      <c r="O301">
        <v>0</v>
      </c>
      <c r="Q301" s="4" t="s">
        <v>30455</v>
      </c>
    </row>
    <row r="302" spans="1:17" ht="30">
      <c r="A302">
        <v>4569</v>
      </c>
      <c r="B302" t="b">
        <v>1</v>
      </c>
      <c r="C302" s="1" t="s">
        <v>15567</v>
      </c>
      <c r="D302" s="2" t="s">
        <v>15568</v>
      </c>
      <c r="E302" s="3" t="s">
        <v>15569</v>
      </c>
      <c r="F302" s="1" t="s">
        <v>15570</v>
      </c>
      <c r="G302" s="1">
        <v>1989</v>
      </c>
      <c r="H302" s="1" t="s">
        <v>18</v>
      </c>
      <c r="I302" s="1"/>
      <c r="J302" s="1" t="s">
        <v>15571</v>
      </c>
      <c r="K302" s="1"/>
      <c r="L302" s="1"/>
      <c r="M302" s="1"/>
      <c r="O302">
        <v>0</v>
      </c>
      <c r="Q302" s="4" t="s">
        <v>30457</v>
      </c>
    </row>
    <row r="303" spans="1:17" ht="30">
      <c r="A303">
        <v>4817</v>
      </c>
      <c r="B303" t="b">
        <v>1</v>
      </c>
      <c r="C303" s="1" t="s">
        <v>16635</v>
      </c>
      <c r="D303" s="2" t="s">
        <v>16636</v>
      </c>
      <c r="E303" s="1" t="s">
        <v>16637</v>
      </c>
      <c r="F303" s="1" t="s">
        <v>16638</v>
      </c>
      <c r="G303" s="1">
        <v>1989</v>
      </c>
      <c r="H303" s="1" t="s">
        <v>18</v>
      </c>
      <c r="I303" s="1"/>
      <c r="J303" s="1"/>
      <c r="K303" s="1"/>
      <c r="L303" s="1"/>
      <c r="M303" s="1"/>
      <c r="O303">
        <v>0</v>
      </c>
      <c r="Q303" s="4" t="s">
        <v>30458</v>
      </c>
    </row>
    <row r="304" spans="1:17" ht="30">
      <c r="A304">
        <v>4636</v>
      </c>
      <c r="B304" t="b">
        <v>0</v>
      </c>
      <c r="C304" s="1" t="s">
        <v>12548</v>
      </c>
      <c r="D304" s="2" t="s">
        <v>15916</v>
      </c>
      <c r="E304" s="1"/>
      <c r="F304" s="1"/>
      <c r="G304" s="1">
        <v>1989</v>
      </c>
      <c r="H304" s="1" t="s">
        <v>1315</v>
      </c>
      <c r="I304" s="1"/>
      <c r="J304" s="1"/>
      <c r="K304" s="1"/>
      <c r="L304" s="1"/>
      <c r="M304" s="1"/>
      <c r="O304">
        <v>0</v>
      </c>
      <c r="Q304" s="4" t="s">
        <v>30459</v>
      </c>
    </row>
    <row r="305" spans="1:17" ht="30">
      <c r="A305">
        <v>4748</v>
      </c>
      <c r="B305" t="b">
        <v>1</v>
      </c>
      <c r="C305" s="1" t="s">
        <v>16328</v>
      </c>
      <c r="D305" s="2" t="s">
        <v>16329</v>
      </c>
      <c r="E305" s="3" t="s">
        <v>16330</v>
      </c>
      <c r="F305" s="1" t="s">
        <v>16331</v>
      </c>
      <c r="G305" s="1">
        <v>1989</v>
      </c>
      <c r="H305" s="1" t="s">
        <v>18</v>
      </c>
      <c r="I305" s="1"/>
      <c r="J305" s="1" t="s">
        <v>16332</v>
      </c>
      <c r="K305" s="1"/>
      <c r="L305" s="1"/>
      <c r="M305" s="1"/>
      <c r="O305">
        <v>0</v>
      </c>
      <c r="Q305" s="4" t="s">
        <v>30461</v>
      </c>
    </row>
    <row r="306" spans="1:17">
      <c r="A306">
        <v>4606</v>
      </c>
      <c r="B306" t="b">
        <v>0</v>
      </c>
      <c r="C306" s="1" t="s">
        <v>15762</v>
      </c>
      <c r="D306" s="2" t="s">
        <v>15765</v>
      </c>
      <c r="E306" s="1"/>
      <c r="F306" s="1" t="s">
        <v>15766</v>
      </c>
      <c r="G306" s="1">
        <v>1989</v>
      </c>
      <c r="H306" s="1" t="s">
        <v>2876</v>
      </c>
      <c r="I306" s="1"/>
      <c r="J306" s="1"/>
      <c r="K306" s="1"/>
      <c r="L306" s="1"/>
      <c r="M306" s="1"/>
      <c r="O306">
        <v>0</v>
      </c>
      <c r="Q306" s="4" t="s">
        <v>30462</v>
      </c>
    </row>
    <row r="307" spans="1:17" ht="30">
      <c r="A307">
        <v>4754</v>
      </c>
      <c r="B307" t="b">
        <v>1</v>
      </c>
      <c r="C307" s="1" t="s">
        <v>16358</v>
      </c>
      <c r="D307" s="2" t="s">
        <v>16359</v>
      </c>
      <c r="E307" s="3" t="s">
        <v>16360</v>
      </c>
      <c r="F307" s="1" t="s">
        <v>16361</v>
      </c>
      <c r="G307" s="1">
        <v>1989</v>
      </c>
      <c r="H307" s="1" t="s">
        <v>18</v>
      </c>
      <c r="I307" s="1"/>
      <c r="J307" s="1" t="s">
        <v>16362</v>
      </c>
      <c r="K307" s="1"/>
      <c r="L307" s="1"/>
      <c r="M307" s="1"/>
      <c r="O307">
        <v>0</v>
      </c>
      <c r="Q307" s="4" t="s">
        <v>30463</v>
      </c>
    </row>
    <row r="308" spans="1:17" ht="45">
      <c r="A308">
        <v>4727</v>
      </c>
      <c r="B308" t="b">
        <v>0</v>
      </c>
      <c r="C308" s="1" t="s">
        <v>15482</v>
      </c>
      <c r="D308" s="2" t="s">
        <v>16256</v>
      </c>
      <c r="E308" s="1"/>
      <c r="F308" s="1" t="s">
        <v>16257</v>
      </c>
      <c r="G308" s="1">
        <v>1989</v>
      </c>
      <c r="H308" s="1" t="s">
        <v>1315</v>
      </c>
      <c r="I308" s="1"/>
      <c r="J308" s="1"/>
      <c r="K308" s="1"/>
      <c r="L308" s="1"/>
      <c r="M308" s="1"/>
      <c r="O308">
        <v>0</v>
      </c>
      <c r="Q308" s="4" t="s">
        <v>30464</v>
      </c>
    </row>
    <row r="309" spans="1:17">
      <c r="A309">
        <v>4792</v>
      </c>
      <c r="B309" t="b">
        <v>1</v>
      </c>
      <c r="C309" s="1" t="s">
        <v>14999</v>
      </c>
      <c r="D309" s="2" t="s">
        <v>16516</v>
      </c>
      <c r="E309" s="3" t="s">
        <v>15005</v>
      </c>
      <c r="F309" s="1" t="s">
        <v>16517</v>
      </c>
      <c r="G309" s="1">
        <v>1989</v>
      </c>
      <c r="H309" s="1" t="s">
        <v>18</v>
      </c>
      <c r="I309" s="1"/>
      <c r="J309" s="1" t="s">
        <v>15007</v>
      </c>
      <c r="K309" s="1"/>
      <c r="L309" s="1"/>
      <c r="M309" s="1"/>
      <c r="O309">
        <v>0</v>
      </c>
      <c r="Q309" s="4" t="s">
        <v>30465</v>
      </c>
    </row>
    <row r="310" spans="1:17" ht="45">
      <c r="A310">
        <v>4753</v>
      </c>
      <c r="B310" t="b">
        <v>0</v>
      </c>
      <c r="C310" s="1" t="s">
        <v>16355</v>
      </c>
      <c r="D310" s="2" t="s">
        <v>16356</v>
      </c>
      <c r="E310" s="1"/>
      <c r="F310" s="1" t="s">
        <v>16357</v>
      </c>
      <c r="G310" s="1">
        <v>1989</v>
      </c>
      <c r="H310" s="1" t="s">
        <v>1315</v>
      </c>
      <c r="I310" s="1"/>
      <c r="J310" s="1"/>
      <c r="K310" s="1"/>
      <c r="L310" s="1"/>
      <c r="M310" s="1"/>
      <c r="O310">
        <v>0</v>
      </c>
      <c r="Q310" s="4" t="s">
        <v>30466</v>
      </c>
    </row>
    <row r="311" spans="1:17" ht="30">
      <c r="A311">
        <v>4861</v>
      </c>
      <c r="B311" t="b">
        <v>1</v>
      </c>
      <c r="C311" s="1" t="s">
        <v>15448</v>
      </c>
      <c r="D311" s="2" t="s">
        <v>16829</v>
      </c>
      <c r="E311" s="3" t="s">
        <v>16830</v>
      </c>
      <c r="F311" s="1" t="s">
        <v>16831</v>
      </c>
      <c r="G311" s="1">
        <v>1989</v>
      </c>
      <c r="H311" s="1" t="s">
        <v>18</v>
      </c>
      <c r="I311" s="1"/>
      <c r="J311" s="1" t="s">
        <v>16832</v>
      </c>
      <c r="K311" s="1"/>
      <c r="L311" s="1"/>
      <c r="M311" s="1"/>
      <c r="O311">
        <v>0</v>
      </c>
      <c r="Q311" s="4" t="s">
        <v>30467</v>
      </c>
    </row>
    <row r="312" spans="1:17" ht="30">
      <c r="A312">
        <v>4643</v>
      </c>
      <c r="B312" t="b">
        <v>0</v>
      </c>
      <c r="C312" s="1" t="s">
        <v>15943</v>
      </c>
      <c r="D312" s="2" t="s">
        <v>15944</v>
      </c>
      <c r="E312" s="1"/>
      <c r="F312" s="1" t="s">
        <v>15945</v>
      </c>
      <c r="G312" s="1">
        <v>1989</v>
      </c>
      <c r="H312" s="1" t="s">
        <v>1315</v>
      </c>
      <c r="I312" s="1"/>
      <c r="J312" s="1"/>
      <c r="K312" s="1"/>
      <c r="L312" s="1"/>
      <c r="M312" s="1"/>
      <c r="O312">
        <v>0</v>
      </c>
      <c r="Q312" s="4" t="s">
        <v>30468</v>
      </c>
    </row>
    <row r="313" spans="1:17">
      <c r="A313">
        <v>4553</v>
      </c>
      <c r="B313" t="b">
        <v>1</v>
      </c>
      <c r="C313" s="1" t="s">
        <v>15503</v>
      </c>
      <c r="D313" s="2" t="s">
        <v>15504</v>
      </c>
      <c r="E313" s="1"/>
      <c r="F313" s="1" t="s">
        <v>15505</v>
      </c>
      <c r="G313" s="1">
        <v>1989</v>
      </c>
      <c r="H313" s="1" t="s">
        <v>18</v>
      </c>
      <c r="I313" s="1"/>
      <c r="J313" s="1"/>
      <c r="K313" s="1"/>
      <c r="L313" s="1"/>
      <c r="M313" s="1"/>
      <c r="O313">
        <v>0</v>
      </c>
      <c r="Q313" s="4" t="s">
        <v>30469</v>
      </c>
    </row>
    <row r="314" spans="1:17" ht="30">
      <c r="A314">
        <v>4784</v>
      </c>
      <c r="B314" t="b">
        <v>0</v>
      </c>
      <c r="C314" s="1" t="s">
        <v>16476</v>
      </c>
      <c r="D314" s="2" t="s">
        <v>16477</v>
      </c>
      <c r="E314" s="1"/>
      <c r="F314" s="1" t="s">
        <v>16478</v>
      </c>
      <c r="G314" s="1">
        <v>1989</v>
      </c>
      <c r="H314" s="1" t="s">
        <v>1315</v>
      </c>
      <c r="I314" s="1"/>
      <c r="J314" s="1"/>
      <c r="K314" s="1"/>
      <c r="L314" s="1"/>
      <c r="M314" s="1"/>
      <c r="O314">
        <v>0</v>
      </c>
      <c r="Q314" s="4" t="s">
        <v>30470</v>
      </c>
    </row>
    <row r="315" spans="1:17" ht="30">
      <c r="A315">
        <v>4788</v>
      </c>
      <c r="B315" t="b">
        <v>1</v>
      </c>
      <c r="C315" s="1" t="s">
        <v>16498</v>
      </c>
      <c r="D315" s="2" t="s">
        <v>16499</v>
      </c>
      <c r="E315" s="3" t="s">
        <v>16500</v>
      </c>
      <c r="F315" s="1" t="s">
        <v>16501</v>
      </c>
      <c r="G315" s="1">
        <v>1989</v>
      </c>
      <c r="H315" s="1" t="s">
        <v>18</v>
      </c>
      <c r="I315" s="1"/>
      <c r="J315" s="1" t="s">
        <v>16502</v>
      </c>
      <c r="K315" s="1"/>
      <c r="L315" s="1"/>
      <c r="M315" s="1"/>
      <c r="O315">
        <v>0</v>
      </c>
      <c r="Q315" s="4" t="s">
        <v>30471</v>
      </c>
    </row>
    <row r="316" spans="1:17" ht="30">
      <c r="A316">
        <v>4604</v>
      </c>
      <c r="B316" t="b">
        <v>1</v>
      </c>
      <c r="C316" s="1" t="s">
        <v>15755</v>
      </c>
      <c r="D316" s="2" t="s">
        <v>15756</v>
      </c>
      <c r="E316" s="1"/>
      <c r="F316" s="1" t="s">
        <v>15757</v>
      </c>
      <c r="G316" s="1">
        <v>1989</v>
      </c>
      <c r="H316" s="1" t="s">
        <v>18</v>
      </c>
      <c r="I316" s="1"/>
      <c r="J316" s="1" t="s">
        <v>15758</v>
      </c>
      <c r="K316" s="1"/>
      <c r="L316" s="1"/>
      <c r="M316" s="1"/>
      <c r="O316">
        <v>0</v>
      </c>
      <c r="Q316" s="4" t="s">
        <v>30472</v>
      </c>
    </row>
    <row r="317" spans="1:17" ht="30">
      <c r="A317">
        <v>4653</v>
      </c>
      <c r="B317" t="b">
        <v>0</v>
      </c>
      <c r="C317" s="1" t="s">
        <v>14188</v>
      </c>
      <c r="D317" s="2" t="s">
        <v>15973</v>
      </c>
      <c r="E317" s="1"/>
      <c r="F317" s="1" t="s">
        <v>15974</v>
      </c>
      <c r="G317" s="1">
        <v>1989</v>
      </c>
      <c r="H317" s="1" t="s">
        <v>1315</v>
      </c>
      <c r="I317" s="1"/>
      <c r="J317" s="1"/>
      <c r="K317" s="1"/>
      <c r="L317" s="1"/>
      <c r="M317" s="1"/>
      <c r="O317">
        <v>0</v>
      </c>
      <c r="Q317" s="4" t="s">
        <v>19688</v>
      </c>
    </row>
    <row r="318" spans="1:17" ht="30">
      <c r="A318">
        <v>4858</v>
      </c>
      <c r="B318" t="b">
        <v>0</v>
      </c>
      <c r="C318" s="1" t="s">
        <v>16821</v>
      </c>
      <c r="D318" s="2" t="s">
        <v>15973</v>
      </c>
      <c r="E318" s="1"/>
      <c r="F318" s="1" t="s">
        <v>16822</v>
      </c>
      <c r="G318" s="1">
        <v>1989</v>
      </c>
      <c r="H318" s="1" t="s">
        <v>1315</v>
      </c>
      <c r="I318" s="1"/>
      <c r="J318" s="1"/>
      <c r="K318" s="1"/>
      <c r="L318" s="1"/>
      <c r="M318" s="1"/>
      <c r="O318">
        <v>0</v>
      </c>
      <c r="Q318" s="4" t="s">
        <v>30473</v>
      </c>
    </row>
    <row r="319" spans="1:17" ht="30">
      <c r="A319">
        <v>1846</v>
      </c>
      <c r="B319" t="b">
        <v>1</v>
      </c>
      <c r="C319" s="17" t="s">
        <v>25334</v>
      </c>
      <c r="D319" s="4" t="s">
        <v>16152</v>
      </c>
      <c r="F319" t="s">
        <v>25335</v>
      </c>
      <c r="G319">
        <v>1989</v>
      </c>
      <c r="H319" t="s">
        <v>18</v>
      </c>
      <c r="K319" t="s">
        <v>18422</v>
      </c>
      <c r="L319" t="s">
        <v>18423</v>
      </c>
      <c r="O319">
        <v>0</v>
      </c>
      <c r="Q319" s="4" t="s">
        <v>18757</v>
      </c>
    </row>
    <row r="320" spans="1:17" ht="30">
      <c r="A320">
        <v>4600</v>
      </c>
      <c r="B320" t="b">
        <v>1</v>
      </c>
      <c r="C320" s="1" t="s">
        <v>15741</v>
      </c>
      <c r="D320" s="2" t="s">
        <v>15742</v>
      </c>
      <c r="E320" s="1"/>
      <c r="F320" s="1" t="s">
        <v>15645</v>
      </c>
      <c r="G320" s="1">
        <v>1989</v>
      </c>
      <c r="H320" s="1" t="s">
        <v>18</v>
      </c>
      <c r="I320" s="1"/>
      <c r="J320" s="1"/>
      <c r="K320" s="1"/>
      <c r="L320" s="1"/>
      <c r="M320" s="1"/>
      <c r="O320">
        <v>0</v>
      </c>
      <c r="Q320" s="4" t="s">
        <v>30475</v>
      </c>
    </row>
    <row r="321" spans="1:17" ht="30">
      <c r="A321">
        <v>4601</v>
      </c>
      <c r="B321" t="b">
        <v>1</v>
      </c>
      <c r="C321" s="1" t="s">
        <v>15741</v>
      </c>
      <c r="D321" s="2" t="s">
        <v>15743</v>
      </c>
      <c r="E321" s="1"/>
      <c r="F321" s="1" t="s">
        <v>15744</v>
      </c>
      <c r="G321" s="1">
        <v>1989</v>
      </c>
      <c r="H321" s="1" t="s">
        <v>18</v>
      </c>
      <c r="I321" s="1"/>
      <c r="J321" s="1"/>
      <c r="K321" s="1"/>
      <c r="L321" s="1"/>
      <c r="M321" s="1"/>
      <c r="O321">
        <v>0</v>
      </c>
      <c r="Q321" s="4" t="s">
        <v>30475</v>
      </c>
    </row>
    <row r="322" spans="1:17" ht="30">
      <c r="A322">
        <v>4768</v>
      </c>
      <c r="B322" t="b">
        <v>1</v>
      </c>
      <c r="C322" s="1" t="s">
        <v>16411</v>
      </c>
      <c r="D322" s="2" t="s">
        <v>16415</v>
      </c>
      <c r="E322" s="3" t="s">
        <v>16416</v>
      </c>
      <c r="F322" s="1" t="s">
        <v>16417</v>
      </c>
      <c r="G322" s="1">
        <v>1989</v>
      </c>
      <c r="H322" s="1" t="s">
        <v>18</v>
      </c>
      <c r="I322" s="1" t="s">
        <v>16418</v>
      </c>
      <c r="J322" s="1"/>
      <c r="K322" s="1"/>
      <c r="L322" s="1"/>
      <c r="M322" s="1"/>
      <c r="O322">
        <v>0</v>
      </c>
      <c r="Q322" s="4" t="s">
        <v>30476</v>
      </c>
    </row>
    <row r="323" spans="1:17" ht="30">
      <c r="A323">
        <v>4645</v>
      </c>
      <c r="B323" t="b">
        <v>1</v>
      </c>
      <c r="C323" s="1" t="s">
        <v>14113</v>
      </c>
      <c r="D323" s="2" t="s">
        <v>15949</v>
      </c>
      <c r="E323" s="3" t="s">
        <v>15950</v>
      </c>
      <c r="F323" s="1" t="s">
        <v>15951</v>
      </c>
      <c r="G323" s="1">
        <v>1989</v>
      </c>
      <c r="H323" s="1" t="s">
        <v>18</v>
      </c>
      <c r="I323" s="1"/>
      <c r="J323" s="1"/>
      <c r="K323" s="1"/>
      <c r="L323" s="1"/>
      <c r="M323" s="1"/>
      <c r="O323">
        <v>0</v>
      </c>
      <c r="Q323" s="4" t="s">
        <v>30480</v>
      </c>
    </row>
    <row r="324" spans="1:17" ht="84.75" customHeight="1">
      <c r="A324">
        <v>4730</v>
      </c>
      <c r="B324" t="b">
        <v>1</v>
      </c>
      <c r="C324" s="1" t="s">
        <v>3913</v>
      </c>
      <c r="D324" s="2" t="s">
        <v>16266</v>
      </c>
      <c r="E324" s="1"/>
      <c r="F324" s="1"/>
      <c r="G324" s="1">
        <v>1989</v>
      </c>
      <c r="H324" s="1" t="s">
        <v>18</v>
      </c>
      <c r="I324" s="1"/>
      <c r="J324" s="1"/>
      <c r="K324" s="1"/>
      <c r="L324" s="1"/>
      <c r="M324" s="1"/>
      <c r="O324">
        <v>0</v>
      </c>
      <c r="Q324" s="4" t="s">
        <v>23503</v>
      </c>
    </row>
    <row r="325" spans="1:17" ht="30">
      <c r="A325">
        <v>4779</v>
      </c>
      <c r="B325" t="b">
        <v>1</v>
      </c>
      <c r="C325" s="1" t="s">
        <v>16448</v>
      </c>
      <c r="D325" s="2" t="s">
        <v>16449</v>
      </c>
      <c r="E325" s="3" t="s">
        <v>16450</v>
      </c>
      <c r="F325" s="1" t="s">
        <v>16451</v>
      </c>
      <c r="G325" s="1">
        <v>1989</v>
      </c>
      <c r="H325" s="1" t="s">
        <v>18</v>
      </c>
      <c r="I325" s="1"/>
      <c r="J325" s="1" t="s">
        <v>16452</v>
      </c>
      <c r="K325" s="1"/>
      <c r="L325" s="1"/>
      <c r="M325" s="1"/>
      <c r="O325">
        <v>0</v>
      </c>
      <c r="Q325" s="4" t="s">
        <v>30481</v>
      </c>
    </row>
    <row r="326" spans="1:17" ht="30">
      <c r="A326">
        <v>1126</v>
      </c>
      <c r="B326" t="b">
        <v>1</v>
      </c>
      <c r="C326" s="17" t="s">
        <v>22876</v>
      </c>
      <c r="D326" s="4" t="s">
        <v>22877</v>
      </c>
      <c r="E326" s="5" t="s">
        <v>18686</v>
      </c>
      <c r="F326" t="s">
        <v>18687</v>
      </c>
      <c r="G326">
        <v>1989</v>
      </c>
      <c r="H326" t="s">
        <v>18</v>
      </c>
      <c r="K326" t="s">
        <v>18422</v>
      </c>
      <c r="L326" t="s">
        <v>18423</v>
      </c>
      <c r="O326">
        <v>0</v>
      </c>
      <c r="Q326" s="4" t="s">
        <v>18665</v>
      </c>
    </row>
    <row r="327" spans="1:17" ht="30">
      <c r="A327">
        <v>4790</v>
      </c>
      <c r="B327" t="b">
        <v>1</v>
      </c>
      <c r="C327" s="1" t="s">
        <v>16506</v>
      </c>
      <c r="D327" s="2" t="s">
        <v>16507</v>
      </c>
      <c r="E327" s="3" t="s">
        <v>16508</v>
      </c>
      <c r="F327" s="1" t="s">
        <v>16509</v>
      </c>
      <c r="G327" s="1">
        <v>1989</v>
      </c>
      <c r="H327" s="1" t="s">
        <v>18</v>
      </c>
      <c r="I327" s="1"/>
      <c r="J327" s="1" t="s">
        <v>16510</v>
      </c>
      <c r="K327" s="1"/>
      <c r="L327" s="1"/>
      <c r="M327" s="1"/>
      <c r="O327">
        <v>0</v>
      </c>
      <c r="Q327" s="4" t="s">
        <v>18665</v>
      </c>
    </row>
    <row r="328" spans="1:17">
      <c r="A328">
        <v>4598</v>
      </c>
      <c r="B328" t="b">
        <v>1</v>
      </c>
      <c r="C328" s="1" t="s">
        <v>7201</v>
      </c>
      <c r="D328" s="2" t="s">
        <v>15735</v>
      </c>
      <c r="E328" s="1"/>
      <c r="F328" s="1" t="s">
        <v>15736</v>
      </c>
      <c r="G328" s="1">
        <v>1989</v>
      </c>
      <c r="H328" s="1" t="s">
        <v>18</v>
      </c>
      <c r="I328" s="1"/>
      <c r="J328" s="1"/>
      <c r="K328" s="1"/>
      <c r="L328" s="1"/>
      <c r="M328" s="1"/>
      <c r="O328">
        <v>0</v>
      </c>
      <c r="Q328" s="4" t="s">
        <v>30482</v>
      </c>
    </row>
    <row r="329" spans="1:17" ht="30">
      <c r="A329">
        <v>4750</v>
      </c>
      <c r="B329" t="b">
        <v>1</v>
      </c>
      <c r="C329" s="1" t="s">
        <v>16340</v>
      </c>
      <c r="D329" s="2" t="s">
        <v>16341</v>
      </c>
      <c r="E329" s="3" t="s">
        <v>16342</v>
      </c>
      <c r="F329" s="1" t="s">
        <v>16343</v>
      </c>
      <c r="G329" s="1">
        <v>1989</v>
      </c>
      <c r="H329" s="1" t="s">
        <v>18</v>
      </c>
      <c r="I329" s="1"/>
      <c r="J329" s="1" t="s">
        <v>16344</v>
      </c>
      <c r="K329" s="1"/>
      <c r="L329" s="1"/>
      <c r="M329" s="1"/>
      <c r="O329">
        <v>0</v>
      </c>
      <c r="Q329" s="4" t="s">
        <v>30483</v>
      </c>
    </row>
    <row r="330" spans="1:17">
      <c r="A330">
        <v>4733</v>
      </c>
      <c r="B330" t="b">
        <v>1</v>
      </c>
      <c r="C330" s="1" t="s">
        <v>5943</v>
      </c>
      <c r="D330" s="2" t="s">
        <v>16275</v>
      </c>
      <c r="E330" s="1"/>
      <c r="F330" s="1" t="s">
        <v>16276</v>
      </c>
      <c r="G330" s="1">
        <v>1989</v>
      </c>
      <c r="H330" s="1" t="s">
        <v>18</v>
      </c>
      <c r="I330" s="1"/>
      <c r="J330" s="1"/>
      <c r="K330" s="1"/>
      <c r="L330" s="1"/>
      <c r="M330" s="1"/>
      <c r="O330">
        <v>0</v>
      </c>
      <c r="Q330" s="4" t="s">
        <v>18946</v>
      </c>
    </row>
    <row r="331" spans="1:17" ht="45">
      <c r="A331">
        <v>4724</v>
      </c>
      <c r="B331" t="b">
        <v>1</v>
      </c>
      <c r="C331" s="1" t="s">
        <v>16241</v>
      </c>
      <c r="D331" s="2" t="s">
        <v>16242</v>
      </c>
      <c r="E331" s="3" t="s">
        <v>16243</v>
      </c>
      <c r="F331" s="1" t="s">
        <v>16244</v>
      </c>
      <c r="G331" s="1">
        <v>1989</v>
      </c>
      <c r="H331" s="1" t="s">
        <v>18</v>
      </c>
      <c r="I331" s="1"/>
      <c r="J331" s="1" t="s">
        <v>16245</v>
      </c>
      <c r="K331" s="1"/>
      <c r="L331" s="1"/>
      <c r="M331" s="1"/>
      <c r="O331">
        <v>0</v>
      </c>
      <c r="Q331" s="4" t="s">
        <v>30484</v>
      </c>
    </row>
    <row r="332" spans="1:17" ht="45">
      <c r="A332">
        <v>4650</v>
      </c>
      <c r="B332" t="b">
        <v>0</v>
      </c>
      <c r="C332" s="1" t="s">
        <v>14147</v>
      </c>
      <c r="D332" s="2" t="s">
        <v>15965</v>
      </c>
      <c r="E332" s="1"/>
      <c r="F332" s="1"/>
      <c r="G332" s="1">
        <v>1989</v>
      </c>
      <c r="H332" s="1" t="s">
        <v>1315</v>
      </c>
      <c r="I332" s="1"/>
      <c r="J332" s="1"/>
      <c r="K332" s="1"/>
      <c r="L332" s="1"/>
      <c r="M332" s="1"/>
      <c r="O332">
        <v>0</v>
      </c>
      <c r="Q332" s="4" t="s">
        <v>19240</v>
      </c>
    </row>
    <row r="333" spans="1:17" ht="45">
      <c r="A333">
        <v>4868</v>
      </c>
      <c r="B333" t="b">
        <v>1</v>
      </c>
      <c r="C333" s="1" t="s">
        <v>16860</v>
      </c>
      <c r="D333" s="2" t="s">
        <v>16861</v>
      </c>
      <c r="E333" s="1" t="s">
        <v>16862</v>
      </c>
      <c r="F333" s="1" t="s">
        <v>16863</v>
      </c>
      <c r="G333" s="1">
        <v>1989</v>
      </c>
      <c r="H333" s="1" t="s">
        <v>18</v>
      </c>
      <c r="I333" s="1"/>
      <c r="J333" s="1" t="s">
        <v>16864</v>
      </c>
      <c r="K333" s="1"/>
      <c r="L333" s="1"/>
      <c r="M333" s="1"/>
      <c r="O333">
        <v>0</v>
      </c>
      <c r="Q333" s="4" t="s">
        <v>18968</v>
      </c>
    </row>
    <row r="334" spans="1:17" ht="30">
      <c r="A334">
        <v>4693</v>
      </c>
      <c r="B334" t="b">
        <v>0</v>
      </c>
      <c r="C334" s="1" t="s">
        <v>1787</v>
      </c>
      <c r="D334" s="2" t="s">
        <v>16109</v>
      </c>
      <c r="E334" s="1"/>
      <c r="F334" s="1"/>
      <c r="G334" s="1">
        <v>1989</v>
      </c>
      <c r="H334" s="1" t="s">
        <v>1315</v>
      </c>
      <c r="I334" s="1"/>
      <c r="J334" s="1"/>
      <c r="K334" s="1"/>
      <c r="L334" s="1"/>
      <c r="M334" s="1"/>
      <c r="O334">
        <v>0</v>
      </c>
      <c r="Q334" s="4" t="s">
        <v>18968</v>
      </c>
    </row>
    <row r="335" spans="1:17">
      <c r="A335">
        <v>4860</v>
      </c>
      <c r="B335" t="b">
        <v>1</v>
      </c>
      <c r="C335" s="1" t="s">
        <v>16826</v>
      </c>
      <c r="D335" s="2" t="s">
        <v>16827</v>
      </c>
      <c r="E335" s="1"/>
      <c r="F335" s="1" t="s">
        <v>16828</v>
      </c>
      <c r="G335" s="1">
        <v>1989</v>
      </c>
      <c r="H335" s="1" t="s">
        <v>18</v>
      </c>
      <c r="I335" s="1"/>
      <c r="J335" s="1"/>
      <c r="K335" s="1"/>
      <c r="L335" s="1"/>
      <c r="M335" s="1"/>
      <c r="O335">
        <v>0</v>
      </c>
      <c r="Q335" s="4" t="s">
        <v>30490</v>
      </c>
    </row>
    <row r="336" spans="1:17">
      <c r="A336">
        <v>4644</v>
      </c>
      <c r="B336" t="b">
        <v>0</v>
      </c>
      <c r="C336" s="1" t="s">
        <v>15946</v>
      </c>
      <c r="D336" s="2" t="s">
        <v>15947</v>
      </c>
      <c r="E336" s="1"/>
      <c r="F336" s="1" t="s">
        <v>15948</v>
      </c>
      <c r="G336" s="1">
        <v>1989</v>
      </c>
      <c r="H336" s="1" t="s">
        <v>1315</v>
      </c>
      <c r="I336" s="1"/>
      <c r="J336" s="1"/>
      <c r="K336" s="1"/>
      <c r="L336" s="1"/>
      <c r="M336" s="1"/>
      <c r="O336">
        <v>0</v>
      </c>
      <c r="Q336" s="4" t="s">
        <v>30491</v>
      </c>
    </row>
    <row r="337" spans="1:17">
      <c r="A337">
        <v>4719</v>
      </c>
      <c r="B337" t="b">
        <v>1</v>
      </c>
      <c r="C337" s="1" t="s">
        <v>14572</v>
      </c>
      <c r="D337" s="2" t="s">
        <v>16222</v>
      </c>
      <c r="E337" s="1"/>
      <c r="F337" s="1" t="s">
        <v>16223</v>
      </c>
      <c r="G337" s="1">
        <v>1989</v>
      </c>
      <c r="H337" s="1" t="s">
        <v>18</v>
      </c>
      <c r="I337" s="1"/>
      <c r="J337" s="1"/>
      <c r="K337" s="1"/>
      <c r="L337" s="1"/>
      <c r="M337" s="1"/>
      <c r="O337">
        <v>0</v>
      </c>
      <c r="Q337" s="4" t="s">
        <v>30350</v>
      </c>
    </row>
    <row r="338" spans="1:17">
      <c r="A338">
        <v>4718</v>
      </c>
      <c r="B338" t="b">
        <v>1</v>
      </c>
      <c r="C338" s="1" t="s">
        <v>14572</v>
      </c>
      <c r="D338" s="2" t="s">
        <v>16220</v>
      </c>
      <c r="E338" s="1"/>
      <c r="F338" s="1" t="s">
        <v>16221</v>
      </c>
      <c r="G338" s="1">
        <v>1989</v>
      </c>
      <c r="H338" s="1" t="s">
        <v>18</v>
      </c>
      <c r="I338" s="1"/>
      <c r="J338" s="1"/>
      <c r="K338" s="1"/>
      <c r="L338" s="1"/>
      <c r="M338" s="1"/>
      <c r="O338">
        <v>0</v>
      </c>
      <c r="Q338" s="4" t="s">
        <v>30350</v>
      </c>
    </row>
    <row r="339" spans="1:17" ht="30">
      <c r="A339">
        <v>4626</v>
      </c>
      <c r="B339" t="b">
        <v>1</v>
      </c>
      <c r="C339" s="1" t="s">
        <v>28313</v>
      </c>
      <c r="D339" s="2" t="s">
        <v>15863</v>
      </c>
      <c r="E339" s="1" t="s">
        <v>15864</v>
      </c>
      <c r="F339" s="1"/>
      <c r="G339" s="1">
        <v>1989</v>
      </c>
      <c r="H339" s="1" t="s">
        <v>18</v>
      </c>
      <c r="I339" s="1"/>
      <c r="J339" s="1" t="s">
        <v>15865</v>
      </c>
      <c r="K339" s="1"/>
      <c r="L339" s="1"/>
      <c r="M339" s="1"/>
      <c r="O339">
        <v>0</v>
      </c>
      <c r="Q339" s="4" t="s">
        <v>30492</v>
      </c>
    </row>
    <row r="340" spans="1:17" ht="30">
      <c r="A340">
        <v>1425</v>
      </c>
      <c r="B340" t="b">
        <v>1</v>
      </c>
      <c r="C340" s="17" t="s">
        <v>23908</v>
      </c>
      <c r="D340" s="2" t="s">
        <v>14653</v>
      </c>
      <c r="E340" t="s">
        <v>23909</v>
      </c>
      <c r="F340" t="s">
        <v>18687</v>
      </c>
      <c r="G340">
        <v>1989</v>
      </c>
      <c r="H340" t="s">
        <v>18</v>
      </c>
      <c r="I340" t="s">
        <v>23910</v>
      </c>
      <c r="J340" t="s">
        <v>23911</v>
      </c>
      <c r="K340" t="s">
        <v>18422</v>
      </c>
      <c r="L340" t="s">
        <v>18423</v>
      </c>
      <c r="O340">
        <v>0</v>
      </c>
      <c r="Q340" s="4" t="s">
        <v>18695</v>
      </c>
    </row>
    <row r="341" spans="1:17">
      <c r="A341">
        <v>4610</v>
      </c>
      <c r="B341" t="b">
        <v>1</v>
      </c>
      <c r="C341" s="1" t="s">
        <v>15780</v>
      </c>
      <c r="D341" s="2" t="s">
        <v>15781</v>
      </c>
      <c r="E341" s="1"/>
      <c r="F341" s="1" t="s">
        <v>15782</v>
      </c>
      <c r="G341" s="1">
        <v>1989</v>
      </c>
      <c r="H341" s="1" t="s">
        <v>18</v>
      </c>
      <c r="I341" s="1"/>
      <c r="J341" s="1" t="s">
        <v>15783</v>
      </c>
      <c r="K341" s="1"/>
      <c r="L341" s="1"/>
      <c r="M341" s="1"/>
      <c r="O341">
        <v>0</v>
      </c>
      <c r="Q341" s="4" t="s">
        <v>30494</v>
      </c>
    </row>
    <row r="342" spans="1:17">
      <c r="A342">
        <v>4576</v>
      </c>
      <c r="B342" t="b">
        <v>0</v>
      </c>
      <c r="C342" s="1" t="s">
        <v>15608</v>
      </c>
      <c r="D342" s="2" t="s">
        <v>15609</v>
      </c>
      <c r="E342" s="1"/>
      <c r="F342" s="1" t="s">
        <v>15610</v>
      </c>
      <c r="G342" s="1">
        <v>1989</v>
      </c>
      <c r="H342" s="1" t="s">
        <v>1315</v>
      </c>
      <c r="I342" s="1"/>
      <c r="J342" s="1"/>
      <c r="K342" s="1"/>
      <c r="L342" s="1"/>
      <c r="M342" s="1"/>
      <c r="O342">
        <v>0</v>
      </c>
      <c r="Q342" s="4" t="s">
        <v>30496</v>
      </c>
    </row>
    <row r="343" spans="1:17" ht="30">
      <c r="A343">
        <v>899</v>
      </c>
      <c r="B343" t="b">
        <v>0</v>
      </c>
      <c r="C343" t="s">
        <v>22044</v>
      </c>
      <c r="D343" s="4" t="s">
        <v>22045</v>
      </c>
      <c r="F343" t="s">
        <v>22046</v>
      </c>
      <c r="G343">
        <v>1989</v>
      </c>
      <c r="H343" t="s">
        <v>1315</v>
      </c>
      <c r="O343">
        <v>0</v>
      </c>
      <c r="Q343" s="4" t="s">
        <v>18608</v>
      </c>
    </row>
    <row r="344" spans="1:17" ht="30">
      <c r="A344">
        <v>426</v>
      </c>
      <c r="B344" t="b">
        <v>1</v>
      </c>
      <c r="C344" s="17" t="s">
        <v>20297</v>
      </c>
      <c r="D344" s="4" t="s">
        <v>20298</v>
      </c>
      <c r="E344" s="5" t="s">
        <v>18686</v>
      </c>
      <c r="F344" t="s">
        <v>18687</v>
      </c>
      <c r="G344">
        <v>1989</v>
      </c>
      <c r="H344" t="s">
        <v>18</v>
      </c>
      <c r="K344" t="s">
        <v>18422</v>
      </c>
      <c r="L344" t="s">
        <v>18423</v>
      </c>
      <c r="O344">
        <v>0</v>
      </c>
      <c r="Q344" s="4" t="s">
        <v>18529</v>
      </c>
    </row>
    <row r="345" spans="1:17" ht="45">
      <c r="A345">
        <v>4854</v>
      </c>
      <c r="B345" t="b">
        <v>0</v>
      </c>
      <c r="C345" s="1" t="s">
        <v>16809</v>
      </c>
      <c r="D345" s="2" t="s">
        <v>16810</v>
      </c>
      <c r="E345" s="1"/>
      <c r="F345" s="1" t="s">
        <v>16811</v>
      </c>
      <c r="G345" s="1">
        <v>1989</v>
      </c>
      <c r="H345" s="1" t="s">
        <v>1315</v>
      </c>
      <c r="I345" s="1"/>
      <c r="J345" s="1"/>
      <c r="K345" s="1"/>
      <c r="L345" s="1"/>
      <c r="M345" s="1"/>
      <c r="O345">
        <v>0</v>
      </c>
      <c r="Q345" s="4" t="s">
        <v>30497</v>
      </c>
    </row>
    <row r="346" spans="1:17" ht="45">
      <c r="A346">
        <v>4870</v>
      </c>
      <c r="B346" t="b">
        <v>1</v>
      </c>
      <c r="C346" s="1" t="s">
        <v>16809</v>
      </c>
      <c r="D346" s="2" t="s">
        <v>16868</v>
      </c>
      <c r="E346" s="1" t="s">
        <v>16869</v>
      </c>
      <c r="F346" s="1" t="s">
        <v>16870</v>
      </c>
      <c r="G346" s="1">
        <v>1989</v>
      </c>
      <c r="H346" s="1" t="s">
        <v>18</v>
      </c>
      <c r="I346" s="1"/>
      <c r="J346" s="1" t="s">
        <v>16871</v>
      </c>
      <c r="K346" s="1"/>
      <c r="L346" s="1"/>
      <c r="M346" s="1"/>
      <c r="O346">
        <v>0</v>
      </c>
      <c r="Q346" s="4" t="s">
        <v>30497</v>
      </c>
    </row>
    <row r="347" spans="1:17" ht="45">
      <c r="A347">
        <v>4747</v>
      </c>
      <c r="B347" t="b">
        <v>1</v>
      </c>
      <c r="C347" s="1" t="s">
        <v>16319</v>
      </c>
      <c r="D347" s="2" t="s">
        <v>16320</v>
      </c>
      <c r="E347" s="3" t="s">
        <v>16321</v>
      </c>
      <c r="F347" s="1" t="s">
        <v>16322</v>
      </c>
      <c r="G347" s="1">
        <v>1989</v>
      </c>
      <c r="H347" s="1" t="s">
        <v>18</v>
      </c>
      <c r="I347" s="1"/>
      <c r="J347" s="1" t="s">
        <v>16323</v>
      </c>
      <c r="K347" s="1"/>
      <c r="L347" s="1"/>
      <c r="M347" s="1"/>
      <c r="O347">
        <v>0</v>
      </c>
      <c r="Q347" s="4" t="s">
        <v>30498</v>
      </c>
    </row>
    <row r="348" spans="1:17" ht="30">
      <c r="A348">
        <v>4694</v>
      </c>
      <c r="B348" t="b">
        <v>1</v>
      </c>
      <c r="C348" s="1" t="s">
        <v>1787</v>
      </c>
      <c r="D348" s="2" t="s">
        <v>16110</v>
      </c>
      <c r="E348" s="1" t="s">
        <v>16111</v>
      </c>
      <c r="F348" s="1" t="s">
        <v>16112</v>
      </c>
      <c r="G348" s="1">
        <v>1989</v>
      </c>
      <c r="H348" s="1" t="s">
        <v>18</v>
      </c>
      <c r="I348" s="1"/>
      <c r="J348" s="1" t="s">
        <v>16113</v>
      </c>
      <c r="K348" s="1"/>
      <c r="L348" s="1"/>
      <c r="M348" s="1"/>
      <c r="O348">
        <v>0</v>
      </c>
      <c r="Q348" s="4" t="s">
        <v>18968</v>
      </c>
    </row>
    <row r="349" spans="1:17" ht="30">
      <c r="A349">
        <v>4831</v>
      </c>
      <c r="B349" t="b">
        <v>0</v>
      </c>
      <c r="C349" s="1" t="s">
        <v>16706</v>
      </c>
      <c r="D349" s="2" t="s">
        <v>16707</v>
      </c>
      <c r="E349" s="1"/>
      <c r="F349" s="1" t="s">
        <v>16708</v>
      </c>
      <c r="G349" s="1">
        <v>1989</v>
      </c>
      <c r="H349" s="1" t="s">
        <v>1315</v>
      </c>
      <c r="I349" s="1"/>
      <c r="J349" s="1"/>
      <c r="K349" s="1"/>
      <c r="L349" s="1"/>
      <c r="M349" s="1"/>
      <c r="O349">
        <v>0</v>
      </c>
      <c r="Q349" s="4" t="s">
        <v>30455</v>
      </c>
    </row>
    <row r="350" spans="1:17">
      <c r="A350">
        <v>4652</v>
      </c>
      <c r="B350" t="b">
        <v>1</v>
      </c>
      <c r="C350" s="1" t="s">
        <v>14178</v>
      </c>
      <c r="D350" s="2" t="s">
        <v>15969</v>
      </c>
      <c r="E350" s="3" t="s">
        <v>15970</v>
      </c>
      <c r="F350" s="1" t="s">
        <v>15971</v>
      </c>
      <c r="G350" s="1">
        <v>1989</v>
      </c>
      <c r="H350" s="1" t="s">
        <v>18</v>
      </c>
      <c r="I350" s="1"/>
      <c r="J350" s="1" t="s">
        <v>15972</v>
      </c>
      <c r="K350" s="1"/>
      <c r="L350" s="1"/>
      <c r="M350" s="1"/>
      <c r="O350">
        <v>0</v>
      </c>
      <c r="Q350" s="4" t="s">
        <v>30499</v>
      </c>
    </row>
    <row r="351" spans="1:17" ht="60">
      <c r="A351">
        <v>4840</v>
      </c>
      <c r="B351" t="b">
        <v>0</v>
      </c>
      <c r="C351" s="1" t="s">
        <v>16738</v>
      </c>
      <c r="D351" s="2" t="s">
        <v>16739</v>
      </c>
      <c r="E351" s="1"/>
      <c r="F351" s="1" t="s">
        <v>16740</v>
      </c>
      <c r="G351" s="1">
        <v>1989</v>
      </c>
      <c r="H351" s="1" t="s">
        <v>1315</v>
      </c>
      <c r="I351" s="1"/>
      <c r="J351" s="1"/>
      <c r="K351" s="1"/>
      <c r="L351" s="1"/>
      <c r="M351" s="1"/>
      <c r="O351">
        <v>0</v>
      </c>
      <c r="Q351" s="4" t="s">
        <v>30501</v>
      </c>
    </row>
    <row r="352" spans="1:17" ht="45">
      <c r="A352">
        <v>4741</v>
      </c>
      <c r="B352" t="b">
        <v>0</v>
      </c>
      <c r="C352" s="1" t="s">
        <v>16292</v>
      </c>
      <c r="D352" s="2" t="s">
        <v>16293</v>
      </c>
      <c r="E352" s="3" t="s">
        <v>16294</v>
      </c>
      <c r="F352" s="1" t="s">
        <v>16295</v>
      </c>
      <c r="G352" s="1">
        <v>1989</v>
      </c>
      <c r="H352" s="1" t="s">
        <v>2876</v>
      </c>
      <c r="I352" s="1"/>
      <c r="J352" s="1"/>
      <c r="K352" s="1"/>
      <c r="L352" s="1"/>
      <c r="M352" s="1"/>
      <c r="O352">
        <v>0</v>
      </c>
      <c r="Q352" s="4" t="s">
        <v>30503</v>
      </c>
    </row>
    <row r="353" spans="1:17">
      <c r="A353">
        <v>4720</v>
      </c>
      <c r="B353" t="b">
        <v>1</v>
      </c>
      <c r="C353" s="1" t="s">
        <v>14572</v>
      </c>
      <c r="D353" s="2" t="s">
        <v>16224</v>
      </c>
      <c r="E353" s="1"/>
      <c r="F353" s="1" t="s">
        <v>16225</v>
      </c>
      <c r="G353" s="1">
        <v>1989</v>
      </c>
      <c r="H353" s="1" t="s">
        <v>18</v>
      </c>
      <c r="I353" s="1"/>
      <c r="J353" s="1"/>
      <c r="K353" s="1"/>
      <c r="L353" s="1"/>
      <c r="M353" s="1"/>
      <c r="O353">
        <v>0</v>
      </c>
      <c r="Q353" s="4" t="s">
        <v>30350</v>
      </c>
    </row>
    <row r="354" spans="1:17" ht="75">
      <c r="A354">
        <v>4555</v>
      </c>
      <c r="B354" t="b">
        <v>1</v>
      </c>
      <c r="C354" s="1" t="s">
        <v>15509</v>
      </c>
      <c r="D354" s="2" t="s">
        <v>15510</v>
      </c>
      <c r="E354" s="1"/>
      <c r="F354" s="1" t="s">
        <v>15511</v>
      </c>
      <c r="G354" s="1">
        <v>1989</v>
      </c>
      <c r="H354" s="1" t="s">
        <v>18</v>
      </c>
      <c r="I354" s="1"/>
      <c r="J354" s="1"/>
      <c r="K354" s="1"/>
      <c r="L354" s="1"/>
      <c r="M354" s="1"/>
      <c r="O354">
        <v>0</v>
      </c>
      <c r="Q354" s="4" t="s">
        <v>30504</v>
      </c>
    </row>
    <row r="355" spans="1:17" ht="30">
      <c r="A355">
        <v>4647</v>
      </c>
      <c r="B355" t="b">
        <v>1</v>
      </c>
      <c r="C355" s="1" t="s">
        <v>15952</v>
      </c>
      <c r="D355" s="2" t="s">
        <v>15955</v>
      </c>
      <c r="E355" s="3" t="s">
        <v>15956</v>
      </c>
      <c r="F355" s="1" t="s">
        <v>15957</v>
      </c>
      <c r="G355" s="1">
        <v>1989</v>
      </c>
      <c r="H355" s="1" t="s">
        <v>18</v>
      </c>
      <c r="I355" s="1"/>
      <c r="J355" s="1" t="s">
        <v>15958</v>
      </c>
      <c r="K355" s="1"/>
      <c r="L355" s="1"/>
      <c r="M355" s="1"/>
      <c r="O355">
        <v>0</v>
      </c>
      <c r="Q355" s="4" t="s">
        <v>30313</v>
      </c>
    </row>
    <row r="356" spans="1:17" ht="30">
      <c r="A356">
        <v>4869</v>
      </c>
      <c r="B356" t="b">
        <v>1</v>
      </c>
      <c r="C356" s="1" t="s">
        <v>16865</v>
      </c>
      <c r="D356" s="2" t="s">
        <v>15955</v>
      </c>
      <c r="E356" s="1" t="s">
        <v>16866</v>
      </c>
      <c r="F356" s="1" t="s">
        <v>16867</v>
      </c>
      <c r="G356" s="1">
        <v>1989</v>
      </c>
      <c r="H356" s="1" t="s">
        <v>18</v>
      </c>
      <c r="I356" s="1"/>
      <c r="J356" s="1"/>
      <c r="K356" s="1"/>
      <c r="L356" s="1"/>
      <c r="M356" s="1"/>
      <c r="O356">
        <v>0</v>
      </c>
      <c r="Q356" s="4" t="s">
        <v>30505</v>
      </c>
    </row>
    <row r="357" spans="1:17" ht="30">
      <c r="A357">
        <v>4866</v>
      </c>
      <c r="B357" t="b">
        <v>1</v>
      </c>
      <c r="C357" s="1" t="s">
        <v>15952</v>
      </c>
      <c r="D357" s="2" t="s">
        <v>16851</v>
      </c>
      <c r="E357" s="3" t="s">
        <v>16852</v>
      </c>
      <c r="F357" s="10" t="s">
        <v>16853</v>
      </c>
      <c r="G357" s="1">
        <v>1989</v>
      </c>
      <c r="H357" s="1" t="s">
        <v>18</v>
      </c>
      <c r="I357" s="1"/>
      <c r="J357" s="1" t="s">
        <v>15958</v>
      </c>
      <c r="K357" s="1"/>
      <c r="L357" s="1"/>
      <c r="M357" s="1"/>
      <c r="O357">
        <v>0</v>
      </c>
      <c r="Q357" s="4" t="s">
        <v>30313</v>
      </c>
    </row>
    <row r="358" spans="1:17">
      <c r="A358">
        <v>4734</v>
      </c>
      <c r="B358" t="b">
        <v>0</v>
      </c>
      <c r="C358" s="1" t="s">
        <v>16277</v>
      </c>
      <c r="D358" s="2" t="s">
        <v>16278</v>
      </c>
      <c r="E358" s="1"/>
      <c r="F358" s="1" t="s">
        <v>16279</v>
      </c>
      <c r="G358" s="1">
        <v>1989</v>
      </c>
      <c r="H358" s="1" t="s">
        <v>1315</v>
      </c>
      <c r="I358" s="1"/>
      <c r="J358" s="1"/>
      <c r="K358" s="1"/>
      <c r="L358" s="1"/>
      <c r="M358" s="1"/>
      <c r="O358">
        <v>0</v>
      </c>
      <c r="Q358" s="4" t="s">
        <v>30507</v>
      </c>
    </row>
    <row r="359" spans="1:17" ht="30">
      <c r="A359">
        <v>4826</v>
      </c>
      <c r="B359" t="b">
        <v>1</v>
      </c>
      <c r="C359" s="1" t="s">
        <v>16683</v>
      </c>
      <c r="D359" s="2" t="s">
        <v>16684</v>
      </c>
      <c r="E359" s="1" t="s">
        <v>16685</v>
      </c>
      <c r="F359" s="1" t="s">
        <v>16686</v>
      </c>
      <c r="G359" s="1">
        <v>1989</v>
      </c>
      <c r="H359" s="1" t="s">
        <v>18</v>
      </c>
      <c r="I359" s="1"/>
      <c r="J359" s="1" t="s">
        <v>16687</v>
      </c>
      <c r="K359" s="1"/>
      <c r="L359" s="1"/>
      <c r="M359" s="1"/>
      <c r="O359">
        <v>0</v>
      </c>
      <c r="Q359" s="4" t="s">
        <v>30508</v>
      </c>
    </row>
    <row r="360" spans="1:17">
      <c r="A360">
        <v>4710</v>
      </c>
      <c r="B360" t="b">
        <v>1</v>
      </c>
      <c r="C360" s="1" t="s">
        <v>16188</v>
      </c>
      <c r="D360" s="2" t="s">
        <v>16189</v>
      </c>
      <c r="E360" s="3" t="s">
        <v>16190</v>
      </c>
      <c r="F360" s="1" t="s">
        <v>16191</v>
      </c>
      <c r="G360" s="1">
        <v>1989</v>
      </c>
      <c r="H360" s="1" t="s">
        <v>18</v>
      </c>
      <c r="I360" s="1"/>
      <c r="J360" s="1" t="s">
        <v>16192</v>
      </c>
      <c r="K360" s="1"/>
      <c r="L360" s="1"/>
      <c r="M360" s="1"/>
      <c r="O360">
        <v>0</v>
      </c>
      <c r="Q360" s="4" t="s">
        <v>30509</v>
      </c>
    </row>
    <row r="361" spans="1:17" ht="30">
      <c r="A361">
        <v>4635</v>
      </c>
      <c r="B361" t="b">
        <v>1</v>
      </c>
      <c r="C361" s="1" t="s">
        <v>15910</v>
      </c>
      <c r="D361" s="2" t="s">
        <v>15911</v>
      </c>
      <c r="E361" s="3" t="s">
        <v>15912</v>
      </c>
      <c r="F361" s="1" t="s">
        <v>15913</v>
      </c>
      <c r="G361" s="1">
        <v>1989</v>
      </c>
      <c r="H361" s="1" t="s">
        <v>18</v>
      </c>
      <c r="I361" s="1"/>
      <c r="J361" s="1"/>
      <c r="K361" s="1"/>
      <c r="L361" s="1"/>
      <c r="M361" s="1"/>
      <c r="O361">
        <v>0</v>
      </c>
      <c r="Q361" s="4" t="s">
        <v>30510</v>
      </c>
    </row>
    <row r="362" spans="1:17" ht="45">
      <c r="A362">
        <v>4740</v>
      </c>
      <c r="B362" t="b">
        <v>1</v>
      </c>
      <c r="C362" s="1" t="s">
        <v>16287</v>
      </c>
      <c r="D362" s="2" t="s">
        <v>16288</v>
      </c>
      <c r="E362" s="1" t="s">
        <v>16289</v>
      </c>
      <c r="F362" s="1" t="s">
        <v>16290</v>
      </c>
      <c r="G362" s="1">
        <v>1989</v>
      </c>
      <c r="H362" s="1" t="s">
        <v>18</v>
      </c>
      <c r="I362" s="1"/>
      <c r="J362" s="1" t="s">
        <v>16291</v>
      </c>
      <c r="K362" s="1"/>
      <c r="L362" s="1"/>
      <c r="M362" s="1"/>
      <c r="O362">
        <v>0</v>
      </c>
      <c r="Q362" s="4" t="s">
        <v>30512</v>
      </c>
    </row>
    <row r="363" spans="1:17" ht="60">
      <c r="A363">
        <v>4785</v>
      </c>
      <c r="B363" t="b">
        <v>1</v>
      </c>
      <c r="C363" s="1" t="s">
        <v>14943</v>
      </c>
      <c r="D363" s="2" t="s">
        <v>16479</v>
      </c>
      <c r="E363" s="3" t="s">
        <v>16480</v>
      </c>
      <c r="F363" s="1" t="s">
        <v>16481</v>
      </c>
      <c r="G363" s="1">
        <v>1989</v>
      </c>
      <c r="H363" s="1" t="s">
        <v>18</v>
      </c>
      <c r="I363" s="1"/>
      <c r="J363" s="1" t="s">
        <v>16482</v>
      </c>
      <c r="K363" s="1"/>
      <c r="L363" s="1"/>
      <c r="M363" s="1"/>
      <c r="O363">
        <v>0</v>
      </c>
      <c r="Q363" s="4" t="s">
        <v>30513</v>
      </c>
    </row>
    <row r="364" spans="1:17" ht="30">
      <c r="A364">
        <v>4668</v>
      </c>
      <c r="B364" t="b">
        <v>0</v>
      </c>
      <c r="C364" s="1" t="s">
        <v>16014</v>
      </c>
      <c r="D364" s="2" t="s">
        <v>16019</v>
      </c>
      <c r="E364" s="1"/>
      <c r="F364" s="1" t="s">
        <v>16020</v>
      </c>
      <c r="G364" s="1">
        <v>1989</v>
      </c>
      <c r="H364" s="1" t="s">
        <v>1315</v>
      </c>
      <c r="I364" s="1"/>
      <c r="J364" s="1"/>
      <c r="K364" s="1"/>
      <c r="L364" s="1"/>
      <c r="M364" s="1"/>
      <c r="O364">
        <v>0</v>
      </c>
      <c r="Q364" s="4" t="s">
        <v>30515</v>
      </c>
    </row>
    <row r="365" spans="1:17" ht="45">
      <c r="A365">
        <v>4827</v>
      </c>
      <c r="B365" t="b">
        <v>1</v>
      </c>
      <c r="C365" s="1" t="s">
        <v>1263</v>
      </c>
      <c r="D365" s="2" t="s">
        <v>16688</v>
      </c>
      <c r="E365" s="1" t="s">
        <v>16689</v>
      </c>
      <c r="F365" s="1" t="s">
        <v>16690</v>
      </c>
      <c r="G365" s="1">
        <v>1989</v>
      </c>
      <c r="H365" s="1" t="s">
        <v>18</v>
      </c>
      <c r="I365" s="1"/>
      <c r="J365" s="1" t="s">
        <v>16691</v>
      </c>
      <c r="K365" s="1"/>
      <c r="L365" s="1"/>
      <c r="M365" s="1"/>
      <c r="O365">
        <v>0</v>
      </c>
      <c r="Q365" s="4" t="s">
        <v>22364</v>
      </c>
    </row>
    <row r="366" spans="1:17">
      <c r="A366">
        <v>4708</v>
      </c>
      <c r="B366" t="b">
        <v>1</v>
      </c>
      <c r="C366" s="1" t="s">
        <v>16178</v>
      </c>
      <c r="D366" s="2" t="s">
        <v>16179</v>
      </c>
      <c r="E366" s="1"/>
      <c r="F366" s="1" t="s">
        <v>16180</v>
      </c>
      <c r="G366" s="1">
        <v>1989</v>
      </c>
      <c r="H366" s="1" t="s">
        <v>18</v>
      </c>
      <c r="I366" s="1"/>
      <c r="J366" s="1"/>
      <c r="K366" s="1"/>
      <c r="L366" s="1"/>
      <c r="M366" s="1"/>
      <c r="O366">
        <v>0</v>
      </c>
      <c r="Q366" s="4" t="s">
        <v>30516</v>
      </c>
    </row>
    <row r="367" spans="1:17" ht="45">
      <c r="A367">
        <v>211</v>
      </c>
      <c r="B367" t="b">
        <v>1</v>
      </c>
      <c r="C367" s="17" t="s">
        <v>19360</v>
      </c>
      <c r="D367" s="4" t="s">
        <v>19361</v>
      </c>
      <c r="F367" t="s">
        <v>18687</v>
      </c>
      <c r="G367">
        <v>1989</v>
      </c>
      <c r="H367" t="s">
        <v>18</v>
      </c>
      <c r="K367" t="s">
        <v>18422</v>
      </c>
      <c r="L367" t="s">
        <v>18423</v>
      </c>
      <c r="O367">
        <v>0</v>
      </c>
      <c r="Q367" s="4" t="s">
        <v>18467</v>
      </c>
    </row>
    <row r="368" spans="1:17" ht="30">
      <c r="A368">
        <v>4659</v>
      </c>
      <c r="B368" t="b">
        <v>1</v>
      </c>
      <c r="C368" s="1" t="s">
        <v>387</v>
      </c>
      <c r="D368" s="2" t="s">
        <v>15989</v>
      </c>
      <c r="E368" s="1"/>
      <c r="F368" s="1"/>
      <c r="G368" s="1">
        <v>1989</v>
      </c>
      <c r="H368" s="1" t="s">
        <v>18</v>
      </c>
      <c r="I368" s="1"/>
      <c r="J368" s="1"/>
      <c r="K368" s="1"/>
      <c r="L368" s="1"/>
      <c r="M368" s="1"/>
      <c r="O368">
        <v>0</v>
      </c>
      <c r="Q368" s="4" t="s">
        <v>18883</v>
      </c>
    </row>
    <row r="369" spans="1:17" ht="30">
      <c r="A369">
        <v>4735</v>
      </c>
      <c r="B369" t="b">
        <v>0</v>
      </c>
      <c r="C369" s="1" t="s">
        <v>16277</v>
      </c>
      <c r="D369" s="2" t="s">
        <v>16280</v>
      </c>
      <c r="E369" s="1"/>
      <c r="F369" s="1" t="s">
        <v>16281</v>
      </c>
      <c r="G369" s="1">
        <v>1989</v>
      </c>
      <c r="H369" s="1" t="s">
        <v>1315</v>
      </c>
      <c r="I369" s="1"/>
      <c r="J369" s="1"/>
      <c r="K369" s="1"/>
      <c r="L369" s="1"/>
      <c r="M369" s="1"/>
      <c r="O369">
        <v>0</v>
      </c>
      <c r="Q369" s="4" t="s">
        <v>30507</v>
      </c>
    </row>
    <row r="370" spans="1:17" ht="45">
      <c r="A370">
        <v>4686</v>
      </c>
      <c r="B370" t="b">
        <v>0</v>
      </c>
      <c r="C370" s="1" t="s">
        <v>16089</v>
      </c>
      <c r="D370" s="2" t="s">
        <v>16090</v>
      </c>
      <c r="E370" s="1"/>
      <c r="F370" s="1" t="s">
        <v>16091</v>
      </c>
      <c r="G370" s="1">
        <v>1989</v>
      </c>
      <c r="H370" s="1" t="s">
        <v>1315</v>
      </c>
      <c r="I370" s="1"/>
      <c r="J370" s="1"/>
      <c r="K370" s="1"/>
      <c r="L370" s="1"/>
      <c r="M370" s="1"/>
      <c r="O370">
        <v>0</v>
      </c>
      <c r="Q370" s="4" t="s">
        <v>30517</v>
      </c>
    </row>
    <row r="371" spans="1:17" ht="30">
      <c r="A371">
        <v>4615</v>
      </c>
      <c r="B371" t="b">
        <v>0</v>
      </c>
      <c r="C371" s="1" t="s">
        <v>13954</v>
      </c>
      <c r="D371" s="2" t="s">
        <v>15808</v>
      </c>
      <c r="E371" s="1"/>
      <c r="F371" s="1" t="s">
        <v>15809</v>
      </c>
      <c r="G371" s="1">
        <v>1989</v>
      </c>
      <c r="H371" s="1" t="s">
        <v>1315</v>
      </c>
      <c r="I371" s="1"/>
      <c r="J371" s="1"/>
      <c r="K371" s="1"/>
      <c r="L371" s="1"/>
      <c r="M371" s="1"/>
      <c r="O371">
        <v>0</v>
      </c>
      <c r="Q371" s="4" t="s">
        <v>30518</v>
      </c>
    </row>
    <row r="372" spans="1:17" ht="60">
      <c r="A372">
        <v>4855</v>
      </c>
      <c r="B372" t="b">
        <v>0</v>
      </c>
      <c r="C372" s="1" t="s">
        <v>16809</v>
      </c>
      <c r="D372" s="2" t="s">
        <v>16812</v>
      </c>
      <c r="E372" s="1"/>
      <c r="F372" s="1" t="s">
        <v>16813</v>
      </c>
      <c r="G372" s="1">
        <v>1989</v>
      </c>
      <c r="H372" s="1" t="s">
        <v>1315</v>
      </c>
      <c r="I372" s="1"/>
      <c r="J372" s="1"/>
      <c r="K372" s="1"/>
      <c r="L372" s="1"/>
      <c r="M372" s="1"/>
      <c r="O372">
        <v>0</v>
      </c>
      <c r="Q372" s="4" t="s">
        <v>30497</v>
      </c>
    </row>
    <row r="373" spans="1:17" ht="60">
      <c r="A373">
        <v>4833</v>
      </c>
      <c r="B373" t="b">
        <v>0</v>
      </c>
      <c r="C373" s="1" t="s">
        <v>9888</v>
      </c>
      <c r="D373" s="2" t="s">
        <v>16714</v>
      </c>
      <c r="E373" s="1"/>
      <c r="F373" s="1" t="s">
        <v>16715</v>
      </c>
      <c r="G373" s="1">
        <v>1989</v>
      </c>
      <c r="H373" s="1" t="s">
        <v>1315</v>
      </c>
      <c r="I373" s="1"/>
      <c r="J373" s="1"/>
      <c r="K373" s="1"/>
      <c r="L373" s="1"/>
      <c r="M373" s="1"/>
      <c r="O373">
        <v>0</v>
      </c>
      <c r="Q373" s="4" t="s">
        <v>30519</v>
      </c>
    </row>
    <row r="374" spans="1:17" ht="60">
      <c r="A374">
        <v>4706</v>
      </c>
      <c r="B374" t="b">
        <v>1</v>
      </c>
      <c r="C374" s="1" t="s">
        <v>16168</v>
      </c>
      <c r="D374" s="2" t="s">
        <v>16169</v>
      </c>
      <c r="E374" s="3" t="s">
        <v>16170</v>
      </c>
      <c r="F374" s="1" t="s">
        <v>16171</v>
      </c>
      <c r="G374" s="1">
        <v>1989</v>
      </c>
      <c r="H374" s="1" t="s">
        <v>18</v>
      </c>
      <c r="I374" s="1"/>
      <c r="J374" s="1" t="s">
        <v>16172</v>
      </c>
      <c r="K374" s="1"/>
      <c r="L374" s="1"/>
      <c r="M374" s="1"/>
      <c r="O374">
        <v>0</v>
      </c>
      <c r="Q374" s="4" t="s">
        <v>30520</v>
      </c>
    </row>
    <row r="375" spans="1:17">
      <c r="A375">
        <v>4675</v>
      </c>
      <c r="B375" t="b">
        <v>1</v>
      </c>
      <c r="C375" s="1" t="s">
        <v>16039</v>
      </c>
      <c r="D375" s="2" t="s">
        <v>16044</v>
      </c>
      <c r="E375" s="1" t="s">
        <v>16045</v>
      </c>
      <c r="F375" s="1" t="s">
        <v>16046</v>
      </c>
      <c r="G375" s="1">
        <v>1989</v>
      </c>
      <c r="H375" s="1" t="s">
        <v>18</v>
      </c>
      <c r="I375" s="1"/>
      <c r="J375" s="1" t="s">
        <v>16047</v>
      </c>
      <c r="K375" s="1"/>
      <c r="L375" s="1"/>
      <c r="M375" s="1"/>
      <c r="O375">
        <v>0</v>
      </c>
      <c r="Q375" s="4" t="s">
        <v>18708</v>
      </c>
    </row>
    <row r="376" spans="1:17" ht="30">
      <c r="A376">
        <v>4828</v>
      </c>
      <c r="B376" t="b">
        <v>0</v>
      </c>
      <c r="C376" s="1" t="s">
        <v>16692</v>
      </c>
      <c r="D376" s="2" t="s">
        <v>16693</v>
      </c>
      <c r="E376" s="1"/>
      <c r="F376" s="1" t="s">
        <v>16694</v>
      </c>
      <c r="G376" s="1">
        <v>1989</v>
      </c>
      <c r="H376" s="1" t="s">
        <v>1315</v>
      </c>
      <c r="I376" s="1"/>
      <c r="J376" s="1"/>
      <c r="K376" s="1"/>
      <c r="L376" s="1"/>
      <c r="M376" s="1"/>
      <c r="O376">
        <v>0</v>
      </c>
      <c r="Q376" s="4" t="s">
        <v>30523</v>
      </c>
    </row>
    <row r="377" spans="1:17" ht="29.25">
      <c r="A377">
        <v>1098</v>
      </c>
      <c r="B377" t="b">
        <v>1</v>
      </c>
      <c r="C377" t="s">
        <v>9722</v>
      </c>
      <c r="D377" s="7" t="s">
        <v>22768</v>
      </c>
      <c r="E377" s="5" t="s">
        <v>22769</v>
      </c>
      <c r="F377" t="s">
        <v>22770</v>
      </c>
      <c r="G377">
        <v>1989</v>
      </c>
      <c r="H377" t="s">
        <v>18</v>
      </c>
      <c r="K377" t="s">
        <v>18422</v>
      </c>
      <c r="L377" t="s">
        <v>18423</v>
      </c>
      <c r="O377">
        <v>0</v>
      </c>
      <c r="Q377" s="4" t="s">
        <v>18652</v>
      </c>
    </row>
    <row r="378" spans="1:17" ht="45">
      <c r="A378">
        <v>4767</v>
      </c>
      <c r="B378" t="b">
        <v>1</v>
      </c>
      <c r="C378" s="1" t="s">
        <v>16411</v>
      </c>
      <c r="D378" s="2" t="s">
        <v>16412</v>
      </c>
      <c r="E378" s="1" t="s">
        <v>16413</v>
      </c>
      <c r="F378" s="1" t="s">
        <v>16414</v>
      </c>
      <c r="G378" s="1">
        <v>1989</v>
      </c>
      <c r="H378" s="1" t="s">
        <v>18</v>
      </c>
      <c r="I378" s="1"/>
      <c r="J378" s="1"/>
      <c r="K378" s="1"/>
      <c r="L378" s="1"/>
      <c r="M378" s="1"/>
      <c r="O378">
        <v>0</v>
      </c>
      <c r="Q378" s="4" t="s">
        <v>30476</v>
      </c>
    </row>
    <row r="379" spans="1:17" ht="45">
      <c r="A379">
        <v>4809</v>
      </c>
      <c r="B379" t="b">
        <v>1</v>
      </c>
      <c r="C379" s="1" t="s">
        <v>16593</v>
      </c>
      <c r="D379" s="2" t="s">
        <v>16594</v>
      </c>
      <c r="E379" s="3" t="s">
        <v>16595</v>
      </c>
      <c r="F379" s="1" t="s">
        <v>16596</v>
      </c>
      <c r="G379" s="1">
        <v>1989</v>
      </c>
      <c r="H379" s="1" t="s">
        <v>18</v>
      </c>
      <c r="I379" s="1"/>
      <c r="J379" s="1" t="s">
        <v>16597</v>
      </c>
      <c r="K379" s="1"/>
      <c r="L379" s="1"/>
      <c r="M379" s="1"/>
      <c r="O379">
        <v>0</v>
      </c>
      <c r="Q379" s="4" t="s">
        <v>30524</v>
      </c>
    </row>
    <row r="380" spans="1:17" ht="30">
      <c r="A380">
        <v>4660</v>
      </c>
      <c r="B380" t="b">
        <v>1</v>
      </c>
      <c r="C380" s="1" t="s">
        <v>387</v>
      </c>
      <c r="D380" s="2" t="s">
        <v>15990</v>
      </c>
      <c r="E380" s="1"/>
      <c r="F380" s="1"/>
      <c r="G380" s="1">
        <v>1989</v>
      </c>
      <c r="H380" s="1" t="s">
        <v>18</v>
      </c>
      <c r="I380" s="1"/>
      <c r="J380" s="1"/>
      <c r="K380" s="1"/>
      <c r="L380" s="1"/>
      <c r="M380" s="1"/>
      <c r="O380">
        <v>0</v>
      </c>
      <c r="Q380" s="4" t="s">
        <v>18883</v>
      </c>
    </row>
    <row r="381" spans="1:17" ht="45">
      <c r="A381">
        <v>4822</v>
      </c>
      <c r="B381" t="b">
        <v>1</v>
      </c>
      <c r="C381" s="1" t="s">
        <v>16662</v>
      </c>
      <c r="D381" s="2" t="s">
        <v>16663</v>
      </c>
      <c r="E381" s="3" t="s">
        <v>16664</v>
      </c>
      <c r="F381" s="1" t="s">
        <v>16665</v>
      </c>
      <c r="G381" s="1">
        <v>1989</v>
      </c>
      <c r="H381" s="1" t="s">
        <v>18</v>
      </c>
      <c r="I381" s="1"/>
      <c r="J381" s="1" t="s">
        <v>16666</v>
      </c>
      <c r="K381" s="1"/>
      <c r="L381" s="1"/>
      <c r="M381" s="1"/>
      <c r="O381">
        <v>0</v>
      </c>
      <c r="Q381" s="4" t="s">
        <v>30525</v>
      </c>
    </row>
    <row r="382" spans="1:17">
      <c r="A382">
        <v>4613</v>
      </c>
      <c r="B382" t="b">
        <v>1</v>
      </c>
      <c r="C382" s="1" t="s">
        <v>15800</v>
      </c>
      <c r="D382" s="2" t="s">
        <v>15801</v>
      </c>
      <c r="E382" s="1"/>
      <c r="F382" s="1" t="s">
        <v>15645</v>
      </c>
      <c r="G382" s="1">
        <v>1989</v>
      </c>
      <c r="H382" s="1" t="s">
        <v>18</v>
      </c>
      <c r="I382" s="1"/>
      <c r="J382" s="1"/>
      <c r="K382" s="1"/>
      <c r="L382" s="1"/>
      <c r="M382" s="1"/>
      <c r="O382">
        <v>0</v>
      </c>
      <c r="Q382" s="4" t="s">
        <v>30527</v>
      </c>
    </row>
    <row r="383" spans="1:17" ht="30">
      <c r="A383">
        <v>4627</v>
      </c>
      <c r="B383" t="b">
        <v>1</v>
      </c>
      <c r="C383" s="1" t="s">
        <v>28327</v>
      </c>
      <c r="D383" s="2" t="s">
        <v>15867</v>
      </c>
      <c r="E383" s="1" t="s">
        <v>15868</v>
      </c>
      <c r="F383" s="1"/>
      <c r="G383" s="1">
        <v>1989</v>
      </c>
      <c r="H383" s="1" t="s">
        <v>18</v>
      </c>
      <c r="I383" s="1"/>
      <c r="J383" s="1" t="s">
        <v>15869</v>
      </c>
      <c r="K383" s="1"/>
      <c r="L383" s="1"/>
      <c r="M383" s="1"/>
      <c r="O383">
        <v>0</v>
      </c>
      <c r="Q383" s="4" t="s">
        <v>30528</v>
      </c>
    </row>
    <row r="384" spans="1:17" ht="30">
      <c r="A384">
        <v>1780</v>
      </c>
      <c r="B384" t="b">
        <v>1</v>
      </c>
      <c r="C384" s="17" t="s">
        <v>25131</v>
      </c>
      <c r="D384" s="4" t="s">
        <v>28549</v>
      </c>
      <c r="F384" t="s">
        <v>19062</v>
      </c>
      <c r="G384">
        <v>1989</v>
      </c>
      <c r="H384" s="6" t="s">
        <v>18</v>
      </c>
      <c r="K384" t="s">
        <v>18422</v>
      </c>
      <c r="L384" t="s">
        <v>18423</v>
      </c>
      <c r="O384">
        <v>0</v>
      </c>
      <c r="Q384" s="4" t="s">
        <v>18739</v>
      </c>
    </row>
    <row r="385" spans="1:18" ht="45">
      <c r="A385">
        <v>4852</v>
      </c>
      <c r="B385" t="b">
        <v>1</v>
      </c>
      <c r="C385" s="1" t="s">
        <v>16799</v>
      </c>
      <c r="D385" s="2" t="s">
        <v>16800</v>
      </c>
      <c r="E385" s="1" t="s">
        <v>16801</v>
      </c>
      <c r="F385" s="1" t="s">
        <v>16802</v>
      </c>
      <c r="G385" s="1">
        <v>1989</v>
      </c>
      <c r="H385" s="1" t="s">
        <v>18</v>
      </c>
      <c r="I385" s="1"/>
      <c r="J385" s="1" t="s">
        <v>16803</v>
      </c>
      <c r="K385" s="1"/>
      <c r="L385" s="1"/>
      <c r="M385" s="1"/>
      <c r="O385">
        <v>0</v>
      </c>
      <c r="Q385" s="4" t="s">
        <v>30529</v>
      </c>
    </row>
    <row r="386" spans="1:18" ht="30">
      <c r="A386">
        <v>4815</v>
      </c>
      <c r="B386" t="b">
        <v>1</v>
      </c>
      <c r="C386" s="1" t="s">
        <v>16625</v>
      </c>
      <c r="D386" s="2" t="s">
        <v>16626</v>
      </c>
      <c r="E386" s="3" t="s">
        <v>16627</v>
      </c>
      <c r="F386" s="1" t="s">
        <v>16628</v>
      </c>
      <c r="G386" s="1">
        <v>1989</v>
      </c>
      <c r="H386" s="1" t="s">
        <v>18</v>
      </c>
      <c r="I386" s="1"/>
      <c r="J386" s="1" t="s">
        <v>16629</v>
      </c>
      <c r="K386" s="1"/>
      <c r="L386" s="1"/>
      <c r="M386" s="1"/>
      <c r="O386">
        <v>0</v>
      </c>
      <c r="Q386" s="4" t="s">
        <v>30530</v>
      </c>
    </row>
    <row r="387" spans="1:18" ht="45">
      <c r="A387">
        <v>4682</v>
      </c>
      <c r="B387" t="b">
        <v>1</v>
      </c>
      <c r="C387" s="1" t="s">
        <v>16065</v>
      </c>
      <c r="D387" s="2" t="s">
        <v>16068</v>
      </c>
      <c r="E387" s="1"/>
      <c r="F387" s="1" t="s">
        <v>16069</v>
      </c>
      <c r="G387" s="1">
        <v>1989</v>
      </c>
      <c r="H387" s="1" t="s">
        <v>18</v>
      </c>
      <c r="I387" s="1"/>
      <c r="J387" s="1" t="s">
        <v>16070</v>
      </c>
      <c r="K387" s="1"/>
      <c r="L387" s="1"/>
      <c r="M387" s="1"/>
      <c r="O387">
        <v>0</v>
      </c>
      <c r="Q387" s="4" t="s">
        <v>30340</v>
      </c>
    </row>
    <row r="388" spans="1:18" ht="114" customHeight="1">
      <c r="A388">
        <v>4707</v>
      </c>
      <c r="B388" t="b">
        <v>1</v>
      </c>
      <c r="C388" s="1" t="s">
        <v>16173</v>
      </c>
      <c r="D388" s="2" t="s">
        <v>16174</v>
      </c>
      <c r="E388" s="3" t="s">
        <v>16175</v>
      </c>
      <c r="F388" s="1" t="s">
        <v>16176</v>
      </c>
      <c r="G388" s="1">
        <v>1989</v>
      </c>
      <c r="H388" s="1" t="s">
        <v>18</v>
      </c>
      <c r="I388" s="1"/>
      <c r="J388" s="1" t="s">
        <v>16177</v>
      </c>
      <c r="K388" s="1"/>
      <c r="L388" s="1"/>
      <c r="M388" s="1"/>
      <c r="O388">
        <v>0</v>
      </c>
      <c r="Q388" s="4" t="s">
        <v>30531</v>
      </c>
    </row>
    <row r="389" spans="1:18" ht="45">
      <c r="A389">
        <v>4841</v>
      </c>
      <c r="B389" t="b">
        <v>1</v>
      </c>
      <c r="C389" s="1" t="s">
        <v>16744</v>
      </c>
      <c r="D389" s="2" t="s">
        <v>16745</v>
      </c>
      <c r="E389" s="1" t="s">
        <v>16746</v>
      </c>
      <c r="F389" s="1" t="s">
        <v>16747</v>
      </c>
      <c r="G389" s="1">
        <v>1989</v>
      </c>
      <c r="H389" s="1" t="s">
        <v>18</v>
      </c>
      <c r="I389" s="1"/>
      <c r="J389" s="1" t="s">
        <v>16748</v>
      </c>
      <c r="K389" s="1"/>
      <c r="L389" s="1"/>
      <c r="M389" s="1"/>
      <c r="O389">
        <v>0</v>
      </c>
      <c r="Q389" s="4" t="s">
        <v>30532</v>
      </c>
    </row>
    <row r="390" spans="1:18" ht="30">
      <c r="A390">
        <v>4557</v>
      </c>
      <c r="B390" t="b">
        <v>1</v>
      </c>
      <c r="C390" s="1" t="s">
        <v>15519</v>
      </c>
      <c r="D390" s="2" t="s">
        <v>15520</v>
      </c>
      <c r="E390" s="3" t="s">
        <v>15521</v>
      </c>
      <c r="F390" s="1" t="s">
        <v>15522</v>
      </c>
      <c r="G390" s="1">
        <v>1989</v>
      </c>
      <c r="H390" s="1" t="s">
        <v>18</v>
      </c>
      <c r="I390" s="1"/>
      <c r="J390" s="1" t="s">
        <v>15523</v>
      </c>
      <c r="K390" s="1"/>
      <c r="L390" s="1"/>
      <c r="M390" s="1"/>
      <c r="O390">
        <v>0</v>
      </c>
      <c r="Q390" s="4" t="s">
        <v>30533</v>
      </c>
    </row>
    <row r="391" spans="1:18" ht="45">
      <c r="A391">
        <v>1084</v>
      </c>
      <c r="B391" t="b">
        <v>1</v>
      </c>
      <c r="C391" t="s">
        <v>22727</v>
      </c>
      <c r="D391" s="4" t="s">
        <v>20384</v>
      </c>
      <c r="E391" s="48" t="s">
        <v>32219</v>
      </c>
      <c r="F391" t="s">
        <v>22728</v>
      </c>
      <c r="G391">
        <v>1989</v>
      </c>
      <c r="H391" t="s">
        <v>29</v>
      </c>
      <c r="K391" t="s">
        <v>10352</v>
      </c>
      <c r="L391" t="s">
        <v>18</v>
      </c>
      <c r="O391">
        <v>2</v>
      </c>
      <c r="Q391" s="4" t="s">
        <v>18535</v>
      </c>
      <c r="R391">
        <v>24</v>
      </c>
    </row>
    <row r="392" spans="1:18">
      <c r="A392">
        <v>4775</v>
      </c>
      <c r="B392" t="b">
        <v>1</v>
      </c>
      <c r="C392" s="1" t="s">
        <v>14886</v>
      </c>
      <c r="D392" s="2" t="s">
        <v>16435</v>
      </c>
      <c r="E392" s="3" t="s">
        <v>16436</v>
      </c>
      <c r="F392" s="1" t="s">
        <v>16437</v>
      </c>
      <c r="G392" s="1">
        <v>1989</v>
      </c>
      <c r="H392" s="1" t="s">
        <v>18</v>
      </c>
      <c r="I392" s="1"/>
      <c r="J392" s="1"/>
      <c r="K392" s="1"/>
      <c r="L392" s="1"/>
      <c r="M392" s="1"/>
      <c r="O392">
        <v>0</v>
      </c>
      <c r="Q392" s="4" t="s">
        <v>30333</v>
      </c>
    </row>
    <row r="393" spans="1:18">
      <c r="A393">
        <v>4795</v>
      </c>
      <c r="B393" t="b">
        <v>0</v>
      </c>
      <c r="C393" s="1" t="s">
        <v>16527</v>
      </c>
      <c r="D393" s="2" t="s">
        <v>16528</v>
      </c>
      <c r="E393" s="1"/>
      <c r="F393" s="1" t="s">
        <v>16529</v>
      </c>
      <c r="G393" s="1">
        <v>1989</v>
      </c>
      <c r="H393" s="1" t="s">
        <v>1315</v>
      </c>
      <c r="I393" s="1"/>
      <c r="J393" s="1"/>
      <c r="K393" s="1"/>
      <c r="L393" s="1"/>
      <c r="M393" s="1"/>
      <c r="O393">
        <v>0</v>
      </c>
      <c r="Q393" s="4" t="s">
        <v>30549</v>
      </c>
    </row>
    <row r="394" spans="1:18" ht="30">
      <c r="A394">
        <v>4669</v>
      </c>
      <c r="B394" t="b">
        <v>1</v>
      </c>
      <c r="C394" s="1" t="s">
        <v>16014</v>
      </c>
      <c r="D394" s="2" t="s">
        <v>16021</v>
      </c>
      <c r="E394" s="3" t="s">
        <v>16022</v>
      </c>
      <c r="F394" s="1" t="s">
        <v>16023</v>
      </c>
      <c r="G394" s="1">
        <v>1989</v>
      </c>
      <c r="H394" s="1" t="s">
        <v>18</v>
      </c>
      <c r="I394" s="1"/>
      <c r="J394" s="1" t="s">
        <v>16024</v>
      </c>
      <c r="K394" s="1"/>
      <c r="L394" s="1"/>
      <c r="M394" s="1"/>
      <c r="O394">
        <v>0</v>
      </c>
      <c r="Q394" s="4" t="s">
        <v>30515</v>
      </c>
    </row>
    <row r="395" spans="1:18" ht="45">
      <c r="A395">
        <v>4689</v>
      </c>
      <c r="B395" t="b">
        <v>1</v>
      </c>
      <c r="C395" s="1" t="s">
        <v>16099</v>
      </c>
      <c r="D395" s="2" t="s">
        <v>16100</v>
      </c>
      <c r="E395" s="1"/>
      <c r="F395" s="1" t="s">
        <v>16101</v>
      </c>
      <c r="G395" s="1">
        <v>1989</v>
      </c>
      <c r="H395" s="1" t="s">
        <v>18</v>
      </c>
      <c r="I395" s="1"/>
      <c r="J395" s="1"/>
      <c r="K395" s="1"/>
      <c r="L395" s="1"/>
      <c r="M395" s="1"/>
      <c r="O395">
        <v>0</v>
      </c>
      <c r="Q395" s="4" t="s">
        <v>30550</v>
      </c>
    </row>
    <row r="396" spans="1:18" ht="30">
      <c r="A396">
        <v>4771</v>
      </c>
      <c r="B396" t="b">
        <v>1</v>
      </c>
      <c r="C396" s="1" t="s">
        <v>8872</v>
      </c>
      <c r="D396" s="2" t="s">
        <v>16427</v>
      </c>
      <c r="E396" s="1"/>
      <c r="F396" s="1"/>
      <c r="G396" s="1">
        <v>1989</v>
      </c>
      <c r="H396" s="1" t="s">
        <v>18</v>
      </c>
      <c r="I396" s="1"/>
      <c r="J396" s="1"/>
      <c r="K396" s="1"/>
      <c r="L396" s="1"/>
      <c r="M396" s="1"/>
      <c r="O396">
        <v>0</v>
      </c>
      <c r="Q396" s="4" t="s">
        <v>18902</v>
      </c>
    </row>
    <row r="397" spans="1:18" ht="45">
      <c r="A397">
        <v>4667</v>
      </c>
      <c r="B397" t="b">
        <v>1</v>
      </c>
      <c r="C397" s="1" t="s">
        <v>16014</v>
      </c>
      <c r="D397" s="2" t="s">
        <v>16015</v>
      </c>
      <c r="E397" s="3" t="s">
        <v>16016</v>
      </c>
      <c r="F397" s="1" t="s">
        <v>16017</v>
      </c>
      <c r="G397" s="1">
        <v>1989</v>
      </c>
      <c r="H397" s="1" t="s">
        <v>18</v>
      </c>
      <c r="I397" s="1"/>
      <c r="J397" s="1" t="s">
        <v>16018</v>
      </c>
      <c r="K397" s="1"/>
      <c r="L397" s="1"/>
      <c r="M397" s="1"/>
      <c r="O397">
        <v>0</v>
      </c>
      <c r="Q397" s="4" t="s">
        <v>30515</v>
      </c>
    </row>
    <row r="398" spans="1:18">
      <c r="A398">
        <v>4566</v>
      </c>
      <c r="B398" t="b">
        <v>1</v>
      </c>
      <c r="C398" s="1" t="s">
        <v>15558</v>
      </c>
      <c r="D398" s="2" t="s">
        <v>15559</v>
      </c>
      <c r="E398" s="1"/>
      <c r="F398" s="1" t="s">
        <v>15560</v>
      </c>
      <c r="G398" s="1">
        <v>1989</v>
      </c>
      <c r="H398" s="1" t="s">
        <v>18</v>
      </c>
      <c r="I398" s="1"/>
      <c r="J398" s="1"/>
      <c r="K398" s="1"/>
      <c r="L398" s="1"/>
      <c r="M398" s="1"/>
      <c r="O398">
        <v>0</v>
      </c>
      <c r="Q398" s="4" t="s">
        <v>30551</v>
      </c>
    </row>
    <row r="399" spans="1:18" ht="30">
      <c r="A399">
        <v>4672</v>
      </c>
      <c r="B399" t="b">
        <v>0</v>
      </c>
      <c r="C399" s="1" t="s">
        <v>10783</v>
      </c>
      <c r="D399" s="2" t="s">
        <v>16032</v>
      </c>
      <c r="E399" s="1"/>
      <c r="F399" s="1"/>
      <c r="G399" s="1">
        <v>1989</v>
      </c>
      <c r="H399" s="1" t="s">
        <v>1315</v>
      </c>
      <c r="I399" s="1"/>
      <c r="J399" s="1"/>
      <c r="K399" s="1"/>
      <c r="L399" s="1"/>
      <c r="M399" s="1"/>
      <c r="O399">
        <v>0</v>
      </c>
      <c r="Q399" s="4" t="s">
        <v>20540</v>
      </c>
    </row>
    <row r="400" spans="1:18" ht="85.5" customHeight="1">
      <c r="A400">
        <v>4587</v>
      </c>
      <c r="B400" t="b">
        <v>0</v>
      </c>
      <c r="C400" s="1" t="s">
        <v>15679</v>
      </c>
      <c r="D400" s="2" t="s">
        <v>15680</v>
      </c>
      <c r="E400" s="1"/>
      <c r="F400" s="1"/>
      <c r="G400" s="1">
        <v>1989</v>
      </c>
      <c r="H400" s="1" t="s">
        <v>1315</v>
      </c>
      <c r="I400" s="1"/>
      <c r="J400" s="1"/>
      <c r="K400" s="1"/>
      <c r="L400" s="1"/>
      <c r="M400" s="1"/>
      <c r="O400">
        <v>0</v>
      </c>
      <c r="Q400" s="4" t="s">
        <v>30552</v>
      </c>
    </row>
    <row r="401" spans="1:17" ht="90" customHeight="1">
      <c r="A401">
        <v>4547</v>
      </c>
      <c r="B401" t="b">
        <v>1</v>
      </c>
      <c r="C401" s="1" t="s">
        <v>15487</v>
      </c>
      <c r="D401" s="2" t="s">
        <v>15488</v>
      </c>
      <c r="E401" s="1"/>
      <c r="F401" s="1" t="s">
        <v>15489</v>
      </c>
      <c r="G401" s="1">
        <v>1989</v>
      </c>
      <c r="H401" s="1" t="s">
        <v>18</v>
      </c>
      <c r="I401" s="1"/>
      <c r="J401" s="1"/>
      <c r="K401" s="1"/>
      <c r="L401" s="1"/>
      <c r="M401" s="1"/>
      <c r="O401">
        <v>0</v>
      </c>
      <c r="Q401" s="4" t="s">
        <v>30553</v>
      </c>
    </row>
    <row r="402" spans="1:17">
      <c r="A402">
        <v>4772</v>
      </c>
      <c r="B402" t="b">
        <v>1</v>
      </c>
      <c r="C402" s="1" t="s">
        <v>14886</v>
      </c>
      <c r="D402" s="2" t="s">
        <v>16428</v>
      </c>
      <c r="E402" s="3" t="s">
        <v>16429</v>
      </c>
      <c r="F402" s="1" t="s">
        <v>14889</v>
      </c>
      <c r="G402" s="1">
        <v>1989</v>
      </c>
      <c r="H402" s="1" t="s">
        <v>18</v>
      </c>
      <c r="I402" s="1"/>
      <c r="J402" s="1"/>
      <c r="K402" s="1"/>
      <c r="L402" s="1"/>
      <c r="M402" s="1"/>
      <c r="O402">
        <v>0</v>
      </c>
      <c r="Q402" s="4" t="s">
        <v>30333</v>
      </c>
    </row>
    <row r="403" spans="1:17">
      <c r="A403">
        <v>4605</v>
      </c>
      <c r="B403" t="b">
        <v>1</v>
      </c>
      <c r="C403" s="1" t="s">
        <v>15762</v>
      </c>
      <c r="D403" s="2" t="s">
        <v>15763</v>
      </c>
      <c r="E403" s="1"/>
      <c r="F403" s="1" t="s">
        <v>15764</v>
      </c>
      <c r="G403" s="1">
        <v>1989</v>
      </c>
      <c r="H403" s="1" t="s">
        <v>18</v>
      </c>
      <c r="I403" s="1"/>
      <c r="J403" s="1"/>
      <c r="K403" s="1"/>
      <c r="L403" s="1"/>
      <c r="M403" s="1"/>
      <c r="O403">
        <v>0</v>
      </c>
      <c r="Q403" s="4" t="s">
        <v>30462</v>
      </c>
    </row>
    <row r="404" spans="1:17" ht="45">
      <c r="A404">
        <v>4758</v>
      </c>
      <c r="B404" t="b">
        <v>0</v>
      </c>
      <c r="C404" s="1" t="s">
        <v>6670</v>
      </c>
      <c r="D404" s="2" t="s">
        <v>16378</v>
      </c>
      <c r="E404" s="1"/>
      <c r="F404" s="1" t="s">
        <v>16284</v>
      </c>
      <c r="G404" s="1">
        <v>1989</v>
      </c>
      <c r="H404" s="1" t="s">
        <v>1315</v>
      </c>
      <c r="I404" s="1"/>
      <c r="J404" s="1"/>
      <c r="K404" s="1"/>
      <c r="L404" s="1"/>
      <c r="M404" s="1"/>
      <c r="O404">
        <v>0</v>
      </c>
      <c r="Q404" s="4" t="s">
        <v>30555</v>
      </c>
    </row>
    <row r="405" spans="1:17" ht="30">
      <c r="A405">
        <v>4638</v>
      </c>
      <c r="B405" t="b">
        <v>1</v>
      </c>
      <c r="C405" s="1" t="s">
        <v>15924</v>
      </c>
      <c r="D405" s="2" t="s">
        <v>15925</v>
      </c>
      <c r="E405" s="3" t="s">
        <v>15926</v>
      </c>
      <c r="F405" s="1"/>
      <c r="G405" s="1">
        <v>1989</v>
      </c>
      <c r="H405" s="1" t="s">
        <v>18</v>
      </c>
      <c r="I405" s="1"/>
      <c r="J405" s="1"/>
      <c r="K405" s="1"/>
      <c r="L405" s="1"/>
      <c r="M405" s="1"/>
      <c r="O405">
        <v>0</v>
      </c>
      <c r="Q405" s="4" t="s">
        <v>30556</v>
      </c>
    </row>
    <row r="406" spans="1:17" ht="60">
      <c r="A406">
        <v>4695</v>
      </c>
      <c r="B406" t="b">
        <v>1</v>
      </c>
      <c r="C406" s="1" t="s">
        <v>12689</v>
      </c>
      <c r="D406" s="2" t="s">
        <v>16114</v>
      </c>
      <c r="E406" s="1" t="s">
        <v>12710</v>
      </c>
      <c r="F406" s="1"/>
      <c r="G406" s="1">
        <v>1989</v>
      </c>
      <c r="H406" s="1" t="s">
        <v>18</v>
      </c>
      <c r="I406" s="1"/>
      <c r="J406" s="1" t="s">
        <v>12712</v>
      </c>
      <c r="K406" s="1"/>
      <c r="L406" s="1"/>
      <c r="M406" s="1"/>
      <c r="O406">
        <v>0</v>
      </c>
      <c r="Q406" s="4" t="s">
        <v>30557</v>
      </c>
    </row>
    <row r="407" spans="1:17" ht="30">
      <c r="A407">
        <v>4607</v>
      </c>
      <c r="B407" t="b">
        <v>1</v>
      </c>
      <c r="C407" s="1" t="s">
        <v>15767</v>
      </c>
      <c r="D407" s="2" t="s">
        <v>15768</v>
      </c>
      <c r="E407" s="1" t="s">
        <v>15769</v>
      </c>
      <c r="F407" s="1" t="s">
        <v>15770</v>
      </c>
      <c r="G407" s="1">
        <v>1989</v>
      </c>
      <c r="H407" s="1" t="s">
        <v>18</v>
      </c>
      <c r="I407" s="1"/>
      <c r="J407" s="1" t="s">
        <v>15771</v>
      </c>
      <c r="K407" s="1"/>
      <c r="L407" s="1"/>
      <c r="M407" s="1"/>
      <c r="O407">
        <v>0</v>
      </c>
      <c r="Q407" s="4" t="s">
        <v>30558</v>
      </c>
    </row>
    <row r="408" spans="1:17">
      <c r="A408">
        <v>4714</v>
      </c>
      <c r="B408" t="b">
        <v>1</v>
      </c>
      <c r="C408" s="1" t="s">
        <v>16207</v>
      </c>
      <c r="D408" s="2" t="s">
        <v>16208</v>
      </c>
      <c r="E408" s="1"/>
      <c r="F408" s="1" t="s">
        <v>16209</v>
      </c>
      <c r="G408" s="1">
        <v>1989</v>
      </c>
      <c r="H408" s="1" t="s">
        <v>18</v>
      </c>
      <c r="I408" s="1"/>
      <c r="J408" s="1" t="s">
        <v>16210</v>
      </c>
      <c r="K408" s="1"/>
      <c r="L408" s="1"/>
      <c r="M408" s="1"/>
      <c r="O408">
        <v>0</v>
      </c>
      <c r="Q408" s="4" t="s">
        <v>30559</v>
      </c>
    </row>
    <row r="409" spans="1:17" ht="30">
      <c r="A409">
        <v>4804</v>
      </c>
      <c r="B409" t="b">
        <v>1</v>
      </c>
      <c r="C409" s="1" t="s">
        <v>16569</v>
      </c>
      <c r="D409" s="2" t="s">
        <v>16570</v>
      </c>
      <c r="E409" s="3" t="s">
        <v>16571</v>
      </c>
      <c r="F409" s="1" t="s">
        <v>16572</v>
      </c>
      <c r="G409" s="1">
        <v>1989</v>
      </c>
      <c r="H409" s="1" t="s">
        <v>18</v>
      </c>
      <c r="I409" s="1"/>
      <c r="J409" s="1" t="s">
        <v>16573</v>
      </c>
      <c r="K409" s="1"/>
      <c r="L409" s="1"/>
      <c r="M409" s="1"/>
      <c r="O409">
        <v>0</v>
      </c>
      <c r="Q409" s="4" t="s">
        <v>30560</v>
      </c>
    </row>
    <row r="410" spans="1:17" ht="30">
      <c r="A410">
        <v>4759</v>
      </c>
      <c r="B410" t="b">
        <v>0</v>
      </c>
      <c r="C410" s="1" t="s">
        <v>16379</v>
      </c>
      <c r="D410" s="2" t="s">
        <v>16380</v>
      </c>
      <c r="E410" s="1"/>
      <c r="F410" s="1" t="s">
        <v>16381</v>
      </c>
      <c r="G410" s="1">
        <v>1989</v>
      </c>
      <c r="H410" s="1" t="s">
        <v>1315</v>
      </c>
      <c r="I410" s="1"/>
      <c r="J410" s="1"/>
      <c r="K410" s="1"/>
      <c r="L410" s="1"/>
      <c r="M410" s="1"/>
      <c r="O410">
        <v>0</v>
      </c>
      <c r="Q410" s="4" t="s">
        <v>30561</v>
      </c>
    </row>
    <row r="411" spans="1:17" ht="45">
      <c r="A411">
        <v>4837</v>
      </c>
      <c r="B411" t="b">
        <v>1</v>
      </c>
      <c r="C411" s="1" t="s">
        <v>16727</v>
      </c>
      <c r="D411" s="2" t="s">
        <v>16728</v>
      </c>
      <c r="E411" s="1" t="s">
        <v>16729</v>
      </c>
      <c r="F411" s="1" t="s">
        <v>16730</v>
      </c>
      <c r="G411" s="1">
        <v>1989</v>
      </c>
      <c r="H411" s="1" t="s">
        <v>18</v>
      </c>
      <c r="I411" s="1"/>
      <c r="J411" s="1" t="s">
        <v>16731</v>
      </c>
      <c r="K411" s="1"/>
      <c r="L411" s="1"/>
      <c r="M411" s="1"/>
      <c r="O411">
        <v>0</v>
      </c>
      <c r="Q411" s="4" t="s">
        <v>30562</v>
      </c>
    </row>
    <row r="412" spans="1:17" ht="45">
      <c r="A412">
        <v>4839</v>
      </c>
      <c r="B412" t="b">
        <v>1</v>
      </c>
      <c r="C412" s="1" t="s">
        <v>16727</v>
      </c>
      <c r="D412" s="2" t="s">
        <v>16736</v>
      </c>
      <c r="E412" s="1" t="s">
        <v>16729</v>
      </c>
      <c r="F412" s="1" t="s">
        <v>16737</v>
      </c>
      <c r="G412" s="1">
        <v>1989</v>
      </c>
      <c r="H412" s="1" t="s">
        <v>18</v>
      </c>
      <c r="I412" s="1"/>
      <c r="J412" s="1" t="s">
        <v>16731</v>
      </c>
      <c r="K412" s="1"/>
      <c r="L412" s="1"/>
      <c r="M412" s="1"/>
      <c r="O412">
        <v>0</v>
      </c>
      <c r="Q412" s="4" t="s">
        <v>30562</v>
      </c>
    </row>
    <row r="413" spans="1:17" ht="30">
      <c r="A413">
        <v>4761</v>
      </c>
      <c r="B413" t="b">
        <v>1</v>
      </c>
      <c r="C413" s="1" t="s">
        <v>16385</v>
      </c>
      <c r="D413" s="2" t="s">
        <v>16386</v>
      </c>
      <c r="E413" s="3" t="s">
        <v>16387</v>
      </c>
      <c r="F413" s="1" t="s">
        <v>16388</v>
      </c>
      <c r="G413" s="1">
        <v>1989</v>
      </c>
      <c r="H413" s="1" t="s">
        <v>18</v>
      </c>
      <c r="I413" s="1"/>
      <c r="J413" s="1" t="s">
        <v>16389</v>
      </c>
      <c r="K413" s="1"/>
      <c r="L413" s="1"/>
      <c r="M413" s="1"/>
      <c r="O413">
        <v>0</v>
      </c>
      <c r="Q413" s="4" t="s">
        <v>30563</v>
      </c>
    </row>
    <row r="414" spans="1:17" ht="30">
      <c r="A414">
        <v>4838</v>
      </c>
      <c r="B414" t="b">
        <v>1</v>
      </c>
      <c r="C414" s="1" t="s">
        <v>16727</v>
      </c>
      <c r="D414" s="2" t="s">
        <v>16732</v>
      </c>
      <c r="E414" s="1" t="s">
        <v>16733</v>
      </c>
      <c r="F414" s="1" t="s">
        <v>16734</v>
      </c>
      <c r="G414" s="1">
        <v>1989</v>
      </c>
      <c r="H414" s="1" t="s">
        <v>18</v>
      </c>
      <c r="I414" s="1"/>
      <c r="J414" s="1" t="s">
        <v>16735</v>
      </c>
      <c r="K414" s="1"/>
      <c r="L414" s="1"/>
      <c r="M414" s="1"/>
      <c r="O414">
        <v>0</v>
      </c>
      <c r="Q414" s="4" t="s">
        <v>30562</v>
      </c>
    </row>
    <row r="415" spans="1:17">
      <c r="A415">
        <v>4836</v>
      </c>
      <c r="B415" t="b">
        <v>1</v>
      </c>
      <c r="C415" s="1" t="s">
        <v>15291</v>
      </c>
      <c r="D415" s="2" t="s">
        <v>16724</v>
      </c>
      <c r="E415" s="3" t="s">
        <v>16725</v>
      </c>
      <c r="F415" s="1" t="s">
        <v>16726</v>
      </c>
      <c r="G415" s="1">
        <v>1989</v>
      </c>
      <c r="H415" s="1" t="s">
        <v>18</v>
      </c>
      <c r="I415" s="1"/>
      <c r="J415" s="1"/>
      <c r="K415" s="1"/>
      <c r="L415" s="1"/>
      <c r="M415" s="1"/>
      <c r="O415">
        <v>0</v>
      </c>
      <c r="Q415" s="4" t="s">
        <v>30564</v>
      </c>
    </row>
    <row r="416" spans="1:17">
      <c r="A416">
        <v>4859</v>
      </c>
      <c r="B416" t="b">
        <v>0</v>
      </c>
      <c r="C416" s="1" t="s">
        <v>16823</v>
      </c>
      <c r="D416" s="2" t="s">
        <v>16824</v>
      </c>
      <c r="E416" s="1"/>
      <c r="F416" s="1" t="s">
        <v>16825</v>
      </c>
      <c r="G416" s="1">
        <v>1989</v>
      </c>
      <c r="H416" s="1" t="s">
        <v>1315</v>
      </c>
      <c r="I416" s="1"/>
      <c r="J416" s="1"/>
      <c r="K416" s="1"/>
      <c r="L416" s="1"/>
      <c r="M416" s="1"/>
      <c r="O416">
        <v>0</v>
      </c>
      <c r="Q416" s="4" t="s">
        <v>30566</v>
      </c>
    </row>
    <row r="417" spans="1:18" ht="90">
      <c r="A417">
        <v>4820</v>
      </c>
      <c r="B417" t="b">
        <v>1</v>
      </c>
      <c r="C417" s="1" t="s">
        <v>16654</v>
      </c>
      <c r="D417" s="2" t="s">
        <v>16655</v>
      </c>
      <c r="E417" s="3" t="s">
        <v>16656</v>
      </c>
      <c r="F417" s="1" t="s">
        <v>16657</v>
      </c>
      <c r="G417" s="1">
        <v>1989</v>
      </c>
      <c r="H417" s="1" t="s">
        <v>18</v>
      </c>
      <c r="I417" s="1"/>
      <c r="J417" s="1" t="s">
        <v>16658</v>
      </c>
      <c r="K417" s="1"/>
      <c r="L417" s="1"/>
      <c r="M417" s="1"/>
      <c r="O417">
        <v>0</v>
      </c>
      <c r="Q417" s="4" t="s">
        <v>30567</v>
      </c>
    </row>
    <row r="418" spans="1:18" ht="45">
      <c r="A418">
        <v>4571</v>
      </c>
      <c r="B418" t="b">
        <v>1</v>
      </c>
      <c r="C418" s="1" t="s">
        <v>15577</v>
      </c>
      <c r="D418" s="2" t="s">
        <v>15578</v>
      </c>
      <c r="E418" s="1"/>
      <c r="F418" s="1" t="s">
        <v>15579</v>
      </c>
      <c r="G418" s="1">
        <v>1989</v>
      </c>
      <c r="H418" s="1" t="s">
        <v>18</v>
      </c>
      <c r="I418" s="1"/>
      <c r="J418" s="1"/>
      <c r="K418" s="1"/>
      <c r="L418" s="1"/>
      <c r="M418" s="1"/>
      <c r="O418">
        <v>0</v>
      </c>
      <c r="Q418" s="4" t="s">
        <v>30569</v>
      </c>
    </row>
    <row r="419" spans="1:18" ht="30">
      <c r="A419">
        <v>553</v>
      </c>
      <c r="B419" t="b">
        <v>1</v>
      </c>
      <c r="C419" s="17" t="s">
        <v>20777</v>
      </c>
      <c r="D419" s="4" t="s">
        <v>20778</v>
      </c>
      <c r="F419" t="s">
        <v>18687</v>
      </c>
      <c r="G419">
        <v>1989</v>
      </c>
      <c r="H419" t="s">
        <v>18</v>
      </c>
      <c r="I419" t="s">
        <v>20779</v>
      </c>
      <c r="K419" t="s">
        <v>18422</v>
      </c>
      <c r="L419" t="s">
        <v>18423</v>
      </c>
      <c r="O419">
        <v>0</v>
      </c>
      <c r="Q419" s="4" t="s">
        <v>18563</v>
      </c>
    </row>
    <row r="420" spans="1:18" ht="30">
      <c r="A420">
        <v>4830</v>
      </c>
      <c r="B420" t="b">
        <v>1</v>
      </c>
      <c r="C420" s="1" t="s">
        <v>16701</v>
      </c>
      <c r="D420" s="2" t="s">
        <v>16702</v>
      </c>
      <c r="E420" s="3" t="s">
        <v>16703</v>
      </c>
      <c r="F420" s="1" t="s">
        <v>16704</v>
      </c>
      <c r="G420" s="1">
        <v>1989</v>
      </c>
      <c r="H420" s="1" t="s">
        <v>18</v>
      </c>
      <c r="I420" s="1"/>
      <c r="J420" s="1" t="s">
        <v>16705</v>
      </c>
      <c r="K420" s="1"/>
      <c r="L420" s="1"/>
      <c r="M420" s="1"/>
      <c r="O420">
        <v>0</v>
      </c>
      <c r="Q420" s="4" t="s">
        <v>30570</v>
      </c>
    </row>
    <row r="421" spans="1:18" ht="30">
      <c r="A421">
        <v>4594</v>
      </c>
      <c r="B421" t="b">
        <v>1</v>
      </c>
      <c r="C421" s="1" t="s">
        <v>15711</v>
      </c>
      <c r="D421" s="2" t="s">
        <v>15712</v>
      </c>
      <c r="E421" s="3" t="s">
        <v>15713</v>
      </c>
      <c r="F421" s="1" t="s">
        <v>15714</v>
      </c>
      <c r="G421" s="1">
        <v>1989</v>
      </c>
      <c r="H421" s="1" t="s">
        <v>18</v>
      </c>
      <c r="I421" s="1"/>
      <c r="J421" s="1"/>
      <c r="K421" s="1"/>
      <c r="L421" s="1"/>
      <c r="M421" s="1"/>
      <c r="O421">
        <v>0</v>
      </c>
      <c r="Q421" s="4" t="s">
        <v>30571</v>
      </c>
    </row>
    <row r="422" spans="1:18" ht="30">
      <c r="A422">
        <v>4844</v>
      </c>
      <c r="B422" t="b">
        <v>1</v>
      </c>
      <c r="C422" s="1" t="s">
        <v>16758</v>
      </c>
      <c r="D422" s="2" t="s">
        <v>16759</v>
      </c>
      <c r="E422" s="1" t="s">
        <v>16760</v>
      </c>
      <c r="F422" s="1" t="s">
        <v>16761</v>
      </c>
      <c r="G422" s="1">
        <v>1989</v>
      </c>
      <c r="H422" s="1" t="s">
        <v>18</v>
      </c>
      <c r="I422" s="1"/>
      <c r="J422" s="1" t="s">
        <v>16762</v>
      </c>
      <c r="K422" s="1"/>
      <c r="L422" s="1"/>
      <c r="M422" s="1"/>
      <c r="O422">
        <v>0</v>
      </c>
      <c r="Q422" s="4" t="s">
        <v>30572</v>
      </c>
    </row>
    <row r="423" spans="1:18" ht="60">
      <c r="A423">
        <v>4696</v>
      </c>
      <c r="B423" t="b">
        <v>0</v>
      </c>
      <c r="C423" s="1" t="s">
        <v>16115</v>
      </c>
      <c r="D423" s="2" t="s">
        <v>16116</v>
      </c>
      <c r="E423" s="1"/>
      <c r="F423" s="1"/>
      <c r="G423" s="1">
        <v>1989</v>
      </c>
      <c r="H423" s="1" t="s">
        <v>1315</v>
      </c>
      <c r="I423" s="1"/>
      <c r="J423" s="1"/>
      <c r="K423" s="1"/>
      <c r="L423" s="1"/>
      <c r="M423" s="1"/>
      <c r="O423">
        <v>0</v>
      </c>
      <c r="Q423" s="4" t="s">
        <v>30573</v>
      </c>
    </row>
    <row r="424" spans="1:18" ht="30">
      <c r="A424">
        <v>4683</v>
      </c>
      <c r="B424" t="b">
        <v>0</v>
      </c>
      <c r="C424" s="1" t="s">
        <v>16071</v>
      </c>
      <c r="D424" s="2" t="s">
        <v>16072</v>
      </c>
      <c r="E424" s="1"/>
      <c r="F424" s="1" t="s">
        <v>16073</v>
      </c>
      <c r="G424" s="1">
        <v>1989</v>
      </c>
      <c r="H424" s="1" t="s">
        <v>1315</v>
      </c>
      <c r="I424" s="1"/>
      <c r="J424" s="1"/>
      <c r="K424" s="1"/>
      <c r="L424" s="1"/>
      <c r="M424" s="1"/>
      <c r="O424">
        <v>0</v>
      </c>
      <c r="Q424" s="4" t="s">
        <v>30574</v>
      </c>
    </row>
    <row r="425" spans="1:18" ht="30">
      <c r="A425">
        <v>4591</v>
      </c>
      <c r="B425" t="b">
        <v>1</v>
      </c>
      <c r="C425" s="1" t="s">
        <v>15692</v>
      </c>
      <c r="D425" s="2" t="s">
        <v>15693</v>
      </c>
      <c r="E425" s="1"/>
      <c r="F425" s="1" t="s">
        <v>15694</v>
      </c>
      <c r="G425" s="1">
        <v>1989</v>
      </c>
      <c r="H425" s="1" t="s">
        <v>18</v>
      </c>
      <c r="I425" s="1"/>
      <c r="J425" s="1" t="s">
        <v>15695</v>
      </c>
      <c r="K425" s="1"/>
      <c r="L425" s="1"/>
      <c r="M425" s="1"/>
      <c r="O425">
        <v>0</v>
      </c>
      <c r="Q425" s="4" t="s">
        <v>30577</v>
      </c>
    </row>
    <row r="426" spans="1:18" ht="45">
      <c r="A426">
        <v>4778</v>
      </c>
      <c r="B426" t="b">
        <v>1</v>
      </c>
      <c r="C426" s="1" t="s">
        <v>14886</v>
      </c>
      <c r="D426" s="2" t="s">
        <v>16445</v>
      </c>
      <c r="E426" s="3" t="s">
        <v>16446</v>
      </c>
      <c r="F426" s="1" t="s">
        <v>16447</v>
      </c>
      <c r="G426" s="1">
        <v>1989</v>
      </c>
      <c r="H426" s="1" t="s">
        <v>18</v>
      </c>
      <c r="I426" s="1"/>
      <c r="J426" s="1"/>
      <c r="K426" s="1"/>
      <c r="L426" s="1"/>
      <c r="M426" s="1"/>
      <c r="O426">
        <v>0</v>
      </c>
      <c r="Q426" s="4" t="s">
        <v>30333</v>
      </c>
    </row>
    <row r="427" spans="1:18">
      <c r="A427">
        <v>4709</v>
      </c>
      <c r="B427" t="b">
        <v>1</v>
      </c>
      <c r="C427" s="1" t="s">
        <v>28312</v>
      </c>
      <c r="D427" s="2" t="s">
        <v>16182</v>
      </c>
      <c r="E427" s="1" t="s">
        <v>16183</v>
      </c>
      <c r="F427" s="1"/>
      <c r="G427" s="1">
        <v>1989</v>
      </c>
      <c r="H427" s="1" t="s">
        <v>18</v>
      </c>
      <c r="I427" s="1"/>
      <c r="J427" s="1" t="s">
        <v>16184</v>
      </c>
      <c r="K427" s="1"/>
      <c r="L427" s="1"/>
      <c r="M427" s="1"/>
      <c r="O427">
        <v>0</v>
      </c>
      <c r="Q427" s="4" t="s">
        <v>30578</v>
      </c>
    </row>
    <row r="428" spans="1:18" ht="30">
      <c r="A428">
        <v>4456</v>
      </c>
      <c r="B428" t="b">
        <v>1</v>
      </c>
      <c r="C428" s="1" t="s">
        <v>13127</v>
      </c>
      <c r="D428" s="2" t="s">
        <v>15034</v>
      </c>
      <c r="E428" s="1" t="s">
        <v>15035</v>
      </c>
      <c r="F428" s="1" t="s">
        <v>15036</v>
      </c>
      <c r="G428" s="1">
        <v>1990</v>
      </c>
      <c r="H428" s="1" t="s">
        <v>29</v>
      </c>
      <c r="I428" s="1"/>
      <c r="J428" s="1" t="s">
        <v>15037</v>
      </c>
      <c r="K428" s="1" t="s">
        <v>15038</v>
      </c>
      <c r="L428" s="1" t="s">
        <v>18</v>
      </c>
      <c r="M428" s="1"/>
      <c r="O428">
        <v>2</v>
      </c>
      <c r="Q428" s="4" t="s">
        <v>30831</v>
      </c>
      <c r="R428">
        <v>4</v>
      </c>
    </row>
    <row r="429" spans="1:18" ht="60">
      <c r="A429">
        <v>4465</v>
      </c>
      <c r="B429" t="b">
        <v>1</v>
      </c>
      <c r="C429" s="1" t="s">
        <v>15089</v>
      </c>
      <c r="D429" s="2" t="s">
        <v>15099</v>
      </c>
      <c r="E429" s="3" t="s">
        <v>15100</v>
      </c>
      <c r="F429" s="1" t="s">
        <v>15101</v>
      </c>
      <c r="G429" s="1">
        <v>1990</v>
      </c>
      <c r="H429" s="1" t="s">
        <v>29</v>
      </c>
      <c r="I429" s="1"/>
      <c r="J429" s="1" t="s">
        <v>15102</v>
      </c>
      <c r="K429" s="1" t="s">
        <v>298</v>
      </c>
      <c r="L429" s="1" t="s">
        <v>29</v>
      </c>
      <c r="M429" s="1"/>
      <c r="O429">
        <v>1</v>
      </c>
      <c r="Q429" s="4" t="s">
        <v>18881</v>
      </c>
      <c r="R429">
        <v>5</v>
      </c>
    </row>
    <row r="430" spans="1:18" ht="30">
      <c r="A430">
        <v>4464</v>
      </c>
      <c r="B430" t="b">
        <v>1</v>
      </c>
      <c r="C430" s="1" t="s">
        <v>15094</v>
      </c>
      <c r="D430" s="2" t="s">
        <v>15095</v>
      </c>
      <c r="E430" s="3" t="s">
        <v>15096</v>
      </c>
      <c r="F430" s="1" t="s">
        <v>15097</v>
      </c>
      <c r="G430" s="1">
        <v>1990</v>
      </c>
      <c r="H430" s="1" t="s">
        <v>29</v>
      </c>
      <c r="I430" s="1"/>
      <c r="J430" s="1" t="s">
        <v>15098</v>
      </c>
      <c r="K430" s="1" t="s">
        <v>1321</v>
      </c>
      <c r="L430" s="1" t="s">
        <v>29</v>
      </c>
      <c r="M430" s="1"/>
      <c r="O430">
        <v>1</v>
      </c>
      <c r="Q430" s="4" t="s">
        <v>30803</v>
      </c>
      <c r="R430">
        <v>5</v>
      </c>
    </row>
    <row r="431" spans="1:18" ht="57">
      <c r="A431">
        <v>299</v>
      </c>
      <c r="B431" t="b">
        <v>1</v>
      </c>
      <c r="C431" s="6" t="s">
        <v>19742</v>
      </c>
      <c r="D431" s="8" t="s">
        <v>15090</v>
      </c>
      <c r="E431" s="14" t="s">
        <v>18395</v>
      </c>
      <c r="F431" s="16" t="s">
        <v>18463</v>
      </c>
      <c r="G431">
        <v>1990</v>
      </c>
      <c r="H431" s="6" t="s">
        <v>29</v>
      </c>
      <c r="J431" t="s">
        <v>19743</v>
      </c>
      <c r="K431" t="s">
        <v>298</v>
      </c>
      <c r="L431" t="s">
        <v>29</v>
      </c>
      <c r="O431">
        <v>1</v>
      </c>
      <c r="Q431" s="4" t="s">
        <v>18881</v>
      </c>
      <c r="R431">
        <v>5</v>
      </c>
    </row>
    <row r="432" spans="1:18" ht="42.75">
      <c r="A432">
        <v>1295</v>
      </c>
      <c r="B432" t="b">
        <v>1</v>
      </c>
      <c r="C432" s="6" t="s">
        <v>23465</v>
      </c>
      <c r="D432" s="8" t="s">
        <v>13929</v>
      </c>
      <c r="E432" s="14" t="s">
        <v>23466</v>
      </c>
      <c r="F432" s="16" t="s">
        <v>18463</v>
      </c>
      <c r="G432">
        <v>1990</v>
      </c>
      <c r="H432" s="6" t="s">
        <v>29</v>
      </c>
      <c r="J432" t="s">
        <v>23467</v>
      </c>
      <c r="K432" t="s">
        <v>18607</v>
      </c>
      <c r="L432" t="s">
        <v>29</v>
      </c>
      <c r="O432">
        <v>1</v>
      </c>
      <c r="Q432" s="4" t="s">
        <v>18986</v>
      </c>
      <c r="R432">
        <v>8</v>
      </c>
    </row>
    <row r="433" spans="1:18" ht="30">
      <c r="A433">
        <v>1170</v>
      </c>
      <c r="B433" t="b">
        <v>1</v>
      </c>
      <c r="C433" s="6" t="s">
        <v>23024</v>
      </c>
      <c r="D433" s="8" t="s">
        <v>13677</v>
      </c>
      <c r="E433" s="14" t="s">
        <v>18395</v>
      </c>
      <c r="F433" s="16" t="s">
        <v>18463</v>
      </c>
      <c r="G433">
        <v>1990</v>
      </c>
      <c r="H433" s="6" t="s">
        <v>29</v>
      </c>
      <c r="J433" t="s">
        <v>23025</v>
      </c>
      <c r="K433" t="s">
        <v>298</v>
      </c>
      <c r="L433" t="s">
        <v>29</v>
      </c>
      <c r="O433">
        <v>1</v>
      </c>
      <c r="Q433" s="4" t="s">
        <v>18971</v>
      </c>
      <c r="R433">
        <v>9</v>
      </c>
    </row>
    <row r="434" spans="1:18" ht="45">
      <c r="A434">
        <v>4523</v>
      </c>
      <c r="B434" t="b">
        <v>1</v>
      </c>
      <c r="C434" s="1" t="s">
        <v>15384</v>
      </c>
      <c r="D434" s="2" t="s">
        <v>15385</v>
      </c>
      <c r="E434" s="3" t="s">
        <v>15386</v>
      </c>
      <c r="F434" s="1" t="s">
        <v>15387</v>
      </c>
      <c r="G434" s="1">
        <v>1990</v>
      </c>
      <c r="H434" s="1" t="s">
        <v>29</v>
      </c>
      <c r="I434" s="1"/>
      <c r="J434" s="1" t="s">
        <v>15388</v>
      </c>
      <c r="K434" s="1" t="s">
        <v>298</v>
      </c>
      <c r="L434" s="1" t="s">
        <v>29</v>
      </c>
      <c r="M434" s="1"/>
      <c r="O434">
        <v>1</v>
      </c>
      <c r="Q434" s="4" t="s">
        <v>30757</v>
      </c>
      <c r="R434">
        <v>9</v>
      </c>
    </row>
    <row r="435" spans="1:18">
      <c r="A435">
        <v>4361</v>
      </c>
      <c r="B435" t="b">
        <v>1</v>
      </c>
      <c r="C435" s="1" t="s">
        <v>14562</v>
      </c>
      <c r="D435" s="2" t="s">
        <v>14563</v>
      </c>
      <c r="E435" s="3" t="s">
        <v>14564</v>
      </c>
      <c r="F435" s="1" t="s">
        <v>14565</v>
      </c>
      <c r="G435" s="1">
        <v>1990</v>
      </c>
      <c r="H435" s="1" t="s">
        <v>29</v>
      </c>
      <c r="I435" s="1"/>
      <c r="J435" s="1" t="s">
        <v>14566</v>
      </c>
      <c r="K435" s="1" t="s">
        <v>298</v>
      </c>
      <c r="L435" s="1" t="s">
        <v>29</v>
      </c>
      <c r="M435" s="1"/>
      <c r="O435">
        <v>1</v>
      </c>
      <c r="Q435" s="4" t="s">
        <v>30778</v>
      </c>
      <c r="R435">
        <v>9</v>
      </c>
    </row>
    <row r="436" spans="1:18" ht="30">
      <c r="A436">
        <v>1679</v>
      </c>
      <c r="B436" t="b">
        <v>1</v>
      </c>
      <c r="C436" t="s">
        <v>24770</v>
      </c>
      <c r="D436" s="2" t="s">
        <v>13539</v>
      </c>
      <c r="E436" s="5" t="s">
        <v>18473</v>
      </c>
      <c r="F436" t="s">
        <v>24771</v>
      </c>
      <c r="G436">
        <v>1990</v>
      </c>
      <c r="H436" t="s">
        <v>29</v>
      </c>
      <c r="J436" t="s">
        <v>24772</v>
      </c>
      <c r="K436" t="s">
        <v>298</v>
      </c>
      <c r="L436" t="s">
        <v>29</v>
      </c>
      <c r="O436">
        <v>1</v>
      </c>
      <c r="Q436" s="4" t="s">
        <v>18843</v>
      </c>
      <c r="R436">
        <v>12</v>
      </c>
    </row>
    <row r="437" spans="1:18" ht="30">
      <c r="A437">
        <v>15</v>
      </c>
      <c r="B437" t="b">
        <v>1</v>
      </c>
      <c r="C437" s="7" t="s">
        <v>18472</v>
      </c>
      <c r="D437" s="2" t="s">
        <v>13541</v>
      </c>
      <c r="E437" s="5" t="s">
        <v>18473</v>
      </c>
      <c r="F437" s="21" t="s">
        <v>18474</v>
      </c>
      <c r="G437">
        <v>1990</v>
      </c>
      <c r="H437" t="s">
        <v>29</v>
      </c>
      <c r="I437" t="s">
        <v>18475</v>
      </c>
      <c r="J437" t="s">
        <v>18476</v>
      </c>
      <c r="K437" t="s">
        <v>298</v>
      </c>
      <c r="L437" t="s">
        <v>29</v>
      </c>
      <c r="O437">
        <v>1</v>
      </c>
      <c r="Q437" s="4" t="s">
        <v>18843</v>
      </c>
      <c r="R437">
        <v>12</v>
      </c>
    </row>
    <row r="438" spans="1:18" ht="30">
      <c r="A438">
        <v>4154</v>
      </c>
      <c r="B438" t="b">
        <v>1</v>
      </c>
      <c r="C438" s="1" t="s">
        <v>5662</v>
      </c>
      <c r="D438" s="2" t="s">
        <v>13543</v>
      </c>
      <c r="E438" s="1"/>
      <c r="F438" s="1" t="s">
        <v>13544</v>
      </c>
      <c r="G438" s="1">
        <v>1990</v>
      </c>
      <c r="H438" s="1" t="s">
        <v>29</v>
      </c>
      <c r="I438" s="1"/>
      <c r="J438" s="1" t="s">
        <v>13545</v>
      </c>
      <c r="K438" s="1" t="s">
        <v>1321</v>
      </c>
      <c r="L438" s="1" t="s">
        <v>29</v>
      </c>
      <c r="M438" s="1"/>
      <c r="O438">
        <v>1</v>
      </c>
      <c r="Q438" s="4" t="s">
        <v>18843</v>
      </c>
      <c r="R438">
        <v>12</v>
      </c>
    </row>
    <row r="439" spans="1:18" ht="45">
      <c r="A439">
        <v>4356</v>
      </c>
      <c r="B439" t="b">
        <v>1</v>
      </c>
      <c r="C439" s="1" t="s">
        <v>14529</v>
      </c>
      <c r="D439" s="2" t="s">
        <v>14530</v>
      </c>
      <c r="E439" s="3" t="s">
        <v>14531</v>
      </c>
      <c r="F439" s="1" t="s">
        <v>14532</v>
      </c>
      <c r="G439" s="1">
        <v>1990</v>
      </c>
      <c r="H439" s="1" t="s">
        <v>29</v>
      </c>
      <c r="I439" s="1"/>
      <c r="J439" s="1" t="s">
        <v>14533</v>
      </c>
      <c r="K439" s="1" t="s">
        <v>127</v>
      </c>
      <c r="L439" s="1" t="s">
        <v>18</v>
      </c>
      <c r="M439" s="1"/>
      <c r="O439">
        <v>1</v>
      </c>
      <c r="Q439" s="4" t="s">
        <v>30785</v>
      </c>
      <c r="R439">
        <v>15</v>
      </c>
    </row>
    <row r="440" spans="1:18" ht="165">
      <c r="A440">
        <v>2406</v>
      </c>
      <c r="B440" t="b">
        <v>1</v>
      </c>
      <c r="C440" t="s">
        <v>27068</v>
      </c>
      <c r="D440" s="7" t="s">
        <v>27069</v>
      </c>
      <c r="E440" s="5" t="s">
        <v>14351</v>
      </c>
      <c r="F440" t="s">
        <v>27070</v>
      </c>
      <c r="G440">
        <v>1990</v>
      </c>
      <c r="H440" t="s">
        <v>29</v>
      </c>
      <c r="K440" t="s">
        <v>298</v>
      </c>
      <c r="L440" t="s">
        <v>29</v>
      </c>
      <c r="O440">
        <v>1</v>
      </c>
      <c r="Q440" s="4" t="s">
        <v>19067</v>
      </c>
      <c r="R440">
        <v>16</v>
      </c>
    </row>
    <row r="441" spans="1:18" ht="28.5">
      <c r="A441">
        <v>89</v>
      </c>
      <c r="B441" t="b">
        <v>1</v>
      </c>
      <c r="C441" s="6" t="s">
        <v>18835</v>
      </c>
      <c r="D441" s="8" t="s">
        <v>14345</v>
      </c>
      <c r="E441" s="14" t="s">
        <v>18395</v>
      </c>
      <c r="F441" s="16" t="s">
        <v>18463</v>
      </c>
      <c r="G441">
        <v>1990</v>
      </c>
      <c r="H441" s="6" t="s">
        <v>29</v>
      </c>
      <c r="J441" t="s">
        <v>18836</v>
      </c>
      <c r="K441" t="s">
        <v>298</v>
      </c>
      <c r="L441" t="s">
        <v>29</v>
      </c>
      <c r="O441">
        <v>1</v>
      </c>
      <c r="Q441" s="4" t="s">
        <v>18863</v>
      </c>
      <c r="R441">
        <v>16</v>
      </c>
    </row>
    <row r="442" spans="1:18" ht="43.5">
      <c r="A442">
        <v>466</v>
      </c>
      <c r="B442" t="b">
        <v>1</v>
      </c>
      <c r="C442" s="17" t="s">
        <v>20448</v>
      </c>
      <c r="D442" s="7" t="s">
        <v>14432</v>
      </c>
      <c r="F442" t="s">
        <v>20449</v>
      </c>
      <c r="G442">
        <v>1990</v>
      </c>
      <c r="H442" t="s">
        <v>29</v>
      </c>
      <c r="J442" t="s">
        <v>20450</v>
      </c>
      <c r="K442" t="s">
        <v>18607</v>
      </c>
      <c r="L442" t="s">
        <v>29</v>
      </c>
      <c r="O442">
        <v>1</v>
      </c>
      <c r="Q442" s="4" t="s">
        <v>18896</v>
      </c>
      <c r="R442">
        <v>16</v>
      </c>
    </row>
    <row r="443" spans="1:18" ht="42.75">
      <c r="A443">
        <v>2341</v>
      </c>
      <c r="B443" t="b">
        <v>1</v>
      </c>
      <c r="C443" s="6" t="s">
        <v>26845</v>
      </c>
      <c r="D443" s="8" t="s">
        <v>15174</v>
      </c>
      <c r="E443" s="14" t="s">
        <v>18395</v>
      </c>
      <c r="F443" s="16" t="s">
        <v>18463</v>
      </c>
      <c r="G443">
        <v>1990</v>
      </c>
      <c r="H443" s="6" t="s">
        <v>29</v>
      </c>
      <c r="J443" t="s">
        <v>26846</v>
      </c>
      <c r="K443" t="s">
        <v>18607</v>
      </c>
      <c r="L443" t="s">
        <v>29</v>
      </c>
      <c r="M443">
        <v>1548</v>
      </c>
      <c r="O443">
        <v>1</v>
      </c>
      <c r="Q443" s="4" t="s">
        <v>19057</v>
      </c>
      <c r="R443">
        <v>16</v>
      </c>
    </row>
    <row r="444" spans="1:18" ht="75">
      <c r="A444">
        <v>4257</v>
      </c>
      <c r="B444" t="b">
        <v>1</v>
      </c>
      <c r="C444" s="1" t="s">
        <v>14024</v>
      </c>
      <c r="D444" s="2" t="s">
        <v>14025</v>
      </c>
      <c r="E444" s="3" t="s">
        <v>14026</v>
      </c>
      <c r="F444" s="1" t="s">
        <v>14027</v>
      </c>
      <c r="G444" s="1">
        <v>1990</v>
      </c>
      <c r="H444" s="1" t="s">
        <v>29</v>
      </c>
      <c r="I444" s="1"/>
      <c r="J444" s="1" t="s">
        <v>14028</v>
      </c>
      <c r="K444" s="1" t="s">
        <v>13573</v>
      </c>
      <c r="L444" s="1" t="s">
        <v>18</v>
      </c>
      <c r="M444" s="1"/>
      <c r="O444">
        <v>2</v>
      </c>
      <c r="Q444" s="4" t="s">
        <v>30599</v>
      </c>
      <c r="R444">
        <v>18</v>
      </c>
    </row>
    <row r="445" spans="1:18" ht="45">
      <c r="A445">
        <v>4273</v>
      </c>
      <c r="B445" t="b">
        <v>1</v>
      </c>
      <c r="C445" s="1" t="s">
        <v>14108</v>
      </c>
      <c r="D445" s="2" t="s">
        <v>14109</v>
      </c>
      <c r="E445" s="3" t="s">
        <v>14110</v>
      </c>
      <c r="F445" s="1" t="s">
        <v>14111</v>
      </c>
      <c r="G445" s="1">
        <v>1990</v>
      </c>
      <c r="H445" s="1" t="s">
        <v>29</v>
      </c>
      <c r="I445" s="1"/>
      <c r="J445" s="1" t="s">
        <v>14112</v>
      </c>
      <c r="K445" s="1" t="s">
        <v>298</v>
      </c>
      <c r="L445" s="1" t="s">
        <v>18</v>
      </c>
      <c r="M445" s="1"/>
      <c r="O445">
        <v>1</v>
      </c>
      <c r="Q445" s="4" t="s">
        <v>18831</v>
      </c>
      <c r="R445">
        <v>18</v>
      </c>
    </row>
    <row r="446" spans="1:18" ht="60">
      <c r="A446">
        <v>4256</v>
      </c>
      <c r="B446" t="b">
        <v>1</v>
      </c>
      <c r="C446" s="1" t="s">
        <v>14020</v>
      </c>
      <c r="D446" s="2" t="s">
        <v>14021</v>
      </c>
      <c r="E446" s="3" t="s">
        <v>14022</v>
      </c>
      <c r="F446" s="1" t="s">
        <v>14023</v>
      </c>
      <c r="G446" s="1">
        <v>1990</v>
      </c>
      <c r="H446" s="1" t="s">
        <v>29</v>
      </c>
      <c r="I446" s="1"/>
      <c r="J446" s="1" t="s">
        <v>27798</v>
      </c>
      <c r="K446" s="1" t="s">
        <v>13573</v>
      </c>
      <c r="L446" s="1" t="s">
        <v>18</v>
      </c>
      <c r="M446" s="1"/>
      <c r="O446">
        <v>2</v>
      </c>
      <c r="Q446" s="4" t="s">
        <v>30713</v>
      </c>
      <c r="R446">
        <v>18</v>
      </c>
    </row>
    <row r="447" spans="1:18" ht="60">
      <c r="A447">
        <v>4289</v>
      </c>
      <c r="B447" t="b">
        <v>1</v>
      </c>
      <c r="C447" s="1" t="s">
        <v>14197</v>
      </c>
      <c r="D447" s="2" t="s">
        <v>14198</v>
      </c>
      <c r="E447" s="3" t="s">
        <v>14199</v>
      </c>
      <c r="F447" s="1" t="s">
        <v>14200</v>
      </c>
      <c r="G447" s="1">
        <v>1990</v>
      </c>
      <c r="H447" s="1" t="s">
        <v>29</v>
      </c>
      <c r="I447" s="1"/>
      <c r="J447" s="1" t="s">
        <v>14201</v>
      </c>
      <c r="K447" s="1" t="s">
        <v>10352</v>
      </c>
      <c r="L447" s="1" t="s">
        <v>18</v>
      </c>
      <c r="M447" s="1"/>
      <c r="O447">
        <v>2</v>
      </c>
      <c r="Q447" s="4" t="s">
        <v>30725</v>
      </c>
      <c r="R447">
        <v>18</v>
      </c>
    </row>
    <row r="448" spans="1:18" ht="30">
      <c r="A448">
        <v>4404</v>
      </c>
      <c r="B448" t="b">
        <v>1</v>
      </c>
      <c r="C448" s="1" t="s">
        <v>14787</v>
      </c>
      <c r="D448" s="2" t="s">
        <v>14788</v>
      </c>
      <c r="E448" s="3" t="s">
        <v>14789</v>
      </c>
      <c r="F448" s="1" t="s">
        <v>14790</v>
      </c>
      <c r="G448" s="1">
        <v>1990</v>
      </c>
      <c r="H448" s="1" t="s">
        <v>29</v>
      </c>
      <c r="I448" s="1"/>
      <c r="J448" s="1" t="s">
        <v>14791</v>
      </c>
      <c r="K448" s="1" t="s">
        <v>14792</v>
      </c>
      <c r="L448" s="1" t="s">
        <v>18</v>
      </c>
      <c r="M448" s="1"/>
      <c r="O448">
        <v>3</v>
      </c>
      <c r="Q448" s="4" t="s">
        <v>30825</v>
      </c>
      <c r="R448">
        <v>18</v>
      </c>
    </row>
    <row r="449" spans="1:18" ht="60">
      <c r="A449">
        <v>4346</v>
      </c>
      <c r="B449" t="b">
        <v>1</v>
      </c>
      <c r="C449" s="1" t="s">
        <v>14481</v>
      </c>
      <c r="D449" s="2" t="s">
        <v>14482</v>
      </c>
      <c r="E449" s="1" t="s">
        <v>14483</v>
      </c>
      <c r="F449" s="1" t="s">
        <v>14484</v>
      </c>
      <c r="G449" s="1">
        <v>1990</v>
      </c>
      <c r="H449" s="1" t="s">
        <v>29</v>
      </c>
      <c r="I449" s="1"/>
      <c r="J449" s="1" t="s">
        <v>14485</v>
      </c>
      <c r="K449" s="1" t="s">
        <v>10352</v>
      </c>
      <c r="L449" s="1" t="s">
        <v>18</v>
      </c>
      <c r="M449" s="1"/>
      <c r="O449">
        <v>2</v>
      </c>
      <c r="Q449" s="4" t="s">
        <v>30872</v>
      </c>
      <c r="R449">
        <v>18</v>
      </c>
    </row>
    <row r="450" spans="1:18" ht="45">
      <c r="A450">
        <v>4440</v>
      </c>
      <c r="B450" t="b">
        <v>1</v>
      </c>
      <c r="C450" s="1" t="s">
        <v>14953</v>
      </c>
      <c r="D450" s="2" t="s">
        <v>14954</v>
      </c>
      <c r="E450" s="3" t="s">
        <v>14955</v>
      </c>
      <c r="F450" s="1" t="s">
        <v>14956</v>
      </c>
      <c r="G450" s="1">
        <v>1990</v>
      </c>
      <c r="H450" s="1" t="s">
        <v>29</v>
      </c>
      <c r="I450" s="1"/>
      <c r="J450" s="1" t="s">
        <v>14957</v>
      </c>
      <c r="K450" s="1" t="s">
        <v>298</v>
      </c>
      <c r="L450" s="1" t="s">
        <v>18</v>
      </c>
      <c r="M450" s="1"/>
      <c r="O450">
        <v>1</v>
      </c>
      <c r="Q450" s="4" t="s">
        <v>18791</v>
      </c>
      <c r="R450">
        <v>19</v>
      </c>
    </row>
    <row r="451" spans="1:18">
      <c r="A451">
        <v>4195</v>
      </c>
      <c r="B451" t="b">
        <v>1</v>
      </c>
      <c r="C451" s="1" t="s">
        <v>13717</v>
      </c>
      <c r="D451" s="2" t="s">
        <v>13718</v>
      </c>
      <c r="E451" s="3" t="s">
        <v>13719</v>
      </c>
      <c r="F451" s="1" t="s">
        <v>13720</v>
      </c>
      <c r="G451" s="1">
        <v>1990</v>
      </c>
      <c r="H451" s="1" t="s">
        <v>29</v>
      </c>
      <c r="I451" s="1"/>
      <c r="J451" s="1" t="s">
        <v>13721</v>
      </c>
      <c r="K451" s="1" t="s">
        <v>6853</v>
      </c>
      <c r="L451" s="1" t="s">
        <v>18</v>
      </c>
      <c r="M451" s="1"/>
      <c r="O451">
        <v>1</v>
      </c>
      <c r="Q451" s="4" t="s">
        <v>30642</v>
      </c>
      <c r="R451">
        <v>21</v>
      </c>
    </row>
    <row r="452" spans="1:18" ht="45">
      <c r="A452">
        <v>4324</v>
      </c>
      <c r="B452" t="b">
        <v>1</v>
      </c>
      <c r="C452" s="1" t="s">
        <v>14392</v>
      </c>
      <c r="D452" s="2" t="s">
        <v>14393</v>
      </c>
      <c r="E452" s="3" t="s">
        <v>14394</v>
      </c>
      <c r="F452" s="1" t="s">
        <v>14395</v>
      </c>
      <c r="G452" s="1">
        <v>1990</v>
      </c>
      <c r="H452" s="1" t="s">
        <v>29</v>
      </c>
      <c r="I452" s="1"/>
      <c r="J452" s="1" t="s">
        <v>14396</v>
      </c>
      <c r="K452" s="1" t="s">
        <v>13573</v>
      </c>
      <c r="L452" s="1" t="s">
        <v>29</v>
      </c>
      <c r="M452" s="1"/>
      <c r="O452">
        <v>2</v>
      </c>
      <c r="Q452" s="4" t="s">
        <v>18743</v>
      </c>
      <c r="R452">
        <v>22</v>
      </c>
    </row>
    <row r="453" spans="1:18" ht="45">
      <c r="A453">
        <v>1554</v>
      </c>
      <c r="B453" t="b">
        <v>1</v>
      </c>
      <c r="C453" t="s">
        <v>24329</v>
      </c>
      <c r="D453" s="2" t="s">
        <v>14904</v>
      </c>
      <c r="E453" s="5" t="s">
        <v>24330</v>
      </c>
      <c r="F453" s="21" t="s">
        <v>24331</v>
      </c>
      <c r="G453">
        <v>1990</v>
      </c>
      <c r="H453" t="s">
        <v>29</v>
      </c>
      <c r="J453" t="s">
        <v>24332</v>
      </c>
      <c r="K453" t="s">
        <v>605</v>
      </c>
      <c r="L453" t="s">
        <v>29</v>
      </c>
      <c r="M453">
        <v>14.228571428571428</v>
      </c>
      <c r="O453">
        <v>1</v>
      </c>
      <c r="Q453" s="4" t="s">
        <v>19003</v>
      </c>
      <c r="R453">
        <v>22</v>
      </c>
    </row>
    <row r="454" spans="1:18" ht="45">
      <c r="A454">
        <v>4288</v>
      </c>
      <c r="B454" t="b">
        <v>1</v>
      </c>
      <c r="C454" s="1" t="s">
        <v>14191</v>
      </c>
      <c r="D454" s="2" t="s">
        <v>14192</v>
      </c>
      <c r="E454" s="3" t="s">
        <v>14193</v>
      </c>
      <c r="F454" s="1" t="s">
        <v>14194</v>
      </c>
      <c r="G454" s="1">
        <v>1990</v>
      </c>
      <c r="H454" s="1" t="s">
        <v>29</v>
      </c>
      <c r="I454" s="1"/>
      <c r="J454" s="1" t="s">
        <v>14195</v>
      </c>
      <c r="K454" s="1" t="s">
        <v>14196</v>
      </c>
      <c r="L454" s="1" t="s">
        <v>29</v>
      </c>
      <c r="M454" s="1">
        <v>420</v>
      </c>
      <c r="O454">
        <v>2</v>
      </c>
      <c r="Q454" s="4" t="s">
        <v>30694</v>
      </c>
      <c r="R454">
        <v>22</v>
      </c>
    </row>
    <row r="455" spans="1:18" ht="45">
      <c r="A455">
        <v>4174</v>
      </c>
      <c r="B455" t="b">
        <v>1</v>
      </c>
      <c r="C455" s="1" t="s">
        <v>13633</v>
      </c>
      <c r="D455" s="2" t="s">
        <v>13634</v>
      </c>
      <c r="E455" s="3" t="s">
        <v>13635</v>
      </c>
      <c r="F455" s="1" t="s">
        <v>13636</v>
      </c>
      <c r="G455" s="1">
        <v>1990</v>
      </c>
      <c r="H455" s="1" t="s">
        <v>29</v>
      </c>
      <c r="I455" s="1"/>
      <c r="J455" s="1" t="s">
        <v>13637</v>
      </c>
      <c r="K455" s="1" t="s">
        <v>6853</v>
      </c>
      <c r="L455" s="1" t="s">
        <v>29</v>
      </c>
      <c r="M455" s="1"/>
      <c r="O455">
        <v>1</v>
      </c>
      <c r="Q455" s="4" t="s">
        <v>30698</v>
      </c>
      <c r="R455">
        <v>22</v>
      </c>
    </row>
    <row r="456" spans="1:18" ht="45">
      <c r="A456">
        <v>4245</v>
      </c>
      <c r="B456" t="b">
        <v>1</v>
      </c>
      <c r="C456" s="1" t="s">
        <v>13970</v>
      </c>
      <c r="D456" s="2" t="s">
        <v>13971</v>
      </c>
      <c r="E456" s="3" t="s">
        <v>13972</v>
      </c>
      <c r="F456" s="1" t="s">
        <v>13973</v>
      </c>
      <c r="G456" s="1">
        <v>1990</v>
      </c>
      <c r="H456" s="1" t="s">
        <v>29</v>
      </c>
      <c r="I456" s="1" t="s">
        <v>13975</v>
      </c>
      <c r="J456" s="1" t="s">
        <v>13974</v>
      </c>
      <c r="K456" s="1" t="s">
        <v>7021</v>
      </c>
      <c r="L456" s="1" t="s">
        <v>29</v>
      </c>
      <c r="M456" s="1"/>
      <c r="O456">
        <v>1</v>
      </c>
      <c r="Q456" s="4" t="s">
        <v>30701</v>
      </c>
      <c r="R456">
        <v>22</v>
      </c>
    </row>
    <row r="457" spans="1:18" ht="42.75">
      <c r="A457">
        <v>2229</v>
      </c>
      <c r="B457" t="b">
        <v>1</v>
      </c>
      <c r="C457" s="6" t="s">
        <v>14687</v>
      </c>
      <c r="D457" s="8" t="s">
        <v>14688</v>
      </c>
      <c r="E457" s="14" t="s">
        <v>18532</v>
      </c>
      <c r="F457" s="16" t="s">
        <v>18463</v>
      </c>
      <c r="G457">
        <v>1990</v>
      </c>
      <c r="H457" s="6" t="s">
        <v>29</v>
      </c>
      <c r="J457" t="s">
        <v>26454</v>
      </c>
      <c r="K457" t="s">
        <v>298</v>
      </c>
      <c r="L457" t="s">
        <v>29</v>
      </c>
      <c r="M457">
        <v>97</v>
      </c>
      <c r="O457">
        <v>1</v>
      </c>
      <c r="Q457" s="4" t="s">
        <v>19044</v>
      </c>
      <c r="R457">
        <v>22</v>
      </c>
    </row>
    <row r="458" spans="1:18" ht="43.5">
      <c r="A458">
        <v>642</v>
      </c>
      <c r="B458" t="b">
        <v>1</v>
      </c>
      <c r="C458" t="s">
        <v>21127</v>
      </c>
      <c r="D458" s="7" t="s">
        <v>14702</v>
      </c>
      <c r="E458" s="5" t="s">
        <v>21128</v>
      </c>
      <c r="F458" t="s">
        <v>21129</v>
      </c>
      <c r="G458">
        <v>1990</v>
      </c>
      <c r="H458" t="s">
        <v>29</v>
      </c>
      <c r="J458" t="s">
        <v>21130</v>
      </c>
      <c r="K458" t="s">
        <v>298</v>
      </c>
      <c r="L458" t="s">
        <v>29</v>
      </c>
      <c r="O458">
        <v>1</v>
      </c>
      <c r="Q458" s="4" t="s">
        <v>18918</v>
      </c>
      <c r="R458">
        <v>22</v>
      </c>
    </row>
    <row r="459" spans="1:18" ht="43.5">
      <c r="A459">
        <v>1431</v>
      </c>
      <c r="B459" t="b">
        <v>1</v>
      </c>
      <c r="C459" t="s">
        <v>23929</v>
      </c>
      <c r="D459" s="7" t="s">
        <v>23930</v>
      </c>
      <c r="E459" s="5" t="s">
        <v>21128</v>
      </c>
      <c r="F459" t="s">
        <v>23931</v>
      </c>
      <c r="G459">
        <v>1990</v>
      </c>
      <c r="H459" t="s">
        <v>29</v>
      </c>
      <c r="I459" t="s">
        <v>23932</v>
      </c>
      <c r="J459" t="s">
        <v>23933</v>
      </c>
      <c r="K459" t="s">
        <v>18607</v>
      </c>
      <c r="L459" t="s">
        <v>29</v>
      </c>
      <c r="O459">
        <v>1</v>
      </c>
      <c r="Q459" s="4" t="s">
        <v>18997</v>
      </c>
      <c r="R459">
        <v>22</v>
      </c>
    </row>
    <row r="460" spans="1:18" ht="29.25">
      <c r="A460">
        <v>45</v>
      </c>
      <c r="B460" t="b">
        <v>1</v>
      </c>
      <c r="C460" t="s">
        <v>18634</v>
      </c>
      <c r="D460" s="7" t="s">
        <v>18635</v>
      </c>
      <c r="E460" s="3" t="s">
        <v>18636</v>
      </c>
      <c r="F460" t="s">
        <v>18637</v>
      </c>
      <c r="G460">
        <v>1990</v>
      </c>
      <c r="H460" t="s">
        <v>29</v>
      </c>
      <c r="I460" t="s">
        <v>18638</v>
      </c>
      <c r="J460" t="s">
        <v>14708</v>
      </c>
      <c r="K460" s="1" t="s">
        <v>1047</v>
      </c>
      <c r="L460" t="s">
        <v>29</v>
      </c>
      <c r="O460">
        <v>1</v>
      </c>
      <c r="Q460" s="4" t="s">
        <v>18850</v>
      </c>
      <c r="R460">
        <v>22</v>
      </c>
    </row>
    <row r="461" spans="1:18" ht="60">
      <c r="A461">
        <v>4241</v>
      </c>
      <c r="B461" t="b">
        <v>1</v>
      </c>
      <c r="C461" s="1" t="s">
        <v>13949</v>
      </c>
      <c r="D461" s="2" t="s">
        <v>13950</v>
      </c>
      <c r="E461" s="3" t="s">
        <v>13951</v>
      </c>
      <c r="F461" s="1" t="s">
        <v>13952</v>
      </c>
      <c r="G461" s="1">
        <v>1990</v>
      </c>
      <c r="H461" s="1" t="s">
        <v>29</v>
      </c>
      <c r="I461" s="1"/>
      <c r="J461" s="1" t="s">
        <v>13953</v>
      </c>
      <c r="K461" s="1" t="s">
        <v>10352</v>
      </c>
      <c r="L461" s="1" t="s">
        <v>29</v>
      </c>
      <c r="M461" s="1"/>
      <c r="O461">
        <v>2</v>
      </c>
      <c r="Q461" s="4" t="s">
        <v>30822</v>
      </c>
      <c r="R461">
        <v>22</v>
      </c>
    </row>
    <row r="462" spans="1:18" ht="28.5" customHeight="1">
      <c r="A462">
        <v>4502</v>
      </c>
      <c r="B462" t="b">
        <v>1</v>
      </c>
      <c r="C462" s="1" t="s">
        <v>15286</v>
      </c>
      <c r="D462" s="2" t="s">
        <v>13898</v>
      </c>
      <c r="E462" s="3" t="s">
        <v>15287</v>
      </c>
      <c r="F462" s="1" t="s">
        <v>15288</v>
      </c>
      <c r="G462" s="1">
        <v>1990</v>
      </c>
      <c r="H462" s="1" t="s">
        <v>29</v>
      </c>
      <c r="I462" s="1"/>
      <c r="J462" s="1" t="s">
        <v>15289</v>
      </c>
      <c r="K462" s="1" t="s">
        <v>15290</v>
      </c>
      <c r="L462" s="1" t="s">
        <v>29</v>
      </c>
      <c r="M462" s="1"/>
      <c r="O462">
        <v>2</v>
      </c>
      <c r="Q462" s="4" t="s">
        <v>30844</v>
      </c>
      <c r="R462">
        <v>22</v>
      </c>
    </row>
    <row r="463" spans="1:18" ht="30">
      <c r="A463">
        <v>934</v>
      </c>
      <c r="B463" t="b">
        <v>1</v>
      </c>
      <c r="C463" t="s">
        <v>22176</v>
      </c>
      <c r="D463" s="7" t="s">
        <v>22177</v>
      </c>
      <c r="E463" t="s">
        <v>14699</v>
      </c>
      <c r="F463" s="18" t="s">
        <v>22178</v>
      </c>
      <c r="G463">
        <v>1990</v>
      </c>
      <c r="H463" t="s">
        <v>29</v>
      </c>
      <c r="K463" t="s">
        <v>18607</v>
      </c>
      <c r="L463" t="s">
        <v>29</v>
      </c>
      <c r="O463">
        <v>1</v>
      </c>
      <c r="Q463" s="4" t="s">
        <v>18762</v>
      </c>
      <c r="R463">
        <v>22</v>
      </c>
    </row>
    <row r="464" spans="1:18" ht="30">
      <c r="A464">
        <v>4188</v>
      </c>
      <c r="B464" t="b">
        <v>1</v>
      </c>
      <c r="C464" s="1" t="s">
        <v>13693</v>
      </c>
      <c r="D464" s="2" t="s">
        <v>13694</v>
      </c>
      <c r="E464" s="1"/>
      <c r="F464" s="1" t="s">
        <v>13695</v>
      </c>
      <c r="G464" s="1">
        <v>1990</v>
      </c>
      <c r="H464" s="1" t="s">
        <v>29</v>
      </c>
      <c r="I464" s="1"/>
      <c r="J464" s="1" t="s">
        <v>13696</v>
      </c>
      <c r="K464" s="1" t="s">
        <v>1321</v>
      </c>
      <c r="L464" s="1" t="s">
        <v>18</v>
      </c>
      <c r="M464" s="1"/>
      <c r="O464">
        <v>1</v>
      </c>
      <c r="Q464" s="4" t="s">
        <v>30399</v>
      </c>
      <c r="R464">
        <v>25</v>
      </c>
    </row>
    <row r="465" spans="1:18" ht="45">
      <c r="A465">
        <v>4425</v>
      </c>
      <c r="B465" t="b">
        <v>1</v>
      </c>
      <c r="C465" s="1" t="s">
        <v>8872</v>
      </c>
      <c r="D465" s="2" t="s">
        <v>14882</v>
      </c>
      <c r="E465" s="1" t="s">
        <v>14883</v>
      </c>
      <c r="F465" s="1" t="s">
        <v>14884</v>
      </c>
      <c r="G465" s="1">
        <v>1990</v>
      </c>
      <c r="H465" s="1" t="s">
        <v>29</v>
      </c>
      <c r="I465" s="1"/>
      <c r="J465" s="1" t="s">
        <v>14885</v>
      </c>
      <c r="K465" s="1" t="s">
        <v>298</v>
      </c>
      <c r="L465" s="1" t="s">
        <v>29</v>
      </c>
      <c r="M465" s="1"/>
      <c r="O465">
        <v>1</v>
      </c>
      <c r="Q465" s="4" t="s">
        <v>18902</v>
      </c>
      <c r="R465">
        <v>27</v>
      </c>
    </row>
    <row r="466" spans="1:18" ht="43.5">
      <c r="A466">
        <v>2021</v>
      </c>
      <c r="B466" t="b">
        <v>1</v>
      </c>
      <c r="C466" t="s">
        <v>25878</v>
      </c>
      <c r="D466" s="7" t="s">
        <v>25879</v>
      </c>
      <c r="E466" s="5" t="s">
        <v>25880</v>
      </c>
      <c r="F466" t="s">
        <v>25881</v>
      </c>
      <c r="G466">
        <v>1990</v>
      </c>
      <c r="H466" t="s">
        <v>29</v>
      </c>
      <c r="J466" t="s">
        <v>25882</v>
      </c>
      <c r="K466" t="s">
        <v>298</v>
      </c>
      <c r="L466" t="s">
        <v>29</v>
      </c>
      <c r="O466">
        <v>1</v>
      </c>
      <c r="Q466" s="4" t="s">
        <v>19024</v>
      </c>
      <c r="R466">
        <v>27</v>
      </c>
    </row>
    <row r="467" spans="1:18" ht="43.5" customHeight="1">
      <c r="A467">
        <v>539</v>
      </c>
      <c r="B467" t="b">
        <v>1</v>
      </c>
      <c r="C467" s="6" t="s">
        <v>18901</v>
      </c>
      <c r="D467" s="8" t="s">
        <v>14878</v>
      </c>
      <c r="E467" s="14" t="s">
        <v>20728</v>
      </c>
      <c r="F467" s="16" t="s">
        <v>18463</v>
      </c>
      <c r="G467">
        <v>1990</v>
      </c>
      <c r="H467" s="6" t="s">
        <v>29</v>
      </c>
      <c r="J467" t="s">
        <v>20729</v>
      </c>
      <c r="K467" t="s">
        <v>298</v>
      </c>
      <c r="L467" t="s">
        <v>29</v>
      </c>
      <c r="O467">
        <v>1</v>
      </c>
      <c r="Q467" s="4" t="s">
        <v>18902</v>
      </c>
      <c r="R467">
        <v>27</v>
      </c>
    </row>
    <row r="468" spans="1:18" ht="45">
      <c r="A468">
        <v>1902</v>
      </c>
      <c r="B468" t="b">
        <v>1</v>
      </c>
      <c r="C468" s="4" t="s">
        <v>25515</v>
      </c>
      <c r="D468" s="7" t="s">
        <v>14062</v>
      </c>
      <c r="E468">
        <v>1990</v>
      </c>
      <c r="F468" t="s">
        <v>25516</v>
      </c>
      <c r="G468">
        <v>1990</v>
      </c>
      <c r="H468" t="s">
        <v>29</v>
      </c>
      <c r="I468" t="s">
        <v>25517</v>
      </c>
      <c r="K468" t="s">
        <v>298</v>
      </c>
      <c r="L468" t="s">
        <v>29</v>
      </c>
      <c r="O468">
        <v>1</v>
      </c>
      <c r="Q468" s="4" t="s">
        <v>19024</v>
      </c>
      <c r="R468">
        <v>27</v>
      </c>
    </row>
    <row r="469" spans="1:18" ht="57">
      <c r="A469">
        <v>69</v>
      </c>
      <c r="B469" t="b">
        <v>1</v>
      </c>
      <c r="C469" s="6" t="s">
        <v>18742</v>
      </c>
      <c r="D469" s="8" t="s">
        <v>13535</v>
      </c>
      <c r="E469" s="14" t="s">
        <v>18395</v>
      </c>
      <c r="F469" s="16" t="s">
        <v>18463</v>
      </c>
      <c r="G469">
        <v>1990</v>
      </c>
      <c r="H469" s="6" t="s">
        <v>29</v>
      </c>
      <c r="K469" t="s">
        <v>298</v>
      </c>
      <c r="L469" t="s">
        <v>29</v>
      </c>
      <c r="O469">
        <v>1</v>
      </c>
      <c r="Q469" s="4" t="s">
        <v>18860</v>
      </c>
      <c r="R469">
        <v>31</v>
      </c>
    </row>
    <row r="470" spans="1:18" ht="45">
      <c r="A470">
        <v>4343</v>
      </c>
      <c r="B470" t="b">
        <v>1</v>
      </c>
      <c r="C470" s="1" t="s">
        <v>1787</v>
      </c>
      <c r="D470" s="2" t="s">
        <v>14466</v>
      </c>
      <c r="E470" s="1" t="s">
        <v>14467</v>
      </c>
      <c r="F470" s="1" t="s">
        <v>14468</v>
      </c>
      <c r="G470" s="1">
        <v>1990</v>
      </c>
      <c r="H470" s="1" t="s">
        <v>29</v>
      </c>
      <c r="I470" s="1"/>
      <c r="J470" s="1" t="s">
        <v>14469</v>
      </c>
      <c r="K470" s="1" t="s">
        <v>605</v>
      </c>
      <c r="L470" s="1" t="s">
        <v>29</v>
      </c>
      <c r="M470" s="1"/>
      <c r="O470">
        <v>1</v>
      </c>
      <c r="Q470" s="4" t="s">
        <v>18968</v>
      </c>
      <c r="R470">
        <v>31</v>
      </c>
    </row>
    <row r="471" spans="1:18" ht="60">
      <c r="A471">
        <v>4220</v>
      </c>
      <c r="B471" t="b">
        <v>1</v>
      </c>
      <c r="C471" s="1" t="s">
        <v>13840</v>
      </c>
      <c r="D471" s="2" t="s">
        <v>13841</v>
      </c>
      <c r="E471" s="3" t="s">
        <v>13842</v>
      </c>
      <c r="F471" s="1" t="s">
        <v>13843</v>
      </c>
      <c r="G471" s="1">
        <v>1990</v>
      </c>
      <c r="H471" s="1" t="s">
        <v>29</v>
      </c>
      <c r="I471" s="1"/>
      <c r="J471" s="1" t="s">
        <v>13844</v>
      </c>
      <c r="K471" s="1" t="s">
        <v>298</v>
      </c>
      <c r="L471" s="1" t="s">
        <v>18</v>
      </c>
      <c r="M471" s="1"/>
      <c r="O471">
        <v>1</v>
      </c>
      <c r="Q471" s="4" t="s">
        <v>30690</v>
      </c>
      <c r="R471">
        <v>35</v>
      </c>
    </row>
    <row r="472" spans="1:18" ht="30">
      <c r="A472">
        <v>4405</v>
      </c>
      <c r="B472" t="b">
        <v>1</v>
      </c>
      <c r="C472" s="1" t="s">
        <v>14793</v>
      </c>
      <c r="D472" s="2" t="s">
        <v>14794</v>
      </c>
      <c r="E472" s="3" t="s">
        <v>14795</v>
      </c>
      <c r="F472" s="1" t="s">
        <v>14796</v>
      </c>
      <c r="G472" s="1">
        <v>1990</v>
      </c>
      <c r="H472" s="1" t="s">
        <v>29</v>
      </c>
      <c r="I472" s="1"/>
      <c r="J472" s="1" t="s">
        <v>14797</v>
      </c>
      <c r="K472" s="1" t="s">
        <v>298</v>
      </c>
      <c r="L472" s="1" t="s">
        <v>18</v>
      </c>
      <c r="M472" s="1"/>
      <c r="O472">
        <v>1</v>
      </c>
      <c r="Q472" s="4" t="s">
        <v>30711</v>
      </c>
      <c r="R472">
        <v>36</v>
      </c>
    </row>
    <row r="473" spans="1:18" ht="60" customHeight="1">
      <c r="A473">
        <v>4300</v>
      </c>
      <c r="B473" t="b">
        <v>1</v>
      </c>
      <c r="C473" s="1" t="s">
        <v>14267</v>
      </c>
      <c r="D473" s="2" t="s">
        <v>14268</v>
      </c>
      <c r="E473" s="3" t="s">
        <v>14269</v>
      </c>
      <c r="F473" s="1" t="s">
        <v>14270</v>
      </c>
      <c r="G473" s="1">
        <v>1990</v>
      </c>
      <c r="H473" s="1" t="s">
        <v>29</v>
      </c>
      <c r="I473" s="1"/>
      <c r="J473" s="1" t="s">
        <v>14271</v>
      </c>
      <c r="K473" s="1" t="s">
        <v>298</v>
      </c>
      <c r="L473" s="1" t="s">
        <v>18</v>
      </c>
      <c r="M473" s="1"/>
      <c r="O473">
        <v>1</v>
      </c>
      <c r="Q473" s="4" t="s">
        <v>30712</v>
      </c>
      <c r="R473">
        <v>36</v>
      </c>
    </row>
    <row r="474" spans="1:18" ht="45">
      <c r="A474">
        <v>4246</v>
      </c>
      <c r="B474" t="b">
        <v>1</v>
      </c>
      <c r="C474" s="1" t="s">
        <v>13976</v>
      </c>
      <c r="D474" s="2" t="s">
        <v>13977</v>
      </c>
      <c r="E474" s="3" t="s">
        <v>13978</v>
      </c>
      <c r="F474" s="1" t="s">
        <v>13979</v>
      </c>
      <c r="G474" s="1">
        <v>1990</v>
      </c>
      <c r="H474" s="1" t="s">
        <v>29</v>
      </c>
      <c r="I474" s="1"/>
      <c r="J474" s="1" t="s">
        <v>13980</v>
      </c>
      <c r="K474" s="1" t="s">
        <v>7876</v>
      </c>
      <c r="L474" s="1" t="s">
        <v>18</v>
      </c>
      <c r="M474" s="1"/>
      <c r="O474">
        <v>1</v>
      </c>
      <c r="Q474" s="4" t="s">
        <v>30596</v>
      </c>
      <c r="R474">
        <v>37</v>
      </c>
    </row>
    <row r="475" spans="1:18" ht="60" customHeight="1">
      <c r="A475">
        <v>4381</v>
      </c>
      <c r="B475" t="b">
        <v>1</v>
      </c>
      <c r="C475" s="1" t="s">
        <v>14660</v>
      </c>
      <c r="D475" s="2" t="s">
        <v>14661</v>
      </c>
      <c r="E475" s="3" t="s">
        <v>14662</v>
      </c>
      <c r="F475" s="1" t="s">
        <v>14663</v>
      </c>
      <c r="G475" s="1">
        <v>1990</v>
      </c>
      <c r="H475" s="1" t="s">
        <v>29</v>
      </c>
      <c r="I475" s="1" t="s">
        <v>14665</v>
      </c>
      <c r="J475" s="1" t="s">
        <v>14664</v>
      </c>
      <c r="K475" s="1" t="s">
        <v>12766</v>
      </c>
      <c r="L475" s="1" t="s">
        <v>18</v>
      </c>
      <c r="M475" s="1"/>
      <c r="O475">
        <v>2</v>
      </c>
      <c r="Q475" s="4" t="s">
        <v>30716</v>
      </c>
      <c r="R475">
        <v>37</v>
      </c>
    </row>
    <row r="476" spans="1:18">
      <c r="A476">
        <v>4156</v>
      </c>
      <c r="B476" t="b">
        <v>1</v>
      </c>
      <c r="C476" s="1" t="s">
        <v>13549</v>
      </c>
      <c r="D476" s="2" t="s">
        <v>13550</v>
      </c>
      <c r="E476" s="3" t="s">
        <v>13551</v>
      </c>
      <c r="F476" s="1" t="s">
        <v>13552</v>
      </c>
      <c r="G476" s="1">
        <v>1990</v>
      </c>
      <c r="H476" s="1" t="s">
        <v>29</v>
      </c>
      <c r="I476" s="1" t="s">
        <v>13553</v>
      </c>
      <c r="J476" s="1"/>
      <c r="K476" s="1" t="s">
        <v>1321</v>
      </c>
      <c r="L476" s="1" t="s">
        <v>18</v>
      </c>
      <c r="M476" s="1">
        <v>285</v>
      </c>
      <c r="O476">
        <v>1</v>
      </c>
      <c r="Q476" s="4" t="s">
        <v>30842</v>
      </c>
      <c r="R476">
        <v>37</v>
      </c>
    </row>
    <row r="477" spans="1:18" ht="45">
      <c r="A477">
        <v>4244</v>
      </c>
      <c r="B477" t="b">
        <v>1</v>
      </c>
      <c r="C477" s="1" t="s">
        <v>13965</v>
      </c>
      <c r="D477" s="2" t="s">
        <v>13966</v>
      </c>
      <c r="E477" s="3" t="s">
        <v>13967</v>
      </c>
      <c r="F477" s="1" t="s">
        <v>13968</v>
      </c>
      <c r="G477" s="1">
        <v>1990</v>
      </c>
      <c r="H477" s="1" t="s">
        <v>29</v>
      </c>
      <c r="I477" s="1"/>
      <c r="J477" s="1" t="s">
        <v>13969</v>
      </c>
      <c r="K477" s="1" t="s">
        <v>7021</v>
      </c>
      <c r="L477" s="1" t="s">
        <v>29</v>
      </c>
      <c r="M477" s="1"/>
      <c r="O477">
        <v>1</v>
      </c>
      <c r="Q477" s="4" t="s">
        <v>30687</v>
      </c>
      <c r="R477">
        <v>38</v>
      </c>
    </row>
    <row r="478" spans="1:18" ht="57" customHeight="1">
      <c r="A478">
        <v>4366</v>
      </c>
      <c r="B478" t="b">
        <v>1</v>
      </c>
      <c r="C478" s="1" t="s">
        <v>14584</v>
      </c>
      <c r="D478" s="2" t="s">
        <v>14585</v>
      </c>
      <c r="E478" s="1" t="s">
        <v>14586</v>
      </c>
      <c r="F478" s="1" t="s">
        <v>14587</v>
      </c>
      <c r="G478" s="1">
        <v>1990</v>
      </c>
      <c r="H478" s="1" t="s">
        <v>29</v>
      </c>
      <c r="I478" s="1"/>
      <c r="J478" s="1" t="s">
        <v>14588</v>
      </c>
      <c r="K478" s="1" t="s">
        <v>14589</v>
      </c>
      <c r="L478" s="1" t="s">
        <v>29</v>
      </c>
      <c r="M478" s="1"/>
      <c r="O478">
        <v>2</v>
      </c>
      <c r="Q478" s="4" t="s">
        <v>30707</v>
      </c>
      <c r="R478">
        <v>38</v>
      </c>
    </row>
    <row r="479" spans="1:18" ht="45">
      <c r="A479">
        <v>4365</v>
      </c>
      <c r="B479" t="b">
        <v>1</v>
      </c>
      <c r="C479" s="1" t="s">
        <v>14579</v>
      </c>
      <c r="D479" s="2" t="s">
        <v>14580</v>
      </c>
      <c r="E479" s="1" t="s">
        <v>14581</v>
      </c>
      <c r="F479" s="1" t="s">
        <v>14582</v>
      </c>
      <c r="G479" s="1">
        <v>1990</v>
      </c>
      <c r="H479" s="1" t="s">
        <v>29</v>
      </c>
      <c r="I479" s="1"/>
      <c r="J479" s="1" t="s">
        <v>14583</v>
      </c>
      <c r="K479" s="1" t="s">
        <v>1301</v>
      </c>
      <c r="L479" s="1" t="s">
        <v>29</v>
      </c>
      <c r="M479" s="1"/>
      <c r="O479">
        <v>1</v>
      </c>
      <c r="Q479" s="4" t="s">
        <v>30775</v>
      </c>
      <c r="R479">
        <v>38</v>
      </c>
    </row>
    <row r="480" spans="1:18" ht="60" customHeight="1">
      <c r="A480">
        <v>4175</v>
      </c>
      <c r="B480" t="b">
        <v>1</v>
      </c>
      <c r="C480" s="1" t="s">
        <v>13638</v>
      </c>
      <c r="D480" s="2" t="s">
        <v>13639</v>
      </c>
      <c r="E480" s="1"/>
      <c r="F480" s="1" t="s">
        <v>13640</v>
      </c>
      <c r="G480" s="1">
        <v>1990</v>
      </c>
      <c r="H480" s="1" t="s">
        <v>29</v>
      </c>
      <c r="I480" s="1"/>
      <c r="J480" s="1" t="s">
        <v>13641</v>
      </c>
      <c r="K480" s="1" t="s">
        <v>9958</v>
      </c>
      <c r="L480" s="1" t="s">
        <v>18</v>
      </c>
      <c r="M480" s="1"/>
      <c r="O480">
        <v>2</v>
      </c>
      <c r="Q480" s="4" t="s">
        <v>30826</v>
      </c>
      <c r="R480">
        <v>18</v>
      </c>
    </row>
    <row r="481" spans="1:18" ht="30">
      <c r="A481">
        <v>4541</v>
      </c>
      <c r="B481" t="b">
        <v>1</v>
      </c>
      <c r="C481" s="1" t="s">
        <v>15463</v>
      </c>
      <c r="D481" s="2" t="s">
        <v>13639</v>
      </c>
      <c r="E481" s="1"/>
      <c r="F481" s="1" t="s">
        <v>15464</v>
      </c>
      <c r="G481" s="1">
        <v>1990</v>
      </c>
      <c r="H481" s="1" t="s">
        <v>29</v>
      </c>
      <c r="I481" s="1"/>
      <c r="J481" s="1" t="s">
        <v>13641</v>
      </c>
      <c r="K481" s="1" t="s">
        <v>9958</v>
      </c>
      <c r="L481" s="1" t="s">
        <v>18</v>
      </c>
      <c r="M481" s="1"/>
      <c r="O481">
        <v>2</v>
      </c>
      <c r="Q481" s="4" t="s">
        <v>30827</v>
      </c>
      <c r="R481">
        <v>18</v>
      </c>
    </row>
    <row r="482" spans="1:18" ht="45">
      <c r="A482">
        <v>4162</v>
      </c>
      <c r="B482" t="b">
        <v>1</v>
      </c>
      <c r="C482" s="1" t="s">
        <v>13574</v>
      </c>
      <c r="D482" s="2" t="s">
        <v>13575</v>
      </c>
      <c r="E482" s="1"/>
      <c r="F482" s="1" t="s">
        <v>13576</v>
      </c>
      <c r="G482" s="1">
        <v>1990</v>
      </c>
      <c r="H482" s="1" t="s">
        <v>29</v>
      </c>
      <c r="I482" s="1" t="s">
        <v>13578</v>
      </c>
      <c r="J482" s="1" t="s">
        <v>13577</v>
      </c>
      <c r="K482" s="1" t="s">
        <v>13579</v>
      </c>
      <c r="L482" s="1" t="s">
        <v>18</v>
      </c>
      <c r="M482" s="1"/>
      <c r="O482">
        <v>2</v>
      </c>
      <c r="Q482" s="4" t="s">
        <v>30828</v>
      </c>
      <c r="R482">
        <v>41</v>
      </c>
    </row>
    <row r="483" spans="1:18" ht="30" customHeight="1">
      <c r="A483">
        <v>4258</v>
      </c>
      <c r="B483" t="b">
        <v>1</v>
      </c>
      <c r="C483" s="1" t="s">
        <v>14029</v>
      </c>
      <c r="D483" s="2" t="s">
        <v>14030</v>
      </c>
      <c r="E483" s="3" t="s">
        <v>14031</v>
      </c>
      <c r="F483" s="1" t="s">
        <v>14032</v>
      </c>
      <c r="G483" s="1">
        <v>1990</v>
      </c>
      <c r="H483" s="1" t="s">
        <v>29</v>
      </c>
      <c r="I483" s="1"/>
      <c r="J483" s="1" t="s">
        <v>14033</v>
      </c>
      <c r="K483" s="1" t="s">
        <v>14034</v>
      </c>
      <c r="L483" s="1" t="s">
        <v>18</v>
      </c>
      <c r="M483" s="1"/>
      <c r="O483">
        <v>1</v>
      </c>
      <c r="Q483" s="4" t="s">
        <v>30837</v>
      </c>
      <c r="R483">
        <v>42</v>
      </c>
    </row>
    <row r="484" spans="1:18" ht="60">
      <c r="A484">
        <v>4211</v>
      </c>
      <c r="B484" t="b">
        <v>1</v>
      </c>
      <c r="C484" s="1" t="s">
        <v>13787</v>
      </c>
      <c r="D484" s="2" t="s">
        <v>13788</v>
      </c>
      <c r="E484" s="3" t="s">
        <v>13789</v>
      </c>
      <c r="F484" s="1" t="s">
        <v>13790</v>
      </c>
      <c r="G484" s="1">
        <v>1990</v>
      </c>
      <c r="H484" s="1" t="s">
        <v>29</v>
      </c>
      <c r="I484" s="1"/>
      <c r="J484" s="1" t="s">
        <v>13791</v>
      </c>
      <c r="K484" s="1" t="s">
        <v>298</v>
      </c>
      <c r="L484" s="1" t="s">
        <v>29</v>
      </c>
      <c r="M484" s="1"/>
      <c r="O484">
        <v>1</v>
      </c>
      <c r="Q484" s="4" t="s">
        <v>18806</v>
      </c>
      <c r="R484">
        <v>42</v>
      </c>
    </row>
    <row r="485" spans="1:18" ht="28.5">
      <c r="A485">
        <v>2407</v>
      </c>
      <c r="B485" t="b">
        <v>1</v>
      </c>
      <c r="C485" s="6" t="s">
        <v>27073</v>
      </c>
      <c r="D485" s="8" t="s">
        <v>15009</v>
      </c>
      <c r="E485" s="14" t="s">
        <v>18395</v>
      </c>
      <c r="F485" s="16" t="s">
        <v>18463</v>
      </c>
      <c r="G485">
        <v>1990</v>
      </c>
      <c r="H485" s="6" t="s">
        <v>29</v>
      </c>
      <c r="K485" t="s">
        <v>298</v>
      </c>
      <c r="L485" t="s">
        <v>29</v>
      </c>
      <c r="O485">
        <v>1</v>
      </c>
      <c r="Q485" s="4" t="s">
        <v>19073</v>
      </c>
      <c r="R485">
        <v>43</v>
      </c>
    </row>
    <row r="486" spans="1:18" ht="72">
      <c r="A486">
        <v>1348</v>
      </c>
      <c r="B486" t="b">
        <v>1</v>
      </c>
      <c r="C486" t="s">
        <v>23642</v>
      </c>
      <c r="D486" s="7" t="s">
        <v>13483</v>
      </c>
      <c r="E486" s="5" t="s">
        <v>23643</v>
      </c>
      <c r="F486" t="s">
        <v>23644</v>
      </c>
      <c r="G486">
        <v>1990</v>
      </c>
      <c r="H486" t="s">
        <v>29</v>
      </c>
      <c r="J486" t="s">
        <v>23645</v>
      </c>
      <c r="K486" t="s">
        <v>298</v>
      </c>
      <c r="L486" t="s">
        <v>18</v>
      </c>
      <c r="O486">
        <v>1</v>
      </c>
      <c r="Q486" s="4" t="s">
        <v>18990</v>
      </c>
      <c r="R486">
        <v>44</v>
      </c>
    </row>
    <row r="487" spans="1:18" ht="45">
      <c r="A487">
        <v>4221</v>
      </c>
      <c r="B487" t="b">
        <v>1</v>
      </c>
      <c r="C487" s="1" t="s">
        <v>13845</v>
      </c>
      <c r="D487" s="2" t="s">
        <v>13846</v>
      </c>
      <c r="E487" s="3" t="s">
        <v>13847</v>
      </c>
      <c r="F487" s="1" t="s">
        <v>13848</v>
      </c>
      <c r="G487" s="1">
        <v>1990</v>
      </c>
      <c r="H487" s="1" t="s">
        <v>29</v>
      </c>
      <c r="I487" s="1"/>
      <c r="J487" s="1" t="s">
        <v>13849</v>
      </c>
      <c r="K487" s="1" t="s">
        <v>13850</v>
      </c>
      <c r="L487" s="1" t="s">
        <v>18</v>
      </c>
      <c r="M487" s="1"/>
      <c r="O487">
        <v>3</v>
      </c>
      <c r="Q487" s="4" t="s">
        <v>30748</v>
      </c>
      <c r="R487">
        <v>44</v>
      </c>
    </row>
    <row r="488" spans="1:18" ht="75">
      <c r="A488">
        <v>4143</v>
      </c>
      <c r="B488" t="b">
        <v>1</v>
      </c>
      <c r="C488" s="1" t="s">
        <v>13489</v>
      </c>
      <c r="D488" s="2" t="s">
        <v>13490</v>
      </c>
      <c r="E488" s="1"/>
      <c r="F488" s="1" t="s">
        <v>13491</v>
      </c>
      <c r="G488" s="1">
        <v>1990</v>
      </c>
      <c r="H488" s="1" t="s">
        <v>29</v>
      </c>
      <c r="I488" s="1" t="s">
        <v>13493</v>
      </c>
      <c r="J488" s="1" t="s">
        <v>13492</v>
      </c>
      <c r="K488" s="1" t="s">
        <v>13459</v>
      </c>
      <c r="L488" s="1" t="s">
        <v>18</v>
      </c>
      <c r="M488" s="1">
        <v>50</v>
      </c>
      <c r="O488">
        <v>2</v>
      </c>
      <c r="Q488" s="4" t="s">
        <v>30738</v>
      </c>
      <c r="R488">
        <v>46</v>
      </c>
    </row>
    <row r="489" spans="1:18" ht="60">
      <c r="A489">
        <v>4137</v>
      </c>
      <c r="B489" t="b">
        <v>1</v>
      </c>
      <c r="C489" s="1" t="s">
        <v>13455</v>
      </c>
      <c r="D489" s="2" t="s">
        <v>13456</v>
      </c>
      <c r="E489" s="1"/>
      <c r="F489" s="1" t="s">
        <v>13457</v>
      </c>
      <c r="G489" s="1">
        <v>1990</v>
      </c>
      <c r="H489" s="1" t="s">
        <v>29</v>
      </c>
      <c r="I489" s="1"/>
      <c r="J489" s="1" t="s">
        <v>13458</v>
      </c>
      <c r="K489" s="1" t="s">
        <v>13459</v>
      </c>
      <c r="L489" s="1" t="s">
        <v>18</v>
      </c>
      <c r="M489" s="1"/>
      <c r="O489">
        <v>2</v>
      </c>
      <c r="Q489" s="4" t="s">
        <v>30740</v>
      </c>
      <c r="R489">
        <v>46</v>
      </c>
    </row>
    <row r="490" spans="1:18" ht="60" customHeight="1">
      <c r="A490">
        <v>4407</v>
      </c>
      <c r="B490" t="b">
        <v>1</v>
      </c>
      <c r="C490" s="1" t="s">
        <v>14801</v>
      </c>
      <c r="D490" s="2" t="s">
        <v>14802</v>
      </c>
      <c r="E490" s="1" t="s">
        <v>14803</v>
      </c>
      <c r="F490" s="1" t="s">
        <v>14804</v>
      </c>
      <c r="G490" s="1">
        <v>1990</v>
      </c>
      <c r="H490" s="1" t="s">
        <v>29</v>
      </c>
      <c r="I490" s="1"/>
      <c r="J490" s="1" t="s">
        <v>14805</v>
      </c>
      <c r="K490" s="1" t="s">
        <v>298</v>
      </c>
      <c r="L490" s="1" t="s">
        <v>29</v>
      </c>
      <c r="M490" s="1"/>
      <c r="O490">
        <v>1</v>
      </c>
      <c r="Q490" s="4" t="s">
        <v>30635</v>
      </c>
      <c r="R490">
        <v>48</v>
      </c>
    </row>
    <row r="491" spans="1:18" ht="30">
      <c r="A491">
        <v>4892</v>
      </c>
      <c r="B491" t="b">
        <v>1</v>
      </c>
      <c r="C491" s="1" t="s">
        <v>17708</v>
      </c>
      <c r="D491" s="2" t="s">
        <v>17709</v>
      </c>
      <c r="E491" s="1" t="s">
        <v>17710</v>
      </c>
      <c r="F491" s="1" t="s">
        <v>17711</v>
      </c>
      <c r="G491" s="1">
        <v>1990</v>
      </c>
      <c r="H491" s="1" t="s">
        <v>29</v>
      </c>
      <c r="I491" s="1"/>
      <c r="J491" s="1" t="s">
        <v>17712</v>
      </c>
      <c r="K491" s="1" t="s">
        <v>1321</v>
      </c>
      <c r="L491" s="1" t="s">
        <v>29</v>
      </c>
      <c r="M491" s="1"/>
      <c r="O491">
        <v>1</v>
      </c>
      <c r="Q491" s="4" t="s">
        <v>30635</v>
      </c>
      <c r="R491">
        <v>48</v>
      </c>
    </row>
    <row r="492" spans="1:18" ht="60" customHeight="1">
      <c r="A492">
        <v>4415</v>
      </c>
      <c r="B492" t="b">
        <v>1</v>
      </c>
      <c r="C492" s="1" t="s">
        <v>14836</v>
      </c>
      <c r="D492" s="2" t="s">
        <v>14837</v>
      </c>
      <c r="E492" s="3" t="s">
        <v>14838</v>
      </c>
      <c r="F492" s="1" t="s">
        <v>14839</v>
      </c>
      <c r="G492" s="1">
        <v>1990</v>
      </c>
      <c r="H492" s="1" t="s">
        <v>29</v>
      </c>
      <c r="I492" s="1"/>
      <c r="J492" s="1" t="s">
        <v>14840</v>
      </c>
      <c r="K492" s="1" t="s">
        <v>298</v>
      </c>
      <c r="L492" s="1" t="s">
        <v>29</v>
      </c>
      <c r="M492" s="1"/>
      <c r="O492">
        <v>1</v>
      </c>
      <c r="Q492" s="4" t="s">
        <v>30673</v>
      </c>
      <c r="R492">
        <v>48</v>
      </c>
    </row>
    <row r="493" spans="1:18" ht="57" customHeight="1">
      <c r="A493">
        <v>4282</v>
      </c>
      <c r="B493" t="b">
        <v>1</v>
      </c>
      <c r="C493" s="1" t="s">
        <v>14155</v>
      </c>
      <c r="D493" s="2" t="s">
        <v>14156</v>
      </c>
      <c r="E493" s="3" t="s">
        <v>14157</v>
      </c>
      <c r="F493" s="1" t="s">
        <v>14158</v>
      </c>
      <c r="G493" s="1">
        <v>1990</v>
      </c>
      <c r="H493" s="1" t="s">
        <v>29</v>
      </c>
      <c r="I493" s="1"/>
      <c r="J493" s="1" t="s">
        <v>14159</v>
      </c>
      <c r="K493" s="1" t="s">
        <v>298</v>
      </c>
      <c r="L493" s="1" t="s">
        <v>29</v>
      </c>
      <c r="M493" s="1"/>
      <c r="O493">
        <v>1</v>
      </c>
      <c r="Q493" s="4" t="s">
        <v>30685</v>
      </c>
      <c r="R493">
        <v>50</v>
      </c>
    </row>
    <row r="494" spans="1:18" ht="45">
      <c r="A494">
        <v>4281</v>
      </c>
      <c r="B494" t="b">
        <v>1</v>
      </c>
      <c r="C494" s="1" t="s">
        <v>14150</v>
      </c>
      <c r="D494" s="2" t="s">
        <v>14151</v>
      </c>
      <c r="E494" s="3" t="s">
        <v>14152</v>
      </c>
      <c r="F494" s="1" t="s">
        <v>14153</v>
      </c>
      <c r="G494" s="1">
        <v>1990</v>
      </c>
      <c r="H494" s="1" t="s">
        <v>29</v>
      </c>
      <c r="I494" s="1"/>
      <c r="J494" s="1" t="s">
        <v>14154</v>
      </c>
      <c r="K494" s="1" t="s">
        <v>298</v>
      </c>
      <c r="L494" s="1" t="s">
        <v>29</v>
      </c>
      <c r="M494" s="1"/>
      <c r="O494">
        <v>1</v>
      </c>
      <c r="Q494" s="4" t="s">
        <v>30769</v>
      </c>
      <c r="R494">
        <v>50</v>
      </c>
    </row>
    <row r="495" spans="1:18" ht="45">
      <c r="A495">
        <v>4212</v>
      </c>
      <c r="B495" t="b">
        <v>1</v>
      </c>
      <c r="C495" s="1" t="s">
        <v>13797</v>
      </c>
      <c r="D495" s="2" t="s">
        <v>13798</v>
      </c>
      <c r="E495" s="3" t="s">
        <v>13799</v>
      </c>
      <c r="F495" s="1" t="s">
        <v>13800</v>
      </c>
      <c r="G495" s="1">
        <v>1990</v>
      </c>
      <c r="H495" s="1" t="s">
        <v>29</v>
      </c>
      <c r="I495" s="1"/>
      <c r="J495" s="1" t="s">
        <v>13801</v>
      </c>
      <c r="K495" s="1" t="s">
        <v>298</v>
      </c>
      <c r="L495" s="1" t="s">
        <v>29</v>
      </c>
      <c r="M495" s="1"/>
      <c r="O495">
        <v>1</v>
      </c>
      <c r="Q495" s="4" t="s">
        <v>30703</v>
      </c>
      <c r="R495">
        <v>57</v>
      </c>
    </row>
    <row r="496" spans="1:18" ht="45">
      <c r="A496">
        <v>4428</v>
      </c>
      <c r="B496" t="b">
        <v>1</v>
      </c>
      <c r="C496" s="1" t="s">
        <v>14893</v>
      </c>
      <c r="D496" s="2" t="s">
        <v>14894</v>
      </c>
      <c r="E496" s="3" t="s">
        <v>14895</v>
      </c>
      <c r="F496" s="1" t="s">
        <v>14896</v>
      </c>
      <c r="G496" s="1">
        <v>1990</v>
      </c>
      <c r="H496" s="1" t="s">
        <v>29</v>
      </c>
      <c r="I496" s="1"/>
      <c r="J496" s="1" t="s">
        <v>14897</v>
      </c>
      <c r="K496" s="1" t="s">
        <v>298</v>
      </c>
      <c r="L496" s="1" t="s">
        <v>18</v>
      </c>
      <c r="M496" s="1"/>
      <c r="O496">
        <v>1</v>
      </c>
      <c r="Q496" s="4" t="s">
        <v>30739</v>
      </c>
      <c r="R496">
        <v>60</v>
      </c>
    </row>
    <row r="497" spans="1:18" ht="75" customHeight="1">
      <c r="A497">
        <v>4165</v>
      </c>
      <c r="B497" t="b">
        <v>1</v>
      </c>
      <c r="C497" s="1" t="s">
        <v>13586</v>
      </c>
      <c r="D497" s="2" t="s">
        <v>13587</v>
      </c>
      <c r="E497" s="3" t="s">
        <v>13588</v>
      </c>
      <c r="F497" s="1" t="s">
        <v>13589</v>
      </c>
      <c r="G497" s="1">
        <v>1990</v>
      </c>
      <c r="H497" s="1" t="s">
        <v>29</v>
      </c>
      <c r="I497" s="1"/>
      <c r="J497" s="1" t="s">
        <v>13590</v>
      </c>
      <c r="K497" s="1" t="s">
        <v>13591</v>
      </c>
      <c r="L497" s="1" t="s">
        <v>18</v>
      </c>
      <c r="M497" s="1"/>
      <c r="O497">
        <v>4</v>
      </c>
      <c r="Q497" s="4" t="s">
        <v>30821</v>
      </c>
      <c r="R497">
        <v>60</v>
      </c>
    </row>
    <row r="498" spans="1:18" ht="30">
      <c r="A498">
        <v>4431</v>
      </c>
      <c r="B498" t="b">
        <v>1</v>
      </c>
      <c r="C498" s="1" t="s">
        <v>11023</v>
      </c>
      <c r="D498" s="2" t="s">
        <v>14915</v>
      </c>
      <c r="E498" s="3" t="s">
        <v>14916</v>
      </c>
      <c r="F498" s="1" t="s">
        <v>14917</v>
      </c>
      <c r="G498" s="1">
        <v>1990</v>
      </c>
      <c r="H498" s="1" t="s">
        <v>29</v>
      </c>
      <c r="I498" s="1"/>
      <c r="J498" s="1" t="s">
        <v>14918</v>
      </c>
      <c r="K498" s="1" t="s">
        <v>7021</v>
      </c>
      <c r="L498" s="1" t="s">
        <v>18</v>
      </c>
      <c r="M498" s="1"/>
      <c r="O498">
        <v>1</v>
      </c>
      <c r="Q498" s="4" t="s">
        <v>30832</v>
      </c>
      <c r="R498">
        <v>60</v>
      </c>
    </row>
    <row r="499" spans="1:18" ht="30">
      <c r="A499">
        <v>4179</v>
      </c>
      <c r="B499" t="b">
        <v>1</v>
      </c>
      <c r="C499" s="1" t="s">
        <v>12299</v>
      </c>
      <c r="D499" s="2" t="s">
        <v>13661</v>
      </c>
      <c r="E499" s="3" t="s">
        <v>13662</v>
      </c>
      <c r="F499" s="1" t="s">
        <v>13663</v>
      </c>
      <c r="G499" s="1">
        <v>1990</v>
      </c>
      <c r="H499" s="1" t="s">
        <v>29</v>
      </c>
      <c r="I499" s="1"/>
      <c r="J499" s="1" t="s">
        <v>13664</v>
      </c>
      <c r="K499" s="1" t="s">
        <v>1321</v>
      </c>
      <c r="L499" s="1" t="s">
        <v>29</v>
      </c>
      <c r="M499" s="1"/>
      <c r="O499">
        <v>1</v>
      </c>
      <c r="Q499" s="4" t="s">
        <v>30751</v>
      </c>
      <c r="R499">
        <v>66</v>
      </c>
    </row>
    <row r="500" spans="1:18" ht="105.75" customHeight="1">
      <c r="A500">
        <v>12</v>
      </c>
      <c r="B500" t="b">
        <v>1</v>
      </c>
      <c r="C500" s="6" t="s">
        <v>18462</v>
      </c>
      <c r="D500" s="8" t="s">
        <v>15197</v>
      </c>
      <c r="E500" s="14" t="s">
        <v>18395</v>
      </c>
      <c r="F500" s="16" t="s">
        <v>18463</v>
      </c>
      <c r="G500">
        <v>1990</v>
      </c>
      <c r="H500" s="6" t="s">
        <v>29</v>
      </c>
      <c r="K500" t="s">
        <v>298</v>
      </c>
      <c r="L500" t="s">
        <v>29</v>
      </c>
      <c r="O500">
        <v>1</v>
      </c>
      <c r="Q500" s="4" t="s">
        <v>18837</v>
      </c>
      <c r="R500">
        <v>68</v>
      </c>
    </row>
    <row r="501" spans="1:18" ht="90" customHeight="1">
      <c r="A501">
        <v>2427</v>
      </c>
      <c r="B501" t="b">
        <v>1</v>
      </c>
      <c r="C501" t="s">
        <v>27143</v>
      </c>
      <c r="D501" s="7" t="s">
        <v>15201</v>
      </c>
      <c r="E501" s="5" t="s">
        <v>27144</v>
      </c>
      <c r="F501" s="21" t="s">
        <v>27145</v>
      </c>
      <c r="G501">
        <v>1990</v>
      </c>
      <c r="H501" t="s">
        <v>29</v>
      </c>
      <c r="J501" t="s">
        <v>27146</v>
      </c>
      <c r="K501" t="s">
        <v>298</v>
      </c>
      <c r="L501" t="s">
        <v>29</v>
      </c>
      <c r="O501">
        <v>1</v>
      </c>
      <c r="Q501" s="4" t="s">
        <v>18837</v>
      </c>
      <c r="R501">
        <v>68</v>
      </c>
    </row>
    <row r="502" spans="1:18" ht="30">
      <c r="A502">
        <v>4453</v>
      </c>
      <c r="B502" t="b">
        <v>1</v>
      </c>
      <c r="C502" s="1" t="s">
        <v>15021</v>
      </c>
      <c r="D502" s="2" t="s">
        <v>15022</v>
      </c>
      <c r="E502" s="3" t="s">
        <v>15023</v>
      </c>
      <c r="F502" s="1" t="s">
        <v>15024</v>
      </c>
      <c r="G502" s="1">
        <v>1990</v>
      </c>
      <c r="H502" s="1" t="s">
        <v>29</v>
      </c>
      <c r="I502" s="1" t="s">
        <v>15026</v>
      </c>
      <c r="J502" s="1" t="s">
        <v>15025</v>
      </c>
      <c r="K502" s="1" t="s">
        <v>6853</v>
      </c>
      <c r="L502" s="1" t="s">
        <v>18</v>
      </c>
      <c r="M502" s="1"/>
      <c r="O502">
        <v>1</v>
      </c>
      <c r="Q502" s="4" t="s">
        <v>30705</v>
      </c>
      <c r="R502">
        <v>69</v>
      </c>
    </row>
    <row r="503" spans="1:18" ht="45">
      <c r="A503">
        <v>4180</v>
      </c>
      <c r="B503" t="b">
        <v>1</v>
      </c>
      <c r="C503" s="1" t="s">
        <v>13665</v>
      </c>
      <c r="D503" s="2" t="s">
        <v>13666</v>
      </c>
      <c r="E503" s="3" t="s">
        <v>13667</v>
      </c>
      <c r="F503" s="1" t="s">
        <v>13668</v>
      </c>
      <c r="G503" s="1">
        <v>1990</v>
      </c>
      <c r="H503" s="1" t="s">
        <v>29</v>
      </c>
      <c r="I503" s="1"/>
      <c r="J503" s="1" t="s">
        <v>13669</v>
      </c>
      <c r="K503" s="1" t="s">
        <v>13670</v>
      </c>
      <c r="L503" s="1" t="s">
        <v>29</v>
      </c>
      <c r="M503" s="1"/>
      <c r="O503">
        <v>2</v>
      </c>
      <c r="Q503" s="4" t="s">
        <v>30855</v>
      </c>
      <c r="R503">
        <v>76</v>
      </c>
    </row>
    <row r="504" spans="1:18" ht="60">
      <c r="A504">
        <v>364</v>
      </c>
      <c r="B504" t="b">
        <v>1</v>
      </c>
      <c r="C504" t="s">
        <v>20039</v>
      </c>
      <c r="D504" s="2" t="s">
        <v>15071</v>
      </c>
      <c r="E504" s="5" t="s">
        <v>20040</v>
      </c>
      <c r="F504" t="s">
        <v>20041</v>
      </c>
      <c r="G504">
        <v>1990</v>
      </c>
      <c r="H504" t="s">
        <v>29</v>
      </c>
      <c r="I504" t="s">
        <v>20042</v>
      </c>
      <c r="J504" t="s">
        <v>15078</v>
      </c>
      <c r="K504" t="s">
        <v>298</v>
      </c>
      <c r="L504" t="s">
        <v>29</v>
      </c>
      <c r="O504">
        <v>1</v>
      </c>
      <c r="Q504" s="4" t="s">
        <v>18888</v>
      </c>
      <c r="R504">
        <v>80</v>
      </c>
    </row>
    <row r="505" spans="1:18" ht="57">
      <c r="A505">
        <v>618</v>
      </c>
      <c r="B505" t="b">
        <v>1</v>
      </c>
      <c r="C505" s="6" t="s">
        <v>21043</v>
      </c>
      <c r="D505" s="8" t="s">
        <v>15075</v>
      </c>
      <c r="E505" s="14" t="s">
        <v>20707</v>
      </c>
      <c r="F505" s="16" t="s">
        <v>18463</v>
      </c>
      <c r="G505">
        <v>1990</v>
      </c>
      <c r="H505" s="6" t="s">
        <v>29</v>
      </c>
      <c r="J505" t="s">
        <v>21044</v>
      </c>
      <c r="K505" t="s">
        <v>298</v>
      </c>
      <c r="L505" t="s">
        <v>29</v>
      </c>
      <c r="O505">
        <v>1</v>
      </c>
      <c r="Q505" s="4" t="s">
        <v>18914</v>
      </c>
      <c r="R505">
        <v>80</v>
      </c>
    </row>
    <row r="506" spans="1:18" ht="30">
      <c r="A506">
        <v>4171</v>
      </c>
      <c r="B506" t="b">
        <v>1</v>
      </c>
      <c r="C506" s="1" t="s">
        <v>13611</v>
      </c>
      <c r="D506" s="2" t="s">
        <v>13616</v>
      </c>
      <c r="E506" s="3" t="s">
        <v>13617</v>
      </c>
      <c r="F506" s="1" t="s">
        <v>13618</v>
      </c>
      <c r="G506" s="1">
        <v>1990</v>
      </c>
      <c r="H506" s="1" t="s">
        <v>29</v>
      </c>
      <c r="I506" s="1"/>
      <c r="J506" s="1" t="s">
        <v>13619</v>
      </c>
      <c r="K506" s="1" t="s">
        <v>1321</v>
      </c>
      <c r="L506" s="1" t="s">
        <v>29</v>
      </c>
      <c r="M506" s="1"/>
      <c r="O506">
        <v>1</v>
      </c>
      <c r="Q506" s="4" t="s">
        <v>18660</v>
      </c>
      <c r="R506">
        <v>80</v>
      </c>
    </row>
    <row r="507" spans="1:18" ht="60">
      <c r="A507">
        <v>4170</v>
      </c>
      <c r="B507" t="b">
        <v>1</v>
      </c>
      <c r="C507" s="1" t="s">
        <v>13611</v>
      </c>
      <c r="D507" s="2" t="s">
        <v>13612</v>
      </c>
      <c r="E507" s="1" t="s">
        <v>13613</v>
      </c>
      <c r="F507" s="1" t="s">
        <v>13614</v>
      </c>
      <c r="G507" s="1">
        <v>1990</v>
      </c>
      <c r="H507" s="1" t="s">
        <v>29</v>
      </c>
      <c r="I507" s="1"/>
      <c r="J507" s="1" t="s">
        <v>13615</v>
      </c>
      <c r="K507" s="1" t="s">
        <v>298</v>
      </c>
      <c r="L507" s="1" t="s">
        <v>29</v>
      </c>
      <c r="M507" s="1"/>
      <c r="O507">
        <v>1</v>
      </c>
      <c r="Q507" s="4" t="s">
        <v>18660</v>
      </c>
      <c r="R507">
        <v>80</v>
      </c>
    </row>
    <row r="508" spans="1:18" ht="42.75" customHeight="1">
      <c r="A508">
        <v>4382</v>
      </c>
      <c r="B508" t="b">
        <v>1</v>
      </c>
      <c r="C508" s="1" t="s">
        <v>14666</v>
      </c>
      <c r="D508" s="2" t="s">
        <v>14667</v>
      </c>
      <c r="E508" s="3" t="s">
        <v>14668</v>
      </c>
      <c r="F508" s="1" t="s">
        <v>14669</v>
      </c>
      <c r="G508" s="1">
        <v>1990</v>
      </c>
      <c r="H508" s="1" t="s">
        <v>29</v>
      </c>
      <c r="I508" s="1" t="s">
        <v>14671</v>
      </c>
      <c r="J508" s="1" t="s">
        <v>14670</v>
      </c>
      <c r="K508" s="1" t="s">
        <v>1047</v>
      </c>
      <c r="L508" s="1" t="s">
        <v>18</v>
      </c>
      <c r="M508" s="1"/>
      <c r="O508">
        <v>1</v>
      </c>
      <c r="Q508" s="4" t="s">
        <v>30693</v>
      </c>
      <c r="R508">
        <v>81</v>
      </c>
    </row>
    <row r="509" spans="1:18" ht="30">
      <c r="A509">
        <v>4357</v>
      </c>
      <c r="B509" t="b">
        <v>1</v>
      </c>
      <c r="C509" s="1" t="s">
        <v>14534</v>
      </c>
      <c r="D509" s="2" t="s">
        <v>14535</v>
      </c>
      <c r="E509" s="3" t="s">
        <v>14536</v>
      </c>
      <c r="F509" s="1" t="s">
        <v>14537</v>
      </c>
      <c r="G509" s="1">
        <v>1990</v>
      </c>
      <c r="H509" s="1" t="s">
        <v>29</v>
      </c>
      <c r="I509" s="1"/>
      <c r="J509" s="1" t="s">
        <v>14538</v>
      </c>
      <c r="K509" s="1" t="s">
        <v>1321</v>
      </c>
      <c r="L509" s="1" t="s">
        <v>29</v>
      </c>
      <c r="M509" s="1"/>
      <c r="O509">
        <v>1</v>
      </c>
      <c r="Q509" s="4" t="s">
        <v>30590</v>
      </c>
      <c r="R509">
        <v>83</v>
      </c>
    </row>
    <row r="510" spans="1:18" ht="105" customHeight="1">
      <c r="A510">
        <v>4318</v>
      </c>
      <c r="B510" t="b">
        <v>1</v>
      </c>
      <c r="C510" s="1" t="s">
        <v>14353</v>
      </c>
      <c r="D510" s="2" t="s">
        <v>14354</v>
      </c>
      <c r="E510" s="3" t="s">
        <v>14355</v>
      </c>
      <c r="F510" s="1" t="s">
        <v>14356</v>
      </c>
      <c r="G510" s="1">
        <v>1990</v>
      </c>
      <c r="H510" s="1" t="s">
        <v>29</v>
      </c>
      <c r="I510" s="1"/>
      <c r="J510" s="1" t="s">
        <v>14357</v>
      </c>
      <c r="K510" s="1" t="s">
        <v>1047</v>
      </c>
      <c r="L510" s="1" t="s">
        <v>29</v>
      </c>
      <c r="M510" s="1"/>
      <c r="O510">
        <v>1</v>
      </c>
      <c r="Q510" s="4" t="s">
        <v>18874</v>
      </c>
      <c r="R510">
        <v>84</v>
      </c>
    </row>
    <row r="511" spans="1:18" ht="43.5">
      <c r="A511">
        <v>285</v>
      </c>
      <c r="B511" t="b">
        <v>1</v>
      </c>
      <c r="C511" t="s">
        <v>19684</v>
      </c>
      <c r="D511" s="7" t="s">
        <v>19685</v>
      </c>
      <c r="E511" s="5" t="s">
        <v>14355</v>
      </c>
      <c r="F511" t="s">
        <v>19686</v>
      </c>
      <c r="G511">
        <v>1990</v>
      </c>
      <c r="H511" t="s">
        <v>29</v>
      </c>
      <c r="J511" t="s">
        <v>19687</v>
      </c>
      <c r="K511" t="s">
        <v>18607</v>
      </c>
      <c r="L511" t="s">
        <v>29</v>
      </c>
      <c r="O511">
        <v>1</v>
      </c>
      <c r="Q511" s="4" t="s">
        <v>18874</v>
      </c>
      <c r="R511">
        <v>84</v>
      </c>
    </row>
    <row r="512" spans="1:18" ht="60">
      <c r="A512">
        <v>4315</v>
      </c>
      <c r="B512" t="b">
        <v>1</v>
      </c>
      <c r="C512" s="1" t="s">
        <v>14334</v>
      </c>
      <c r="D512" s="2" t="s">
        <v>14335</v>
      </c>
      <c r="E512" s="3" t="s">
        <v>14336</v>
      </c>
      <c r="F512" s="1" t="s">
        <v>14337</v>
      </c>
      <c r="G512" s="1">
        <v>1990</v>
      </c>
      <c r="H512" s="1" t="s">
        <v>29</v>
      </c>
      <c r="I512" s="1"/>
      <c r="J512" s="1" t="s">
        <v>14338</v>
      </c>
      <c r="K512" s="1" t="s">
        <v>298</v>
      </c>
      <c r="L512" s="1" t="s">
        <v>18</v>
      </c>
      <c r="M512" s="1"/>
      <c r="O512">
        <v>1</v>
      </c>
      <c r="Q512" s="4" t="s">
        <v>30597</v>
      </c>
      <c r="R512">
        <v>85</v>
      </c>
    </row>
    <row r="513" spans="1:18" ht="45">
      <c r="A513">
        <v>4316</v>
      </c>
      <c r="B513" t="b">
        <v>1</v>
      </c>
      <c r="C513" s="1" t="s">
        <v>14339</v>
      </c>
      <c r="D513" s="2" t="s">
        <v>14340</v>
      </c>
      <c r="E513" s="3" t="s">
        <v>14341</v>
      </c>
      <c r="F513" s="1" t="s">
        <v>14342</v>
      </c>
      <c r="G513" s="1">
        <v>1990</v>
      </c>
      <c r="H513" s="1" t="s">
        <v>29</v>
      </c>
      <c r="I513" s="1" t="s">
        <v>14343</v>
      </c>
      <c r="J513" s="1" t="s">
        <v>31959</v>
      </c>
      <c r="K513" s="1" t="s">
        <v>298</v>
      </c>
      <c r="L513" s="1" t="s">
        <v>29</v>
      </c>
      <c r="M513" s="1"/>
      <c r="O513">
        <v>1</v>
      </c>
      <c r="Q513" s="4" t="s">
        <v>30727</v>
      </c>
      <c r="R513">
        <v>85</v>
      </c>
    </row>
    <row r="514" spans="1:18" ht="57">
      <c r="A514">
        <v>613</v>
      </c>
      <c r="B514" t="b">
        <v>1</v>
      </c>
      <c r="C514" s="6" t="s">
        <v>21018</v>
      </c>
      <c r="D514" s="8" t="s">
        <v>13990</v>
      </c>
      <c r="E514" s="14" t="s">
        <v>21019</v>
      </c>
      <c r="F514" s="16" t="s">
        <v>18463</v>
      </c>
      <c r="G514">
        <v>1990</v>
      </c>
      <c r="H514" s="6" t="s">
        <v>29</v>
      </c>
      <c r="J514" t="s">
        <v>32183</v>
      </c>
      <c r="K514" s="1" t="s">
        <v>298</v>
      </c>
      <c r="L514" t="s">
        <v>29</v>
      </c>
      <c r="O514">
        <v>1</v>
      </c>
      <c r="Q514" s="4" t="s">
        <v>18905</v>
      </c>
      <c r="R514">
        <v>86</v>
      </c>
    </row>
    <row r="515" spans="1:18" ht="30" customHeight="1">
      <c r="A515">
        <v>4374</v>
      </c>
      <c r="B515" t="b">
        <v>1</v>
      </c>
      <c r="C515" s="1" t="s">
        <v>14621</v>
      </c>
      <c r="D515" s="2" t="s">
        <v>14622</v>
      </c>
      <c r="E515" s="1" t="s">
        <v>14623</v>
      </c>
      <c r="F515" s="1" t="s">
        <v>14624</v>
      </c>
      <c r="G515" s="1">
        <v>1990</v>
      </c>
      <c r="H515" s="1" t="s">
        <v>29</v>
      </c>
      <c r="I515" s="1"/>
      <c r="J515" s="1" t="s">
        <v>14625</v>
      </c>
      <c r="K515" s="1" t="s">
        <v>4687</v>
      </c>
      <c r="L515" s="1" t="s">
        <v>18</v>
      </c>
      <c r="M515" s="1"/>
      <c r="O515">
        <v>1</v>
      </c>
      <c r="Q515" s="4" t="s">
        <v>30609</v>
      </c>
      <c r="R515">
        <v>87</v>
      </c>
    </row>
    <row r="516" spans="1:18" ht="120">
      <c r="A516">
        <v>901</v>
      </c>
      <c r="B516" t="b">
        <v>1</v>
      </c>
      <c r="C516" t="s">
        <v>22051</v>
      </c>
      <c r="D516" s="4" t="s">
        <v>22052</v>
      </c>
      <c r="E516" s="14" t="s">
        <v>22053</v>
      </c>
      <c r="F516" t="s">
        <v>22054</v>
      </c>
      <c r="G516">
        <v>1990</v>
      </c>
      <c r="H516" t="s">
        <v>29</v>
      </c>
      <c r="J516" t="s">
        <v>22055</v>
      </c>
      <c r="K516" t="s">
        <v>1929</v>
      </c>
      <c r="L516" t="s">
        <v>29</v>
      </c>
      <c r="O516">
        <v>1</v>
      </c>
      <c r="Q516" s="4" t="s">
        <v>18946</v>
      </c>
      <c r="R516">
        <v>87</v>
      </c>
    </row>
    <row r="517" spans="1:18" ht="30">
      <c r="A517">
        <v>4375</v>
      </c>
      <c r="B517" t="b">
        <v>1</v>
      </c>
      <c r="C517" s="1" t="s">
        <v>5943</v>
      </c>
      <c r="D517" s="2" t="s">
        <v>14633</v>
      </c>
      <c r="E517" s="3" t="s">
        <v>14634</v>
      </c>
      <c r="F517" s="1" t="s">
        <v>14635</v>
      </c>
      <c r="G517" s="1">
        <v>1990</v>
      </c>
      <c r="H517" s="1" t="s">
        <v>29</v>
      </c>
      <c r="I517" s="1"/>
      <c r="J517" s="1" t="s">
        <v>14636</v>
      </c>
      <c r="K517" s="1" t="s">
        <v>298</v>
      </c>
      <c r="L517" s="1" t="s">
        <v>29</v>
      </c>
      <c r="M517" s="1"/>
      <c r="O517">
        <v>1</v>
      </c>
      <c r="Q517" s="4" t="s">
        <v>18946</v>
      </c>
      <c r="R517">
        <v>87</v>
      </c>
    </row>
    <row r="518" spans="1:18" ht="30">
      <c r="A518">
        <v>4394</v>
      </c>
      <c r="B518" t="b">
        <v>1</v>
      </c>
      <c r="C518" s="1" t="s">
        <v>14740</v>
      </c>
      <c r="D518" s="2" t="s">
        <v>14741</v>
      </c>
      <c r="E518" s="3" t="s">
        <v>14742</v>
      </c>
      <c r="F518" s="1" t="s">
        <v>14743</v>
      </c>
      <c r="G518" s="1">
        <v>1990</v>
      </c>
      <c r="H518" s="1" t="s">
        <v>29</v>
      </c>
      <c r="I518" s="1" t="s">
        <v>14745</v>
      </c>
      <c r="J518" s="1" t="s">
        <v>14744</v>
      </c>
      <c r="K518" s="1" t="s">
        <v>14746</v>
      </c>
      <c r="L518" s="1" t="s">
        <v>29</v>
      </c>
      <c r="M518" s="1"/>
      <c r="O518">
        <v>2</v>
      </c>
      <c r="Q518" s="4" t="s">
        <v>30611</v>
      </c>
      <c r="R518">
        <v>88</v>
      </c>
    </row>
    <row r="519" spans="1:18" ht="45">
      <c r="A519">
        <v>1438</v>
      </c>
      <c r="B519" t="b">
        <v>1</v>
      </c>
      <c r="C519" s="7" t="s">
        <v>23953</v>
      </c>
      <c r="D519" s="4" t="s">
        <v>14596</v>
      </c>
      <c r="F519" s="21" t="s">
        <v>23954</v>
      </c>
      <c r="G519">
        <v>1990</v>
      </c>
      <c r="H519" t="s">
        <v>29</v>
      </c>
      <c r="I519" t="s">
        <v>23955</v>
      </c>
      <c r="J519" t="s">
        <v>23956</v>
      </c>
      <c r="K519" t="s">
        <v>298</v>
      </c>
      <c r="L519" t="s">
        <v>18</v>
      </c>
      <c r="O519">
        <v>1</v>
      </c>
      <c r="Q519" s="4" t="s">
        <v>19001</v>
      </c>
      <c r="R519">
        <v>89</v>
      </c>
    </row>
    <row r="520" spans="1:18">
      <c r="A520">
        <v>2465</v>
      </c>
      <c r="B520" t="b">
        <v>1</v>
      </c>
      <c r="C520" t="s">
        <v>27248</v>
      </c>
      <c r="D520" s="7" t="s">
        <v>27249</v>
      </c>
      <c r="G520">
        <v>1990</v>
      </c>
      <c r="H520" t="s">
        <v>29</v>
      </c>
      <c r="I520" t="s">
        <v>27250</v>
      </c>
      <c r="K520" t="s">
        <v>5171</v>
      </c>
      <c r="L520" t="s">
        <v>29</v>
      </c>
      <c r="O520">
        <v>1</v>
      </c>
      <c r="Q520" s="4" t="s">
        <v>19100</v>
      </c>
      <c r="R520">
        <v>90</v>
      </c>
    </row>
    <row r="521" spans="1:18" ht="45">
      <c r="A521">
        <v>2408</v>
      </c>
      <c r="B521" t="b">
        <v>1</v>
      </c>
      <c r="C521" s="7" t="s">
        <v>27075</v>
      </c>
      <c r="D521" s="4" t="s">
        <v>27076</v>
      </c>
      <c r="E521">
        <v>1990</v>
      </c>
      <c r="F521" s="18" t="s">
        <v>27077</v>
      </c>
      <c r="G521">
        <v>1990</v>
      </c>
      <c r="H521" t="s">
        <v>29</v>
      </c>
      <c r="I521" t="s">
        <v>23736</v>
      </c>
      <c r="J521" t="s">
        <v>27078</v>
      </c>
      <c r="K521" t="s">
        <v>298</v>
      </c>
      <c r="L521" t="s">
        <v>29</v>
      </c>
      <c r="M521" t="s">
        <v>18659</v>
      </c>
      <c r="O521">
        <v>1</v>
      </c>
      <c r="Q521" s="4" t="s">
        <v>19078</v>
      </c>
      <c r="R521">
        <v>91</v>
      </c>
    </row>
    <row r="522" spans="1:18" ht="30">
      <c r="A522">
        <v>4329</v>
      </c>
      <c r="B522" t="b">
        <v>1</v>
      </c>
      <c r="C522" s="1" t="s">
        <v>14412</v>
      </c>
      <c r="D522" s="2" t="s">
        <v>14413</v>
      </c>
      <c r="E522" s="3" t="s">
        <v>14414</v>
      </c>
      <c r="F522" s="1" t="s">
        <v>14415</v>
      </c>
      <c r="G522" s="1">
        <v>1990</v>
      </c>
      <c r="H522" s="1" t="s">
        <v>29</v>
      </c>
      <c r="I522" s="1"/>
      <c r="J522" s="1" t="s">
        <v>14416</v>
      </c>
      <c r="K522" s="1" t="s">
        <v>298</v>
      </c>
      <c r="L522" s="1" t="s">
        <v>18</v>
      </c>
      <c r="M522" s="1"/>
      <c r="O522">
        <v>1</v>
      </c>
      <c r="Q522" s="4" t="s">
        <v>30626</v>
      </c>
      <c r="R522">
        <v>92</v>
      </c>
    </row>
    <row r="523" spans="1:18" ht="45">
      <c r="A523">
        <v>4264</v>
      </c>
      <c r="B523" t="b">
        <v>1</v>
      </c>
      <c r="C523" s="1" t="s">
        <v>14065</v>
      </c>
      <c r="D523" s="2" t="s">
        <v>14066</v>
      </c>
      <c r="E523" s="3" t="s">
        <v>14067</v>
      </c>
      <c r="F523" s="1" t="s">
        <v>14068</v>
      </c>
      <c r="G523" s="1">
        <v>1990</v>
      </c>
      <c r="H523" s="1" t="s">
        <v>29</v>
      </c>
      <c r="I523" s="1"/>
      <c r="J523" s="1" t="s">
        <v>14069</v>
      </c>
      <c r="K523" s="1" t="s">
        <v>298</v>
      </c>
      <c r="L523" s="1" t="s">
        <v>18</v>
      </c>
      <c r="M523" s="1"/>
      <c r="O523">
        <v>1</v>
      </c>
      <c r="Q523" s="4" t="s">
        <v>30627</v>
      </c>
      <c r="R523">
        <v>93</v>
      </c>
    </row>
    <row r="524" spans="1:18" ht="30">
      <c r="A524">
        <v>2005</v>
      </c>
      <c r="B524" t="b">
        <v>1</v>
      </c>
      <c r="C524" s="6" t="s">
        <v>25825</v>
      </c>
      <c r="D524" s="8" t="s">
        <v>14683</v>
      </c>
      <c r="E524" s="14" t="s">
        <v>18395</v>
      </c>
      <c r="F524" s="16" t="s">
        <v>18463</v>
      </c>
      <c r="G524">
        <v>1990</v>
      </c>
      <c r="H524" s="6" t="s">
        <v>29</v>
      </c>
      <c r="J524" t="s">
        <v>25826</v>
      </c>
      <c r="K524" t="s">
        <v>298</v>
      </c>
      <c r="L524" t="s">
        <v>29</v>
      </c>
      <c r="O524">
        <v>1</v>
      </c>
      <c r="Q524" s="4" t="s">
        <v>19031</v>
      </c>
      <c r="R524">
        <v>80</v>
      </c>
    </row>
    <row r="525" spans="1:18" ht="45">
      <c r="A525">
        <v>4214</v>
      </c>
      <c r="B525" t="b">
        <v>1</v>
      </c>
      <c r="C525" s="1" t="s">
        <v>13808</v>
      </c>
      <c r="D525" s="2" t="s">
        <v>13809</v>
      </c>
      <c r="E525" s="3" t="s">
        <v>13810</v>
      </c>
      <c r="F525" s="1" t="s">
        <v>13811</v>
      </c>
      <c r="G525" s="1">
        <v>1990</v>
      </c>
      <c r="H525" s="1" t="s">
        <v>29</v>
      </c>
      <c r="I525" s="1"/>
      <c r="J525" s="1" t="s">
        <v>13812</v>
      </c>
      <c r="K525" s="1" t="s">
        <v>3829</v>
      </c>
      <c r="L525" s="1" t="s">
        <v>29</v>
      </c>
      <c r="M525" s="1"/>
      <c r="O525">
        <v>1</v>
      </c>
      <c r="Q525" s="4" t="s">
        <v>30628</v>
      </c>
      <c r="R525">
        <v>94</v>
      </c>
    </row>
    <row r="526" spans="1:18" ht="57" customHeight="1">
      <c r="A526">
        <v>4215</v>
      </c>
      <c r="B526" t="b">
        <v>1</v>
      </c>
      <c r="C526" s="1" t="s">
        <v>13813</v>
      </c>
      <c r="D526" s="2" t="s">
        <v>13814</v>
      </c>
      <c r="E526" s="3" t="s">
        <v>13815</v>
      </c>
      <c r="F526" s="1" t="s">
        <v>13816</v>
      </c>
      <c r="G526" s="1">
        <v>1990</v>
      </c>
      <c r="H526" s="1" t="s">
        <v>29</v>
      </c>
      <c r="I526" s="1"/>
      <c r="J526" s="1" t="s">
        <v>13817</v>
      </c>
      <c r="K526" s="1" t="s">
        <v>3829</v>
      </c>
      <c r="L526" s="1" t="s">
        <v>18</v>
      </c>
      <c r="M526" s="1"/>
      <c r="O526">
        <v>1</v>
      </c>
      <c r="Q526" s="4" t="s">
        <v>30880</v>
      </c>
      <c r="R526">
        <v>94</v>
      </c>
    </row>
    <row r="527" spans="1:18" ht="45">
      <c r="A527">
        <v>4360</v>
      </c>
      <c r="B527" t="b">
        <v>1</v>
      </c>
      <c r="C527" s="1" t="s">
        <v>14557</v>
      </c>
      <c r="D527" s="2" t="s">
        <v>14558</v>
      </c>
      <c r="E527" s="1" t="s">
        <v>14559</v>
      </c>
      <c r="F527" s="1" t="s">
        <v>14560</v>
      </c>
      <c r="G527" s="1">
        <v>1990</v>
      </c>
      <c r="H527" s="1" t="s">
        <v>29</v>
      </c>
      <c r="I527" s="1"/>
      <c r="J527" s="1" t="s">
        <v>14561</v>
      </c>
      <c r="K527" s="1" t="s">
        <v>298</v>
      </c>
      <c r="L527" s="1" t="s">
        <v>29</v>
      </c>
      <c r="M527" s="1"/>
      <c r="O527">
        <v>1</v>
      </c>
      <c r="Q527" s="4" t="s">
        <v>30639</v>
      </c>
      <c r="R527">
        <v>95</v>
      </c>
    </row>
    <row r="528" spans="1:18" ht="30">
      <c r="A528">
        <v>4528</v>
      </c>
      <c r="B528" t="b">
        <v>1</v>
      </c>
      <c r="C528" s="1" t="s">
        <v>11190</v>
      </c>
      <c r="D528" s="2" t="s">
        <v>15406</v>
      </c>
      <c r="E528" s="3" t="s">
        <v>15407</v>
      </c>
      <c r="F528" s="1" t="s">
        <v>15408</v>
      </c>
      <c r="G528" s="1">
        <v>1990</v>
      </c>
      <c r="H528" s="1" t="s">
        <v>29</v>
      </c>
      <c r="I528" s="1"/>
      <c r="J528" s="1" t="s">
        <v>15409</v>
      </c>
      <c r="K528" s="1" t="s">
        <v>36</v>
      </c>
      <c r="L528" s="1" t="s">
        <v>29</v>
      </c>
      <c r="M528" s="1"/>
      <c r="O528">
        <v>1</v>
      </c>
      <c r="Q528" s="4" t="s">
        <v>19050</v>
      </c>
      <c r="R528">
        <v>96</v>
      </c>
    </row>
    <row r="529" spans="1:18" ht="45">
      <c r="A529">
        <v>2322</v>
      </c>
      <c r="B529" t="b">
        <v>1</v>
      </c>
      <c r="C529" s="7" t="s">
        <v>19925</v>
      </c>
      <c r="D529" s="4" t="s">
        <v>26783</v>
      </c>
      <c r="F529" t="s">
        <v>26784</v>
      </c>
      <c r="G529">
        <v>1990</v>
      </c>
      <c r="H529" t="s">
        <v>29</v>
      </c>
      <c r="I529" t="s">
        <v>26785</v>
      </c>
      <c r="J529" t="s">
        <v>26786</v>
      </c>
      <c r="K529" t="s">
        <v>1426</v>
      </c>
      <c r="L529" t="s">
        <v>29</v>
      </c>
      <c r="O529">
        <v>1</v>
      </c>
      <c r="Q529" s="4" t="s">
        <v>19050</v>
      </c>
      <c r="R529">
        <v>96</v>
      </c>
    </row>
    <row r="530" spans="1:18" ht="30">
      <c r="A530">
        <v>4330</v>
      </c>
      <c r="B530" t="b">
        <v>1</v>
      </c>
      <c r="C530" s="1" t="s">
        <v>9515</v>
      </c>
      <c r="D530" s="2" t="s">
        <v>14417</v>
      </c>
      <c r="E530" s="3" t="s">
        <v>14418</v>
      </c>
      <c r="F530" s="1" t="s">
        <v>14419</v>
      </c>
      <c r="G530" s="1">
        <v>1990</v>
      </c>
      <c r="H530" s="1" t="s">
        <v>29</v>
      </c>
      <c r="I530" s="1"/>
      <c r="J530" s="1"/>
      <c r="K530" s="1" t="s">
        <v>605</v>
      </c>
      <c r="L530" s="1" t="s">
        <v>29</v>
      </c>
      <c r="M530" s="1"/>
      <c r="O530">
        <v>1</v>
      </c>
      <c r="Q530" s="4" t="s">
        <v>19906</v>
      </c>
      <c r="R530">
        <v>97</v>
      </c>
    </row>
    <row r="531" spans="1:18" ht="15" customHeight="1">
      <c r="A531">
        <v>4332</v>
      </c>
      <c r="B531" t="b">
        <v>1</v>
      </c>
      <c r="C531" s="1" t="s">
        <v>9515</v>
      </c>
      <c r="D531" s="2" t="s">
        <v>14422</v>
      </c>
      <c r="E531" s="3" t="s">
        <v>14423</v>
      </c>
      <c r="F531" s="1" t="s">
        <v>14424</v>
      </c>
      <c r="G531" s="1">
        <v>1990</v>
      </c>
      <c r="H531" s="1" t="s">
        <v>29</v>
      </c>
      <c r="I531" s="1" t="s">
        <v>7107</v>
      </c>
      <c r="J531" s="1" t="s">
        <v>14425</v>
      </c>
      <c r="K531" s="1" t="s">
        <v>605</v>
      </c>
      <c r="L531" s="1" t="s">
        <v>29</v>
      </c>
      <c r="M531" s="1"/>
      <c r="O531">
        <v>1</v>
      </c>
      <c r="Q531" s="4" t="s">
        <v>19906</v>
      </c>
      <c r="R531">
        <v>97</v>
      </c>
    </row>
    <row r="532" spans="1:18" ht="30">
      <c r="A532">
        <v>616</v>
      </c>
      <c r="B532" t="b">
        <v>1</v>
      </c>
      <c r="C532" s="7" t="s">
        <v>21032</v>
      </c>
      <c r="D532" s="4" t="s">
        <v>14521</v>
      </c>
      <c r="F532" s="21" t="s">
        <v>21033</v>
      </c>
      <c r="G532">
        <v>1990</v>
      </c>
      <c r="H532" t="s">
        <v>29</v>
      </c>
      <c r="I532" t="s">
        <v>21034</v>
      </c>
      <c r="J532" t="s">
        <v>21035</v>
      </c>
      <c r="K532" t="s">
        <v>298</v>
      </c>
      <c r="L532" t="s">
        <v>29</v>
      </c>
      <c r="M532" t="s">
        <v>18659</v>
      </c>
      <c r="O532">
        <v>1</v>
      </c>
      <c r="Q532" s="4" t="s">
        <v>18909</v>
      </c>
      <c r="R532">
        <v>98</v>
      </c>
    </row>
    <row r="533" spans="1:18" ht="60">
      <c r="A533">
        <v>4275</v>
      </c>
      <c r="B533" t="b">
        <v>1</v>
      </c>
      <c r="C533" s="1" t="s">
        <v>14118</v>
      </c>
      <c r="D533" s="2" t="s">
        <v>14119</v>
      </c>
      <c r="E533" s="1"/>
      <c r="F533" s="1" t="s">
        <v>14120</v>
      </c>
      <c r="G533" s="1">
        <v>1990</v>
      </c>
      <c r="H533" s="1" t="s">
        <v>29</v>
      </c>
      <c r="I533" s="1" t="s">
        <v>14121</v>
      </c>
      <c r="J533" s="1"/>
      <c r="K533" s="1" t="s">
        <v>298</v>
      </c>
      <c r="L533" s="1" t="s">
        <v>29</v>
      </c>
      <c r="M533" s="1"/>
      <c r="O533">
        <v>1</v>
      </c>
      <c r="Q533" s="4" t="s">
        <v>30657</v>
      </c>
      <c r="R533">
        <v>99</v>
      </c>
    </row>
    <row r="534" spans="1:18" ht="60">
      <c r="A534">
        <v>4277</v>
      </c>
      <c r="B534" t="b">
        <v>1</v>
      </c>
      <c r="C534" s="1" t="s">
        <v>14132</v>
      </c>
      <c r="D534" s="2" t="s">
        <v>14133</v>
      </c>
      <c r="E534" s="3" t="s">
        <v>14134</v>
      </c>
      <c r="F534" s="1" t="s">
        <v>14135</v>
      </c>
      <c r="G534" s="1">
        <v>1990</v>
      </c>
      <c r="H534" s="1" t="s">
        <v>29</v>
      </c>
      <c r="I534" s="1"/>
      <c r="J534" s="1"/>
      <c r="K534" s="1" t="s">
        <v>298</v>
      </c>
      <c r="L534" s="1" t="s">
        <v>29</v>
      </c>
      <c r="M534" s="1"/>
      <c r="O534">
        <v>1</v>
      </c>
      <c r="Q534" s="4" t="s">
        <v>30814</v>
      </c>
      <c r="R534">
        <v>99</v>
      </c>
    </row>
    <row r="535" spans="1:18" ht="45">
      <c r="A535">
        <v>4377</v>
      </c>
      <c r="B535" t="b">
        <v>1</v>
      </c>
      <c r="C535" s="1" t="s">
        <v>14626</v>
      </c>
      <c r="D535" s="2" t="s">
        <v>14641</v>
      </c>
      <c r="E535" s="1" t="s">
        <v>14642</v>
      </c>
      <c r="F535" s="1" t="s">
        <v>14643</v>
      </c>
      <c r="G535" s="1">
        <v>1990</v>
      </c>
      <c r="H535" s="1" t="s">
        <v>29</v>
      </c>
      <c r="I535" s="1"/>
      <c r="J535" s="1" t="s">
        <v>14644</v>
      </c>
      <c r="K535" s="1" t="s">
        <v>298</v>
      </c>
      <c r="L535" s="1" t="s">
        <v>29</v>
      </c>
      <c r="M535" s="1"/>
      <c r="O535">
        <v>1</v>
      </c>
      <c r="Q535" s="4" t="s">
        <v>19524</v>
      </c>
      <c r="R535">
        <v>100</v>
      </c>
    </row>
    <row r="536" spans="1:18" ht="45">
      <c r="A536">
        <v>4378</v>
      </c>
      <c r="B536" t="b">
        <v>1</v>
      </c>
      <c r="C536" s="1" t="s">
        <v>14626</v>
      </c>
      <c r="D536" s="2" t="s">
        <v>14645</v>
      </c>
      <c r="E536" s="1" t="s">
        <v>14646</v>
      </c>
      <c r="F536" s="1" t="s">
        <v>14647</v>
      </c>
      <c r="G536" s="1">
        <v>1990</v>
      </c>
      <c r="H536" s="1" t="s">
        <v>29</v>
      </c>
      <c r="I536" s="1"/>
      <c r="J536" s="1"/>
      <c r="K536" s="1" t="s">
        <v>298</v>
      </c>
      <c r="L536" s="1" t="s">
        <v>29</v>
      </c>
      <c r="M536" s="1"/>
      <c r="O536">
        <v>1</v>
      </c>
      <c r="Q536" s="4" t="s">
        <v>19524</v>
      </c>
      <c r="R536">
        <v>100</v>
      </c>
    </row>
    <row r="537" spans="1:18" ht="45">
      <c r="A537">
        <v>4469</v>
      </c>
      <c r="B537" t="b">
        <v>1</v>
      </c>
      <c r="C537" s="1" t="s">
        <v>15114</v>
      </c>
      <c r="D537" s="2" t="s">
        <v>15115</v>
      </c>
      <c r="E537" s="3" t="s">
        <v>15116</v>
      </c>
      <c r="F537" s="1" t="s">
        <v>15117</v>
      </c>
      <c r="G537" s="1">
        <v>1990</v>
      </c>
      <c r="H537" s="1" t="s">
        <v>29</v>
      </c>
      <c r="I537" s="1"/>
      <c r="J537" s="1" t="s">
        <v>15118</v>
      </c>
      <c r="K537" s="1" t="s">
        <v>36</v>
      </c>
      <c r="L537" s="1" t="s">
        <v>18</v>
      </c>
      <c r="M537" s="1"/>
      <c r="O537">
        <v>1</v>
      </c>
      <c r="Q537" s="4" t="s">
        <v>30663</v>
      </c>
      <c r="R537">
        <v>101</v>
      </c>
    </row>
    <row r="538" spans="1:18" ht="30">
      <c r="A538">
        <v>4199</v>
      </c>
      <c r="B538" t="b">
        <v>1</v>
      </c>
      <c r="C538" s="1" t="s">
        <v>13736</v>
      </c>
      <c r="D538" s="2" t="s">
        <v>13737</v>
      </c>
      <c r="E538" s="3" t="s">
        <v>13738</v>
      </c>
      <c r="F538" s="1" t="s">
        <v>13739</v>
      </c>
      <c r="G538" s="1">
        <v>1990</v>
      </c>
      <c r="H538" s="1" t="s">
        <v>29</v>
      </c>
      <c r="I538" s="1"/>
      <c r="J538" s="1" t="s">
        <v>13740</v>
      </c>
      <c r="K538" s="1" t="s">
        <v>13741</v>
      </c>
      <c r="L538" s="1" t="s">
        <v>18</v>
      </c>
      <c r="M538" s="1"/>
      <c r="O538">
        <v>2</v>
      </c>
      <c r="Q538" s="4" t="s">
        <v>30668</v>
      </c>
      <c r="R538">
        <v>102</v>
      </c>
    </row>
    <row r="539" spans="1:18" ht="30">
      <c r="A539">
        <v>4200</v>
      </c>
      <c r="B539" t="b">
        <v>1</v>
      </c>
      <c r="C539" s="1" t="s">
        <v>13736</v>
      </c>
      <c r="D539" s="2" t="s">
        <v>13742</v>
      </c>
      <c r="E539" s="3" t="s">
        <v>13743</v>
      </c>
      <c r="F539" s="1" t="s">
        <v>13744</v>
      </c>
      <c r="G539" s="1">
        <v>1990</v>
      </c>
      <c r="H539" s="1" t="s">
        <v>29</v>
      </c>
      <c r="I539" s="1"/>
      <c r="J539" s="1" t="s">
        <v>13745</v>
      </c>
      <c r="K539" s="1" t="s">
        <v>6853</v>
      </c>
      <c r="L539" s="1" t="s">
        <v>18</v>
      </c>
      <c r="M539" s="1"/>
      <c r="O539">
        <v>1</v>
      </c>
      <c r="Q539" s="4" t="s">
        <v>30668</v>
      </c>
      <c r="R539">
        <v>102</v>
      </c>
    </row>
    <row r="540" spans="1:18" ht="30">
      <c r="A540">
        <v>4201</v>
      </c>
      <c r="B540" t="b">
        <v>1</v>
      </c>
      <c r="C540" s="1" t="s">
        <v>13746</v>
      </c>
      <c r="D540" s="2" t="s">
        <v>13747</v>
      </c>
      <c r="E540" s="3" t="s">
        <v>13748</v>
      </c>
      <c r="F540" s="1" t="s">
        <v>13749</v>
      </c>
      <c r="G540" s="1">
        <v>1990</v>
      </c>
      <c r="H540" s="1" t="s">
        <v>29</v>
      </c>
      <c r="I540" s="1"/>
      <c r="J540" s="1" t="s">
        <v>13750</v>
      </c>
      <c r="K540" s="1" t="s">
        <v>10352</v>
      </c>
      <c r="L540" s="1" t="s">
        <v>18</v>
      </c>
      <c r="M540" s="1"/>
      <c r="O540">
        <v>2</v>
      </c>
      <c r="Q540" s="4" t="s">
        <v>30839</v>
      </c>
      <c r="R540">
        <v>102</v>
      </c>
    </row>
    <row r="541" spans="1:18" ht="45">
      <c r="A541">
        <v>4392</v>
      </c>
      <c r="B541" t="b">
        <v>1</v>
      </c>
      <c r="C541" s="1" t="s">
        <v>14716</v>
      </c>
      <c r="D541" s="2" t="s">
        <v>14725</v>
      </c>
      <c r="E541" s="3" t="s">
        <v>14726</v>
      </c>
      <c r="F541" s="1" t="s">
        <v>14727</v>
      </c>
      <c r="G541" s="1">
        <v>1990</v>
      </c>
      <c r="H541" s="1" t="s">
        <v>29</v>
      </c>
      <c r="I541" s="1" t="s">
        <v>14729</v>
      </c>
      <c r="J541" s="1" t="s">
        <v>14728</v>
      </c>
      <c r="K541" s="1" t="s">
        <v>298</v>
      </c>
      <c r="L541" s="1" t="s">
        <v>29</v>
      </c>
      <c r="M541" s="1"/>
      <c r="O541">
        <v>1</v>
      </c>
      <c r="Q541" s="4" t="s">
        <v>18936</v>
      </c>
      <c r="R541">
        <v>103</v>
      </c>
    </row>
    <row r="542" spans="1:18" ht="28.5">
      <c r="A542">
        <v>721</v>
      </c>
      <c r="B542" t="b">
        <v>1</v>
      </c>
      <c r="C542" s="6" t="s">
        <v>21413</v>
      </c>
      <c r="D542" s="8" t="s">
        <v>14717</v>
      </c>
      <c r="E542" t="s">
        <v>21414</v>
      </c>
      <c r="F542" s="16" t="s">
        <v>18463</v>
      </c>
      <c r="G542">
        <v>1990</v>
      </c>
      <c r="H542" s="6" t="s">
        <v>29</v>
      </c>
      <c r="J542" t="s">
        <v>21415</v>
      </c>
      <c r="K542" t="s">
        <v>298</v>
      </c>
      <c r="L542" t="s">
        <v>29</v>
      </c>
      <c r="O542">
        <v>1</v>
      </c>
      <c r="Q542" s="4" t="s">
        <v>18936</v>
      </c>
      <c r="R542">
        <v>103</v>
      </c>
    </row>
    <row r="543" spans="1:18" ht="45">
      <c r="A543">
        <v>4484</v>
      </c>
      <c r="B543" t="b">
        <v>1</v>
      </c>
      <c r="C543" s="1" t="s">
        <v>15191</v>
      </c>
      <c r="D543" s="2" t="s">
        <v>15192</v>
      </c>
      <c r="E543" s="3" t="s">
        <v>15193</v>
      </c>
      <c r="F543" s="1" t="s">
        <v>15194</v>
      </c>
      <c r="G543" s="1">
        <v>1990</v>
      </c>
      <c r="H543" s="1" t="s">
        <v>29</v>
      </c>
      <c r="I543" s="1"/>
      <c r="J543" s="1" t="s">
        <v>15195</v>
      </c>
      <c r="K543" s="1" t="s">
        <v>298</v>
      </c>
      <c r="L543" s="1" t="s">
        <v>18</v>
      </c>
      <c r="M543" s="1"/>
      <c r="O543">
        <v>1</v>
      </c>
      <c r="Q543" s="4" t="s">
        <v>30672</v>
      </c>
      <c r="R543">
        <v>103</v>
      </c>
    </row>
    <row r="544" spans="1:18" ht="45">
      <c r="A544">
        <v>2426</v>
      </c>
      <c r="B544" t="b">
        <v>1</v>
      </c>
      <c r="C544" s="6" t="s">
        <v>27137</v>
      </c>
      <c r="D544" s="8" t="s">
        <v>13755</v>
      </c>
      <c r="E544" s="5" t="s">
        <v>27138</v>
      </c>
      <c r="F544" s="4" t="s">
        <v>27139</v>
      </c>
      <c r="G544">
        <v>1990</v>
      </c>
      <c r="H544" t="s">
        <v>29</v>
      </c>
      <c r="J544" t="s">
        <v>27140</v>
      </c>
      <c r="K544" t="s">
        <v>298</v>
      </c>
      <c r="L544" t="s">
        <v>18</v>
      </c>
      <c r="O544">
        <v>1</v>
      </c>
      <c r="Q544" s="4" t="s">
        <v>30674</v>
      </c>
      <c r="R544">
        <v>104</v>
      </c>
    </row>
    <row r="545" spans="1:18" ht="30">
      <c r="A545">
        <v>4311</v>
      </c>
      <c r="B545" t="b">
        <v>1</v>
      </c>
      <c r="C545" s="1" t="s">
        <v>14316</v>
      </c>
      <c r="D545" s="2" t="s">
        <v>14317</v>
      </c>
      <c r="E545" s="3" t="s">
        <v>14318</v>
      </c>
      <c r="F545" s="1" t="s">
        <v>14319</v>
      </c>
      <c r="G545" s="1">
        <v>1990</v>
      </c>
      <c r="H545" s="1" t="s">
        <v>29</v>
      </c>
      <c r="I545" s="1"/>
      <c r="J545" s="1" t="s">
        <v>14320</v>
      </c>
      <c r="K545" s="1" t="s">
        <v>298</v>
      </c>
      <c r="L545" s="1" t="s">
        <v>29</v>
      </c>
      <c r="M545" s="1"/>
      <c r="O545">
        <v>1</v>
      </c>
      <c r="Q545" s="4" t="s">
        <v>30719</v>
      </c>
      <c r="R545">
        <v>104</v>
      </c>
    </row>
    <row r="546" spans="1:18" ht="45">
      <c r="A546">
        <v>4178</v>
      </c>
      <c r="B546" t="b">
        <v>1</v>
      </c>
      <c r="C546" s="1" t="s">
        <v>28331</v>
      </c>
      <c r="D546" s="2" t="s">
        <v>13652</v>
      </c>
      <c r="E546" s="1"/>
      <c r="F546" s="1" t="s">
        <v>13653</v>
      </c>
      <c r="G546" s="1">
        <v>1990</v>
      </c>
      <c r="H546" s="1" t="s">
        <v>29</v>
      </c>
      <c r="I546" s="1"/>
      <c r="J546" s="1"/>
      <c r="K546" s="1" t="s">
        <v>1321</v>
      </c>
      <c r="L546" s="1" t="s">
        <v>29</v>
      </c>
      <c r="M546" s="1"/>
      <c r="O546">
        <v>1</v>
      </c>
      <c r="Q546" s="4" t="s">
        <v>30676</v>
      </c>
      <c r="R546">
        <v>105</v>
      </c>
    </row>
    <row r="547" spans="1:18" ht="45">
      <c r="A547">
        <v>4358</v>
      </c>
      <c r="B547" t="b">
        <v>1</v>
      </c>
      <c r="C547" s="1" t="s">
        <v>12810</v>
      </c>
      <c r="D547" s="2" t="s">
        <v>14548</v>
      </c>
      <c r="E547" s="1" t="s">
        <v>14549</v>
      </c>
      <c r="F547" s="1" t="s">
        <v>14550</v>
      </c>
      <c r="G547" s="1">
        <v>1990</v>
      </c>
      <c r="H547" s="1" t="s">
        <v>29</v>
      </c>
      <c r="I547" s="1"/>
      <c r="J547" s="1" t="s">
        <v>14551</v>
      </c>
      <c r="K547" s="1" t="s">
        <v>10352</v>
      </c>
      <c r="L547" s="1" t="s">
        <v>29</v>
      </c>
      <c r="M547" s="1"/>
      <c r="O547">
        <v>2</v>
      </c>
      <c r="Q547" s="4" t="s">
        <v>30679</v>
      </c>
      <c r="R547">
        <v>106</v>
      </c>
    </row>
    <row r="548" spans="1:18" ht="45">
      <c r="A548">
        <v>2258</v>
      </c>
      <c r="B548" t="b">
        <v>1</v>
      </c>
      <c r="C548" t="s">
        <v>26547</v>
      </c>
      <c r="D548" s="4" t="s">
        <v>26548</v>
      </c>
      <c r="E548" s="5" t="s">
        <v>26549</v>
      </c>
      <c r="F548" t="s">
        <v>26550</v>
      </c>
      <c r="G548">
        <v>1990</v>
      </c>
      <c r="H548" t="s">
        <v>29</v>
      </c>
      <c r="I548" t="s">
        <v>26551</v>
      </c>
      <c r="J548" t="s">
        <v>25096</v>
      </c>
      <c r="K548" t="s">
        <v>298</v>
      </c>
      <c r="L548" t="s">
        <v>29</v>
      </c>
      <c r="M548">
        <v>400</v>
      </c>
      <c r="O548">
        <v>1</v>
      </c>
      <c r="Q548" s="4" t="s">
        <v>19046</v>
      </c>
      <c r="R548">
        <v>107</v>
      </c>
    </row>
    <row r="549" spans="1:18" ht="45">
      <c r="A549">
        <v>4490</v>
      </c>
      <c r="B549" t="b">
        <v>1</v>
      </c>
      <c r="C549" s="1" t="s">
        <v>15235</v>
      </c>
      <c r="D549" s="2" t="s">
        <v>15236</v>
      </c>
      <c r="E549" s="1" t="s">
        <v>15237</v>
      </c>
      <c r="F549" s="1" t="s">
        <v>15238</v>
      </c>
      <c r="G549" s="1">
        <v>1990</v>
      </c>
      <c r="H549" s="1" t="s">
        <v>29</v>
      </c>
      <c r="I549" s="1"/>
      <c r="J549" s="1"/>
      <c r="K549" s="1" t="s">
        <v>298</v>
      </c>
      <c r="L549" s="1" t="s">
        <v>29</v>
      </c>
      <c r="M549" s="1"/>
      <c r="O549">
        <v>1</v>
      </c>
      <c r="Q549" s="4" t="s">
        <v>30840</v>
      </c>
      <c r="R549">
        <v>107</v>
      </c>
    </row>
    <row r="550" spans="1:18" ht="45">
      <c r="A550">
        <v>4447</v>
      </c>
      <c r="B550" t="b">
        <v>1</v>
      </c>
      <c r="C550" s="1" t="s">
        <v>14989</v>
      </c>
      <c r="D550" s="2" t="s">
        <v>14990</v>
      </c>
      <c r="E550" s="3" t="s">
        <v>14991</v>
      </c>
      <c r="F550" s="1" t="s">
        <v>14992</v>
      </c>
      <c r="G550" s="1">
        <v>1990</v>
      </c>
      <c r="H550" s="1" t="s">
        <v>29</v>
      </c>
      <c r="I550" s="1"/>
      <c r="J550" s="1" t="s">
        <v>14993</v>
      </c>
      <c r="K550" s="1" t="s">
        <v>298</v>
      </c>
      <c r="L550" s="1" t="s">
        <v>18</v>
      </c>
      <c r="M550" s="1"/>
      <c r="O550">
        <v>1</v>
      </c>
      <c r="Q550" s="4" t="s">
        <v>30680</v>
      </c>
      <c r="R550">
        <v>108</v>
      </c>
    </row>
    <row r="551" spans="1:18" ht="60">
      <c r="A551">
        <v>4520</v>
      </c>
      <c r="B551" t="b">
        <v>1</v>
      </c>
      <c r="C551" s="1" t="s">
        <v>15364</v>
      </c>
      <c r="D551" s="2" t="s">
        <v>15365</v>
      </c>
      <c r="E551" s="3" t="s">
        <v>15366</v>
      </c>
      <c r="F551" s="1" t="s">
        <v>15367</v>
      </c>
      <c r="G551" s="1">
        <v>1990</v>
      </c>
      <c r="H551" s="1" t="s">
        <v>29</v>
      </c>
      <c r="I551" s="1"/>
      <c r="J551" s="1" t="s">
        <v>15368</v>
      </c>
      <c r="K551" s="1" t="s">
        <v>298</v>
      </c>
      <c r="L551" s="1" t="s">
        <v>18</v>
      </c>
      <c r="M551" s="1"/>
      <c r="O551">
        <v>1</v>
      </c>
      <c r="Q551" s="4" t="s">
        <v>30686</v>
      </c>
      <c r="R551">
        <v>109</v>
      </c>
    </row>
    <row r="552" spans="1:18" ht="45">
      <c r="A552">
        <v>4534</v>
      </c>
      <c r="B552" t="b">
        <v>1</v>
      </c>
      <c r="C552" s="1" t="s">
        <v>15429</v>
      </c>
      <c r="D552" s="2" t="s">
        <v>15430</v>
      </c>
      <c r="E552" s="1" t="s">
        <v>15431</v>
      </c>
      <c r="F552" s="1" t="s">
        <v>15432</v>
      </c>
      <c r="G552" s="1">
        <v>1990</v>
      </c>
      <c r="H552" s="1" t="s">
        <v>29</v>
      </c>
      <c r="I552" s="1"/>
      <c r="J552" s="1" t="s">
        <v>15433</v>
      </c>
      <c r="K552" s="1" t="s">
        <v>298</v>
      </c>
      <c r="L552" s="1" t="s">
        <v>29</v>
      </c>
      <c r="M552" s="1"/>
      <c r="O552">
        <v>1</v>
      </c>
      <c r="Q552" s="4" t="s">
        <v>30692</v>
      </c>
      <c r="R552">
        <v>110</v>
      </c>
    </row>
    <row r="553" spans="1:18" ht="45">
      <c r="A553">
        <v>4278</v>
      </c>
      <c r="B553" t="b">
        <v>1</v>
      </c>
      <c r="C553" s="1" t="s">
        <v>14136</v>
      </c>
      <c r="D553" s="2" t="s">
        <v>14137</v>
      </c>
      <c r="E553" s="3" t="s">
        <v>14138</v>
      </c>
      <c r="F553" s="1" t="s">
        <v>14139</v>
      </c>
      <c r="G553" s="1">
        <v>1990</v>
      </c>
      <c r="H553" s="1" t="s">
        <v>29</v>
      </c>
      <c r="I553" s="1"/>
      <c r="J553" s="1" t="s">
        <v>14140</v>
      </c>
      <c r="K553" s="1" t="s">
        <v>12766</v>
      </c>
      <c r="L553" s="1" t="s">
        <v>18</v>
      </c>
      <c r="M553" s="1"/>
      <c r="O553">
        <v>2</v>
      </c>
      <c r="Q553" s="4" t="s">
        <v>30695</v>
      </c>
      <c r="R553">
        <v>111</v>
      </c>
    </row>
    <row r="554" spans="1:18">
      <c r="A554">
        <v>4493</v>
      </c>
      <c r="B554" t="b">
        <v>1</v>
      </c>
      <c r="C554" s="1" t="s">
        <v>15245</v>
      </c>
      <c r="D554" s="2" t="s">
        <v>15246</v>
      </c>
      <c r="E554" s="1" t="s">
        <v>15247</v>
      </c>
      <c r="F554" s="1" t="s">
        <v>15248</v>
      </c>
      <c r="G554" s="1">
        <v>1990</v>
      </c>
      <c r="H554" s="1" t="s">
        <v>29</v>
      </c>
      <c r="I554" s="1" t="s">
        <v>15249</v>
      </c>
      <c r="J554" s="1"/>
      <c r="K554" s="1" t="s">
        <v>298</v>
      </c>
      <c r="L554" s="1" t="s">
        <v>18</v>
      </c>
      <c r="M554" s="1"/>
      <c r="O554">
        <v>1</v>
      </c>
      <c r="Q554" s="4" t="s">
        <v>30696</v>
      </c>
      <c r="R554">
        <v>112</v>
      </c>
    </row>
    <row r="555" spans="1:18" ht="30">
      <c r="A555">
        <v>4512</v>
      </c>
      <c r="B555" t="b">
        <v>1</v>
      </c>
      <c r="C555" s="1" t="s">
        <v>15327</v>
      </c>
      <c r="D555" s="2" t="s">
        <v>15328</v>
      </c>
      <c r="E555" s="1" t="s">
        <v>15329</v>
      </c>
      <c r="F555" s="1" t="s">
        <v>15330</v>
      </c>
      <c r="G555" s="1">
        <v>1990</v>
      </c>
      <c r="H555" s="1" t="s">
        <v>29</v>
      </c>
      <c r="I555" s="1"/>
      <c r="J555" s="1" t="s">
        <v>15331</v>
      </c>
      <c r="K555" s="1" t="s">
        <v>15332</v>
      </c>
      <c r="L555" s="1" t="s">
        <v>29</v>
      </c>
      <c r="M555" s="1"/>
      <c r="O555">
        <v>3</v>
      </c>
      <c r="Q555" s="4" t="s">
        <v>30706</v>
      </c>
      <c r="R555">
        <v>113</v>
      </c>
    </row>
    <row r="556" spans="1:18" ht="30">
      <c r="A556">
        <v>4297</v>
      </c>
      <c r="B556" t="b">
        <v>1</v>
      </c>
      <c r="C556" s="1" t="s">
        <v>10189</v>
      </c>
      <c r="D556" s="2" t="s">
        <v>14250</v>
      </c>
      <c r="E556" s="3" t="s">
        <v>14251</v>
      </c>
      <c r="F556" s="1" t="s">
        <v>14252</v>
      </c>
      <c r="G556" s="1">
        <v>1990</v>
      </c>
      <c r="H556" s="1" t="s">
        <v>18</v>
      </c>
      <c r="I556" s="1"/>
      <c r="J556" s="1" t="s">
        <v>32168</v>
      </c>
      <c r="K556" s="1"/>
      <c r="L556" s="1"/>
      <c r="M556" s="1"/>
      <c r="O556">
        <v>0</v>
      </c>
      <c r="Q556" s="4" t="s">
        <v>18865</v>
      </c>
    </row>
    <row r="557" spans="1:18" ht="30">
      <c r="A557">
        <v>4544</v>
      </c>
      <c r="B557" t="b">
        <v>1</v>
      </c>
      <c r="C557" s="1" t="s">
        <v>15473</v>
      </c>
      <c r="D557" s="2" t="s">
        <v>15474</v>
      </c>
      <c r="E557" s="1"/>
      <c r="F557" s="1" t="s">
        <v>15475</v>
      </c>
      <c r="G557" s="1">
        <v>1990</v>
      </c>
      <c r="H557" s="1" t="s">
        <v>29</v>
      </c>
      <c r="I557" s="1"/>
      <c r="J557" s="1" t="s">
        <v>15476</v>
      </c>
      <c r="K557" s="1" t="s">
        <v>1047</v>
      </c>
      <c r="L557" s="1" t="s">
        <v>18</v>
      </c>
      <c r="M557" s="1"/>
      <c r="O557">
        <v>1</v>
      </c>
      <c r="Q557" s="4" t="s">
        <v>30728</v>
      </c>
      <c r="R557">
        <v>114</v>
      </c>
    </row>
    <row r="558" spans="1:18" ht="45">
      <c r="A558">
        <v>4546</v>
      </c>
      <c r="B558" t="b">
        <v>1</v>
      </c>
      <c r="C558" s="1" t="s">
        <v>15482</v>
      </c>
      <c r="D558" s="2" t="s">
        <v>15483</v>
      </c>
      <c r="E558" s="1" t="s">
        <v>15484</v>
      </c>
      <c r="F558" s="1" t="s">
        <v>15485</v>
      </c>
      <c r="G558" s="1">
        <v>1990</v>
      </c>
      <c r="H558" s="1" t="s">
        <v>29</v>
      </c>
      <c r="I558" s="1"/>
      <c r="J558" s="1" t="s">
        <v>15486</v>
      </c>
      <c r="K558" s="1" t="s">
        <v>1321</v>
      </c>
      <c r="L558" s="1" t="s">
        <v>29</v>
      </c>
      <c r="M558" s="1"/>
      <c r="O558">
        <v>1</v>
      </c>
      <c r="Q558" s="4" t="s">
        <v>30464</v>
      </c>
      <c r="R558">
        <v>115</v>
      </c>
    </row>
    <row r="559" spans="1:18" ht="30">
      <c r="A559">
        <v>4161</v>
      </c>
      <c r="B559" t="b">
        <v>1</v>
      </c>
      <c r="C559" s="1" t="s">
        <v>13568</v>
      </c>
      <c r="D559" s="2" t="s">
        <v>13569</v>
      </c>
      <c r="E559" s="3" t="s">
        <v>13570</v>
      </c>
      <c r="F559" s="1" t="s">
        <v>13571</v>
      </c>
      <c r="G559" s="1">
        <v>1990</v>
      </c>
      <c r="H559" s="1" t="s">
        <v>29</v>
      </c>
      <c r="I559" s="1"/>
      <c r="J559" s="1" t="s">
        <v>13572</v>
      </c>
      <c r="K559" s="1" t="s">
        <v>13573</v>
      </c>
      <c r="L559" s="1" t="s">
        <v>18</v>
      </c>
      <c r="M559" s="1"/>
      <c r="O559">
        <v>2</v>
      </c>
      <c r="Q559" s="4" t="s">
        <v>30741</v>
      </c>
      <c r="R559">
        <v>116</v>
      </c>
    </row>
    <row r="560" spans="1:18" ht="45">
      <c r="A560">
        <v>4398</v>
      </c>
      <c r="B560" t="b">
        <v>1</v>
      </c>
      <c r="C560" s="1" t="s">
        <v>14758</v>
      </c>
      <c r="D560" s="2" t="s">
        <v>14759</v>
      </c>
      <c r="E560" s="3" t="s">
        <v>14760</v>
      </c>
      <c r="F560" s="1" t="s">
        <v>14761</v>
      </c>
      <c r="G560" s="1">
        <v>1990</v>
      </c>
      <c r="H560" s="1" t="s">
        <v>29</v>
      </c>
      <c r="I560" s="1"/>
      <c r="J560" s="1" t="s">
        <v>14762</v>
      </c>
      <c r="K560" s="1" t="s">
        <v>298</v>
      </c>
      <c r="L560" s="1" t="s">
        <v>18</v>
      </c>
      <c r="M560" s="1"/>
      <c r="O560">
        <v>1</v>
      </c>
      <c r="Q560" s="4" t="s">
        <v>30747</v>
      </c>
      <c r="R560">
        <v>117</v>
      </c>
    </row>
    <row r="561" spans="1:18" ht="30">
      <c r="A561">
        <v>57</v>
      </c>
      <c r="B561" t="b">
        <v>1</v>
      </c>
      <c r="C561" s="6" t="s">
        <v>18690</v>
      </c>
      <c r="D561" s="8" t="s">
        <v>14210</v>
      </c>
      <c r="E561" s="14" t="s">
        <v>18691</v>
      </c>
      <c r="F561" s="16" t="s">
        <v>18463</v>
      </c>
      <c r="G561">
        <v>1990</v>
      </c>
      <c r="H561" s="6" t="s">
        <v>29</v>
      </c>
      <c r="J561" t="s">
        <v>18692</v>
      </c>
      <c r="K561" t="s">
        <v>298</v>
      </c>
      <c r="L561" t="s">
        <v>29</v>
      </c>
      <c r="O561">
        <v>1</v>
      </c>
      <c r="Q561" s="4" t="s">
        <v>18855</v>
      </c>
      <c r="R561">
        <v>118</v>
      </c>
    </row>
    <row r="562" spans="1:18" ht="30">
      <c r="A562">
        <v>4301</v>
      </c>
      <c r="B562" t="b">
        <v>1</v>
      </c>
      <c r="C562" s="1" t="s">
        <v>14272</v>
      </c>
      <c r="D562" s="2" t="s">
        <v>14273</v>
      </c>
      <c r="E562" s="3" t="s">
        <v>14274</v>
      </c>
      <c r="F562" s="1" t="s">
        <v>14275</v>
      </c>
      <c r="G562" s="1">
        <v>1990</v>
      </c>
      <c r="H562" s="1" t="s">
        <v>29</v>
      </c>
      <c r="I562" s="1"/>
      <c r="J562" s="1" t="s">
        <v>14276</v>
      </c>
      <c r="K562" s="1" t="s">
        <v>10352</v>
      </c>
      <c r="L562" s="1" t="s">
        <v>18</v>
      </c>
      <c r="M562" s="1"/>
      <c r="O562">
        <v>2</v>
      </c>
      <c r="Q562" s="4" t="s">
        <v>30754</v>
      </c>
      <c r="R562">
        <v>119</v>
      </c>
    </row>
    <row r="563" spans="1:18" ht="45">
      <c r="A563">
        <v>4284</v>
      </c>
      <c r="B563" t="b">
        <v>1</v>
      </c>
      <c r="C563" s="1" t="s">
        <v>14168</v>
      </c>
      <c r="D563" s="2" t="s">
        <v>14169</v>
      </c>
      <c r="E563" s="3" t="s">
        <v>14170</v>
      </c>
      <c r="F563" s="1" t="s">
        <v>14171</v>
      </c>
      <c r="G563" s="1">
        <v>1990</v>
      </c>
      <c r="H563" s="1" t="s">
        <v>29</v>
      </c>
      <c r="I563" s="1"/>
      <c r="J563" s="1" t="s">
        <v>14172</v>
      </c>
      <c r="K563" s="1" t="s">
        <v>298</v>
      </c>
      <c r="L563" s="1" t="s">
        <v>29</v>
      </c>
      <c r="M563" s="1"/>
      <c r="O563">
        <v>1</v>
      </c>
      <c r="Q563" s="4" t="s">
        <v>30760</v>
      </c>
      <c r="R563">
        <v>120</v>
      </c>
    </row>
    <row r="564" spans="1:18" ht="60">
      <c r="A564">
        <v>4285</v>
      </c>
      <c r="B564" t="b">
        <v>1</v>
      </c>
      <c r="C564" s="1" t="s">
        <v>14173</v>
      </c>
      <c r="D564" s="2" t="s">
        <v>14174</v>
      </c>
      <c r="E564" s="3" t="s">
        <v>14175</v>
      </c>
      <c r="F564" s="1" t="s">
        <v>14176</v>
      </c>
      <c r="G564" s="1">
        <v>1990</v>
      </c>
      <c r="H564" s="1" t="s">
        <v>29</v>
      </c>
      <c r="I564" s="1"/>
      <c r="J564" s="1" t="s">
        <v>14177</v>
      </c>
      <c r="K564" s="1" t="s">
        <v>298</v>
      </c>
      <c r="L564" s="1" t="s">
        <v>29</v>
      </c>
      <c r="M564" s="1"/>
      <c r="O564">
        <v>1</v>
      </c>
      <c r="Q564" s="4" t="s">
        <v>30871</v>
      </c>
      <c r="R564">
        <v>120</v>
      </c>
    </row>
    <row r="565" spans="1:18" ht="60">
      <c r="A565">
        <v>4265</v>
      </c>
      <c r="B565" t="b">
        <v>1</v>
      </c>
      <c r="C565" s="1" t="s">
        <v>14070</v>
      </c>
      <c r="D565" s="2" t="s">
        <v>14071</v>
      </c>
      <c r="E565" s="3" t="s">
        <v>14072</v>
      </c>
      <c r="F565" s="1" t="s">
        <v>14073</v>
      </c>
      <c r="G565" s="1">
        <v>1990</v>
      </c>
      <c r="H565" s="1" t="s">
        <v>29</v>
      </c>
      <c r="I565" s="1" t="s">
        <v>14075</v>
      </c>
      <c r="J565" s="1" t="s">
        <v>14074</v>
      </c>
      <c r="K565" s="1" t="s">
        <v>10352</v>
      </c>
      <c r="L565" s="1" t="s">
        <v>29</v>
      </c>
      <c r="M565" s="1"/>
      <c r="O565">
        <v>2</v>
      </c>
      <c r="Q565" s="4" t="s">
        <v>30761</v>
      </c>
      <c r="R565">
        <v>121</v>
      </c>
    </row>
    <row r="566" spans="1:18" ht="60">
      <c r="A566">
        <v>4418</v>
      </c>
      <c r="B566" t="b">
        <v>1</v>
      </c>
      <c r="C566" s="1" t="s">
        <v>14852</v>
      </c>
      <c r="D566" s="2" t="s">
        <v>14853</v>
      </c>
      <c r="E566" s="3" t="s">
        <v>14072</v>
      </c>
      <c r="F566" s="1" t="s">
        <v>14073</v>
      </c>
      <c r="G566" s="1">
        <v>1990</v>
      </c>
      <c r="H566" s="1" t="s">
        <v>29</v>
      </c>
      <c r="I566" s="1"/>
      <c r="J566" s="1" t="s">
        <v>14074</v>
      </c>
      <c r="K566" s="1" t="s">
        <v>298</v>
      </c>
      <c r="L566" s="1" t="s">
        <v>29</v>
      </c>
      <c r="M566" s="1"/>
      <c r="O566">
        <v>1</v>
      </c>
      <c r="Q566" s="4" t="s">
        <v>30762</v>
      </c>
      <c r="R566">
        <v>121</v>
      </c>
    </row>
    <row r="567" spans="1:18" ht="45">
      <c r="A567">
        <v>4173</v>
      </c>
      <c r="B567" t="b">
        <v>1</v>
      </c>
      <c r="C567" s="1" t="s">
        <v>28332</v>
      </c>
      <c r="D567" s="2" t="s">
        <v>13625</v>
      </c>
      <c r="E567" s="3" t="s">
        <v>13626</v>
      </c>
      <c r="F567" s="1" t="s">
        <v>13627</v>
      </c>
      <c r="G567" s="1">
        <v>1990</v>
      </c>
      <c r="H567" s="1" t="s">
        <v>29</v>
      </c>
      <c r="I567" s="1" t="s">
        <v>13629</v>
      </c>
      <c r="J567" s="1" t="s">
        <v>13628</v>
      </c>
      <c r="K567" s="1" t="s">
        <v>6853</v>
      </c>
      <c r="L567" s="1" t="s">
        <v>18</v>
      </c>
      <c r="M567" s="1">
        <v>1800</v>
      </c>
      <c r="O567">
        <v>1</v>
      </c>
      <c r="Q567" s="4" t="s">
        <v>30763</v>
      </c>
      <c r="R567">
        <v>122</v>
      </c>
    </row>
    <row r="568" spans="1:18" ht="30">
      <c r="A568">
        <v>4476</v>
      </c>
      <c r="B568" t="b">
        <v>1</v>
      </c>
      <c r="C568" s="1" t="s">
        <v>15145</v>
      </c>
      <c r="D568" s="2" t="s">
        <v>15146</v>
      </c>
      <c r="E568" s="1" t="s">
        <v>15147</v>
      </c>
      <c r="F568" s="1" t="s">
        <v>15148</v>
      </c>
      <c r="G568" s="1">
        <v>1990</v>
      </c>
      <c r="H568" s="1" t="s">
        <v>29</v>
      </c>
      <c r="I568" s="1"/>
      <c r="J568" s="1" t="s">
        <v>15149</v>
      </c>
      <c r="K568" s="1" t="s">
        <v>298</v>
      </c>
      <c r="L568" s="1" t="s">
        <v>18</v>
      </c>
      <c r="M568" s="1"/>
      <c r="O568">
        <v>1</v>
      </c>
      <c r="Q568" s="4" t="s">
        <v>30765</v>
      </c>
      <c r="R568">
        <v>123</v>
      </c>
    </row>
    <row r="569" spans="1:18" ht="30">
      <c r="A569">
        <v>4352</v>
      </c>
      <c r="B569" t="b">
        <v>1</v>
      </c>
      <c r="C569" s="1" t="s">
        <v>14507</v>
      </c>
      <c r="D569" s="2" t="s">
        <v>14508</v>
      </c>
      <c r="E569" s="1" t="s">
        <v>14509</v>
      </c>
      <c r="F569" s="1" t="s">
        <v>14510</v>
      </c>
      <c r="G569" s="1">
        <v>1990</v>
      </c>
      <c r="H569" s="1" t="s">
        <v>29</v>
      </c>
      <c r="I569" s="1"/>
      <c r="J569" s="1" t="s">
        <v>14511</v>
      </c>
      <c r="K569" s="1" t="s">
        <v>7066</v>
      </c>
      <c r="L569" s="1" t="s">
        <v>29</v>
      </c>
      <c r="M569" s="1"/>
      <c r="O569">
        <v>1</v>
      </c>
      <c r="Q569" s="4" t="s">
        <v>30766</v>
      </c>
      <c r="R569">
        <v>124</v>
      </c>
    </row>
    <row r="570" spans="1:18" ht="30">
      <c r="A570">
        <v>1268</v>
      </c>
      <c r="B570" t="b">
        <v>1</v>
      </c>
      <c r="C570" t="s">
        <v>23378</v>
      </c>
      <c r="D570" s="4" t="s">
        <v>23379</v>
      </c>
      <c r="F570" t="s">
        <v>23380</v>
      </c>
      <c r="G570">
        <v>1990</v>
      </c>
      <c r="H570" t="s">
        <v>29</v>
      </c>
      <c r="K570" t="s">
        <v>1426</v>
      </c>
      <c r="L570" t="s">
        <v>29</v>
      </c>
      <c r="O570">
        <v>1</v>
      </c>
      <c r="Q570" s="4" t="s">
        <v>18981</v>
      </c>
      <c r="R570">
        <v>125</v>
      </c>
    </row>
    <row r="571" spans="1:18" ht="30">
      <c r="A571">
        <v>4533</v>
      </c>
      <c r="B571" t="b">
        <v>1</v>
      </c>
      <c r="C571" s="1" t="s">
        <v>15424</v>
      </c>
      <c r="D571" s="2" t="s">
        <v>15425</v>
      </c>
      <c r="E571" s="1" t="s">
        <v>15426</v>
      </c>
      <c r="F571" s="1" t="s">
        <v>15427</v>
      </c>
      <c r="G571" s="1">
        <v>1990</v>
      </c>
      <c r="H571" s="1" t="s">
        <v>29</v>
      </c>
      <c r="I571" s="1"/>
      <c r="J571" s="1" t="s">
        <v>15428</v>
      </c>
      <c r="K571" s="1" t="s">
        <v>298</v>
      </c>
      <c r="L571" s="1" t="s">
        <v>18</v>
      </c>
      <c r="M571" s="1"/>
      <c r="O571">
        <v>1</v>
      </c>
      <c r="Q571" s="4" t="s">
        <v>30772</v>
      </c>
      <c r="R571">
        <v>126</v>
      </c>
    </row>
    <row r="572" spans="1:18" ht="30">
      <c r="A572">
        <v>4166</v>
      </c>
      <c r="B572" t="b">
        <v>1</v>
      </c>
      <c r="C572" s="1" t="s">
        <v>13592</v>
      </c>
      <c r="D572" s="2" t="s">
        <v>27795</v>
      </c>
      <c r="E572" s="1"/>
      <c r="F572" s="1" t="s">
        <v>27796</v>
      </c>
      <c r="G572" s="1">
        <v>1990</v>
      </c>
      <c r="H572" s="1" t="s">
        <v>29</v>
      </c>
      <c r="I572" s="1"/>
      <c r="J572" s="1" t="s">
        <v>27797</v>
      </c>
      <c r="K572" s="1" t="s">
        <v>4687</v>
      </c>
      <c r="L572" s="1" t="s">
        <v>29</v>
      </c>
      <c r="M572" s="1"/>
      <c r="O572">
        <v>1</v>
      </c>
      <c r="Q572" s="4" t="s">
        <v>30774</v>
      </c>
      <c r="R572">
        <v>127</v>
      </c>
    </row>
    <row r="573" spans="1:18" ht="30">
      <c r="A573">
        <v>4333</v>
      </c>
      <c r="B573" t="b">
        <v>1</v>
      </c>
      <c r="C573" s="1" t="s">
        <v>14426</v>
      </c>
      <c r="D573" s="2" t="s">
        <v>14427</v>
      </c>
      <c r="E573" s="1" t="s">
        <v>14428</v>
      </c>
      <c r="F573" s="1" t="s">
        <v>14429</v>
      </c>
      <c r="G573" s="1">
        <v>1990</v>
      </c>
      <c r="H573" s="1" t="s">
        <v>29</v>
      </c>
      <c r="I573" s="1"/>
      <c r="J573" s="1" t="s">
        <v>14430</v>
      </c>
      <c r="K573" s="1" t="s">
        <v>127</v>
      </c>
      <c r="L573" s="1" t="s">
        <v>29</v>
      </c>
      <c r="M573" s="1"/>
      <c r="O573">
        <v>1</v>
      </c>
      <c r="Q573" s="4" t="s">
        <v>30799</v>
      </c>
      <c r="R573">
        <v>128</v>
      </c>
    </row>
    <row r="574" spans="1:18" ht="45">
      <c r="A574">
        <v>4416</v>
      </c>
      <c r="B574" t="b">
        <v>1</v>
      </c>
      <c r="C574" s="1" t="s">
        <v>14841</v>
      </c>
      <c r="D574" s="2" t="s">
        <v>14842</v>
      </c>
      <c r="E574" s="1" t="s">
        <v>14843</v>
      </c>
      <c r="F574" s="1" t="s">
        <v>14844</v>
      </c>
      <c r="G574" s="1">
        <v>1990</v>
      </c>
      <c r="H574" s="1" t="s">
        <v>29</v>
      </c>
      <c r="I574" s="1" t="s">
        <v>14846</v>
      </c>
      <c r="J574" s="1" t="s">
        <v>14845</v>
      </c>
      <c r="K574" s="1" t="s">
        <v>298</v>
      </c>
      <c r="L574" s="1" t="s">
        <v>29</v>
      </c>
      <c r="M574" s="1"/>
      <c r="O574">
        <v>1</v>
      </c>
      <c r="Q574" s="4" t="s">
        <v>30802</v>
      </c>
      <c r="R574">
        <v>129</v>
      </c>
    </row>
    <row r="575" spans="1:18" ht="45">
      <c r="A575">
        <v>4477</v>
      </c>
      <c r="B575" t="b">
        <v>1</v>
      </c>
      <c r="C575" s="1" t="s">
        <v>15150</v>
      </c>
      <c r="D575" s="2" t="s">
        <v>15151</v>
      </c>
      <c r="E575" s="3" t="s">
        <v>15152</v>
      </c>
      <c r="F575" s="1" t="s">
        <v>15153</v>
      </c>
      <c r="G575" s="1">
        <v>1990</v>
      </c>
      <c r="H575" s="1" t="s">
        <v>29</v>
      </c>
      <c r="I575" s="1" t="s">
        <v>15155</v>
      </c>
      <c r="J575" s="1" t="s">
        <v>15154</v>
      </c>
      <c r="K575" s="1" t="s">
        <v>298</v>
      </c>
      <c r="L575" s="1" t="s">
        <v>29</v>
      </c>
      <c r="M575" s="1"/>
      <c r="O575">
        <v>1</v>
      </c>
      <c r="Q575" s="4" t="s">
        <v>30804</v>
      </c>
      <c r="R575">
        <v>130</v>
      </c>
    </row>
    <row r="576" spans="1:18" ht="30">
      <c r="A576">
        <v>4494</v>
      </c>
      <c r="B576" t="b">
        <v>1</v>
      </c>
      <c r="C576" s="1" t="s">
        <v>15250</v>
      </c>
      <c r="D576" s="2" t="s">
        <v>15251</v>
      </c>
      <c r="E576" s="1" t="s">
        <v>15252</v>
      </c>
      <c r="F576" s="1" t="s">
        <v>15253</v>
      </c>
      <c r="G576" s="1">
        <v>1990</v>
      </c>
      <c r="H576" s="1" t="s">
        <v>29</v>
      </c>
      <c r="I576" s="1"/>
      <c r="J576" s="1" t="s">
        <v>15254</v>
      </c>
      <c r="K576" s="1" t="s">
        <v>15255</v>
      </c>
      <c r="L576" s="1" t="s">
        <v>29</v>
      </c>
      <c r="M576" s="1"/>
      <c r="O576">
        <v>2</v>
      </c>
      <c r="Q576" s="4" t="s">
        <v>30818</v>
      </c>
      <c r="R576">
        <v>131</v>
      </c>
    </row>
    <row r="577" spans="1:18" ht="30">
      <c r="A577">
        <v>4545</v>
      </c>
      <c r="B577" t="b">
        <v>1</v>
      </c>
      <c r="C577" s="1" t="s">
        <v>15250</v>
      </c>
      <c r="D577" s="2" t="s">
        <v>15477</v>
      </c>
      <c r="E577" s="1" t="s">
        <v>15478</v>
      </c>
      <c r="F577" s="1" t="s">
        <v>15479</v>
      </c>
      <c r="G577" s="1">
        <v>1990</v>
      </c>
      <c r="H577" s="1" t="s">
        <v>29</v>
      </c>
      <c r="I577" s="1"/>
      <c r="J577" s="1" t="s">
        <v>15480</v>
      </c>
      <c r="K577" s="1" t="s">
        <v>15481</v>
      </c>
      <c r="L577" s="1" t="s">
        <v>29</v>
      </c>
      <c r="M577" s="1"/>
      <c r="O577">
        <v>2</v>
      </c>
      <c r="Q577" s="4" t="s">
        <v>30818</v>
      </c>
      <c r="R577">
        <v>131</v>
      </c>
    </row>
    <row r="578" spans="1:18" ht="30">
      <c r="A578">
        <v>4461</v>
      </c>
      <c r="B578" t="b">
        <v>1</v>
      </c>
      <c r="C578" s="1" t="s">
        <v>15065</v>
      </c>
      <c r="D578" s="2" t="s">
        <v>15066</v>
      </c>
      <c r="E578" s="3" t="s">
        <v>15067</v>
      </c>
      <c r="F578" s="1" t="s">
        <v>15068</v>
      </c>
      <c r="G578" s="1">
        <v>1990</v>
      </c>
      <c r="H578" s="1" t="s">
        <v>29</v>
      </c>
      <c r="I578" s="1"/>
      <c r="J578" s="1" t="s">
        <v>15069</v>
      </c>
      <c r="K578" s="1" t="s">
        <v>298</v>
      </c>
      <c r="L578" s="1" t="s">
        <v>18</v>
      </c>
      <c r="M578" s="1"/>
      <c r="O578">
        <v>1</v>
      </c>
      <c r="Q578" s="4" t="s">
        <v>30823</v>
      </c>
      <c r="R578">
        <v>132</v>
      </c>
    </row>
    <row r="579" spans="1:18" ht="30">
      <c r="A579">
        <v>4269</v>
      </c>
      <c r="B579" t="b">
        <v>1</v>
      </c>
      <c r="C579" s="1" t="s">
        <v>14087</v>
      </c>
      <c r="D579" s="2" t="s">
        <v>14088</v>
      </c>
      <c r="E579" s="3" t="s">
        <v>14089</v>
      </c>
      <c r="F579" s="1" t="s">
        <v>14090</v>
      </c>
      <c r="G579" s="1">
        <v>1990</v>
      </c>
      <c r="H579" s="1" t="s">
        <v>29</v>
      </c>
      <c r="I579" s="1"/>
      <c r="J579" s="1" t="s">
        <v>14091</v>
      </c>
      <c r="K579" s="1" t="s">
        <v>14092</v>
      </c>
      <c r="L579" s="1" t="s">
        <v>18</v>
      </c>
      <c r="M579" s="1">
        <v>86.4</v>
      </c>
      <c r="O579">
        <v>2</v>
      </c>
      <c r="Q579" s="4" t="s">
        <v>30824</v>
      </c>
      <c r="R579">
        <v>133</v>
      </c>
    </row>
    <row r="580" spans="1:18" ht="45">
      <c r="A580">
        <v>4144</v>
      </c>
      <c r="B580" t="b">
        <v>1</v>
      </c>
      <c r="C580" s="1" t="s">
        <v>13494</v>
      </c>
      <c r="D580" s="2" t="s">
        <v>13495</v>
      </c>
      <c r="E580" s="3" t="s">
        <v>13496</v>
      </c>
      <c r="F580" s="1" t="s">
        <v>13497</v>
      </c>
      <c r="G580" s="1">
        <v>1990</v>
      </c>
      <c r="H580" s="1" t="s">
        <v>29</v>
      </c>
      <c r="I580" s="1"/>
      <c r="J580" s="1" t="s">
        <v>13498</v>
      </c>
      <c r="K580" s="1" t="s">
        <v>1321</v>
      </c>
      <c r="L580" s="1" t="s">
        <v>18</v>
      </c>
      <c r="M580" s="1">
        <v>1</v>
      </c>
      <c r="O580">
        <v>1</v>
      </c>
      <c r="Q580" s="4" t="s">
        <v>30829</v>
      </c>
      <c r="R580">
        <v>134</v>
      </c>
    </row>
    <row r="581" spans="1:18" ht="45">
      <c r="A581">
        <v>4303</v>
      </c>
      <c r="B581" t="b">
        <v>1</v>
      </c>
      <c r="C581" s="1" t="s">
        <v>14285</v>
      </c>
      <c r="D581" s="2" t="s">
        <v>14286</v>
      </c>
      <c r="E581" s="3" t="s">
        <v>14287</v>
      </c>
      <c r="F581" s="1" t="s">
        <v>14288</v>
      </c>
      <c r="G581" s="1">
        <v>1990</v>
      </c>
      <c r="H581" s="1" t="s">
        <v>29</v>
      </c>
      <c r="I581" s="1"/>
      <c r="J581" s="1" t="s">
        <v>14289</v>
      </c>
      <c r="K581" s="1" t="s">
        <v>298</v>
      </c>
      <c r="L581" s="1" t="s">
        <v>18</v>
      </c>
      <c r="M581" s="1"/>
      <c r="O581">
        <v>1</v>
      </c>
      <c r="Q581" s="4" t="s">
        <v>30830</v>
      </c>
      <c r="R581">
        <v>135</v>
      </c>
    </row>
    <row r="582" spans="1:18" ht="45">
      <c r="A582">
        <v>4540</v>
      </c>
      <c r="B582" t="b">
        <v>1</v>
      </c>
      <c r="C582" s="1" t="s">
        <v>15457</v>
      </c>
      <c r="D582" s="2" t="s">
        <v>15458</v>
      </c>
      <c r="E582" s="3" t="s">
        <v>15459</v>
      </c>
      <c r="F582" s="1" t="s">
        <v>15460</v>
      </c>
      <c r="G582" s="1">
        <v>1990</v>
      </c>
      <c r="H582" s="1" t="s">
        <v>29</v>
      </c>
      <c r="I582" s="1" t="s">
        <v>15462</v>
      </c>
      <c r="J582" s="1" t="s">
        <v>15461</v>
      </c>
      <c r="K582" s="1" t="s">
        <v>1321</v>
      </c>
      <c r="L582" s="1" t="s">
        <v>29</v>
      </c>
      <c r="M582" s="1">
        <v>3.21</v>
      </c>
      <c r="O582">
        <v>1</v>
      </c>
      <c r="Q582" s="4" t="s">
        <v>30833</v>
      </c>
      <c r="R582">
        <v>136</v>
      </c>
    </row>
    <row r="583" spans="1:18" ht="71.25">
      <c r="A583">
        <v>1795</v>
      </c>
      <c r="B583" t="b">
        <v>1</v>
      </c>
      <c r="C583" s="6" t="s">
        <v>25181</v>
      </c>
      <c r="D583" s="8" t="s">
        <v>25182</v>
      </c>
      <c r="E583" s="25" t="s">
        <v>25183</v>
      </c>
      <c r="F583" s="16" t="s">
        <v>25184</v>
      </c>
      <c r="G583">
        <v>1990</v>
      </c>
      <c r="H583" t="s">
        <v>29</v>
      </c>
      <c r="I583" t="s">
        <v>25185</v>
      </c>
      <c r="J583" t="s">
        <v>25186</v>
      </c>
      <c r="K583" t="s">
        <v>18607</v>
      </c>
      <c r="L583" t="s">
        <v>18</v>
      </c>
      <c r="O583">
        <v>1</v>
      </c>
      <c r="Q583" s="4" t="s">
        <v>19012</v>
      </c>
      <c r="R583">
        <v>136</v>
      </c>
    </row>
    <row r="584" spans="1:18" ht="30">
      <c r="A584">
        <v>4521</v>
      </c>
      <c r="B584" t="b">
        <v>1</v>
      </c>
      <c r="C584" s="1" t="s">
        <v>15369</v>
      </c>
      <c r="D584" s="2" t="s">
        <v>15370</v>
      </c>
      <c r="E584" s="1"/>
      <c r="F584" s="1" t="s">
        <v>15371</v>
      </c>
      <c r="G584" s="1">
        <v>1990</v>
      </c>
      <c r="H584" s="1" t="s">
        <v>29</v>
      </c>
      <c r="I584" s="1"/>
      <c r="J584" s="1" t="s">
        <v>15372</v>
      </c>
      <c r="K584" s="1" t="s">
        <v>298</v>
      </c>
      <c r="L584" s="1" t="s">
        <v>18</v>
      </c>
      <c r="M584" s="1"/>
      <c r="O584">
        <v>1</v>
      </c>
      <c r="Q584" s="4" t="s">
        <v>30834</v>
      </c>
      <c r="R584">
        <v>137</v>
      </c>
    </row>
    <row r="585" spans="1:18" ht="30">
      <c r="A585">
        <v>4141</v>
      </c>
      <c r="B585" t="b">
        <v>1</v>
      </c>
      <c r="C585" s="1" t="s">
        <v>13476</v>
      </c>
      <c r="D585" s="2" t="s">
        <v>13477</v>
      </c>
      <c r="E585" s="1"/>
      <c r="F585" s="1" t="s">
        <v>13478</v>
      </c>
      <c r="G585" s="1">
        <v>1990</v>
      </c>
      <c r="H585" s="1" t="s">
        <v>29</v>
      </c>
      <c r="I585" s="1"/>
      <c r="J585" s="1" t="s">
        <v>18775</v>
      </c>
      <c r="K585" s="1" t="s">
        <v>1047</v>
      </c>
      <c r="L585" s="1" t="s">
        <v>18</v>
      </c>
      <c r="M585" s="1"/>
      <c r="O585">
        <v>1</v>
      </c>
      <c r="Q585" s="4" t="s">
        <v>19120</v>
      </c>
      <c r="R585">
        <v>138</v>
      </c>
    </row>
    <row r="586" spans="1:18" ht="30">
      <c r="A586">
        <v>4347</v>
      </c>
      <c r="B586" t="b">
        <v>1</v>
      </c>
      <c r="C586" s="1" t="s">
        <v>14486</v>
      </c>
      <c r="D586" s="2" t="s">
        <v>14487</v>
      </c>
      <c r="E586" s="3" t="s">
        <v>14488</v>
      </c>
      <c r="F586" s="1" t="s">
        <v>14489</v>
      </c>
      <c r="G586" s="1">
        <v>1990</v>
      </c>
      <c r="H586" s="1" t="s">
        <v>29</v>
      </c>
      <c r="I586" s="1"/>
      <c r="J586" s="1" t="s">
        <v>14490</v>
      </c>
      <c r="K586" s="1" t="s">
        <v>12766</v>
      </c>
      <c r="L586" s="1" t="s">
        <v>18</v>
      </c>
      <c r="M586" s="1"/>
      <c r="O586">
        <v>2</v>
      </c>
      <c r="Q586" s="4" t="s">
        <v>30835</v>
      </c>
      <c r="R586">
        <v>139</v>
      </c>
    </row>
    <row r="587" spans="1:18" ht="45">
      <c r="A587">
        <v>4441</v>
      </c>
      <c r="B587" t="b">
        <v>1</v>
      </c>
      <c r="C587" s="1" t="s">
        <v>14958</v>
      </c>
      <c r="D587" s="2" t="s">
        <v>14959</v>
      </c>
      <c r="E587" s="3" t="s">
        <v>14960</v>
      </c>
      <c r="F587" s="1" t="s">
        <v>14961</v>
      </c>
      <c r="G587" s="1">
        <v>1990</v>
      </c>
      <c r="H587" s="1" t="s">
        <v>29</v>
      </c>
      <c r="I587" s="1"/>
      <c r="J587" s="1" t="s">
        <v>14962</v>
      </c>
      <c r="K587" s="1" t="s">
        <v>298</v>
      </c>
      <c r="L587" s="1" t="s">
        <v>18</v>
      </c>
      <c r="M587" s="1"/>
      <c r="O587">
        <v>1</v>
      </c>
      <c r="Q587" s="4" t="s">
        <v>30838</v>
      </c>
      <c r="R587">
        <v>140</v>
      </c>
    </row>
    <row r="588" spans="1:18" ht="45">
      <c r="A588">
        <v>4298</v>
      </c>
      <c r="B588" t="b">
        <v>1</v>
      </c>
      <c r="C588" s="1" t="s">
        <v>14254</v>
      </c>
      <c r="D588" s="2" t="s">
        <v>14255</v>
      </c>
      <c r="E588" s="3" t="s">
        <v>14256</v>
      </c>
      <c r="F588" s="1" t="s">
        <v>14257</v>
      </c>
      <c r="G588" s="1">
        <v>1990</v>
      </c>
      <c r="H588" s="1" t="s">
        <v>29</v>
      </c>
      <c r="I588" s="1"/>
      <c r="J588" s="1" t="s">
        <v>14258</v>
      </c>
      <c r="K588" s="1" t="s">
        <v>298</v>
      </c>
      <c r="L588" s="1" t="s">
        <v>29</v>
      </c>
      <c r="M588" s="1"/>
      <c r="O588">
        <v>1</v>
      </c>
      <c r="Q588" s="4" t="s">
        <v>30847</v>
      </c>
      <c r="R588">
        <v>141</v>
      </c>
    </row>
    <row r="589" spans="1:18" ht="30">
      <c r="A589">
        <v>1678</v>
      </c>
      <c r="B589" t="b">
        <v>1</v>
      </c>
      <c r="C589" s="6" t="s">
        <v>15391</v>
      </c>
      <c r="D589" s="8" t="s">
        <v>15394</v>
      </c>
      <c r="E589" s="14" t="s">
        <v>22480</v>
      </c>
      <c r="F589" s="16" t="s">
        <v>18463</v>
      </c>
      <c r="G589">
        <v>1990</v>
      </c>
      <c r="H589" s="6" t="s">
        <v>29</v>
      </c>
      <c r="I589" t="s">
        <v>19773</v>
      </c>
      <c r="J589" t="s">
        <v>24768</v>
      </c>
      <c r="K589" t="s">
        <v>298</v>
      </c>
      <c r="L589" t="s">
        <v>29</v>
      </c>
      <c r="O589">
        <v>1</v>
      </c>
      <c r="Q589" s="4" t="s">
        <v>19006</v>
      </c>
      <c r="R589">
        <v>142</v>
      </c>
    </row>
    <row r="590" spans="1:18" ht="30">
      <c r="A590">
        <v>4299</v>
      </c>
      <c r="B590" t="b">
        <v>1</v>
      </c>
      <c r="C590" s="1" t="s">
        <v>14259</v>
      </c>
      <c r="D590" s="2" t="s">
        <v>14260</v>
      </c>
      <c r="E590" s="3" t="s">
        <v>14261</v>
      </c>
      <c r="F590" s="1" t="s">
        <v>14262</v>
      </c>
      <c r="G590" s="1">
        <v>1990</v>
      </c>
      <c r="H590" s="1" t="s">
        <v>29</v>
      </c>
      <c r="I590" s="1"/>
      <c r="J590" s="1" t="s">
        <v>14263</v>
      </c>
      <c r="K590" s="1" t="s">
        <v>298</v>
      </c>
      <c r="L590" s="1" t="s">
        <v>29</v>
      </c>
      <c r="M590" s="1"/>
      <c r="O590">
        <v>1</v>
      </c>
      <c r="Q590" s="4" t="s">
        <v>30869</v>
      </c>
      <c r="R590">
        <v>143</v>
      </c>
    </row>
    <row r="591" spans="1:18" ht="57">
      <c r="A591">
        <v>1047</v>
      </c>
      <c r="B591" t="b">
        <v>1</v>
      </c>
      <c r="C591" s="6" t="s">
        <v>22597</v>
      </c>
      <c r="D591" s="8" t="s">
        <v>13469</v>
      </c>
      <c r="E591" s="14" t="s">
        <v>18395</v>
      </c>
      <c r="F591" s="16" t="s">
        <v>18463</v>
      </c>
      <c r="G591">
        <v>1990</v>
      </c>
      <c r="H591" s="6" t="s">
        <v>29</v>
      </c>
      <c r="J591" t="s">
        <v>22598</v>
      </c>
      <c r="K591" t="s">
        <v>298</v>
      </c>
      <c r="L591" t="s">
        <v>29</v>
      </c>
      <c r="O591">
        <v>1</v>
      </c>
      <c r="Q591" s="4" t="s">
        <v>18962</v>
      </c>
      <c r="R591">
        <v>144</v>
      </c>
    </row>
    <row r="592" spans="1:18" ht="30">
      <c r="A592">
        <v>4222</v>
      </c>
      <c r="B592" t="b">
        <v>1</v>
      </c>
      <c r="C592" s="1" t="s">
        <v>13851</v>
      </c>
      <c r="D592" s="2" t="s">
        <v>13852</v>
      </c>
      <c r="E592" s="1" t="s">
        <v>13853</v>
      </c>
      <c r="F592" s="1" t="s">
        <v>13854</v>
      </c>
      <c r="G592" s="1">
        <v>1990</v>
      </c>
      <c r="H592" s="1" t="s">
        <v>29</v>
      </c>
      <c r="I592" s="1"/>
      <c r="J592" s="1" t="s">
        <v>13855</v>
      </c>
      <c r="K592" s="1" t="s">
        <v>298</v>
      </c>
      <c r="L592" s="1" t="s">
        <v>29</v>
      </c>
      <c r="M592" s="1"/>
      <c r="O592">
        <v>1</v>
      </c>
      <c r="Q592" s="4" t="s">
        <v>30875</v>
      </c>
      <c r="R592">
        <v>145</v>
      </c>
    </row>
    <row r="593" spans="1:18" ht="60">
      <c r="A593">
        <v>4233</v>
      </c>
      <c r="B593" t="b">
        <v>1</v>
      </c>
      <c r="C593" s="1" t="s">
        <v>13911</v>
      </c>
      <c r="D593" s="2" t="s">
        <v>13912</v>
      </c>
      <c r="E593" s="1" t="s">
        <v>13913</v>
      </c>
      <c r="F593" s="1" t="s">
        <v>13914</v>
      </c>
      <c r="G593" s="1">
        <v>1990</v>
      </c>
      <c r="H593" s="1" t="s">
        <v>29</v>
      </c>
      <c r="I593" s="1"/>
      <c r="J593" s="1" t="s">
        <v>13915</v>
      </c>
      <c r="K593" s="1" t="s">
        <v>298</v>
      </c>
      <c r="L593" s="1" t="s">
        <v>18</v>
      </c>
      <c r="M593" s="1"/>
      <c r="O593">
        <v>1</v>
      </c>
      <c r="Q593" s="4" t="s">
        <v>30876</v>
      </c>
      <c r="R593">
        <v>146</v>
      </c>
    </row>
    <row r="594" spans="1:18" ht="30">
      <c r="A594">
        <v>4480</v>
      </c>
      <c r="B594" t="b">
        <v>1</v>
      </c>
      <c r="C594" s="1" t="s">
        <v>15163</v>
      </c>
      <c r="D594" s="2" t="s">
        <v>15164</v>
      </c>
      <c r="E594" s="3" t="s">
        <v>15165</v>
      </c>
      <c r="F594" s="1" t="s">
        <v>15166</v>
      </c>
      <c r="G594" s="1">
        <v>1990</v>
      </c>
      <c r="H594" s="1" t="s">
        <v>29</v>
      </c>
      <c r="I594" s="1"/>
      <c r="J594" s="1" t="s">
        <v>15167</v>
      </c>
      <c r="K594" s="1" t="s">
        <v>4687</v>
      </c>
      <c r="L594" s="1" t="s">
        <v>18</v>
      </c>
      <c r="M594" s="1"/>
      <c r="O594">
        <v>1</v>
      </c>
      <c r="Q594" s="4" t="s">
        <v>30879</v>
      </c>
      <c r="R594">
        <v>147</v>
      </c>
    </row>
    <row r="595" spans="1:18" ht="45">
      <c r="A595">
        <v>4213</v>
      </c>
      <c r="B595" t="b">
        <v>1</v>
      </c>
      <c r="C595" s="1" t="s">
        <v>13802</v>
      </c>
      <c r="D595" s="2" t="s">
        <v>13803</v>
      </c>
      <c r="E595" s="1"/>
      <c r="F595" s="1" t="s">
        <v>13804</v>
      </c>
      <c r="G595" s="1">
        <v>1990</v>
      </c>
      <c r="H595" s="1" t="s">
        <v>18</v>
      </c>
      <c r="I595" s="1"/>
      <c r="J595" s="1"/>
      <c r="K595" s="1"/>
      <c r="L595" s="1"/>
      <c r="M595" s="1"/>
      <c r="O595">
        <v>0</v>
      </c>
      <c r="Q595" s="4" t="s">
        <v>19332</v>
      </c>
    </row>
    <row r="596" spans="1:18" ht="30">
      <c r="A596">
        <v>4498</v>
      </c>
      <c r="B596" t="b">
        <v>1</v>
      </c>
      <c r="C596" s="1" t="s">
        <v>11139</v>
      </c>
      <c r="D596" s="2" t="s">
        <v>15270</v>
      </c>
      <c r="E596" s="1" t="s">
        <v>15271</v>
      </c>
      <c r="F596" s="1" t="s">
        <v>15272</v>
      </c>
      <c r="G596" s="1">
        <v>1990</v>
      </c>
      <c r="H596" s="1" t="s">
        <v>18</v>
      </c>
      <c r="I596" s="1"/>
      <c r="J596" s="1" t="s">
        <v>15273</v>
      </c>
      <c r="K596" s="1"/>
      <c r="L596" s="1"/>
      <c r="M596" s="1"/>
      <c r="O596">
        <v>0</v>
      </c>
      <c r="Q596" s="4" t="s">
        <v>30579</v>
      </c>
    </row>
    <row r="597" spans="1:18" ht="30">
      <c r="A597">
        <v>4472</v>
      </c>
      <c r="B597" t="b">
        <v>1</v>
      </c>
      <c r="C597" s="1" t="s">
        <v>15128</v>
      </c>
      <c r="D597" s="2" t="s">
        <v>15129</v>
      </c>
      <c r="E597" s="3" t="s">
        <v>15130</v>
      </c>
      <c r="F597" s="1" t="s">
        <v>15131</v>
      </c>
      <c r="G597" s="1">
        <v>1990</v>
      </c>
      <c r="H597" s="1" t="s">
        <v>18</v>
      </c>
      <c r="I597" s="1"/>
      <c r="J597" s="1" t="s">
        <v>15132</v>
      </c>
      <c r="K597" s="1"/>
      <c r="L597" s="1"/>
      <c r="M597" s="1"/>
      <c r="O597">
        <v>0</v>
      </c>
      <c r="Q597" s="4" t="s">
        <v>30580</v>
      </c>
    </row>
    <row r="598" spans="1:18" ht="30">
      <c r="A598">
        <v>4446</v>
      </c>
      <c r="B598" t="b">
        <v>1</v>
      </c>
      <c r="C598" s="1" t="s">
        <v>14984</v>
      </c>
      <c r="D598" s="2" t="s">
        <v>14985</v>
      </c>
      <c r="E598" s="3" t="s">
        <v>14986</v>
      </c>
      <c r="F598" s="1" t="s">
        <v>14987</v>
      </c>
      <c r="G598" s="1">
        <v>1990</v>
      </c>
      <c r="H598" s="1" t="s">
        <v>18</v>
      </c>
      <c r="I598" s="1"/>
      <c r="J598" s="1" t="s">
        <v>14988</v>
      </c>
      <c r="K598" s="1"/>
      <c r="L598" s="1"/>
      <c r="M598" s="1"/>
      <c r="O598">
        <v>0</v>
      </c>
      <c r="Q598" s="4" t="s">
        <v>30581</v>
      </c>
    </row>
    <row r="599" spans="1:18" ht="30">
      <c r="A599">
        <v>4205</v>
      </c>
      <c r="B599" t="b">
        <v>1</v>
      </c>
      <c r="C599" s="1" t="s">
        <v>10033</v>
      </c>
      <c r="D599" s="2" t="s">
        <v>13771</v>
      </c>
      <c r="E599" s="1"/>
      <c r="F599" s="1" t="s">
        <v>13772</v>
      </c>
      <c r="G599" s="1">
        <v>1990</v>
      </c>
      <c r="H599" s="1" t="s">
        <v>18</v>
      </c>
      <c r="I599" s="1"/>
      <c r="J599" s="1"/>
      <c r="K599" s="1"/>
      <c r="L599" s="1"/>
      <c r="M599" s="1"/>
      <c r="O599">
        <v>0</v>
      </c>
      <c r="Q599" s="4" t="s">
        <v>19858</v>
      </c>
    </row>
    <row r="600" spans="1:18" ht="45">
      <c r="A600">
        <v>4511</v>
      </c>
      <c r="B600" t="b">
        <v>1</v>
      </c>
      <c r="C600" s="1" t="s">
        <v>15322</v>
      </c>
      <c r="D600" s="2" t="s">
        <v>15323</v>
      </c>
      <c r="E600" s="1" t="s">
        <v>15324</v>
      </c>
      <c r="F600" s="1" t="s">
        <v>15325</v>
      </c>
      <c r="G600" s="1">
        <v>1990</v>
      </c>
      <c r="H600" s="1" t="s">
        <v>18</v>
      </c>
      <c r="I600" s="1"/>
      <c r="J600" s="1" t="s">
        <v>15326</v>
      </c>
      <c r="K600" s="1"/>
      <c r="L600" s="1"/>
      <c r="M600" s="1"/>
      <c r="O600">
        <v>0</v>
      </c>
      <c r="Q600" s="4" t="s">
        <v>30582</v>
      </c>
    </row>
    <row r="601" spans="1:18" ht="30">
      <c r="A601">
        <v>4310</v>
      </c>
      <c r="B601" t="b">
        <v>0</v>
      </c>
      <c r="C601" s="1" t="s">
        <v>14314</v>
      </c>
      <c r="D601" s="2" t="s">
        <v>14315</v>
      </c>
      <c r="E601" s="1"/>
      <c r="F601" s="1"/>
      <c r="G601" s="1">
        <v>1990</v>
      </c>
      <c r="H601" s="1" t="s">
        <v>1315</v>
      </c>
      <c r="I601" s="1"/>
      <c r="J601" s="1"/>
      <c r="K601" s="1"/>
      <c r="L601" s="1"/>
      <c r="M601" s="1"/>
      <c r="O601">
        <v>0</v>
      </c>
      <c r="Q601" s="4" t="s">
        <v>30583</v>
      </c>
    </row>
    <row r="602" spans="1:18" ht="45">
      <c r="A602">
        <v>4240</v>
      </c>
      <c r="B602" t="b">
        <v>1</v>
      </c>
      <c r="C602" s="1" t="s">
        <v>13945</v>
      </c>
      <c r="D602" s="2" t="s">
        <v>13946</v>
      </c>
      <c r="E602" s="1"/>
      <c r="F602" s="1" t="s">
        <v>13947</v>
      </c>
      <c r="G602" s="1">
        <v>1990</v>
      </c>
      <c r="H602" s="1" t="s">
        <v>18</v>
      </c>
      <c r="I602" s="1"/>
      <c r="J602" s="1" t="s">
        <v>13948</v>
      </c>
      <c r="K602" s="1"/>
      <c r="L602" s="1"/>
      <c r="M602" s="1"/>
      <c r="O602">
        <v>0</v>
      </c>
      <c r="Q602" s="4" t="s">
        <v>30584</v>
      </c>
    </row>
    <row r="603" spans="1:18" ht="30">
      <c r="A603">
        <v>4249</v>
      </c>
      <c r="B603" t="b">
        <v>0</v>
      </c>
      <c r="C603" s="1" t="s">
        <v>13987</v>
      </c>
      <c r="D603" s="2" t="s">
        <v>13988</v>
      </c>
      <c r="E603" s="1"/>
      <c r="F603" s="1"/>
      <c r="G603" s="1">
        <v>1990</v>
      </c>
      <c r="H603" s="1" t="s">
        <v>1315</v>
      </c>
      <c r="I603" s="1"/>
      <c r="J603" s="1"/>
      <c r="K603" s="1"/>
      <c r="L603" s="1"/>
      <c r="M603" s="1"/>
      <c r="O603">
        <v>0</v>
      </c>
      <c r="Q603" s="4" t="s">
        <v>30585</v>
      </c>
    </row>
    <row r="604" spans="1:18" ht="60" customHeight="1">
      <c r="A604">
        <v>4192</v>
      </c>
      <c r="B604" t="b">
        <v>1</v>
      </c>
      <c r="C604" s="1" t="s">
        <v>13702</v>
      </c>
      <c r="D604" s="2" t="s">
        <v>13707</v>
      </c>
      <c r="E604" s="3" t="s">
        <v>13708</v>
      </c>
      <c r="F604" s="1" t="s">
        <v>13709</v>
      </c>
      <c r="G604" s="1">
        <v>1990</v>
      </c>
      <c r="H604" s="1" t="s">
        <v>18</v>
      </c>
      <c r="I604" s="1"/>
      <c r="J604" s="1" t="s">
        <v>13710</v>
      </c>
      <c r="K604" s="1"/>
      <c r="L604" s="1"/>
      <c r="M604" s="1"/>
      <c r="O604">
        <v>0</v>
      </c>
      <c r="Q604" s="4" t="s">
        <v>30586</v>
      </c>
    </row>
    <row r="605" spans="1:18" ht="30">
      <c r="A605">
        <v>4485</v>
      </c>
      <c r="B605" t="b">
        <v>1</v>
      </c>
      <c r="C605" s="1" t="s">
        <v>15205</v>
      </c>
      <c r="D605" s="2" t="s">
        <v>15208</v>
      </c>
      <c r="E605" s="1" t="s">
        <v>15209</v>
      </c>
      <c r="F605" s="1" t="s">
        <v>15210</v>
      </c>
      <c r="G605" s="1">
        <v>1990</v>
      </c>
      <c r="H605" s="1" t="s">
        <v>18</v>
      </c>
      <c r="I605" s="1"/>
      <c r="J605" s="1" t="s">
        <v>15211</v>
      </c>
      <c r="K605" s="1"/>
      <c r="L605" s="1"/>
      <c r="M605" s="1"/>
      <c r="O605">
        <v>0</v>
      </c>
      <c r="Q605" s="4" t="s">
        <v>19320</v>
      </c>
    </row>
    <row r="606" spans="1:18" ht="30">
      <c r="A606">
        <v>4187</v>
      </c>
      <c r="B606" t="b">
        <v>1</v>
      </c>
      <c r="C606" s="1" t="s">
        <v>13688</v>
      </c>
      <c r="D606" s="2" t="s">
        <v>13689</v>
      </c>
      <c r="E606" s="3" t="s">
        <v>13690</v>
      </c>
      <c r="F606" s="1" t="s">
        <v>13691</v>
      </c>
      <c r="G606" s="1">
        <v>1990</v>
      </c>
      <c r="H606" s="1" t="s">
        <v>18</v>
      </c>
      <c r="I606" s="1"/>
      <c r="J606" s="1" t="s">
        <v>13692</v>
      </c>
      <c r="K606" s="1"/>
      <c r="L606" s="1"/>
      <c r="M606" s="1"/>
      <c r="O606">
        <v>0</v>
      </c>
      <c r="Q606" s="4" t="s">
        <v>30587</v>
      </c>
    </row>
    <row r="607" spans="1:18" ht="30">
      <c r="A607">
        <v>4467</v>
      </c>
      <c r="B607" t="b">
        <v>1</v>
      </c>
      <c r="C607" s="1" t="s">
        <v>15105</v>
      </c>
      <c r="D607" s="2" t="s">
        <v>15106</v>
      </c>
      <c r="E607" s="3" t="s">
        <v>15107</v>
      </c>
      <c r="F607" s="1" t="s">
        <v>15108</v>
      </c>
      <c r="G607" s="1">
        <v>1990</v>
      </c>
      <c r="H607" s="1" t="s">
        <v>18</v>
      </c>
      <c r="I607" s="1"/>
      <c r="J607" s="1" t="s">
        <v>15109</v>
      </c>
      <c r="K607" s="1"/>
      <c r="L607" s="1"/>
      <c r="M607" s="1"/>
      <c r="O607">
        <v>0</v>
      </c>
      <c r="Q607" s="4" t="s">
        <v>30588</v>
      </c>
    </row>
    <row r="608" spans="1:18">
      <c r="A608">
        <v>4395</v>
      </c>
      <c r="B608" t="b">
        <v>0</v>
      </c>
      <c r="C608" s="1" t="s">
        <v>14747</v>
      </c>
      <c r="D608" s="2" t="s">
        <v>14748</v>
      </c>
      <c r="E608" s="1"/>
      <c r="F608" s="1"/>
      <c r="G608" s="1">
        <v>1990</v>
      </c>
      <c r="H608" s="1" t="s">
        <v>1315</v>
      </c>
      <c r="I608" s="1"/>
      <c r="J608" s="1"/>
      <c r="K608" s="1"/>
      <c r="L608" s="1"/>
      <c r="M608" s="1"/>
      <c r="O608">
        <v>0</v>
      </c>
      <c r="Q608" s="4" t="s">
        <v>30589</v>
      </c>
    </row>
    <row r="609" spans="1:17" ht="60">
      <c r="A609">
        <v>268</v>
      </c>
      <c r="B609" t="b">
        <v>1</v>
      </c>
      <c r="C609" s="6" t="s">
        <v>13508</v>
      </c>
      <c r="D609" s="6" t="s">
        <v>13511</v>
      </c>
      <c r="E609" s="14" t="s">
        <v>19617</v>
      </c>
      <c r="F609" s="16" t="s">
        <v>18463</v>
      </c>
      <c r="G609">
        <v>1990</v>
      </c>
      <c r="H609" s="6" t="s">
        <v>18</v>
      </c>
      <c r="K609" t="s">
        <v>18422</v>
      </c>
      <c r="L609" t="s">
        <v>18423</v>
      </c>
      <c r="O609">
        <v>0</v>
      </c>
      <c r="Q609" s="4" t="s">
        <v>18870</v>
      </c>
    </row>
    <row r="610" spans="1:17" ht="30">
      <c r="A610">
        <v>4417</v>
      </c>
      <c r="B610" t="b">
        <v>1</v>
      </c>
      <c r="C610" s="1" t="s">
        <v>14847</v>
      </c>
      <c r="D610" s="2" t="s">
        <v>14848</v>
      </c>
      <c r="E610" s="3" t="s">
        <v>14849</v>
      </c>
      <c r="F610" s="1" t="s">
        <v>14850</v>
      </c>
      <c r="G610" s="1">
        <v>1990</v>
      </c>
      <c r="H610" s="1" t="s">
        <v>18</v>
      </c>
      <c r="I610" s="1"/>
      <c r="J610" s="1" t="s">
        <v>14851</v>
      </c>
      <c r="K610" s="1"/>
      <c r="L610" s="1"/>
      <c r="M610" s="1"/>
      <c r="O610">
        <v>0</v>
      </c>
      <c r="Q610" s="4" t="s">
        <v>30591</v>
      </c>
    </row>
    <row r="611" spans="1:17" ht="30">
      <c r="A611">
        <v>4409</v>
      </c>
      <c r="B611" t="b">
        <v>1</v>
      </c>
      <c r="C611" s="1" t="s">
        <v>14810</v>
      </c>
      <c r="D611" s="2" t="s">
        <v>14811</v>
      </c>
      <c r="E611" s="1" t="s">
        <v>14812</v>
      </c>
      <c r="F611" s="1" t="s">
        <v>14813</v>
      </c>
      <c r="G611" s="1">
        <v>1990</v>
      </c>
      <c r="H611" s="1" t="s">
        <v>18</v>
      </c>
      <c r="I611" s="1"/>
      <c r="J611" s="1" t="s">
        <v>14814</v>
      </c>
      <c r="K611" s="1"/>
      <c r="L611" s="1"/>
      <c r="M611" s="1"/>
      <c r="O611">
        <v>0</v>
      </c>
      <c r="Q611" s="4" t="s">
        <v>30592</v>
      </c>
    </row>
    <row r="612" spans="1:17" ht="30">
      <c r="A612">
        <v>4189</v>
      </c>
      <c r="B612" t="b">
        <v>1</v>
      </c>
      <c r="C612" s="1" t="s">
        <v>13697</v>
      </c>
      <c r="D612" s="2" t="s">
        <v>13698</v>
      </c>
      <c r="E612" s="1"/>
      <c r="F612" s="1"/>
      <c r="G612" s="1">
        <v>1990</v>
      </c>
      <c r="H612" s="1" t="s">
        <v>18</v>
      </c>
      <c r="I612" s="1"/>
      <c r="J612" s="1"/>
      <c r="K612" s="1"/>
      <c r="L612" s="1"/>
      <c r="M612" s="1"/>
      <c r="O612">
        <v>0</v>
      </c>
      <c r="Q612" s="4" t="s">
        <v>30593</v>
      </c>
    </row>
    <row r="613" spans="1:17" ht="30">
      <c r="A613">
        <v>4185</v>
      </c>
      <c r="B613" t="b">
        <v>1</v>
      </c>
      <c r="C613" s="1" t="s">
        <v>13683</v>
      </c>
      <c r="D613" s="2" t="s">
        <v>13684</v>
      </c>
      <c r="E613" s="1"/>
      <c r="F613" s="1" t="s">
        <v>13685</v>
      </c>
      <c r="G613" s="1">
        <v>1990</v>
      </c>
      <c r="H613" s="1" t="s">
        <v>18</v>
      </c>
      <c r="I613" s="1"/>
      <c r="J613" s="1"/>
      <c r="K613" s="1"/>
      <c r="L613" s="1"/>
      <c r="M613" s="1"/>
      <c r="O613">
        <v>0</v>
      </c>
      <c r="Q613" s="4" t="s">
        <v>30594</v>
      </c>
    </row>
    <row r="614" spans="1:17" ht="30">
      <c r="A614">
        <v>4444</v>
      </c>
      <c r="B614" t="b">
        <v>0</v>
      </c>
      <c r="C614" s="1" t="s">
        <v>14976</v>
      </c>
      <c r="D614" s="2" t="s">
        <v>14977</v>
      </c>
      <c r="E614" s="1" t="s">
        <v>14292</v>
      </c>
      <c r="F614" s="1" t="s">
        <v>14978</v>
      </c>
      <c r="G614" s="1">
        <v>1990</v>
      </c>
      <c r="H614" s="1" t="s">
        <v>2876</v>
      </c>
      <c r="I614" s="1"/>
      <c r="J614" s="1"/>
      <c r="K614" s="1"/>
      <c r="L614" s="1"/>
      <c r="M614" s="1"/>
      <c r="O614">
        <v>0</v>
      </c>
      <c r="Q614" s="4" t="s">
        <v>30595</v>
      </c>
    </row>
    <row r="615" spans="1:17" ht="30">
      <c r="A615">
        <v>4198</v>
      </c>
      <c r="B615" t="b">
        <v>1</v>
      </c>
      <c r="C615" s="1" t="s">
        <v>13733</v>
      </c>
      <c r="D615" s="2" t="s">
        <v>13734</v>
      </c>
      <c r="E615" s="1"/>
      <c r="F615" s="1" t="s">
        <v>13735</v>
      </c>
      <c r="G615" s="1">
        <v>1990</v>
      </c>
      <c r="H615" s="1" t="s">
        <v>18</v>
      </c>
      <c r="I615" s="1"/>
      <c r="J615" s="1"/>
      <c r="K615" s="1"/>
      <c r="L615" s="1"/>
      <c r="M615" s="1"/>
      <c r="O615">
        <v>0</v>
      </c>
      <c r="Q615" s="4" t="s">
        <v>30598</v>
      </c>
    </row>
    <row r="616" spans="1:17" ht="114" customHeight="1">
      <c r="A616">
        <v>4243</v>
      </c>
      <c r="B616" t="b">
        <v>1</v>
      </c>
      <c r="C616" s="1" t="s">
        <v>13960</v>
      </c>
      <c r="D616" s="2" t="s">
        <v>13961</v>
      </c>
      <c r="E616" s="3" t="s">
        <v>13962</v>
      </c>
      <c r="F616" s="1" t="s">
        <v>13963</v>
      </c>
      <c r="G616" s="1">
        <v>1990</v>
      </c>
      <c r="H616" s="1" t="s">
        <v>18</v>
      </c>
      <c r="I616" s="1"/>
      <c r="J616" s="1" t="s">
        <v>13964</v>
      </c>
      <c r="K616" s="1"/>
      <c r="L616" s="1"/>
      <c r="M616" s="1"/>
      <c r="O616">
        <v>0</v>
      </c>
      <c r="Q616" s="4" t="s">
        <v>30600</v>
      </c>
    </row>
    <row r="617" spans="1:17" ht="45">
      <c r="A617">
        <v>4401</v>
      </c>
      <c r="B617" t="b">
        <v>1</v>
      </c>
      <c r="C617" s="1" t="s">
        <v>14771</v>
      </c>
      <c r="D617" s="2" t="s">
        <v>14772</v>
      </c>
      <c r="E617" s="3" t="s">
        <v>14773</v>
      </c>
      <c r="F617" s="1" t="s">
        <v>14774</v>
      </c>
      <c r="G617" s="1">
        <v>1990</v>
      </c>
      <c r="H617" s="1" t="s">
        <v>18</v>
      </c>
      <c r="I617" s="1"/>
      <c r="J617" s="1" t="s">
        <v>14775</v>
      </c>
      <c r="K617" s="1"/>
      <c r="L617" s="1"/>
      <c r="M617" s="1"/>
      <c r="O617">
        <v>0</v>
      </c>
      <c r="Q617" s="4" t="s">
        <v>30601</v>
      </c>
    </row>
    <row r="618" spans="1:17" ht="45" customHeight="1">
      <c r="A618">
        <v>4234</v>
      </c>
      <c r="B618" t="b">
        <v>1</v>
      </c>
      <c r="C618" s="1" t="s">
        <v>13919</v>
      </c>
      <c r="D618" s="2" t="s">
        <v>13920</v>
      </c>
      <c r="E618" s="1" t="s">
        <v>13921</v>
      </c>
      <c r="F618" s="1" t="s">
        <v>13922</v>
      </c>
      <c r="G618" s="1">
        <v>1990</v>
      </c>
      <c r="H618" s="1" t="s">
        <v>18</v>
      </c>
      <c r="I618" s="1"/>
      <c r="J618" s="1" t="s">
        <v>13923</v>
      </c>
      <c r="K618" s="1"/>
      <c r="L618" s="1"/>
      <c r="M618" s="1"/>
      <c r="O618">
        <v>0</v>
      </c>
      <c r="Q618" s="4" t="s">
        <v>30602</v>
      </c>
    </row>
    <row r="619" spans="1:17" ht="60">
      <c r="A619">
        <v>4181</v>
      </c>
      <c r="B619" t="b">
        <v>0</v>
      </c>
      <c r="C619" s="1" t="s">
        <v>2046</v>
      </c>
      <c r="D619" s="2" t="s">
        <v>13671</v>
      </c>
      <c r="E619" s="1"/>
      <c r="F619" s="1"/>
      <c r="G619" s="1">
        <v>1990</v>
      </c>
      <c r="H619" s="1" t="s">
        <v>1315</v>
      </c>
      <c r="I619" s="1"/>
      <c r="J619" s="1"/>
      <c r="K619" s="1"/>
      <c r="L619" s="1"/>
      <c r="M619" s="1"/>
      <c r="O619">
        <v>0</v>
      </c>
      <c r="Q619" s="4" t="s">
        <v>21557</v>
      </c>
    </row>
    <row r="620" spans="1:17" ht="45">
      <c r="A620">
        <v>4380</v>
      </c>
      <c r="B620" t="b">
        <v>1</v>
      </c>
      <c r="C620" s="1" t="s">
        <v>14655</v>
      </c>
      <c r="D620" s="2" t="s">
        <v>14656</v>
      </c>
      <c r="E620" s="3" t="s">
        <v>14657</v>
      </c>
      <c r="F620" s="1" t="s">
        <v>14658</v>
      </c>
      <c r="G620" s="1">
        <v>1990</v>
      </c>
      <c r="H620" s="1" t="s">
        <v>18</v>
      </c>
      <c r="I620" s="1"/>
      <c r="J620" s="1" t="s">
        <v>14659</v>
      </c>
      <c r="K620" s="1"/>
      <c r="L620" s="1"/>
      <c r="M620" s="1"/>
      <c r="O620">
        <v>0</v>
      </c>
      <c r="Q620" s="4" t="s">
        <v>30603</v>
      </c>
    </row>
    <row r="621" spans="1:17" ht="45">
      <c r="A621">
        <v>4184</v>
      </c>
      <c r="B621" t="b">
        <v>1</v>
      </c>
      <c r="C621" s="1" t="s">
        <v>2046</v>
      </c>
      <c r="D621" s="2" t="s">
        <v>13681</v>
      </c>
      <c r="E621" s="1"/>
      <c r="F621" s="1" t="s">
        <v>13682</v>
      </c>
      <c r="G621" s="1">
        <v>1990</v>
      </c>
      <c r="H621" s="1" t="s">
        <v>18</v>
      </c>
      <c r="I621" s="1"/>
      <c r="J621" s="1"/>
      <c r="K621" s="1"/>
      <c r="L621" s="1"/>
      <c r="M621" s="1"/>
      <c r="O621">
        <v>0</v>
      </c>
      <c r="Q621" s="4" t="s">
        <v>21557</v>
      </c>
    </row>
    <row r="622" spans="1:17" ht="30">
      <c r="A622">
        <v>4235</v>
      </c>
      <c r="B622" t="b">
        <v>0</v>
      </c>
      <c r="C622" s="1" t="s">
        <v>9365</v>
      </c>
      <c r="D622" s="2" t="s">
        <v>13927</v>
      </c>
      <c r="E622" s="1"/>
      <c r="F622" s="1" t="s">
        <v>9367</v>
      </c>
      <c r="G622" s="1">
        <v>1990</v>
      </c>
      <c r="H622" s="1" t="s">
        <v>1315</v>
      </c>
      <c r="I622" s="1"/>
      <c r="J622" s="1"/>
      <c r="K622" s="1"/>
      <c r="L622" s="1"/>
      <c r="M622" s="1"/>
      <c r="O622">
        <v>0</v>
      </c>
      <c r="Q622" s="4" t="s">
        <v>30604</v>
      </c>
    </row>
    <row r="623" spans="1:17">
      <c r="A623">
        <v>4371</v>
      </c>
      <c r="B623" t="b">
        <v>1</v>
      </c>
      <c r="C623" s="1" t="s">
        <v>14614</v>
      </c>
      <c r="D623" s="2" t="s">
        <v>14615</v>
      </c>
      <c r="E623" s="1"/>
      <c r="F623" s="1"/>
      <c r="G623" s="1">
        <v>1990</v>
      </c>
      <c r="H623" s="1" t="s">
        <v>18</v>
      </c>
      <c r="I623" s="1"/>
      <c r="J623" s="1"/>
      <c r="K623" s="1"/>
      <c r="L623" s="1"/>
      <c r="M623" s="1"/>
      <c r="O623">
        <v>0</v>
      </c>
      <c r="Q623" s="4" t="s">
        <v>30605</v>
      </c>
    </row>
    <row r="624" spans="1:17" ht="30">
      <c r="A624">
        <v>4435</v>
      </c>
      <c r="B624" t="b">
        <v>1</v>
      </c>
      <c r="C624" s="1" t="s">
        <v>14932</v>
      </c>
      <c r="D624" s="2" t="s">
        <v>14933</v>
      </c>
      <c r="E624" s="3" t="s">
        <v>14934</v>
      </c>
      <c r="F624" s="1" t="s">
        <v>14935</v>
      </c>
      <c r="G624" s="1">
        <v>1990</v>
      </c>
      <c r="H624" s="1" t="s">
        <v>18</v>
      </c>
      <c r="I624" s="1"/>
      <c r="J624" s="1" t="s">
        <v>14936</v>
      </c>
      <c r="K624" s="1"/>
      <c r="L624" s="1"/>
      <c r="M624" s="1"/>
      <c r="O624">
        <v>0</v>
      </c>
      <c r="Q624" s="4" t="s">
        <v>30606</v>
      </c>
    </row>
    <row r="625" spans="1:17" ht="45">
      <c r="A625">
        <v>4209</v>
      </c>
      <c r="B625" t="b">
        <v>1</v>
      </c>
      <c r="C625" s="1" t="s">
        <v>13778</v>
      </c>
      <c r="D625" s="2" t="s">
        <v>13779</v>
      </c>
      <c r="E625" s="1"/>
      <c r="F625" s="1" t="s">
        <v>13780</v>
      </c>
      <c r="G625" s="1">
        <v>1990</v>
      </c>
      <c r="H625" s="1" t="s">
        <v>18</v>
      </c>
      <c r="I625" s="1"/>
      <c r="J625" s="1"/>
      <c r="K625" s="1"/>
      <c r="L625" s="1"/>
      <c r="M625" s="1"/>
      <c r="O625">
        <v>0</v>
      </c>
      <c r="Q625" s="4" t="s">
        <v>30607</v>
      </c>
    </row>
    <row r="626" spans="1:17">
      <c r="A626">
        <v>4459</v>
      </c>
      <c r="B626" t="b">
        <v>0</v>
      </c>
      <c r="C626" s="1" t="s">
        <v>15049</v>
      </c>
      <c r="D626" s="2" t="s">
        <v>15050</v>
      </c>
      <c r="E626" s="1"/>
      <c r="F626" s="1" t="s">
        <v>15051</v>
      </c>
      <c r="G626" s="1">
        <v>1990</v>
      </c>
      <c r="H626" s="1" t="s">
        <v>1315</v>
      </c>
      <c r="I626" s="1"/>
      <c r="J626" s="1"/>
      <c r="K626" s="1"/>
      <c r="L626" s="1"/>
      <c r="M626" s="1"/>
      <c r="O626">
        <v>0</v>
      </c>
      <c r="Q626" s="4" t="s">
        <v>30608</v>
      </c>
    </row>
    <row r="627" spans="1:17" ht="45">
      <c r="A627">
        <v>4153</v>
      </c>
      <c r="B627" t="b">
        <v>0</v>
      </c>
      <c r="C627" s="1" t="s">
        <v>13531</v>
      </c>
      <c r="D627" s="2" t="s">
        <v>13532</v>
      </c>
      <c r="E627" s="1"/>
      <c r="F627" s="1" t="s">
        <v>13533</v>
      </c>
      <c r="G627" s="1">
        <v>1990</v>
      </c>
      <c r="H627" s="1" t="s">
        <v>1315</v>
      </c>
      <c r="I627" s="1"/>
      <c r="J627" s="1"/>
      <c r="K627" s="1"/>
      <c r="L627" s="1"/>
      <c r="M627" s="1"/>
      <c r="O627">
        <v>0</v>
      </c>
      <c r="Q627" s="4" t="s">
        <v>30610</v>
      </c>
    </row>
    <row r="628" spans="1:17" ht="30">
      <c r="A628">
        <v>4238</v>
      </c>
      <c r="B628" t="b">
        <v>0</v>
      </c>
      <c r="C628" s="1" t="s">
        <v>13939</v>
      </c>
      <c r="D628" s="2" t="s">
        <v>13940</v>
      </c>
      <c r="E628" s="1"/>
      <c r="F628" s="1" t="s">
        <v>13941</v>
      </c>
      <c r="G628" s="1">
        <v>1990</v>
      </c>
      <c r="H628" s="1" t="s">
        <v>1315</v>
      </c>
      <c r="I628" s="1"/>
      <c r="J628" s="1"/>
      <c r="K628" s="1"/>
      <c r="L628" s="1"/>
      <c r="M628" s="1"/>
      <c r="O628">
        <v>0</v>
      </c>
      <c r="Q628" s="4" t="s">
        <v>30612</v>
      </c>
    </row>
    <row r="629" spans="1:17">
      <c r="A629">
        <v>4492</v>
      </c>
      <c r="B629" t="b">
        <v>0</v>
      </c>
      <c r="C629" s="1" t="s">
        <v>15243</v>
      </c>
      <c r="D629" s="2" t="s">
        <v>15244</v>
      </c>
      <c r="E629" s="1"/>
      <c r="F629" s="1" t="s">
        <v>15242</v>
      </c>
      <c r="G629" s="1">
        <v>1990</v>
      </c>
      <c r="H629" s="1" t="s">
        <v>1315</v>
      </c>
      <c r="I629" s="1"/>
      <c r="J629" s="1"/>
      <c r="K629" s="1"/>
      <c r="L629" s="1"/>
      <c r="M629" s="1"/>
      <c r="O629">
        <v>0</v>
      </c>
      <c r="Q629" s="4" t="s">
        <v>30613</v>
      </c>
    </row>
    <row r="630" spans="1:17" ht="30">
      <c r="A630">
        <v>2409</v>
      </c>
      <c r="B630" t="b">
        <v>1</v>
      </c>
      <c r="C630" s="6" t="s">
        <v>3779</v>
      </c>
      <c r="D630" s="6" t="s">
        <v>14057</v>
      </c>
      <c r="E630" s="14" t="s">
        <v>18395</v>
      </c>
      <c r="F630" s="16" t="s">
        <v>18463</v>
      </c>
      <c r="G630">
        <v>1990</v>
      </c>
      <c r="H630" s="6" t="s">
        <v>18</v>
      </c>
      <c r="K630" t="s">
        <v>18422</v>
      </c>
      <c r="L630" t="s">
        <v>18423</v>
      </c>
      <c r="O630">
        <v>0</v>
      </c>
      <c r="Q630" s="4" t="s">
        <v>19084</v>
      </c>
    </row>
    <row r="631" spans="1:17" ht="60" customHeight="1">
      <c r="A631">
        <v>4488</v>
      </c>
      <c r="B631" t="b">
        <v>1</v>
      </c>
      <c r="C631" s="1" t="s">
        <v>15221</v>
      </c>
      <c r="D631" s="2" t="s">
        <v>15222</v>
      </c>
      <c r="E631" s="1"/>
      <c r="F631" s="1"/>
      <c r="G631" s="1">
        <v>1990</v>
      </c>
      <c r="H631" s="1" t="s">
        <v>18</v>
      </c>
      <c r="I631" s="1"/>
      <c r="J631" s="1"/>
      <c r="K631" s="1"/>
      <c r="L631" s="1"/>
      <c r="M631" s="1"/>
      <c r="O631">
        <v>0</v>
      </c>
      <c r="Q631" s="4" t="s">
        <v>30614</v>
      </c>
    </row>
    <row r="632" spans="1:17" ht="45">
      <c r="A632">
        <v>4210</v>
      </c>
      <c r="B632" t="b">
        <v>1</v>
      </c>
      <c r="C632" s="1" t="s">
        <v>13781</v>
      </c>
      <c r="D632" s="2" t="s">
        <v>13782</v>
      </c>
      <c r="E632" s="1"/>
      <c r="F632" s="1" t="s">
        <v>13783</v>
      </c>
      <c r="G632" s="1">
        <v>1990</v>
      </c>
      <c r="H632" s="1" t="s">
        <v>18</v>
      </c>
      <c r="I632" s="1"/>
      <c r="J632" s="1"/>
      <c r="K632" s="1"/>
      <c r="L632" s="1"/>
      <c r="M632" s="1"/>
      <c r="O632">
        <v>0</v>
      </c>
      <c r="Q632" s="4" t="s">
        <v>30615</v>
      </c>
    </row>
    <row r="633" spans="1:17" ht="120" customHeight="1">
      <c r="A633">
        <v>4321</v>
      </c>
      <c r="B633" t="b">
        <v>1</v>
      </c>
      <c r="C633" s="1" t="s">
        <v>14366</v>
      </c>
      <c r="D633" s="2" t="s">
        <v>14367</v>
      </c>
      <c r="E633" s="3" t="s">
        <v>14368</v>
      </c>
      <c r="F633" s="1" t="s">
        <v>14369</v>
      </c>
      <c r="G633" s="1">
        <v>1990</v>
      </c>
      <c r="H633" s="1" t="s">
        <v>18</v>
      </c>
      <c r="I633" s="1"/>
      <c r="J633" s="1" t="s">
        <v>14370</v>
      </c>
      <c r="K633" s="1"/>
      <c r="L633" s="1"/>
      <c r="M633" s="1"/>
      <c r="O633">
        <v>0</v>
      </c>
      <c r="Q633" s="4" t="s">
        <v>30616</v>
      </c>
    </row>
    <row r="634" spans="1:17" ht="165">
      <c r="A634">
        <v>4317</v>
      </c>
      <c r="B634" t="b">
        <v>1</v>
      </c>
      <c r="C634" s="1" t="s">
        <v>14349</v>
      </c>
      <c r="D634" s="2" t="s">
        <v>14350</v>
      </c>
      <c r="E634" s="3" t="s">
        <v>14351</v>
      </c>
      <c r="F634" s="1" t="s">
        <v>14352</v>
      </c>
      <c r="G634" s="1">
        <v>1990</v>
      </c>
      <c r="H634" s="1" t="s">
        <v>18</v>
      </c>
      <c r="I634" s="1"/>
      <c r="J634" s="1"/>
      <c r="K634" s="1"/>
      <c r="L634" s="1"/>
      <c r="M634" s="1"/>
      <c r="O634">
        <v>0</v>
      </c>
      <c r="Q634" s="4" t="s">
        <v>19067</v>
      </c>
    </row>
    <row r="635" spans="1:17" ht="45" customHeight="1">
      <c r="A635">
        <v>4325</v>
      </c>
      <c r="B635" t="b">
        <v>1</v>
      </c>
      <c r="C635" s="1" t="s">
        <v>14397</v>
      </c>
      <c r="D635" s="2" t="s">
        <v>14398</v>
      </c>
      <c r="E635" s="1"/>
      <c r="F635" s="1" t="s">
        <v>14086</v>
      </c>
      <c r="G635" s="1">
        <v>1990</v>
      </c>
      <c r="H635" s="1" t="s">
        <v>18</v>
      </c>
      <c r="I635" s="1"/>
      <c r="J635" s="1"/>
      <c r="K635" s="1"/>
      <c r="L635" s="1"/>
      <c r="M635" s="1"/>
      <c r="O635">
        <v>0</v>
      </c>
      <c r="Q635" s="4" t="s">
        <v>30617</v>
      </c>
    </row>
    <row r="636" spans="1:17" ht="30">
      <c r="A636">
        <v>4268</v>
      </c>
      <c r="B636" t="b">
        <v>1</v>
      </c>
      <c r="C636" s="1" t="s">
        <v>14083</v>
      </c>
      <c r="D636" s="2" t="s">
        <v>14084</v>
      </c>
      <c r="E636" s="3" t="s">
        <v>14085</v>
      </c>
      <c r="F636" s="1" t="s">
        <v>14086</v>
      </c>
      <c r="G636" s="1">
        <v>1990</v>
      </c>
      <c r="H636" s="1" t="s">
        <v>18</v>
      </c>
      <c r="I636" s="1"/>
      <c r="J636" s="1"/>
      <c r="K636" s="1"/>
      <c r="L636" s="1"/>
      <c r="M636" s="1"/>
      <c r="O636">
        <v>0</v>
      </c>
      <c r="Q636" s="4" t="s">
        <v>30618</v>
      </c>
    </row>
    <row r="637" spans="1:17" ht="30">
      <c r="A637">
        <v>4423</v>
      </c>
      <c r="B637" t="b">
        <v>1</v>
      </c>
      <c r="C637" s="1" t="s">
        <v>14871</v>
      </c>
      <c r="D637" s="2" t="s">
        <v>14872</v>
      </c>
      <c r="E637" s="1" t="s">
        <v>14873</v>
      </c>
      <c r="F637" s="1" t="s">
        <v>14874</v>
      </c>
      <c r="G637" s="1">
        <v>1990</v>
      </c>
      <c r="H637" s="1" t="s">
        <v>18</v>
      </c>
      <c r="I637" s="1"/>
      <c r="J637" s="1" t="s">
        <v>14875</v>
      </c>
      <c r="K637" s="1"/>
      <c r="L637" s="1"/>
      <c r="M637" s="1"/>
      <c r="O637">
        <v>0</v>
      </c>
      <c r="Q637" s="4" t="s">
        <v>30619</v>
      </c>
    </row>
    <row r="638" spans="1:17" ht="30">
      <c r="A638">
        <v>4890</v>
      </c>
      <c r="B638" t="b">
        <v>1</v>
      </c>
      <c r="C638" s="1" t="s">
        <v>17700</v>
      </c>
      <c r="D638" s="2" t="s">
        <v>14872</v>
      </c>
      <c r="E638" s="1" t="s">
        <v>17701</v>
      </c>
      <c r="F638" s="1" t="s">
        <v>17702</v>
      </c>
      <c r="G638" s="1">
        <v>1990</v>
      </c>
      <c r="H638" s="1" t="s">
        <v>18</v>
      </c>
      <c r="I638" s="1"/>
      <c r="J638" s="1"/>
      <c r="K638" s="1"/>
      <c r="L638" s="1"/>
      <c r="M638" s="1"/>
      <c r="O638">
        <v>0</v>
      </c>
      <c r="Q638" s="4" t="s">
        <v>30620</v>
      </c>
    </row>
    <row r="639" spans="1:17">
      <c r="A639">
        <v>4228</v>
      </c>
      <c r="B639" t="b">
        <v>1</v>
      </c>
      <c r="C639" s="1" t="s">
        <v>3155</v>
      </c>
      <c r="D639" s="2" t="s">
        <v>13890</v>
      </c>
      <c r="E639" s="1"/>
      <c r="F639" s="1" t="s">
        <v>13891</v>
      </c>
      <c r="G639" s="1">
        <v>1990</v>
      </c>
      <c r="H639" s="1" t="s">
        <v>18</v>
      </c>
      <c r="I639" s="1"/>
      <c r="J639" s="1"/>
      <c r="K639" s="1"/>
      <c r="L639" s="1"/>
      <c r="M639" s="1"/>
      <c r="O639">
        <v>0</v>
      </c>
      <c r="Q639" s="4" t="s">
        <v>20768</v>
      </c>
    </row>
    <row r="640" spans="1:17" ht="30">
      <c r="A640">
        <v>4393</v>
      </c>
      <c r="B640" t="b">
        <v>1</v>
      </c>
      <c r="C640" s="1" t="s">
        <v>2466</v>
      </c>
      <c r="D640" s="2" t="s">
        <v>14738</v>
      </c>
      <c r="E640" s="1"/>
      <c r="F640" s="1" t="s">
        <v>14739</v>
      </c>
      <c r="G640" s="1">
        <v>1990</v>
      </c>
      <c r="H640" s="1" t="s">
        <v>18</v>
      </c>
      <c r="I640" s="1"/>
      <c r="J640" s="1"/>
      <c r="K640" s="1"/>
      <c r="L640" s="1"/>
      <c r="M640" s="1"/>
      <c r="O640">
        <v>0</v>
      </c>
      <c r="Q640" s="4" t="s">
        <v>20646</v>
      </c>
    </row>
    <row r="641" spans="1:17" ht="45">
      <c r="A641">
        <v>4518</v>
      </c>
      <c r="B641" t="b">
        <v>1</v>
      </c>
      <c r="C641" s="1" t="s">
        <v>15354</v>
      </c>
      <c r="D641" s="2" t="s">
        <v>15355</v>
      </c>
      <c r="E641" s="3" t="s">
        <v>15356</v>
      </c>
      <c r="F641" s="1" t="s">
        <v>15357</v>
      </c>
      <c r="G641" s="1">
        <v>1990</v>
      </c>
      <c r="H641" s="1" t="s">
        <v>18</v>
      </c>
      <c r="I641" s="1"/>
      <c r="J641" s="1" t="s">
        <v>15358</v>
      </c>
      <c r="K641" s="1"/>
      <c r="L641" s="1"/>
      <c r="M641" s="1"/>
      <c r="O641">
        <v>0</v>
      </c>
      <c r="Q641" s="4" t="s">
        <v>30621</v>
      </c>
    </row>
    <row r="642" spans="1:17" ht="60">
      <c r="A642">
        <v>4292</v>
      </c>
      <c r="B642" t="b">
        <v>1</v>
      </c>
      <c r="C642" s="1" t="s">
        <v>14216</v>
      </c>
      <c r="D642" s="2" t="s">
        <v>14217</v>
      </c>
      <c r="E642" s="3" t="s">
        <v>14218</v>
      </c>
      <c r="F642" s="1" t="s">
        <v>14219</v>
      </c>
      <c r="G642" s="1">
        <v>1990</v>
      </c>
      <c r="H642" s="1" t="s">
        <v>18</v>
      </c>
      <c r="I642" s="1"/>
      <c r="J642" s="1" t="s">
        <v>14220</v>
      </c>
      <c r="K642" s="1"/>
      <c r="L642" s="1"/>
      <c r="M642" s="1"/>
      <c r="O642">
        <v>0</v>
      </c>
      <c r="Q642" s="4" t="s">
        <v>30622</v>
      </c>
    </row>
    <row r="643" spans="1:17" ht="30">
      <c r="A643">
        <v>4351</v>
      </c>
      <c r="B643" t="b">
        <v>1</v>
      </c>
      <c r="C643" s="1" t="s">
        <v>14502</v>
      </c>
      <c r="D643" s="2" t="s">
        <v>14503</v>
      </c>
      <c r="E643" s="1" t="s">
        <v>14504</v>
      </c>
      <c r="F643" s="1" t="s">
        <v>14505</v>
      </c>
      <c r="G643" s="1">
        <v>1990</v>
      </c>
      <c r="H643" s="1" t="s">
        <v>18</v>
      </c>
      <c r="I643" s="1"/>
      <c r="J643" s="1" t="s">
        <v>14506</v>
      </c>
      <c r="K643" s="1"/>
      <c r="L643" s="1"/>
      <c r="M643" s="1"/>
      <c r="O643">
        <v>0</v>
      </c>
      <c r="Q643" s="4" t="s">
        <v>30623</v>
      </c>
    </row>
    <row r="644" spans="1:17" ht="60">
      <c r="A644">
        <v>4369</v>
      </c>
      <c r="B644" t="b">
        <v>1</v>
      </c>
      <c r="C644" s="1" t="s">
        <v>14604</v>
      </c>
      <c r="D644" s="2" t="s">
        <v>14605</v>
      </c>
      <c r="E644" s="1" t="s">
        <v>14606</v>
      </c>
      <c r="F644" s="1" t="s">
        <v>14607</v>
      </c>
      <c r="G644" s="1">
        <v>1990</v>
      </c>
      <c r="H644" s="1" t="s">
        <v>18</v>
      </c>
      <c r="I644" s="1"/>
      <c r="J644" s="1" t="s">
        <v>14608</v>
      </c>
      <c r="K644" s="1"/>
      <c r="L644" s="1"/>
      <c r="M644" s="1"/>
      <c r="O644">
        <v>0</v>
      </c>
      <c r="Q644" s="4" t="s">
        <v>30624</v>
      </c>
    </row>
    <row r="645" spans="1:17" ht="30">
      <c r="A645">
        <v>4306</v>
      </c>
      <c r="B645" t="b">
        <v>1</v>
      </c>
      <c r="C645" s="1" t="s">
        <v>14299</v>
      </c>
      <c r="D645" s="2" t="s">
        <v>14300</v>
      </c>
      <c r="E645" s="3" t="s">
        <v>14301</v>
      </c>
      <c r="F645" s="1" t="s">
        <v>14302</v>
      </c>
      <c r="G645" s="1">
        <v>1990</v>
      </c>
      <c r="H645" s="1" t="s">
        <v>18</v>
      </c>
      <c r="I645" s="1"/>
      <c r="J645" s="1" t="s">
        <v>14303</v>
      </c>
      <c r="K645" s="1"/>
      <c r="L645" s="1"/>
      <c r="M645" s="1"/>
      <c r="O645">
        <v>0</v>
      </c>
      <c r="Q645" s="4" t="s">
        <v>30625</v>
      </c>
    </row>
    <row r="646" spans="1:17" ht="30">
      <c r="A646">
        <v>4383</v>
      </c>
      <c r="B646" t="b">
        <v>1</v>
      </c>
      <c r="C646" s="1" t="s">
        <v>14672</v>
      </c>
      <c r="D646" s="2" t="s">
        <v>14673</v>
      </c>
      <c r="E646" s="1"/>
      <c r="F646" s="1" t="s">
        <v>14674</v>
      </c>
      <c r="G646" s="1">
        <v>1990</v>
      </c>
      <c r="H646" s="1" t="s">
        <v>18</v>
      </c>
      <c r="I646" s="1"/>
      <c r="J646" s="1"/>
      <c r="K646" s="1"/>
      <c r="L646" s="1"/>
      <c r="M646" s="1"/>
      <c r="O646">
        <v>0</v>
      </c>
      <c r="Q646" s="4" t="s">
        <v>30412</v>
      </c>
    </row>
    <row r="647" spans="1:17">
      <c r="A647">
        <v>4223</v>
      </c>
      <c r="B647" t="b">
        <v>1</v>
      </c>
      <c r="C647" s="1" t="s">
        <v>13861</v>
      </c>
      <c r="D647" s="2" t="s">
        <v>13862</v>
      </c>
      <c r="E647" s="1" t="s">
        <v>13863</v>
      </c>
      <c r="F647" s="1" t="s">
        <v>13864</v>
      </c>
      <c r="G647" s="1">
        <v>1990</v>
      </c>
      <c r="H647" s="1" t="s">
        <v>18</v>
      </c>
      <c r="I647" s="1"/>
      <c r="J647" s="1" t="s">
        <v>13865</v>
      </c>
      <c r="K647" s="1"/>
      <c r="L647" s="1"/>
      <c r="M647" s="1"/>
      <c r="O647">
        <v>0</v>
      </c>
      <c r="Q647" s="4" t="s">
        <v>30629</v>
      </c>
    </row>
    <row r="648" spans="1:17">
      <c r="A648">
        <v>4177</v>
      </c>
      <c r="B648" t="b">
        <v>1</v>
      </c>
      <c r="C648" s="1" t="s">
        <v>11266</v>
      </c>
      <c r="D648" s="2" t="s">
        <v>13647</v>
      </c>
      <c r="E648" s="3" t="s">
        <v>13648</v>
      </c>
      <c r="F648" s="1" t="s">
        <v>13649</v>
      </c>
      <c r="G648" s="1">
        <v>1990</v>
      </c>
      <c r="H648" s="1" t="s">
        <v>18</v>
      </c>
      <c r="I648" s="1"/>
      <c r="J648" s="1" t="s">
        <v>13650</v>
      </c>
      <c r="K648" s="1"/>
      <c r="L648" s="1"/>
      <c r="M648" s="1"/>
      <c r="O648">
        <v>0</v>
      </c>
      <c r="Q648" s="4" t="s">
        <v>30630</v>
      </c>
    </row>
    <row r="649" spans="1:17">
      <c r="A649">
        <v>4253</v>
      </c>
      <c r="B649" t="b">
        <v>1</v>
      </c>
      <c r="C649" s="1" t="s">
        <v>14006</v>
      </c>
      <c r="D649" s="2" t="s">
        <v>13647</v>
      </c>
      <c r="E649" s="3" t="s">
        <v>14007</v>
      </c>
      <c r="F649" s="1" t="s">
        <v>14008</v>
      </c>
      <c r="G649" s="1">
        <v>1990</v>
      </c>
      <c r="H649" s="1" t="s">
        <v>18</v>
      </c>
      <c r="I649" s="1"/>
      <c r="J649" s="1" t="s">
        <v>14009</v>
      </c>
      <c r="K649" s="1"/>
      <c r="L649" s="1"/>
      <c r="M649" s="1"/>
      <c r="O649">
        <v>0</v>
      </c>
      <c r="Q649" s="4" t="s">
        <v>30631</v>
      </c>
    </row>
    <row r="650" spans="1:17" ht="114" customHeight="1">
      <c r="A650">
        <v>4432</v>
      </c>
      <c r="B650" t="b">
        <v>1</v>
      </c>
      <c r="C650" s="1" t="s">
        <v>14919</v>
      </c>
      <c r="D650" s="2" t="s">
        <v>14920</v>
      </c>
      <c r="E650" s="3" t="s">
        <v>14921</v>
      </c>
      <c r="F650" s="1" t="s">
        <v>14922</v>
      </c>
      <c r="G650" s="1">
        <v>1990</v>
      </c>
      <c r="H650" s="1" t="s">
        <v>18</v>
      </c>
      <c r="I650" s="1"/>
      <c r="J650" s="1" t="s">
        <v>14923</v>
      </c>
      <c r="K650" s="1"/>
      <c r="L650" s="1"/>
      <c r="M650" s="1"/>
      <c r="O650">
        <v>0</v>
      </c>
      <c r="Q650" s="4" t="s">
        <v>19627</v>
      </c>
    </row>
    <row r="651" spans="1:17" ht="30">
      <c r="A651">
        <v>4434</v>
      </c>
      <c r="B651" t="b">
        <v>1</v>
      </c>
      <c r="C651" s="1" t="s">
        <v>11031</v>
      </c>
      <c r="D651" s="2" t="s">
        <v>14928</v>
      </c>
      <c r="E651" s="3" t="s">
        <v>14929</v>
      </c>
      <c r="F651" s="1" t="s">
        <v>14930</v>
      </c>
      <c r="G651" s="1">
        <v>1990</v>
      </c>
      <c r="H651" s="1" t="s">
        <v>18</v>
      </c>
      <c r="I651" s="1"/>
      <c r="J651" s="1" t="s">
        <v>14931</v>
      </c>
      <c r="K651" s="1"/>
      <c r="L651" s="1"/>
      <c r="M651" s="1"/>
      <c r="O651">
        <v>0</v>
      </c>
      <c r="Q651" s="4" t="s">
        <v>20459</v>
      </c>
    </row>
    <row r="652" spans="1:17">
      <c r="A652">
        <v>4293</v>
      </c>
      <c r="B652" t="b">
        <v>1</v>
      </c>
      <c r="C652" s="1" t="s">
        <v>387</v>
      </c>
      <c r="D652" s="2" t="s">
        <v>14227</v>
      </c>
      <c r="E652" s="1"/>
      <c r="F652" s="1" t="s">
        <v>14228</v>
      </c>
      <c r="G652" s="1">
        <v>1990</v>
      </c>
      <c r="H652" s="1" t="s">
        <v>18</v>
      </c>
      <c r="I652" s="1"/>
      <c r="J652" s="1"/>
      <c r="K652" s="1"/>
      <c r="L652" s="1"/>
      <c r="M652" s="1"/>
      <c r="O652">
        <v>0</v>
      </c>
      <c r="Q652" s="4" t="s">
        <v>18883</v>
      </c>
    </row>
    <row r="653" spans="1:17" ht="150" customHeight="1">
      <c r="A653">
        <v>4155</v>
      </c>
      <c r="B653" t="b">
        <v>0</v>
      </c>
      <c r="C653" s="1" t="s">
        <v>13546</v>
      </c>
      <c r="D653" s="2" t="s">
        <v>13547</v>
      </c>
      <c r="E653" s="1"/>
      <c r="F653" s="1" t="s">
        <v>13548</v>
      </c>
      <c r="G653" s="1">
        <v>1990</v>
      </c>
      <c r="H653" s="1" t="s">
        <v>1315</v>
      </c>
      <c r="I653" s="1"/>
      <c r="J653" s="1"/>
      <c r="K653" s="1"/>
      <c r="L653" s="1"/>
      <c r="M653" s="1"/>
      <c r="O653">
        <v>0</v>
      </c>
      <c r="Q653" s="4" t="s">
        <v>30632</v>
      </c>
    </row>
    <row r="654" spans="1:17" ht="86.25" customHeight="1">
      <c r="A654">
        <v>4138</v>
      </c>
      <c r="B654" t="b">
        <v>1</v>
      </c>
      <c r="C654" s="1" t="s">
        <v>13460</v>
      </c>
      <c r="D654" s="2" t="s">
        <v>13461</v>
      </c>
      <c r="E654" s="1"/>
      <c r="F654" s="1" t="s">
        <v>13462</v>
      </c>
      <c r="G654" s="1">
        <v>1990</v>
      </c>
      <c r="H654" s="1" t="s">
        <v>18</v>
      </c>
      <c r="I654" s="1"/>
      <c r="J654" s="1"/>
      <c r="K654" s="1"/>
      <c r="L654" s="1"/>
      <c r="M654" s="1"/>
      <c r="O654">
        <v>0</v>
      </c>
      <c r="Q654" s="4" t="s">
        <v>30633</v>
      </c>
    </row>
    <row r="655" spans="1:17">
      <c r="A655">
        <v>4473</v>
      </c>
      <c r="B655" t="b">
        <v>0</v>
      </c>
      <c r="C655" s="1" t="s">
        <v>15133</v>
      </c>
      <c r="D655" s="2" t="s">
        <v>15134</v>
      </c>
      <c r="E655" s="1"/>
      <c r="F655" s="1" t="s">
        <v>15135</v>
      </c>
      <c r="G655" s="1">
        <v>1990</v>
      </c>
      <c r="H655" s="1" t="s">
        <v>1315</v>
      </c>
      <c r="I655" s="1"/>
      <c r="J655" s="1"/>
      <c r="K655" s="1"/>
      <c r="L655" s="1"/>
      <c r="M655" s="1"/>
      <c r="O655">
        <v>0</v>
      </c>
      <c r="Q655" s="4" t="s">
        <v>30634</v>
      </c>
    </row>
    <row r="656" spans="1:17">
      <c r="A656">
        <v>4139</v>
      </c>
      <c r="B656" t="b">
        <v>1</v>
      </c>
      <c r="C656" s="1" t="s">
        <v>13460</v>
      </c>
      <c r="D656" s="2" t="s">
        <v>13463</v>
      </c>
      <c r="E656" s="1"/>
      <c r="F656" s="1" t="s">
        <v>13464</v>
      </c>
      <c r="G656" s="1">
        <v>1990</v>
      </c>
      <c r="H656" s="1" t="s">
        <v>18</v>
      </c>
      <c r="I656" s="1"/>
      <c r="J656" s="1"/>
      <c r="K656" s="1"/>
      <c r="L656" s="1"/>
      <c r="M656" s="1"/>
      <c r="O656">
        <v>0</v>
      </c>
      <c r="Q656" s="4" t="s">
        <v>30633</v>
      </c>
    </row>
    <row r="657" spans="1:17">
      <c r="A657">
        <v>4150</v>
      </c>
      <c r="B657" t="b">
        <v>1</v>
      </c>
      <c r="C657" s="1" t="s">
        <v>13521</v>
      </c>
      <c r="D657" s="2" t="s">
        <v>13522</v>
      </c>
      <c r="E657" s="1"/>
      <c r="F657" s="1" t="s">
        <v>13523</v>
      </c>
      <c r="G657" s="1">
        <v>1990</v>
      </c>
      <c r="H657" s="1" t="s">
        <v>18</v>
      </c>
      <c r="I657" s="1"/>
      <c r="J657" s="1"/>
      <c r="K657" s="1"/>
      <c r="L657" s="1"/>
      <c r="M657" s="1"/>
      <c r="O657">
        <v>0</v>
      </c>
      <c r="Q657" s="4" t="s">
        <v>30636</v>
      </c>
    </row>
    <row r="658" spans="1:17" ht="30">
      <c r="A658">
        <v>4471</v>
      </c>
      <c r="B658" t="b">
        <v>1</v>
      </c>
      <c r="C658" s="1" t="s">
        <v>15124</v>
      </c>
      <c r="D658" s="2" t="s">
        <v>15125</v>
      </c>
      <c r="E658" s="1" t="s">
        <v>15126</v>
      </c>
      <c r="F658" s="1" t="s">
        <v>15127</v>
      </c>
      <c r="G658" s="1">
        <v>1990</v>
      </c>
      <c r="H658" s="1" t="s">
        <v>18</v>
      </c>
      <c r="I658" s="1"/>
      <c r="J658" s="1"/>
      <c r="K658" s="1"/>
      <c r="L658" s="1"/>
      <c r="M658" s="1"/>
      <c r="O658">
        <v>0</v>
      </c>
      <c r="Q658" s="4" t="s">
        <v>30637</v>
      </c>
    </row>
    <row r="659" spans="1:17">
      <c r="A659">
        <v>4496</v>
      </c>
      <c r="B659" t="b">
        <v>1</v>
      </c>
      <c r="C659" s="1" t="s">
        <v>11132</v>
      </c>
      <c r="D659" s="2" t="s">
        <v>15263</v>
      </c>
      <c r="E659" s="1" t="s">
        <v>15264</v>
      </c>
      <c r="F659" s="1" t="s">
        <v>15265</v>
      </c>
      <c r="G659" s="1">
        <v>1990</v>
      </c>
      <c r="H659" s="1" t="s">
        <v>18</v>
      </c>
      <c r="I659" s="1"/>
      <c r="J659" s="1" t="s">
        <v>15266</v>
      </c>
      <c r="K659" s="1"/>
      <c r="L659" s="1"/>
      <c r="M659" s="1"/>
      <c r="O659">
        <v>0</v>
      </c>
      <c r="Q659" s="4" t="s">
        <v>30638</v>
      </c>
    </row>
    <row r="660" spans="1:17" ht="30">
      <c r="A660">
        <v>4319</v>
      </c>
      <c r="B660" t="b">
        <v>1</v>
      </c>
      <c r="C660" s="1" t="s">
        <v>11566</v>
      </c>
      <c r="D660" s="2" t="s">
        <v>14358</v>
      </c>
      <c r="E660" s="3" t="s">
        <v>14359</v>
      </c>
      <c r="F660" s="1" t="s">
        <v>14360</v>
      </c>
      <c r="G660" s="1">
        <v>1990</v>
      </c>
      <c r="H660" s="1" t="s">
        <v>18</v>
      </c>
      <c r="I660" s="1"/>
      <c r="J660" s="1" t="s">
        <v>14361</v>
      </c>
      <c r="K660" s="1"/>
      <c r="L660" s="1"/>
      <c r="M660" s="1"/>
      <c r="O660">
        <v>0</v>
      </c>
      <c r="Q660" s="4" t="s">
        <v>30640</v>
      </c>
    </row>
    <row r="661" spans="1:17" ht="30">
      <c r="A661">
        <v>4320</v>
      </c>
      <c r="B661" t="b">
        <v>1</v>
      </c>
      <c r="C661" s="1" t="s">
        <v>11571</v>
      </c>
      <c r="D661" s="2" t="s">
        <v>14365</v>
      </c>
      <c r="E661" s="3" t="s">
        <v>14359</v>
      </c>
      <c r="F661" s="1" t="s">
        <v>14360</v>
      </c>
      <c r="G661" s="1">
        <v>1990</v>
      </c>
      <c r="H661" s="1" t="s">
        <v>18</v>
      </c>
      <c r="I661" s="1"/>
      <c r="J661" s="1" t="s">
        <v>14361</v>
      </c>
      <c r="K661" s="1"/>
      <c r="L661" s="1"/>
      <c r="M661" s="1"/>
      <c r="O661">
        <v>0</v>
      </c>
      <c r="Q661" s="4" t="s">
        <v>30641</v>
      </c>
    </row>
    <row r="662" spans="1:17" ht="30">
      <c r="A662">
        <v>4420</v>
      </c>
      <c r="B662" t="b">
        <v>1</v>
      </c>
      <c r="C662" s="1" t="s">
        <v>14859</v>
      </c>
      <c r="D662" s="2" t="s">
        <v>14860</v>
      </c>
      <c r="E662" s="1" t="s">
        <v>14861</v>
      </c>
      <c r="F662" s="1" t="s">
        <v>14862</v>
      </c>
      <c r="G662" s="1">
        <v>1990</v>
      </c>
      <c r="H662" s="1" t="s">
        <v>18</v>
      </c>
      <c r="I662" s="1"/>
      <c r="J662" s="1" t="s">
        <v>14863</v>
      </c>
      <c r="K662" s="1"/>
      <c r="L662" s="1"/>
      <c r="M662" s="1"/>
      <c r="O662">
        <v>0</v>
      </c>
      <c r="Q662" s="4" t="s">
        <v>30356</v>
      </c>
    </row>
    <row r="663" spans="1:17" ht="30">
      <c r="A663">
        <v>4449</v>
      </c>
      <c r="B663" t="b">
        <v>1</v>
      </c>
      <c r="C663" s="1" t="s">
        <v>14999</v>
      </c>
      <c r="D663" s="2" t="s">
        <v>15000</v>
      </c>
      <c r="E663" s="3" t="s">
        <v>15001</v>
      </c>
      <c r="F663" s="1" t="s">
        <v>15002</v>
      </c>
      <c r="G663" s="1">
        <v>1990</v>
      </c>
      <c r="H663" s="1" t="s">
        <v>18</v>
      </c>
      <c r="I663" s="1"/>
      <c r="J663" s="1" t="s">
        <v>15003</v>
      </c>
      <c r="K663" s="1"/>
      <c r="L663" s="1"/>
      <c r="M663" s="1"/>
      <c r="O663">
        <v>0</v>
      </c>
      <c r="Q663" s="4" t="s">
        <v>30465</v>
      </c>
    </row>
    <row r="664" spans="1:17" ht="30">
      <c r="A664">
        <v>4146</v>
      </c>
      <c r="B664" t="b">
        <v>1</v>
      </c>
      <c r="C664" s="1" t="s">
        <v>11232</v>
      </c>
      <c r="D664" s="2" t="s">
        <v>13502</v>
      </c>
      <c r="E664" s="1"/>
      <c r="F664" s="1" t="s">
        <v>13503</v>
      </c>
      <c r="G664" s="1">
        <v>1990</v>
      </c>
      <c r="H664" s="1" t="s">
        <v>18</v>
      </c>
      <c r="I664" s="1"/>
      <c r="J664" s="1"/>
      <c r="K664" s="1"/>
      <c r="L664" s="1"/>
      <c r="M664" s="1"/>
      <c r="O664">
        <v>0</v>
      </c>
      <c r="Q664" s="4" t="s">
        <v>30357</v>
      </c>
    </row>
    <row r="665" spans="1:17">
      <c r="A665">
        <v>4463</v>
      </c>
      <c r="B665" t="b">
        <v>1</v>
      </c>
      <c r="C665" s="1" t="s">
        <v>10403</v>
      </c>
      <c r="D665" s="2" t="s">
        <v>15087</v>
      </c>
      <c r="E665" s="1"/>
      <c r="F665" s="1" t="s">
        <v>15088</v>
      </c>
      <c r="G665" s="1">
        <v>1990</v>
      </c>
      <c r="H665" s="1" t="s">
        <v>18</v>
      </c>
      <c r="I665" s="1"/>
      <c r="J665" s="1"/>
      <c r="K665" s="1"/>
      <c r="L665" s="1"/>
      <c r="M665" s="1"/>
      <c r="O665">
        <v>0</v>
      </c>
      <c r="Q665" s="4" t="s">
        <v>19018</v>
      </c>
    </row>
    <row r="666" spans="1:17">
      <c r="A666">
        <v>4197</v>
      </c>
      <c r="B666" t="b">
        <v>1</v>
      </c>
      <c r="C666" s="1" t="s">
        <v>793</v>
      </c>
      <c r="D666" s="2" t="s">
        <v>13725</v>
      </c>
      <c r="E666" s="3" t="s">
        <v>13726</v>
      </c>
      <c r="F666" s="1" t="s">
        <v>13727</v>
      </c>
      <c r="G666" s="1">
        <v>1990</v>
      </c>
      <c r="H666" s="1" t="s">
        <v>18</v>
      </c>
      <c r="I666" s="1"/>
      <c r="J666" s="1"/>
      <c r="K666" s="1"/>
      <c r="L666" s="1"/>
      <c r="M666" s="1"/>
      <c r="O666">
        <v>0</v>
      </c>
      <c r="Q666" s="4" t="s">
        <v>30643</v>
      </c>
    </row>
    <row r="667" spans="1:17">
      <c r="A667">
        <v>4427</v>
      </c>
      <c r="B667" t="b">
        <v>1</v>
      </c>
      <c r="C667" s="1" t="s">
        <v>14886</v>
      </c>
      <c r="D667" s="2" t="s">
        <v>14890</v>
      </c>
      <c r="E667" s="3" t="s">
        <v>14891</v>
      </c>
      <c r="F667" s="1" t="s">
        <v>14892</v>
      </c>
      <c r="G667" s="1">
        <v>1990</v>
      </c>
      <c r="H667" s="1" t="s">
        <v>18</v>
      </c>
      <c r="I667" s="1"/>
      <c r="J667" s="1"/>
      <c r="K667" s="1"/>
      <c r="L667" s="1"/>
      <c r="M667" s="1"/>
      <c r="O667">
        <v>0</v>
      </c>
      <c r="Q667" s="4" t="s">
        <v>30333</v>
      </c>
    </row>
    <row r="668" spans="1:17">
      <c r="A668">
        <v>4368</v>
      </c>
      <c r="B668" t="b">
        <v>1</v>
      </c>
      <c r="C668" s="1" t="s">
        <v>14601</v>
      </c>
      <c r="D668" s="2" t="s">
        <v>14602</v>
      </c>
      <c r="E668" s="1"/>
      <c r="F668" s="1" t="s">
        <v>14603</v>
      </c>
      <c r="G668" s="1">
        <v>1990</v>
      </c>
      <c r="H668" s="1" t="s">
        <v>18</v>
      </c>
      <c r="I668" s="1"/>
      <c r="J668" s="1"/>
      <c r="K668" s="1"/>
      <c r="L668" s="1"/>
      <c r="M668" s="1"/>
      <c r="O668">
        <v>0</v>
      </c>
      <c r="Q668" s="4" t="s">
        <v>30644</v>
      </c>
    </row>
    <row r="669" spans="1:17" ht="30">
      <c r="A669">
        <v>4157</v>
      </c>
      <c r="B669" t="b">
        <v>1</v>
      </c>
      <c r="C669" s="1" t="s">
        <v>13554</v>
      </c>
      <c r="D669" s="2" t="s">
        <v>13555</v>
      </c>
      <c r="E669" s="1"/>
      <c r="F669" s="1" t="s">
        <v>13556</v>
      </c>
      <c r="G669" s="1">
        <v>1990</v>
      </c>
      <c r="H669" s="1" t="s">
        <v>18</v>
      </c>
      <c r="I669" s="1"/>
      <c r="J669" s="1"/>
      <c r="K669" s="1"/>
      <c r="L669" s="1"/>
      <c r="M669" s="1"/>
      <c r="O669">
        <v>0</v>
      </c>
      <c r="Q669" s="4" t="s">
        <v>30645</v>
      </c>
    </row>
    <row r="670" spans="1:17">
      <c r="A670">
        <v>4208</v>
      </c>
      <c r="B670" t="b">
        <v>0</v>
      </c>
      <c r="C670" s="1" t="s">
        <v>13776</v>
      </c>
      <c r="D670" s="2" t="s">
        <v>1669</v>
      </c>
      <c r="E670" s="1"/>
      <c r="F670" s="1" t="s">
        <v>13777</v>
      </c>
      <c r="G670" s="1">
        <v>1990</v>
      </c>
      <c r="H670" s="1" t="s">
        <v>1315</v>
      </c>
      <c r="I670" s="1"/>
      <c r="J670" s="1"/>
      <c r="K670" s="1"/>
      <c r="L670" s="1"/>
      <c r="M670" s="1"/>
      <c r="O670">
        <v>0</v>
      </c>
      <c r="Q670" s="4" t="s">
        <v>30646</v>
      </c>
    </row>
    <row r="671" spans="1:17">
      <c r="A671">
        <v>4422</v>
      </c>
      <c r="B671" t="b">
        <v>1</v>
      </c>
      <c r="C671" s="1" t="s">
        <v>14867</v>
      </c>
      <c r="D671" s="2" t="s">
        <v>1669</v>
      </c>
      <c r="E671" s="1" t="s">
        <v>14868</v>
      </c>
      <c r="F671" s="1" t="s">
        <v>14869</v>
      </c>
      <c r="G671" s="1">
        <v>1990</v>
      </c>
      <c r="H671" s="1" t="s">
        <v>18</v>
      </c>
      <c r="I671" s="1"/>
      <c r="J671" s="1" t="s">
        <v>14870</v>
      </c>
      <c r="K671" s="1"/>
      <c r="L671" s="1"/>
      <c r="M671" s="1"/>
      <c r="O671">
        <v>0</v>
      </c>
      <c r="Q671" s="4" t="s">
        <v>30647</v>
      </c>
    </row>
    <row r="672" spans="1:17">
      <c r="A672">
        <v>4527</v>
      </c>
      <c r="B672" t="b">
        <v>0</v>
      </c>
      <c r="C672" s="1" t="s">
        <v>15401</v>
      </c>
      <c r="D672" s="2" t="s">
        <v>15402</v>
      </c>
      <c r="E672" s="1"/>
      <c r="F672" s="1" t="s">
        <v>15403</v>
      </c>
      <c r="G672" s="1">
        <v>1990</v>
      </c>
      <c r="H672" s="1" t="s">
        <v>1315</v>
      </c>
      <c r="I672" s="1"/>
      <c r="J672" s="1"/>
      <c r="K672" s="1"/>
      <c r="L672" s="1"/>
      <c r="M672" s="1"/>
      <c r="O672">
        <v>0</v>
      </c>
      <c r="Q672" s="4" t="s">
        <v>30648</v>
      </c>
    </row>
    <row r="673" spans="1:17" ht="45">
      <c r="A673">
        <v>4206</v>
      </c>
      <c r="B673" t="b">
        <v>1</v>
      </c>
      <c r="C673" s="1" t="s">
        <v>10033</v>
      </c>
      <c r="D673" s="2" t="s">
        <v>13773</v>
      </c>
      <c r="E673" s="1"/>
      <c r="F673" s="1" t="s">
        <v>13774</v>
      </c>
      <c r="G673" s="1">
        <v>1990</v>
      </c>
      <c r="H673" s="1" t="s">
        <v>18</v>
      </c>
      <c r="I673" s="1"/>
      <c r="J673" s="1"/>
      <c r="K673" s="1"/>
      <c r="L673" s="1"/>
      <c r="M673" s="1"/>
      <c r="O673">
        <v>0</v>
      </c>
      <c r="Q673" s="4" t="s">
        <v>19858</v>
      </c>
    </row>
    <row r="674" spans="1:17" ht="30">
      <c r="A674">
        <v>4229</v>
      </c>
      <c r="B674" t="b">
        <v>1</v>
      </c>
      <c r="C674" s="1" t="s">
        <v>13892</v>
      </c>
      <c r="D674" s="2" t="s">
        <v>13893</v>
      </c>
      <c r="E674" s="1"/>
      <c r="F674" s="1"/>
      <c r="G674" s="1">
        <v>1990</v>
      </c>
      <c r="H674" s="1" t="s">
        <v>18</v>
      </c>
      <c r="I674" s="1"/>
      <c r="J674" s="1"/>
      <c r="K674" s="1"/>
      <c r="L674" s="1"/>
      <c r="M674" s="1"/>
      <c r="O674">
        <v>0</v>
      </c>
      <c r="Q674" s="4" t="s">
        <v>30649</v>
      </c>
    </row>
    <row r="675" spans="1:17" ht="60">
      <c r="A675">
        <v>4455</v>
      </c>
      <c r="B675" t="b">
        <v>1</v>
      </c>
      <c r="C675" s="1" t="s">
        <v>15031</v>
      </c>
      <c r="D675" s="2" t="s">
        <v>15032</v>
      </c>
      <c r="E675" s="1"/>
      <c r="F675" s="1" t="s">
        <v>15033</v>
      </c>
      <c r="G675" s="1">
        <v>1990</v>
      </c>
      <c r="H675" s="1" t="s">
        <v>18</v>
      </c>
      <c r="I675" s="1"/>
      <c r="J675" s="1"/>
      <c r="K675" s="1"/>
      <c r="L675" s="1"/>
      <c r="M675" s="1"/>
      <c r="O675">
        <v>0</v>
      </c>
      <c r="Q675" s="4" t="s">
        <v>30650</v>
      </c>
    </row>
    <row r="676" spans="1:17" ht="30">
      <c r="A676">
        <v>4340</v>
      </c>
      <c r="B676" t="b">
        <v>1</v>
      </c>
      <c r="C676" s="1" t="s">
        <v>14455</v>
      </c>
      <c r="D676" s="2" t="s">
        <v>14456</v>
      </c>
      <c r="E676" s="1"/>
      <c r="F676" s="1" t="s">
        <v>14457</v>
      </c>
      <c r="G676" s="1">
        <v>1990</v>
      </c>
      <c r="H676" s="1" t="s">
        <v>18</v>
      </c>
      <c r="I676" s="1"/>
      <c r="J676" s="1"/>
      <c r="K676" s="1"/>
      <c r="L676" s="1"/>
      <c r="M676" s="1"/>
      <c r="O676">
        <v>0</v>
      </c>
      <c r="Q676" s="4" t="s">
        <v>30651</v>
      </c>
    </row>
    <row r="677" spans="1:17" ht="60">
      <c r="A677">
        <v>4251</v>
      </c>
      <c r="B677" t="b">
        <v>1</v>
      </c>
      <c r="C677" s="1" t="s">
        <v>13999</v>
      </c>
      <c r="D677" s="2" t="s">
        <v>14000</v>
      </c>
      <c r="E677" s="1"/>
      <c r="F677" s="1" t="s">
        <v>14001</v>
      </c>
      <c r="G677" s="1">
        <v>1990</v>
      </c>
      <c r="H677" s="1" t="s">
        <v>18</v>
      </c>
      <c r="I677" s="1"/>
      <c r="J677" s="1"/>
      <c r="K677" s="1"/>
      <c r="L677" s="1"/>
      <c r="M677" s="1"/>
      <c r="O677">
        <v>0</v>
      </c>
      <c r="Q677" s="4" t="s">
        <v>30652</v>
      </c>
    </row>
    <row r="678" spans="1:17" ht="60">
      <c r="A678">
        <v>4372</v>
      </c>
      <c r="B678" t="b">
        <v>1</v>
      </c>
      <c r="C678" s="1" t="s">
        <v>14616</v>
      </c>
      <c r="D678" s="2" t="s">
        <v>14000</v>
      </c>
      <c r="E678" s="1"/>
      <c r="F678" s="1" t="s">
        <v>14617</v>
      </c>
      <c r="G678" s="1">
        <v>1990</v>
      </c>
      <c r="H678" s="1" t="s">
        <v>18</v>
      </c>
      <c r="I678" s="1"/>
      <c r="J678" s="1"/>
      <c r="K678" s="1"/>
      <c r="L678" s="1"/>
      <c r="M678" s="1"/>
      <c r="O678">
        <v>0</v>
      </c>
      <c r="Q678" s="4" t="s">
        <v>30653</v>
      </c>
    </row>
    <row r="679" spans="1:17" ht="60">
      <c r="A679">
        <v>4397</v>
      </c>
      <c r="B679" t="b">
        <v>1</v>
      </c>
      <c r="C679" s="1" t="s">
        <v>14756</v>
      </c>
      <c r="D679" s="2" t="s">
        <v>14000</v>
      </c>
      <c r="E679" s="1"/>
      <c r="F679" s="1" t="s">
        <v>14757</v>
      </c>
      <c r="G679" s="1">
        <v>1990</v>
      </c>
      <c r="H679" s="1" t="s">
        <v>18</v>
      </c>
      <c r="I679" s="1"/>
      <c r="J679" s="1"/>
      <c r="K679" s="1"/>
      <c r="L679" s="1"/>
      <c r="M679" s="1"/>
      <c r="O679">
        <v>0</v>
      </c>
      <c r="Q679" s="4" t="s">
        <v>30654</v>
      </c>
    </row>
    <row r="680" spans="1:17" ht="30">
      <c r="A680">
        <v>4149</v>
      </c>
      <c r="B680" t="b">
        <v>1</v>
      </c>
      <c r="C680" s="1" t="s">
        <v>13518</v>
      </c>
      <c r="D680" s="2" t="s">
        <v>13519</v>
      </c>
      <c r="E680" s="1"/>
      <c r="F680" s="1" t="s">
        <v>13520</v>
      </c>
      <c r="G680" s="1">
        <v>1990</v>
      </c>
      <c r="H680" s="1" t="s">
        <v>18</v>
      </c>
      <c r="I680" s="1"/>
      <c r="J680" s="1"/>
      <c r="K680" s="1"/>
      <c r="L680" s="1"/>
      <c r="M680" s="1"/>
      <c r="O680">
        <v>0</v>
      </c>
      <c r="Q680" s="4" t="s">
        <v>30655</v>
      </c>
    </row>
    <row r="681" spans="1:17" ht="30">
      <c r="A681">
        <v>4359</v>
      </c>
      <c r="B681" t="b">
        <v>1</v>
      </c>
      <c r="C681" s="1" t="s">
        <v>14552</v>
      </c>
      <c r="D681" s="2" t="s">
        <v>14553</v>
      </c>
      <c r="E681" s="1" t="s">
        <v>14554</v>
      </c>
      <c r="F681" s="1" t="s">
        <v>14555</v>
      </c>
      <c r="G681" s="1">
        <v>1990</v>
      </c>
      <c r="H681" s="1" t="s">
        <v>18</v>
      </c>
      <c r="I681" s="1"/>
      <c r="J681" s="1" t="s">
        <v>14556</v>
      </c>
      <c r="K681" s="1"/>
      <c r="L681" s="1"/>
      <c r="M681" s="1"/>
      <c r="O681">
        <v>0</v>
      </c>
      <c r="Q681" s="4" t="s">
        <v>30656</v>
      </c>
    </row>
    <row r="682" spans="1:17" ht="30">
      <c r="A682">
        <v>4217</v>
      </c>
      <c r="B682" t="b">
        <v>1</v>
      </c>
      <c r="C682" s="1" t="s">
        <v>7201</v>
      </c>
      <c r="D682" s="2" t="s">
        <v>13827</v>
      </c>
      <c r="E682" s="1"/>
      <c r="F682" s="1" t="s">
        <v>13828</v>
      </c>
      <c r="G682" s="1">
        <v>1990</v>
      </c>
      <c r="H682" s="1" t="s">
        <v>18</v>
      </c>
      <c r="I682" s="1"/>
      <c r="J682" s="1"/>
      <c r="K682" s="1"/>
      <c r="L682" s="1"/>
      <c r="M682" s="1"/>
      <c r="O682">
        <v>0</v>
      </c>
      <c r="Q682" s="4" t="s">
        <v>30482</v>
      </c>
    </row>
    <row r="683" spans="1:17" ht="30">
      <c r="A683">
        <v>4260</v>
      </c>
      <c r="B683" t="b">
        <v>0</v>
      </c>
      <c r="C683" s="1" t="s">
        <v>14040</v>
      </c>
      <c r="D683" s="2" t="s">
        <v>14041</v>
      </c>
      <c r="E683" s="1"/>
      <c r="F683" s="1" t="s">
        <v>14042</v>
      </c>
      <c r="G683" s="1">
        <v>1990</v>
      </c>
      <c r="H683" s="1" t="s">
        <v>1315</v>
      </c>
      <c r="I683" s="1"/>
      <c r="J683" s="1"/>
      <c r="K683" s="1"/>
      <c r="L683" s="1"/>
      <c r="M683" s="1"/>
      <c r="O683">
        <v>0</v>
      </c>
      <c r="Q683" s="4" t="s">
        <v>30658</v>
      </c>
    </row>
    <row r="684" spans="1:17">
      <c r="A684">
        <v>4236</v>
      </c>
      <c r="B684" t="b">
        <v>1</v>
      </c>
      <c r="C684" s="1" t="s">
        <v>13933</v>
      </c>
      <c r="D684" s="2" t="s">
        <v>13934</v>
      </c>
      <c r="E684" s="1"/>
      <c r="F684" s="1" t="s">
        <v>13935</v>
      </c>
      <c r="G684" s="1">
        <v>1990</v>
      </c>
      <c r="H684" s="1" t="s">
        <v>18</v>
      </c>
      <c r="I684" s="1"/>
      <c r="J684" s="1"/>
      <c r="K684" s="1"/>
      <c r="L684" s="1"/>
      <c r="M684" s="1"/>
      <c r="O684">
        <v>0</v>
      </c>
      <c r="Q684" s="4" t="s">
        <v>30659</v>
      </c>
    </row>
    <row r="685" spans="1:17">
      <c r="A685">
        <v>4237</v>
      </c>
      <c r="B685" t="b">
        <v>1</v>
      </c>
      <c r="C685" s="1" t="s">
        <v>13933</v>
      </c>
      <c r="D685" s="2" t="s">
        <v>13936</v>
      </c>
      <c r="E685" s="3" t="s">
        <v>13937</v>
      </c>
      <c r="F685" s="1" t="s">
        <v>13938</v>
      </c>
      <c r="G685" s="1">
        <v>1990</v>
      </c>
      <c r="H685" s="1" t="s">
        <v>18</v>
      </c>
      <c r="I685" s="1"/>
      <c r="J685" s="1"/>
      <c r="K685" s="1"/>
      <c r="L685" s="1"/>
      <c r="M685" s="1"/>
      <c r="O685">
        <v>0</v>
      </c>
      <c r="Q685" s="4" t="s">
        <v>30659</v>
      </c>
    </row>
    <row r="686" spans="1:17" ht="30">
      <c r="A686">
        <v>4535</v>
      </c>
      <c r="B686" t="b">
        <v>1</v>
      </c>
      <c r="C686" s="1" t="s">
        <v>15434</v>
      </c>
      <c r="D686" s="2" t="s">
        <v>15435</v>
      </c>
      <c r="E686" s="1" t="s">
        <v>15436</v>
      </c>
      <c r="F686" s="1" t="s">
        <v>15437</v>
      </c>
      <c r="G686" s="1">
        <v>1990</v>
      </c>
      <c r="H686" s="1" t="s">
        <v>18</v>
      </c>
      <c r="I686" s="1"/>
      <c r="J686" s="1" t="s">
        <v>15438</v>
      </c>
      <c r="K686" s="1"/>
      <c r="L686" s="1"/>
      <c r="M686" s="1"/>
      <c r="O686">
        <v>0</v>
      </c>
      <c r="Q686" s="4" t="s">
        <v>30660</v>
      </c>
    </row>
    <row r="687" spans="1:17" ht="30">
      <c r="A687">
        <v>4342</v>
      </c>
      <c r="B687" t="b">
        <v>1</v>
      </c>
      <c r="C687" s="1" t="s">
        <v>1787</v>
      </c>
      <c r="D687" s="2" t="s">
        <v>14462</v>
      </c>
      <c r="E687" s="1" t="s">
        <v>14463</v>
      </c>
      <c r="F687" s="1" t="s">
        <v>14464</v>
      </c>
      <c r="G687" s="1">
        <v>1990</v>
      </c>
      <c r="H687" s="1" t="s">
        <v>18</v>
      </c>
      <c r="I687" s="1"/>
      <c r="J687" s="1" t="s">
        <v>14465</v>
      </c>
      <c r="K687" s="1"/>
      <c r="L687" s="1"/>
      <c r="M687" s="1"/>
      <c r="O687">
        <v>0</v>
      </c>
      <c r="Q687" s="4" t="s">
        <v>18968</v>
      </c>
    </row>
    <row r="688" spans="1:17" ht="30">
      <c r="A688">
        <v>4526</v>
      </c>
      <c r="B688" t="b">
        <v>0</v>
      </c>
      <c r="C688" s="1" t="s">
        <v>15398</v>
      </c>
      <c r="D688" s="2" t="s">
        <v>15399</v>
      </c>
      <c r="E688" s="1" t="s">
        <v>14292</v>
      </c>
      <c r="F688" s="1" t="s">
        <v>15400</v>
      </c>
      <c r="G688" s="1">
        <v>1990</v>
      </c>
      <c r="H688" s="1" t="s">
        <v>2876</v>
      </c>
      <c r="I688" s="1"/>
      <c r="J688" s="1"/>
      <c r="K688" s="1"/>
      <c r="L688" s="1"/>
      <c r="M688" s="1"/>
      <c r="O688">
        <v>0</v>
      </c>
      <c r="Q688" s="4" t="s">
        <v>30661</v>
      </c>
    </row>
    <row r="689" spans="1:17" ht="45">
      <c r="A689">
        <v>4252</v>
      </c>
      <c r="B689" t="b">
        <v>1</v>
      </c>
      <c r="C689" s="1" t="s">
        <v>12491</v>
      </c>
      <c r="D689" s="2" t="s">
        <v>14002</v>
      </c>
      <c r="E689" s="3" t="s">
        <v>14003</v>
      </c>
      <c r="F689" s="1" t="s">
        <v>14004</v>
      </c>
      <c r="G689" s="1">
        <v>1990</v>
      </c>
      <c r="H689" s="1" t="s">
        <v>18</v>
      </c>
      <c r="I689" s="1"/>
      <c r="J689" s="1" t="s">
        <v>14005</v>
      </c>
      <c r="K689" s="1"/>
      <c r="L689" s="1"/>
      <c r="M689" s="1"/>
      <c r="O689">
        <v>0</v>
      </c>
      <c r="Q689" s="4" t="s">
        <v>30662</v>
      </c>
    </row>
    <row r="690" spans="1:17" ht="30">
      <c r="A690">
        <v>4140</v>
      </c>
      <c r="B690" t="b">
        <v>1</v>
      </c>
      <c r="C690" s="1" t="s">
        <v>13465</v>
      </c>
      <c r="D690" s="2" t="s">
        <v>13466</v>
      </c>
      <c r="E690" s="1"/>
      <c r="F690" s="1" t="s">
        <v>13467</v>
      </c>
      <c r="G690" s="1">
        <v>1990</v>
      </c>
      <c r="H690" s="1" t="s">
        <v>18</v>
      </c>
      <c r="I690" s="1"/>
      <c r="J690" s="1"/>
      <c r="K690" s="1"/>
      <c r="L690" s="1"/>
      <c r="M690" s="1"/>
      <c r="O690">
        <v>0</v>
      </c>
      <c r="Q690" s="4" t="s">
        <v>30664</v>
      </c>
    </row>
    <row r="691" spans="1:17" ht="30">
      <c r="A691">
        <v>4267</v>
      </c>
      <c r="B691" t="b">
        <v>0</v>
      </c>
      <c r="C691" s="1" t="s">
        <v>14076</v>
      </c>
      <c r="D691" s="2" t="s">
        <v>14081</v>
      </c>
      <c r="E691" s="1"/>
      <c r="F691" s="1" t="s">
        <v>14082</v>
      </c>
      <c r="G691" s="1">
        <v>1990</v>
      </c>
      <c r="H691" s="1" t="s">
        <v>1315</v>
      </c>
      <c r="I691" s="1"/>
      <c r="J691" s="1"/>
      <c r="K691" s="1"/>
      <c r="L691" s="1"/>
      <c r="M691" s="1"/>
      <c r="O691">
        <v>0</v>
      </c>
      <c r="Q691" s="4" t="s">
        <v>19310</v>
      </c>
    </row>
    <row r="692" spans="1:17" ht="30">
      <c r="A692">
        <v>4438</v>
      </c>
      <c r="B692" t="b">
        <v>1</v>
      </c>
      <c r="C692" s="1" t="s">
        <v>14943</v>
      </c>
      <c r="D692" s="2" t="s">
        <v>14944</v>
      </c>
      <c r="E692" s="3" t="s">
        <v>14945</v>
      </c>
      <c r="F692" s="1" t="s">
        <v>14946</v>
      </c>
      <c r="G692" s="1">
        <v>1990</v>
      </c>
      <c r="H692" s="1" t="s">
        <v>18</v>
      </c>
      <c r="I692" s="1"/>
      <c r="J692" s="1" t="s">
        <v>14947</v>
      </c>
      <c r="K692" s="1"/>
      <c r="L692" s="1"/>
      <c r="M692" s="1"/>
      <c r="O692">
        <v>0</v>
      </c>
      <c r="Q692" s="4" t="s">
        <v>30513</v>
      </c>
    </row>
    <row r="693" spans="1:17" ht="30">
      <c r="A693">
        <v>4231</v>
      </c>
      <c r="B693" t="b">
        <v>1</v>
      </c>
      <c r="C693" s="1" t="s">
        <v>13902</v>
      </c>
      <c r="D693" s="2" t="s">
        <v>13903</v>
      </c>
      <c r="E693" s="1"/>
      <c r="F693" s="1" t="s">
        <v>13904</v>
      </c>
      <c r="G693" s="1">
        <v>1990</v>
      </c>
      <c r="H693" s="1" t="s">
        <v>18</v>
      </c>
      <c r="I693" s="1"/>
      <c r="J693" s="1" t="s">
        <v>13905</v>
      </c>
      <c r="K693" s="1"/>
      <c r="L693" s="1"/>
      <c r="M693" s="1"/>
      <c r="O693">
        <v>0</v>
      </c>
      <c r="Q693" s="4" t="s">
        <v>30665</v>
      </c>
    </row>
    <row r="694" spans="1:17" ht="45">
      <c r="A694">
        <v>4294</v>
      </c>
      <c r="B694" t="b">
        <v>1</v>
      </c>
      <c r="C694" s="1" t="s">
        <v>14229</v>
      </c>
      <c r="D694" s="2" t="s">
        <v>14230</v>
      </c>
      <c r="E694" s="3" t="s">
        <v>14231</v>
      </c>
      <c r="F694" s="1" t="s">
        <v>14232</v>
      </c>
      <c r="G694" s="1">
        <v>1990</v>
      </c>
      <c r="H694" s="1" t="s">
        <v>18</v>
      </c>
      <c r="I694" s="1"/>
      <c r="J694" s="1" t="s">
        <v>14233</v>
      </c>
      <c r="K694" s="1"/>
      <c r="L694" s="1"/>
      <c r="M694" s="1"/>
      <c r="O694">
        <v>0</v>
      </c>
      <c r="Q694" s="4" t="s">
        <v>30666</v>
      </c>
    </row>
    <row r="695" spans="1:17" ht="30">
      <c r="A695">
        <v>4226</v>
      </c>
      <c r="B695" t="b">
        <v>1</v>
      </c>
      <c r="C695" s="1" t="s">
        <v>5725</v>
      </c>
      <c r="D695" s="2" t="s">
        <v>13878</v>
      </c>
      <c r="E695" s="1" t="s">
        <v>13879</v>
      </c>
      <c r="F695" s="1"/>
      <c r="G695" s="1">
        <v>1990</v>
      </c>
      <c r="H695" s="1" t="s">
        <v>18</v>
      </c>
      <c r="I695" s="1"/>
      <c r="J695" s="1" t="s">
        <v>13880</v>
      </c>
      <c r="K695" s="1"/>
      <c r="L695" s="1"/>
      <c r="M695" s="1"/>
      <c r="O695">
        <v>0</v>
      </c>
      <c r="Q695" s="4" t="s">
        <v>18941</v>
      </c>
    </row>
    <row r="696" spans="1:17" ht="30">
      <c r="A696">
        <v>4349</v>
      </c>
      <c r="B696" t="b">
        <v>1</v>
      </c>
      <c r="C696" s="1" t="s">
        <v>14494</v>
      </c>
      <c r="D696" s="2" t="s">
        <v>14495</v>
      </c>
      <c r="E696" s="1" t="s">
        <v>14496</v>
      </c>
      <c r="F696" s="1" t="s">
        <v>14497</v>
      </c>
      <c r="G696" s="1">
        <v>1990</v>
      </c>
      <c r="H696" s="1" t="s">
        <v>18</v>
      </c>
      <c r="I696" s="1"/>
      <c r="J696" s="1" t="s">
        <v>14498</v>
      </c>
      <c r="K696" s="1"/>
      <c r="L696" s="1"/>
      <c r="M696" s="1"/>
      <c r="O696">
        <v>0</v>
      </c>
      <c r="Q696" s="4" t="s">
        <v>30667</v>
      </c>
    </row>
    <row r="697" spans="1:17" ht="45">
      <c r="A697">
        <v>4489</v>
      </c>
      <c r="B697" t="b">
        <v>1</v>
      </c>
      <c r="C697" s="1" t="s">
        <v>15228</v>
      </c>
      <c r="D697" s="2" t="s">
        <v>15231</v>
      </c>
      <c r="E697" s="1" t="s">
        <v>15232</v>
      </c>
      <c r="F697" s="1" t="s">
        <v>15233</v>
      </c>
      <c r="G697" s="1">
        <v>1990</v>
      </c>
      <c r="H697" s="1" t="s">
        <v>18</v>
      </c>
      <c r="I697" s="1"/>
      <c r="J697" s="1" t="s">
        <v>15234</v>
      </c>
      <c r="K697" s="1"/>
      <c r="L697" s="1"/>
      <c r="M697" s="1"/>
      <c r="O697">
        <v>0</v>
      </c>
      <c r="Q697" s="4" t="s">
        <v>19189</v>
      </c>
    </row>
    <row r="698" spans="1:17" ht="45">
      <c r="A698">
        <v>4307</v>
      </c>
      <c r="B698" t="b">
        <v>0</v>
      </c>
      <c r="C698" s="1" t="s">
        <v>14304</v>
      </c>
      <c r="D698" s="2" t="s">
        <v>14305</v>
      </c>
      <c r="E698" s="3"/>
      <c r="F698" s="1" t="s">
        <v>14306</v>
      </c>
      <c r="G698" s="1">
        <v>1990</v>
      </c>
      <c r="H698" s="1" t="s">
        <v>2876</v>
      </c>
      <c r="I698" s="1"/>
      <c r="J698" s="1"/>
      <c r="K698" s="1"/>
      <c r="L698" s="1"/>
      <c r="M698" s="1"/>
      <c r="O698">
        <v>0</v>
      </c>
      <c r="Q698" s="4" t="s">
        <v>30669</v>
      </c>
    </row>
    <row r="699" spans="1:17" ht="30">
      <c r="A699">
        <v>4224</v>
      </c>
      <c r="B699" t="b">
        <v>1</v>
      </c>
      <c r="C699" s="1" t="s">
        <v>13866</v>
      </c>
      <c r="D699" s="2" t="s">
        <v>13867</v>
      </c>
      <c r="E699" s="1" t="s">
        <v>13868</v>
      </c>
      <c r="F699" s="1" t="s">
        <v>13869</v>
      </c>
      <c r="G699" s="1">
        <v>1990</v>
      </c>
      <c r="H699" s="1" t="s">
        <v>18</v>
      </c>
      <c r="I699" s="1"/>
      <c r="J699" s="1" t="s">
        <v>13870</v>
      </c>
      <c r="K699" s="1"/>
      <c r="L699" s="1"/>
      <c r="M699" s="1"/>
      <c r="O699">
        <v>0</v>
      </c>
      <c r="Q699" s="4" t="s">
        <v>30670</v>
      </c>
    </row>
    <row r="700" spans="1:17" ht="30">
      <c r="A700">
        <v>376</v>
      </c>
      <c r="B700" t="b">
        <v>1</v>
      </c>
      <c r="C700" s="6" t="s">
        <v>20097</v>
      </c>
      <c r="D700" s="6" t="s">
        <v>13757</v>
      </c>
      <c r="E700" s="14" t="s">
        <v>20098</v>
      </c>
      <c r="F700" s="16" t="s">
        <v>18463</v>
      </c>
      <c r="G700">
        <v>1990</v>
      </c>
      <c r="H700" s="6" t="s">
        <v>18</v>
      </c>
      <c r="K700" t="s">
        <v>18422</v>
      </c>
      <c r="L700" t="s">
        <v>18423</v>
      </c>
      <c r="O700">
        <v>0</v>
      </c>
      <c r="Q700" s="4" t="s">
        <v>18890</v>
      </c>
    </row>
    <row r="701" spans="1:17" ht="30">
      <c r="A701">
        <v>4345</v>
      </c>
      <c r="B701" t="b">
        <v>1</v>
      </c>
      <c r="C701" s="1" t="s">
        <v>14473</v>
      </c>
      <c r="D701" s="2" t="s">
        <v>14474</v>
      </c>
      <c r="E701" s="1" t="s">
        <v>14475</v>
      </c>
      <c r="F701" s="1" t="s">
        <v>14476</v>
      </c>
      <c r="G701" s="1">
        <v>1990</v>
      </c>
      <c r="H701" s="1" t="s">
        <v>18</v>
      </c>
      <c r="I701" s="1"/>
      <c r="J701" s="1" t="s">
        <v>14477</v>
      </c>
      <c r="K701" s="1"/>
      <c r="L701" s="1"/>
      <c r="M701" s="1"/>
      <c r="O701">
        <v>0</v>
      </c>
      <c r="Q701" s="4" t="s">
        <v>30671</v>
      </c>
    </row>
    <row r="702" spans="1:17" ht="30">
      <c r="A702">
        <v>4362</v>
      </c>
      <c r="B702" t="b">
        <v>1</v>
      </c>
      <c r="C702" s="1" t="s">
        <v>14567</v>
      </c>
      <c r="D702" s="2" t="s">
        <v>14568</v>
      </c>
      <c r="E702" s="1" t="s">
        <v>14569</v>
      </c>
      <c r="F702" s="1" t="s">
        <v>14570</v>
      </c>
      <c r="G702" s="1">
        <v>1990</v>
      </c>
      <c r="H702" s="1" t="s">
        <v>18</v>
      </c>
      <c r="I702" s="1"/>
      <c r="J702" s="1" t="s">
        <v>14571</v>
      </c>
      <c r="K702" s="1"/>
      <c r="L702" s="1"/>
      <c r="M702" s="1"/>
      <c r="O702">
        <v>0</v>
      </c>
      <c r="Q702" s="4" t="s">
        <v>30675</v>
      </c>
    </row>
    <row r="703" spans="1:17" ht="45">
      <c r="A703">
        <v>4327</v>
      </c>
      <c r="B703" t="b">
        <v>1</v>
      </c>
      <c r="C703" s="1" t="s">
        <v>8512</v>
      </c>
      <c r="D703" s="2" t="s">
        <v>14404</v>
      </c>
      <c r="E703" s="3" t="s">
        <v>14405</v>
      </c>
      <c r="F703" s="1" t="s">
        <v>14406</v>
      </c>
      <c r="G703" s="1">
        <v>1990</v>
      </c>
      <c r="H703" s="1" t="s">
        <v>18</v>
      </c>
      <c r="I703" s="1"/>
      <c r="J703" s="1" t="s">
        <v>14407</v>
      </c>
      <c r="K703" s="1"/>
      <c r="L703" s="1"/>
      <c r="M703" s="1"/>
      <c r="O703">
        <v>0</v>
      </c>
      <c r="Q703" s="4" t="s">
        <v>30677</v>
      </c>
    </row>
    <row r="704" spans="1:17" ht="30">
      <c r="A704">
        <v>4232</v>
      </c>
      <c r="B704" t="b">
        <v>1</v>
      </c>
      <c r="C704" s="1" t="s">
        <v>13906</v>
      </c>
      <c r="D704" s="2" t="s">
        <v>13907</v>
      </c>
      <c r="E704" s="1" t="s">
        <v>13908</v>
      </c>
      <c r="F704" s="1" t="s">
        <v>13909</v>
      </c>
      <c r="G704" s="1">
        <v>1990</v>
      </c>
      <c r="H704" s="1" t="s">
        <v>18</v>
      </c>
      <c r="I704" s="1"/>
      <c r="J704" s="1" t="s">
        <v>13910</v>
      </c>
      <c r="K704" s="1"/>
      <c r="L704" s="1"/>
      <c r="M704" s="1"/>
      <c r="O704">
        <v>0</v>
      </c>
      <c r="Q704" s="4" t="s">
        <v>30678</v>
      </c>
    </row>
    <row r="705" spans="1:17" ht="30">
      <c r="A705">
        <v>4163</v>
      </c>
      <c r="B705" t="b">
        <v>1</v>
      </c>
      <c r="C705" s="1" t="s">
        <v>12258</v>
      </c>
      <c r="D705" s="2" t="s">
        <v>13580</v>
      </c>
      <c r="E705" s="1"/>
      <c r="F705" s="1"/>
      <c r="G705" s="1">
        <v>1990</v>
      </c>
      <c r="H705" s="1" t="s">
        <v>18</v>
      </c>
      <c r="I705" s="1"/>
      <c r="J705" s="1"/>
      <c r="K705" s="1"/>
      <c r="L705" s="1"/>
      <c r="M705" s="1"/>
      <c r="O705">
        <v>0</v>
      </c>
      <c r="Q705" s="4" t="s">
        <v>18730</v>
      </c>
    </row>
    <row r="706" spans="1:17" ht="30">
      <c r="A706">
        <v>4448</v>
      </c>
      <c r="B706" t="b">
        <v>1</v>
      </c>
      <c r="C706" s="1" t="s">
        <v>14994</v>
      </c>
      <c r="D706" s="2" t="s">
        <v>14995</v>
      </c>
      <c r="E706" s="3" t="s">
        <v>14996</v>
      </c>
      <c r="F706" s="1" t="s">
        <v>14997</v>
      </c>
      <c r="G706" s="1">
        <v>1990</v>
      </c>
      <c r="H706" s="1" t="s">
        <v>18</v>
      </c>
      <c r="I706" s="1"/>
      <c r="J706" s="1" t="s">
        <v>14998</v>
      </c>
      <c r="K706" s="1"/>
      <c r="L706" s="1"/>
      <c r="M706" s="1"/>
      <c r="O706">
        <v>0</v>
      </c>
      <c r="Q706" s="4" t="s">
        <v>30681</v>
      </c>
    </row>
    <row r="707" spans="1:17" ht="72.75" customHeight="1">
      <c r="A707">
        <v>4505</v>
      </c>
      <c r="B707" t="b">
        <v>1</v>
      </c>
      <c r="C707" s="1" t="s">
        <v>15300</v>
      </c>
      <c r="D707" s="2" t="s">
        <v>15301</v>
      </c>
      <c r="E707" s="1" t="s">
        <v>15302</v>
      </c>
      <c r="F707" s="1" t="s">
        <v>15303</v>
      </c>
      <c r="G707" s="1">
        <v>1990</v>
      </c>
      <c r="H707" s="1" t="s">
        <v>18</v>
      </c>
      <c r="I707" s="1"/>
      <c r="J707" s="1" t="s">
        <v>15304</v>
      </c>
      <c r="K707" s="1"/>
      <c r="L707" s="1"/>
      <c r="M707" s="1"/>
      <c r="O707">
        <v>0</v>
      </c>
      <c r="Q707" s="4" t="s">
        <v>30682</v>
      </c>
    </row>
    <row r="708" spans="1:17" ht="71.25" customHeight="1">
      <c r="A708">
        <v>4458</v>
      </c>
      <c r="B708" t="b">
        <v>1</v>
      </c>
      <c r="C708" s="1" t="s">
        <v>15044</v>
      </c>
      <c r="D708" s="2" t="s">
        <v>15045</v>
      </c>
      <c r="E708" s="3" t="s">
        <v>15046</v>
      </c>
      <c r="F708" s="1" t="s">
        <v>15047</v>
      </c>
      <c r="G708" s="1">
        <v>1990</v>
      </c>
      <c r="H708" s="1" t="s">
        <v>18</v>
      </c>
      <c r="I708" s="1"/>
      <c r="J708" s="1" t="s">
        <v>15048</v>
      </c>
      <c r="K708" s="1"/>
      <c r="L708" s="1"/>
      <c r="M708" s="1"/>
      <c r="O708">
        <v>0</v>
      </c>
      <c r="Q708" s="4" t="s">
        <v>30683</v>
      </c>
    </row>
    <row r="709" spans="1:17" ht="45">
      <c r="A709">
        <v>4296</v>
      </c>
      <c r="B709" t="b">
        <v>1</v>
      </c>
      <c r="C709" s="1" t="s">
        <v>14239</v>
      </c>
      <c r="D709" s="2" t="s">
        <v>14240</v>
      </c>
      <c r="E709" s="3" t="s">
        <v>14241</v>
      </c>
      <c r="F709" s="1" t="s">
        <v>14242</v>
      </c>
      <c r="G709" s="1">
        <v>1990</v>
      </c>
      <c r="H709" s="1" t="s">
        <v>18</v>
      </c>
      <c r="I709" s="1"/>
      <c r="J709" s="1" t="s">
        <v>14243</v>
      </c>
      <c r="K709" s="1"/>
      <c r="L709" s="1"/>
      <c r="M709" s="1"/>
      <c r="O709">
        <v>0</v>
      </c>
      <c r="Q709" s="4" t="s">
        <v>30684</v>
      </c>
    </row>
    <row r="710" spans="1:17" ht="45">
      <c r="A710">
        <v>2370</v>
      </c>
      <c r="B710" t="b">
        <v>1</v>
      </c>
      <c r="C710" s="6" t="s">
        <v>26962</v>
      </c>
      <c r="D710" s="6" t="s">
        <v>14202</v>
      </c>
      <c r="E710" s="14" t="s">
        <v>21655</v>
      </c>
      <c r="F710" s="16" t="s">
        <v>18463</v>
      </c>
      <c r="G710">
        <v>1990</v>
      </c>
      <c r="H710" s="6" t="s">
        <v>18</v>
      </c>
      <c r="K710" t="s">
        <v>18422</v>
      </c>
      <c r="L710" t="s">
        <v>18423</v>
      </c>
      <c r="O710">
        <v>0</v>
      </c>
      <c r="Q710" s="4" t="s">
        <v>19064</v>
      </c>
    </row>
    <row r="711" spans="1:17" ht="75">
      <c r="A711">
        <v>4290</v>
      </c>
      <c r="B711" t="b">
        <v>0</v>
      </c>
      <c r="C711" s="1" t="s">
        <v>14206</v>
      </c>
      <c r="D711" s="2" t="s">
        <v>14207</v>
      </c>
      <c r="E711" s="1"/>
      <c r="F711" s="1" t="s">
        <v>14208</v>
      </c>
      <c r="G711" s="1">
        <v>1990</v>
      </c>
      <c r="H711" s="1" t="s">
        <v>1315</v>
      </c>
      <c r="I711" s="1"/>
      <c r="J711" s="1"/>
      <c r="K711" s="1"/>
      <c r="L711" s="1"/>
      <c r="M711" s="1"/>
      <c r="O711">
        <v>0</v>
      </c>
      <c r="Q711" s="4" t="s">
        <v>30688</v>
      </c>
    </row>
    <row r="712" spans="1:17" ht="30">
      <c r="A712">
        <v>4536</v>
      </c>
      <c r="B712" t="b">
        <v>0</v>
      </c>
      <c r="C712" s="1" t="s">
        <v>15439</v>
      </c>
      <c r="D712" s="2" t="s">
        <v>15440</v>
      </c>
      <c r="E712" s="1"/>
      <c r="F712" s="1" t="s">
        <v>15441</v>
      </c>
      <c r="G712" s="1">
        <v>1990</v>
      </c>
      <c r="H712" s="1" t="s">
        <v>1315</v>
      </c>
      <c r="I712" s="1"/>
      <c r="J712" s="1"/>
      <c r="K712" s="1"/>
      <c r="L712" s="1"/>
      <c r="M712" s="1"/>
      <c r="O712">
        <v>0</v>
      </c>
      <c r="Q712" s="4" t="s">
        <v>30689</v>
      </c>
    </row>
    <row r="713" spans="1:17" ht="30">
      <c r="A713">
        <v>4517</v>
      </c>
      <c r="B713" t="b">
        <v>0</v>
      </c>
      <c r="C713" s="1" t="s">
        <v>15352</v>
      </c>
      <c r="D713" s="2" t="s">
        <v>15353</v>
      </c>
      <c r="E713" s="1"/>
      <c r="F713" s="1"/>
      <c r="G713" s="1">
        <v>1990</v>
      </c>
      <c r="H713" s="1" t="s">
        <v>1315</v>
      </c>
      <c r="I713" s="1"/>
      <c r="J713" s="1"/>
      <c r="K713" s="1"/>
      <c r="L713" s="1"/>
      <c r="M713" s="1"/>
      <c r="O713">
        <v>0</v>
      </c>
      <c r="Q713" s="4" t="s">
        <v>30691</v>
      </c>
    </row>
    <row r="714" spans="1:17" ht="45">
      <c r="A714">
        <v>4537</v>
      </c>
      <c r="B714" t="b">
        <v>0</v>
      </c>
      <c r="C714" s="1" t="s">
        <v>15442</v>
      </c>
      <c r="D714" s="2" t="s">
        <v>15443</v>
      </c>
      <c r="E714" s="1"/>
      <c r="F714" s="1" t="s">
        <v>15444</v>
      </c>
      <c r="G714" s="1">
        <v>1990</v>
      </c>
      <c r="H714" s="1" t="s">
        <v>1315</v>
      </c>
      <c r="I714" s="1"/>
      <c r="J714" s="1"/>
      <c r="K714" s="1"/>
      <c r="L714" s="1"/>
      <c r="M714" s="1"/>
      <c r="O714">
        <v>0</v>
      </c>
      <c r="Q714" s="4" t="s">
        <v>30697</v>
      </c>
    </row>
    <row r="715" spans="1:17" ht="30">
      <c r="A715">
        <v>4385</v>
      </c>
      <c r="B715" t="b">
        <v>1</v>
      </c>
      <c r="C715" s="1" t="s">
        <v>7524</v>
      </c>
      <c r="D715" s="2" t="s">
        <v>14680</v>
      </c>
      <c r="E715" s="1"/>
      <c r="F715" s="1"/>
      <c r="G715" s="1">
        <v>1990</v>
      </c>
      <c r="H715" s="1" t="s">
        <v>18</v>
      </c>
      <c r="I715" s="1"/>
      <c r="J715" s="1"/>
      <c r="K715" s="1"/>
      <c r="L715" s="1"/>
      <c r="M715" s="1"/>
      <c r="O715">
        <v>0</v>
      </c>
      <c r="Q715" s="4" t="s">
        <v>30335</v>
      </c>
    </row>
    <row r="716" spans="1:17">
      <c r="A716">
        <v>4370</v>
      </c>
      <c r="B716" t="b">
        <v>1</v>
      </c>
      <c r="C716" s="1" t="s">
        <v>14609</v>
      </c>
      <c r="D716" s="2" t="s">
        <v>14610</v>
      </c>
      <c r="E716" s="1" t="s">
        <v>14611</v>
      </c>
      <c r="F716" s="1" t="s">
        <v>14612</v>
      </c>
      <c r="G716" s="1">
        <v>1990</v>
      </c>
      <c r="H716" s="1" t="s">
        <v>18</v>
      </c>
      <c r="I716" s="1"/>
      <c r="J716" s="1" t="s">
        <v>14613</v>
      </c>
      <c r="K716" s="1"/>
      <c r="L716" s="1"/>
      <c r="M716" s="1"/>
      <c r="O716">
        <v>0</v>
      </c>
      <c r="Q716" s="4" t="s">
        <v>30409</v>
      </c>
    </row>
    <row r="717" spans="1:17" ht="30">
      <c r="A717">
        <v>4302</v>
      </c>
      <c r="B717" t="b">
        <v>1</v>
      </c>
      <c r="C717" s="1" t="s">
        <v>14277</v>
      </c>
      <c r="D717" s="2" t="s">
        <v>14278</v>
      </c>
      <c r="E717" s="3" t="s">
        <v>14279</v>
      </c>
      <c r="F717" s="1" t="s">
        <v>14280</v>
      </c>
      <c r="G717" s="1">
        <v>1990</v>
      </c>
      <c r="H717" s="1" t="s">
        <v>18</v>
      </c>
      <c r="I717" s="1"/>
      <c r="J717" s="1" t="s">
        <v>14281</v>
      </c>
      <c r="K717" s="1"/>
      <c r="L717" s="1"/>
      <c r="M717" s="1"/>
      <c r="O717">
        <v>0</v>
      </c>
      <c r="Q717" s="4" t="s">
        <v>30699</v>
      </c>
    </row>
    <row r="718" spans="1:17" ht="60">
      <c r="A718">
        <v>4145</v>
      </c>
      <c r="B718" t="b">
        <v>0</v>
      </c>
      <c r="C718" s="1" t="s">
        <v>13499</v>
      </c>
      <c r="D718" s="2" t="s">
        <v>13500</v>
      </c>
      <c r="E718" s="1"/>
      <c r="F718" s="1" t="s">
        <v>13501</v>
      </c>
      <c r="G718" s="1">
        <v>1990</v>
      </c>
      <c r="H718" s="1" t="s">
        <v>1315</v>
      </c>
      <c r="I718" s="1"/>
      <c r="J718" s="1"/>
      <c r="K718" s="1"/>
      <c r="L718" s="1"/>
      <c r="M718" s="1"/>
      <c r="O718">
        <v>0</v>
      </c>
      <c r="Q718" s="4" t="s">
        <v>30700</v>
      </c>
    </row>
    <row r="719" spans="1:17" ht="45">
      <c r="A719">
        <v>4266</v>
      </c>
      <c r="B719" t="b">
        <v>1</v>
      </c>
      <c r="C719" s="1" t="s">
        <v>14076</v>
      </c>
      <c r="D719" s="2" t="s">
        <v>14077</v>
      </c>
      <c r="E719" s="3" t="s">
        <v>14078</v>
      </c>
      <c r="F719" s="1" t="s">
        <v>14079</v>
      </c>
      <c r="G719" s="1">
        <v>1990</v>
      </c>
      <c r="H719" s="1" t="s">
        <v>18</v>
      </c>
      <c r="I719" s="1"/>
      <c r="J719" s="1" t="s">
        <v>14080</v>
      </c>
      <c r="K719" s="1"/>
      <c r="L719" s="1"/>
      <c r="M719" s="1"/>
      <c r="O719">
        <v>0</v>
      </c>
      <c r="Q719" s="4" t="s">
        <v>19310</v>
      </c>
    </row>
    <row r="720" spans="1:17" ht="30">
      <c r="A720">
        <v>4218</v>
      </c>
      <c r="B720" t="b">
        <v>1</v>
      </c>
      <c r="C720" s="1" t="s">
        <v>13829</v>
      </c>
      <c r="D720" s="2" t="s">
        <v>13830</v>
      </c>
      <c r="E720" s="1" t="s">
        <v>13831</v>
      </c>
      <c r="F720" s="1" t="s">
        <v>13832</v>
      </c>
      <c r="G720" s="1">
        <v>1990</v>
      </c>
      <c r="H720" s="1" t="s">
        <v>18</v>
      </c>
      <c r="I720" s="1"/>
      <c r="J720" s="1" t="s">
        <v>13833</v>
      </c>
      <c r="K720" s="1"/>
      <c r="L720" s="1"/>
      <c r="M720" s="1"/>
      <c r="O720">
        <v>0</v>
      </c>
      <c r="Q720" s="4" t="s">
        <v>19427</v>
      </c>
    </row>
    <row r="721" spans="1:17">
      <c r="A721">
        <v>4430</v>
      </c>
      <c r="B721" t="b">
        <v>1</v>
      </c>
      <c r="C721" s="1" t="s">
        <v>8877</v>
      </c>
      <c r="D721" s="2" t="s">
        <v>14906</v>
      </c>
      <c r="E721" s="1"/>
      <c r="F721" s="1" t="s">
        <v>14907</v>
      </c>
      <c r="G721" s="1">
        <v>1990</v>
      </c>
      <c r="H721" s="1" t="s">
        <v>18</v>
      </c>
      <c r="I721" s="1"/>
      <c r="J721" s="1"/>
      <c r="K721" s="1"/>
      <c r="L721" s="1"/>
      <c r="M721" s="1"/>
      <c r="O721">
        <v>0</v>
      </c>
      <c r="Q721" s="4" t="s">
        <v>19054</v>
      </c>
    </row>
    <row r="722" spans="1:17" ht="30">
      <c r="A722">
        <v>4474</v>
      </c>
      <c r="B722" t="b">
        <v>0</v>
      </c>
      <c r="C722" s="1" t="s">
        <v>15136</v>
      </c>
      <c r="D722" s="2" t="s">
        <v>15137</v>
      </c>
      <c r="E722" s="1" t="s">
        <v>15138</v>
      </c>
      <c r="F722" s="1" t="s">
        <v>15139</v>
      </c>
      <c r="G722" s="1">
        <v>1990</v>
      </c>
      <c r="H722" s="1" t="s">
        <v>2876</v>
      </c>
      <c r="I722" s="1"/>
      <c r="J722" s="1"/>
      <c r="K722" s="1"/>
      <c r="L722" s="1"/>
      <c r="M722" s="1"/>
      <c r="O722">
        <v>0</v>
      </c>
      <c r="Q722" s="4" t="s">
        <v>30702</v>
      </c>
    </row>
    <row r="723" spans="1:17" ht="60">
      <c r="A723">
        <v>4309</v>
      </c>
      <c r="B723" t="b">
        <v>0</v>
      </c>
      <c r="C723" s="1" t="s">
        <v>10783</v>
      </c>
      <c r="D723" s="2" t="s">
        <v>14312</v>
      </c>
      <c r="E723" s="1"/>
      <c r="F723" s="1" t="s">
        <v>14313</v>
      </c>
      <c r="G723" s="1">
        <v>1990</v>
      </c>
      <c r="H723" s="1" t="s">
        <v>2876</v>
      </c>
      <c r="I723" s="1"/>
      <c r="J723" s="1"/>
      <c r="K723" s="1"/>
      <c r="L723" s="1"/>
      <c r="M723" s="1"/>
      <c r="O723">
        <v>0</v>
      </c>
      <c r="Q723" s="4" t="s">
        <v>20540</v>
      </c>
    </row>
    <row r="724" spans="1:17" ht="30">
      <c r="A724">
        <v>4475</v>
      </c>
      <c r="B724" t="b">
        <v>1</v>
      </c>
      <c r="C724" s="1" t="s">
        <v>15140</v>
      </c>
      <c r="D724" s="2" t="s">
        <v>15141</v>
      </c>
      <c r="E724" s="3" t="s">
        <v>15142</v>
      </c>
      <c r="F724" s="1" t="s">
        <v>15143</v>
      </c>
      <c r="G724" s="1">
        <v>1990</v>
      </c>
      <c r="H724" s="1" t="s">
        <v>18</v>
      </c>
      <c r="I724" s="1"/>
      <c r="J724" s="1" t="s">
        <v>15144</v>
      </c>
      <c r="K724" s="1"/>
      <c r="L724" s="1"/>
      <c r="M724" s="1"/>
      <c r="O724">
        <v>0</v>
      </c>
      <c r="Q724" s="4" t="s">
        <v>30704</v>
      </c>
    </row>
    <row r="725" spans="1:17" ht="75">
      <c r="A725">
        <v>4452</v>
      </c>
      <c r="B725" t="b">
        <v>0</v>
      </c>
      <c r="C725" s="1" t="s">
        <v>15018</v>
      </c>
      <c r="D725" s="2" t="s">
        <v>15019</v>
      </c>
      <c r="E725" s="1"/>
      <c r="F725" s="1" t="s">
        <v>15020</v>
      </c>
      <c r="G725" s="1">
        <v>1990</v>
      </c>
      <c r="H725" s="1" t="s">
        <v>1315</v>
      </c>
      <c r="I725" s="1"/>
      <c r="J725" s="1"/>
      <c r="K725" s="1"/>
      <c r="L725" s="1"/>
      <c r="M725" s="1"/>
      <c r="O725">
        <v>0</v>
      </c>
      <c r="Q725" s="4" t="s">
        <v>30389</v>
      </c>
    </row>
    <row r="726" spans="1:17">
      <c r="A726">
        <v>4522</v>
      </c>
      <c r="B726" t="b">
        <v>1</v>
      </c>
      <c r="C726" s="1" t="s">
        <v>8151</v>
      </c>
      <c r="D726" s="2" t="s">
        <v>15373</v>
      </c>
      <c r="E726" s="1" t="s">
        <v>15374</v>
      </c>
      <c r="F726" s="1"/>
      <c r="G726" s="1">
        <v>1990</v>
      </c>
      <c r="H726" s="1" t="s">
        <v>18</v>
      </c>
      <c r="I726" s="1"/>
      <c r="J726" s="1" t="s">
        <v>15375</v>
      </c>
      <c r="K726" s="1"/>
      <c r="L726" s="1"/>
      <c r="M726" s="1"/>
      <c r="O726">
        <v>0</v>
      </c>
      <c r="Q726" s="4" t="s">
        <v>21813</v>
      </c>
    </row>
    <row r="727" spans="1:17" ht="45">
      <c r="A727">
        <v>4506</v>
      </c>
      <c r="B727" t="b">
        <v>1</v>
      </c>
      <c r="C727" s="1" t="s">
        <v>15305</v>
      </c>
      <c r="D727" s="2" t="s">
        <v>15306</v>
      </c>
      <c r="E727" s="1" t="s">
        <v>15307</v>
      </c>
      <c r="F727" s="1" t="s">
        <v>15308</v>
      </c>
      <c r="G727" s="1">
        <v>1990</v>
      </c>
      <c r="H727" s="1" t="s">
        <v>18</v>
      </c>
      <c r="I727" s="1"/>
      <c r="J727" s="1" t="s">
        <v>15309</v>
      </c>
      <c r="K727" s="1"/>
      <c r="L727" s="1"/>
      <c r="M727" s="1"/>
      <c r="O727">
        <v>0</v>
      </c>
      <c r="Q727" s="4" t="s">
        <v>30708</v>
      </c>
    </row>
    <row r="728" spans="1:17" ht="30">
      <c r="A728">
        <v>4291</v>
      </c>
      <c r="B728" t="b">
        <v>0</v>
      </c>
      <c r="C728" s="1" t="s">
        <v>14214</v>
      </c>
      <c r="D728" s="2" t="s">
        <v>14215</v>
      </c>
      <c r="E728" s="1"/>
      <c r="F728" s="1"/>
      <c r="G728" s="1">
        <v>1990</v>
      </c>
      <c r="H728" s="1" t="s">
        <v>1315</v>
      </c>
      <c r="I728" s="1"/>
      <c r="J728" s="1"/>
      <c r="K728" s="1"/>
      <c r="L728" s="1"/>
      <c r="M728" s="1"/>
      <c r="O728">
        <v>0</v>
      </c>
      <c r="Q728" s="4" t="s">
        <v>30709</v>
      </c>
    </row>
    <row r="729" spans="1:17" ht="30">
      <c r="A729">
        <v>4136</v>
      </c>
      <c r="B729" t="b">
        <v>1</v>
      </c>
      <c r="C729" s="1" t="s">
        <v>13451</v>
      </c>
      <c r="D729" s="2" t="s">
        <v>13452</v>
      </c>
      <c r="E729" s="1"/>
      <c r="F729" s="1" t="s">
        <v>13453</v>
      </c>
      <c r="G729" s="1">
        <v>1990</v>
      </c>
      <c r="H729" s="1" t="s">
        <v>18</v>
      </c>
      <c r="I729" s="1"/>
      <c r="J729" s="1" t="s">
        <v>13454</v>
      </c>
      <c r="K729" s="1"/>
      <c r="L729" s="1"/>
      <c r="M729" s="1"/>
      <c r="O729">
        <v>0</v>
      </c>
      <c r="Q729" s="4" t="s">
        <v>30710</v>
      </c>
    </row>
    <row r="730" spans="1:17" ht="45">
      <c r="A730">
        <v>4495</v>
      </c>
      <c r="B730" t="b">
        <v>0</v>
      </c>
      <c r="C730" s="1" t="s">
        <v>12063</v>
      </c>
      <c r="D730" s="2" t="s">
        <v>15258</v>
      </c>
      <c r="E730" s="1"/>
      <c r="F730" s="1" t="s">
        <v>15259</v>
      </c>
      <c r="G730" s="1">
        <v>1990</v>
      </c>
      <c r="H730" s="1" t="s">
        <v>1315</v>
      </c>
      <c r="I730" s="1"/>
      <c r="J730" s="1"/>
      <c r="K730" s="1"/>
      <c r="L730" s="1"/>
      <c r="M730" s="1"/>
      <c r="O730">
        <v>0</v>
      </c>
      <c r="Q730" s="4" t="s">
        <v>19228</v>
      </c>
    </row>
    <row r="731" spans="1:17" ht="30">
      <c r="A731">
        <v>4433</v>
      </c>
      <c r="B731" t="b">
        <v>1</v>
      </c>
      <c r="C731" s="1" t="s">
        <v>11031</v>
      </c>
      <c r="D731" s="2" t="s">
        <v>14924</v>
      </c>
      <c r="E731" s="3" t="s">
        <v>14925</v>
      </c>
      <c r="F731" s="1" t="s">
        <v>14926</v>
      </c>
      <c r="G731" s="1">
        <v>1990</v>
      </c>
      <c r="H731" s="1" t="s">
        <v>18</v>
      </c>
      <c r="I731" s="1"/>
      <c r="J731" s="1" t="s">
        <v>14927</v>
      </c>
      <c r="K731" s="1"/>
      <c r="L731" s="1"/>
      <c r="M731" s="1"/>
      <c r="O731">
        <v>0</v>
      </c>
      <c r="Q731" s="4" t="s">
        <v>20459</v>
      </c>
    </row>
    <row r="732" spans="1:17">
      <c r="A732">
        <v>4436</v>
      </c>
      <c r="B732" t="b">
        <v>1</v>
      </c>
      <c r="C732" s="1" t="s">
        <v>14937</v>
      </c>
      <c r="D732" s="2" t="s">
        <v>14938</v>
      </c>
      <c r="E732" s="1" t="s">
        <v>14939</v>
      </c>
      <c r="F732" s="1" t="s">
        <v>14940</v>
      </c>
      <c r="G732" s="1">
        <v>1990</v>
      </c>
      <c r="H732" s="1" t="s">
        <v>18</v>
      </c>
      <c r="I732" s="1"/>
      <c r="J732" s="1" t="s">
        <v>14941</v>
      </c>
      <c r="K732" s="1"/>
      <c r="L732" s="1"/>
      <c r="M732" s="1"/>
      <c r="O732">
        <v>0</v>
      </c>
      <c r="Q732" s="4" t="s">
        <v>30714</v>
      </c>
    </row>
    <row r="733" spans="1:17" ht="30">
      <c r="A733">
        <v>4411</v>
      </c>
      <c r="B733" t="b">
        <v>0</v>
      </c>
      <c r="C733" s="1" t="s">
        <v>14817</v>
      </c>
      <c r="D733" s="2" t="s">
        <v>14818</v>
      </c>
      <c r="E733" s="1"/>
      <c r="F733" s="1" t="s">
        <v>14819</v>
      </c>
      <c r="G733" s="1">
        <v>1990</v>
      </c>
      <c r="H733" s="1" t="s">
        <v>1315</v>
      </c>
      <c r="I733" s="1"/>
      <c r="J733" s="1"/>
      <c r="K733" s="1"/>
      <c r="L733" s="1"/>
      <c r="M733" s="1"/>
      <c r="O733">
        <v>0</v>
      </c>
      <c r="Q733" s="4" t="s">
        <v>30715</v>
      </c>
    </row>
    <row r="734" spans="1:17">
      <c r="A734">
        <v>4147</v>
      </c>
      <c r="B734" t="b">
        <v>1</v>
      </c>
      <c r="C734" s="1" t="s">
        <v>11232</v>
      </c>
      <c r="D734" s="2" t="s">
        <v>13504</v>
      </c>
      <c r="E734" s="1"/>
      <c r="F734" s="1" t="s">
        <v>13505</v>
      </c>
      <c r="G734" s="1">
        <v>1990</v>
      </c>
      <c r="H734" s="1" t="s">
        <v>18</v>
      </c>
      <c r="I734" s="1"/>
      <c r="J734" s="1"/>
      <c r="K734" s="1"/>
      <c r="L734" s="1"/>
      <c r="M734" s="1"/>
      <c r="O734">
        <v>0</v>
      </c>
      <c r="Q734" s="4" t="s">
        <v>30357</v>
      </c>
    </row>
    <row r="735" spans="1:17" ht="60">
      <c r="A735">
        <v>4530</v>
      </c>
      <c r="B735" t="b">
        <v>1</v>
      </c>
      <c r="C735" s="1" t="s">
        <v>15414</v>
      </c>
      <c r="D735" s="2" t="s">
        <v>15415</v>
      </c>
      <c r="E735" s="3" t="s">
        <v>15416</v>
      </c>
      <c r="F735" s="1" t="s">
        <v>15417</v>
      </c>
      <c r="G735" s="1">
        <v>1990</v>
      </c>
      <c r="H735" s="1" t="s">
        <v>18</v>
      </c>
      <c r="I735" s="1"/>
      <c r="J735" s="1" t="s">
        <v>15418</v>
      </c>
      <c r="K735" s="1"/>
      <c r="L735" s="1"/>
      <c r="M735" s="1"/>
      <c r="O735">
        <v>0</v>
      </c>
      <c r="Q735" s="4" t="s">
        <v>30717</v>
      </c>
    </row>
    <row r="736" spans="1:17" ht="45">
      <c r="A736">
        <v>4487</v>
      </c>
      <c r="B736" t="b">
        <v>1</v>
      </c>
      <c r="C736" s="1" t="s">
        <v>15216</v>
      </c>
      <c r="D736" s="2" t="s">
        <v>15217</v>
      </c>
      <c r="E736" s="1" t="s">
        <v>15218</v>
      </c>
      <c r="F736" s="1" t="s">
        <v>15219</v>
      </c>
      <c r="G736" s="1">
        <v>1990</v>
      </c>
      <c r="H736" s="1" t="s">
        <v>18</v>
      </c>
      <c r="I736" s="1"/>
      <c r="J736" s="1" t="s">
        <v>15220</v>
      </c>
      <c r="K736" s="1"/>
      <c r="L736" s="1"/>
      <c r="M736" s="1"/>
      <c r="O736">
        <v>0</v>
      </c>
      <c r="Q736" s="4" t="s">
        <v>30718</v>
      </c>
    </row>
    <row r="737" spans="1:17" ht="60">
      <c r="A737">
        <v>4172</v>
      </c>
      <c r="B737" t="b">
        <v>1</v>
      </c>
      <c r="C737" s="1" t="s">
        <v>13620</v>
      </c>
      <c r="D737" s="2" t="s">
        <v>13621</v>
      </c>
      <c r="E737" s="3" t="s">
        <v>13622</v>
      </c>
      <c r="F737" s="1" t="s">
        <v>13623</v>
      </c>
      <c r="G737" s="1">
        <v>1990</v>
      </c>
      <c r="H737" s="1" t="s">
        <v>18</v>
      </c>
      <c r="I737" s="1"/>
      <c r="J737" s="1"/>
      <c r="K737" s="1"/>
      <c r="L737" s="1"/>
      <c r="M737" s="1"/>
      <c r="O737">
        <v>0</v>
      </c>
      <c r="Q737" s="4" t="s">
        <v>30720</v>
      </c>
    </row>
    <row r="738" spans="1:17" ht="60">
      <c r="A738">
        <v>4529</v>
      </c>
      <c r="B738" t="b">
        <v>1</v>
      </c>
      <c r="C738" s="1" t="s">
        <v>15410</v>
      </c>
      <c r="D738" s="2" t="s">
        <v>15411</v>
      </c>
      <c r="E738" s="3" t="s">
        <v>13384</v>
      </c>
      <c r="F738" s="1" t="s">
        <v>15412</v>
      </c>
      <c r="G738" s="1">
        <v>1990</v>
      </c>
      <c r="H738" s="1" t="s">
        <v>18</v>
      </c>
      <c r="I738" s="1"/>
      <c r="J738" s="1" t="s">
        <v>15413</v>
      </c>
      <c r="K738" s="1"/>
      <c r="L738" s="1"/>
      <c r="M738" s="1"/>
      <c r="O738">
        <v>0</v>
      </c>
      <c r="Q738" s="4" t="s">
        <v>30721</v>
      </c>
    </row>
    <row r="739" spans="1:17" ht="30">
      <c r="A739">
        <v>4515</v>
      </c>
      <c r="B739" t="b">
        <v>1</v>
      </c>
      <c r="C739" s="1" t="s">
        <v>15343</v>
      </c>
      <c r="D739" s="2" t="s">
        <v>15344</v>
      </c>
      <c r="E739" s="1" t="s">
        <v>15345</v>
      </c>
      <c r="F739" s="1" t="s">
        <v>15346</v>
      </c>
      <c r="G739" s="1">
        <v>1990</v>
      </c>
      <c r="H739" s="1" t="s">
        <v>18</v>
      </c>
      <c r="I739" s="1"/>
      <c r="J739" s="1" t="s">
        <v>15347</v>
      </c>
      <c r="K739" s="1"/>
      <c r="L739" s="1"/>
      <c r="M739" s="1"/>
      <c r="O739">
        <v>0</v>
      </c>
      <c r="Q739" s="4" t="s">
        <v>30722</v>
      </c>
    </row>
    <row r="740" spans="1:17" ht="45">
      <c r="A740">
        <v>4176</v>
      </c>
      <c r="B740" t="b">
        <v>1</v>
      </c>
      <c r="C740" s="1" t="s">
        <v>13642</v>
      </c>
      <c r="D740" s="2" t="s">
        <v>13643</v>
      </c>
      <c r="E740" s="3" t="s">
        <v>13644</v>
      </c>
      <c r="F740" s="1" t="s">
        <v>13645</v>
      </c>
      <c r="G740" s="1">
        <v>1990</v>
      </c>
      <c r="H740" s="1" t="s">
        <v>18</v>
      </c>
      <c r="I740" s="1"/>
      <c r="J740" s="1" t="s">
        <v>13646</v>
      </c>
      <c r="K740" s="1"/>
      <c r="L740" s="1"/>
      <c r="M740" s="1"/>
      <c r="O740">
        <v>0</v>
      </c>
      <c r="Q740" s="4" t="s">
        <v>30723</v>
      </c>
    </row>
    <row r="741" spans="1:17" ht="30">
      <c r="A741">
        <v>4167</v>
      </c>
      <c r="B741" t="b">
        <v>1</v>
      </c>
      <c r="C741" s="1" t="s">
        <v>13600</v>
      </c>
      <c r="D741" s="2" t="s">
        <v>13601</v>
      </c>
      <c r="E741" s="1"/>
      <c r="F741" s="1" t="s">
        <v>13602</v>
      </c>
      <c r="G741" s="1">
        <v>1990</v>
      </c>
      <c r="H741" s="1" t="s">
        <v>18</v>
      </c>
      <c r="I741" s="1"/>
      <c r="J741" s="1"/>
      <c r="K741" s="1"/>
      <c r="L741" s="1"/>
      <c r="M741" s="1"/>
      <c r="O741">
        <v>0</v>
      </c>
      <c r="Q741" s="4" t="s">
        <v>30724</v>
      </c>
    </row>
    <row r="742" spans="1:17" ht="30">
      <c r="A742">
        <v>4500</v>
      </c>
      <c r="B742" t="b">
        <v>0</v>
      </c>
      <c r="C742" s="1" t="s">
        <v>15279</v>
      </c>
      <c r="D742" s="2" t="s">
        <v>15280</v>
      </c>
      <c r="E742" s="3" t="s">
        <v>15281</v>
      </c>
      <c r="F742" s="1" t="s">
        <v>15282</v>
      </c>
      <c r="G742" s="1">
        <v>1990</v>
      </c>
      <c r="H742" t="s">
        <v>1315</v>
      </c>
      <c r="I742" s="1"/>
      <c r="J742" s="1" t="s">
        <v>15283</v>
      </c>
      <c r="K742" s="1"/>
      <c r="L742" s="1"/>
      <c r="M742" s="1"/>
      <c r="O742">
        <v>0</v>
      </c>
      <c r="Q742" s="4" t="s">
        <v>30726</v>
      </c>
    </row>
    <row r="743" spans="1:17" ht="30">
      <c r="A743">
        <v>4193</v>
      </c>
      <c r="B743" t="b">
        <v>1</v>
      </c>
      <c r="C743" s="1" t="s">
        <v>13711</v>
      </c>
      <c r="D743" s="2" t="s">
        <v>13712</v>
      </c>
      <c r="E743" s="1"/>
      <c r="F743" s="1" t="s">
        <v>13713</v>
      </c>
      <c r="G743" s="1">
        <v>1990</v>
      </c>
      <c r="H743" s="1" t="s">
        <v>18</v>
      </c>
      <c r="I743" s="1"/>
      <c r="J743" s="1"/>
      <c r="K743" s="1"/>
      <c r="L743" s="1"/>
      <c r="M743" s="1"/>
      <c r="O743">
        <v>0</v>
      </c>
      <c r="Q743" s="4" t="s">
        <v>30729</v>
      </c>
    </row>
    <row r="744" spans="1:17">
      <c r="A744">
        <v>4186</v>
      </c>
      <c r="B744" t="b">
        <v>1</v>
      </c>
      <c r="C744" s="1" t="s">
        <v>13673</v>
      </c>
      <c r="D744" s="2" t="s">
        <v>13686</v>
      </c>
      <c r="E744" s="1"/>
      <c r="F744" s="1" t="s">
        <v>13687</v>
      </c>
      <c r="G744" s="1">
        <v>1990</v>
      </c>
      <c r="H744" s="1" t="s">
        <v>18</v>
      </c>
      <c r="I744" s="1"/>
      <c r="J744" s="1"/>
      <c r="K744" s="1"/>
      <c r="L744" s="1"/>
      <c r="M744" s="1"/>
      <c r="O744">
        <v>0</v>
      </c>
      <c r="Q744" s="4" t="s">
        <v>30730</v>
      </c>
    </row>
    <row r="745" spans="1:17" ht="30">
      <c r="A745">
        <v>4183</v>
      </c>
      <c r="B745" t="b">
        <v>0</v>
      </c>
      <c r="C745" s="1" t="s">
        <v>13673</v>
      </c>
      <c r="D745" s="2" t="s">
        <v>13674</v>
      </c>
      <c r="E745" s="1"/>
      <c r="F745" s="1" t="s">
        <v>13675</v>
      </c>
      <c r="G745" s="1">
        <v>1990</v>
      </c>
      <c r="H745" s="1" t="s">
        <v>1315</v>
      </c>
      <c r="I745" s="1"/>
      <c r="J745" s="1"/>
      <c r="K745" s="1"/>
      <c r="L745" s="1"/>
      <c r="M745" s="1"/>
      <c r="O745">
        <v>0</v>
      </c>
      <c r="Q745" s="4" t="s">
        <v>30730</v>
      </c>
    </row>
    <row r="746" spans="1:17">
      <c r="A746">
        <v>4450</v>
      </c>
      <c r="B746" t="b">
        <v>1</v>
      </c>
      <c r="C746" s="1" t="s">
        <v>14999</v>
      </c>
      <c r="D746" s="2" t="s">
        <v>15004</v>
      </c>
      <c r="E746" s="3" t="s">
        <v>15005</v>
      </c>
      <c r="F746" s="1" t="s">
        <v>15006</v>
      </c>
      <c r="G746" s="1">
        <v>1990</v>
      </c>
      <c r="H746" s="1" t="s">
        <v>18</v>
      </c>
      <c r="I746" s="1"/>
      <c r="J746" s="1" t="s">
        <v>15007</v>
      </c>
      <c r="K746" s="1"/>
      <c r="L746" s="1"/>
      <c r="M746" s="1"/>
      <c r="O746">
        <v>0</v>
      </c>
      <c r="Q746" s="4" t="s">
        <v>30465</v>
      </c>
    </row>
    <row r="747" spans="1:17" ht="90">
      <c r="A747">
        <v>686</v>
      </c>
      <c r="B747" t="b">
        <v>1</v>
      </c>
      <c r="C747" s="6" t="s">
        <v>7923</v>
      </c>
      <c r="D747" s="6" t="s">
        <v>13765</v>
      </c>
      <c r="E747" s="14" t="s">
        <v>21284</v>
      </c>
      <c r="F747" s="16" t="s">
        <v>18463</v>
      </c>
      <c r="G747">
        <v>1990</v>
      </c>
      <c r="H747" s="6" t="s">
        <v>18</v>
      </c>
      <c r="K747" t="s">
        <v>18422</v>
      </c>
      <c r="L747" t="s">
        <v>18423</v>
      </c>
      <c r="O747">
        <v>0</v>
      </c>
      <c r="Q747" s="4" t="s">
        <v>18924</v>
      </c>
    </row>
    <row r="748" spans="1:17" ht="45">
      <c r="A748">
        <v>4286</v>
      </c>
      <c r="B748" t="b">
        <v>1</v>
      </c>
      <c r="C748" s="1" t="s">
        <v>14178</v>
      </c>
      <c r="D748" s="2" t="s">
        <v>14179</v>
      </c>
      <c r="E748" s="3" t="s">
        <v>14180</v>
      </c>
      <c r="F748" s="1" t="s">
        <v>14181</v>
      </c>
      <c r="G748" s="1">
        <v>1990</v>
      </c>
      <c r="H748" s="1" t="s">
        <v>18</v>
      </c>
      <c r="I748" s="1"/>
      <c r="J748" s="1" t="s">
        <v>14182</v>
      </c>
      <c r="K748" s="1"/>
      <c r="L748" s="1"/>
      <c r="M748" s="1"/>
      <c r="O748">
        <v>0</v>
      </c>
      <c r="Q748" s="4" t="s">
        <v>30499</v>
      </c>
    </row>
    <row r="749" spans="1:17">
      <c r="A749">
        <v>4508</v>
      </c>
      <c r="B749" t="b">
        <v>0</v>
      </c>
      <c r="C749" s="1" t="s">
        <v>15314</v>
      </c>
      <c r="D749" s="2" t="s">
        <v>15315</v>
      </c>
      <c r="E749" s="1"/>
      <c r="F749" s="1" t="s">
        <v>15316</v>
      </c>
      <c r="G749" s="1">
        <v>1990</v>
      </c>
      <c r="H749" s="1" t="s">
        <v>1315</v>
      </c>
      <c r="I749" s="1"/>
      <c r="J749" s="1"/>
      <c r="K749" s="1"/>
      <c r="L749" s="1"/>
      <c r="M749" s="1"/>
      <c r="O749">
        <v>0</v>
      </c>
      <c r="Q749" s="4" t="s">
        <v>30731</v>
      </c>
    </row>
    <row r="750" spans="1:17" ht="30">
      <c r="A750">
        <v>4194</v>
      </c>
      <c r="B750" t="b">
        <v>1</v>
      </c>
      <c r="C750" s="1" t="s">
        <v>13714</v>
      </c>
      <c r="D750" s="2" t="s">
        <v>13715</v>
      </c>
      <c r="E750" s="1"/>
      <c r="F750" s="1" t="s">
        <v>13716</v>
      </c>
      <c r="G750" s="1">
        <v>1990</v>
      </c>
      <c r="H750" s="1" t="s">
        <v>18</v>
      </c>
      <c r="I750" s="1"/>
      <c r="J750" s="1"/>
      <c r="K750" s="1"/>
      <c r="L750" s="1"/>
      <c r="M750" s="1"/>
      <c r="O750">
        <v>0</v>
      </c>
      <c r="Q750" s="4" t="s">
        <v>30732</v>
      </c>
    </row>
    <row r="751" spans="1:17">
      <c r="A751">
        <v>4373</v>
      </c>
      <c r="B751" t="b">
        <v>0</v>
      </c>
      <c r="C751" s="1" t="s">
        <v>14618</v>
      </c>
      <c r="D751" s="2" t="s">
        <v>14619</v>
      </c>
      <c r="E751" s="1"/>
      <c r="F751" s="1" t="s">
        <v>14620</v>
      </c>
      <c r="G751" s="1">
        <v>1990</v>
      </c>
      <c r="H751" s="1" t="s">
        <v>1315</v>
      </c>
      <c r="I751" s="1"/>
      <c r="J751" s="1"/>
      <c r="K751" s="1"/>
      <c r="L751" s="1"/>
      <c r="M751" s="1"/>
      <c r="O751">
        <v>0</v>
      </c>
      <c r="Q751" s="4" t="s">
        <v>30733</v>
      </c>
    </row>
    <row r="752" spans="1:17">
      <c r="A752">
        <v>4483</v>
      </c>
      <c r="B752" t="b">
        <v>1</v>
      </c>
      <c r="C752" s="1" t="s">
        <v>15186</v>
      </c>
      <c r="D752" s="2" t="s">
        <v>15187</v>
      </c>
      <c r="E752" s="3" t="s">
        <v>15188</v>
      </c>
      <c r="F752" s="1" t="s">
        <v>15189</v>
      </c>
      <c r="G752" s="1">
        <v>1990</v>
      </c>
      <c r="H752" s="1" t="s">
        <v>18</v>
      </c>
      <c r="I752" s="1"/>
      <c r="J752" s="1" t="s">
        <v>15190</v>
      </c>
      <c r="K752" s="1"/>
      <c r="L752" s="1"/>
      <c r="M752" s="1"/>
      <c r="O752">
        <v>0</v>
      </c>
      <c r="Q752" s="4" t="s">
        <v>30734</v>
      </c>
    </row>
    <row r="753" spans="1:17">
      <c r="A753">
        <v>4196</v>
      </c>
      <c r="B753" t="b">
        <v>0</v>
      </c>
      <c r="C753" s="1" t="s">
        <v>13722</v>
      </c>
      <c r="D753" s="2" t="s">
        <v>13723</v>
      </c>
      <c r="E753" s="1"/>
      <c r="F753" s="1" t="s">
        <v>13724</v>
      </c>
      <c r="G753" s="1">
        <v>1990</v>
      </c>
      <c r="H753" s="1" t="s">
        <v>1315</v>
      </c>
      <c r="I753" s="1"/>
      <c r="J753" s="1"/>
      <c r="K753" s="1"/>
      <c r="L753" s="1"/>
      <c r="M753" s="1"/>
      <c r="O753">
        <v>0</v>
      </c>
      <c r="Q753" s="4" t="s">
        <v>30735</v>
      </c>
    </row>
    <row r="754" spans="1:17" ht="30">
      <c r="A754">
        <v>4151</v>
      </c>
      <c r="B754" t="b">
        <v>1</v>
      </c>
      <c r="C754" s="1" t="s">
        <v>13524</v>
      </c>
      <c r="D754" s="2" t="s">
        <v>13525</v>
      </c>
      <c r="E754" s="1"/>
      <c r="F754" s="1" t="s">
        <v>13526</v>
      </c>
      <c r="G754" s="1">
        <v>1990</v>
      </c>
      <c r="H754" s="1" t="s">
        <v>18</v>
      </c>
      <c r="I754" s="1"/>
      <c r="J754" s="1"/>
      <c r="K754" s="1"/>
      <c r="L754" s="1"/>
      <c r="M754" s="1"/>
      <c r="O754">
        <v>0</v>
      </c>
      <c r="Q754" s="4" t="s">
        <v>30736</v>
      </c>
    </row>
    <row r="755" spans="1:17" ht="42.75" customHeight="1">
      <c r="A755">
        <v>4519</v>
      </c>
      <c r="B755" t="b">
        <v>1</v>
      </c>
      <c r="C755" s="1" t="s">
        <v>15359</v>
      </c>
      <c r="D755" s="2" t="s">
        <v>15360</v>
      </c>
      <c r="E755" s="3" t="s">
        <v>15361</v>
      </c>
      <c r="F755" s="1" t="s">
        <v>15362</v>
      </c>
      <c r="G755" s="1">
        <v>1990</v>
      </c>
      <c r="H755" s="1" t="s">
        <v>18</v>
      </c>
      <c r="I755" s="1"/>
      <c r="J755" s="1" t="s">
        <v>15363</v>
      </c>
      <c r="K755" s="1"/>
      <c r="L755" s="1"/>
      <c r="M755" s="1"/>
      <c r="O755">
        <v>0</v>
      </c>
      <c r="Q755" s="4" t="s">
        <v>30737</v>
      </c>
    </row>
    <row r="756" spans="1:17" ht="60">
      <c r="A756">
        <v>4457</v>
      </c>
      <c r="B756" t="b">
        <v>1</v>
      </c>
      <c r="C756" s="1" t="s">
        <v>15039</v>
      </c>
      <c r="D756" s="2" t="s">
        <v>15040</v>
      </c>
      <c r="E756" s="3" t="s">
        <v>15041</v>
      </c>
      <c r="F756" s="1" t="s">
        <v>15042</v>
      </c>
      <c r="G756" s="1">
        <v>1990</v>
      </c>
      <c r="H756" s="1" t="s">
        <v>18</v>
      </c>
      <c r="I756" s="1"/>
      <c r="J756" s="1" t="s">
        <v>15043</v>
      </c>
      <c r="K756" s="1"/>
      <c r="L756" s="1"/>
      <c r="M756" s="1"/>
      <c r="O756">
        <v>0</v>
      </c>
      <c r="Q756" s="4" t="s">
        <v>30742</v>
      </c>
    </row>
    <row r="757" spans="1:17" ht="60">
      <c r="A757">
        <v>4250</v>
      </c>
      <c r="B757" t="b">
        <v>1</v>
      </c>
      <c r="C757" s="1" t="s">
        <v>13994</v>
      </c>
      <c r="D757" s="2" t="s">
        <v>13995</v>
      </c>
      <c r="E757" s="3" t="s">
        <v>13996</v>
      </c>
      <c r="F757" s="1" t="s">
        <v>13997</v>
      </c>
      <c r="G757" s="1">
        <v>1990</v>
      </c>
      <c r="H757" s="1" t="s">
        <v>18</v>
      </c>
      <c r="I757" s="1"/>
      <c r="J757" s="1" t="s">
        <v>13998</v>
      </c>
      <c r="K757" s="1"/>
      <c r="L757" s="1"/>
      <c r="M757" s="1"/>
      <c r="O757">
        <v>0</v>
      </c>
      <c r="Q757" s="4" t="s">
        <v>30743</v>
      </c>
    </row>
    <row r="758" spans="1:17" ht="60">
      <c r="A758">
        <v>4353</v>
      </c>
      <c r="B758" t="b">
        <v>0</v>
      </c>
      <c r="C758" s="1" t="s">
        <v>14512</v>
      </c>
      <c r="D758" s="2" t="s">
        <v>14513</v>
      </c>
      <c r="E758" s="1"/>
      <c r="F758" s="1" t="s">
        <v>14514</v>
      </c>
      <c r="G758" s="1">
        <v>1990</v>
      </c>
      <c r="H758" s="1" t="s">
        <v>1315</v>
      </c>
      <c r="I758" s="1"/>
      <c r="J758" s="1"/>
      <c r="K758" s="1"/>
      <c r="L758" s="1"/>
      <c r="M758" s="1"/>
      <c r="O758">
        <v>0</v>
      </c>
      <c r="Q758" s="4" t="s">
        <v>30744</v>
      </c>
    </row>
    <row r="759" spans="1:17" ht="45">
      <c r="A759">
        <v>4314</v>
      </c>
      <c r="B759" t="b">
        <v>0</v>
      </c>
      <c r="C759" s="1" t="s">
        <v>14331</v>
      </c>
      <c r="D759" s="2" t="s">
        <v>14332</v>
      </c>
      <c r="E759" s="1"/>
      <c r="F759" s="1" t="s">
        <v>14333</v>
      </c>
      <c r="G759" s="1">
        <v>1990</v>
      </c>
      <c r="H759" s="1" t="s">
        <v>1315</v>
      </c>
      <c r="I759" s="1"/>
      <c r="J759" s="1"/>
      <c r="K759" s="1"/>
      <c r="L759" s="1"/>
      <c r="M759" s="1"/>
      <c r="O759">
        <v>0</v>
      </c>
      <c r="Q759" s="4" t="s">
        <v>30745</v>
      </c>
    </row>
    <row r="760" spans="1:17" ht="60">
      <c r="A760">
        <v>4283</v>
      </c>
      <c r="B760" t="b">
        <v>1</v>
      </c>
      <c r="C760" s="1" t="s">
        <v>14160</v>
      </c>
      <c r="D760" s="2" t="s">
        <v>14161</v>
      </c>
      <c r="E760" s="3" t="s">
        <v>14162</v>
      </c>
      <c r="F760" s="1" t="s">
        <v>14163</v>
      </c>
      <c r="G760" s="1">
        <v>1990</v>
      </c>
      <c r="H760" s="1" t="s">
        <v>18</v>
      </c>
      <c r="I760" s="1"/>
      <c r="J760" s="1" t="s">
        <v>14164</v>
      </c>
      <c r="K760" s="1"/>
      <c r="L760" s="1"/>
      <c r="M760" s="1"/>
      <c r="O760">
        <v>0</v>
      </c>
      <c r="Q760" s="4" t="s">
        <v>30746</v>
      </c>
    </row>
    <row r="761" spans="1:17" ht="45">
      <c r="A761">
        <v>4219</v>
      </c>
      <c r="B761" t="b">
        <v>1</v>
      </c>
      <c r="C761" s="1" t="s">
        <v>10057</v>
      </c>
      <c r="D761" s="2" t="s">
        <v>13838</v>
      </c>
      <c r="E761" s="1"/>
      <c r="F761" s="1" t="s">
        <v>13839</v>
      </c>
      <c r="G761" s="1">
        <v>1990</v>
      </c>
      <c r="H761" s="1" t="s">
        <v>18</v>
      </c>
      <c r="I761" s="1"/>
      <c r="J761" s="1"/>
      <c r="K761" s="1"/>
      <c r="L761" s="1"/>
      <c r="M761" s="1"/>
      <c r="O761">
        <v>0</v>
      </c>
      <c r="Q761" s="4" t="s">
        <v>18977</v>
      </c>
    </row>
    <row r="762" spans="1:17">
      <c r="A762">
        <v>4261</v>
      </c>
      <c r="B762" t="b">
        <v>1</v>
      </c>
      <c r="C762" s="1" t="s">
        <v>4956</v>
      </c>
      <c r="D762" s="2" t="s">
        <v>14046</v>
      </c>
      <c r="E762" s="1"/>
      <c r="F762" s="1" t="s">
        <v>14047</v>
      </c>
      <c r="G762" s="1">
        <v>1990</v>
      </c>
      <c r="H762" s="1" t="s">
        <v>18</v>
      </c>
      <c r="I762" s="1"/>
      <c r="J762" s="1" t="s">
        <v>14048</v>
      </c>
      <c r="K762" s="1"/>
      <c r="L762" s="1"/>
      <c r="M762" s="1"/>
      <c r="O762">
        <v>0</v>
      </c>
      <c r="Q762" s="4" t="s">
        <v>23896</v>
      </c>
    </row>
    <row r="763" spans="1:17" ht="45">
      <c r="A763">
        <v>4272</v>
      </c>
      <c r="B763" t="b">
        <v>1</v>
      </c>
      <c r="C763" s="1" t="s">
        <v>14104</v>
      </c>
      <c r="D763" s="2" t="s">
        <v>14105</v>
      </c>
      <c r="E763" s="1"/>
      <c r="F763" s="1" t="s">
        <v>14106</v>
      </c>
      <c r="G763" s="1">
        <v>1990</v>
      </c>
      <c r="H763" s="1" t="s">
        <v>18</v>
      </c>
      <c r="I763" s="1" t="s">
        <v>14107</v>
      </c>
      <c r="J763" s="1"/>
      <c r="K763" s="1"/>
      <c r="L763" s="1"/>
      <c r="M763" s="1"/>
      <c r="O763">
        <v>0</v>
      </c>
      <c r="Q763" s="4" t="s">
        <v>30749</v>
      </c>
    </row>
    <row r="764" spans="1:17" ht="30">
      <c r="A764">
        <v>4424</v>
      </c>
      <c r="B764" t="b">
        <v>1</v>
      </c>
      <c r="C764" s="1" t="s">
        <v>14876</v>
      </c>
      <c r="D764" s="2" t="s">
        <v>14877</v>
      </c>
      <c r="E764" s="1"/>
      <c r="F764" s="1"/>
      <c r="G764" s="1">
        <v>1990</v>
      </c>
      <c r="H764" s="1" t="s">
        <v>18</v>
      </c>
      <c r="I764" s="1"/>
      <c r="J764" s="1"/>
      <c r="K764" s="1"/>
      <c r="L764" s="1"/>
      <c r="M764" s="1"/>
      <c r="O764">
        <v>0</v>
      </c>
      <c r="Q764" s="4" t="s">
        <v>30750</v>
      </c>
    </row>
    <row r="765" spans="1:17" ht="30">
      <c r="A765">
        <v>4439</v>
      </c>
      <c r="B765" t="b">
        <v>1</v>
      </c>
      <c r="C765" s="1" t="s">
        <v>14948</v>
      </c>
      <c r="D765" s="2" t="s">
        <v>14949</v>
      </c>
      <c r="E765" s="1" t="s">
        <v>14950</v>
      </c>
      <c r="F765" s="1" t="s">
        <v>14951</v>
      </c>
      <c r="G765" s="1">
        <v>1990</v>
      </c>
      <c r="H765" s="1" t="s">
        <v>18</v>
      </c>
      <c r="I765" s="1"/>
      <c r="J765" s="1" t="s">
        <v>14952</v>
      </c>
      <c r="K765" s="1"/>
      <c r="L765" s="1"/>
      <c r="M765" s="1"/>
      <c r="O765">
        <v>0</v>
      </c>
      <c r="Q765" s="4" t="s">
        <v>30752</v>
      </c>
    </row>
    <row r="766" spans="1:17" ht="30">
      <c r="A766">
        <v>4421</v>
      </c>
      <c r="B766" t="b">
        <v>1</v>
      </c>
      <c r="C766" s="1" t="s">
        <v>14859</v>
      </c>
      <c r="D766" s="2" t="s">
        <v>14864</v>
      </c>
      <c r="E766" s="1"/>
      <c r="F766" s="1" t="s">
        <v>14865</v>
      </c>
      <c r="G766" s="1">
        <v>1990</v>
      </c>
      <c r="H766" s="1" t="s">
        <v>18</v>
      </c>
      <c r="I766" s="1"/>
      <c r="J766" s="1" t="s">
        <v>14866</v>
      </c>
      <c r="K766" s="1"/>
      <c r="L766" s="1"/>
      <c r="M766" s="1"/>
      <c r="O766">
        <v>0</v>
      </c>
      <c r="Q766" s="4" t="s">
        <v>30356</v>
      </c>
    </row>
    <row r="767" spans="1:17">
      <c r="A767">
        <v>4239</v>
      </c>
      <c r="B767" t="b">
        <v>0</v>
      </c>
      <c r="C767" s="1" t="s">
        <v>13942</v>
      </c>
      <c r="D767" s="2" t="s">
        <v>13943</v>
      </c>
      <c r="E767" s="1"/>
      <c r="F767" s="1" t="s">
        <v>13944</v>
      </c>
      <c r="G767" s="1">
        <v>1990</v>
      </c>
      <c r="H767" s="1" t="s">
        <v>1315</v>
      </c>
      <c r="I767" s="1"/>
      <c r="J767" s="1"/>
      <c r="K767" s="1"/>
      <c r="L767" s="1"/>
      <c r="M767" s="1"/>
      <c r="O767">
        <v>0</v>
      </c>
      <c r="Q767" s="4" t="s">
        <v>30753</v>
      </c>
    </row>
    <row r="768" spans="1:17" ht="60">
      <c r="A768">
        <v>4451</v>
      </c>
      <c r="B768" t="b">
        <v>1</v>
      </c>
      <c r="C768" s="1" t="s">
        <v>15013</v>
      </c>
      <c r="D768" s="2" t="s">
        <v>15014</v>
      </c>
      <c r="E768" s="3" t="s">
        <v>15015</v>
      </c>
      <c r="F768" s="1" t="s">
        <v>15016</v>
      </c>
      <c r="G768" s="1">
        <v>1990</v>
      </c>
      <c r="H768" s="1" t="s">
        <v>18</v>
      </c>
      <c r="I768" s="1"/>
      <c r="J768" s="1" t="s">
        <v>15017</v>
      </c>
      <c r="K768" s="1"/>
      <c r="L768" s="1"/>
      <c r="M768" s="1"/>
      <c r="O768">
        <v>0</v>
      </c>
      <c r="Q768" s="4" t="s">
        <v>30755</v>
      </c>
    </row>
    <row r="769" spans="1:17">
      <c r="A769">
        <v>4263</v>
      </c>
      <c r="B769" t="b">
        <v>0</v>
      </c>
      <c r="C769" s="1" t="s">
        <v>14051</v>
      </c>
      <c r="D769" s="2" t="s">
        <v>14052</v>
      </c>
      <c r="E769" s="1"/>
      <c r="F769" s="1" t="s">
        <v>14053</v>
      </c>
      <c r="G769" s="1">
        <v>1990</v>
      </c>
      <c r="H769" s="1" t="s">
        <v>1315</v>
      </c>
      <c r="I769" s="1"/>
      <c r="J769" s="1"/>
      <c r="K769" s="1"/>
      <c r="L769" s="1"/>
      <c r="M769" s="1"/>
      <c r="O769">
        <v>0</v>
      </c>
      <c r="Q769" s="4" t="s">
        <v>30756</v>
      </c>
    </row>
    <row r="770" spans="1:17" ht="30">
      <c r="A770">
        <v>4280</v>
      </c>
      <c r="B770" t="b">
        <v>0</v>
      </c>
      <c r="C770" s="1" t="s">
        <v>14144</v>
      </c>
      <c r="D770" s="2" t="s">
        <v>14145</v>
      </c>
      <c r="E770" s="1"/>
      <c r="F770" s="1" t="s">
        <v>14146</v>
      </c>
      <c r="G770" s="1">
        <v>1990</v>
      </c>
      <c r="H770" s="1" t="s">
        <v>1315</v>
      </c>
      <c r="I770" s="1"/>
      <c r="J770" s="1"/>
      <c r="K770" s="1"/>
      <c r="L770" s="1"/>
      <c r="M770" s="1"/>
      <c r="O770">
        <v>0</v>
      </c>
      <c r="Q770" s="4" t="s">
        <v>30758</v>
      </c>
    </row>
    <row r="771" spans="1:17" ht="30">
      <c r="A771">
        <v>4271</v>
      </c>
      <c r="B771" t="b">
        <v>0</v>
      </c>
      <c r="C771" s="1" t="s">
        <v>14098</v>
      </c>
      <c r="D771" s="2" t="s">
        <v>14099</v>
      </c>
      <c r="E771" s="1"/>
      <c r="F771" s="1" t="s">
        <v>14100</v>
      </c>
      <c r="G771" s="1">
        <v>1990</v>
      </c>
      <c r="H771" s="1" t="s">
        <v>1315</v>
      </c>
      <c r="I771" s="1"/>
      <c r="J771" s="1"/>
      <c r="K771" s="1"/>
      <c r="L771" s="1"/>
      <c r="M771" s="1"/>
      <c r="O771">
        <v>0</v>
      </c>
      <c r="Q771" s="4" t="s">
        <v>30759</v>
      </c>
    </row>
    <row r="772" spans="1:17" ht="30">
      <c r="A772">
        <v>4419</v>
      </c>
      <c r="B772" t="b">
        <v>1</v>
      </c>
      <c r="C772" s="1" t="s">
        <v>14854</v>
      </c>
      <c r="D772" s="2" t="s">
        <v>14855</v>
      </c>
      <c r="E772" s="3" t="s">
        <v>14856</v>
      </c>
      <c r="F772" s="1" t="s">
        <v>14857</v>
      </c>
      <c r="G772" s="1">
        <v>1990</v>
      </c>
      <c r="H772" s="1" t="s">
        <v>18</v>
      </c>
      <c r="I772" s="1"/>
      <c r="J772" s="1" t="s">
        <v>14858</v>
      </c>
      <c r="K772" s="1"/>
      <c r="L772" s="1"/>
      <c r="M772" s="1"/>
      <c r="O772">
        <v>0</v>
      </c>
      <c r="Q772" s="4" t="s">
        <v>30764</v>
      </c>
    </row>
    <row r="773" spans="1:17" ht="30">
      <c r="A773">
        <v>4388</v>
      </c>
      <c r="B773" t="b">
        <v>1</v>
      </c>
      <c r="C773" s="1" t="s">
        <v>14704</v>
      </c>
      <c r="D773" s="2" t="s">
        <v>14705</v>
      </c>
      <c r="E773" s="3" t="s">
        <v>14706</v>
      </c>
      <c r="F773" s="1" t="s">
        <v>14707</v>
      </c>
      <c r="G773" s="1">
        <v>1990</v>
      </c>
      <c r="H773" s="1" t="s">
        <v>18</v>
      </c>
      <c r="I773" s="1"/>
      <c r="J773" s="1" t="s">
        <v>14708</v>
      </c>
      <c r="K773" s="1"/>
      <c r="L773" s="1"/>
      <c r="M773" s="1"/>
      <c r="O773">
        <v>0</v>
      </c>
      <c r="Q773" s="4" t="s">
        <v>18850</v>
      </c>
    </row>
    <row r="774" spans="1:17" ht="30">
      <c r="A774">
        <v>4341</v>
      </c>
      <c r="B774" t="b">
        <v>1</v>
      </c>
      <c r="C774" s="1" t="s">
        <v>1787</v>
      </c>
      <c r="D774" s="2" t="s">
        <v>14458</v>
      </c>
      <c r="E774" s="1" t="s">
        <v>14459</v>
      </c>
      <c r="F774" s="1" t="s">
        <v>14460</v>
      </c>
      <c r="G774" s="1">
        <v>1990</v>
      </c>
      <c r="H774" s="1" t="s">
        <v>18</v>
      </c>
      <c r="I774" s="1"/>
      <c r="J774" s="1" t="s">
        <v>14461</v>
      </c>
      <c r="K774" s="1"/>
      <c r="L774" s="1"/>
      <c r="M774" s="1"/>
      <c r="O774">
        <v>0</v>
      </c>
      <c r="Q774" s="4" t="s">
        <v>18968</v>
      </c>
    </row>
    <row r="775" spans="1:17">
      <c r="A775">
        <v>4287</v>
      </c>
      <c r="B775" t="b">
        <v>1</v>
      </c>
      <c r="C775" s="1" t="s">
        <v>14183</v>
      </c>
      <c r="D775" s="2" t="s">
        <v>14184</v>
      </c>
      <c r="E775" s="3" t="s">
        <v>14185</v>
      </c>
      <c r="F775" s="1" t="s">
        <v>14186</v>
      </c>
      <c r="G775" s="1">
        <v>1990</v>
      </c>
      <c r="H775" s="1" t="s">
        <v>18</v>
      </c>
      <c r="I775" s="1"/>
      <c r="J775" s="1" t="s">
        <v>14187</v>
      </c>
      <c r="K775" s="1"/>
      <c r="L775" s="1"/>
      <c r="M775" s="1"/>
      <c r="O775">
        <v>0</v>
      </c>
      <c r="Q775" s="4" t="s">
        <v>30767</v>
      </c>
    </row>
    <row r="776" spans="1:17" ht="30">
      <c r="A776">
        <v>4539</v>
      </c>
      <c r="B776" t="b">
        <v>1</v>
      </c>
      <c r="C776" s="1" t="s">
        <v>15448</v>
      </c>
      <c r="D776" s="2" t="s">
        <v>15453</v>
      </c>
      <c r="E776" s="3" t="s">
        <v>15454</v>
      </c>
      <c r="F776" s="1" t="s">
        <v>15455</v>
      </c>
      <c r="G776" s="1">
        <v>1990</v>
      </c>
      <c r="H776" s="1" t="s">
        <v>18</v>
      </c>
      <c r="I776" s="1"/>
      <c r="J776" s="1" t="s">
        <v>15456</v>
      </c>
      <c r="K776" s="1"/>
      <c r="L776" s="1"/>
      <c r="M776" s="1"/>
      <c r="O776">
        <v>0</v>
      </c>
      <c r="Q776" s="4" t="s">
        <v>30467</v>
      </c>
    </row>
    <row r="777" spans="1:17" ht="30">
      <c r="A777">
        <v>4538</v>
      </c>
      <c r="B777" t="b">
        <v>1</v>
      </c>
      <c r="C777" s="1" t="s">
        <v>15448</v>
      </c>
      <c r="D777" s="2" t="s">
        <v>15449</v>
      </c>
      <c r="E777" s="3" t="s">
        <v>15450</v>
      </c>
      <c r="F777" s="1" t="s">
        <v>15451</v>
      </c>
      <c r="G777" s="1">
        <v>1990</v>
      </c>
      <c r="H777" s="1" t="s">
        <v>18</v>
      </c>
      <c r="I777" s="1"/>
      <c r="J777" s="1" t="s">
        <v>15452</v>
      </c>
      <c r="K777" s="1"/>
      <c r="L777" s="1"/>
      <c r="M777" s="1"/>
      <c r="O777">
        <v>0</v>
      </c>
      <c r="Q777" s="4" t="s">
        <v>30467</v>
      </c>
    </row>
    <row r="778" spans="1:17" ht="30">
      <c r="A778">
        <v>4203</v>
      </c>
      <c r="B778" t="b">
        <v>1</v>
      </c>
      <c r="C778" s="1" t="s">
        <v>13761</v>
      </c>
      <c r="D778" s="2" t="s">
        <v>13762</v>
      </c>
      <c r="E778" s="1"/>
      <c r="F778" s="1"/>
      <c r="G778" s="1">
        <v>1990</v>
      </c>
      <c r="H778" s="1" t="s">
        <v>18</v>
      </c>
      <c r="I778" s="1"/>
      <c r="J778" s="1"/>
      <c r="K778" s="1"/>
      <c r="L778" s="1"/>
      <c r="M778" s="1"/>
      <c r="O778">
        <v>0</v>
      </c>
      <c r="Q778" s="4" t="s">
        <v>30768</v>
      </c>
    </row>
    <row r="779" spans="1:17">
      <c r="A779">
        <v>705</v>
      </c>
      <c r="B779" t="b">
        <v>1</v>
      </c>
      <c r="C779" t="s">
        <v>10403</v>
      </c>
      <c r="D779" s="7" t="s">
        <v>13162</v>
      </c>
      <c r="E779" s="5" t="s">
        <v>21347</v>
      </c>
      <c r="F779" t="s">
        <v>21348</v>
      </c>
      <c r="G779">
        <v>1990</v>
      </c>
      <c r="H779" t="s">
        <v>18</v>
      </c>
      <c r="K779" t="s">
        <v>18422</v>
      </c>
      <c r="L779" t="s">
        <v>18423</v>
      </c>
      <c r="O779">
        <v>0</v>
      </c>
      <c r="Q779" s="4" t="s">
        <v>19018</v>
      </c>
    </row>
    <row r="780" spans="1:17">
      <c r="A780">
        <v>1889</v>
      </c>
      <c r="B780" t="b">
        <v>1</v>
      </c>
      <c r="C780" s="6" t="s">
        <v>10403</v>
      </c>
      <c r="D780" s="6" t="s">
        <v>15079</v>
      </c>
      <c r="E780" s="14" t="s">
        <v>18395</v>
      </c>
      <c r="F780" s="16" t="s">
        <v>18463</v>
      </c>
      <c r="G780">
        <v>1990</v>
      </c>
      <c r="H780" s="6" t="s">
        <v>18</v>
      </c>
      <c r="K780" t="s">
        <v>18422</v>
      </c>
      <c r="L780" t="s">
        <v>18423</v>
      </c>
      <c r="O780">
        <v>0</v>
      </c>
      <c r="Q780" s="4" t="s">
        <v>19018</v>
      </c>
    </row>
    <row r="781" spans="1:17">
      <c r="A781">
        <v>4462</v>
      </c>
      <c r="B781" t="b">
        <v>1</v>
      </c>
      <c r="C781" s="1" t="s">
        <v>10403</v>
      </c>
      <c r="D781" s="2" t="s">
        <v>15083</v>
      </c>
      <c r="E781" s="3" t="s">
        <v>15084</v>
      </c>
      <c r="F781" s="1" t="s">
        <v>15085</v>
      </c>
      <c r="G781" s="1">
        <v>1990</v>
      </c>
      <c r="H781" s="1" t="s">
        <v>18</v>
      </c>
      <c r="I781" s="1"/>
      <c r="J781" s="1" t="s">
        <v>15086</v>
      </c>
      <c r="K781" s="1"/>
      <c r="L781" s="1"/>
      <c r="M781" s="1"/>
      <c r="O781">
        <v>0</v>
      </c>
      <c r="Q781" s="4" t="s">
        <v>19018</v>
      </c>
    </row>
    <row r="782" spans="1:17" ht="30">
      <c r="A782">
        <v>4227</v>
      </c>
      <c r="B782" t="b">
        <v>1</v>
      </c>
      <c r="C782" s="1" t="s">
        <v>5725</v>
      </c>
      <c r="D782" s="2" t="s">
        <v>13881</v>
      </c>
      <c r="E782" s="1" t="s">
        <v>13882</v>
      </c>
      <c r="F782" s="1"/>
      <c r="G782" s="1">
        <v>1990</v>
      </c>
      <c r="H782" s="1" t="s">
        <v>18</v>
      </c>
      <c r="I782" s="1"/>
      <c r="J782" s="1" t="s">
        <v>13883</v>
      </c>
      <c r="K782" s="1"/>
      <c r="L782" s="1"/>
      <c r="M782" s="1"/>
      <c r="O782">
        <v>0</v>
      </c>
      <c r="Q782" s="4" t="s">
        <v>18941</v>
      </c>
    </row>
    <row r="783" spans="1:17" ht="30">
      <c r="A783">
        <v>4168</v>
      </c>
      <c r="B783" t="b">
        <v>1</v>
      </c>
      <c r="C783" s="1" t="s">
        <v>13603</v>
      </c>
      <c r="D783" s="2" t="s">
        <v>13604</v>
      </c>
      <c r="E783" s="3" t="s">
        <v>13605</v>
      </c>
      <c r="F783" s="1" t="s">
        <v>13606</v>
      </c>
      <c r="G783" s="1">
        <v>1990</v>
      </c>
      <c r="H783" s="1" t="s">
        <v>18</v>
      </c>
      <c r="I783" s="1"/>
      <c r="J783" s="1" t="s">
        <v>13607</v>
      </c>
      <c r="K783" s="1"/>
      <c r="L783" s="1"/>
      <c r="M783" s="1"/>
      <c r="O783">
        <v>0</v>
      </c>
      <c r="Q783" s="4" t="s">
        <v>30770</v>
      </c>
    </row>
    <row r="784" spans="1:17">
      <c r="A784">
        <v>4191</v>
      </c>
      <c r="B784" t="b">
        <v>1</v>
      </c>
      <c r="C784" s="1" t="s">
        <v>13702</v>
      </c>
      <c r="D784" s="2" t="s">
        <v>13703</v>
      </c>
      <c r="E784" s="3" t="s">
        <v>13704</v>
      </c>
      <c r="F784" s="1" t="s">
        <v>13705</v>
      </c>
      <c r="G784" s="1">
        <v>1990</v>
      </c>
      <c r="H784" s="1" t="s">
        <v>18</v>
      </c>
      <c r="I784" s="1"/>
      <c r="J784" s="1" t="s">
        <v>13706</v>
      </c>
      <c r="K784" s="1"/>
      <c r="L784" s="1"/>
      <c r="M784" s="1"/>
      <c r="O784">
        <v>0</v>
      </c>
      <c r="Q784" s="4" t="s">
        <v>30586</v>
      </c>
    </row>
    <row r="785" spans="1:17" ht="60">
      <c r="A785">
        <v>2466</v>
      </c>
      <c r="B785" t="b">
        <v>1</v>
      </c>
      <c r="C785" t="s">
        <v>27252</v>
      </c>
      <c r="D785" s="4" t="s">
        <v>27253</v>
      </c>
      <c r="F785" s="4" t="s">
        <v>27254</v>
      </c>
      <c r="G785">
        <v>1990</v>
      </c>
      <c r="H785" t="s">
        <v>18</v>
      </c>
      <c r="I785" t="s">
        <v>27255</v>
      </c>
      <c r="K785" t="s">
        <v>18422</v>
      </c>
      <c r="L785" t="s">
        <v>18423</v>
      </c>
      <c r="O785">
        <v>0</v>
      </c>
      <c r="Q785" s="4" t="s">
        <v>19106</v>
      </c>
    </row>
    <row r="786" spans="1:17" ht="45">
      <c r="A786">
        <v>4338</v>
      </c>
      <c r="B786" t="b">
        <v>0</v>
      </c>
      <c r="C786" s="1" t="s">
        <v>1787</v>
      </c>
      <c r="D786" s="2" t="s">
        <v>14445</v>
      </c>
      <c r="E786" s="1" t="s">
        <v>14292</v>
      </c>
      <c r="F786" s="1" t="s">
        <v>14446</v>
      </c>
      <c r="G786" s="1">
        <v>1990</v>
      </c>
      <c r="H786" s="1" t="s">
        <v>2876</v>
      </c>
      <c r="I786" s="1"/>
      <c r="J786" s="1"/>
      <c r="K786" s="1"/>
      <c r="L786" s="1"/>
      <c r="M786" s="1"/>
      <c r="O786">
        <v>0</v>
      </c>
      <c r="Q786" s="4" t="s">
        <v>18968</v>
      </c>
    </row>
    <row r="787" spans="1:17" ht="45">
      <c r="A787">
        <v>4337</v>
      </c>
      <c r="B787" t="b">
        <v>0</v>
      </c>
      <c r="C787" s="1" t="s">
        <v>1787</v>
      </c>
      <c r="D787" s="2" t="s">
        <v>14444</v>
      </c>
      <c r="E787" s="1"/>
      <c r="F787" s="1"/>
      <c r="G787" s="1">
        <v>1990</v>
      </c>
      <c r="H787" s="1" t="s">
        <v>1315</v>
      </c>
      <c r="I787" s="1"/>
      <c r="J787" s="1"/>
      <c r="K787" s="1"/>
      <c r="L787" s="1"/>
      <c r="M787" s="1"/>
      <c r="O787">
        <v>0</v>
      </c>
      <c r="Q787" s="4" t="s">
        <v>18968</v>
      </c>
    </row>
    <row r="788" spans="1:17" ht="30">
      <c r="A788">
        <v>4295</v>
      </c>
      <c r="B788" t="b">
        <v>1</v>
      </c>
      <c r="C788" s="1" t="s">
        <v>14234</v>
      </c>
      <c r="D788" s="2" t="s">
        <v>14235</v>
      </c>
      <c r="E788" s="3" t="s">
        <v>14236</v>
      </c>
      <c r="F788" s="1" t="s">
        <v>14237</v>
      </c>
      <c r="G788" s="1">
        <v>1990</v>
      </c>
      <c r="H788" s="1" t="s">
        <v>18</v>
      </c>
      <c r="I788" s="1"/>
      <c r="J788" s="1" t="s">
        <v>14238</v>
      </c>
      <c r="K788" s="1"/>
      <c r="L788" s="1"/>
      <c r="M788" s="1"/>
      <c r="O788">
        <v>0</v>
      </c>
      <c r="Q788" s="4" t="s">
        <v>30771</v>
      </c>
    </row>
    <row r="789" spans="1:17" ht="30">
      <c r="A789">
        <v>4331</v>
      </c>
      <c r="B789" t="b">
        <v>0</v>
      </c>
      <c r="C789" s="1" t="s">
        <v>9515</v>
      </c>
      <c r="D789" s="2" t="s">
        <v>14420</v>
      </c>
      <c r="E789" s="1"/>
      <c r="F789" s="1" t="s">
        <v>14421</v>
      </c>
      <c r="G789" s="1">
        <v>1990</v>
      </c>
      <c r="H789" s="1" t="s">
        <v>1315</v>
      </c>
      <c r="I789" s="1"/>
      <c r="J789" s="1"/>
      <c r="K789" s="1"/>
      <c r="L789" s="1"/>
      <c r="M789" s="1"/>
      <c r="O789">
        <v>0</v>
      </c>
      <c r="Q789" s="4" t="s">
        <v>19906</v>
      </c>
    </row>
    <row r="790" spans="1:17" ht="45">
      <c r="A790">
        <v>4437</v>
      </c>
      <c r="B790" t="b">
        <v>0</v>
      </c>
      <c r="C790" s="1" t="s">
        <v>14937</v>
      </c>
      <c r="D790" s="2" t="s">
        <v>14942</v>
      </c>
      <c r="E790" s="1"/>
      <c r="F790" s="1" t="s">
        <v>14940</v>
      </c>
      <c r="G790" s="1">
        <v>1990</v>
      </c>
      <c r="H790" s="1" t="s">
        <v>1315</v>
      </c>
      <c r="I790" s="1"/>
      <c r="J790" s="1"/>
      <c r="K790" s="1"/>
      <c r="L790" s="1"/>
      <c r="M790" s="1"/>
      <c r="O790">
        <v>0</v>
      </c>
      <c r="Q790" s="4" t="s">
        <v>30714</v>
      </c>
    </row>
    <row r="791" spans="1:17" ht="30">
      <c r="A791">
        <v>4486</v>
      </c>
      <c r="B791" t="b">
        <v>1</v>
      </c>
      <c r="C791" s="1" t="s">
        <v>15205</v>
      </c>
      <c r="D791" s="2" t="s">
        <v>15212</v>
      </c>
      <c r="E791" s="1" t="s">
        <v>15213</v>
      </c>
      <c r="F791" s="1" t="s">
        <v>15214</v>
      </c>
      <c r="G791" s="1">
        <v>1990</v>
      </c>
      <c r="H791" s="1" t="s">
        <v>18</v>
      </c>
      <c r="I791" s="1"/>
      <c r="J791" s="1" t="s">
        <v>15215</v>
      </c>
      <c r="K791" s="1"/>
      <c r="L791" s="1"/>
      <c r="M791" s="1"/>
      <c r="O791">
        <v>0</v>
      </c>
      <c r="Q791" s="4" t="s">
        <v>19320</v>
      </c>
    </row>
    <row r="792" spans="1:17" ht="30">
      <c r="A792">
        <v>4531</v>
      </c>
      <c r="B792" t="b">
        <v>0</v>
      </c>
      <c r="C792" s="1" t="s">
        <v>15419</v>
      </c>
      <c r="D792" s="2" t="s">
        <v>15420</v>
      </c>
      <c r="E792" s="1"/>
      <c r="F792" s="1" t="s">
        <v>15421</v>
      </c>
      <c r="G792" s="1">
        <v>1990</v>
      </c>
      <c r="H792" s="1" t="s">
        <v>2876</v>
      </c>
      <c r="I792" s="1"/>
      <c r="J792" s="1"/>
      <c r="K792" s="1"/>
      <c r="L792" s="1"/>
      <c r="M792" s="1"/>
      <c r="O792">
        <v>0</v>
      </c>
      <c r="Q792" s="4" t="s">
        <v>30773</v>
      </c>
    </row>
    <row r="793" spans="1:17" ht="30">
      <c r="A793">
        <v>2428</v>
      </c>
      <c r="B793" t="b">
        <v>1</v>
      </c>
      <c r="C793" s="6" t="s">
        <v>27148</v>
      </c>
      <c r="D793" s="6" t="s">
        <v>14734</v>
      </c>
      <c r="E793" s="14" t="s">
        <v>27149</v>
      </c>
      <c r="F793" s="16" t="s">
        <v>18463</v>
      </c>
      <c r="G793">
        <v>1990</v>
      </c>
      <c r="H793" s="6" t="s">
        <v>18</v>
      </c>
      <c r="K793" t="s">
        <v>18422</v>
      </c>
      <c r="L793" t="s">
        <v>18423</v>
      </c>
      <c r="O793">
        <v>0</v>
      </c>
      <c r="Q793" s="4" t="s">
        <v>19096</v>
      </c>
    </row>
    <row r="794" spans="1:17">
      <c r="A794">
        <v>4481</v>
      </c>
      <c r="B794" t="b">
        <v>1</v>
      </c>
      <c r="C794" s="1" t="s">
        <v>15168</v>
      </c>
      <c r="D794" s="2" t="s">
        <v>15169</v>
      </c>
      <c r="E794" s="1" t="s">
        <v>15170</v>
      </c>
      <c r="F794" s="1" t="s">
        <v>15171</v>
      </c>
      <c r="G794" s="1">
        <v>1990</v>
      </c>
      <c r="H794" s="1" t="s">
        <v>18</v>
      </c>
      <c r="I794" s="1"/>
      <c r="J794" s="1" t="s">
        <v>15172</v>
      </c>
      <c r="K794" s="1"/>
      <c r="L794" s="1"/>
      <c r="M794" s="1"/>
      <c r="O794">
        <v>0</v>
      </c>
      <c r="Q794" s="4" t="s">
        <v>30776</v>
      </c>
    </row>
    <row r="795" spans="1:17">
      <c r="A795">
        <v>4532</v>
      </c>
      <c r="B795" t="b">
        <v>0</v>
      </c>
      <c r="C795" s="1" t="s">
        <v>15422</v>
      </c>
      <c r="D795" s="2" t="s">
        <v>15169</v>
      </c>
      <c r="E795" s="1"/>
      <c r="F795" s="1" t="s">
        <v>15423</v>
      </c>
      <c r="G795" s="1">
        <v>1990</v>
      </c>
      <c r="H795" s="1" t="s">
        <v>1315</v>
      </c>
      <c r="I795" s="1"/>
      <c r="J795" s="1"/>
      <c r="K795" s="1"/>
      <c r="L795" s="1"/>
      <c r="M795" s="1"/>
      <c r="O795">
        <v>0</v>
      </c>
      <c r="Q795" s="4" t="s">
        <v>30777</v>
      </c>
    </row>
    <row r="796" spans="1:17" ht="75">
      <c r="A796">
        <v>520</v>
      </c>
      <c r="B796" t="b">
        <v>1</v>
      </c>
      <c r="C796" s="6" t="s">
        <v>2929</v>
      </c>
      <c r="D796" s="6" t="s">
        <v>13596</v>
      </c>
      <c r="E796" s="14" t="s">
        <v>18395</v>
      </c>
      <c r="F796" s="16" t="s">
        <v>18463</v>
      </c>
      <c r="G796">
        <v>1990</v>
      </c>
      <c r="H796" s="6" t="s">
        <v>18</v>
      </c>
      <c r="K796" t="s">
        <v>18422</v>
      </c>
      <c r="L796" t="s">
        <v>18423</v>
      </c>
      <c r="O796">
        <v>0</v>
      </c>
      <c r="Q796" s="4" t="s">
        <v>18899</v>
      </c>
    </row>
    <row r="797" spans="1:17" ht="45">
      <c r="A797">
        <v>4152</v>
      </c>
      <c r="B797" t="b">
        <v>1</v>
      </c>
      <c r="C797" s="1" t="s">
        <v>13527</v>
      </c>
      <c r="D797" s="2" t="s">
        <v>13528</v>
      </c>
      <c r="E797" s="1"/>
      <c r="F797" s="1" t="s">
        <v>13529</v>
      </c>
      <c r="G797" s="1">
        <v>1990</v>
      </c>
      <c r="H797" s="1" t="s">
        <v>18</v>
      </c>
      <c r="I797" s="1"/>
      <c r="J797" s="1" t="s">
        <v>13530</v>
      </c>
      <c r="K797" s="1"/>
      <c r="L797" s="1"/>
      <c r="M797" s="1"/>
      <c r="O797">
        <v>0</v>
      </c>
      <c r="Q797" s="4" t="s">
        <v>30779</v>
      </c>
    </row>
    <row r="798" spans="1:17" ht="30">
      <c r="A798">
        <v>4412</v>
      </c>
      <c r="B798" t="b">
        <v>0</v>
      </c>
      <c r="C798" s="1" t="s">
        <v>14820</v>
      </c>
      <c r="D798" s="2" t="s">
        <v>14821</v>
      </c>
      <c r="E798" s="1"/>
      <c r="F798" s="1" t="s">
        <v>14822</v>
      </c>
      <c r="G798" s="1">
        <v>1990</v>
      </c>
      <c r="H798" s="1" t="s">
        <v>1315</v>
      </c>
      <c r="I798" s="1"/>
      <c r="J798" s="1"/>
      <c r="K798" s="1"/>
      <c r="L798" s="1"/>
      <c r="M798" s="1"/>
      <c r="O798">
        <v>0</v>
      </c>
      <c r="Q798" s="4" t="s">
        <v>30780</v>
      </c>
    </row>
    <row r="799" spans="1:17" ht="45">
      <c r="A799">
        <v>4159</v>
      </c>
      <c r="B799" t="b">
        <v>0</v>
      </c>
      <c r="C799" s="1" t="s">
        <v>13560</v>
      </c>
      <c r="D799" s="2" t="s">
        <v>13561</v>
      </c>
      <c r="E799" s="1"/>
      <c r="F799" s="1" t="s">
        <v>13562</v>
      </c>
      <c r="G799" s="1">
        <v>1990</v>
      </c>
      <c r="H799" s="1" t="s">
        <v>1315</v>
      </c>
      <c r="I799" s="1"/>
      <c r="J799" s="1"/>
      <c r="K799" s="1"/>
      <c r="L799" s="1"/>
      <c r="M799" s="1"/>
      <c r="O799">
        <v>0</v>
      </c>
      <c r="Q799" s="4" t="s">
        <v>30781</v>
      </c>
    </row>
    <row r="800" spans="1:17" ht="45">
      <c r="A800">
        <v>4482</v>
      </c>
      <c r="B800" t="b">
        <v>0</v>
      </c>
      <c r="C800" s="1" t="s">
        <v>15183</v>
      </c>
      <c r="D800" s="2" t="s">
        <v>15184</v>
      </c>
      <c r="E800" s="1" t="s">
        <v>14292</v>
      </c>
      <c r="F800" s="1" t="s">
        <v>15185</v>
      </c>
      <c r="G800" s="1">
        <v>1990</v>
      </c>
      <c r="H800" s="1" t="s">
        <v>2876</v>
      </c>
      <c r="I800" s="1"/>
      <c r="J800" s="1"/>
      <c r="K800" s="1"/>
      <c r="L800" s="1"/>
      <c r="M800" s="1"/>
      <c r="O800">
        <v>0</v>
      </c>
      <c r="Q800" s="4" t="s">
        <v>30782</v>
      </c>
    </row>
    <row r="801" spans="1:17" ht="30">
      <c r="A801">
        <v>4274</v>
      </c>
      <c r="B801" t="b">
        <v>1</v>
      </c>
      <c r="C801" s="1" t="s">
        <v>14113</v>
      </c>
      <c r="D801" s="2" t="s">
        <v>14114</v>
      </c>
      <c r="E801" s="3" t="s">
        <v>14115</v>
      </c>
      <c r="F801" s="1" t="s">
        <v>14116</v>
      </c>
      <c r="G801" s="1">
        <v>1990</v>
      </c>
      <c r="H801" s="1" t="s">
        <v>18</v>
      </c>
      <c r="I801" s="1"/>
      <c r="J801" s="1" t="s">
        <v>14117</v>
      </c>
      <c r="K801" s="1"/>
      <c r="L801" s="1"/>
      <c r="M801" s="1"/>
      <c r="O801">
        <v>0</v>
      </c>
      <c r="Q801" s="4" t="s">
        <v>30480</v>
      </c>
    </row>
    <row r="802" spans="1:17" ht="45">
      <c r="A802">
        <v>4499</v>
      </c>
      <c r="B802" t="b">
        <v>1</v>
      </c>
      <c r="C802" s="1" t="s">
        <v>15274</v>
      </c>
      <c r="D802" s="2" t="s">
        <v>15275</v>
      </c>
      <c r="E802" s="1" t="s">
        <v>15276</v>
      </c>
      <c r="F802" s="1" t="s">
        <v>15277</v>
      </c>
      <c r="G802" s="1">
        <v>1990</v>
      </c>
      <c r="H802" s="1" t="s">
        <v>18</v>
      </c>
      <c r="I802" s="1"/>
      <c r="J802" s="1" t="s">
        <v>15278</v>
      </c>
      <c r="K802" s="1"/>
      <c r="L802" s="1"/>
      <c r="M802" s="1"/>
      <c r="O802">
        <v>0</v>
      </c>
      <c r="Q802" s="4" t="s">
        <v>30783</v>
      </c>
    </row>
    <row r="803" spans="1:17" ht="30">
      <c r="A803">
        <v>4262</v>
      </c>
      <c r="B803" t="b">
        <v>0</v>
      </c>
      <c r="C803" s="1" t="s">
        <v>4956</v>
      </c>
      <c r="D803" s="2" t="s">
        <v>14049</v>
      </c>
      <c r="E803" s="1"/>
      <c r="F803" s="1" t="s">
        <v>14050</v>
      </c>
      <c r="G803" s="1">
        <v>1990</v>
      </c>
      <c r="H803" s="1" t="s">
        <v>1315</v>
      </c>
      <c r="I803" s="1"/>
      <c r="J803" s="1"/>
      <c r="K803" s="1"/>
      <c r="L803" s="1"/>
      <c r="M803" s="1"/>
      <c r="O803">
        <v>0</v>
      </c>
      <c r="Q803" s="4" t="s">
        <v>23896</v>
      </c>
    </row>
    <row r="804" spans="1:17" ht="30">
      <c r="A804">
        <v>4354</v>
      </c>
      <c r="B804" t="b">
        <v>1</v>
      </c>
      <c r="C804" s="1" t="s">
        <v>14515</v>
      </c>
      <c r="D804" s="2" t="s">
        <v>14516</v>
      </c>
      <c r="E804" s="3" t="s">
        <v>14517</v>
      </c>
      <c r="F804" s="1" t="s">
        <v>14518</v>
      </c>
      <c r="G804" s="1">
        <v>1990</v>
      </c>
      <c r="H804" s="1" t="s">
        <v>18</v>
      </c>
      <c r="I804" s="1"/>
      <c r="J804" s="1" t="s">
        <v>14519</v>
      </c>
      <c r="K804" s="1"/>
      <c r="L804" s="1"/>
      <c r="M804" s="1"/>
      <c r="O804">
        <v>0</v>
      </c>
      <c r="Q804" s="4" t="s">
        <v>30784</v>
      </c>
    </row>
    <row r="805" spans="1:17" ht="45">
      <c r="A805">
        <v>4259</v>
      </c>
      <c r="B805" t="b">
        <v>1</v>
      </c>
      <c r="C805" s="1" t="s">
        <v>14035</v>
      </c>
      <c r="D805" s="2" t="s">
        <v>14036</v>
      </c>
      <c r="E805" s="3" t="s">
        <v>14037</v>
      </c>
      <c r="F805" s="1" t="s">
        <v>14038</v>
      </c>
      <c r="G805" s="1">
        <v>1990</v>
      </c>
      <c r="H805" s="1" t="s">
        <v>18</v>
      </c>
      <c r="I805" s="1"/>
      <c r="J805" s="1" t="s">
        <v>14039</v>
      </c>
      <c r="K805" s="1"/>
      <c r="L805" s="1"/>
      <c r="M805" s="1"/>
      <c r="O805">
        <v>0</v>
      </c>
      <c r="Q805" s="4" t="s">
        <v>30786</v>
      </c>
    </row>
    <row r="806" spans="1:17" ht="45">
      <c r="A806">
        <v>4491</v>
      </c>
      <c r="B806" t="b">
        <v>0</v>
      </c>
      <c r="C806" s="1" t="s">
        <v>15240</v>
      </c>
      <c r="D806" s="2" t="s">
        <v>15241</v>
      </c>
      <c r="E806" s="1"/>
      <c r="F806" s="1" t="s">
        <v>15242</v>
      </c>
      <c r="G806" s="1">
        <v>1990</v>
      </c>
      <c r="H806" s="1" t="s">
        <v>1315</v>
      </c>
      <c r="I806" s="1"/>
      <c r="J806" s="1"/>
      <c r="K806" s="1"/>
      <c r="L806" s="1"/>
      <c r="M806" s="1"/>
      <c r="O806">
        <v>0</v>
      </c>
      <c r="Q806" s="4" t="s">
        <v>30787</v>
      </c>
    </row>
    <row r="807" spans="1:17" ht="30">
      <c r="A807">
        <v>4403</v>
      </c>
      <c r="B807" t="b">
        <v>1</v>
      </c>
      <c r="C807" s="1" t="s">
        <v>14781</v>
      </c>
      <c r="D807" s="2" t="s">
        <v>14782</v>
      </c>
      <c r="E807" s="3" t="s">
        <v>14783</v>
      </c>
      <c r="F807" s="1" t="s">
        <v>14784</v>
      </c>
      <c r="G807" s="1">
        <v>1990</v>
      </c>
      <c r="H807" s="1" t="s">
        <v>18</v>
      </c>
      <c r="I807" s="1"/>
      <c r="J807" s="1" t="s">
        <v>14785</v>
      </c>
      <c r="K807" s="1"/>
      <c r="L807" s="1" t="s">
        <v>14786</v>
      </c>
      <c r="M807" s="1"/>
      <c r="O807">
        <v>0</v>
      </c>
      <c r="Q807" s="4" t="s">
        <v>30788</v>
      </c>
    </row>
    <row r="808" spans="1:17" ht="45">
      <c r="A808">
        <v>4386</v>
      </c>
      <c r="B808" t="b">
        <v>1</v>
      </c>
      <c r="C808" s="1" t="s">
        <v>7524</v>
      </c>
      <c r="D808" s="2" t="s">
        <v>14681</v>
      </c>
      <c r="E808" s="1"/>
      <c r="F808" s="1"/>
      <c r="G808" s="1">
        <v>1990</v>
      </c>
      <c r="H808" s="1" t="s">
        <v>18</v>
      </c>
      <c r="I808" s="1"/>
      <c r="J808" s="1"/>
      <c r="K808" s="1"/>
      <c r="L808" s="1"/>
      <c r="M808" s="1"/>
      <c r="O808">
        <v>0</v>
      </c>
      <c r="Q808" s="4" t="s">
        <v>30335</v>
      </c>
    </row>
    <row r="809" spans="1:17">
      <c r="A809">
        <v>4503</v>
      </c>
      <c r="B809" t="b">
        <v>1</v>
      </c>
      <c r="C809" s="1" t="s">
        <v>15291</v>
      </c>
      <c r="D809" s="2" t="s">
        <v>15292</v>
      </c>
      <c r="E809" s="1" t="s">
        <v>15293</v>
      </c>
      <c r="F809" s="1" t="s">
        <v>15294</v>
      </c>
      <c r="G809" s="1">
        <v>1990</v>
      </c>
      <c r="H809" s="1" t="s">
        <v>18</v>
      </c>
      <c r="I809" s="1"/>
      <c r="J809" s="1" t="s">
        <v>15295</v>
      </c>
      <c r="K809" s="1"/>
      <c r="L809" s="1"/>
      <c r="M809" s="1"/>
      <c r="O809">
        <v>0</v>
      </c>
      <c r="Q809" s="4" t="s">
        <v>30564</v>
      </c>
    </row>
    <row r="810" spans="1:17" ht="30">
      <c r="A810">
        <v>4367</v>
      </c>
      <c r="B810" t="b">
        <v>1</v>
      </c>
      <c r="C810" s="1" t="s">
        <v>14590</v>
      </c>
      <c r="D810" s="2" t="s">
        <v>14591</v>
      </c>
      <c r="E810" s="3" t="s">
        <v>14592</v>
      </c>
      <c r="F810" s="1" t="s">
        <v>14593</v>
      </c>
      <c r="G810" s="1">
        <v>1990</v>
      </c>
      <c r="H810" s="1" t="s">
        <v>18</v>
      </c>
      <c r="I810" s="1"/>
      <c r="J810" s="1" t="s">
        <v>14594</v>
      </c>
      <c r="K810" s="1"/>
      <c r="L810" s="1"/>
      <c r="M810" s="1"/>
      <c r="O810">
        <v>0</v>
      </c>
      <c r="Q810" s="4" t="s">
        <v>30789</v>
      </c>
    </row>
    <row r="811" spans="1:17" ht="45">
      <c r="A811">
        <v>4466</v>
      </c>
      <c r="B811" t="b">
        <v>0</v>
      </c>
      <c r="C811" s="1" t="s">
        <v>13179</v>
      </c>
      <c r="D811" s="2" t="s">
        <v>15103</v>
      </c>
      <c r="E811" s="1"/>
      <c r="F811" s="1" t="s">
        <v>15104</v>
      </c>
      <c r="G811" s="1">
        <v>1990</v>
      </c>
      <c r="H811" s="1" t="s">
        <v>1315</v>
      </c>
      <c r="I811" s="1"/>
      <c r="J811" s="1"/>
      <c r="K811" s="1"/>
      <c r="L811" s="1"/>
      <c r="M811" s="1"/>
      <c r="O811">
        <v>0</v>
      </c>
      <c r="Q811" s="4" t="s">
        <v>30790</v>
      </c>
    </row>
    <row r="812" spans="1:17" ht="45">
      <c r="A812">
        <v>4305</v>
      </c>
      <c r="B812" t="b">
        <v>1</v>
      </c>
      <c r="C812" s="1" t="s">
        <v>14294</v>
      </c>
      <c r="D812" s="2" t="s">
        <v>14295</v>
      </c>
      <c r="E812" s="3" t="s">
        <v>14296</v>
      </c>
      <c r="F812" s="1" t="s">
        <v>14297</v>
      </c>
      <c r="G812" s="1">
        <v>1990</v>
      </c>
      <c r="H812" s="1" t="s">
        <v>18</v>
      </c>
      <c r="I812" s="1"/>
      <c r="J812" s="1" t="s">
        <v>14298</v>
      </c>
      <c r="K812" s="1"/>
      <c r="L812" s="1"/>
      <c r="M812" s="1"/>
      <c r="O812">
        <v>0</v>
      </c>
      <c r="Q812" s="4" t="s">
        <v>30791</v>
      </c>
    </row>
    <row r="813" spans="1:17" ht="30">
      <c r="A813">
        <v>4454</v>
      </c>
      <c r="B813" t="b">
        <v>1</v>
      </c>
      <c r="C813" s="1" t="s">
        <v>11062</v>
      </c>
      <c r="D813" s="2" t="s">
        <v>15027</v>
      </c>
      <c r="E813" s="3" t="s">
        <v>15028</v>
      </c>
      <c r="F813" s="1" t="s">
        <v>15029</v>
      </c>
      <c r="G813" s="1">
        <v>1990</v>
      </c>
      <c r="H813" s="1" t="s">
        <v>18</v>
      </c>
      <c r="I813" s="1"/>
      <c r="J813" s="1" t="s">
        <v>15030</v>
      </c>
      <c r="K813" s="1"/>
      <c r="L813" s="1"/>
      <c r="M813" s="1"/>
      <c r="O813">
        <v>0</v>
      </c>
      <c r="Q813" s="4" t="s">
        <v>30792</v>
      </c>
    </row>
    <row r="814" spans="1:17" ht="30">
      <c r="A814">
        <v>4322</v>
      </c>
      <c r="B814" t="b">
        <v>1</v>
      </c>
      <c r="C814" s="1" t="s">
        <v>14371</v>
      </c>
      <c r="D814" s="2" t="s">
        <v>14372</v>
      </c>
      <c r="E814" s="3" t="s">
        <v>14373</v>
      </c>
      <c r="F814" s="1" t="s">
        <v>14374</v>
      </c>
      <c r="G814" s="1">
        <v>1990</v>
      </c>
      <c r="H814" s="1" t="s">
        <v>18</v>
      </c>
      <c r="I814" s="1" t="s">
        <v>14376</v>
      </c>
      <c r="J814" s="1" t="s">
        <v>14375</v>
      </c>
      <c r="K814" s="1"/>
      <c r="L814" s="1"/>
      <c r="M814" s="1"/>
      <c r="O814">
        <v>0</v>
      </c>
      <c r="Q814" s="4" t="s">
        <v>19300</v>
      </c>
    </row>
    <row r="815" spans="1:17">
      <c r="A815">
        <v>4158</v>
      </c>
      <c r="B815" t="b">
        <v>0</v>
      </c>
      <c r="C815" s="1" t="s">
        <v>13557</v>
      </c>
      <c r="D815" s="2" t="s">
        <v>13558</v>
      </c>
      <c r="E815" s="1"/>
      <c r="F815" s="1" t="s">
        <v>13559</v>
      </c>
      <c r="G815" s="1">
        <v>1990</v>
      </c>
      <c r="H815" s="1" t="s">
        <v>1315</v>
      </c>
      <c r="I815" s="1"/>
      <c r="J815" s="1"/>
      <c r="K815" s="1"/>
      <c r="L815" s="1"/>
      <c r="M815" s="1"/>
      <c r="O815">
        <v>0</v>
      </c>
      <c r="Q815" s="4" t="s">
        <v>30793</v>
      </c>
    </row>
    <row r="816" spans="1:17" ht="30">
      <c r="A816">
        <v>4216</v>
      </c>
      <c r="B816" t="b">
        <v>1</v>
      </c>
      <c r="C816" s="1" t="s">
        <v>12400</v>
      </c>
      <c r="D816" s="2" t="s">
        <v>13823</v>
      </c>
      <c r="E816" s="1" t="s">
        <v>13824</v>
      </c>
      <c r="F816" s="1" t="s">
        <v>13825</v>
      </c>
      <c r="G816" s="1">
        <v>1990</v>
      </c>
      <c r="H816" s="1" t="s">
        <v>18</v>
      </c>
      <c r="I816" s="1"/>
      <c r="J816" s="1" t="s">
        <v>13826</v>
      </c>
      <c r="K816" s="1"/>
      <c r="L816" s="1"/>
      <c r="M816" s="1"/>
      <c r="O816">
        <v>0</v>
      </c>
      <c r="Q816" s="4" t="s">
        <v>30794</v>
      </c>
    </row>
    <row r="817" spans="1:17" ht="30">
      <c r="A817">
        <v>4510</v>
      </c>
      <c r="B817" t="b">
        <v>0</v>
      </c>
      <c r="C817" s="1" t="s">
        <v>15319</v>
      </c>
      <c r="D817" s="2" t="s">
        <v>15320</v>
      </c>
      <c r="E817" s="1"/>
      <c r="F817" s="1" t="s">
        <v>15321</v>
      </c>
      <c r="G817" s="1">
        <v>1990</v>
      </c>
      <c r="H817" s="1" t="s">
        <v>1315</v>
      </c>
      <c r="I817" s="1"/>
      <c r="J817" s="1"/>
      <c r="K817" s="1"/>
      <c r="L817" s="1"/>
      <c r="M817" s="1"/>
      <c r="O817">
        <v>0</v>
      </c>
      <c r="Q817" s="4" t="s">
        <v>30795</v>
      </c>
    </row>
    <row r="818" spans="1:17" ht="30">
      <c r="A818">
        <v>4242</v>
      </c>
      <c r="B818" t="b">
        <v>0</v>
      </c>
      <c r="C818" s="1" t="s">
        <v>13954</v>
      </c>
      <c r="D818" s="2" t="s">
        <v>13955</v>
      </c>
      <c r="E818" s="1"/>
      <c r="F818" s="1" t="s">
        <v>13956</v>
      </c>
      <c r="G818" s="1">
        <v>1990</v>
      </c>
      <c r="H818" s="1" t="s">
        <v>1315</v>
      </c>
      <c r="I818" s="1"/>
      <c r="J818" s="1"/>
      <c r="K818" s="1"/>
      <c r="L818" s="1"/>
      <c r="M818" s="1"/>
      <c r="O818">
        <v>0</v>
      </c>
      <c r="Q818" s="4" t="s">
        <v>30518</v>
      </c>
    </row>
    <row r="819" spans="1:17" ht="30">
      <c r="A819">
        <v>4542</v>
      </c>
      <c r="B819" t="b">
        <v>1</v>
      </c>
      <c r="C819" s="1" t="s">
        <v>15465</v>
      </c>
      <c r="D819" s="2" t="s">
        <v>15466</v>
      </c>
      <c r="E819" s="1" t="s">
        <v>15467</v>
      </c>
      <c r="F819" s="1" t="s">
        <v>15468</v>
      </c>
      <c r="G819" s="1">
        <v>1990</v>
      </c>
      <c r="H819" s="1" t="s">
        <v>18</v>
      </c>
      <c r="I819" s="1"/>
      <c r="J819" s="1"/>
      <c r="K819" s="1"/>
      <c r="L819" s="1"/>
      <c r="M819" s="1"/>
      <c r="O819">
        <v>0</v>
      </c>
      <c r="Q819" s="4" t="s">
        <v>30518</v>
      </c>
    </row>
    <row r="820" spans="1:17" ht="30">
      <c r="A820">
        <v>4279</v>
      </c>
      <c r="B820" t="b">
        <v>0</v>
      </c>
      <c r="C820" s="1" t="s">
        <v>14141</v>
      </c>
      <c r="D820" s="2" t="s">
        <v>14142</v>
      </c>
      <c r="E820" s="1"/>
      <c r="F820" s="1" t="s">
        <v>14143</v>
      </c>
      <c r="G820" s="1">
        <v>1990</v>
      </c>
      <c r="H820" s="1" t="s">
        <v>1315</v>
      </c>
      <c r="I820" s="1"/>
      <c r="J820" s="1"/>
      <c r="K820" s="1"/>
      <c r="L820" s="1"/>
      <c r="M820" s="1"/>
      <c r="O820">
        <v>0</v>
      </c>
      <c r="Q820" s="4" t="s">
        <v>30796</v>
      </c>
    </row>
    <row r="821" spans="1:17" ht="30">
      <c r="A821">
        <v>4190</v>
      </c>
      <c r="B821" t="b">
        <v>0</v>
      </c>
      <c r="C821" s="1" t="s">
        <v>13699</v>
      </c>
      <c r="D821" s="2" t="s">
        <v>13700</v>
      </c>
      <c r="E821" s="1"/>
      <c r="F821" s="1" t="s">
        <v>13701</v>
      </c>
      <c r="G821" s="1">
        <v>1990</v>
      </c>
      <c r="H821" s="1" t="s">
        <v>1315</v>
      </c>
      <c r="I821" s="1"/>
      <c r="J821" s="1"/>
      <c r="K821" s="1"/>
      <c r="L821" s="1"/>
      <c r="M821" s="1"/>
      <c r="O821">
        <v>0</v>
      </c>
      <c r="Q821" s="4" t="s">
        <v>30797</v>
      </c>
    </row>
    <row r="822" spans="1:17" ht="30">
      <c r="A822">
        <v>4270</v>
      </c>
      <c r="B822" t="b">
        <v>1</v>
      </c>
      <c r="C822" s="1" t="s">
        <v>14093</v>
      </c>
      <c r="D822" s="2" t="s">
        <v>14094</v>
      </c>
      <c r="E822" s="3" t="s">
        <v>14095</v>
      </c>
      <c r="F822" s="1" t="s">
        <v>14096</v>
      </c>
      <c r="G822" s="1">
        <v>1990</v>
      </c>
      <c r="H822" s="1" t="s">
        <v>18</v>
      </c>
      <c r="I822" s="1"/>
      <c r="J822" s="1" t="s">
        <v>14097</v>
      </c>
      <c r="K822" s="1"/>
      <c r="L822" s="1"/>
      <c r="M822" s="1"/>
      <c r="O822">
        <v>0</v>
      </c>
      <c r="Q822" s="4" t="s">
        <v>30798</v>
      </c>
    </row>
    <row r="823" spans="1:17" ht="30">
      <c r="A823">
        <v>4885</v>
      </c>
      <c r="B823" t="b">
        <v>1</v>
      </c>
      <c r="C823" s="1" t="s">
        <v>17671</v>
      </c>
      <c r="D823" t="s">
        <v>17672</v>
      </c>
      <c r="E823" s="1" t="s">
        <v>17673</v>
      </c>
      <c r="F823" s="1" t="s">
        <v>17674</v>
      </c>
      <c r="G823" s="1">
        <v>1990</v>
      </c>
      <c r="H823" s="1" t="s">
        <v>18</v>
      </c>
      <c r="I823" s="1" t="s">
        <v>17675</v>
      </c>
      <c r="J823" s="1"/>
      <c r="K823" s="1"/>
      <c r="L823" s="1"/>
      <c r="M823" s="1"/>
      <c r="O823">
        <v>0</v>
      </c>
      <c r="Q823" s="4" t="s">
        <v>30800</v>
      </c>
    </row>
    <row r="824" spans="1:17" ht="30">
      <c r="A824">
        <v>4376</v>
      </c>
      <c r="B824" t="b">
        <v>1</v>
      </c>
      <c r="C824" s="1" t="s">
        <v>5943</v>
      </c>
      <c r="D824" s="2" t="s">
        <v>14637</v>
      </c>
      <c r="E824" s="3" t="s">
        <v>14638</v>
      </c>
      <c r="F824" s="1" t="s">
        <v>14639</v>
      </c>
      <c r="G824" s="1">
        <v>1990</v>
      </c>
      <c r="H824" s="1" t="s">
        <v>18</v>
      </c>
      <c r="I824" s="1"/>
      <c r="J824" s="1" t="s">
        <v>14640</v>
      </c>
      <c r="K824" s="1"/>
      <c r="L824" s="1"/>
      <c r="M824" s="1"/>
      <c r="O824">
        <v>0</v>
      </c>
      <c r="Q824" s="4" t="s">
        <v>18946</v>
      </c>
    </row>
    <row r="825" spans="1:17" ht="45">
      <c r="A825">
        <v>4164</v>
      </c>
      <c r="B825" t="b">
        <v>1</v>
      </c>
      <c r="C825" s="1" t="s">
        <v>13581</v>
      </c>
      <c r="D825" s="2" t="s">
        <v>13582</v>
      </c>
      <c r="E825" s="3" t="s">
        <v>13583</v>
      </c>
      <c r="F825" s="1" t="s">
        <v>13584</v>
      </c>
      <c r="G825" s="1">
        <v>1990</v>
      </c>
      <c r="H825" s="1" t="s">
        <v>18</v>
      </c>
      <c r="I825" s="1"/>
      <c r="J825" s="1" t="s">
        <v>13585</v>
      </c>
      <c r="K825" s="1"/>
      <c r="L825" s="1"/>
      <c r="M825" s="1"/>
      <c r="O825">
        <v>0</v>
      </c>
      <c r="Q825" s="4" t="s">
        <v>30801</v>
      </c>
    </row>
    <row r="826" spans="1:17">
      <c r="A826">
        <v>4348</v>
      </c>
      <c r="B826" t="b">
        <v>0</v>
      </c>
      <c r="C826" s="1" t="s">
        <v>14491</v>
      </c>
      <c r="D826" s="2" t="s">
        <v>14492</v>
      </c>
      <c r="E826" s="1"/>
      <c r="F826" s="1" t="s">
        <v>14493</v>
      </c>
      <c r="G826" s="1">
        <v>1990</v>
      </c>
      <c r="H826" s="1" t="s">
        <v>1315</v>
      </c>
      <c r="I826" s="1"/>
      <c r="J826" s="1"/>
      <c r="K826" s="1"/>
      <c r="L826" s="1"/>
      <c r="M826" s="1"/>
      <c r="O826">
        <v>0</v>
      </c>
      <c r="Q826" s="4" t="s">
        <v>30805</v>
      </c>
    </row>
    <row r="827" spans="1:17" ht="75">
      <c r="A827">
        <v>4414</v>
      </c>
      <c r="B827" t="b">
        <v>1</v>
      </c>
      <c r="C827" s="1" t="s">
        <v>14831</v>
      </c>
      <c r="D827" s="2" t="s">
        <v>14832</v>
      </c>
      <c r="E827" s="1" t="s">
        <v>14833</v>
      </c>
      <c r="F827" s="1" t="s">
        <v>14834</v>
      </c>
      <c r="G827" s="1">
        <v>1990</v>
      </c>
      <c r="H827" s="1" t="s">
        <v>18</v>
      </c>
      <c r="I827" s="1"/>
      <c r="J827" s="1" t="s">
        <v>14835</v>
      </c>
      <c r="K827" s="1"/>
      <c r="L827" s="1"/>
      <c r="M827" s="1"/>
      <c r="O827">
        <v>0</v>
      </c>
      <c r="Q827" s="4" t="s">
        <v>30806</v>
      </c>
    </row>
    <row r="828" spans="1:17" ht="45">
      <c r="A828">
        <v>4335</v>
      </c>
      <c r="B828" t="b">
        <v>1</v>
      </c>
      <c r="C828" s="1" t="s">
        <v>14437</v>
      </c>
      <c r="D828" s="2" t="s">
        <v>14438</v>
      </c>
      <c r="E828" s="1" t="s">
        <v>14439</v>
      </c>
      <c r="F828" s="1" t="s">
        <v>14440</v>
      </c>
      <c r="G828" s="1">
        <v>1990</v>
      </c>
      <c r="H828" s="1" t="s">
        <v>18</v>
      </c>
      <c r="I828" s="1"/>
      <c r="J828" s="1" t="s">
        <v>14441</v>
      </c>
      <c r="K828" s="1"/>
      <c r="L828" s="1"/>
      <c r="M828" s="1"/>
      <c r="O828">
        <v>0</v>
      </c>
      <c r="Q828" s="4" t="s">
        <v>30807</v>
      </c>
    </row>
    <row r="829" spans="1:17">
      <c r="A829">
        <v>4334</v>
      </c>
      <c r="B829" t="b">
        <v>0</v>
      </c>
      <c r="C829" s="1" t="s">
        <v>14434</v>
      </c>
      <c r="D829" s="2" t="s">
        <v>14435</v>
      </c>
      <c r="E829" s="1"/>
      <c r="F829" s="1" t="s">
        <v>14436</v>
      </c>
      <c r="G829" s="1">
        <v>1990</v>
      </c>
      <c r="H829" s="1" t="s">
        <v>1315</v>
      </c>
      <c r="I829" s="1"/>
      <c r="J829" s="1"/>
      <c r="K829" s="1"/>
      <c r="L829" s="1"/>
      <c r="M829" s="1"/>
      <c r="O829">
        <v>0</v>
      </c>
      <c r="Q829" s="4" t="s">
        <v>30808</v>
      </c>
    </row>
    <row r="830" spans="1:17" ht="45">
      <c r="A830">
        <v>4344</v>
      </c>
      <c r="B830" t="b">
        <v>1</v>
      </c>
      <c r="C830" s="1" t="s">
        <v>12727</v>
      </c>
      <c r="D830" s="2" t="s">
        <v>14470</v>
      </c>
      <c r="E830" s="1" t="s">
        <v>14471</v>
      </c>
      <c r="F830" s="1" t="s">
        <v>14472</v>
      </c>
      <c r="G830" s="1">
        <v>1990</v>
      </c>
      <c r="H830" s="1" t="s">
        <v>18</v>
      </c>
      <c r="I830" s="1"/>
      <c r="J830" s="1"/>
      <c r="K830" s="1"/>
      <c r="L830" s="1"/>
      <c r="M830" s="1"/>
      <c r="O830">
        <v>0</v>
      </c>
      <c r="Q830" s="4" t="s">
        <v>30809</v>
      </c>
    </row>
    <row r="831" spans="1:17" ht="30">
      <c r="A831">
        <v>858</v>
      </c>
      <c r="B831" t="b">
        <v>1</v>
      </c>
      <c r="C831" s="6" t="s">
        <v>19522</v>
      </c>
      <c r="D831" s="6" t="s">
        <v>13886</v>
      </c>
      <c r="E831" s="14" t="s">
        <v>20588</v>
      </c>
      <c r="F831" s="16" t="s">
        <v>18463</v>
      </c>
      <c r="G831">
        <v>1990</v>
      </c>
      <c r="H831" s="6" t="s">
        <v>18</v>
      </c>
      <c r="K831" t="s">
        <v>18422</v>
      </c>
      <c r="L831" t="s">
        <v>18423</v>
      </c>
      <c r="O831">
        <v>0</v>
      </c>
      <c r="Q831" s="4" t="s">
        <v>18941</v>
      </c>
    </row>
    <row r="832" spans="1:17" ht="45">
      <c r="A832">
        <v>4470</v>
      </c>
      <c r="B832" t="b">
        <v>1</v>
      </c>
      <c r="C832" s="1" t="s">
        <v>15119</v>
      </c>
      <c r="D832" s="2" t="s">
        <v>15120</v>
      </c>
      <c r="E832" s="3" t="s">
        <v>15121</v>
      </c>
      <c r="F832" s="1" t="s">
        <v>15122</v>
      </c>
      <c r="G832" s="1">
        <v>1990</v>
      </c>
      <c r="H832" s="1" t="s">
        <v>18</v>
      </c>
      <c r="I832" s="1"/>
      <c r="J832" s="1" t="s">
        <v>15123</v>
      </c>
      <c r="K832" s="1"/>
      <c r="L832" s="1"/>
      <c r="M832" s="1"/>
      <c r="O832">
        <v>0</v>
      </c>
      <c r="Q832" s="4" t="s">
        <v>30810</v>
      </c>
    </row>
    <row r="833" spans="1:17" ht="30">
      <c r="A833">
        <v>1233</v>
      </c>
      <c r="B833" t="b">
        <v>1</v>
      </c>
      <c r="C833" s="6" t="s">
        <v>23247</v>
      </c>
      <c r="D833" s="6" t="s">
        <v>13834</v>
      </c>
      <c r="E833" s="14" t="s">
        <v>23248</v>
      </c>
      <c r="F833" s="16" t="s">
        <v>18463</v>
      </c>
      <c r="G833">
        <v>1990</v>
      </c>
      <c r="H833" s="6" t="s">
        <v>18</v>
      </c>
      <c r="K833" t="s">
        <v>18422</v>
      </c>
      <c r="L833" t="s">
        <v>18423</v>
      </c>
      <c r="O833">
        <v>0</v>
      </c>
      <c r="Q833" s="4" t="s">
        <v>18977</v>
      </c>
    </row>
    <row r="834" spans="1:17" ht="30">
      <c r="A834">
        <v>4410</v>
      </c>
      <c r="B834" t="b">
        <v>0</v>
      </c>
      <c r="C834" s="1" t="s">
        <v>12969</v>
      </c>
      <c r="D834" s="2" t="s">
        <v>14815</v>
      </c>
      <c r="E834" s="1"/>
      <c r="F834" s="1" t="s">
        <v>14816</v>
      </c>
      <c r="G834" s="1">
        <v>1990</v>
      </c>
      <c r="H834" s="1" t="s">
        <v>1315</v>
      </c>
      <c r="I834" s="1"/>
      <c r="J834" s="1"/>
      <c r="K834" s="1"/>
      <c r="L834" s="1"/>
      <c r="M834" s="1"/>
      <c r="O834">
        <v>0</v>
      </c>
      <c r="Q834" s="4" t="s">
        <v>30811</v>
      </c>
    </row>
    <row r="835" spans="1:17" ht="30">
      <c r="A835">
        <v>4313</v>
      </c>
      <c r="B835" t="b">
        <v>1</v>
      </c>
      <c r="C835" s="1" t="s">
        <v>14326</v>
      </c>
      <c r="D835" s="2" t="s">
        <v>14327</v>
      </c>
      <c r="E835" s="1" t="s">
        <v>14328</v>
      </c>
      <c r="F835" s="1" t="s">
        <v>14329</v>
      </c>
      <c r="G835" s="1">
        <v>1990</v>
      </c>
      <c r="H835" s="1" t="s">
        <v>18</v>
      </c>
      <c r="I835" s="1"/>
      <c r="J835" s="1" t="s">
        <v>14330</v>
      </c>
      <c r="K835" s="1"/>
      <c r="L835" s="1"/>
      <c r="M835" s="1"/>
      <c r="O835">
        <v>0</v>
      </c>
      <c r="Q835" s="4" t="s">
        <v>30812</v>
      </c>
    </row>
    <row r="836" spans="1:17" ht="45">
      <c r="A836">
        <v>4402</v>
      </c>
      <c r="B836" t="b">
        <v>1</v>
      </c>
      <c r="C836" s="1" t="s">
        <v>14776</v>
      </c>
      <c r="D836" s="2" t="s">
        <v>14777</v>
      </c>
      <c r="E836" s="3" t="s">
        <v>14778</v>
      </c>
      <c r="F836" s="1" t="s">
        <v>14779</v>
      </c>
      <c r="G836" s="1">
        <v>1990</v>
      </c>
      <c r="H836" s="1" t="s">
        <v>18</v>
      </c>
      <c r="I836" s="1"/>
      <c r="J836" s="1" t="s">
        <v>14780</v>
      </c>
      <c r="K836" s="1"/>
      <c r="L836" s="1"/>
      <c r="M836" s="1"/>
      <c r="O836">
        <v>0</v>
      </c>
      <c r="Q836" s="4" t="s">
        <v>30813</v>
      </c>
    </row>
    <row r="837" spans="1:17" ht="75">
      <c r="A837">
        <v>164</v>
      </c>
      <c r="B837" t="b">
        <v>1</v>
      </c>
      <c r="C837" s="6" t="s">
        <v>10189</v>
      </c>
      <c r="D837" s="6" t="s">
        <v>14246</v>
      </c>
      <c r="E837" s="14" t="s">
        <v>19142</v>
      </c>
      <c r="F837" s="16" t="s">
        <v>18463</v>
      </c>
      <c r="G837">
        <v>1990</v>
      </c>
      <c r="H837" s="6" t="s">
        <v>18</v>
      </c>
      <c r="K837" t="s">
        <v>18422</v>
      </c>
      <c r="L837" t="s">
        <v>18423</v>
      </c>
      <c r="O837">
        <v>0</v>
      </c>
      <c r="Q837" s="4" t="s">
        <v>18865</v>
      </c>
    </row>
    <row r="838" spans="1:17" ht="30">
      <c r="A838">
        <v>4160</v>
      </c>
      <c r="B838" t="b">
        <v>1</v>
      </c>
      <c r="C838" s="1" t="s">
        <v>13563</v>
      </c>
      <c r="D838" s="2" t="s">
        <v>13564</v>
      </c>
      <c r="E838" s="3" t="s">
        <v>13565</v>
      </c>
      <c r="F838" s="1" t="s">
        <v>13566</v>
      </c>
      <c r="G838" s="1">
        <v>1990</v>
      </c>
      <c r="H838" s="1" t="s">
        <v>18</v>
      </c>
      <c r="I838" s="1"/>
      <c r="J838" s="1" t="s">
        <v>13567</v>
      </c>
      <c r="K838" s="1"/>
      <c r="L838" s="1"/>
      <c r="M838" s="1"/>
      <c r="O838">
        <v>0</v>
      </c>
      <c r="Q838" s="4" t="s">
        <v>30815</v>
      </c>
    </row>
    <row r="839" spans="1:17" ht="30">
      <c r="A839">
        <v>4514</v>
      </c>
      <c r="B839" t="b">
        <v>1</v>
      </c>
      <c r="C839" s="1" t="s">
        <v>15338</v>
      </c>
      <c r="D839" s="2" t="s">
        <v>15339</v>
      </c>
      <c r="E839" s="1" t="s">
        <v>15340</v>
      </c>
      <c r="F839" s="1" t="s">
        <v>15341</v>
      </c>
      <c r="G839" s="1">
        <v>1990</v>
      </c>
      <c r="H839" s="1" t="s">
        <v>18</v>
      </c>
      <c r="I839" s="1"/>
      <c r="J839" s="1" t="s">
        <v>15342</v>
      </c>
      <c r="K839" s="1"/>
      <c r="L839" s="1"/>
      <c r="M839" s="1"/>
      <c r="O839">
        <v>0</v>
      </c>
      <c r="Q839" s="4" t="s">
        <v>30816</v>
      </c>
    </row>
    <row r="840" spans="1:17" ht="30">
      <c r="A840">
        <v>4460</v>
      </c>
      <c r="B840" t="b">
        <v>1</v>
      </c>
      <c r="C840" s="1" t="s">
        <v>15052</v>
      </c>
      <c r="D840" s="2" t="s">
        <v>15053</v>
      </c>
      <c r="E840" s="3" t="s">
        <v>15054</v>
      </c>
      <c r="F840" s="1" t="s">
        <v>15055</v>
      </c>
      <c r="G840" s="1">
        <v>1990</v>
      </c>
      <c r="H840" s="1" t="s">
        <v>18</v>
      </c>
      <c r="I840" s="1"/>
      <c r="J840" s="1"/>
      <c r="K840" s="1"/>
      <c r="L840" s="1"/>
      <c r="M840" s="1"/>
      <c r="O840">
        <v>0</v>
      </c>
      <c r="Q840" s="4" t="s">
        <v>30817</v>
      </c>
    </row>
    <row r="841" spans="1:17">
      <c r="A841">
        <v>4400</v>
      </c>
      <c r="B841" t="b">
        <v>1</v>
      </c>
      <c r="C841" s="1" t="s">
        <v>10337</v>
      </c>
      <c r="D841" s="2" t="s">
        <v>14767</v>
      </c>
      <c r="E841" s="1" t="s">
        <v>14768</v>
      </c>
      <c r="F841" s="1" t="s">
        <v>14769</v>
      </c>
      <c r="G841" s="1">
        <v>1990</v>
      </c>
      <c r="H841" s="1" t="s">
        <v>18</v>
      </c>
      <c r="I841" s="1"/>
      <c r="J841" s="1" t="s">
        <v>14770</v>
      </c>
      <c r="K841" s="1"/>
      <c r="L841" s="1"/>
      <c r="M841" s="1"/>
      <c r="O841">
        <v>0</v>
      </c>
      <c r="Q841" s="4" t="s">
        <v>30324</v>
      </c>
    </row>
    <row r="842" spans="1:17" ht="45">
      <c r="A842">
        <v>4384</v>
      </c>
      <c r="B842" t="b">
        <v>1</v>
      </c>
      <c r="C842" s="1" t="s">
        <v>14675</v>
      </c>
      <c r="D842" s="2" t="s">
        <v>14676</v>
      </c>
      <c r="E842" s="1"/>
      <c r="F842" s="1"/>
      <c r="G842" s="1">
        <v>1990</v>
      </c>
      <c r="H842" s="1" t="s">
        <v>18</v>
      </c>
      <c r="I842" s="1"/>
      <c r="J842" s="1"/>
      <c r="K842" s="1"/>
      <c r="L842" s="1"/>
      <c r="M842" s="1"/>
      <c r="O842">
        <v>0</v>
      </c>
      <c r="Q842" s="4" t="s">
        <v>30819</v>
      </c>
    </row>
    <row r="843" spans="1:17" ht="30">
      <c r="A843">
        <v>4501</v>
      </c>
      <c r="B843" t="b">
        <v>1</v>
      </c>
      <c r="C843" s="1" t="s">
        <v>12081</v>
      </c>
      <c r="D843" s="2" t="s">
        <v>15284</v>
      </c>
      <c r="E843" s="1"/>
      <c r="F843" s="1" t="s">
        <v>13896</v>
      </c>
      <c r="G843" s="1">
        <v>1990</v>
      </c>
      <c r="H843" s="1" t="s">
        <v>18</v>
      </c>
      <c r="I843" s="1"/>
      <c r="J843" s="1"/>
      <c r="K843" s="1"/>
      <c r="L843" s="1"/>
      <c r="M843" s="1"/>
      <c r="O843">
        <v>0</v>
      </c>
      <c r="Q843" s="4" t="s">
        <v>30820</v>
      </c>
    </row>
    <row r="844" spans="1:17" ht="30">
      <c r="A844">
        <v>4543</v>
      </c>
      <c r="B844" t="b">
        <v>1</v>
      </c>
      <c r="C844" s="1" t="s">
        <v>12205</v>
      </c>
      <c r="D844" s="2" t="s">
        <v>15469</v>
      </c>
      <c r="E844" s="1" t="s">
        <v>15470</v>
      </c>
      <c r="F844" s="1" t="s">
        <v>15471</v>
      </c>
      <c r="G844" s="1">
        <v>1990</v>
      </c>
      <c r="H844" s="1" t="s">
        <v>18</v>
      </c>
      <c r="I844" s="1"/>
      <c r="J844" s="1" t="s">
        <v>15472</v>
      </c>
      <c r="K844" s="1"/>
      <c r="L844" s="1"/>
      <c r="M844" s="1"/>
      <c r="O844">
        <v>0</v>
      </c>
      <c r="Q844" s="4" t="s">
        <v>19562</v>
      </c>
    </row>
    <row r="845" spans="1:17" ht="30">
      <c r="A845">
        <v>4443</v>
      </c>
      <c r="B845" t="b">
        <v>0</v>
      </c>
      <c r="C845" s="1" t="s">
        <v>14973</v>
      </c>
      <c r="D845" s="2" t="s">
        <v>14487</v>
      </c>
      <c r="E845" s="3" t="s">
        <v>14974</v>
      </c>
      <c r="F845" s="1" t="s">
        <v>14975</v>
      </c>
      <c r="G845" s="1">
        <v>1990</v>
      </c>
      <c r="H845" s="1" t="s">
        <v>2876</v>
      </c>
      <c r="I845" s="1"/>
      <c r="J845" s="1"/>
      <c r="K845" s="1"/>
      <c r="L845" s="1"/>
      <c r="M845" s="1"/>
      <c r="O845">
        <v>0</v>
      </c>
      <c r="Q845" s="4" t="s">
        <v>30836</v>
      </c>
    </row>
    <row r="846" spans="1:17" ht="45">
      <c r="A846">
        <v>4396</v>
      </c>
      <c r="B846" t="b">
        <v>1</v>
      </c>
      <c r="C846" s="1" t="s">
        <v>14751</v>
      </c>
      <c r="D846" s="2" t="s">
        <v>14752</v>
      </c>
      <c r="E846" s="3" t="s">
        <v>14753</v>
      </c>
      <c r="F846" s="1" t="s">
        <v>14754</v>
      </c>
      <c r="G846" s="1">
        <v>1990</v>
      </c>
      <c r="H846" s="1" t="s">
        <v>18</v>
      </c>
      <c r="I846" s="1"/>
      <c r="J846" s="1" t="s">
        <v>14755</v>
      </c>
      <c r="K846" s="1"/>
      <c r="L846" s="1"/>
      <c r="M846" s="1"/>
      <c r="O846">
        <v>0</v>
      </c>
      <c r="Q846" s="4" t="s">
        <v>30841</v>
      </c>
    </row>
    <row r="847" spans="1:17" ht="45">
      <c r="A847">
        <v>4379</v>
      </c>
      <c r="B847" t="b">
        <v>1</v>
      </c>
      <c r="C847" s="1" t="s">
        <v>11757</v>
      </c>
      <c r="D847" s="2" t="s">
        <v>14648</v>
      </c>
      <c r="E847" s="3" t="s">
        <v>14649</v>
      </c>
      <c r="F847" s="1" t="s">
        <v>14650</v>
      </c>
      <c r="G847" s="1">
        <v>1990</v>
      </c>
      <c r="H847" s="1" t="s">
        <v>18</v>
      </c>
      <c r="I847" s="1"/>
      <c r="J847" t="s">
        <v>14651</v>
      </c>
      <c r="K847" s="1"/>
      <c r="L847" s="1"/>
      <c r="M847" s="1"/>
      <c r="O847">
        <v>0</v>
      </c>
      <c r="Q847" s="4" t="s">
        <v>20043</v>
      </c>
    </row>
    <row r="848" spans="1:17">
      <c r="A848">
        <v>4230</v>
      </c>
      <c r="B848" t="b">
        <v>0</v>
      </c>
      <c r="C848" s="1" t="s">
        <v>13897</v>
      </c>
      <c r="D848" s="2" t="s">
        <v>13898</v>
      </c>
      <c r="E848" s="1"/>
      <c r="F848" s="1"/>
      <c r="G848" s="1">
        <v>1990</v>
      </c>
      <c r="H848" s="1" t="s">
        <v>1315</v>
      </c>
      <c r="I848" s="1"/>
      <c r="J848" s="1"/>
      <c r="K848" s="1"/>
      <c r="L848" s="1"/>
      <c r="M848" s="1"/>
      <c r="O848">
        <v>0</v>
      </c>
      <c r="Q848" s="4" t="s">
        <v>30843</v>
      </c>
    </row>
    <row r="849" spans="1:17" ht="30">
      <c r="A849">
        <v>4308</v>
      </c>
      <c r="B849" t="b">
        <v>1</v>
      </c>
      <c r="C849" s="1" t="s">
        <v>14307</v>
      </c>
      <c r="D849" s="2" t="s">
        <v>14308</v>
      </c>
      <c r="E849" s="3" t="s">
        <v>14309</v>
      </c>
      <c r="F849" s="1" t="s">
        <v>14310</v>
      </c>
      <c r="G849" s="1">
        <v>1990</v>
      </c>
      <c r="H849" s="1" t="s">
        <v>18</v>
      </c>
      <c r="I849" s="1"/>
      <c r="J849" s="1" t="s">
        <v>14311</v>
      </c>
      <c r="K849" s="1"/>
      <c r="L849" s="1"/>
      <c r="M849" s="1"/>
      <c r="O849">
        <v>0</v>
      </c>
      <c r="Q849" s="4" t="s">
        <v>30845</v>
      </c>
    </row>
    <row r="850" spans="1:17" ht="45">
      <c r="A850">
        <v>2025</v>
      </c>
      <c r="B850" t="b">
        <v>1</v>
      </c>
      <c r="C850" s="6" t="s">
        <v>21650</v>
      </c>
      <c r="D850" s="6" t="s">
        <v>11395</v>
      </c>
      <c r="E850" s="14" t="s">
        <v>20381</v>
      </c>
      <c r="F850" s="16" t="s">
        <v>18463</v>
      </c>
      <c r="G850">
        <v>1990</v>
      </c>
      <c r="H850" s="6" t="s">
        <v>18</v>
      </c>
      <c r="K850" t="s">
        <v>18422</v>
      </c>
      <c r="L850" t="s">
        <v>18423</v>
      </c>
      <c r="O850">
        <v>0</v>
      </c>
      <c r="Q850" s="4" t="s">
        <v>19040</v>
      </c>
    </row>
    <row r="851" spans="1:17" ht="45">
      <c r="A851">
        <v>4207</v>
      </c>
      <c r="B851" t="b">
        <v>0</v>
      </c>
      <c r="C851" s="1" t="s">
        <v>11321</v>
      </c>
      <c r="D851" s="2" t="s">
        <v>8302</v>
      </c>
      <c r="E851" s="1"/>
      <c r="F851" s="1" t="s">
        <v>13775</v>
      </c>
      <c r="G851" s="1">
        <v>1990</v>
      </c>
      <c r="H851" s="1" t="s">
        <v>1315</v>
      </c>
      <c r="I851" s="1"/>
      <c r="J851" s="1"/>
      <c r="K851" s="1"/>
      <c r="L851" s="1"/>
      <c r="M851" s="1"/>
      <c r="O851">
        <v>0</v>
      </c>
      <c r="Q851" s="4" t="s">
        <v>30846</v>
      </c>
    </row>
    <row r="852" spans="1:17" ht="30">
      <c r="A852">
        <v>4516</v>
      </c>
      <c r="B852" t="b">
        <v>1</v>
      </c>
      <c r="C852" s="1" t="s">
        <v>15343</v>
      </c>
      <c r="D852" s="2" t="s">
        <v>15348</v>
      </c>
      <c r="E852" s="1" t="s">
        <v>15349</v>
      </c>
      <c r="F852" s="1" t="s">
        <v>15350</v>
      </c>
      <c r="G852" s="1">
        <v>1990</v>
      </c>
      <c r="H852" s="1" t="s">
        <v>18</v>
      </c>
      <c r="I852" s="1"/>
      <c r="J852" s="1" t="s">
        <v>15351</v>
      </c>
      <c r="K852" s="1"/>
      <c r="L852" s="1"/>
      <c r="M852" s="1"/>
      <c r="O852">
        <v>0</v>
      </c>
      <c r="Q852" s="4" t="s">
        <v>30722</v>
      </c>
    </row>
    <row r="853" spans="1:17" ht="30">
      <c r="A853">
        <v>4389</v>
      </c>
      <c r="B853" t="b">
        <v>1</v>
      </c>
      <c r="C853" s="1" t="s">
        <v>12912</v>
      </c>
      <c r="D853" s="2" t="s">
        <v>14709</v>
      </c>
      <c r="E853" s="3" t="s">
        <v>12914</v>
      </c>
      <c r="F853" s="1" t="s">
        <v>14710</v>
      </c>
      <c r="G853" s="1">
        <v>1990</v>
      </c>
      <c r="H853" s="1" t="s">
        <v>18</v>
      </c>
      <c r="I853" s="1"/>
      <c r="J853" s="1" t="s">
        <v>12916</v>
      </c>
      <c r="K853" s="1"/>
      <c r="L853" s="1"/>
      <c r="M853" s="1"/>
      <c r="O853">
        <v>0</v>
      </c>
      <c r="Q853" s="4" t="s">
        <v>19421</v>
      </c>
    </row>
    <row r="854" spans="1:17" ht="30">
      <c r="A854">
        <v>4312</v>
      </c>
      <c r="B854" t="b">
        <v>1</v>
      </c>
      <c r="C854" s="1" t="s">
        <v>14321</v>
      </c>
      <c r="D854" s="2" t="s">
        <v>14322</v>
      </c>
      <c r="E854" s="1" t="s">
        <v>14323</v>
      </c>
      <c r="F854" s="1" t="s">
        <v>14324</v>
      </c>
      <c r="G854" s="1">
        <v>1990</v>
      </c>
      <c r="H854" s="1" t="s">
        <v>18</v>
      </c>
      <c r="I854" s="1"/>
      <c r="J854" s="1" t="s">
        <v>14325</v>
      </c>
      <c r="K854" s="1"/>
      <c r="L854" s="1"/>
      <c r="M854" s="1"/>
      <c r="O854">
        <v>0</v>
      </c>
      <c r="Q854" s="4" t="s">
        <v>30848</v>
      </c>
    </row>
    <row r="855" spans="1:17" ht="30">
      <c r="A855">
        <v>304</v>
      </c>
      <c r="B855" t="b">
        <v>1</v>
      </c>
      <c r="C855" s="6" t="s">
        <v>387</v>
      </c>
      <c r="D855" s="6" t="s">
        <v>14223</v>
      </c>
      <c r="E855" s="14" t="s">
        <v>19717</v>
      </c>
      <c r="F855" s="16" t="s">
        <v>18463</v>
      </c>
      <c r="G855">
        <v>1990</v>
      </c>
      <c r="H855" s="6" t="s">
        <v>18</v>
      </c>
      <c r="K855" t="s">
        <v>18422</v>
      </c>
      <c r="L855" t="s">
        <v>18423</v>
      </c>
      <c r="O855">
        <v>0</v>
      </c>
      <c r="Q855" s="4" t="s">
        <v>18883</v>
      </c>
    </row>
    <row r="856" spans="1:17" ht="30">
      <c r="A856">
        <v>4355</v>
      </c>
      <c r="B856" t="b">
        <v>1</v>
      </c>
      <c r="C856" s="1" t="s">
        <v>14524</v>
      </c>
      <c r="D856" s="2" t="s">
        <v>14525</v>
      </c>
      <c r="E856" s="3" t="s">
        <v>14526</v>
      </c>
      <c r="F856" s="1" t="s">
        <v>14527</v>
      </c>
      <c r="G856" s="1">
        <v>1990</v>
      </c>
      <c r="H856" s="1" t="s">
        <v>18</v>
      </c>
      <c r="I856" s="1"/>
      <c r="J856" s="1" t="s">
        <v>14528</v>
      </c>
      <c r="K856" s="1"/>
      <c r="L856" s="1"/>
      <c r="M856" s="1"/>
      <c r="O856">
        <v>0</v>
      </c>
      <c r="Q856" s="4" t="s">
        <v>30849</v>
      </c>
    </row>
    <row r="857" spans="1:17" ht="30">
      <c r="A857">
        <v>4254</v>
      </c>
      <c r="B857" t="b">
        <v>1</v>
      </c>
      <c r="C857" s="1" t="s">
        <v>14010</v>
      </c>
      <c r="D857" s="2" t="s">
        <v>14011</v>
      </c>
      <c r="E857" s="3" t="s">
        <v>14012</v>
      </c>
      <c r="F857" s="1" t="s">
        <v>14013</v>
      </c>
      <c r="G857" s="1">
        <v>1990</v>
      </c>
      <c r="H857" s="1" t="s">
        <v>18</v>
      </c>
      <c r="I857" s="1"/>
      <c r="J857" s="1" t="s">
        <v>14014</v>
      </c>
      <c r="K857" s="1"/>
      <c r="L857" s="1"/>
      <c r="M857" s="1"/>
      <c r="O857">
        <v>0</v>
      </c>
      <c r="Q857" s="4" t="s">
        <v>30850</v>
      </c>
    </row>
    <row r="858" spans="1:17" ht="30">
      <c r="A858">
        <v>4326</v>
      </c>
      <c r="B858" t="b">
        <v>1</v>
      </c>
      <c r="C858" s="1" t="s">
        <v>14399</v>
      </c>
      <c r="D858" s="2" t="s">
        <v>14400</v>
      </c>
      <c r="E858" s="3" t="s">
        <v>14401</v>
      </c>
      <c r="F858" s="1" t="s">
        <v>14402</v>
      </c>
      <c r="G858" s="1">
        <v>1990</v>
      </c>
      <c r="H858" s="1" t="s">
        <v>18</v>
      </c>
      <c r="I858" s="1"/>
      <c r="J858" s="1" t="s">
        <v>14403</v>
      </c>
      <c r="K858" s="1"/>
      <c r="L858" s="1"/>
      <c r="M858" s="1"/>
      <c r="O858">
        <v>0</v>
      </c>
      <c r="Q858" s="4" t="s">
        <v>30677</v>
      </c>
    </row>
    <row r="859" spans="1:17" ht="57.75">
      <c r="A859">
        <v>1931</v>
      </c>
      <c r="B859" t="b">
        <v>1</v>
      </c>
      <c r="C859" t="s">
        <v>25607</v>
      </c>
      <c r="D859" s="7" t="s">
        <v>25608</v>
      </c>
      <c r="E859" s="5" t="s">
        <v>25609</v>
      </c>
      <c r="F859" s="21" t="s">
        <v>25610</v>
      </c>
      <c r="G859">
        <v>1990</v>
      </c>
      <c r="H859" t="s">
        <v>18</v>
      </c>
      <c r="J859" t="s">
        <v>25611</v>
      </c>
      <c r="K859" t="s">
        <v>18422</v>
      </c>
      <c r="L859" t="s">
        <v>18423</v>
      </c>
      <c r="O859">
        <v>0</v>
      </c>
      <c r="Q859" s="4" t="s">
        <v>19029</v>
      </c>
    </row>
    <row r="860" spans="1:17" ht="90">
      <c r="A860">
        <v>4202</v>
      </c>
      <c r="B860" t="b">
        <v>0</v>
      </c>
      <c r="C860" s="1" t="s">
        <v>13751</v>
      </c>
      <c r="D860" s="2" t="s">
        <v>13752</v>
      </c>
      <c r="E860" s="1"/>
      <c r="F860" s="1" t="s">
        <v>13753</v>
      </c>
      <c r="G860" s="1">
        <v>1990</v>
      </c>
      <c r="H860" s="1" t="s">
        <v>1315</v>
      </c>
      <c r="I860" s="1"/>
      <c r="J860" s="1"/>
      <c r="K860" s="1"/>
      <c r="L860" s="1"/>
      <c r="M860" s="1"/>
      <c r="O860">
        <v>0</v>
      </c>
      <c r="Q860" s="4" t="s">
        <v>30851</v>
      </c>
    </row>
    <row r="861" spans="1:17" ht="60">
      <c r="A861">
        <v>4504</v>
      </c>
      <c r="B861" t="b">
        <v>1</v>
      </c>
      <c r="C861" s="1" t="s">
        <v>15296</v>
      </c>
      <c r="D861" s="2" t="s">
        <v>15297</v>
      </c>
      <c r="E861" s="3" t="s">
        <v>15298</v>
      </c>
      <c r="F861" s="1" t="s">
        <v>15299</v>
      </c>
      <c r="G861" s="1">
        <v>1990</v>
      </c>
      <c r="H861" s="1" t="s">
        <v>18</v>
      </c>
      <c r="I861" s="1"/>
      <c r="J861" s="1"/>
      <c r="K861" s="1"/>
      <c r="L861" s="1"/>
      <c r="M861" s="1"/>
      <c r="O861">
        <v>0</v>
      </c>
      <c r="Q861" s="4" t="s">
        <v>30852</v>
      </c>
    </row>
    <row r="862" spans="1:17" ht="30">
      <c r="A862">
        <v>4479</v>
      </c>
      <c r="B862" t="b">
        <v>0</v>
      </c>
      <c r="C862" s="1" t="s">
        <v>15161</v>
      </c>
      <c r="D862" s="2" t="s">
        <v>15162</v>
      </c>
      <c r="E862" s="1"/>
      <c r="F862" s="1"/>
      <c r="G862" s="1">
        <v>1990</v>
      </c>
      <c r="H862" s="1" t="s">
        <v>1315</v>
      </c>
      <c r="I862" s="1"/>
      <c r="J862" s="1"/>
      <c r="K862" s="1"/>
      <c r="L862" s="1"/>
      <c r="M862" s="1"/>
      <c r="O862">
        <v>0</v>
      </c>
      <c r="Q862" s="4" t="s">
        <v>30853</v>
      </c>
    </row>
    <row r="863" spans="1:17" ht="45">
      <c r="A863">
        <v>4304</v>
      </c>
      <c r="B863" t="b">
        <v>0</v>
      </c>
      <c r="C863" s="1" t="s">
        <v>14290</v>
      </c>
      <c r="D863" s="2" t="s">
        <v>14291</v>
      </c>
      <c r="E863" s="3" t="s">
        <v>14292</v>
      </c>
      <c r="F863" s="1" t="s">
        <v>14293</v>
      </c>
      <c r="G863" s="1">
        <v>1990</v>
      </c>
      <c r="H863" s="1" t="s">
        <v>2876</v>
      </c>
      <c r="I863" s="1"/>
      <c r="J863" s="1"/>
      <c r="K863" s="1"/>
      <c r="L863" s="1"/>
      <c r="M863" s="1"/>
      <c r="O863">
        <v>0</v>
      </c>
      <c r="Q863" s="4" t="s">
        <v>30854</v>
      </c>
    </row>
    <row r="864" spans="1:17" ht="45">
      <c r="A864">
        <v>1117</v>
      </c>
      <c r="B864" t="b">
        <v>1</v>
      </c>
      <c r="C864" s="6" t="s">
        <v>1787</v>
      </c>
      <c r="D864" s="6" t="s">
        <v>14447</v>
      </c>
      <c r="E864" s="14" t="s">
        <v>20247</v>
      </c>
      <c r="F864" s="16" t="s">
        <v>18463</v>
      </c>
      <c r="G864">
        <v>1990</v>
      </c>
      <c r="H864" s="6" t="s">
        <v>18</v>
      </c>
      <c r="K864" t="s">
        <v>18422</v>
      </c>
      <c r="L864" t="s">
        <v>18423</v>
      </c>
      <c r="O864">
        <v>0</v>
      </c>
      <c r="Q864" s="4" t="s">
        <v>18968</v>
      </c>
    </row>
    <row r="865" spans="1:18" ht="30">
      <c r="A865">
        <v>4339</v>
      </c>
      <c r="B865" t="b">
        <v>1</v>
      </c>
      <c r="C865" s="1" t="s">
        <v>1787</v>
      </c>
      <c r="D865" s="2" t="s">
        <v>14451</v>
      </c>
      <c r="E865" s="1" t="s">
        <v>14452</v>
      </c>
      <c r="F865" s="1" t="s">
        <v>14453</v>
      </c>
      <c r="G865" s="1">
        <v>1990</v>
      </c>
      <c r="H865" s="1" t="s">
        <v>18</v>
      </c>
      <c r="I865" s="1"/>
      <c r="J865" s="1" t="s">
        <v>14454</v>
      </c>
      <c r="K865" s="1"/>
      <c r="L865" s="1"/>
      <c r="M865" s="1"/>
      <c r="O865">
        <v>0</v>
      </c>
      <c r="Q865" s="4" t="s">
        <v>18968</v>
      </c>
    </row>
    <row r="866" spans="1:18" ht="30">
      <c r="A866">
        <v>4525</v>
      </c>
      <c r="B866" t="b">
        <v>1</v>
      </c>
      <c r="C866" s="1" t="s">
        <v>15391</v>
      </c>
      <c r="D866" s="2" t="s">
        <v>15392</v>
      </c>
      <c r="E866" s="1"/>
      <c r="F866" s="1" t="s">
        <v>15393</v>
      </c>
      <c r="G866" s="1">
        <v>1990</v>
      </c>
      <c r="H866" s="1" t="s">
        <v>18</v>
      </c>
      <c r="I866" s="1"/>
      <c r="J866" s="1"/>
      <c r="K866" s="1"/>
      <c r="L866" s="1"/>
      <c r="M866" s="1"/>
      <c r="O866">
        <v>0</v>
      </c>
      <c r="Q866" s="4" t="s">
        <v>19006</v>
      </c>
    </row>
    <row r="867" spans="1:18" ht="45">
      <c r="A867">
        <v>4182</v>
      </c>
      <c r="B867" t="b">
        <v>0</v>
      </c>
      <c r="C867" s="1" t="s">
        <v>2046</v>
      </c>
      <c r="D867" s="2" t="s">
        <v>13672</v>
      </c>
      <c r="E867" s="1"/>
      <c r="F867" s="1"/>
      <c r="G867" s="1">
        <v>1990</v>
      </c>
      <c r="H867" s="1" t="s">
        <v>1315</v>
      </c>
      <c r="I867" s="1"/>
      <c r="J867" s="1"/>
      <c r="K867" s="1"/>
      <c r="L867" s="1"/>
      <c r="M867" s="1"/>
      <c r="O867">
        <v>0</v>
      </c>
      <c r="Q867" s="4" t="s">
        <v>21557</v>
      </c>
    </row>
    <row r="868" spans="1:18" ht="45">
      <c r="A868">
        <v>4445</v>
      </c>
      <c r="B868" t="b">
        <v>1</v>
      </c>
      <c r="C868" s="1" t="s">
        <v>14979</v>
      </c>
      <c r="D868" s="2" t="s">
        <v>14980</v>
      </c>
      <c r="E868" s="3" t="s">
        <v>14981</v>
      </c>
      <c r="F868" s="1" t="s">
        <v>14982</v>
      </c>
      <c r="G868" s="1">
        <v>1990</v>
      </c>
      <c r="H868" s="1" t="s">
        <v>18</v>
      </c>
      <c r="I868" s="1"/>
      <c r="J868" s="1" t="s">
        <v>14983</v>
      </c>
      <c r="K868" s="1"/>
      <c r="L868" s="1"/>
      <c r="M868" s="1"/>
      <c r="O868">
        <v>0</v>
      </c>
      <c r="Q868" s="4" t="s">
        <v>30856</v>
      </c>
    </row>
    <row r="869" spans="1:18" ht="30">
      <c r="A869">
        <v>233</v>
      </c>
      <c r="B869" t="b">
        <v>1</v>
      </c>
      <c r="C869" s="6" t="s">
        <v>19464</v>
      </c>
      <c r="D869" s="6" t="s">
        <v>14964</v>
      </c>
      <c r="E869" s="14" t="s">
        <v>19465</v>
      </c>
      <c r="F869" s="16" t="s">
        <v>18463</v>
      </c>
      <c r="G869">
        <v>1990</v>
      </c>
      <c r="H869" s="6" t="s">
        <v>18</v>
      </c>
      <c r="K869" t="s">
        <v>18422</v>
      </c>
      <c r="L869" t="s">
        <v>18423</v>
      </c>
      <c r="O869">
        <v>0</v>
      </c>
      <c r="Q869" s="4" t="s">
        <v>18868</v>
      </c>
    </row>
    <row r="870" spans="1:18">
      <c r="A870">
        <v>4524</v>
      </c>
      <c r="B870" t="b">
        <v>0</v>
      </c>
      <c r="C870" s="1" t="s">
        <v>15389</v>
      </c>
      <c r="D870" s="2" t="s">
        <v>15390</v>
      </c>
      <c r="E870" s="1"/>
      <c r="F870" s="1"/>
      <c r="G870" s="1">
        <v>1990</v>
      </c>
      <c r="H870" s="1" t="s">
        <v>1315</v>
      </c>
      <c r="I870" s="1"/>
      <c r="J870" s="1"/>
      <c r="K870" s="1"/>
      <c r="L870" s="1"/>
      <c r="M870" s="1"/>
      <c r="O870">
        <v>0</v>
      </c>
      <c r="Q870" s="4" t="s">
        <v>30857</v>
      </c>
    </row>
    <row r="871" spans="1:18">
      <c r="A871">
        <v>4363</v>
      </c>
      <c r="B871" t="b">
        <v>1</v>
      </c>
      <c r="C871" s="1" t="s">
        <v>14572</v>
      </c>
      <c r="D871" s="2" t="s">
        <v>14573</v>
      </c>
      <c r="E871" s="3" t="s">
        <v>14574</v>
      </c>
      <c r="F871" s="1" t="s">
        <v>14575</v>
      </c>
      <c r="G871" s="1">
        <v>1990</v>
      </c>
      <c r="H871" s="1" t="s">
        <v>18</v>
      </c>
      <c r="I871" s="1"/>
      <c r="J871" s="1" t="s">
        <v>14576</v>
      </c>
      <c r="K871" s="1"/>
      <c r="L871" s="1"/>
      <c r="M871" s="1"/>
      <c r="O871">
        <v>0</v>
      </c>
      <c r="Q871" s="4" t="s">
        <v>30350</v>
      </c>
    </row>
    <row r="872" spans="1:18" ht="30">
      <c r="A872">
        <v>4225</v>
      </c>
      <c r="B872" t="b">
        <v>1</v>
      </c>
      <c r="C872" s="1" t="s">
        <v>13873</v>
      </c>
      <c r="D872" s="2" t="s">
        <v>13874</v>
      </c>
      <c r="E872" s="1" t="s">
        <v>13875</v>
      </c>
      <c r="F872" s="1" t="s">
        <v>13876</v>
      </c>
      <c r="G872" s="1">
        <v>1990</v>
      </c>
      <c r="H872" s="1" t="s">
        <v>18</v>
      </c>
      <c r="I872" s="1"/>
      <c r="J872" s="1" t="s">
        <v>13877</v>
      </c>
      <c r="K872" s="1"/>
      <c r="L872" s="1"/>
      <c r="M872" s="1"/>
      <c r="O872">
        <v>0</v>
      </c>
      <c r="Q872" s="4" t="s">
        <v>30858</v>
      </c>
    </row>
    <row r="873" spans="1:18" ht="30">
      <c r="A873">
        <v>4408</v>
      </c>
      <c r="B873" t="b">
        <v>1</v>
      </c>
      <c r="C873" s="1" t="s">
        <v>28329</v>
      </c>
      <c r="D873" s="2" t="s">
        <v>14806</v>
      </c>
      <c r="E873" s="1" t="s">
        <v>14807</v>
      </c>
      <c r="F873" s="1" t="s">
        <v>14808</v>
      </c>
      <c r="G873" s="1">
        <v>1990</v>
      </c>
      <c r="H873" s="1" t="s">
        <v>18</v>
      </c>
      <c r="I873" s="1"/>
      <c r="J873" s="1" t="s">
        <v>14809</v>
      </c>
      <c r="K873" s="1"/>
      <c r="L873" s="1"/>
      <c r="M873" s="1"/>
      <c r="O873">
        <v>0</v>
      </c>
      <c r="Q873" s="4" t="s">
        <v>30859</v>
      </c>
    </row>
    <row r="874" spans="1:18" ht="30">
      <c r="A874">
        <v>4387</v>
      </c>
      <c r="B874" t="b">
        <v>1</v>
      </c>
      <c r="C874" s="1" t="s">
        <v>14697</v>
      </c>
      <c r="D874" s="2" t="s">
        <v>14698</v>
      </c>
      <c r="E874" s="3" t="s">
        <v>32220</v>
      </c>
      <c r="F874" s="1" t="s">
        <v>14700</v>
      </c>
      <c r="G874" s="1">
        <v>1990</v>
      </c>
      <c r="H874" s="1" t="s">
        <v>29</v>
      </c>
      <c r="I874" s="1"/>
      <c r="J874" s="1" t="s">
        <v>32221</v>
      </c>
      <c r="K874" s="1" t="s">
        <v>18607</v>
      </c>
      <c r="L874" s="1" t="s">
        <v>29</v>
      </c>
      <c r="M874" s="1"/>
      <c r="O874">
        <v>1</v>
      </c>
      <c r="Q874" s="4" t="s">
        <v>18702</v>
      </c>
      <c r="R874">
        <v>22</v>
      </c>
    </row>
    <row r="875" spans="1:18" ht="60">
      <c r="A875">
        <v>4169</v>
      </c>
      <c r="B875" t="b">
        <v>0</v>
      </c>
      <c r="C875" s="1" t="s">
        <v>13608</v>
      </c>
      <c r="D875" s="2" t="s">
        <v>13609</v>
      </c>
      <c r="E875" s="1"/>
      <c r="F875" s="1" t="s">
        <v>13610</v>
      </c>
      <c r="G875" s="1">
        <v>1990</v>
      </c>
      <c r="H875" s="1" t="s">
        <v>1315</v>
      </c>
      <c r="I875" s="1"/>
      <c r="J875" s="1"/>
      <c r="K875" s="1"/>
      <c r="L875" s="1"/>
      <c r="M875" s="1"/>
      <c r="O875">
        <v>0</v>
      </c>
      <c r="Q875" s="4" t="s">
        <v>30860</v>
      </c>
    </row>
    <row r="876" spans="1:18" ht="45">
      <c r="A876">
        <v>4509</v>
      </c>
      <c r="B876" t="b">
        <v>0</v>
      </c>
      <c r="C876" s="1" t="s">
        <v>15317</v>
      </c>
      <c r="D876" s="2" t="s">
        <v>15318</v>
      </c>
      <c r="E876" s="1"/>
      <c r="F876" s="1"/>
      <c r="G876" s="1">
        <v>1990</v>
      </c>
      <c r="H876" s="1" t="s">
        <v>1315</v>
      </c>
      <c r="I876" s="1"/>
      <c r="J876" s="1"/>
      <c r="K876" s="1"/>
      <c r="L876" s="1"/>
      <c r="M876" s="1"/>
      <c r="O876">
        <v>0</v>
      </c>
      <c r="Q876" s="4" t="s">
        <v>30861</v>
      </c>
    </row>
    <row r="877" spans="1:18" ht="30">
      <c r="A877">
        <v>4323</v>
      </c>
      <c r="B877" t="b">
        <v>1</v>
      </c>
      <c r="C877" s="1" t="s">
        <v>14380</v>
      </c>
      <c r="D877" s="2" t="s">
        <v>14381</v>
      </c>
      <c r="E877" s="3" t="s">
        <v>14382</v>
      </c>
      <c r="F877" s="1" t="s">
        <v>14383</v>
      </c>
      <c r="G877" s="1">
        <v>1990</v>
      </c>
      <c r="H877" s="1" t="s">
        <v>18</v>
      </c>
      <c r="I877" s="1"/>
      <c r="J877" s="1" t="s">
        <v>14384</v>
      </c>
      <c r="K877" s="1"/>
      <c r="L877" s="1"/>
      <c r="M877" s="1"/>
      <c r="O877">
        <v>0</v>
      </c>
      <c r="Q877" s="4" t="s">
        <v>30862</v>
      </c>
    </row>
    <row r="878" spans="1:18" ht="45">
      <c r="A878">
        <v>4478</v>
      </c>
      <c r="B878" t="b">
        <v>1</v>
      </c>
      <c r="C878" s="1" t="s">
        <v>15156</v>
      </c>
      <c r="D878" s="2" t="s">
        <v>15157</v>
      </c>
      <c r="E878" s="3" t="s">
        <v>15158</v>
      </c>
      <c r="F878" s="1" t="s">
        <v>15159</v>
      </c>
      <c r="G878" s="1">
        <v>1990</v>
      </c>
      <c r="H878" s="1" t="s">
        <v>18</v>
      </c>
      <c r="I878" s="1"/>
      <c r="J878" s="1" t="s">
        <v>15160</v>
      </c>
      <c r="K878" s="1"/>
      <c r="L878" s="1"/>
      <c r="M878" s="1"/>
      <c r="O878">
        <v>0</v>
      </c>
      <c r="Q878" s="4" t="s">
        <v>30863</v>
      </c>
    </row>
    <row r="879" spans="1:18" ht="30">
      <c r="A879">
        <v>4429</v>
      </c>
      <c r="B879" t="b">
        <v>1</v>
      </c>
      <c r="C879" s="1" t="s">
        <v>14898</v>
      </c>
      <c r="D879" s="2" t="s">
        <v>14899</v>
      </c>
      <c r="E879" s="3" t="s">
        <v>14900</v>
      </c>
      <c r="F879" s="1" t="s">
        <v>14901</v>
      </c>
      <c r="G879" s="1">
        <v>1990</v>
      </c>
      <c r="H879" s="1" t="s">
        <v>18</v>
      </c>
      <c r="I879" s="1"/>
      <c r="J879" s="1" t="s">
        <v>14902</v>
      </c>
      <c r="K879" s="1"/>
      <c r="L879" s="1"/>
      <c r="M879" s="1"/>
      <c r="O879">
        <v>0</v>
      </c>
      <c r="Q879" s="4" t="s">
        <v>30864</v>
      </c>
    </row>
    <row r="880" spans="1:18">
      <c r="A880">
        <v>4399</v>
      </c>
      <c r="B880" t="b">
        <v>1</v>
      </c>
      <c r="C880" s="1" t="s">
        <v>10337</v>
      </c>
      <c r="D880" s="2" t="s">
        <v>14763</v>
      </c>
      <c r="E880" s="3" t="s">
        <v>14764</v>
      </c>
      <c r="F880" s="1" t="s">
        <v>14765</v>
      </c>
      <c r="G880" s="1">
        <v>1990</v>
      </c>
      <c r="H880" s="1" t="s">
        <v>18</v>
      </c>
      <c r="I880" s="1"/>
      <c r="J880" s="1" t="s">
        <v>14766</v>
      </c>
      <c r="K880" s="1"/>
      <c r="L880" s="1"/>
      <c r="M880" s="1"/>
      <c r="O880">
        <v>0</v>
      </c>
      <c r="Q880" s="4" t="s">
        <v>30324</v>
      </c>
    </row>
    <row r="881" spans="1:17" ht="30">
      <c r="A881">
        <v>4336</v>
      </c>
      <c r="B881" t="b">
        <v>1</v>
      </c>
      <c r="C881" s="1" t="s">
        <v>14442</v>
      </c>
      <c r="D881" s="2" t="s">
        <v>14443</v>
      </c>
      <c r="E881" s="1"/>
      <c r="F881" s="1"/>
      <c r="G881" s="1">
        <v>1990</v>
      </c>
      <c r="H881" s="1" t="s">
        <v>18</v>
      </c>
      <c r="I881" s="1"/>
      <c r="J881" s="1"/>
      <c r="K881" s="1"/>
      <c r="L881" s="1"/>
      <c r="M881" s="1"/>
      <c r="O881">
        <v>0</v>
      </c>
      <c r="Q881" s="4" t="s">
        <v>30865</v>
      </c>
    </row>
    <row r="882" spans="1:17" ht="30">
      <c r="A882">
        <v>4442</v>
      </c>
      <c r="B882" t="b">
        <v>1</v>
      </c>
      <c r="C882" s="1" t="s">
        <v>14968</v>
      </c>
      <c r="D882" s="2" t="s">
        <v>14969</v>
      </c>
      <c r="E882" s="3" t="s">
        <v>14970</v>
      </c>
      <c r="F882" s="1" t="s">
        <v>14971</v>
      </c>
      <c r="G882" s="1">
        <v>1990</v>
      </c>
      <c r="H882" s="1" t="s">
        <v>18</v>
      </c>
      <c r="I882" s="1"/>
      <c r="J882" s="1" t="s">
        <v>14972</v>
      </c>
      <c r="K882" s="1"/>
      <c r="L882" s="1"/>
      <c r="M882" s="1"/>
      <c r="O882">
        <v>0</v>
      </c>
      <c r="Q882" s="4" t="s">
        <v>30866</v>
      </c>
    </row>
    <row r="883" spans="1:17" ht="30">
      <c r="A883">
        <v>4789</v>
      </c>
      <c r="B883" t="b">
        <v>1</v>
      </c>
      <c r="C883" s="1" t="s">
        <v>16503</v>
      </c>
      <c r="D883" s="2" t="s">
        <v>16504</v>
      </c>
      <c r="E883" s="3" t="s">
        <v>14970</v>
      </c>
      <c r="F883" s="1" t="s">
        <v>16505</v>
      </c>
      <c r="G883" s="1">
        <v>1990</v>
      </c>
      <c r="H883" s="1" t="s">
        <v>18</v>
      </c>
      <c r="I883" s="1"/>
      <c r="J883" s="1" t="s">
        <v>14972</v>
      </c>
      <c r="K883" s="1"/>
      <c r="L883" s="1"/>
      <c r="M883" s="1"/>
      <c r="O883">
        <v>0</v>
      </c>
      <c r="Q883" s="4" t="s">
        <v>30867</v>
      </c>
    </row>
    <row r="884" spans="1:17" ht="30">
      <c r="A884">
        <v>4255</v>
      </c>
      <c r="B884" t="b">
        <v>1</v>
      </c>
      <c r="C884" s="1" t="s">
        <v>28330</v>
      </c>
      <c r="D884" s="2" t="s">
        <v>14016</v>
      </c>
      <c r="E884" s="1" t="s">
        <v>14017</v>
      </c>
      <c r="F884" s="1" t="s">
        <v>14018</v>
      </c>
      <c r="G884" s="1">
        <v>1990</v>
      </c>
      <c r="H884" s="1" t="s">
        <v>18</v>
      </c>
      <c r="I884" s="1"/>
      <c r="J884" s="1" t="s">
        <v>14019</v>
      </c>
      <c r="K884" s="1"/>
      <c r="L884" s="1"/>
      <c r="M884" s="1"/>
      <c r="O884">
        <v>0</v>
      </c>
      <c r="Q884" s="4" t="s">
        <v>30868</v>
      </c>
    </row>
    <row r="885" spans="1:17" ht="30">
      <c r="A885">
        <v>4507</v>
      </c>
      <c r="B885" t="b">
        <v>1</v>
      </c>
      <c r="C885" s="1" t="s">
        <v>10476</v>
      </c>
      <c r="D885" s="2" t="s">
        <v>15310</v>
      </c>
      <c r="E885" s="1" t="s">
        <v>15311</v>
      </c>
      <c r="F885" s="1" t="s">
        <v>15312</v>
      </c>
      <c r="G885" s="1">
        <v>1990</v>
      </c>
      <c r="H885" s="1" t="s">
        <v>18</v>
      </c>
      <c r="I885" s="1"/>
      <c r="J885" s="1" t="s">
        <v>15313</v>
      </c>
      <c r="K885" s="1"/>
      <c r="L885" s="1"/>
      <c r="M885" s="1"/>
      <c r="O885">
        <v>0</v>
      </c>
      <c r="Q885" s="4" t="s">
        <v>19211</v>
      </c>
    </row>
    <row r="886" spans="1:17" ht="75">
      <c r="A886">
        <v>4204</v>
      </c>
      <c r="B886" t="b">
        <v>1</v>
      </c>
      <c r="C886" s="1" t="s">
        <v>7923</v>
      </c>
      <c r="D886" s="2" t="s">
        <v>13763</v>
      </c>
      <c r="E886" s="1"/>
      <c r="F886" s="1" t="s">
        <v>13764</v>
      </c>
      <c r="G886" s="1">
        <v>1990</v>
      </c>
      <c r="H886" s="1" t="s">
        <v>18</v>
      </c>
      <c r="I886" s="1"/>
      <c r="J886" s="1"/>
      <c r="K886" s="1"/>
      <c r="L886" s="1"/>
      <c r="M886" s="1"/>
      <c r="O886">
        <v>0</v>
      </c>
      <c r="Q886" s="4" t="s">
        <v>18924</v>
      </c>
    </row>
    <row r="887" spans="1:17" ht="30">
      <c r="A887">
        <v>2333</v>
      </c>
      <c r="B887" t="b">
        <v>1</v>
      </c>
      <c r="C887" s="6" t="s">
        <v>8877</v>
      </c>
      <c r="D887" s="6" t="s">
        <v>14908</v>
      </c>
      <c r="E887" s="14" t="s">
        <v>26825</v>
      </c>
      <c r="F887" s="16" t="s">
        <v>18463</v>
      </c>
      <c r="G887">
        <v>1990</v>
      </c>
      <c r="H887" s="6" t="s">
        <v>18</v>
      </c>
      <c r="K887" t="s">
        <v>18422</v>
      </c>
      <c r="L887" t="s">
        <v>18423</v>
      </c>
      <c r="O887">
        <v>0</v>
      </c>
      <c r="Q887" s="4" t="s">
        <v>19054</v>
      </c>
    </row>
    <row r="888" spans="1:17" ht="30">
      <c r="A888">
        <v>4148</v>
      </c>
      <c r="B888" t="b">
        <v>1</v>
      </c>
      <c r="C888" s="1" t="s">
        <v>13508</v>
      </c>
      <c r="D888" s="2" t="s">
        <v>13509</v>
      </c>
      <c r="E888" s="1"/>
      <c r="F888" s="1" t="s">
        <v>13510</v>
      </c>
      <c r="G888" s="1">
        <v>1990</v>
      </c>
      <c r="H888" s="1" t="s">
        <v>18</v>
      </c>
      <c r="I888" s="1"/>
      <c r="J888" s="1"/>
      <c r="K888" s="1"/>
      <c r="L888" s="1"/>
      <c r="M888" s="1"/>
      <c r="O888">
        <v>0</v>
      </c>
      <c r="Q888" s="4" t="s">
        <v>18870</v>
      </c>
    </row>
    <row r="889" spans="1:17" ht="60">
      <c r="A889">
        <v>4391</v>
      </c>
      <c r="B889" t="b">
        <v>1</v>
      </c>
      <c r="C889" s="1" t="s">
        <v>14720</v>
      </c>
      <c r="D889" s="2" t="s">
        <v>14721</v>
      </c>
      <c r="E889" s="3" t="s">
        <v>14722</v>
      </c>
      <c r="F889" s="1" t="s">
        <v>14723</v>
      </c>
      <c r="G889" s="1">
        <v>1990</v>
      </c>
      <c r="H889" s="1" t="s">
        <v>18</v>
      </c>
      <c r="I889" s="1"/>
      <c r="J889" s="1" t="s">
        <v>14724</v>
      </c>
      <c r="K889" s="1"/>
      <c r="L889" s="1"/>
      <c r="M889" s="1"/>
      <c r="O889">
        <v>0</v>
      </c>
      <c r="Q889" s="4" t="s">
        <v>30870</v>
      </c>
    </row>
    <row r="890" spans="1:17" ht="30">
      <c r="A890">
        <v>1046</v>
      </c>
      <c r="B890" t="b">
        <v>1</v>
      </c>
      <c r="C890" s="6" t="s">
        <v>22592</v>
      </c>
      <c r="D890" s="6" t="s">
        <v>13857</v>
      </c>
      <c r="E890" s="14" t="s">
        <v>22593</v>
      </c>
      <c r="F890" s="16" t="s">
        <v>18463</v>
      </c>
      <c r="G890">
        <v>1990</v>
      </c>
      <c r="H890" s="6" t="s">
        <v>18</v>
      </c>
      <c r="K890" t="s">
        <v>18422</v>
      </c>
      <c r="L890" t="s">
        <v>18423</v>
      </c>
      <c r="O890">
        <v>0</v>
      </c>
      <c r="Q890" s="4" t="s">
        <v>18955</v>
      </c>
    </row>
    <row r="891" spans="1:17" ht="60">
      <c r="A891">
        <v>1054</v>
      </c>
      <c r="B891" t="b">
        <v>1</v>
      </c>
      <c r="C891" s="6" t="s">
        <v>22621</v>
      </c>
      <c r="D891" s="6" t="s">
        <v>13819</v>
      </c>
      <c r="E891" s="14" t="s">
        <v>22622</v>
      </c>
      <c r="F891" s="16" t="s">
        <v>18463</v>
      </c>
      <c r="G891">
        <v>1990</v>
      </c>
      <c r="H891" s="6" t="s">
        <v>18</v>
      </c>
      <c r="K891" t="s">
        <v>18422</v>
      </c>
      <c r="L891" t="s">
        <v>18423</v>
      </c>
      <c r="O891">
        <v>0</v>
      </c>
      <c r="Q891" s="4" t="s">
        <v>18966</v>
      </c>
    </row>
    <row r="892" spans="1:17" ht="45">
      <c r="A892">
        <v>2467</v>
      </c>
      <c r="B892" t="b">
        <v>1</v>
      </c>
      <c r="C892" t="s">
        <v>27258</v>
      </c>
      <c r="D892" s="4" t="s">
        <v>27259</v>
      </c>
      <c r="F892" t="s">
        <v>22770</v>
      </c>
      <c r="G892">
        <v>1990</v>
      </c>
      <c r="H892" t="s">
        <v>18</v>
      </c>
      <c r="K892" t="s">
        <v>18422</v>
      </c>
      <c r="L892" t="s">
        <v>18423</v>
      </c>
      <c r="O892">
        <v>0</v>
      </c>
      <c r="Q892" s="4" t="s">
        <v>19109</v>
      </c>
    </row>
    <row r="893" spans="1:17" ht="30">
      <c r="A893">
        <v>4350</v>
      </c>
      <c r="B893" t="b">
        <v>0</v>
      </c>
      <c r="C893" s="1" t="s">
        <v>14499</v>
      </c>
      <c r="D893" s="2" t="s">
        <v>14500</v>
      </c>
      <c r="E893" s="1"/>
      <c r="F893" s="1" t="s">
        <v>14501</v>
      </c>
      <c r="G893" s="1">
        <v>1990</v>
      </c>
      <c r="H893" s="1" t="s">
        <v>1315</v>
      </c>
      <c r="I893" s="1"/>
      <c r="J893" s="1"/>
      <c r="K893" s="1"/>
      <c r="L893" s="1"/>
      <c r="M893" s="1"/>
      <c r="O893">
        <v>0</v>
      </c>
      <c r="Q893" s="4" t="s">
        <v>30873</v>
      </c>
    </row>
    <row r="894" spans="1:17" ht="30">
      <c r="A894">
        <v>4390</v>
      </c>
      <c r="B894" t="b">
        <v>1</v>
      </c>
      <c r="C894" s="1" t="s">
        <v>14711</v>
      </c>
      <c r="D894" s="2" t="s">
        <v>14712</v>
      </c>
      <c r="E894" s="3" t="s">
        <v>14713</v>
      </c>
      <c r="F894" s="1" t="s">
        <v>14714</v>
      </c>
      <c r="G894" s="1">
        <v>1990</v>
      </c>
      <c r="H894" s="1" t="s">
        <v>18</v>
      </c>
      <c r="I894" s="1"/>
      <c r="J894" s="1" t="s">
        <v>14715</v>
      </c>
      <c r="K894" s="1"/>
      <c r="L894" s="1"/>
      <c r="M894" s="1"/>
      <c r="O894">
        <v>0</v>
      </c>
      <c r="Q894" s="4" t="s">
        <v>30874</v>
      </c>
    </row>
    <row r="895" spans="1:17" ht="60">
      <c r="A895">
        <v>4513</v>
      </c>
      <c r="B895" t="b">
        <v>1</v>
      </c>
      <c r="C895" s="1" t="s">
        <v>15333</v>
      </c>
      <c r="D895" s="2" t="s">
        <v>15334</v>
      </c>
      <c r="E895" s="1" t="s">
        <v>15335</v>
      </c>
      <c r="F895" s="1" t="s">
        <v>15336</v>
      </c>
      <c r="G895" s="1">
        <v>1990</v>
      </c>
      <c r="H895" s="1" t="s">
        <v>18</v>
      </c>
      <c r="I895" s="1"/>
      <c r="J895" s="1" t="s">
        <v>15337</v>
      </c>
      <c r="K895" s="1"/>
      <c r="L895" s="1"/>
      <c r="M895" s="1"/>
      <c r="O895">
        <v>0</v>
      </c>
      <c r="Q895" s="4" t="s">
        <v>30877</v>
      </c>
    </row>
    <row r="896" spans="1:17" ht="60">
      <c r="A896">
        <v>4468</v>
      </c>
      <c r="B896" t="b">
        <v>1</v>
      </c>
      <c r="C896" s="1" t="s">
        <v>15110</v>
      </c>
      <c r="D896" s="2" t="s">
        <v>15111</v>
      </c>
      <c r="E896" s="3" t="s">
        <v>32222</v>
      </c>
      <c r="F896" s="1" t="s">
        <v>15113</v>
      </c>
      <c r="G896" s="1">
        <v>1990</v>
      </c>
      <c r="H896" s="1" t="s">
        <v>18</v>
      </c>
      <c r="I896" s="1"/>
      <c r="J896" s="1"/>
      <c r="K896" s="1"/>
      <c r="L896" s="1"/>
      <c r="M896" s="1"/>
      <c r="O896">
        <v>0</v>
      </c>
      <c r="Q896" s="4" t="s">
        <v>30878</v>
      </c>
    </row>
    <row r="897" spans="1:18" ht="45">
      <c r="A897">
        <v>4328</v>
      </c>
      <c r="B897" t="b">
        <v>1</v>
      </c>
      <c r="C897" s="1" t="s">
        <v>8512</v>
      </c>
      <c r="D897" s="2" t="s">
        <v>14408</v>
      </c>
      <c r="E897" s="3" t="s">
        <v>14409</v>
      </c>
      <c r="F897" s="1" t="s">
        <v>14410</v>
      </c>
      <c r="G897" s="1">
        <v>1990</v>
      </c>
      <c r="H897" s="1" t="s">
        <v>18</v>
      </c>
      <c r="I897" s="1"/>
      <c r="J897" s="1" t="s">
        <v>14411</v>
      </c>
      <c r="K897" s="1"/>
      <c r="L897" s="1"/>
      <c r="M897" s="1"/>
      <c r="O897">
        <v>0</v>
      </c>
      <c r="Q897" s="4" t="s">
        <v>30677</v>
      </c>
    </row>
    <row r="898" spans="1:18" ht="30">
      <c r="A898">
        <v>4142</v>
      </c>
      <c r="B898" t="b">
        <v>1</v>
      </c>
      <c r="C898" s="1" t="s">
        <v>13485</v>
      </c>
      <c r="D898" s="2" t="s">
        <v>13486</v>
      </c>
      <c r="E898" s="1"/>
      <c r="F898" s="1" t="s">
        <v>13487</v>
      </c>
      <c r="G898" s="1">
        <v>1990</v>
      </c>
      <c r="H898" s="1" t="s">
        <v>18</v>
      </c>
      <c r="I898" s="1"/>
      <c r="J898" s="1" t="s">
        <v>13488</v>
      </c>
      <c r="K898" s="1"/>
      <c r="L898" s="1" t="s">
        <v>18</v>
      </c>
      <c r="M898" s="1"/>
      <c r="O898">
        <v>0</v>
      </c>
      <c r="Q898" s="4" t="s">
        <v>30881</v>
      </c>
    </row>
    <row r="899" spans="1:18">
      <c r="A899">
        <v>4406</v>
      </c>
      <c r="B899" t="b">
        <v>0</v>
      </c>
      <c r="C899" s="1" t="s">
        <v>14798</v>
      </c>
      <c r="D899" s="2" t="s">
        <v>14799</v>
      </c>
      <c r="E899" s="1"/>
      <c r="F899" s="1" t="s">
        <v>14800</v>
      </c>
      <c r="G899" s="1">
        <v>1990</v>
      </c>
      <c r="H899" s="1" t="s">
        <v>1315</v>
      </c>
      <c r="I899" s="1"/>
      <c r="J899" s="1"/>
      <c r="K899" s="1"/>
      <c r="L899" s="1"/>
      <c r="M899" s="1"/>
      <c r="O899">
        <v>0</v>
      </c>
      <c r="Q899" s="4" t="s">
        <v>30882</v>
      </c>
    </row>
    <row r="900" spans="1:18" ht="30">
      <c r="A900">
        <v>4364</v>
      </c>
      <c r="B900" t="b">
        <v>1</v>
      </c>
      <c r="C900" s="1" t="s">
        <v>14572</v>
      </c>
      <c r="D900" s="2" t="s">
        <v>14577</v>
      </c>
      <c r="E900" s="1"/>
      <c r="F900" s="1" t="s">
        <v>14578</v>
      </c>
      <c r="G900" s="1">
        <v>1990</v>
      </c>
      <c r="H900" s="1" t="s">
        <v>18</v>
      </c>
      <c r="I900" s="1"/>
      <c r="J900" s="1"/>
      <c r="K900" s="1"/>
      <c r="L900" s="1"/>
      <c r="M900" s="1"/>
      <c r="O900">
        <v>0</v>
      </c>
      <c r="Q900" s="4" t="s">
        <v>30350</v>
      </c>
    </row>
    <row r="901" spans="1:18" ht="30">
      <c r="A901">
        <v>4276</v>
      </c>
      <c r="B901" t="b">
        <v>1</v>
      </c>
      <c r="C901" s="1" t="s">
        <v>14128</v>
      </c>
      <c r="D901" s="2" t="s">
        <v>14129</v>
      </c>
      <c r="E901" s="1"/>
      <c r="F901" s="1" t="s">
        <v>14130</v>
      </c>
      <c r="G901" s="1">
        <v>1990</v>
      </c>
      <c r="H901" s="1" t="s">
        <v>18</v>
      </c>
      <c r="I901" s="1" t="s">
        <v>14131</v>
      </c>
      <c r="J901" s="1"/>
      <c r="K901" s="1"/>
      <c r="L901" s="1"/>
      <c r="M901" s="1"/>
      <c r="O901">
        <v>0</v>
      </c>
      <c r="Q901" s="4" t="s">
        <v>30883</v>
      </c>
    </row>
    <row r="902" spans="1:18" ht="45">
      <c r="A902">
        <v>4413</v>
      </c>
      <c r="B902" t="b">
        <v>0</v>
      </c>
      <c r="C902" s="1" t="s">
        <v>14828</v>
      </c>
      <c r="D902" s="2" t="s">
        <v>14829</v>
      </c>
      <c r="E902" s="1"/>
      <c r="F902" s="1" t="s">
        <v>14830</v>
      </c>
      <c r="G902" s="1">
        <v>1990</v>
      </c>
      <c r="H902" s="1" t="s">
        <v>1315</v>
      </c>
      <c r="I902" s="1"/>
      <c r="J902" s="1"/>
      <c r="K902" s="1"/>
      <c r="L902" s="1"/>
      <c r="M902" s="1"/>
      <c r="O902">
        <v>0</v>
      </c>
      <c r="Q902" s="4" t="s">
        <v>30884</v>
      </c>
    </row>
    <row r="903" spans="1:18" ht="45">
      <c r="A903">
        <v>4247</v>
      </c>
      <c r="B903" t="b">
        <v>1</v>
      </c>
      <c r="C903" s="1" t="s">
        <v>13981</v>
      </c>
      <c r="D903" s="2" t="s">
        <v>13982</v>
      </c>
      <c r="E903" s="1"/>
      <c r="F903" s="1" t="s">
        <v>13983</v>
      </c>
      <c r="G903" s="1">
        <v>1990</v>
      </c>
      <c r="H903" s="1" t="s">
        <v>18</v>
      </c>
      <c r="I903" s="1"/>
      <c r="J903" s="1"/>
      <c r="K903" s="1"/>
      <c r="L903" s="1"/>
      <c r="M903" s="1"/>
      <c r="O903">
        <v>0</v>
      </c>
      <c r="Q903" s="4" t="s">
        <v>30885</v>
      </c>
    </row>
    <row r="904" spans="1:18">
      <c r="A904">
        <v>4426</v>
      </c>
      <c r="B904" t="b">
        <v>1</v>
      </c>
      <c r="C904" s="1" t="s">
        <v>14886</v>
      </c>
      <c r="D904" s="2" t="s">
        <v>14887</v>
      </c>
      <c r="E904" s="3" t="s">
        <v>14888</v>
      </c>
      <c r="F904" s="1" t="s">
        <v>14889</v>
      </c>
      <c r="G904" s="1">
        <v>1990</v>
      </c>
      <c r="H904" s="1" t="s">
        <v>18</v>
      </c>
      <c r="I904" s="1"/>
      <c r="J904" s="1"/>
      <c r="K904" s="1"/>
      <c r="L904" s="1"/>
      <c r="M904" s="1"/>
      <c r="O904">
        <v>0</v>
      </c>
      <c r="Q904" s="4" t="s">
        <v>30333</v>
      </c>
    </row>
    <row r="905" spans="1:18">
      <c r="A905">
        <v>4497</v>
      </c>
      <c r="B905" t="b">
        <v>0</v>
      </c>
      <c r="C905" s="1" t="s">
        <v>15267</v>
      </c>
      <c r="D905" s="2" t="s">
        <v>15268</v>
      </c>
      <c r="E905" s="1"/>
      <c r="F905" s="1" t="s">
        <v>15269</v>
      </c>
      <c r="G905" s="1">
        <v>1990</v>
      </c>
      <c r="H905" s="1" t="s">
        <v>1315</v>
      </c>
      <c r="I905" s="1"/>
      <c r="J905" s="1"/>
      <c r="K905" s="1"/>
      <c r="L905" s="1"/>
      <c r="M905" s="1"/>
      <c r="O905">
        <v>0</v>
      </c>
      <c r="Q905" s="4" t="s">
        <v>30886</v>
      </c>
    </row>
    <row r="906" spans="1:18">
      <c r="A906">
        <v>4248</v>
      </c>
      <c r="B906" t="b">
        <v>0</v>
      </c>
      <c r="C906" s="1" t="s">
        <v>13984</v>
      </c>
      <c r="D906" s="2" t="s">
        <v>13985</v>
      </c>
      <c r="E906" s="1"/>
      <c r="F906" s="1" t="s">
        <v>13986</v>
      </c>
      <c r="G906" s="1">
        <v>1990</v>
      </c>
      <c r="H906" s="1" t="s">
        <v>1315</v>
      </c>
      <c r="I906" s="1"/>
      <c r="J906" s="1"/>
      <c r="K906" s="1"/>
      <c r="L906" s="1"/>
      <c r="M906" s="1"/>
      <c r="O906">
        <v>0</v>
      </c>
      <c r="Q906" s="4" t="s">
        <v>30887</v>
      </c>
    </row>
    <row r="907" spans="1:18" ht="60">
      <c r="A907">
        <v>3959</v>
      </c>
      <c r="B907" t="b">
        <v>1</v>
      </c>
      <c r="C907" s="1" t="s">
        <v>12470</v>
      </c>
      <c r="D907" s="2" t="s">
        <v>12471</v>
      </c>
      <c r="E907" s="3" t="s">
        <v>12472</v>
      </c>
      <c r="F907" s="1" t="s">
        <v>12473</v>
      </c>
      <c r="G907" s="1">
        <v>1991</v>
      </c>
      <c r="H907" s="1" t="s">
        <v>29</v>
      </c>
      <c r="I907" s="1" t="s">
        <v>12474</v>
      </c>
      <c r="J907" s="1"/>
      <c r="K907" s="1" t="s">
        <v>298</v>
      </c>
      <c r="L907" s="1" t="s">
        <v>18</v>
      </c>
      <c r="M907" s="1"/>
      <c r="O907">
        <v>1</v>
      </c>
      <c r="Q907" s="4" t="s">
        <v>30973</v>
      </c>
      <c r="R907">
        <v>5</v>
      </c>
    </row>
    <row r="908" spans="1:18" ht="45">
      <c r="A908">
        <v>1473</v>
      </c>
      <c r="B908" t="b">
        <v>1</v>
      </c>
      <c r="C908" s="17" t="s">
        <v>24075</v>
      </c>
      <c r="D908" s="2" t="s">
        <v>14678</v>
      </c>
      <c r="E908" s="5" t="s">
        <v>24076</v>
      </c>
      <c r="F908" t="s">
        <v>24077</v>
      </c>
      <c r="G908">
        <v>1991</v>
      </c>
      <c r="H908" t="s">
        <v>29</v>
      </c>
      <c r="I908" t="s">
        <v>24078</v>
      </c>
      <c r="J908" t="s">
        <v>24079</v>
      </c>
      <c r="K908" t="s">
        <v>24080</v>
      </c>
      <c r="L908" t="s">
        <v>29</v>
      </c>
      <c r="O908">
        <v>3</v>
      </c>
      <c r="Q908" s="4" t="s">
        <v>19462</v>
      </c>
      <c r="R908">
        <v>7</v>
      </c>
    </row>
    <row r="909" spans="1:18" ht="60">
      <c r="A909">
        <v>412</v>
      </c>
      <c r="B909" t="b">
        <v>1</v>
      </c>
      <c r="C909" s="6" t="s">
        <v>20234</v>
      </c>
      <c r="D909" s="8" t="s">
        <v>12856</v>
      </c>
      <c r="E909" s="14" t="s">
        <v>20235</v>
      </c>
      <c r="F909" s="16" t="s">
        <v>18503</v>
      </c>
      <c r="G909">
        <v>1991</v>
      </c>
      <c r="H909" s="6" t="s">
        <v>29</v>
      </c>
      <c r="K909" t="s">
        <v>10100</v>
      </c>
      <c r="L909" t="s">
        <v>29</v>
      </c>
      <c r="O909">
        <v>1</v>
      </c>
      <c r="Q909" s="4" t="s">
        <v>19174</v>
      </c>
      <c r="R909">
        <v>7</v>
      </c>
    </row>
    <row r="910" spans="1:18" ht="42.75">
      <c r="A910">
        <v>2048</v>
      </c>
      <c r="B910" t="b">
        <v>1</v>
      </c>
      <c r="C910" s="6" t="s">
        <v>25954</v>
      </c>
      <c r="D910" s="8" t="s">
        <v>12273</v>
      </c>
      <c r="E910" s="14" t="s">
        <v>18395</v>
      </c>
      <c r="F910" s="16" t="s">
        <v>18503</v>
      </c>
      <c r="G910">
        <v>1991</v>
      </c>
      <c r="H910" s="6" t="s">
        <v>29</v>
      </c>
      <c r="K910" t="s">
        <v>298</v>
      </c>
      <c r="L910" t="s">
        <v>29</v>
      </c>
      <c r="O910">
        <v>1</v>
      </c>
      <c r="Q910" s="4" t="s">
        <v>19615</v>
      </c>
      <c r="R910">
        <v>8</v>
      </c>
    </row>
    <row r="911" spans="1:18" ht="60">
      <c r="A911">
        <v>316</v>
      </c>
      <c r="B911" t="b">
        <v>1</v>
      </c>
      <c r="C911" s="17" t="s">
        <v>19818</v>
      </c>
      <c r="D911" s="2" t="s">
        <v>13958</v>
      </c>
      <c r="E911" s="5" t="s">
        <v>19819</v>
      </c>
      <c r="F911" s="18" t="s">
        <v>19820</v>
      </c>
      <c r="G911">
        <v>1991</v>
      </c>
      <c r="H911" t="s">
        <v>29</v>
      </c>
      <c r="I911" t="s">
        <v>19821</v>
      </c>
      <c r="J911" t="s">
        <v>19822</v>
      </c>
      <c r="K911" t="s">
        <v>18607</v>
      </c>
      <c r="L911" t="s">
        <v>29</v>
      </c>
      <c r="O911">
        <v>1</v>
      </c>
      <c r="Q911" s="4" t="s">
        <v>30942</v>
      </c>
      <c r="R911">
        <v>8</v>
      </c>
    </row>
    <row r="912" spans="1:18" ht="42.75">
      <c r="A912">
        <v>959</v>
      </c>
      <c r="B912" t="b">
        <v>1</v>
      </c>
      <c r="C912" s="6" t="s">
        <v>22278</v>
      </c>
      <c r="D912" s="8" t="s">
        <v>12453</v>
      </c>
      <c r="E912" s="14" t="s">
        <v>19826</v>
      </c>
      <c r="F912" s="16" t="s">
        <v>18503</v>
      </c>
      <c r="G912">
        <v>1991</v>
      </c>
      <c r="H912" s="6" t="s">
        <v>29</v>
      </c>
      <c r="K912" t="s">
        <v>18607</v>
      </c>
      <c r="L912" t="s">
        <v>29</v>
      </c>
      <c r="O912">
        <v>1</v>
      </c>
      <c r="Q912" s="4" t="s">
        <v>19307</v>
      </c>
      <c r="R912">
        <v>8</v>
      </c>
    </row>
    <row r="913" spans="1:18" ht="30">
      <c r="A913">
        <v>4134</v>
      </c>
      <c r="B913" t="b">
        <v>1</v>
      </c>
      <c r="C913" s="1" t="s">
        <v>13442</v>
      </c>
      <c r="D913" s="2" t="s">
        <v>13443</v>
      </c>
      <c r="E913" s="3" t="s">
        <v>13444</v>
      </c>
      <c r="F913" s="1" t="s">
        <v>13445</v>
      </c>
      <c r="G913" s="1">
        <v>1991</v>
      </c>
      <c r="H913" s="1" t="s">
        <v>29</v>
      </c>
      <c r="I913" s="1"/>
      <c r="J913" s="1" t="s">
        <v>13446</v>
      </c>
      <c r="K913" s="1" t="s">
        <v>1047</v>
      </c>
      <c r="L913" s="1" t="s">
        <v>29</v>
      </c>
      <c r="M913" s="1"/>
      <c r="O913">
        <v>1</v>
      </c>
      <c r="Q913" s="4" t="s">
        <v>31037</v>
      </c>
      <c r="R913">
        <v>8</v>
      </c>
    </row>
    <row r="914" spans="1:18" ht="42.75">
      <c r="A914">
        <v>731</v>
      </c>
      <c r="B914" t="b">
        <v>1</v>
      </c>
      <c r="C914" s="6" t="s">
        <v>21452</v>
      </c>
      <c r="D914" s="8" t="s">
        <v>12777</v>
      </c>
      <c r="E914" s="14" t="s">
        <v>18395</v>
      </c>
      <c r="F914" s="16" t="s">
        <v>18503</v>
      </c>
      <c r="G914">
        <v>1991</v>
      </c>
      <c r="H914" s="6" t="s">
        <v>29</v>
      </c>
      <c r="I914" s="16" t="s">
        <v>21453</v>
      </c>
      <c r="J914" t="s">
        <v>21454</v>
      </c>
      <c r="K914" t="s">
        <v>18607</v>
      </c>
      <c r="L914" t="s">
        <v>29</v>
      </c>
      <c r="O914">
        <v>1</v>
      </c>
      <c r="Q914" s="4" t="s">
        <v>19256</v>
      </c>
      <c r="R914">
        <v>8</v>
      </c>
    </row>
    <row r="915" spans="1:18" ht="30">
      <c r="A915">
        <v>2074</v>
      </c>
      <c r="B915" t="b">
        <v>1</v>
      </c>
      <c r="C915" s="17" t="s">
        <v>26025</v>
      </c>
      <c r="D915" s="2" t="s">
        <v>15380</v>
      </c>
      <c r="E915" s="5" t="s">
        <v>26026</v>
      </c>
      <c r="F915" t="s">
        <v>26027</v>
      </c>
      <c r="G915">
        <v>1991</v>
      </c>
      <c r="H915" t="s">
        <v>29</v>
      </c>
      <c r="I915" t="s">
        <v>26028</v>
      </c>
      <c r="J915" t="s">
        <v>26029</v>
      </c>
      <c r="K915" t="s">
        <v>298</v>
      </c>
      <c r="L915" t="s">
        <v>29</v>
      </c>
      <c r="M915">
        <v>30</v>
      </c>
      <c r="O915">
        <v>2</v>
      </c>
      <c r="Q915" s="4" t="s">
        <v>19619</v>
      </c>
      <c r="R915">
        <v>9</v>
      </c>
    </row>
    <row r="916" spans="1:18" ht="57">
      <c r="A916">
        <v>887</v>
      </c>
      <c r="B916" t="b">
        <v>1</v>
      </c>
      <c r="C916" s="6" t="s">
        <v>22020</v>
      </c>
      <c r="D916" s="8" t="s">
        <v>12311</v>
      </c>
      <c r="E916" s="14" t="s">
        <v>20641</v>
      </c>
      <c r="F916" s="16" t="s">
        <v>18503</v>
      </c>
      <c r="G916">
        <v>1991</v>
      </c>
      <c r="H916" s="6" t="s">
        <v>29</v>
      </c>
      <c r="K916" t="s">
        <v>298</v>
      </c>
      <c r="L916" t="s">
        <v>29</v>
      </c>
      <c r="O916">
        <v>1</v>
      </c>
      <c r="Q916" s="4" t="s">
        <v>19304</v>
      </c>
      <c r="R916">
        <v>9</v>
      </c>
    </row>
    <row r="917" spans="1:18" ht="15.75">
      <c r="A917">
        <v>1895</v>
      </c>
      <c r="B917" t="b">
        <v>1</v>
      </c>
      <c r="C917" s="17" t="s">
        <v>25493</v>
      </c>
      <c r="D917" s="4" t="s">
        <v>25494</v>
      </c>
      <c r="E917" s="5" t="s">
        <v>25495</v>
      </c>
      <c r="F917" t="s">
        <v>25496</v>
      </c>
      <c r="G917">
        <v>1991</v>
      </c>
      <c r="H917" t="s">
        <v>29</v>
      </c>
      <c r="J917" t="s">
        <v>25497</v>
      </c>
      <c r="K917" t="s">
        <v>298</v>
      </c>
      <c r="L917" t="s">
        <v>18</v>
      </c>
      <c r="O917">
        <v>1</v>
      </c>
      <c r="Q917" s="4" t="s">
        <v>19584</v>
      </c>
      <c r="R917">
        <v>9</v>
      </c>
    </row>
    <row r="918" spans="1:18" ht="45">
      <c r="A918">
        <v>4074</v>
      </c>
      <c r="B918" t="b">
        <v>1</v>
      </c>
      <c r="C918" s="1" t="s">
        <v>13108</v>
      </c>
      <c r="D918" s="2" t="s">
        <v>13109</v>
      </c>
      <c r="E918" s="3" t="s">
        <v>13110</v>
      </c>
      <c r="F918" s="1" t="s">
        <v>13111</v>
      </c>
      <c r="G918" s="1">
        <v>1991</v>
      </c>
      <c r="H918" s="1" t="s">
        <v>29</v>
      </c>
      <c r="I918" s="1" t="s">
        <v>13113</v>
      </c>
      <c r="J918" s="1" t="s">
        <v>13112</v>
      </c>
      <c r="K918" s="1" t="s">
        <v>298</v>
      </c>
      <c r="L918" s="1" t="s">
        <v>29</v>
      </c>
      <c r="M918" s="1"/>
      <c r="O918">
        <v>1</v>
      </c>
      <c r="Q918" s="4" t="s">
        <v>30922</v>
      </c>
      <c r="R918">
        <v>16</v>
      </c>
    </row>
    <row r="919" spans="1:18" ht="45">
      <c r="A919">
        <v>1767</v>
      </c>
      <c r="B919" t="b">
        <v>1</v>
      </c>
      <c r="C919" t="s">
        <v>25080</v>
      </c>
      <c r="D919" s="2" t="s">
        <v>13104</v>
      </c>
      <c r="E919" s="5" t="s">
        <v>25081</v>
      </c>
      <c r="F919" t="s">
        <v>25082</v>
      </c>
      <c r="G919">
        <v>1991</v>
      </c>
      <c r="H919" t="s">
        <v>29</v>
      </c>
      <c r="J919" t="s">
        <v>25083</v>
      </c>
      <c r="K919" t="s">
        <v>4847</v>
      </c>
      <c r="L919" t="s">
        <v>29</v>
      </c>
      <c r="O919">
        <v>1</v>
      </c>
      <c r="Q919" s="4" t="s">
        <v>19540</v>
      </c>
      <c r="R919">
        <v>16</v>
      </c>
    </row>
    <row r="920" spans="1:18" ht="30">
      <c r="A920">
        <v>1131</v>
      </c>
      <c r="B920" t="b">
        <v>1</v>
      </c>
      <c r="C920" s="17" t="s">
        <v>22889</v>
      </c>
      <c r="D920" s="4" t="s">
        <v>22890</v>
      </c>
      <c r="E920" s="5" t="s">
        <v>22891</v>
      </c>
      <c r="F920" t="s">
        <v>22892</v>
      </c>
      <c r="G920">
        <v>1991</v>
      </c>
      <c r="H920" t="s">
        <v>29</v>
      </c>
      <c r="I920" t="s">
        <v>22893</v>
      </c>
      <c r="J920" t="s">
        <v>22894</v>
      </c>
      <c r="K920" t="s">
        <v>18607</v>
      </c>
      <c r="L920" t="s">
        <v>29</v>
      </c>
      <c r="O920">
        <v>1</v>
      </c>
      <c r="Q920" s="4" t="s">
        <v>19373</v>
      </c>
      <c r="R920">
        <v>16</v>
      </c>
    </row>
    <row r="921" spans="1:18" ht="30">
      <c r="A921">
        <v>2214</v>
      </c>
      <c r="B921" t="b">
        <v>1</v>
      </c>
      <c r="C921" t="s">
        <v>26409</v>
      </c>
      <c r="D921" s="7" t="s">
        <v>26410</v>
      </c>
      <c r="F921" t="s">
        <v>26411</v>
      </c>
      <c r="G921">
        <v>1991</v>
      </c>
      <c r="H921" t="s">
        <v>29</v>
      </c>
      <c r="J921" t="s">
        <v>26412</v>
      </c>
      <c r="K921" t="s">
        <v>18607</v>
      </c>
      <c r="L921" t="s">
        <v>29</v>
      </c>
      <c r="O921">
        <v>1</v>
      </c>
      <c r="Q921" s="4" t="s">
        <v>19373</v>
      </c>
      <c r="R921">
        <v>16</v>
      </c>
    </row>
    <row r="922" spans="1:18" ht="45">
      <c r="A922">
        <v>4043</v>
      </c>
      <c r="B922" t="b">
        <v>1</v>
      </c>
      <c r="C922" s="1" t="s">
        <v>12945</v>
      </c>
      <c r="D922" s="2" t="s">
        <v>12946</v>
      </c>
      <c r="E922" s="3" t="s">
        <v>12947</v>
      </c>
      <c r="F922" s="1" t="s">
        <v>12948</v>
      </c>
      <c r="G922" s="1">
        <v>1991</v>
      </c>
      <c r="H922" s="1" t="s">
        <v>29</v>
      </c>
      <c r="I922" s="1"/>
      <c r="J922" s="1" t="s">
        <v>12949</v>
      </c>
      <c r="K922" s="1" t="s">
        <v>7876</v>
      </c>
      <c r="L922" s="1" t="s">
        <v>18</v>
      </c>
      <c r="M922" s="1"/>
      <c r="O922">
        <v>1</v>
      </c>
      <c r="Q922" s="4" t="s">
        <v>31014</v>
      </c>
      <c r="R922">
        <v>18</v>
      </c>
    </row>
    <row r="923" spans="1:18" ht="60">
      <c r="A923">
        <v>1537</v>
      </c>
      <c r="B923" t="b">
        <v>1</v>
      </c>
      <c r="C923" s="17" t="s">
        <v>24265</v>
      </c>
      <c r="D923" s="4" t="s">
        <v>24266</v>
      </c>
      <c r="E923" s="5" t="s">
        <v>24267</v>
      </c>
      <c r="F923" t="s">
        <v>24268</v>
      </c>
      <c r="G923">
        <v>1991</v>
      </c>
      <c r="H923" t="s">
        <v>29</v>
      </c>
      <c r="I923" t="s">
        <v>24269</v>
      </c>
      <c r="J923" t="s">
        <v>24270</v>
      </c>
      <c r="K923" t="s">
        <v>18607</v>
      </c>
      <c r="L923" t="s">
        <v>29</v>
      </c>
      <c r="O923">
        <v>1</v>
      </c>
      <c r="Q923" s="4" t="s">
        <v>19473</v>
      </c>
      <c r="R923">
        <v>22</v>
      </c>
    </row>
    <row r="924" spans="1:18" ht="45">
      <c r="A924">
        <v>1324</v>
      </c>
      <c r="B924" t="b">
        <v>1</v>
      </c>
      <c r="C924" s="17" t="s">
        <v>23557</v>
      </c>
      <c r="D924" s="4" t="s">
        <v>23558</v>
      </c>
      <c r="E924" s="5" t="s">
        <v>23559</v>
      </c>
      <c r="F924" t="s">
        <v>23560</v>
      </c>
      <c r="G924">
        <v>1991</v>
      </c>
      <c r="H924" t="s">
        <v>29</v>
      </c>
      <c r="I924" t="s">
        <v>23561</v>
      </c>
      <c r="J924" t="s">
        <v>23562</v>
      </c>
      <c r="K924" t="s">
        <v>298</v>
      </c>
      <c r="L924" t="s">
        <v>18</v>
      </c>
      <c r="O924">
        <v>1</v>
      </c>
      <c r="Q924" s="4" t="s">
        <v>19430</v>
      </c>
      <c r="R924">
        <v>22</v>
      </c>
    </row>
    <row r="925" spans="1:18" ht="42.75">
      <c r="A925">
        <v>1106</v>
      </c>
      <c r="B925" t="b">
        <v>1</v>
      </c>
      <c r="C925" s="6" t="s">
        <v>22798</v>
      </c>
      <c r="D925" s="8" t="s">
        <v>12908</v>
      </c>
      <c r="E925" s="14" t="s">
        <v>18395</v>
      </c>
      <c r="F925" s="16" t="s">
        <v>18503</v>
      </c>
      <c r="G925">
        <v>1991</v>
      </c>
      <c r="H925" s="6" t="s">
        <v>29</v>
      </c>
      <c r="I925" s="16" t="s">
        <v>22799</v>
      </c>
      <c r="J925" t="s">
        <v>22800</v>
      </c>
      <c r="K925" t="s">
        <v>18607</v>
      </c>
      <c r="L925" t="s">
        <v>29</v>
      </c>
      <c r="M925" t="s">
        <v>22801</v>
      </c>
      <c r="O925">
        <v>1</v>
      </c>
      <c r="Q925" s="4" t="s">
        <v>19358</v>
      </c>
      <c r="R925">
        <v>22</v>
      </c>
    </row>
    <row r="926" spans="1:18" ht="75">
      <c r="A926">
        <v>1325</v>
      </c>
      <c r="B926" t="b">
        <v>1</v>
      </c>
      <c r="C926" s="17" t="s">
        <v>23564</v>
      </c>
      <c r="D926" s="2" t="s">
        <v>13474</v>
      </c>
      <c r="F926" t="s">
        <v>23565</v>
      </c>
      <c r="G926">
        <v>1991</v>
      </c>
      <c r="H926" t="s">
        <v>29</v>
      </c>
      <c r="J926" t="s">
        <v>23566</v>
      </c>
      <c r="K926" t="s">
        <v>1426</v>
      </c>
      <c r="L926" t="s">
        <v>18</v>
      </c>
      <c r="O926">
        <v>1</v>
      </c>
      <c r="Q926" s="4" t="s">
        <v>19434</v>
      </c>
      <c r="R926">
        <v>22</v>
      </c>
    </row>
    <row r="927" spans="1:18" ht="30">
      <c r="A927">
        <v>4130</v>
      </c>
      <c r="B927" t="b">
        <v>1</v>
      </c>
      <c r="C927" s="1" t="s">
        <v>13423</v>
      </c>
      <c r="D927" s="2" t="s">
        <v>13424</v>
      </c>
      <c r="E927" s="1"/>
      <c r="F927" s="1" t="s">
        <v>13425</v>
      </c>
      <c r="G927" s="1">
        <v>1991</v>
      </c>
      <c r="H927" s="1" t="s">
        <v>29</v>
      </c>
      <c r="I927" s="1"/>
      <c r="J927" s="1" t="s">
        <v>13426</v>
      </c>
      <c r="K927" s="1" t="s">
        <v>1047</v>
      </c>
      <c r="L927" s="1" t="s">
        <v>29</v>
      </c>
      <c r="M927" s="1"/>
      <c r="O927">
        <v>1</v>
      </c>
      <c r="Q927" s="4" t="s">
        <v>30976</v>
      </c>
      <c r="R927">
        <v>22</v>
      </c>
    </row>
    <row r="928" spans="1:18" ht="45">
      <c r="A928">
        <v>4129</v>
      </c>
      <c r="B928" t="b">
        <v>1</v>
      </c>
      <c r="C928" s="1" t="s">
        <v>13418</v>
      </c>
      <c r="D928" s="2" t="s">
        <v>13419</v>
      </c>
      <c r="E928" s="3" t="s">
        <v>13420</v>
      </c>
      <c r="F928" s="1" t="s">
        <v>13421</v>
      </c>
      <c r="G928" s="1">
        <v>1991</v>
      </c>
      <c r="H928" s="1" t="s">
        <v>29</v>
      </c>
      <c r="I928" s="1"/>
      <c r="J928" s="1" t="s">
        <v>13422</v>
      </c>
      <c r="K928" s="1" t="s">
        <v>1047</v>
      </c>
      <c r="L928" s="1" t="s">
        <v>29</v>
      </c>
      <c r="M928" s="1">
        <v>17.856000000000002</v>
      </c>
      <c r="O928">
        <v>1</v>
      </c>
      <c r="Q928" s="4" t="s">
        <v>30977</v>
      </c>
      <c r="R928">
        <v>22</v>
      </c>
    </row>
    <row r="929" spans="1:18" ht="30">
      <c r="A929">
        <v>1539</v>
      </c>
      <c r="B929" t="b">
        <v>1</v>
      </c>
      <c r="C929" s="17" t="s">
        <v>24274</v>
      </c>
      <c r="D929" s="2" t="s">
        <v>14386</v>
      </c>
      <c r="E929" s="5" t="s">
        <v>24275</v>
      </c>
      <c r="F929" t="s">
        <v>24276</v>
      </c>
      <c r="G929">
        <v>1991</v>
      </c>
      <c r="H929" t="s">
        <v>29</v>
      </c>
      <c r="J929" t="s">
        <v>24277</v>
      </c>
      <c r="K929" t="s">
        <v>10100</v>
      </c>
      <c r="L929" t="s">
        <v>18</v>
      </c>
      <c r="O929">
        <v>1</v>
      </c>
      <c r="Q929" s="4" t="s">
        <v>19477</v>
      </c>
      <c r="R929">
        <v>22</v>
      </c>
    </row>
    <row r="930" spans="1:18" ht="120">
      <c r="A930">
        <v>2180</v>
      </c>
      <c r="B930" t="b">
        <v>1</v>
      </c>
      <c r="C930" s="17" t="s">
        <v>26320</v>
      </c>
      <c r="D930" s="4" t="s">
        <v>26321</v>
      </c>
      <c r="E930" s="14" t="s">
        <v>26322</v>
      </c>
      <c r="F930" t="s">
        <v>26323</v>
      </c>
      <c r="G930">
        <v>1991</v>
      </c>
      <c r="H930" t="s">
        <v>29</v>
      </c>
      <c r="I930" t="s">
        <v>26324</v>
      </c>
      <c r="J930" t="s">
        <v>26325</v>
      </c>
      <c r="K930" t="s">
        <v>18607</v>
      </c>
      <c r="L930" t="s">
        <v>29</v>
      </c>
      <c r="O930">
        <v>1</v>
      </c>
      <c r="Q930" s="4" t="s">
        <v>19651</v>
      </c>
      <c r="R930">
        <v>22</v>
      </c>
    </row>
    <row r="931" spans="1:18" ht="30">
      <c r="A931">
        <v>254</v>
      </c>
      <c r="B931" t="b">
        <v>1</v>
      </c>
      <c r="C931" s="17" t="s">
        <v>19554</v>
      </c>
      <c r="D931" s="2" t="s">
        <v>13900</v>
      </c>
      <c r="E931" s="5" t="s">
        <v>19555</v>
      </c>
      <c r="F931" t="s">
        <v>19556</v>
      </c>
      <c r="G931">
        <v>1991</v>
      </c>
      <c r="H931" t="s">
        <v>29</v>
      </c>
      <c r="I931" t="s">
        <v>19557</v>
      </c>
      <c r="J931" t="s">
        <v>19558</v>
      </c>
      <c r="K931" t="s">
        <v>298</v>
      </c>
      <c r="L931" t="s">
        <v>29</v>
      </c>
      <c r="O931">
        <v>1</v>
      </c>
      <c r="Q931" s="4" t="s">
        <v>19154</v>
      </c>
      <c r="R931">
        <v>22</v>
      </c>
    </row>
    <row r="932" spans="1:18" ht="42.75">
      <c r="A932">
        <v>1863</v>
      </c>
      <c r="B932" t="b">
        <v>1</v>
      </c>
      <c r="C932" s="6" t="s">
        <v>25393</v>
      </c>
      <c r="D932" s="8" t="s">
        <v>12431</v>
      </c>
      <c r="E932" s="14" t="s">
        <v>18395</v>
      </c>
      <c r="F932" s="16" t="s">
        <v>18503</v>
      </c>
      <c r="G932">
        <v>1991</v>
      </c>
      <c r="H932" s="6" t="s">
        <v>29</v>
      </c>
      <c r="K932" t="s">
        <v>1426</v>
      </c>
      <c r="L932" t="s">
        <v>29</v>
      </c>
      <c r="O932">
        <v>1</v>
      </c>
      <c r="Q932" s="4" t="s">
        <v>19559</v>
      </c>
      <c r="R932">
        <v>22</v>
      </c>
    </row>
    <row r="933" spans="1:18" ht="45">
      <c r="A933">
        <v>1231</v>
      </c>
      <c r="B933" t="b">
        <v>1</v>
      </c>
      <c r="C933" s="17" t="s">
        <v>20878</v>
      </c>
      <c r="D933" s="4" t="s">
        <v>23238</v>
      </c>
      <c r="E933" s="5" t="s">
        <v>23239</v>
      </c>
      <c r="F933" t="s">
        <v>23240</v>
      </c>
      <c r="G933">
        <v>1991</v>
      </c>
      <c r="H933" t="s">
        <v>29</v>
      </c>
      <c r="J933" t="s">
        <v>23241</v>
      </c>
      <c r="K933" t="s">
        <v>298</v>
      </c>
      <c r="L933" t="s">
        <v>29</v>
      </c>
      <c r="O933">
        <v>1</v>
      </c>
      <c r="Q933" s="4" t="s">
        <v>19228</v>
      </c>
      <c r="R933">
        <v>23</v>
      </c>
    </row>
    <row r="934" spans="1:18" ht="45">
      <c r="A934">
        <v>579</v>
      </c>
      <c r="B934" t="b">
        <v>1</v>
      </c>
      <c r="C934" s="17" t="s">
        <v>20878</v>
      </c>
      <c r="D934" s="4" t="s">
        <v>20879</v>
      </c>
      <c r="E934" s="5" t="s">
        <v>20880</v>
      </c>
      <c r="F934" t="s">
        <v>20881</v>
      </c>
      <c r="G934">
        <v>1991</v>
      </c>
      <c r="H934" t="s">
        <v>29</v>
      </c>
      <c r="I934" t="s">
        <v>20882</v>
      </c>
      <c r="J934" t="s">
        <v>20883</v>
      </c>
      <c r="K934" t="s">
        <v>298</v>
      </c>
      <c r="L934" t="s">
        <v>29</v>
      </c>
      <c r="O934">
        <v>1</v>
      </c>
      <c r="Q934" s="4" t="s">
        <v>19228</v>
      </c>
      <c r="R934">
        <v>23</v>
      </c>
    </row>
    <row r="935" spans="1:18" ht="45">
      <c r="A935">
        <v>4017</v>
      </c>
      <c r="B935" t="b">
        <v>1</v>
      </c>
      <c r="C935" s="1" t="s">
        <v>12761</v>
      </c>
      <c r="D935" s="2" t="s">
        <v>12762</v>
      </c>
      <c r="E935" s="3" t="s">
        <v>12763</v>
      </c>
      <c r="F935" s="1" t="s">
        <v>12764</v>
      </c>
      <c r="G935" s="1">
        <v>1991</v>
      </c>
      <c r="H935" s="1" t="s">
        <v>29</v>
      </c>
      <c r="I935" s="1"/>
      <c r="J935" s="1" t="s">
        <v>12765</v>
      </c>
      <c r="K935" s="1" t="s">
        <v>12766</v>
      </c>
      <c r="L935" s="1" t="s">
        <v>18</v>
      </c>
      <c r="M935" s="1"/>
      <c r="O935">
        <v>2</v>
      </c>
      <c r="Q935" s="4" t="s">
        <v>30902</v>
      </c>
      <c r="R935">
        <v>30</v>
      </c>
    </row>
    <row r="936" spans="1:18" ht="45">
      <c r="A936">
        <v>4027</v>
      </c>
      <c r="B936" t="b">
        <v>1</v>
      </c>
      <c r="C936" s="1" t="s">
        <v>12827</v>
      </c>
      <c r="D936" s="2" t="s">
        <v>12828</v>
      </c>
      <c r="E936" s="1" t="s">
        <v>12829</v>
      </c>
      <c r="F936" s="1" t="s">
        <v>12830</v>
      </c>
      <c r="G936" s="1">
        <v>1991</v>
      </c>
      <c r="H936" s="1" t="s">
        <v>29</v>
      </c>
      <c r="I936" s="1"/>
      <c r="J936" s="1"/>
      <c r="K936" s="1" t="s">
        <v>127</v>
      </c>
      <c r="L936" s="1" t="s">
        <v>29</v>
      </c>
      <c r="M936" s="1"/>
      <c r="O936">
        <v>1</v>
      </c>
      <c r="Q936" s="4" t="s">
        <v>30984</v>
      </c>
      <c r="R936">
        <v>38</v>
      </c>
    </row>
    <row r="937" spans="1:18" ht="45">
      <c r="A937">
        <v>4133</v>
      </c>
      <c r="B937" t="b">
        <v>1</v>
      </c>
      <c r="C937" s="1" t="s">
        <v>13438</v>
      </c>
      <c r="D937" s="2" t="s">
        <v>13439</v>
      </c>
      <c r="E937" s="1" t="s">
        <v>12829</v>
      </c>
      <c r="F937" s="1" t="s">
        <v>13440</v>
      </c>
      <c r="G937" s="1">
        <v>1991</v>
      </c>
      <c r="H937" s="1" t="s">
        <v>29</v>
      </c>
      <c r="I937" s="1"/>
      <c r="J937" s="1" t="s">
        <v>13441</v>
      </c>
      <c r="K937" s="1" t="s">
        <v>127</v>
      </c>
      <c r="L937" s="1" t="s">
        <v>29</v>
      </c>
      <c r="M937" s="1"/>
      <c r="O937">
        <v>1</v>
      </c>
      <c r="Q937" s="4" t="s">
        <v>30984</v>
      </c>
      <c r="R937">
        <v>38</v>
      </c>
    </row>
    <row r="938" spans="1:18" ht="75">
      <c r="A938">
        <v>4025</v>
      </c>
      <c r="B938" t="b">
        <v>1</v>
      </c>
      <c r="C938" s="1" t="s">
        <v>12818</v>
      </c>
      <c r="D938" s="2" t="s">
        <v>12819</v>
      </c>
      <c r="E938" s="1" t="s">
        <v>12820</v>
      </c>
      <c r="F938" s="1" t="s">
        <v>12821</v>
      </c>
      <c r="G938" s="1">
        <v>1991</v>
      </c>
      <c r="H938" s="1" t="s">
        <v>29</v>
      </c>
      <c r="I938" s="1"/>
      <c r="J938" s="1" t="s">
        <v>12822</v>
      </c>
      <c r="K938" s="1" t="s">
        <v>12823</v>
      </c>
      <c r="L938" s="1" t="s">
        <v>29</v>
      </c>
      <c r="M938" s="1"/>
      <c r="O938">
        <v>2</v>
      </c>
      <c r="Q938" s="4" t="s">
        <v>31003</v>
      </c>
      <c r="R938">
        <v>38</v>
      </c>
    </row>
    <row r="939" spans="1:18" ht="45">
      <c r="A939">
        <v>2541</v>
      </c>
      <c r="B939" t="b">
        <v>1</v>
      </c>
      <c r="C939" t="s">
        <v>27635</v>
      </c>
      <c r="D939" s="4" t="s">
        <v>27636</v>
      </c>
      <c r="E939" s="3" t="s">
        <v>27637</v>
      </c>
      <c r="F939" t="s">
        <v>27638</v>
      </c>
      <c r="G939">
        <v>1991</v>
      </c>
      <c r="H939" t="s">
        <v>29</v>
      </c>
      <c r="I939" t="s">
        <v>27639</v>
      </c>
      <c r="J939" t="s">
        <v>27640</v>
      </c>
      <c r="K939" t="s">
        <v>10545</v>
      </c>
      <c r="L939" t="s">
        <v>29</v>
      </c>
      <c r="O939">
        <v>1</v>
      </c>
      <c r="Q939" s="4" t="s">
        <v>30897</v>
      </c>
      <c r="R939">
        <v>39</v>
      </c>
    </row>
    <row r="940" spans="1:18" ht="30">
      <c r="A940">
        <v>1135</v>
      </c>
      <c r="B940" t="b">
        <v>1</v>
      </c>
      <c r="C940" s="17" t="s">
        <v>22903</v>
      </c>
      <c r="D940" s="2" t="s">
        <v>11638</v>
      </c>
      <c r="E940" s="5" t="s">
        <v>22904</v>
      </c>
      <c r="F940" t="s">
        <v>22905</v>
      </c>
      <c r="G940">
        <v>1991</v>
      </c>
      <c r="H940" t="s">
        <v>29</v>
      </c>
      <c r="I940" t="s">
        <v>22906</v>
      </c>
      <c r="J940" t="s">
        <v>22907</v>
      </c>
      <c r="K940" t="s">
        <v>10100</v>
      </c>
      <c r="L940" t="s">
        <v>18</v>
      </c>
      <c r="O940">
        <v>1</v>
      </c>
      <c r="Q940" s="4" t="s">
        <v>19380</v>
      </c>
      <c r="R940">
        <v>40</v>
      </c>
    </row>
    <row r="941" spans="1:18" ht="42.75">
      <c r="A941">
        <v>1890</v>
      </c>
      <c r="B941" t="b">
        <v>1</v>
      </c>
      <c r="C941" s="6" t="s">
        <v>25472</v>
      </c>
      <c r="D941" s="8" t="s">
        <v>12265</v>
      </c>
      <c r="E941" s="14" t="s">
        <v>25473</v>
      </c>
      <c r="F941" s="16" t="s">
        <v>18503</v>
      </c>
      <c r="G941">
        <v>1991</v>
      </c>
      <c r="H941" s="6" t="s">
        <v>29</v>
      </c>
      <c r="K941" t="s">
        <v>18607</v>
      </c>
      <c r="L941" t="s">
        <v>29</v>
      </c>
      <c r="O941">
        <v>1</v>
      </c>
      <c r="Q941" s="4" t="s">
        <v>19574</v>
      </c>
      <c r="R941">
        <v>22</v>
      </c>
    </row>
    <row r="942" spans="1:18" ht="45">
      <c r="A942">
        <v>1857</v>
      </c>
      <c r="B942" t="b">
        <v>1</v>
      </c>
      <c r="C942" s="17" t="s">
        <v>25370</v>
      </c>
      <c r="D942" s="2" t="s">
        <v>13785</v>
      </c>
      <c r="E942" s="5" t="s">
        <v>25371</v>
      </c>
      <c r="F942" t="s">
        <v>25372</v>
      </c>
      <c r="G942">
        <v>1991</v>
      </c>
      <c r="H942" t="s">
        <v>29</v>
      </c>
      <c r="I942" t="s">
        <v>25373</v>
      </c>
      <c r="J942" t="s">
        <v>25374</v>
      </c>
      <c r="K942" t="s">
        <v>18607</v>
      </c>
      <c r="L942" t="s">
        <v>29</v>
      </c>
      <c r="O942">
        <v>1</v>
      </c>
      <c r="Q942" s="4" t="s">
        <v>19552</v>
      </c>
      <c r="R942">
        <v>22</v>
      </c>
    </row>
    <row r="943" spans="1:18" ht="60">
      <c r="A943">
        <v>4071</v>
      </c>
      <c r="B943" t="b">
        <v>1</v>
      </c>
      <c r="C943" s="1" t="s">
        <v>13089</v>
      </c>
      <c r="D943" s="2" t="s">
        <v>13090</v>
      </c>
      <c r="E943" s="3" t="s">
        <v>13091</v>
      </c>
      <c r="F943" s="1" t="s">
        <v>13092</v>
      </c>
      <c r="G943" s="1">
        <v>1991</v>
      </c>
      <c r="H943" s="1" t="s">
        <v>29</v>
      </c>
      <c r="I943" s="1"/>
      <c r="J943" s="1"/>
      <c r="K943" s="1" t="s">
        <v>298</v>
      </c>
      <c r="L943" s="1" t="s">
        <v>29</v>
      </c>
      <c r="M943" s="1"/>
      <c r="O943">
        <v>1</v>
      </c>
      <c r="Q943" s="4" t="s">
        <v>18464</v>
      </c>
      <c r="R943">
        <v>43</v>
      </c>
    </row>
    <row r="944" spans="1:18" ht="30">
      <c r="A944">
        <v>4018</v>
      </c>
      <c r="B944" t="b">
        <v>1</v>
      </c>
      <c r="C944" s="1" t="s">
        <v>12767</v>
      </c>
      <c r="D944" s="2" t="s">
        <v>12768</v>
      </c>
      <c r="E944" s="3" t="s">
        <v>12769</v>
      </c>
      <c r="F944" s="1" t="s">
        <v>12770</v>
      </c>
      <c r="G944" s="1">
        <v>1991</v>
      </c>
      <c r="H944" s="1" t="s">
        <v>29</v>
      </c>
      <c r="I944" s="1"/>
      <c r="J944" s="1" t="s">
        <v>12771</v>
      </c>
      <c r="K944" s="1" t="s">
        <v>298</v>
      </c>
      <c r="L944" s="1" t="s">
        <v>18</v>
      </c>
      <c r="M944" s="1"/>
      <c r="O944">
        <v>1</v>
      </c>
      <c r="Q944" s="4" t="s">
        <v>30898</v>
      </c>
      <c r="R944">
        <v>44</v>
      </c>
    </row>
    <row r="945" spans="1:18" ht="30">
      <c r="A945">
        <v>4081</v>
      </c>
      <c r="B945" t="b">
        <v>1</v>
      </c>
      <c r="C945" s="1" t="s">
        <v>13139</v>
      </c>
      <c r="D945" s="2" t="s">
        <v>13140</v>
      </c>
      <c r="E945" s="3" t="s">
        <v>13141</v>
      </c>
      <c r="F945" s="1" t="s">
        <v>13142</v>
      </c>
      <c r="G945" s="1">
        <v>1991</v>
      </c>
      <c r="H945" s="1" t="s">
        <v>29</v>
      </c>
      <c r="I945" s="1"/>
      <c r="J945" s="1" t="s">
        <v>13143</v>
      </c>
      <c r="K945" s="1" t="s">
        <v>298</v>
      </c>
      <c r="L945" s="1" t="s">
        <v>29</v>
      </c>
      <c r="M945" s="1"/>
      <c r="O945">
        <v>1</v>
      </c>
      <c r="Q945" s="4" t="s">
        <v>30930</v>
      </c>
      <c r="R945">
        <v>48</v>
      </c>
    </row>
    <row r="946" spans="1:18" ht="30">
      <c r="A946">
        <v>658</v>
      </c>
      <c r="B946" t="b">
        <v>1</v>
      </c>
      <c r="C946" s="17" t="s">
        <v>21179</v>
      </c>
      <c r="D946" s="4" t="s">
        <v>21180</v>
      </c>
      <c r="E946" s="5" t="s">
        <v>21181</v>
      </c>
      <c r="F946" t="s">
        <v>21182</v>
      </c>
      <c r="G946">
        <v>1991</v>
      </c>
      <c r="H946" t="s">
        <v>29</v>
      </c>
      <c r="I946" t="s">
        <v>21183</v>
      </c>
      <c r="J946" t="s">
        <v>21184</v>
      </c>
      <c r="K946" t="s">
        <v>298</v>
      </c>
      <c r="L946" t="s">
        <v>29</v>
      </c>
      <c r="O946">
        <v>1</v>
      </c>
      <c r="Q946" s="4" t="s">
        <v>19240</v>
      </c>
      <c r="R946">
        <v>50</v>
      </c>
    </row>
    <row r="947" spans="1:18" ht="30">
      <c r="A947">
        <v>1163</v>
      </c>
      <c r="B947" t="b">
        <v>1</v>
      </c>
      <c r="C947" s="6" t="s">
        <v>23000</v>
      </c>
      <c r="D947" s="8" t="s">
        <v>12586</v>
      </c>
      <c r="E947" s="14" t="s">
        <v>23001</v>
      </c>
      <c r="F947" s="16" t="s">
        <v>18503</v>
      </c>
      <c r="G947">
        <v>1991</v>
      </c>
      <c r="H947" s="6" t="s">
        <v>29</v>
      </c>
      <c r="J947" t="s">
        <v>23002</v>
      </c>
      <c r="K947" t="s">
        <v>298</v>
      </c>
      <c r="L947" t="s">
        <v>29</v>
      </c>
      <c r="O947">
        <v>1</v>
      </c>
      <c r="Q947" s="4" t="s">
        <v>19391</v>
      </c>
      <c r="R947">
        <v>50</v>
      </c>
    </row>
    <row r="948" spans="1:18" ht="30">
      <c r="A948">
        <v>1002</v>
      </c>
      <c r="B948" t="b">
        <v>1</v>
      </c>
      <c r="C948" s="17" t="s">
        <v>22447</v>
      </c>
      <c r="D948" s="4" t="s">
        <v>22448</v>
      </c>
      <c r="E948" s="5" t="s">
        <v>22449</v>
      </c>
      <c r="F948" t="s">
        <v>22450</v>
      </c>
      <c r="G948">
        <v>1991</v>
      </c>
      <c r="H948" t="s">
        <v>29</v>
      </c>
      <c r="I948" t="s">
        <v>22451</v>
      </c>
      <c r="J948" t="s">
        <v>22452</v>
      </c>
      <c r="K948" t="s">
        <v>298</v>
      </c>
      <c r="L948" t="s">
        <v>29</v>
      </c>
      <c r="O948">
        <v>2</v>
      </c>
      <c r="Q948" s="4" t="s">
        <v>19316</v>
      </c>
      <c r="R948">
        <v>53</v>
      </c>
    </row>
    <row r="949" spans="1:18" ht="75">
      <c r="A949">
        <v>320</v>
      </c>
      <c r="B949" t="b">
        <v>1</v>
      </c>
      <c r="C949" s="17" t="s">
        <v>19839</v>
      </c>
      <c r="D949" s="2" t="s">
        <v>13795</v>
      </c>
      <c r="F949" t="s">
        <v>19840</v>
      </c>
      <c r="G949">
        <v>1991</v>
      </c>
      <c r="H949" t="s">
        <v>29</v>
      </c>
      <c r="I949" t="s">
        <v>19841</v>
      </c>
      <c r="J949" t="s">
        <v>19842</v>
      </c>
      <c r="K949" t="s">
        <v>298</v>
      </c>
      <c r="L949" t="s">
        <v>29</v>
      </c>
      <c r="O949">
        <v>3</v>
      </c>
      <c r="Q949" s="4" t="s">
        <v>19164</v>
      </c>
      <c r="R949">
        <v>57</v>
      </c>
    </row>
    <row r="950" spans="1:18" ht="409.5">
      <c r="A950">
        <v>1740</v>
      </c>
      <c r="B950" t="b">
        <v>1</v>
      </c>
      <c r="C950" s="6" t="s">
        <v>24984</v>
      </c>
      <c r="D950" s="8" t="s">
        <v>12381</v>
      </c>
      <c r="E950" s="14" t="s">
        <v>23599</v>
      </c>
      <c r="F950" s="16" t="s">
        <v>18503</v>
      </c>
      <c r="G950">
        <v>1991</v>
      </c>
      <c r="H950" s="6" t="s">
        <v>29</v>
      </c>
      <c r="I950" s="6" t="s">
        <v>24985</v>
      </c>
      <c r="J950" t="s">
        <v>24986</v>
      </c>
      <c r="K950" t="s">
        <v>10100</v>
      </c>
      <c r="L950" t="s">
        <v>29</v>
      </c>
      <c r="M950">
        <v>72</v>
      </c>
      <c r="O950">
        <v>1</v>
      </c>
      <c r="Q950" s="4" t="s">
        <v>19536</v>
      </c>
      <c r="R950">
        <v>57</v>
      </c>
    </row>
    <row r="951" spans="1:18" ht="60">
      <c r="A951">
        <v>3926</v>
      </c>
      <c r="B951" t="b">
        <v>1</v>
      </c>
      <c r="C951" s="1" t="s">
        <v>12299</v>
      </c>
      <c r="D951" s="2" t="s">
        <v>12304</v>
      </c>
      <c r="E951" s="3" t="s">
        <v>12305</v>
      </c>
      <c r="F951" s="1" t="s">
        <v>12306</v>
      </c>
      <c r="G951" s="1">
        <v>1991</v>
      </c>
      <c r="H951" s="1" t="s">
        <v>29</v>
      </c>
      <c r="I951" s="1"/>
      <c r="J951" s="1" t="s">
        <v>12307</v>
      </c>
      <c r="K951" s="1" t="s">
        <v>1321</v>
      </c>
      <c r="L951" s="1" t="s">
        <v>29</v>
      </c>
      <c r="M951" s="1"/>
      <c r="O951">
        <v>1</v>
      </c>
      <c r="Q951" s="4" t="s">
        <v>30751</v>
      </c>
      <c r="R951">
        <v>66</v>
      </c>
    </row>
    <row r="952" spans="1:18" ht="60">
      <c r="A952">
        <v>3924</v>
      </c>
      <c r="B952" t="b">
        <v>1</v>
      </c>
      <c r="C952" s="1" t="s">
        <v>12293</v>
      </c>
      <c r="D952" s="2" t="s">
        <v>12294</v>
      </c>
      <c r="E952" s="3" t="s">
        <v>12295</v>
      </c>
      <c r="F952" s="1" t="s">
        <v>12296</v>
      </c>
      <c r="G952" s="1">
        <v>1991</v>
      </c>
      <c r="H952" s="1" t="s">
        <v>29</v>
      </c>
      <c r="I952" s="1" t="s">
        <v>12298</v>
      </c>
      <c r="J952" s="1" t="s">
        <v>12297</v>
      </c>
      <c r="K952" s="1" t="s">
        <v>1321</v>
      </c>
      <c r="L952" s="1" t="s">
        <v>29</v>
      </c>
      <c r="M952" s="1">
        <v>40</v>
      </c>
      <c r="O952">
        <v>1</v>
      </c>
      <c r="Q952" s="4" t="s">
        <v>30949</v>
      </c>
      <c r="R952">
        <v>66</v>
      </c>
    </row>
    <row r="953" spans="1:18" ht="30">
      <c r="A953">
        <v>1626</v>
      </c>
      <c r="B953" t="b">
        <v>1</v>
      </c>
      <c r="C953" s="6" t="s">
        <v>24576</v>
      </c>
      <c r="D953" s="8" t="s">
        <v>13170</v>
      </c>
      <c r="E953" s="14" t="s">
        <v>24577</v>
      </c>
      <c r="F953" s="16" t="s">
        <v>18503</v>
      </c>
      <c r="G953">
        <v>1991</v>
      </c>
      <c r="H953" s="6" t="s">
        <v>29</v>
      </c>
      <c r="K953" t="s">
        <v>4687</v>
      </c>
      <c r="L953" t="s">
        <v>29</v>
      </c>
      <c r="O953">
        <v>1</v>
      </c>
      <c r="Q953" s="4" t="s">
        <v>19517</v>
      </c>
      <c r="R953">
        <v>66</v>
      </c>
    </row>
    <row r="954" spans="1:18" ht="75">
      <c r="A954">
        <v>3925</v>
      </c>
      <c r="B954" t="b">
        <v>1</v>
      </c>
      <c r="C954" s="1" t="s">
        <v>12299</v>
      </c>
      <c r="D954" s="2" t="s">
        <v>12300</v>
      </c>
      <c r="E954" s="3" t="s">
        <v>12301</v>
      </c>
      <c r="F954" s="1" t="s">
        <v>12302</v>
      </c>
      <c r="G954" s="1">
        <v>1991</v>
      </c>
      <c r="H954" s="1" t="s">
        <v>29</v>
      </c>
      <c r="I954" s="1"/>
      <c r="J954" s="1" t="s">
        <v>12303</v>
      </c>
      <c r="K954" s="1" t="s">
        <v>1321</v>
      </c>
      <c r="L954" s="1" t="s">
        <v>29</v>
      </c>
      <c r="M954" s="1"/>
      <c r="O954">
        <v>1</v>
      </c>
      <c r="Q954" s="4" t="s">
        <v>30751</v>
      </c>
      <c r="R954">
        <v>66</v>
      </c>
    </row>
    <row r="955" spans="1:18" ht="45">
      <c r="A955">
        <v>2082</v>
      </c>
      <c r="B955" t="b">
        <v>1</v>
      </c>
      <c r="C955" s="6" t="s">
        <v>26051</v>
      </c>
      <c r="D955" s="2" t="s">
        <v>12289</v>
      </c>
      <c r="E955" s="14" t="s">
        <v>24120</v>
      </c>
      <c r="F955" s="16" t="s">
        <v>18503</v>
      </c>
      <c r="G955">
        <v>1991</v>
      </c>
      <c r="H955" s="6" t="s">
        <v>29</v>
      </c>
      <c r="K955" t="s">
        <v>1426</v>
      </c>
      <c r="L955" t="s">
        <v>29</v>
      </c>
      <c r="O955">
        <v>1</v>
      </c>
      <c r="Q955" s="4" t="s">
        <v>19624</v>
      </c>
      <c r="R955">
        <v>66</v>
      </c>
    </row>
    <row r="956" spans="1:18" ht="60">
      <c r="A956">
        <v>3958</v>
      </c>
      <c r="B956" t="b">
        <v>1</v>
      </c>
      <c r="C956" s="1" t="s">
        <v>12465</v>
      </c>
      <c r="D956" s="2" t="s">
        <v>12466</v>
      </c>
      <c r="E956" s="3" t="s">
        <v>12467</v>
      </c>
      <c r="F956" s="1" t="s">
        <v>12468</v>
      </c>
      <c r="G956" s="1">
        <v>1991</v>
      </c>
      <c r="H956" s="1" t="s">
        <v>29</v>
      </c>
      <c r="I956" s="1"/>
      <c r="J956" s="1" t="s">
        <v>12469</v>
      </c>
      <c r="K956" s="1" t="s">
        <v>298</v>
      </c>
      <c r="L956" s="1" t="s">
        <v>29</v>
      </c>
      <c r="M956" s="1"/>
      <c r="O956">
        <v>1</v>
      </c>
      <c r="Q956" s="4" t="s">
        <v>30994</v>
      </c>
      <c r="R956">
        <v>71</v>
      </c>
    </row>
    <row r="957" spans="1:18" ht="45">
      <c r="A957">
        <v>135</v>
      </c>
      <c r="B957" t="b">
        <v>1</v>
      </c>
      <c r="C957" s="6" t="s">
        <v>19033</v>
      </c>
      <c r="D957" s="8" t="s">
        <v>13350</v>
      </c>
      <c r="E957" s="14" t="s">
        <v>19034</v>
      </c>
      <c r="F957" s="16" t="s">
        <v>18503</v>
      </c>
      <c r="G957">
        <v>1991</v>
      </c>
      <c r="H957" s="6" t="s">
        <v>29</v>
      </c>
      <c r="K957" t="s">
        <v>1426</v>
      </c>
      <c r="L957" t="s">
        <v>29</v>
      </c>
      <c r="O957">
        <v>1</v>
      </c>
      <c r="Q957" s="4" t="s">
        <v>19126</v>
      </c>
      <c r="R957">
        <v>71</v>
      </c>
    </row>
    <row r="958" spans="1:18" ht="30" customHeight="1">
      <c r="A958">
        <v>1556</v>
      </c>
      <c r="B958" t="b">
        <v>1</v>
      </c>
      <c r="C958" s="6" t="s">
        <v>24335</v>
      </c>
      <c r="D958" s="8" t="s">
        <v>12934</v>
      </c>
      <c r="E958" s="14" t="s">
        <v>20588</v>
      </c>
      <c r="F958" s="16" t="s">
        <v>18503</v>
      </c>
      <c r="G958">
        <v>1991</v>
      </c>
      <c r="H958" s="6" t="s">
        <v>29</v>
      </c>
      <c r="I958" t="s">
        <v>24336</v>
      </c>
      <c r="K958" t="s">
        <v>1426</v>
      </c>
      <c r="L958" t="s">
        <v>29</v>
      </c>
      <c r="O958">
        <v>2</v>
      </c>
      <c r="Q958" s="4" t="s">
        <v>19492</v>
      </c>
      <c r="R958">
        <v>71</v>
      </c>
    </row>
    <row r="959" spans="1:18" ht="45">
      <c r="A959">
        <v>460</v>
      </c>
      <c r="B959" t="b">
        <v>1</v>
      </c>
      <c r="C959" s="17" t="s">
        <v>20424</v>
      </c>
      <c r="D959" s="2" t="s">
        <v>14544</v>
      </c>
      <c r="E959" s="5" t="s">
        <v>20425</v>
      </c>
      <c r="F959" t="s">
        <v>20426</v>
      </c>
      <c r="G959">
        <v>1991</v>
      </c>
      <c r="H959" t="s">
        <v>29</v>
      </c>
      <c r="I959" t="s">
        <v>20427</v>
      </c>
      <c r="J959" t="s">
        <v>20428</v>
      </c>
      <c r="K959" t="s">
        <v>10100</v>
      </c>
      <c r="L959" t="s">
        <v>29</v>
      </c>
      <c r="O959">
        <v>1</v>
      </c>
      <c r="Q959" s="4" t="s">
        <v>19197</v>
      </c>
      <c r="R959">
        <v>71</v>
      </c>
    </row>
    <row r="960" spans="1:18" ht="45">
      <c r="A960">
        <v>824</v>
      </c>
      <c r="B960" t="b">
        <v>1</v>
      </c>
      <c r="C960" s="6" t="s">
        <v>21802</v>
      </c>
      <c r="D960" s="8" t="s">
        <v>13286</v>
      </c>
      <c r="E960" s="14" t="s">
        <v>20672</v>
      </c>
      <c r="F960" s="16" t="s">
        <v>18503</v>
      </c>
      <c r="G960">
        <v>1991</v>
      </c>
      <c r="H960" s="6" t="s">
        <v>29</v>
      </c>
      <c r="J960" t="s">
        <v>21803</v>
      </c>
      <c r="K960" t="s">
        <v>1426</v>
      </c>
      <c r="L960" t="s">
        <v>29</v>
      </c>
      <c r="O960">
        <v>1</v>
      </c>
      <c r="Q960" s="4" t="s">
        <v>19295</v>
      </c>
      <c r="R960">
        <v>71</v>
      </c>
    </row>
    <row r="961" spans="1:18" ht="30">
      <c r="A961">
        <v>236</v>
      </c>
      <c r="B961" t="b">
        <v>1</v>
      </c>
      <c r="C961" s="6" t="s">
        <v>19475</v>
      </c>
      <c r="D961" s="8" t="s">
        <v>12886</v>
      </c>
      <c r="E961" s="14" t="s">
        <v>18395</v>
      </c>
      <c r="F961" s="16" t="s">
        <v>18503</v>
      </c>
      <c r="G961">
        <v>1991</v>
      </c>
      <c r="H961" s="6" t="s">
        <v>29</v>
      </c>
      <c r="I961" t="s">
        <v>19476</v>
      </c>
      <c r="K961" t="s">
        <v>298</v>
      </c>
      <c r="L961" t="s">
        <v>29</v>
      </c>
      <c r="O961">
        <v>1</v>
      </c>
      <c r="Q961" s="4" t="s">
        <v>19143</v>
      </c>
      <c r="R961">
        <v>80</v>
      </c>
    </row>
    <row r="962" spans="1:18" ht="30">
      <c r="A962">
        <v>4070</v>
      </c>
      <c r="B962" t="b">
        <v>1</v>
      </c>
      <c r="C962" s="1" t="s">
        <v>13084</v>
      </c>
      <c r="D962" s="2" t="s">
        <v>13085</v>
      </c>
      <c r="E962" s="3" t="s">
        <v>13086</v>
      </c>
      <c r="F962" s="1" t="s">
        <v>13087</v>
      </c>
      <c r="G962" s="1">
        <v>1991</v>
      </c>
      <c r="H962" s="1" t="s">
        <v>29</v>
      </c>
      <c r="I962" s="1"/>
      <c r="J962" s="1" t="s">
        <v>13088</v>
      </c>
      <c r="K962" s="1" t="s">
        <v>298</v>
      </c>
      <c r="L962" s="1" t="s">
        <v>18</v>
      </c>
      <c r="M962" s="1"/>
      <c r="O962">
        <v>1</v>
      </c>
      <c r="Q962" s="4" t="s">
        <v>30890</v>
      </c>
      <c r="R962">
        <v>22</v>
      </c>
    </row>
    <row r="963" spans="1:18" ht="45">
      <c r="A963">
        <v>4075</v>
      </c>
      <c r="B963" t="b">
        <v>1</v>
      </c>
      <c r="C963" s="1" t="s">
        <v>13114</v>
      </c>
      <c r="D963" s="2" t="s">
        <v>13115</v>
      </c>
      <c r="E963" s="3" t="s">
        <v>13116</v>
      </c>
      <c r="F963" s="1" t="s">
        <v>13117</v>
      </c>
      <c r="G963" s="1">
        <v>1991</v>
      </c>
      <c r="H963" s="1" t="s">
        <v>29</v>
      </c>
      <c r="I963" s="1"/>
      <c r="J963" s="1" t="s">
        <v>13118</v>
      </c>
      <c r="K963" s="1" t="s">
        <v>1047</v>
      </c>
      <c r="L963" s="1" t="s">
        <v>18</v>
      </c>
      <c r="M963" s="1">
        <v>100</v>
      </c>
      <c r="O963">
        <v>1</v>
      </c>
      <c r="Q963" s="4" t="s">
        <v>31041</v>
      </c>
      <c r="R963">
        <v>22</v>
      </c>
    </row>
    <row r="964" spans="1:18" ht="45">
      <c r="A964">
        <v>3987</v>
      </c>
      <c r="B964" t="b">
        <v>1</v>
      </c>
      <c r="C964" s="1" t="s">
        <v>12636</v>
      </c>
      <c r="D964" s="2" t="s">
        <v>12637</v>
      </c>
      <c r="E964" s="3" t="s">
        <v>12638</v>
      </c>
      <c r="F964" s="1" t="s">
        <v>12639</v>
      </c>
      <c r="G964" s="1">
        <v>1991</v>
      </c>
      <c r="H964" s="1" t="s">
        <v>29</v>
      </c>
      <c r="J964" s="1" t="s">
        <v>12640</v>
      </c>
      <c r="K964" s="1" t="s">
        <v>298</v>
      </c>
      <c r="L964" s="1" t="s">
        <v>29</v>
      </c>
      <c r="M964" s="1"/>
      <c r="O964">
        <v>1</v>
      </c>
      <c r="Q964" s="4" t="s">
        <v>31030</v>
      </c>
      <c r="R964">
        <v>85</v>
      </c>
    </row>
    <row r="965" spans="1:18" ht="30">
      <c r="A965">
        <v>4034</v>
      </c>
      <c r="B965" t="b">
        <v>1</v>
      </c>
      <c r="C965" s="1" t="s">
        <v>5943</v>
      </c>
      <c r="D965" s="2" t="s">
        <v>12864</v>
      </c>
      <c r="E965" s="3" t="s">
        <v>12865</v>
      </c>
      <c r="F965" s="1" t="s">
        <v>12866</v>
      </c>
      <c r="G965" s="1">
        <v>1991</v>
      </c>
      <c r="H965" s="1" t="s">
        <v>29</v>
      </c>
      <c r="I965" s="1"/>
      <c r="J965" s="1" t="s">
        <v>12867</v>
      </c>
      <c r="K965" s="1" t="s">
        <v>298</v>
      </c>
      <c r="L965" s="1" t="s">
        <v>29</v>
      </c>
      <c r="M965" s="1"/>
      <c r="O965">
        <v>1</v>
      </c>
      <c r="Q965" s="4" t="s">
        <v>18946</v>
      </c>
      <c r="R965">
        <v>87</v>
      </c>
    </row>
    <row r="966" spans="1:18" ht="30">
      <c r="A966">
        <v>4033</v>
      </c>
      <c r="B966" t="b">
        <v>1</v>
      </c>
      <c r="C966" s="1" t="s">
        <v>5943</v>
      </c>
      <c r="D966" s="2" t="s">
        <v>12860</v>
      </c>
      <c r="E966" s="3" t="s">
        <v>12861</v>
      </c>
      <c r="F966" s="1" t="s">
        <v>12862</v>
      </c>
      <c r="G966" s="1">
        <v>1991</v>
      </c>
      <c r="H966" s="1" t="s">
        <v>29</v>
      </c>
      <c r="I966" s="1"/>
      <c r="J966" s="1" t="s">
        <v>12863</v>
      </c>
      <c r="K966" s="1" t="s">
        <v>298</v>
      </c>
      <c r="L966" s="1" t="s">
        <v>29</v>
      </c>
      <c r="M966" s="1"/>
      <c r="O966">
        <v>1</v>
      </c>
      <c r="Q966" s="4" t="s">
        <v>18946</v>
      </c>
      <c r="R966">
        <v>87</v>
      </c>
    </row>
    <row r="967" spans="1:18" ht="60">
      <c r="A967">
        <v>679</v>
      </c>
      <c r="B967" t="b">
        <v>1</v>
      </c>
      <c r="C967" t="s">
        <v>21255</v>
      </c>
      <c r="D967" s="4" t="s">
        <v>12923</v>
      </c>
      <c r="E967" s="5" t="s">
        <v>21256</v>
      </c>
      <c r="F967" t="s">
        <v>21257</v>
      </c>
      <c r="G967">
        <v>1991</v>
      </c>
      <c r="H967" t="s">
        <v>29</v>
      </c>
      <c r="I967" t="s">
        <v>21258</v>
      </c>
      <c r="J967" t="s">
        <v>21259</v>
      </c>
      <c r="K967" t="s">
        <v>5171</v>
      </c>
      <c r="L967" t="s">
        <v>29</v>
      </c>
      <c r="O967">
        <v>1</v>
      </c>
      <c r="Q967" s="4" t="s">
        <v>19100</v>
      </c>
      <c r="R967">
        <v>90</v>
      </c>
    </row>
    <row r="968" spans="1:18" ht="45">
      <c r="A968">
        <v>552</v>
      </c>
      <c r="B968" t="b">
        <v>1</v>
      </c>
      <c r="C968" s="17" t="s">
        <v>20770</v>
      </c>
      <c r="D968" s="2" t="s">
        <v>13806</v>
      </c>
      <c r="E968" s="5" t="s">
        <v>20771</v>
      </c>
      <c r="F968" t="s">
        <v>20772</v>
      </c>
      <c r="G968">
        <v>1991</v>
      </c>
      <c r="H968" t="s">
        <v>29</v>
      </c>
      <c r="I968" t="s">
        <v>20773</v>
      </c>
      <c r="J968" t="s">
        <v>20774</v>
      </c>
      <c r="K968" t="s">
        <v>10100</v>
      </c>
      <c r="L968" t="s">
        <v>29</v>
      </c>
      <c r="O968">
        <v>1</v>
      </c>
      <c r="Q968" s="4" t="s">
        <v>19222</v>
      </c>
      <c r="R968">
        <v>94</v>
      </c>
    </row>
    <row r="969" spans="1:18" ht="45">
      <c r="A969">
        <v>339</v>
      </c>
      <c r="B969" t="b">
        <v>1</v>
      </c>
      <c r="C969" s="17" t="s">
        <v>19925</v>
      </c>
      <c r="D969" s="2" t="s">
        <v>15404</v>
      </c>
      <c r="E969" s="5" t="s">
        <v>19926</v>
      </c>
      <c r="F969" t="s">
        <v>19927</v>
      </c>
      <c r="G969">
        <v>1991</v>
      </c>
      <c r="H969" t="s">
        <v>29</v>
      </c>
      <c r="I969" t="s">
        <v>19928</v>
      </c>
      <c r="J969" t="s">
        <v>19929</v>
      </c>
      <c r="K969" t="s">
        <v>1426</v>
      </c>
      <c r="L969" t="s">
        <v>29</v>
      </c>
      <c r="O969">
        <v>1</v>
      </c>
      <c r="Q969" s="4" t="s">
        <v>19050</v>
      </c>
      <c r="R969">
        <v>96</v>
      </c>
    </row>
    <row r="970" spans="1:18" ht="30">
      <c r="A970">
        <v>3994</v>
      </c>
      <c r="B970" t="b">
        <v>1</v>
      </c>
      <c r="C970" s="1" t="s">
        <v>9515</v>
      </c>
      <c r="D970" s="2" t="s">
        <v>12668</v>
      </c>
      <c r="E970" s="3" t="s">
        <v>12669</v>
      </c>
      <c r="F970" s="1" t="s">
        <v>12670</v>
      </c>
      <c r="G970" s="1">
        <v>1991</v>
      </c>
      <c r="H970" s="1" t="s">
        <v>29</v>
      </c>
      <c r="I970" s="1"/>
      <c r="J970" s="1" t="s">
        <v>12671</v>
      </c>
      <c r="K970" s="1" t="s">
        <v>605</v>
      </c>
      <c r="L970" s="1" t="s">
        <v>29</v>
      </c>
      <c r="M970" s="1"/>
      <c r="O970">
        <v>1</v>
      </c>
      <c r="Q970" s="4" t="s">
        <v>19906</v>
      </c>
      <c r="R970">
        <v>97</v>
      </c>
    </row>
    <row r="971" spans="1:18" ht="45">
      <c r="A971">
        <v>2487</v>
      </c>
      <c r="B971" t="b">
        <v>1</v>
      </c>
      <c r="C971" t="s">
        <v>22496</v>
      </c>
      <c r="D971" s="4" t="s">
        <v>27348</v>
      </c>
      <c r="E971" s="3" t="s">
        <v>27349</v>
      </c>
      <c r="F971" t="s">
        <v>27350</v>
      </c>
      <c r="G971">
        <v>1991</v>
      </c>
      <c r="H971" t="s">
        <v>29</v>
      </c>
      <c r="I971" t="s">
        <v>27351</v>
      </c>
      <c r="J971" t="s">
        <v>12671</v>
      </c>
      <c r="K971" t="s">
        <v>605</v>
      </c>
      <c r="L971" t="s">
        <v>29</v>
      </c>
      <c r="O971">
        <v>1</v>
      </c>
      <c r="Q971" s="4" t="s">
        <v>19906</v>
      </c>
      <c r="R971">
        <v>97</v>
      </c>
    </row>
    <row r="972" spans="1:18" ht="45">
      <c r="A972">
        <v>3977</v>
      </c>
      <c r="B972" t="b">
        <v>1</v>
      </c>
      <c r="C972" s="1" t="s">
        <v>12572</v>
      </c>
      <c r="D972" s="2" t="s">
        <v>12573</v>
      </c>
      <c r="E972" s="3" t="s">
        <v>12574</v>
      </c>
      <c r="F972" s="1" t="s">
        <v>12575</v>
      </c>
      <c r="G972" s="1">
        <v>1991</v>
      </c>
      <c r="H972" s="1" t="s">
        <v>29</v>
      </c>
      <c r="I972" s="1"/>
      <c r="J972" s="1"/>
      <c r="K972" s="1" t="s">
        <v>298</v>
      </c>
      <c r="L972" s="1" t="s">
        <v>29</v>
      </c>
      <c r="M972" s="1"/>
      <c r="O972">
        <v>1</v>
      </c>
      <c r="Q972" s="4" t="s">
        <v>30923</v>
      </c>
      <c r="R972">
        <v>99</v>
      </c>
    </row>
    <row r="973" spans="1:18" ht="60">
      <c r="A973">
        <v>1894</v>
      </c>
      <c r="B973" t="b">
        <v>1</v>
      </c>
      <c r="C973" s="17" t="s">
        <v>25485</v>
      </c>
      <c r="D973" s="4" t="s">
        <v>25486</v>
      </c>
      <c r="E973" s="5" t="s">
        <v>25487</v>
      </c>
      <c r="F973" t="s">
        <v>25488</v>
      </c>
      <c r="G973">
        <v>1991</v>
      </c>
      <c r="H973" t="s">
        <v>29</v>
      </c>
      <c r="I973" t="s">
        <v>25489</v>
      </c>
      <c r="J973" t="s">
        <v>25490</v>
      </c>
      <c r="K973" t="s">
        <v>298</v>
      </c>
      <c r="L973" t="s">
        <v>29</v>
      </c>
      <c r="O973">
        <v>1</v>
      </c>
      <c r="Q973" s="4" t="s">
        <v>19579</v>
      </c>
      <c r="R973">
        <v>99</v>
      </c>
    </row>
    <row r="974" spans="1:18" ht="60">
      <c r="A974">
        <v>1216</v>
      </c>
      <c r="B974" t="b">
        <v>1</v>
      </c>
      <c r="C974" s="17" t="s">
        <v>23192</v>
      </c>
      <c r="D974" s="2" t="s">
        <v>14126</v>
      </c>
      <c r="E974" s="5" t="s">
        <v>23193</v>
      </c>
      <c r="F974" t="s">
        <v>23194</v>
      </c>
      <c r="G974">
        <v>1991</v>
      </c>
      <c r="H974" t="s">
        <v>29</v>
      </c>
      <c r="I974" t="s">
        <v>23195</v>
      </c>
      <c r="J974" t="s">
        <v>23196</v>
      </c>
      <c r="K974" t="s">
        <v>298</v>
      </c>
      <c r="L974" t="s">
        <v>29</v>
      </c>
      <c r="O974">
        <v>1</v>
      </c>
      <c r="Q974" s="4" t="s">
        <v>19409</v>
      </c>
      <c r="R974">
        <v>99</v>
      </c>
    </row>
    <row r="975" spans="1:18" ht="60">
      <c r="A975">
        <v>1710</v>
      </c>
      <c r="B975" t="b">
        <v>1</v>
      </c>
      <c r="C975" s="17" t="s">
        <v>24873</v>
      </c>
      <c r="D975" s="4" t="s">
        <v>14627</v>
      </c>
      <c r="E975" s="5" t="s">
        <v>24874</v>
      </c>
      <c r="F975" t="s">
        <v>24875</v>
      </c>
      <c r="G975">
        <v>1991</v>
      </c>
      <c r="H975" t="s">
        <v>29</v>
      </c>
      <c r="I975" t="s">
        <v>24876</v>
      </c>
      <c r="J975" t="s">
        <v>24877</v>
      </c>
      <c r="K975" t="s">
        <v>298</v>
      </c>
      <c r="L975" t="s">
        <v>29</v>
      </c>
      <c r="O975">
        <v>1</v>
      </c>
      <c r="Q975" s="4" t="s">
        <v>19524</v>
      </c>
      <c r="R975">
        <v>100</v>
      </c>
    </row>
    <row r="976" spans="1:18" ht="75">
      <c r="A976">
        <v>4132</v>
      </c>
      <c r="B976" t="b">
        <v>1</v>
      </c>
      <c r="C976" s="1" t="s">
        <v>13432</v>
      </c>
      <c r="D976" s="2" t="s">
        <v>13433</v>
      </c>
      <c r="E976" s="1" t="s">
        <v>13434</v>
      </c>
      <c r="F976" s="1" t="s">
        <v>13435</v>
      </c>
      <c r="G976" s="1">
        <v>1991</v>
      </c>
      <c r="H976" s="1" t="s">
        <v>29</v>
      </c>
      <c r="I976" s="1"/>
      <c r="J976" s="1" t="s">
        <v>13436</v>
      </c>
      <c r="K976" s="1" t="s">
        <v>13437</v>
      </c>
      <c r="L976" s="1" t="s">
        <v>18</v>
      </c>
      <c r="M976" s="1"/>
      <c r="O976">
        <v>2</v>
      </c>
      <c r="Q976" s="4" t="s">
        <v>30924</v>
      </c>
      <c r="R976">
        <v>102</v>
      </c>
    </row>
    <row r="977" spans="1:18" ht="30">
      <c r="A977">
        <v>1127</v>
      </c>
      <c r="B977" t="b">
        <v>1</v>
      </c>
      <c r="C977" s="6" t="s">
        <v>22879</v>
      </c>
      <c r="D977" s="8" t="s">
        <v>12918</v>
      </c>
      <c r="E977" s="14" t="s">
        <v>22880</v>
      </c>
      <c r="F977" s="16" t="s">
        <v>18503</v>
      </c>
      <c r="G977">
        <v>1991</v>
      </c>
      <c r="H977" s="6" t="s">
        <v>29</v>
      </c>
      <c r="J977" t="s">
        <v>22881</v>
      </c>
      <c r="K977" t="s">
        <v>298</v>
      </c>
      <c r="L977" t="s">
        <v>29</v>
      </c>
      <c r="O977">
        <v>1</v>
      </c>
      <c r="Q977" s="4" t="s">
        <v>19368</v>
      </c>
      <c r="R977">
        <v>103</v>
      </c>
    </row>
    <row r="978" spans="1:18" ht="43.5">
      <c r="A978">
        <v>1104</v>
      </c>
      <c r="B978" t="b">
        <v>1</v>
      </c>
      <c r="C978" t="s">
        <v>22790</v>
      </c>
      <c r="D978" s="7" t="s">
        <v>12358</v>
      </c>
      <c r="F978" t="s">
        <v>22791</v>
      </c>
      <c r="G978">
        <v>1991</v>
      </c>
      <c r="H978" t="s">
        <v>29</v>
      </c>
      <c r="I978" t="s">
        <v>22792</v>
      </c>
      <c r="K978" t="s">
        <v>298</v>
      </c>
      <c r="L978" t="s">
        <v>29</v>
      </c>
      <c r="O978">
        <v>1</v>
      </c>
      <c r="Q978" s="4" t="s">
        <v>19350</v>
      </c>
      <c r="R978">
        <v>103</v>
      </c>
    </row>
    <row r="979" spans="1:18" ht="30">
      <c r="A979">
        <v>4023</v>
      </c>
      <c r="B979" t="b">
        <v>1</v>
      </c>
      <c r="C979" s="1" t="s">
        <v>12810</v>
      </c>
      <c r="D979" s="2" t="s">
        <v>12811</v>
      </c>
      <c r="E979" s="3" t="s">
        <v>12812</v>
      </c>
      <c r="F979" s="1" t="s">
        <v>12813</v>
      </c>
      <c r="G979" s="1">
        <v>1991</v>
      </c>
      <c r="H979" s="1" t="s">
        <v>29</v>
      </c>
      <c r="I979" s="1"/>
      <c r="J979" s="1" t="s">
        <v>12814</v>
      </c>
      <c r="K979" s="1" t="s">
        <v>298</v>
      </c>
      <c r="L979" s="1" t="s">
        <v>29</v>
      </c>
      <c r="M979" s="1"/>
      <c r="O979">
        <v>1</v>
      </c>
      <c r="Q979" s="4" t="s">
        <v>30679</v>
      </c>
      <c r="R979">
        <v>106</v>
      </c>
    </row>
    <row r="980" spans="1:18" ht="42.75">
      <c r="A980">
        <v>1212</v>
      </c>
      <c r="B980" t="b">
        <v>1</v>
      </c>
      <c r="C980" s="6" t="s">
        <v>23176</v>
      </c>
      <c r="D980" s="8" t="s">
        <v>12806</v>
      </c>
      <c r="E980" s="14" t="s">
        <v>23177</v>
      </c>
      <c r="F980" s="16" t="s">
        <v>18503</v>
      </c>
      <c r="G980">
        <v>1991</v>
      </c>
      <c r="H980" s="6" t="s">
        <v>29</v>
      </c>
      <c r="I980" t="s">
        <v>23178</v>
      </c>
      <c r="J980" t="s">
        <v>23179</v>
      </c>
      <c r="K980" t="s">
        <v>10100</v>
      </c>
      <c r="L980" t="s">
        <v>29</v>
      </c>
      <c r="O980">
        <v>2</v>
      </c>
      <c r="Q980" s="4" t="s">
        <v>19405</v>
      </c>
      <c r="R980">
        <v>106</v>
      </c>
    </row>
    <row r="981" spans="1:18" ht="42.75">
      <c r="A981">
        <v>1729</v>
      </c>
      <c r="B981" t="b">
        <v>1</v>
      </c>
      <c r="C981" s="6" t="s">
        <v>24944</v>
      </c>
      <c r="D981" s="8" t="s">
        <v>13265</v>
      </c>
      <c r="E981" s="14" t="s">
        <v>24945</v>
      </c>
      <c r="F981" s="16" t="s">
        <v>18503</v>
      </c>
      <c r="G981">
        <v>1991</v>
      </c>
      <c r="H981" s="6" t="s">
        <v>29</v>
      </c>
      <c r="K981" t="s">
        <v>298</v>
      </c>
      <c r="L981" t="s">
        <v>29</v>
      </c>
      <c r="O981">
        <v>1</v>
      </c>
      <c r="Q981" s="4" t="s">
        <v>19533</v>
      </c>
      <c r="R981">
        <v>107</v>
      </c>
    </row>
    <row r="982" spans="1:18" ht="30">
      <c r="A982">
        <v>1469</v>
      </c>
      <c r="B982" t="b">
        <v>1</v>
      </c>
      <c r="C982" s="17" t="s">
        <v>24061</v>
      </c>
      <c r="D982" s="2" t="s">
        <v>15224</v>
      </c>
      <c r="E982" s="5" t="s">
        <v>15225</v>
      </c>
      <c r="F982" t="s">
        <v>24062</v>
      </c>
      <c r="G982">
        <v>1991</v>
      </c>
      <c r="H982" t="s">
        <v>29</v>
      </c>
      <c r="I982" t="s">
        <v>24063</v>
      </c>
      <c r="J982" t="s">
        <v>15227</v>
      </c>
      <c r="K982" t="s">
        <v>298</v>
      </c>
      <c r="L982" t="s">
        <v>29</v>
      </c>
      <c r="O982">
        <v>1</v>
      </c>
      <c r="Q982" s="4" t="s">
        <v>19046</v>
      </c>
      <c r="R982">
        <v>107</v>
      </c>
    </row>
    <row r="983" spans="1:18" ht="30">
      <c r="A983">
        <v>732</v>
      </c>
      <c r="B983" t="b">
        <v>1</v>
      </c>
      <c r="C983" s="7" t="s">
        <v>21457</v>
      </c>
      <c r="D983" s="4" t="s">
        <v>1039</v>
      </c>
      <c r="F983" t="s">
        <v>21458</v>
      </c>
      <c r="G983">
        <v>1991</v>
      </c>
      <c r="H983" t="s">
        <v>29</v>
      </c>
      <c r="J983" t="s">
        <v>21459</v>
      </c>
      <c r="K983" t="s">
        <v>1426</v>
      </c>
      <c r="L983" t="s">
        <v>29</v>
      </c>
      <c r="O983">
        <v>1</v>
      </c>
      <c r="Q983" s="4" t="s">
        <v>19262</v>
      </c>
      <c r="R983">
        <v>107</v>
      </c>
    </row>
    <row r="984" spans="1:18" ht="45">
      <c r="A984">
        <v>2022</v>
      </c>
      <c r="B984" t="b">
        <v>1</v>
      </c>
      <c r="C984" s="17" t="s">
        <v>25883</v>
      </c>
      <c r="D984" s="4" t="s">
        <v>25884</v>
      </c>
      <c r="E984" s="5" t="s">
        <v>25885</v>
      </c>
      <c r="F984" t="s">
        <v>25886</v>
      </c>
      <c r="G984">
        <v>1991</v>
      </c>
      <c r="H984" t="s">
        <v>29</v>
      </c>
      <c r="I984" t="s">
        <v>25887</v>
      </c>
      <c r="J984" t="s">
        <v>25888</v>
      </c>
      <c r="K984" t="s">
        <v>298</v>
      </c>
      <c r="L984" t="s">
        <v>29</v>
      </c>
      <c r="O984">
        <v>1</v>
      </c>
      <c r="Q984" s="4" t="s">
        <v>19609</v>
      </c>
      <c r="R984">
        <v>110</v>
      </c>
    </row>
    <row r="985" spans="1:18" ht="45">
      <c r="A985">
        <v>1698</v>
      </c>
      <c r="B985" t="b">
        <v>1</v>
      </c>
      <c r="C985" s="17" t="s">
        <v>24835</v>
      </c>
      <c r="D985" s="4" t="s">
        <v>24836</v>
      </c>
      <c r="F985" t="s">
        <v>24837</v>
      </c>
      <c r="G985">
        <v>1991</v>
      </c>
      <c r="H985" t="s">
        <v>29</v>
      </c>
      <c r="I985" t="s">
        <v>24838</v>
      </c>
      <c r="J985" t="s">
        <v>24839</v>
      </c>
      <c r="K985" t="s">
        <v>298</v>
      </c>
      <c r="L985" t="s">
        <v>18</v>
      </c>
      <c r="O985">
        <v>1</v>
      </c>
      <c r="Q985" s="4" t="s">
        <v>19520</v>
      </c>
      <c r="R985">
        <v>111</v>
      </c>
    </row>
    <row r="986" spans="1:18" ht="45">
      <c r="A986">
        <v>1361</v>
      </c>
      <c r="B986" t="b">
        <v>1</v>
      </c>
      <c r="C986" s="17" t="s">
        <v>23694</v>
      </c>
      <c r="D986" s="2" t="s">
        <v>14166</v>
      </c>
      <c r="E986" s="5" t="s">
        <v>23695</v>
      </c>
      <c r="F986" t="s">
        <v>23696</v>
      </c>
      <c r="G986">
        <v>1991</v>
      </c>
      <c r="H986" t="s">
        <v>29</v>
      </c>
      <c r="I986" s="34" t="s">
        <v>23697</v>
      </c>
      <c r="J986" t="s">
        <v>23698</v>
      </c>
      <c r="K986" t="s">
        <v>298</v>
      </c>
      <c r="L986" t="s">
        <v>29</v>
      </c>
      <c r="M986">
        <v>3.6</v>
      </c>
      <c r="O986">
        <v>1</v>
      </c>
      <c r="Q986" s="4" t="s">
        <v>19439</v>
      </c>
      <c r="R986">
        <v>120</v>
      </c>
    </row>
    <row r="987" spans="1:18">
      <c r="A987">
        <v>3942</v>
      </c>
      <c r="B987" t="b">
        <v>1</v>
      </c>
      <c r="C987" s="1" t="s">
        <v>12395</v>
      </c>
      <c r="D987" s="2" t="s">
        <v>12396</v>
      </c>
      <c r="E987" s="3" t="s">
        <v>12397</v>
      </c>
      <c r="F987" s="1" t="s">
        <v>12398</v>
      </c>
      <c r="G987" s="1">
        <v>1991</v>
      </c>
      <c r="H987" s="1" t="s">
        <v>29</v>
      </c>
      <c r="I987" s="1"/>
      <c r="J987" s="1" t="s">
        <v>12399</v>
      </c>
      <c r="K987" s="1" t="s">
        <v>298</v>
      </c>
      <c r="L987" s="1" t="s">
        <v>18</v>
      </c>
      <c r="M987" s="1"/>
      <c r="O987">
        <v>1</v>
      </c>
      <c r="Q987" s="4" t="s">
        <v>30966</v>
      </c>
      <c r="R987">
        <v>126</v>
      </c>
    </row>
    <row r="988" spans="1:18" ht="75" customHeight="1">
      <c r="A988">
        <v>2323</v>
      </c>
      <c r="B988" t="b">
        <v>1</v>
      </c>
      <c r="C988" s="6" t="s">
        <v>26787</v>
      </c>
      <c r="D988" s="8" t="s">
        <v>13345</v>
      </c>
      <c r="E988" s="14" t="s">
        <v>23306</v>
      </c>
      <c r="F988" s="16" t="s">
        <v>18503</v>
      </c>
      <c r="G988">
        <v>1991</v>
      </c>
      <c r="H988" s="6" t="s">
        <v>29</v>
      </c>
      <c r="I988" t="s">
        <v>26788</v>
      </c>
      <c r="K988" t="s">
        <v>1426</v>
      </c>
      <c r="L988" t="s">
        <v>29</v>
      </c>
      <c r="O988">
        <v>1</v>
      </c>
      <c r="Q988" s="4" t="s">
        <v>19682</v>
      </c>
      <c r="R988">
        <v>71</v>
      </c>
    </row>
    <row r="989" spans="1:18" ht="57.75">
      <c r="A989">
        <v>698</v>
      </c>
      <c r="B989" t="b">
        <v>1</v>
      </c>
      <c r="C989" t="s">
        <v>21323</v>
      </c>
      <c r="D989" s="7" t="s">
        <v>21324</v>
      </c>
      <c r="E989" s="5" t="s">
        <v>21325</v>
      </c>
      <c r="F989" t="s">
        <v>21326</v>
      </c>
      <c r="G989">
        <v>1991</v>
      </c>
      <c r="H989" t="s">
        <v>29</v>
      </c>
      <c r="J989" t="s">
        <v>12469</v>
      </c>
      <c r="K989" t="s">
        <v>1426</v>
      </c>
      <c r="L989" t="s">
        <v>29</v>
      </c>
      <c r="O989">
        <v>1</v>
      </c>
      <c r="Q989" s="4" t="s">
        <v>19252</v>
      </c>
      <c r="R989">
        <v>71</v>
      </c>
    </row>
    <row r="990" spans="1:18" ht="30" customHeight="1">
      <c r="A990">
        <v>1515</v>
      </c>
      <c r="B990" t="b">
        <v>1</v>
      </c>
      <c r="C990" s="6" t="s">
        <v>24208</v>
      </c>
      <c r="D990" s="8" t="s">
        <v>12977</v>
      </c>
      <c r="E990" s="14" t="s">
        <v>20374</v>
      </c>
      <c r="F990" s="16" t="s">
        <v>18503</v>
      </c>
      <c r="G990">
        <v>1991</v>
      </c>
      <c r="H990" s="6" t="s">
        <v>29</v>
      </c>
      <c r="J990" t="s">
        <v>24209</v>
      </c>
      <c r="K990" t="s">
        <v>298</v>
      </c>
      <c r="L990" t="s">
        <v>29</v>
      </c>
      <c r="O990">
        <v>1</v>
      </c>
      <c r="Q990" s="4" t="s">
        <v>19470</v>
      </c>
      <c r="R990">
        <v>131</v>
      </c>
    </row>
    <row r="991" spans="1:18" ht="30">
      <c r="A991">
        <v>4099</v>
      </c>
      <c r="B991" t="b">
        <v>1</v>
      </c>
      <c r="C991" s="1" t="s">
        <v>13259</v>
      </c>
      <c r="D991" s="2" t="s">
        <v>13260</v>
      </c>
      <c r="E991" s="1" t="s">
        <v>13261</v>
      </c>
      <c r="F991" s="1" t="s">
        <v>13262</v>
      </c>
      <c r="G991" s="1">
        <v>1991</v>
      </c>
      <c r="H991" s="1" t="s">
        <v>29</v>
      </c>
      <c r="I991" s="1"/>
      <c r="J991" s="1" t="s">
        <v>13263</v>
      </c>
      <c r="K991" s="1" t="s">
        <v>298</v>
      </c>
      <c r="L991" s="1" t="s">
        <v>29</v>
      </c>
      <c r="M991" s="1"/>
      <c r="O991">
        <v>1</v>
      </c>
      <c r="Q991" s="4" t="s">
        <v>30979</v>
      </c>
      <c r="R991">
        <v>131</v>
      </c>
    </row>
    <row r="992" spans="1:18" ht="57">
      <c r="A992">
        <v>2157</v>
      </c>
      <c r="B992" t="b">
        <v>1</v>
      </c>
      <c r="C992" s="6" t="s">
        <v>26254</v>
      </c>
      <c r="D992" s="8" t="s">
        <v>12329</v>
      </c>
      <c r="E992" s="14" t="s">
        <v>21437</v>
      </c>
      <c r="F992" s="16" t="s">
        <v>18503</v>
      </c>
      <c r="G992">
        <v>1991</v>
      </c>
      <c r="H992" s="6" t="s">
        <v>29</v>
      </c>
      <c r="K992" t="s">
        <v>18607</v>
      </c>
      <c r="L992" t="s">
        <v>29</v>
      </c>
      <c r="O992">
        <v>1</v>
      </c>
      <c r="Q992" s="4" t="s">
        <v>19645</v>
      </c>
      <c r="R992">
        <v>138</v>
      </c>
    </row>
    <row r="993" spans="1:18" ht="45">
      <c r="A993">
        <v>3933</v>
      </c>
      <c r="B993" t="b">
        <v>1</v>
      </c>
      <c r="C993" s="1" t="s">
        <v>12328</v>
      </c>
      <c r="D993" s="2" t="s">
        <v>12333</v>
      </c>
      <c r="E993" s="3" t="s">
        <v>12334</v>
      </c>
      <c r="F993" s="1" t="s">
        <v>12335</v>
      </c>
      <c r="G993" s="1">
        <v>1991</v>
      </c>
      <c r="H993" s="1" t="s">
        <v>29</v>
      </c>
      <c r="I993" s="1"/>
      <c r="J993" s="1" t="s">
        <v>12336</v>
      </c>
      <c r="K993" s="1" t="s">
        <v>6853</v>
      </c>
      <c r="L993" s="1" t="s">
        <v>29</v>
      </c>
      <c r="M993" s="1"/>
      <c r="O993">
        <v>1</v>
      </c>
      <c r="Q993" s="4" t="s">
        <v>19645</v>
      </c>
      <c r="R993">
        <v>138</v>
      </c>
    </row>
    <row r="994" spans="1:18" ht="30">
      <c r="A994">
        <v>76</v>
      </c>
      <c r="B994" t="b">
        <v>1</v>
      </c>
      <c r="C994" s="17" t="s">
        <v>18772</v>
      </c>
      <c r="D994" s="4" t="s">
        <v>18773</v>
      </c>
      <c r="F994" t="s">
        <v>18774</v>
      </c>
      <c r="G994">
        <v>1991</v>
      </c>
      <c r="H994" t="s">
        <v>29</v>
      </c>
      <c r="J994" t="s">
        <v>18775</v>
      </c>
      <c r="K994" t="s">
        <v>18607</v>
      </c>
      <c r="L994" t="s">
        <v>18</v>
      </c>
      <c r="O994">
        <v>1</v>
      </c>
      <c r="Q994" s="4" t="s">
        <v>19120</v>
      </c>
      <c r="R994">
        <v>138</v>
      </c>
    </row>
    <row r="995" spans="1:18" ht="45">
      <c r="A995">
        <v>3953</v>
      </c>
      <c r="B995" t="b">
        <v>1</v>
      </c>
      <c r="C995" s="1" t="s">
        <v>12437</v>
      </c>
      <c r="D995" s="2" t="s">
        <v>12438</v>
      </c>
      <c r="E995" s="1" t="s">
        <v>12439</v>
      </c>
      <c r="F995" s="1" t="s">
        <v>12440</v>
      </c>
      <c r="G995" s="1">
        <v>1991</v>
      </c>
      <c r="H995" s="1" t="s">
        <v>29</v>
      </c>
      <c r="I995" s="1" t="s">
        <v>12442</v>
      </c>
      <c r="J995" s="1" t="s">
        <v>12441</v>
      </c>
      <c r="K995" s="1" t="s">
        <v>298</v>
      </c>
      <c r="L995" s="1" t="s">
        <v>18</v>
      </c>
      <c r="M995" s="1"/>
      <c r="O995">
        <v>1</v>
      </c>
      <c r="Q995" s="4" t="s">
        <v>31000</v>
      </c>
      <c r="R995">
        <v>146</v>
      </c>
    </row>
    <row r="996" spans="1:18" ht="30">
      <c r="A996">
        <v>173</v>
      </c>
      <c r="B996" t="b">
        <v>1</v>
      </c>
      <c r="C996" s="6" t="s">
        <v>19186</v>
      </c>
      <c r="D996" s="8" t="s">
        <v>13075</v>
      </c>
      <c r="E996" s="14" t="s">
        <v>19187</v>
      </c>
      <c r="F996" s="16" t="s">
        <v>18503</v>
      </c>
      <c r="G996">
        <v>1991</v>
      </c>
      <c r="H996" s="6" t="s">
        <v>29</v>
      </c>
      <c r="I996" s="16" t="s">
        <v>19188</v>
      </c>
      <c r="J996" t="s">
        <v>32191</v>
      </c>
      <c r="K996" t="s">
        <v>1047</v>
      </c>
      <c r="L996" t="s">
        <v>29</v>
      </c>
      <c r="O996">
        <v>1</v>
      </c>
      <c r="Q996" s="4" t="s">
        <v>19128</v>
      </c>
      <c r="R996">
        <v>148</v>
      </c>
    </row>
    <row r="997" spans="1:18" ht="45">
      <c r="A997">
        <v>3917</v>
      </c>
      <c r="B997" t="b">
        <v>1</v>
      </c>
      <c r="C997" s="1" t="s">
        <v>12237</v>
      </c>
      <c r="D997" s="2" t="s">
        <v>12238</v>
      </c>
      <c r="E997" s="3" t="s">
        <v>12239</v>
      </c>
      <c r="F997" s="1" t="s">
        <v>12240</v>
      </c>
      <c r="G997" s="1">
        <v>1991</v>
      </c>
      <c r="H997" s="1" t="s">
        <v>29</v>
      </c>
      <c r="I997" s="1"/>
      <c r="J997" s="1" t="s">
        <v>12241</v>
      </c>
      <c r="K997" s="1" t="s">
        <v>1321</v>
      </c>
      <c r="L997" s="1" t="s">
        <v>18</v>
      </c>
      <c r="M997" s="1"/>
      <c r="O997">
        <v>1</v>
      </c>
      <c r="Q997" s="4" t="s">
        <v>30895</v>
      </c>
      <c r="R997">
        <v>149</v>
      </c>
    </row>
    <row r="998" spans="1:18" ht="30">
      <c r="A998">
        <v>4101</v>
      </c>
      <c r="B998" t="b">
        <v>1</v>
      </c>
      <c r="C998" s="1" t="s">
        <v>13275</v>
      </c>
      <c r="D998" s="2" t="s">
        <v>13276</v>
      </c>
      <c r="E998" s="1" t="s">
        <v>13277</v>
      </c>
      <c r="F998" s="1" t="s">
        <v>13278</v>
      </c>
      <c r="G998" s="1">
        <v>1991</v>
      </c>
      <c r="H998" s="1" t="s">
        <v>29</v>
      </c>
      <c r="I998" s="1"/>
      <c r="J998" s="1" t="s">
        <v>13279</v>
      </c>
      <c r="K998" s="1" t="s">
        <v>1047</v>
      </c>
      <c r="L998" s="1" t="s">
        <v>29</v>
      </c>
      <c r="M998" s="1"/>
      <c r="O998">
        <v>1</v>
      </c>
      <c r="Q998" s="4" t="s">
        <v>30896</v>
      </c>
      <c r="R998">
        <v>150</v>
      </c>
    </row>
    <row r="999" spans="1:18" ht="45">
      <c r="A999">
        <v>4131</v>
      </c>
      <c r="B999" t="b">
        <v>1</v>
      </c>
      <c r="C999" s="1" t="s">
        <v>13427</v>
      </c>
      <c r="D999" s="2" t="s">
        <v>13428</v>
      </c>
      <c r="E999" s="3" t="s">
        <v>13429</v>
      </c>
      <c r="F999" s="1" t="s">
        <v>13430</v>
      </c>
      <c r="G999" s="1">
        <v>1991</v>
      </c>
      <c r="H999" s="1" t="s">
        <v>29</v>
      </c>
      <c r="I999" s="1"/>
      <c r="J999" s="1" t="s">
        <v>13431</v>
      </c>
      <c r="K999" s="1" t="s">
        <v>298</v>
      </c>
      <c r="L999" s="1" t="s">
        <v>18</v>
      </c>
      <c r="M999" s="1"/>
      <c r="O999">
        <v>1</v>
      </c>
      <c r="Q999" s="4" t="s">
        <v>30899</v>
      </c>
      <c r="R999">
        <v>151</v>
      </c>
    </row>
    <row r="1000" spans="1:18" ht="42.75">
      <c r="A1000">
        <v>1148</v>
      </c>
      <c r="B1000" t="b">
        <v>1</v>
      </c>
      <c r="C1000" s="6" t="s">
        <v>22950</v>
      </c>
      <c r="D1000" s="8" t="s">
        <v>13194</v>
      </c>
      <c r="E1000" s="14" t="s">
        <v>22951</v>
      </c>
      <c r="F1000" s="16" t="s">
        <v>18503</v>
      </c>
      <c r="G1000">
        <v>1991</v>
      </c>
      <c r="H1000" s="6" t="s">
        <v>29</v>
      </c>
      <c r="K1000" t="s">
        <v>298</v>
      </c>
      <c r="L1000" t="s">
        <v>29</v>
      </c>
      <c r="O1000">
        <v>1</v>
      </c>
      <c r="Q1000" s="4" t="s">
        <v>19385</v>
      </c>
      <c r="R1000">
        <v>152</v>
      </c>
    </row>
    <row r="1001" spans="1:18" ht="30">
      <c r="A1001">
        <v>2241</v>
      </c>
      <c r="B1001" t="b">
        <v>1</v>
      </c>
      <c r="C1001" s="6" t="s">
        <v>26495</v>
      </c>
      <c r="D1001" s="8" t="s">
        <v>12535</v>
      </c>
      <c r="E1001" s="14" t="s">
        <v>19631</v>
      </c>
      <c r="F1001" s="16" t="s">
        <v>18503</v>
      </c>
      <c r="G1001">
        <v>1991</v>
      </c>
      <c r="H1001" s="6" t="s">
        <v>29</v>
      </c>
      <c r="K1001" t="s">
        <v>298</v>
      </c>
      <c r="L1001" t="s">
        <v>29</v>
      </c>
      <c r="O1001">
        <v>1</v>
      </c>
      <c r="Q1001" s="4" t="s">
        <v>19668</v>
      </c>
      <c r="R1001">
        <v>48</v>
      </c>
    </row>
    <row r="1002" spans="1:18" ht="30">
      <c r="A1002">
        <v>1122</v>
      </c>
      <c r="B1002" t="b">
        <v>1</v>
      </c>
      <c r="C1002" s="6" t="s">
        <v>22862</v>
      </c>
      <c r="D1002" s="8" t="s">
        <v>12645</v>
      </c>
      <c r="E1002" s="14" t="s">
        <v>21084</v>
      </c>
      <c r="F1002" s="16" t="s">
        <v>18503</v>
      </c>
      <c r="G1002">
        <v>1991</v>
      </c>
      <c r="H1002" s="6" t="s">
        <v>29</v>
      </c>
      <c r="I1002" t="s">
        <v>22863</v>
      </c>
      <c r="J1002" t="s">
        <v>22864</v>
      </c>
      <c r="K1002" t="s">
        <v>605</v>
      </c>
      <c r="L1002" t="s">
        <v>29</v>
      </c>
      <c r="O1002">
        <v>1</v>
      </c>
      <c r="Q1002" s="4" t="s">
        <v>19362</v>
      </c>
      <c r="R1002">
        <v>153</v>
      </c>
    </row>
    <row r="1003" spans="1:18" ht="409.5">
      <c r="A1003">
        <v>3962</v>
      </c>
      <c r="B1003" t="b">
        <v>1</v>
      </c>
      <c r="C1003" s="1" t="s">
        <v>12491</v>
      </c>
      <c r="D1003" s="2" t="s">
        <v>12492</v>
      </c>
      <c r="E1003" s="3" t="s">
        <v>12493</v>
      </c>
      <c r="F1003" s="1" t="s">
        <v>12494</v>
      </c>
      <c r="G1003" s="1">
        <v>1991</v>
      </c>
      <c r="H1003" s="1" t="s">
        <v>29</v>
      </c>
      <c r="I1003" s="2" t="s">
        <v>12496</v>
      </c>
      <c r="J1003" s="1" t="s">
        <v>12495</v>
      </c>
      <c r="K1003" s="1" t="s">
        <v>1321</v>
      </c>
      <c r="L1003" s="1" t="s">
        <v>29</v>
      </c>
      <c r="M1003" s="1"/>
      <c r="O1003">
        <v>1</v>
      </c>
      <c r="Q1003" s="4" t="s">
        <v>30662</v>
      </c>
      <c r="R1003">
        <v>154</v>
      </c>
    </row>
    <row r="1004" spans="1:18" ht="45">
      <c r="A1004">
        <v>3913</v>
      </c>
      <c r="B1004" t="b">
        <v>1</v>
      </c>
      <c r="C1004" s="1" t="s">
        <v>12223</v>
      </c>
      <c r="D1004" s="2" t="s">
        <v>12224</v>
      </c>
      <c r="E1004" s="1"/>
      <c r="F1004" s="1" t="s">
        <v>12225</v>
      </c>
      <c r="G1004" s="1">
        <v>1991</v>
      </c>
      <c r="H1004" s="1" t="s">
        <v>29</v>
      </c>
      <c r="I1004" s="1"/>
      <c r="J1004" s="1" t="s">
        <v>12226</v>
      </c>
      <c r="K1004" s="1" t="s">
        <v>1321</v>
      </c>
      <c r="L1004" s="1" t="s">
        <v>18</v>
      </c>
      <c r="M1004" s="1"/>
      <c r="O1004">
        <v>1</v>
      </c>
      <c r="Q1004" s="4" t="s">
        <v>30905</v>
      </c>
      <c r="R1004">
        <v>155</v>
      </c>
    </row>
    <row r="1005" spans="1:18" ht="45">
      <c r="A1005">
        <v>4119</v>
      </c>
      <c r="B1005" t="b">
        <v>1</v>
      </c>
      <c r="C1005" s="1" t="s">
        <v>13378</v>
      </c>
      <c r="D1005" s="2" t="s">
        <v>12224</v>
      </c>
      <c r="E1005" s="3" t="s">
        <v>13379</v>
      </c>
      <c r="F1005" s="1" t="s">
        <v>13380</v>
      </c>
      <c r="G1005" s="1">
        <v>1991</v>
      </c>
      <c r="H1005" s="1" t="s">
        <v>29</v>
      </c>
      <c r="I1005" s="1"/>
      <c r="J1005" s="1" t="s">
        <v>13381</v>
      </c>
      <c r="K1005" s="1" t="s">
        <v>298</v>
      </c>
      <c r="L1005" s="1" t="s">
        <v>18</v>
      </c>
      <c r="M1005" s="1"/>
      <c r="O1005">
        <v>1</v>
      </c>
      <c r="Q1005" s="4" t="s">
        <v>30906</v>
      </c>
      <c r="R1005">
        <v>155</v>
      </c>
    </row>
    <row r="1006" spans="1:18" ht="60">
      <c r="A1006">
        <v>26</v>
      </c>
      <c r="B1006" t="b">
        <v>1</v>
      </c>
      <c r="C1006" s="17" t="s">
        <v>18538</v>
      </c>
      <c r="D1006" s="4" t="s">
        <v>18539</v>
      </c>
      <c r="E1006" s="5" t="s">
        <v>18540</v>
      </c>
      <c r="F1006" t="s">
        <v>18541</v>
      </c>
      <c r="G1006">
        <v>1991</v>
      </c>
      <c r="H1006" t="s">
        <v>29</v>
      </c>
      <c r="I1006" t="s">
        <v>18542</v>
      </c>
      <c r="J1006" t="s">
        <v>18543</v>
      </c>
      <c r="K1006" t="s">
        <v>298</v>
      </c>
      <c r="L1006" t="s">
        <v>29</v>
      </c>
      <c r="O1006">
        <v>1</v>
      </c>
      <c r="Q1006" s="4" t="s">
        <v>19115</v>
      </c>
      <c r="R1006">
        <v>156</v>
      </c>
    </row>
    <row r="1007" spans="1:18" ht="45">
      <c r="A1007">
        <v>4124</v>
      </c>
      <c r="B1007" t="b">
        <v>1</v>
      </c>
      <c r="C1007" s="1" t="s">
        <v>13397</v>
      </c>
      <c r="D1007" s="2" t="s">
        <v>13398</v>
      </c>
      <c r="E1007" s="1" t="s">
        <v>13399</v>
      </c>
      <c r="F1007" s="1" t="s">
        <v>13400</v>
      </c>
      <c r="G1007" s="1">
        <v>1991</v>
      </c>
      <c r="H1007" s="1" t="s">
        <v>29</v>
      </c>
      <c r="I1007" s="1"/>
      <c r="J1007" s="1" t="s">
        <v>13401</v>
      </c>
      <c r="K1007" s="1" t="s">
        <v>298</v>
      </c>
      <c r="L1007" s="1" t="s">
        <v>29</v>
      </c>
      <c r="M1007" s="1"/>
      <c r="O1007">
        <v>1</v>
      </c>
      <c r="Q1007" s="4" t="s">
        <v>30907</v>
      </c>
      <c r="R1007">
        <v>157</v>
      </c>
    </row>
    <row r="1008" spans="1:18" ht="30">
      <c r="A1008">
        <v>2026</v>
      </c>
      <c r="B1008" t="b">
        <v>1</v>
      </c>
      <c r="C1008" s="6" t="s">
        <v>2116</v>
      </c>
      <c r="D1008" s="8" t="s">
        <v>12802</v>
      </c>
      <c r="E1008" s="14" t="s">
        <v>24672</v>
      </c>
      <c r="F1008" s="16" t="s">
        <v>18503</v>
      </c>
      <c r="G1008">
        <v>1991</v>
      </c>
      <c r="H1008" s="6" t="s">
        <v>29</v>
      </c>
      <c r="I1008" t="s">
        <v>25895</v>
      </c>
      <c r="J1008" t="s">
        <v>25896</v>
      </c>
      <c r="K1008" t="s">
        <v>298</v>
      </c>
      <c r="L1008" t="s">
        <v>29</v>
      </c>
      <c r="O1008">
        <v>2</v>
      </c>
      <c r="Q1008" s="4" t="s">
        <v>19613</v>
      </c>
      <c r="R1008">
        <v>71</v>
      </c>
    </row>
    <row r="1009" spans="1:18" ht="60">
      <c r="A1009">
        <v>1255</v>
      </c>
      <c r="B1009" t="b">
        <v>1</v>
      </c>
      <c r="C1009" s="17" t="s">
        <v>23324</v>
      </c>
      <c r="D1009" s="4" t="s">
        <v>23325</v>
      </c>
      <c r="E1009" s="5" t="s">
        <v>23326</v>
      </c>
      <c r="F1009" t="s">
        <v>23327</v>
      </c>
      <c r="G1009">
        <v>1991</v>
      </c>
      <c r="H1009" t="s">
        <v>29</v>
      </c>
      <c r="I1009" s="34" t="s">
        <v>23328</v>
      </c>
      <c r="J1009" t="s">
        <v>23329</v>
      </c>
      <c r="K1009" t="s">
        <v>298</v>
      </c>
      <c r="L1009" t="s">
        <v>29</v>
      </c>
      <c r="M1009" t="s">
        <v>18659</v>
      </c>
      <c r="O1009">
        <v>1</v>
      </c>
      <c r="Q1009" s="4" t="s">
        <v>19416</v>
      </c>
      <c r="R1009">
        <v>71</v>
      </c>
    </row>
    <row r="1010" spans="1:18" ht="30">
      <c r="A1010">
        <v>4054</v>
      </c>
      <c r="B1010" t="b">
        <v>1</v>
      </c>
      <c r="C1010" s="1" t="s">
        <v>12997</v>
      </c>
      <c r="D1010" s="2" t="s">
        <v>12998</v>
      </c>
      <c r="E1010" s="3" t="s">
        <v>12999</v>
      </c>
      <c r="F1010" s="1" t="s">
        <v>13000</v>
      </c>
      <c r="G1010" s="1">
        <v>1991</v>
      </c>
      <c r="H1010" s="1" t="s">
        <v>29</v>
      </c>
      <c r="I1010" s="1"/>
      <c r="J1010" s="1" t="s">
        <v>13001</v>
      </c>
      <c r="K1010" s="1" t="s">
        <v>298</v>
      </c>
      <c r="L1010" s="1" t="s">
        <v>29</v>
      </c>
      <c r="M1010" s="1"/>
      <c r="O1010">
        <v>1</v>
      </c>
      <c r="Q1010" s="4" t="s">
        <v>30917</v>
      </c>
      <c r="R1010">
        <v>158</v>
      </c>
    </row>
    <row r="1011" spans="1:18" ht="45">
      <c r="A1011">
        <v>2006</v>
      </c>
      <c r="B1011" t="b">
        <v>1</v>
      </c>
      <c r="C1011" s="17" t="s">
        <v>25827</v>
      </c>
      <c r="D1011" s="4" t="s">
        <v>25828</v>
      </c>
      <c r="E1011" s="5" t="s">
        <v>25829</v>
      </c>
      <c r="F1011" t="s">
        <v>25830</v>
      </c>
      <c r="G1011">
        <v>1991</v>
      </c>
      <c r="H1011" t="s">
        <v>29</v>
      </c>
      <c r="I1011" t="s">
        <v>25831</v>
      </c>
      <c r="J1011" t="s">
        <v>25832</v>
      </c>
      <c r="K1011" t="s">
        <v>1426</v>
      </c>
      <c r="L1011" t="s">
        <v>29</v>
      </c>
      <c r="O1011">
        <v>1</v>
      </c>
      <c r="Q1011" s="4" t="s">
        <v>19599</v>
      </c>
      <c r="R1011">
        <v>159</v>
      </c>
    </row>
    <row r="1012" spans="1:18" ht="30">
      <c r="A1012">
        <v>3973</v>
      </c>
      <c r="B1012" t="b">
        <v>1</v>
      </c>
      <c r="C1012" s="1" t="s">
        <v>11495</v>
      </c>
      <c r="D1012" s="2" t="s">
        <v>12552</v>
      </c>
      <c r="E1012" s="3" t="s">
        <v>12553</v>
      </c>
      <c r="F1012" s="1" t="s">
        <v>12554</v>
      </c>
      <c r="G1012" s="1">
        <v>1991</v>
      </c>
      <c r="H1012" s="1" t="s">
        <v>29</v>
      </c>
      <c r="I1012" s="1"/>
      <c r="J1012" s="1" t="s">
        <v>12555</v>
      </c>
      <c r="K1012" s="1" t="s">
        <v>7876</v>
      </c>
      <c r="L1012" s="1" t="s">
        <v>29</v>
      </c>
      <c r="M1012" s="1"/>
      <c r="O1012">
        <v>1</v>
      </c>
      <c r="Q1012" s="4" t="s">
        <v>30926</v>
      </c>
      <c r="R1012">
        <v>160</v>
      </c>
    </row>
    <row r="1013" spans="1:18" ht="45">
      <c r="A1013">
        <v>562</v>
      </c>
      <c r="B1013" t="b">
        <v>1</v>
      </c>
      <c r="C1013" s="7" t="s">
        <v>20817</v>
      </c>
      <c r="D1013" s="4" t="s">
        <v>20818</v>
      </c>
      <c r="F1013" s="21" t="s">
        <v>20819</v>
      </c>
      <c r="G1013">
        <v>1991</v>
      </c>
      <c r="H1013" t="s">
        <v>29</v>
      </c>
      <c r="J1013" t="s">
        <v>20820</v>
      </c>
      <c r="K1013" t="s">
        <v>298</v>
      </c>
      <c r="L1013" t="s">
        <v>29</v>
      </c>
      <c r="M1013" t="s">
        <v>18659</v>
      </c>
      <c r="O1013">
        <v>1</v>
      </c>
      <c r="Q1013" s="4" t="s">
        <v>19225</v>
      </c>
      <c r="R1013">
        <v>161</v>
      </c>
    </row>
    <row r="1014" spans="1:18" ht="30">
      <c r="A1014">
        <v>4067</v>
      </c>
      <c r="B1014" t="b">
        <v>1</v>
      </c>
      <c r="C1014" s="1" t="s">
        <v>13065</v>
      </c>
      <c r="D1014" s="2" t="s">
        <v>13066</v>
      </c>
      <c r="E1014" s="3" t="s">
        <v>13067</v>
      </c>
      <c r="F1014" s="1" t="s">
        <v>13068</v>
      </c>
      <c r="G1014" s="1">
        <v>1991</v>
      </c>
      <c r="H1014" s="1" t="s">
        <v>29</v>
      </c>
      <c r="I1014" s="1" t="s">
        <v>13070</v>
      </c>
      <c r="J1014" s="1" t="s">
        <v>13069</v>
      </c>
      <c r="K1014" s="1" t="s">
        <v>4687</v>
      </c>
      <c r="L1014" s="1" t="s">
        <v>29</v>
      </c>
      <c r="M1014" s="1"/>
      <c r="O1014">
        <v>1</v>
      </c>
      <c r="Q1014" s="4" t="s">
        <v>30939</v>
      </c>
      <c r="R1014">
        <v>162</v>
      </c>
    </row>
    <row r="1015" spans="1:18" ht="60" customHeight="1">
      <c r="A1015">
        <v>3979</v>
      </c>
      <c r="B1015" t="b">
        <v>1</v>
      </c>
      <c r="C1015" s="1" t="s">
        <v>12581</v>
      </c>
      <c r="D1015" s="2" t="s">
        <v>12582</v>
      </c>
      <c r="E1015" s="3" t="s">
        <v>12583</v>
      </c>
      <c r="F1015" s="1" t="s">
        <v>12584</v>
      </c>
      <c r="G1015" s="1">
        <v>1991</v>
      </c>
      <c r="H1015" s="1" t="s">
        <v>29</v>
      </c>
      <c r="I1015" s="1"/>
      <c r="J1015" s="1" t="s">
        <v>12585</v>
      </c>
      <c r="K1015" s="1" t="s">
        <v>36</v>
      </c>
      <c r="L1015" s="1" t="s">
        <v>29</v>
      </c>
      <c r="M1015" s="1"/>
      <c r="O1015">
        <v>1</v>
      </c>
      <c r="Q1015" s="4" t="s">
        <v>30943</v>
      </c>
      <c r="R1015">
        <v>163</v>
      </c>
    </row>
    <row r="1016" spans="1:18" ht="60">
      <c r="A1016">
        <v>4080</v>
      </c>
      <c r="B1016" t="b">
        <v>1</v>
      </c>
      <c r="C1016" s="1" t="s">
        <v>13135</v>
      </c>
      <c r="D1016" s="2" t="s">
        <v>13136</v>
      </c>
      <c r="E1016" s="1" t="s">
        <v>13137</v>
      </c>
      <c r="F1016" s="1" t="s">
        <v>13138</v>
      </c>
      <c r="G1016" s="1">
        <v>1991</v>
      </c>
      <c r="H1016" s="1" t="s">
        <v>29</v>
      </c>
      <c r="I1016" s="1"/>
      <c r="J1016" s="1"/>
      <c r="K1016" s="1" t="s">
        <v>4847</v>
      </c>
      <c r="L1016" s="1" t="s">
        <v>29</v>
      </c>
      <c r="M1016" s="1"/>
      <c r="O1016">
        <v>1</v>
      </c>
      <c r="Q1016" s="4" t="s">
        <v>30944</v>
      </c>
      <c r="R1016">
        <v>163</v>
      </c>
    </row>
    <row r="1017" spans="1:18" ht="45">
      <c r="A1017">
        <v>2474</v>
      </c>
      <c r="B1017" t="b">
        <v>1</v>
      </c>
      <c r="C1017" t="s">
        <v>27298</v>
      </c>
      <c r="D1017" s="4" t="s">
        <v>12270</v>
      </c>
      <c r="E1017" s="3" t="s">
        <v>27299</v>
      </c>
      <c r="F1017" s="5" t="s">
        <v>27300</v>
      </c>
      <c r="G1017">
        <v>1991</v>
      </c>
      <c r="H1017" t="s">
        <v>29</v>
      </c>
      <c r="I1017" t="s">
        <v>27301</v>
      </c>
      <c r="J1017" t="s">
        <v>27302</v>
      </c>
      <c r="K1017" t="s">
        <v>18607</v>
      </c>
      <c r="L1017" t="s">
        <v>29</v>
      </c>
      <c r="O1017">
        <v>1</v>
      </c>
      <c r="Q1017" s="4" t="s">
        <v>30974</v>
      </c>
      <c r="R1017">
        <v>163</v>
      </c>
    </row>
    <row r="1018" spans="1:18" ht="45">
      <c r="A1018">
        <v>4011</v>
      </c>
      <c r="B1018" t="b">
        <v>1</v>
      </c>
      <c r="C1018" s="1" t="s">
        <v>12739</v>
      </c>
      <c r="D1018" s="2" t="s">
        <v>12740</v>
      </c>
      <c r="E1018" s="1" t="s">
        <v>12741</v>
      </c>
      <c r="F1018" s="1" t="s">
        <v>12742</v>
      </c>
      <c r="G1018" s="1">
        <v>1991</v>
      </c>
      <c r="H1018" s="1" t="s">
        <v>29</v>
      </c>
      <c r="I1018" s="1"/>
      <c r="J1018" s="1" t="s">
        <v>12743</v>
      </c>
      <c r="K1018" s="1" t="s">
        <v>1426</v>
      </c>
      <c r="L1018" s="1" t="s">
        <v>29</v>
      </c>
      <c r="M1018" s="1"/>
      <c r="O1018">
        <v>1</v>
      </c>
      <c r="Q1018" s="4" t="s">
        <v>30945</v>
      </c>
      <c r="R1018">
        <v>164</v>
      </c>
    </row>
    <row r="1019" spans="1:18" ht="30">
      <c r="A1019">
        <v>3916</v>
      </c>
      <c r="B1019" t="b">
        <v>1</v>
      </c>
      <c r="C1019" s="1" t="s">
        <v>12233</v>
      </c>
      <c r="D1019" s="2" t="s">
        <v>12234</v>
      </c>
      <c r="E1019" s="1"/>
      <c r="F1019" s="1" t="s">
        <v>12235</v>
      </c>
      <c r="G1019" s="1">
        <v>1991</v>
      </c>
      <c r="H1019" s="1" t="s">
        <v>29</v>
      </c>
      <c r="I1019" s="1"/>
      <c r="J1019" s="1" t="s">
        <v>12236</v>
      </c>
      <c r="K1019" s="1" t="s">
        <v>1321</v>
      </c>
      <c r="L1019" s="1" t="s">
        <v>29</v>
      </c>
      <c r="M1019" s="1"/>
      <c r="O1019">
        <v>1</v>
      </c>
      <c r="Q1019" s="4" t="s">
        <v>30954</v>
      </c>
      <c r="R1019">
        <v>165</v>
      </c>
    </row>
    <row r="1020" spans="1:18" ht="30">
      <c r="A1020">
        <v>4877</v>
      </c>
      <c r="B1020" t="b">
        <v>1</v>
      </c>
      <c r="C1020" s="1" t="s">
        <v>17629</v>
      </c>
      <c r="D1020" s="2" t="s">
        <v>17630</v>
      </c>
      <c r="E1020" s="1"/>
      <c r="F1020" s="1" t="s">
        <v>17631</v>
      </c>
      <c r="G1020" s="1">
        <v>1991</v>
      </c>
      <c r="H1020" s="1" t="s">
        <v>29</v>
      </c>
      <c r="I1020" s="1"/>
      <c r="J1020" s="1" t="s">
        <v>17632</v>
      </c>
      <c r="K1020" s="1" t="s">
        <v>298</v>
      </c>
      <c r="L1020" s="1" t="s">
        <v>29</v>
      </c>
      <c r="M1020" s="1"/>
      <c r="O1020">
        <v>1</v>
      </c>
      <c r="Q1020" s="4" t="s">
        <v>30955</v>
      </c>
      <c r="R1020">
        <v>166</v>
      </c>
    </row>
    <row r="1021" spans="1:18" ht="45">
      <c r="A1021">
        <v>798</v>
      </c>
      <c r="B1021" t="b">
        <v>1</v>
      </c>
      <c r="C1021" s="6" t="s">
        <v>21698</v>
      </c>
      <c r="D1021" s="8" t="s">
        <v>12486</v>
      </c>
      <c r="E1021" s="14" t="s">
        <v>21699</v>
      </c>
      <c r="F1021" s="16" t="s">
        <v>18503</v>
      </c>
      <c r="G1021">
        <v>1991</v>
      </c>
      <c r="H1021" s="6" t="s">
        <v>29</v>
      </c>
      <c r="J1021" t="s">
        <v>21700</v>
      </c>
      <c r="K1021" t="s">
        <v>18607</v>
      </c>
      <c r="L1021" t="s">
        <v>29</v>
      </c>
      <c r="O1021">
        <v>1</v>
      </c>
      <c r="Q1021" s="4" t="s">
        <v>19290</v>
      </c>
      <c r="R1021">
        <v>167</v>
      </c>
    </row>
    <row r="1022" spans="1:18" ht="60">
      <c r="A1022">
        <v>4012</v>
      </c>
      <c r="B1022" t="b">
        <v>1</v>
      </c>
      <c r="C1022" s="1" t="s">
        <v>12744</v>
      </c>
      <c r="D1022" s="2" t="s">
        <v>12745</v>
      </c>
      <c r="E1022" s="1" t="s">
        <v>12746</v>
      </c>
      <c r="F1022" s="1" t="s">
        <v>12747</v>
      </c>
      <c r="G1022" s="1">
        <v>1991</v>
      </c>
      <c r="H1022" s="1" t="s">
        <v>29</v>
      </c>
      <c r="I1022" s="1"/>
      <c r="J1022" s="1" t="s">
        <v>12748</v>
      </c>
      <c r="K1022" s="1" t="s">
        <v>7066</v>
      </c>
      <c r="L1022" s="1" t="s">
        <v>18</v>
      </c>
      <c r="M1022" s="1"/>
      <c r="O1022">
        <v>1</v>
      </c>
      <c r="Q1022" s="4" t="s">
        <v>30972</v>
      </c>
      <c r="R1022">
        <v>168</v>
      </c>
    </row>
    <row r="1023" spans="1:18" ht="57">
      <c r="A1023">
        <v>749</v>
      </c>
      <c r="B1023" t="b">
        <v>1</v>
      </c>
      <c r="C1023" s="6" t="s">
        <v>21513</v>
      </c>
      <c r="D1023" s="8" t="s">
        <v>13217</v>
      </c>
      <c r="E1023" s="14" t="s">
        <v>21514</v>
      </c>
      <c r="F1023" s="16" t="s">
        <v>18503</v>
      </c>
      <c r="G1023">
        <v>1991</v>
      </c>
      <c r="H1023" s="6" t="s">
        <v>29</v>
      </c>
      <c r="I1023" s="16" t="s">
        <v>21515</v>
      </c>
      <c r="J1023" t="s">
        <v>21516</v>
      </c>
      <c r="K1023" t="s">
        <v>18607</v>
      </c>
      <c r="L1023" t="s">
        <v>18</v>
      </c>
      <c r="M1023" t="s">
        <v>18659</v>
      </c>
      <c r="O1023">
        <v>1</v>
      </c>
      <c r="Q1023" s="4" t="s">
        <v>19273</v>
      </c>
      <c r="R1023">
        <v>169</v>
      </c>
    </row>
    <row r="1024" spans="1:18" ht="45">
      <c r="A1024">
        <v>3991</v>
      </c>
      <c r="B1024" t="b">
        <v>1</v>
      </c>
      <c r="C1024" s="1" t="s">
        <v>8512</v>
      </c>
      <c r="D1024" s="2" t="s">
        <v>12656</v>
      </c>
      <c r="E1024" s="3" t="s">
        <v>12657</v>
      </c>
      <c r="F1024" s="1" t="s">
        <v>12658</v>
      </c>
      <c r="G1024" s="1">
        <v>1991</v>
      </c>
      <c r="H1024" s="1" t="s">
        <v>29</v>
      </c>
      <c r="I1024" s="1"/>
      <c r="J1024" s="1" t="s">
        <v>12659</v>
      </c>
      <c r="K1024" s="1" t="s">
        <v>36</v>
      </c>
      <c r="L1024" s="1" t="s">
        <v>29</v>
      </c>
      <c r="M1024" s="1"/>
      <c r="O1024">
        <v>1</v>
      </c>
      <c r="Q1024" s="4" t="s">
        <v>30677</v>
      </c>
      <c r="R1024">
        <v>170</v>
      </c>
    </row>
    <row r="1025" spans="1:18" ht="43.5">
      <c r="A1025">
        <v>941</v>
      </c>
      <c r="B1025" t="b">
        <v>1</v>
      </c>
      <c r="C1025" t="s">
        <v>22210</v>
      </c>
      <c r="D1025" s="7" t="s">
        <v>22211</v>
      </c>
      <c r="E1025" s="5" t="s">
        <v>22212</v>
      </c>
      <c r="F1025" t="s">
        <v>22213</v>
      </c>
      <c r="G1025">
        <v>1991</v>
      </c>
      <c r="H1025" t="s">
        <v>29</v>
      </c>
      <c r="J1025" t="s">
        <v>22214</v>
      </c>
      <c r="K1025" t="s">
        <v>298</v>
      </c>
      <c r="L1025" t="s">
        <v>29</v>
      </c>
      <c r="O1025">
        <v>1</v>
      </c>
      <c r="Q1025" s="4" t="s">
        <v>19305</v>
      </c>
      <c r="R1025">
        <v>171</v>
      </c>
    </row>
    <row r="1026" spans="1:18" ht="30">
      <c r="A1026">
        <v>1774</v>
      </c>
      <c r="B1026" t="b">
        <v>1</v>
      </c>
      <c r="C1026" s="7" t="s">
        <v>22382</v>
      </c>
      <c r="D1026" s="4" t="s">
        <v>13247</v>
      </c>
      <c r="E1026" s="5" t="s">
        <v>25108</v>
      </c>
      <c r="F1026" t="s">
        <v>25109</v>
      </c>
      <c r="G1026">
        <v>1991</v>
      </c>
      <c r="H1026" t="s">
        <v>29</v>
      </c>
      <c r="I1026" t="s">
        <v>23777</v>
      </c>
      <c r="K1026" t="s">
        <v>298</v>
      </c>
      <c r="L1026" t="s">
        <v>29</v>
      </c>
      <c r="O1026">
        <v>1</v>
      </c>
      <c r="Q1026" s="4" t="s">
        <v>19466</v>
      </c>
      <c r="R1026">
        <v>171</v>
      </c>
    </row>
    <row r="1027" spans="1:18" ht="85.5" customHeight="1">
      <c r="A1027">
        <v>1477</v>
      </c>
      <c r="B1027" t="b">
        <v>1</v>
      </c>
      <c r="C1027" s="6" t="s">
        <v>23766</v>
      </c>
      <c r="D1027" s="8" t="s">
        <v>13243</v>
      </c>
      <c r="E1027" s="14" t="s">
        <v>18395</v>
      </c>
      <c r="F1027" s="16" t="s">
        <v>18503</v>
      </c>
      <c r="G1027">
        <v>1991</v>
      </c>
      <c r="H1027" s="6" t="s">
        <v>29</v>
      </c>
      <c r="K1027" t="s">
        <v>298</v>
      </c>
      <c r="L1027" t="s">
        <v>29</v>
      </c>
      <c r="O1027">
        <v>1</v>
      </c>
      <c r="Q1027" s="4" t="s">
        <v>19466</v>
      </c>
      <c r="R1027">
        <v>171</v>
      </c>
    </row>
    <row r="1028" spans="1:18" ht="30">
      <c r="A1028">
        <v>3934</v>
      </c>
      <c r="B1028" t="b">
        <v>1</v>
      </c>
      <c r="C1028" s="1" t="s">
        <v>793</v>
      </c>
      <c r="D1028" s="2" t="s">
        <v>12342</v>
      </c>
      <c r="E1028" s="3" t="s">
        <v>12343</v>
      </c>
      <c r="F1028" s="1" t="s">
        <v>12344</v>
      </c>
      <c r="G1028" s="1">
        <v>1991</v>
      </c>
      <c r="H1028" s="1" t="s">
        <v>29</v>
      </c>
      <c r="I1028" s="1"/>
      <c r="J1028" s="1" t="s">
        <v>12345</v>
      </c>
      <c r="K1028" s="1" t="s">
        <v>6853</v>
      </c>
      <c r="L1028" s="1" t="s">
        <v>29</v>
      </c>
      <c r="M1028" s="1"/>
      <c r="O1028">
        <v>1</v>
      </c>
      <c r="Q1028" s="4" t="s">
        <v>30643</v>
      </c>
      <c r="R1028">
        <v>172</v>
      </c>
    </row>
    <row r="1029" spans="1:18" ht="42.75">
      <c r="A1029">
        <v>752</v>
      </c>
      <c r="B1029" t="b">
        <v>1</v>
      </c>
      <c r="C1029" s="6" t="s">
        <v>21526</v>
      </c>
      <c r="D1029" s="8" t="s">
        <v>12338</v>
      </c>
      <c r="E1029" s="14" t="s">
        <v>21527</v>
      </c>
      <c r="F1029" s="16" t="s">
        <v>18503</v>
      </c>
      <c r="G1029">
        <v>1991</v>
      </c>
      <c r="H1029" s="6" t="s">
        <v>29</v>
      </c>
      <c r="J1029" t="s">
        <v>21528</v>
      </c>
      <c r="K1029" t="s">
        <v>298</v>
      </c>
      <c r="L1029" t="s">
        <v>18</v>
      </c>
      <c r="O1029">
        <v>1</v>
      </c>
      <c r="Q1029" s="4" t="s">
        <v>19280</v>
      </c>
      <c r="R1029">
        <v>173</v>
      </c>
    </row>
    <row r="1030" spans="1:18" ht="45">
      <c r="A1030">
        <v>193</v>
      </c>
      <c r="B1030" t="b">
        <v>1</v>
      </c>
      <c r="C1030" s="17" t="s">
        <v>19275</v>
      </c>
      <c r="D1030" s="2" t="s">
        <v>14599</v>
      </c>
      <c r="E1030" s="5" t="s">
        <v>19276</v>
      </c>
      <c r="F1030" t="s">
        <v>19277</v>
      </c>
      <c r="G1030">
        <v>1991</v>
      </c>
      <c r="H1030" t="s">
        <v>29</v>
      </c>
      <c r="I1030" t="s">
        <v>19278</v>
      </c>
      <c r="J1030" t="s">
        <v>19279</v>
      </c>
      <c r="K1030" t="s">
        <v>7876</v>
      </c>
      <c r="L1030" t="s">
        <v>29</v>
      </c>
      <c r="O1030">
        <v>1</v>
      </c>
      <c r="Q1030" s="4" t="s">
        <v>19135</v>
      </c>
      <c r="R1030">
        <v>174</v>
      </c>
    </row>
    <row r="1031" spans="1:18" ht="30">
      <c r="A1031">
        <v>4114</v>
      </c>
      <c r="B1031" t="b">
        <v>1</v>
      </c>
      <c r="C1031" s="1" t="s">
        <v>13339</v>
      </c>
      <c r="D1031" s="2" t="s">
        <v>13340</v>
      </c>
      <c r="E1031" s="1" t="s">
        <v>13341</v>
      </c>
      <c r="F1031" s="1" t="s">
        <v>13342</v>
      </c>
      <c r="G1031" s="1">
        <v>1991</v>
      </c>
      <c r="H1031" s="1" t="s">
        <v>29</v>
      </c>
      <c r="I1031" s="1"/>
      <c r="J1031" s="1" t="s">
        <v>13343</v>
      </c>
      <c r="K1031" s="1" t="s">
        <v>298</v>
      </c>
      <c r="L1031" s="1" t="s">
        <v>18</v>
      </c>
      <c r="M1031" s="1"/>
      <c r="O1031">
        <v>1</v>
      </c>
      <c r="Q1031" s="4" t="s">
        <v>31005</v>
      </c>
      <c r="R1031">
        <v>175</v>
      </c>
    </row>
    <row r="1032" spans="1:18" ht="30">
      <c r="A1032">
        <v>4089</v>
      </c>
      <c r="B1032" t="b">
        <v>1</v>
      </c>
      <c r="C1032" s="1" t="s">
        <v>13203</v>
      </c>
      <c r="D1032" s="2" t="s">
        <v>13204</v>
      </c>
      <c r="E1032" s="3" t="s">
        <v>13205</v>
      </c>
      <c r="F1032" s="1" t="s">
        <v>13206</v>
      </c>
      <c r="G1032" s="1">
        <v>1991</v>
      </c>
      <c r="H1032" s="1" t="s">
        <v>29</v>
      </c>
      <c r="I1032" s="1"/>
      <c r="J1032" s="1"/>
      <c r="K1032" s="1" t="s">
        <v>298</v>
      </c>
      <c r="L1032" s="1" t="s">
        <v>29</v>
      </c>
      <c r="M1032" s="1"/>
      <c r="O1032">
        <v>1</v>
      </c>
      <c r="Q1032" s="4" t="s">
        <v>31008</v>
      </c>
      <c r="R1032">
        <v>176</v>
      </c>
    </row>
    <row r="1033" spans="1:18" ht="45">
      <c r="A1033">
        <v>1065</v>
      </c>
      <c r="B1033" t="b">
        <v>1</v>
      </c>
      <c r="C1033" s="6" t="s">
        <v>22660</v>
      </c>
      <c r="D1033" s="8" t="s">
        <v>12613</v>
      </c>
      <c r="E1033" s="14" t="s">
        <v>22661</v>
      </c>
      <c r="F1033" s="16" t="s">
        <v>18503</v>
      </c>
      <c r="G1033">
        <v>1991</v>
      </c>
      <c r="H1033" s="6" t="s">
        <v>29</v>
      </c>
      <c r="I1033" s="16" t="s">
        <v>22662</v>
      </c>
      <c r="J1033" t="s">
        <v>22663</v>
      </c>
      <c r="K1033" t="s">
        <v>1426</v>
      </c>
      <c r="L1033" t="s">
        <v>29</v>
      </c>
      <c r="O1033">
        <v>1</v>
      </c>
      <c r="Q1033" s="4" t="s">
        <v>19337</v>
      </c>
      <c r="R1033">
        <v>177</v>
      </c>
    </row>
    <row r="1034" spans="1:18" ht="42.75">
      <c r="A1034">
        <v>1557</v>
      </c>
      <c r="B1034" t="b">
        <v>1</v>
      </c>
      <c r="C1034" s="6" t="s">
        <v>24339</v>
      </c>
      <c r="D1034" s="8" t="s">
        <v>13370</v>
      </c>
      <c r="E1034" s="14" t="s">
        <v>18395</v>
      </c>
      <c r="F1034" s="16" t="s">
        <v>18503</v>
      </c>
      <c r="G1034">
        <v>1991</v>
      </c>
      <c r="H1034" s="6" t="s">
        <v>29</v>
      </c>
      <c r="K1034" t="s">
        <v>298</v>
      </c>
      <c r="L1034" t="s">
        <v>29</v>
      </c>
      <c r="O1034">
        <v>1</v>
      </c>
      <c r="Q1034" s="4" t="s">
        <v>19499</v>
      </c>
      <c r="R1034">
        <v>178</v>
      </c>
    </row>
    <row r="1035" spans="1:18" ht="45">
      <c r="A1035">
        <v>4028</v>
      </c>
      <c r="B1035" t="b">
        <v>1</v>
      </c>
      <c r="C1035" s="1" t="s">
        <v>12831</v>
      </c>
      <c r="D1035" s="2" t="s">
        <v>12832</v>
      </c>
      <c r="E1035" s="3" t="s">
        <v>12833</v>
      </c>
      <c r="F1035" s="1" t="s">
        <v>12834</v>
      </c>
      <c r="G1035" s="1">
        <v>1991</v>
      </c>
      <c r="H1035" s="1" t="s">
        <v>29</v>
      </c>
      <c r="I1035" s="1"/>
      <c r="J1035" s="1" t="s">
        <v>12835</v>
      </c>
      <c r="K1035" s="1" t="s">
        <v>1047</v>
      </c>
      <c r="L1035" s="1" t="s">
        <v>29</v>
      </c>
      <c r="M1035" s="1"/>
      <c r="O1035">
        <v>1</v>
      </c>
      <c r="Q1035" s="4" t="s">
        <v>31011</v>
      </c>
      <c r="R1035">
        <v>179</v>
      </c>
    </row>
    <row r="1036" spans="1:18" ht="45">
      <c r="A1036">
        <v>4039</v>
      </c>
      <c r="B1036" t="b">
        <v>1</v>
      </c>
      <c r="C1036" s="1" t="s">
        <v>12903</v>
      </c>
      <c r="D1036" s="2" t="s">
        <v>12904</v>
      </c>
      <c r="E1036" s="3" t="s">
        <v>12905</v>
      </c>
      <c r="F1036" s="1" t="s">
        <v>12906</v>
      </c>
      <c r="G1036" s="1">
        <v>1991</v>
      </c>
      <c r="H1036" s="1" t="s">
        <v>29</v>
      </c>
      <c r="I1036" s="1"/>
      <c r="J1036" s="1"/>
      <c r="K1036" s="1" t="s">
        <v>298</v>
      </c>
      <c r="L1036" s="1" t="s">
        <v>29</v>
      </c>
      <c r="M1036" s="1"/>
      <c r="O1036">
        <v>1</v>
      </c>
      <c r="Q1036" s="4" t="s">
        <v>31024</v>
      </c>
      <c r="R1036">
        <v>180</v>
      </c>
    </row>
    <row r="1037" spans="1:18" ht="45">
      <c r="A1037">
        <v>3996</v>
      </c>
      <c r="B1037" t="b">
        <v>1</v>
      </c>
      <c r="C1037" s="1" t="s">
        <v>12675</v>
      </c>
      <c r="D1037" s="2" t="s">
        <v>12676</v>
      </c>
      <c r="E1037" s="1" t="s">
        <v>12677</v>
      </c>
      <c r="F1037" s="1" t="s">
        <v>12678</v>
      </c>
      <c r="G1037" s="1">
        <v>1991</v>
      </c>
      <c r="H1037" s="1" t="s">
        <v>29</v>
      </c>
      <c r="I1037" s="1"/>
      <c r="J1037" s="1" t="s">
        <v>12679</v>
      </c>
      <c r="K1037" s="1" t="s">
        <v>298</v>
      </c>
      <c r="L1037" s="1" t="s">
        <v>18</v>
      </c>
      <c r="M1037" s="1"/>
      <c r="O1037">
        <v>1</v>
      </c>
      <c r="Q1037" s="4" t="s">
        <v>31035</v>
      </c>
      <c r="R1037">
        <v>181</v>
      </c>
    </row>
    <row r="1038" spans="1:18" ht="30">
      <c r="A1038">
        <v>1055</v>
      </c>
      <c r="B1038" t="b">
        <v>1</v>
      </c>
      <c r="C1038" s="17" t="s">
        <v>22624</v>
      </c>
      <c r="D1038" s="4" t="s">
        <v>22625</v>
      </c>
      <c r="E1038" s="5" t="s">
        <v>22626</v>
      </c>
      <c r="F1038" t="s">
        <v>22627</v>
      </c>
      <c r="G1038">
        <v>1991</v>
      </c>
      <c r="H1038" t="s">
        <v>18</v>
      </c>
      <c r="J1038" t="s">
        <v>22628</v>
      </c>
      <c r="K1038" t="s">
        <v>18422</v>
      </c>
      <c r="L1038" t="s">
        <v>18423</v>
      </c>
      <c r="O1038">
        <v>0</v>
      </c>
      <c r="Q1038" s="4" t="s">
        <v>19332</v>
      </c>
    </row>
    <row r="1039" spans="1:18" ht="30">
      <c r="A1039">
        <v>3936</v>
      </c>
      <c r="B1039" t="b">
        <v>0</v>
      </c>
      <c r="C1039" s="1" t="s">
        <v>10033</v>
      </c>
      <c r="D1039" s="2" t="s">
        <v>12351</v>
      </c>
      <c r="E1039" s="1"/>
      <c r="F1039" s="1" t="s">
        <v>12352</v>
      </c>
      <c r="G1039" s="1">
        <v>1991</v>
      </c>
      <c r="H1039" s="1" t="s">
        <v>1315</v>
      </c>
      <c r="I1039" s="1"/>
      <c r="J1039" s="1"/>
      <c r="K1039" s="1"/>
      <c r="L1039" s="1"/>
      <c r="M1039" s="1"/>
      <c r="O1039">
        <v>0</v>
      </c>
      <c r="Q1039" s="4" t="s">
        <v>19858</v>
      </c>
    </row>
    <row r="1040" spans="1:18">
      <c r="A1040">
        <v>4021</v>
      </c>
      <c r="B1040" t="b">
        <v>1</v>
      </c>
      <c r="C1040" s="1" t="s">
        <v>12792</v>
      </c>
      <c r="D1040" s="2" t="s">
        <v>12793</v>
      </c>
      <c r="E1040" s="3" t="s">
        <v>12794</v>
      </c>
      <c r="F1040" s="1" t="s">
        <v>12795</v>
      </c>
      <c r="G1040" s="1">
        <v>1991</v>
      </c>
      <c r="H1040" s="1" t="s">
        <v>18</v>
      </c>
      <c r="I1040" s="1"/>
      <c r="J1040" s="1" t="s">
        <v>12796</v>
      </c>
      <c r="K1040" s="1"/>
      <c r="L1040" s="1"/>
      <c r="M1040" s="1"/>
      <c r="O1040">
        <v>0</v>
      </c>
      <c r="Q1040" s="4" t="s">
        <v>30888</v>
      </c>
    </row>
    <row r="1041" spans="1:17">
      <c r="A1041">
        <v>4121</v>
      </c>
      <c r="B1041" t="b">
        <v>0</v>
      </c>
      <c r="C1041" s="1" t="s">
        <v>12156</v>
      </c>
      <c r="D1041" s="2" t="s">
        <v>13387</v>
      </c>
      <c r="E1041" s="1"/>
      <c r="F1041" s="1" t="s">
        <v>13388</v>
      </c>
      <c r="G1041" s="1">
        <v>1991</v>
      </c>
      <c r="H1041" s="1" t="s">
        <v>1315</v>
      </c>
      <c r="I1041" s="1"/>
      <c r="J1041" s="1"/>
      <c r="K1041" s="1"/>
      <c r="L1041" s="1"/>
      <c r="M1041" s="1"/>
      <c r="O1041">
        <v>0</v>
      </c>
      <c r="Q1041" s="4" t="s">
        <v>30889</v>
      </c>
    </row>
    <row r="1042" spans="1:17" ht="45">
      <c r="A1042">
        <v>4062</v>
      </c>
      <c r="B1042" t="b">
        <v>1</v>
      </c>
      <c r="C1042" s="1" t="s">
        <v>8877</v>
      </c>
      <c r="D1042" s="2" t="s">
        <v>13042</v>
      </c>
      <c r="E1042" s="3" t="s">
        <v>13043</v>
      </c>
      <c r="F1042" s="1" t="s">
        <v>13044</v>
      </c>
      <c r="G1042" s="1">
        <v>1991</v>
      </c>
      <c r="H1042" s="1" t="s">
        <v>18</v>
      </c>
      <c r="I1042" s="1"/>
      <c r="J1042" s="1" t="s">
        <v>13045</v>
      </c>
      <c r="K1042" s="1"/>
      <c r="L1042" s="1"/>
      <c r="M1042" s="1"/>
      <c r="O1042">
        <v>0</v>
      </c>
      <c r="Q1042" s="4" t="s">
        <v>19054</v>
      </c>
    </row>
    <row r="1043" spans="1:17" ht="45">
      <c r="A1043">
        <v>4084</v>
      </c>
      <c r="B1043" t="b">
        <v>1</v>
      </c>
      <c r="C1043" s="1" t="s">
        <v>13174</v>
      </c>
      <c r="D1043" s="2" t="s">
        <v>13175</v>
      </c>
      <c r="E1043" s="3" t="s">
        <v>13176</v>
      </c>
      <c r="F1043" s="1" t="s">
        <v>13177</v>
      </c>
      <c r="G1043" s="1">
        <v>1991</v>
      </c>
      <c r="H1043" s="1" t="s">
        <v>18</v>
      </c>
      <c r="I1043" s="1"/>
      <c r="J1043" s="1" t="s">
        <v>13178</v>
      </c>
      <c r="K1043" s="1"/>
      <c r="L1043" s="1"/>
      <c r="M1043" s="1"/>
      <c r="O1043">
        <v>0</v>
      </c>
      <c r="Q1043" s="4" t="s">
        <v>30891</v>
      </c>
    </row>
    <row r="1044" spans="1:17" ht="30">
      <c r="A1044">
        <v>4105</v>
      </c>
      <c r="B1044" t="b">
        <v>1</v>
      </c>
      <c r="C1044" s="1" t="s">
        <v>13298</v>
      </c>
      <c r="D1044" s="2" t="s">
        <v>13299</v>
      </c>
      <c r="E1044" s="1" t="s">
        <v>13300</v>
      </c>
      <c r="F1044" s="1" t="s">
        <v>13301</v>
      </c>
      <c r="G1044" s="1">
        <v>1991</v>
      </c>
      <c r="H1044" s="1" t="s">
        <v>18</v>
      </c>
      <c r="I1044" s="1"/>
      <c r="J1044" s="1" t="s">
        <v>13302</v>
      </c>
      <c r="K1044" s="1"/>
      <c r="L1044" s="1"/>
      <c r="M1044" s="1"/>
      <c r="O1044">
        <v>0</v>
      </c>
      <c r="Q1044" s="4" t="s">
        <v>30892</v>
      </c>
    </row>
    <row r="1045" spans="1:17" ht="45">
      <c r="A1045">
        <v>4052</v>
      </c>
      <c r="B1045" t="b">
        <v>0</v>
      </c>
      <c r="C1045" s="1" t="s">
        <v>12991</v>
      </c>
      <c r="D1045" s="2" t="s">
        <v>12992</v>
      </c>
      <c r="E1045" s="1"/>
      <c r="F1045" s="1" t="s">
        <v>12993</v>
      </c>
      <c r="G1045" s="1">
        <v>1991</v>
      </c>
      <c r="H1045" s="1" t="s">
        <v>1315</v>
      </c>
      <c r="I1045" s="1"/>
      <c r="J1045" s="1"/>
      <c r="K1045" s="1"/>
      <c r="L1045" s="1"/>
      <c r="M1045" s="1"/>
      <c r="O1045">
        <v>0</v>
      </c>
      <c r="Q1045" s="4" t="s">
        <v>30893</v>
      </c>
    </row>
    <row r="1046" spans="1:17" ht="45">
      <c r="A1046">
        <v>4013</v>
      </c>
      <c r="B1046" t="b">
        <v>0</v>
      </c>
      <c r="C1046" s="1" t="s">
        <v>28335</v>
      </c>
      <c r="D1046" s="2" t="s">
        <v>12750</v>
      </c>
      <c r="E1046" s="1"/>
      <c r="F1046" s="1" t="s">
        <v>12751</v>
      </c>
      <c r="G1046" s="1">
        <v>1991</v>
      </c>
      <c r="H1046" s="1" t="s">
        <v>1315</v>
      </c>
      <c r="I1046" s="1"/>
      <c r="J1046" s="1"/>
      <c r="K1046" s="1"/>
      <c r="L1046" s="1"/>
      <c r="M1046" s="1"/>
      <c r="O1046">
        <v>0</v>
      </c>
      <c r="Q1046" s="4" t="s">
        <v>30894</v>
      </c>
    </row>
    <row r="1047" spans="1:17" ht="45">
      <c r="A1047">
        <v>1604</v>
      </c>
      <c r="B1047" t="b">
        <v>1</v>
      </c>
      <c r="C1047" s="6" t="s">
        <v>19522</v>
      </c>
      <c r="D1047" s="6" t="s">
        <v>12419</v>
      </c>
      <c r="E1047" s="14" t="s">
        <v>19626</v>
      </c>
      <c r="F1047" s="16" t="s">
        <v>18503</v>
      </c>
      <c r="G1047">
        <v>1991</v>
      </c>
      <c r="H1047" s="6" t="s">
        <v>18</v>
      </c>
      <c r="K1047" t="s">
        <v>18422</v>
      </c>
      <c r="L1047" t="s">
        <v>18423</v>
      </c>
      <c r="O1047">
        <v>0</v>
      </c>
      <c r="Q1047" s="4" t="s">
        <v>18941</v>
      </c>
    </row>
    <row r="1048" spans="1:17" ht="45">
      <c r="A1048">
        <v>1875</v>
      </c>
      <c r="B1048" t="b">
        <v>1</v>
      </c>
      <c r="C1048" s="6" t="s">
        <v>25425</v>
      </c>
      <c r="D1048" s="6" t="s">
        <v>12481</v>
      </c>
      <c r="E1048" s="14" t="s">
        <v>25426</v>
      </c>
      <c r="F1048" s="16" t="s">
        <v>18503</v>
      </c>
      <c r="G1048">
        <v>1991</v>
      </c>
      <c r="H1048" s="6" t="s">
        <v>18</v>
      </c>
      <c r="K1048" t="s">
        <v>18422</v>
      </c>
      <c r="L1048" t="s">
        <v>18423</v>
      </c>
      <c r="O1048">
        <v>0</v>
      </c>
      <c r="Q1048" s="4" t="s">
        <v>19564</v>
      </c>
    </row>
    <row r="1049" spans="1:17" ht="45">
      <c r="A1049">
        <v>3988</v>
      </c>
      <c r="B1049" t="b">
        <v>0</v>
      </c>
      <c r="C1049" s="1" t="s">
        <v>12641</v>
      </c>
      <c r="D1049" s="2" t="s">
        <v>12642</v>
      </c>
      <c r="E1049" s="1"/>
      <c r="F1049" s="1" t="s">
        <v>12643</v>
      </c>
      <c r="G1049" s="1">
        <v>1991</v>
      </c>
      <c r="H1049" s="1" t="s">
        <v>1315</v>
      </c>
      <c r="I1049" s="1"/>
      <c r="J1049" s="1"/>
      <c r="K1049" s="1"/>
      <c r="L1049" s="1"/>
      <c r="M1049" s="1"/>
      <c r="O1049">
        <v>0</v>
      </c>
      <c r="Q1049" s="4" t="s">
        <v>30900</v>
      </c>
    </row>
    <row r="1050" spans="1:17" ht="30">
      <c r="A1050">
        <v>4103</v>
      </c>
      <c r="B1050" t="b">
        <v>1</v>
      </c>
      <c r="C1050" s="1" t="s">
        <v>13290</v>
      </c>
      <c r="D1050" s="2" t="s">
        <v>13291</v>
      </c>
      <c r="E1050" s="1" t="s">
        <v>13292</v>
      </c>
      <c r="F1050" s="1" t="s">
        <v>13293</v>
      </c>
      <c r="G1050" s="1">
        <v>1991</v>
      </c>
      <c r="H1050" s="1" t="s">
        <v>18</v>
      </c>
      <c r="I1050" s="1"/>
      <c r="J1050" s="1" t="s">
        <v>13294</v>
      </c>
      <c r="K1050" s="1"/>
      <c r="L1050" s="1"/>
      <c r="M1050" s="1"/>
      <c r="O1050">
        <v>0</v>
      </c>
      <c r="Q1050" s="4" t="s">
        <v>30901</v>
      </c>
    </row>
    <row r="1051" spans="1:17" ht="45">
      <c r="A1051">
        <v>1722</v>
      </c>
      <c r="B1051" t="b">
        <v>1</v>
      </c>
      <c r="C1051" s="17" t="s">
        <v>24921</v>
      </c>
      <c r="D1051" s="4" t="s">
        <v>24922</v>
      </c>
      <c r="E1051" s="5" t="s">
        <v>24923</v>
      </c>
      <c r="F1051" t="s">
        <v>24924</v>
      </c>
      <c r="G1051">
        <v>1991</v>
      </c>
      <c r="H1051" t="s">
        <v>18</v>
      </c>
      <c r="J1051" t="s">
        <v>24925</v>
      </c>
      <c r="K1051" t="s">
        <v>298</v>
      </c>
      <c r="L1051" t="s">
        <v>18</v>
      </c>
      <c r="O1051">
        <v>1</v>
      </c>
      <c r="Q1051" s="4" t="s">
        <v>19527</v>
      </c>
    </row>
    <row r="1052" spans="1:17" ht="45">
      <c r="A1052">
        <v>4056</v>
      </c>
      <c r="B1052" t="b">
        <v>0</v>
      </c>
      <c r="C1052" s="1" t="s">
        <v>13008</v>
      </c>
      <c r="D1052" s="2" t="s">
        <v>13009</v>
      </c>
      <c r="E1052" s="1"/>
      <c r="F1052" s="1" t="s">
        <v>13010</v>
      </c>
      <c r="G1052" s="1">
        <v>1991</v>
      </c>
      <c r="H1052" s="1" t="s">
        <v>1315</v>
      </c>
      <c r="I1052" s="1"/>
      <c r="J1052" s="1"/>
      <c r="K1052" s="1"/>
      <c r="L1052" s="1"/>
      <c r="M1052" s="1"/>
      <c r="O1052">
        <v>0</v>
      </c>
      <c r="Q1052" s="4" t="s">
        <v>30903</v>
      </c>
    </row>
    <row r="1053" spans="1:17" ht="30">
      <c r="A1053">
        <v>19</v>
      </c>
      <c r="B1053" t="b">
        <v>1</v>
      </c>
      <c r="C1053" s="6" t="s">
        <v>18501</v>
      </c>
      <c r="D1053" s="6" t="s">
        <v>12386</v>
      </c>
      <c r="E1053" s="14" t="s">
        <v>18502</v>
      </c>
      <c r="F1053" s="16" t="s">
        <v>18503</v>
      </c>
      <c r="G1053">
        <v>1991</v>
      </c>
      <c r="H1053" s="6" t="s">
        <v>18</v>
      </c>
      <c r="K1053" t="s">
        <v>18422</v>
      </c>
      <c r="L1053" t="s">
        <v>18423</v>
      </c>
      <c r="O1053">
        <v>0</v>
      </c>
      <c r="Q1053" s="4" t="s">
        <v>19112</v>
      </c>
    </row>
    <row r="1054" spans="1:17" ht="45">
      <c r="A1054">
        <v>3969</v>
      </c>
      <c r="B1054" t="b">
        <v>1</v>
      </c>
      <c r="C1054" s="1" t="s">
        <v>12525</v>
      </c>
      <c r="D1054" s="2" t="s">
        <v>12526</v>
      </c>
      <c r="E1054" s="3" t="s">
        <v>12527</v>
      </c>
      <c r="F1054" s="1" t="s">
        <v>12528</v>
      </c>
      <c r="G1054" s="1">
        <v>1991</v>
      </c>
      <c r="H1054" s="1" t="s">
        <v>18</v>
      </c>
      <c r="I1054" s="1"/>
      <c r="J1054" s="1" t="s">
        <v>12529</v>
      </c>
      <c r="K1054" s="1"/>
      <c r="L1054" s="1"/>
      <c r="M1054" s="1"/>
      <c r="O1054">
        <v>0</v>
      </c>
      <c r="Q1054" s="4" t="s">
        <v>30904</v>
      </c>
    </row>
    <row r="1055" spans="1:17" ht="30">
      <c r="A1055">
        <v>3949</v>
      </c>
      <c r="B1055" t="b">
        <v>1</v>
      </c>
      <c r="C1055" s="1" t="s">
        <v>12415</v>
      </c>
      <c r="D1055" s="2" t="s">
        <v>12416</v>
      </c>
      <c r="E1055" s="1"/>
      <c r="F1055" s="1" t="s">
        <v>12417</v>
      </c>
      <c r="G1055" s="1">
        <v>1991</v>
      </c>
      <c r="H1055" s="1" t="s">
        <v>18</v>
      </c>
      <c r="I1055" s="1"/>
      <c r="J1055" s="1" t="s">
        <v>12418</v>
      </c>
      <c r="K1055" s="1"/>
      <c r="L1055" s="1"/>
      <c r="M1055" s="1"/>
      <c r="O1055">
        <v>0</v>
      </c>
      <c r="Q1055" s="4" t="s">
        <v>30908</v>
      </c>
    </row>
    <row r="1056" spans="1:17" ht="45">
      <c r="A1056">
        <v>3995</v>
      </c>
      <c r="B1056" t="b">
        <v>0</v>
      </c>
      <c r="C1056" s="1" t="s">
        <v>12672</v>
      </c>
      <c r="D1056" s="2" t="s">
        <v>12673</v>
      </c>
      <c r="E1056" s="1"/>
      <c r="F1056" s="1" t="s">
        <v>12674</v>
      </c>
      <c r="G1056" s="1">
        <v>1991</v>
      </c>
      <c r="H1056" s="1" t="s">
        <v>1315</v>
      </c>
      <c r="I1056" s="1"/>
      <c r="J1056" s="1"/>
      <c r="K1056" s="1"/>
      <c r="L1056" s="1"/>
      <c r="M1056" s="1"/>
      <c r="O1056">
        <v>0</v>
      </c>
      <c r="Q1056" s="4" t="s">
        <v>30909</v>
      </c>
    </row>
    <row r="1057" spans="1:17" ht="30">
      <c r="A1057">
        <v>3999</v>
      </c>
      <c r="B1057" t="b">
        <v>1</v>
      </c>
      <c r="C1057" s="1" t="s">
        <v>12689</v>
      </c>
      <c r="D1057" s="2" t="s">
        <v>12690</v>
      </c>
      <c r="E1057" s="1" t="s">
        <v>12691</v>
      </c>
      <c r="F1057" s="1" t="s">
        <v>12692</v>
      </c>
      <c r="G1057" s="1">
        <v>1991</v>
      </c>
      <c r="H1057" s="1" t="s">
        <v>18</v>
      </c>
      <c r="I1057" s="1"/>
      <c r="J1057" s="1" t="s">
        <v>12693</v>
      </c>
      <c r="K1057" s="1"/>
      <c r="L1057" s="1"/>
      <c r="M1057" s="1"/>
      <c r="O1057">
        <v>0</v>
      </c>
      <c r="Q1057" s="4" t="s">
        <v>30557</v>
      </c>
    </row>
    <row r="1058" spans="1:17" ht="30">
      <c r="A1058">
        <v>2088</v>
      </c>
      <c r="B1058" t="b">
        <v>1</v>
      </c>
      <c r="C1058" s="17" t="s">
        <v>26067</v>
      </c>
      <c r="D1058" s="4" t="s">
        <v>26068</v>
      </c>
      <c r="E1058" s="5" t="s">
        <v>14921</v>
      </c>
      <c r="F1058" t="s">
        <v>26069</v>
      </c>
      <c r="G1058">
        <v>1991</v>
      </c>
      <c r="H1058" t="s">
        <v>18</v>
      </c>
      <c r="J1058" t="s">
        <v>14923</v>
      </c>
      <c r="K1058" t="s">
        <v>18422</v>
      </c>
      <c r="L1058" t="s">
        <v>18423</v>
      </c>
      <c r="O1058">
        <v>0</v>
      </c>
      <c r="Q1058" s="4" t="s">
        <v>19627</v>
      </c>
    </row>
    <row r="1059" spans="1:17" ht="30">
      <c r="A1059">
        <v>4001</v>
      </c>
      <c r="B1059" t="b">
        <v>1</v>
      </c>
      <c r="C1059" s="1" t="s">
        <v>12695</v>
      </c>
      <c r="D1059" s="2" t="s">
        <v>12696</v>
      </c>
      <c r="E1059" s="1" t="s">
        <v>12697</v>
      </c>
      <c r="F1059" s="1" t="s">
        <v>12698</v>
      </c>
      <c r="G1059" s="1">
        <v>1991</v>
      </c>
      <c r="H1059" s="1" t="s">
        <v>18</v>
      </c>
      <c r="I1059" s="1"/>
      <c r="J1059" s="1" t="s">
        <v>12699</v>
      </c>
      <c r="K1059" s="1"/>
      <c r="L1059" s="1"/>
      <c r="M1059" s="1"/>
      <c r="O1059">
        <v>0</v>
      </c>
      <c r="Q1059" s="4" t="s">
        <v>30910</v>
      </c>
    </row>
    <row r="1060" spans="1:17" ht="30">
      <c r="A1060">
        <v>430</v>
      </c>
      <c r="B1060" t="b">
        <v>1</v>
      </c>
      <c r="C1060" s="6" t="s">
        <v>387</v>
      </c>
      <c r="D1060" s="6" t="s">
        <v>12595</v>
      </c>
      <c r="E1060" s="14" t="s">
        <v>18921</v>
      </c>
      <c r="F1060" s="16" t="s">
        <v>18503</v>
      </c>
      <c r="G1060">
        <v>1991</v>
      </c>
      <c r="H1060" s="6" t="s">
        <v>18</v>
      </c>
      <c r="K1060" t="s">
        <v>18422</v>
      </c>
      <c r="L1060" t="s">
        <v>18423</v>
      </c>
      <c r="O1060">
        <v>0</v>
      </c>
      <c r="Q1060" s="4" t="s">
        <v>18883</v>
      </c>
    </row>
    <row r="1061" spans="1:17" ht="15.75">
      <c r="A1061">
        <v>512</v>
      </c>
      <c r="B1061" t="b">
        <v>1</v>
      </c>
      <c r="C1061" s="17" t="s">
        <v>20627</v>
      </c>
      <c r="D1061" s="4" t="s">
        <v>20628</v>
      </c>
      <c r="E1061" s="5" t="s">
        <v>20629</v>
      </c>
      <c r="F1061" t="s">
        <v>20630</v>
      </c>
      <c r="G1061">
        <v>1991</v>
      </c>
      <c r="H1061" t="s">
        <v>18</v>
      </c>
      <c r="J1061" t="s">
        <v>20631</v>
      </c>
      <c r="K1061" t="s">
        <v>18422</v>
      </c>
      <c r="L1061" t="s">
        <v>18423</v>
      </c>
      <c r="O1061">
        <v>0</v>
      </c>
      <c r="Q1061" s="4" t="s">
        <v>18883</v>
      </c>
    </row>
    <row r="1062" spans="1:17" ht="30">
      <c r="A1062">
        <v>3950</v>
      </c>
      <c r="B1062" t="b">
        <v>1</v>
      </c>
      <c r="C1062" s="1" t="s">
        <v>3155</v>
      </c>
      <c r="D1062" s="2" t="s">
        <v>12423</v>
      </c>
      <c r="E1062" s="1" t="s">
        <v>12424</v>
      </c>
      <c r="F1062" s="1" t="s">
        <v>12425</v>
      </c>
      <c r="G1062" s="1">
        <v>1991</v>
      </c>
      <c r="H1062" s="1" t="s">
        <v>18</v>
      </c>
      <c r="I1062" s="1"/>
      <c r="J1062" s="1" t="s">
        <v>12426</v>
      </c>
      <c r="K1062" s="1"/>
      <c r="L1062" s="1"/>
      <c r="M1062" s="1"/>
      <c r="O1062">
        <v>0</v>
      </c>
      <c r="Q1062" s="4" t="s">
        <v>20768</v>
      </c>
    </row>
    <row r="1063" spans="1:17">
      <c r="A1063">
        <v>3938</v>
      </c>
      <c r="B1063" t="b">
        <v>0</v>
      </c>
      <c r="C1063" s="1" t="s">
        <v>12362</v>
      </c>
      <c r="D1063" s="2" t="s">
        <v>12363</v>
      </c>
      <c r="E1063" s="1"/>
      <c r="F1063" s="1" t="s">
        <v>12364</v>
      </c>
      <c r="G1063" s="1">
        <v>1991</v>
      </c>
      <c r="H1063" s="1" t="s">
        <v>1315</v>
      </c>
      <c r="I1063" s="1"/>
      <c r="J1063" s="1"/>
      <c r="K1063" s="1"/>
      <c r="L1063" s="1"/>
      <c r="M1063" s="1"/>
      <c r="O1063">
        <v>0</v>
      </c>
      <c r="Q1063" s="4" t="s">
        <v>30911</v>
      </c>
    </row>
    <row r="1064" spans="1:17" ht="30">
      <c r="A1064">
        <v>3952</v>
      </c>
      <c r="B1064" t="b">
        <v>1</v>
      </c>
      <c r="C1064" s="1" t="s">
        <v>11387</v>
      </c>
      <c r="D1064" s="2" t="s">
        <v>12435</v>
      </c>
      <c r="E1064" s="1"/>
      <c r="F1064" s="1" t="s">
        <v>12436</v>
      </c>
      <c r="G1064" s="1">
        <v>1991</v>
      </c>
      <c r="H1064" s="1" t="s">
        <v>18</v>
      </c>
      <c r="I1064" s="1"/>
      <c r="J1064" s="1"/>
      <c r="K1064" s="1"/>
      <c r="L1064" s="1"/>
      <c r="M1064" s="1"/>
      <c r="O1064">
        <v>0</v>
      </c>
      <c r="Q1064" s="4" t="s">
        <v>30912</v>
      </c>
    </row>
    <row r="1065" spans="1:17">
      <c r="A1065">
        <v>3929</v>
      </c>
      <c r="B1065" t="b">
        <v>1</v>
      </c>
      <c r="C1065" s="1" t="s">
        <v>2046</v>
      </c>
      <c r="D1065" s="2" t="s">
        <v>12317</v>
      </c>
      <c r="E1065" s="1"/>
      <c r="F1065" s="1" t="s">
        <v>12318</v>
      </c>
      <c r="G1065" s="1">
        <v>1991</v>
      </c>
      <c r="H1065" s="1" t="s">
        <v>18</v>
      </c>
      <c r="I1065" s="1"/>
      <c r="J1065" s="1"/>
      <c r="K1065" s="1"/>
      <c r="L1065" s="1"/>
      <c r="M1065" s="1"/>
      <c r="O1065">
        <v>0</v>
      </c>
      <c r="Q1065" s="4" t="s">
        <v>21557</v>
      </c>
    </row>
    <row r="1066" spans="1:17">
      <c r="A1066">
        <v>4110</v>
      </c>
      <c r="B1066" t="b">
        <v>1</v>
      </c>
      <c r="C1066" s="1" t="s">
        <v>13319</v>
      </c>
      <c r="D1066" s="2" t="s">
        <v>13320</v>
      </c>
      <c r="E1066" s="3" t="s">
        <v>13321</v>
      </c>
      <c r="F1066" s="1" t="s">
        <v>13322</v>
      </c>
      <c r="G1066" s="1">
        <v>1991</v>
      </c>
      <c r="H1066" s="1" t="s">
        <v>18</v>
      </c>
      <c r="I1066" s="1"/>
      <c r="J1066" s="1" t="s">
        <v>13323</v>
      </c>
      <c r="K1066" s="1"/>
      <c r="L1066" s="1"/>
      <c r="M1066" s="1"/>
      <c r="O1066">
        <v>0</v>
      </c>
      <c r="Q1066" s="4" t="s">
        <v>30913</v>
      </c>
    </row>
    <row r="1067" spans="1:17" ht="30">
      <c r="A1067">
        <v>2013</v>
      </c>
      <c r="B1067" t="b">
        <v>1</v>
      </c>
      <c r="C1067" s="6" t="s">
        <v>6258</v>
      </c>
      <c r="D1067" s="6" t="s">
        <v>12630</v>
      </c>
      <c r="E1067" s="14" t="s">
        <v>20445</v>
      </c>
      <c r="F1067" s="16" t="s">
        <v>18503</v>
      </c>
      <c r="G1067">
        <v>1991</v>
      </c>
      <c r="H1067" s="6" t="s">
        <v>18</v>
      </c>
      <c r="K1067" t="s">
        <v>18422</v>
      </c>
      <c r="L1067" t="s">
        <v>18423</v>
      </c>
      <c r="O1067">
        <v>0</v>
      </c>
      <c r="Q1067" s="4" t="s">
        <v>19604</v>
      </c>
    </row>
    <row r="1068" spans="1:17" ht="30">
      <c r="A1068">
        <v>1871</v>
      </c>
      <c r="B1068" t="b">
        <v>1</v>
      </c>
      <c r="C1068" s="6" t="s">
        <v>12073</v>
      </c>
      <c r="D1068" s="6" t="s">
        <v>13308</v>
      </c>
      <c r="E1068" s="14" t="s">
        <v>22242</v>
      </c>
      <c r="F1068" s="16" t="s">
        <v>18503</v>
      </c>
      <c r="G1068">
        <v>1991</v>
      </c>
      <c r="H1068" s="6" t="s">
        <v>18</v>
      </c>
      <c r="I1068" s="16" t="s">
        <v>19138</v>
      </c>
      <c r="K1068" t="s">
        <v>18422</v>
      </c>
      <c r="L1068" t="s">
        <v>18423</v>
      </c>
      <c r="O1068">
        <v>0</v>
      </c>
      <c r="Q1068" s="4" t="s">
        <v>19562</v>
      </c>
    </row>
    <row r="1069" spans="1:17" ht="75">
      <c r="A1069">
        <v>3937</v>
      </c>
      <c r="B1069" t="b">
        <v>1</v>
      </c>
      <c r="C1069" s="1" t="s">
        <v>7923</v>
      </c>
      <c r="D1069" s="2" t="s">
        <v>12353</v>
      </c>
      <c r="E1069" s="3" t="s">
        <v>12354</v>
      </c>
      <c r="F1069" s="1" t="s">
        <v>12355</v>
      </c>
      <c r="G1069" s="1">
        <v>1991</v>
      </c>
      <c r="H1069" s="1" t="s">
        <v>18</v>
      </c>
      <c r="I1069" s="1"/>
      <c r="J1069" s="1" t="s">
        <v>12356</v>
      </c>
      <c r="K1069" s="1"/>
      <c r="L1069" s="1"/>
      <c r="M1069" s="1"/>
      <c r="O1069">
        <v>0</v>
      </c>
      <c r="Q1069" s="4" t="s">
        <v>18924</v>
      </c>
    </row>
    <row r="1070" spans="1:17">
      <c r="A1070">
        <v>4082</v>
      </c>
      <c r="B1070" t="b">
        <v>1</v>
      </c>
      <c r="C1070" s="1" t="s">
        <v>10403</v>
      </c>
      <c r="D1070" s="2" t="s">
        <v>13158</v>
      </c>
      <c r="E1070" s="1" t="s">
        <v>13159</v>
      </c>
      <c r="F1070" s="1" t="s">
        <v>13160</v>
      </c>
      <c r="G1070" s="1">
        <v>1991</v>
      </c>
      <c r="H1070" s="1" t="s">
        <v>18</v>
      </c>
      <c r="I1070" s="1"/>
      <c r="J1070" s="1" t="s">
        <v>13161</v>
      </c>
      <c r="K1070" s="1"/>
      <c r="L1070" s="1"/>
      <c r="M1070" s="1"/>
      <c r="O1070">
        <v>0</v>
      </c>
      <c r="Q1070" s="4" t="s">
        <v>19018</v>
      </c>
    </row>
    <row r="1071" spans="1:17">
      <c r="A1071">
        <v>4066</v>
      </c>
      <c r="B1071" t="b">
        <v>1</v>
      </c>
      <c r="C1071" s="1" t="s">
        <v>13060</v>
      </c>
      <c r="D1071" s="2" t="s">
        <v>13061</v>
      </c>
      <c r="E1071" s="1" t="s">
        <v>13062</v>
      </c>
      <c r="F1071" s="1" t="s">
        <v>13063</v>
      </c>
      <c r="G1071" s="1">
        <v>1991</v>
      </c>
      <c r="H1071" s="1" t="s">
        <v>18</v>
      </c>
      <c r="I1071" s="1"/>
      <c r="J1071" s="1" t="s">
        <v>13064</v>
      </c>
      <c r="K1071" s="1"/>
      <c r="L1071" s="1"/>
      <c r="M1071" s="1"/>
      <c r="O1071">
        <v>0</v>
      </c>
      <c r="Q1071" s="4" t="s">
        <v>30914</v>
      </c>
    </row>
    <row r="1072" spans="1:17">
      <c r="A1072">
        <v>4015</v>
      </c>
      <c r="B1072" t="b">
        <v>1</v>
      </c>
      <c r="C1072" s="1" t="s">
        <v>6549</v>
      </c>
      <c r="D1072" s="2" t="s">
        <v>12757</v>
      </c>
      <c r="E1072" s="1"/>
      <c r="F1072" s="1" t="s">
        <v>12758</v>
      </c>
      <c r="G1072" s="1">
        <v>1991</v>
      </c>
      <c r="H1072" s="1" t="s">
        <v>18</v>
      </c>
      <c r="I1072" s="1"/>
      <c r="J1072" s="1"/>
      <c r="K1072" s="1"/>
      <c r="L1072" s="1"/>
      <c r="M1072" s="1"/>
      <c r="O1072">
        <v>0</v>
      </c>
      <c r="Q1072" s="4" t="s">
        <v>30915</v>
      </c>
    </row>
    <row r="1073" spans="1:17" ht="30">
      <c r="A1073">
        <v>1883</v>
      </c>
      <c r="B1073" t="b">
        <v>1</v>
      </c>
      <c r="C1073" s="6" t="s">
        <v>8877</v>
      </c>
      <c r="D1073" s="6" t="s">
        <v>13034</v>
      </c>
      <c r="E1073" s="14" t="s">
        <v>25453</v>
      </c>
      <c r="F1073" s="16" t="s">
        <v>18503</v>
      </c>
      <c r="G1073">
        <v>1991</v>
      </c>
      <c r="H1073" s="6" t="s">
        <v>18</v>
      </c>
      <c r="K1073" t="s">
        <v>18422</v>
      </c>
      <c r="L1073" t="s">
        <v>18423</v>
      </c>
      <c r="O1073">
        <v>0</v>
      </c>
      <c r="Q1073" s="4" t="s">
        <v>19054</v>
      </c>
    </row>
    <row r="1074" spans="1:17" ht="30">
      <c r="A1074">
        <v>4068</v>
      </c>
      <c r="B1074" t="b">
        <v>1</v>
      </c>
      <c r="C1074" s="1" t="s">
        <v>13071</v>
      </c>
      <c r="D1074" s="2" t="s">
        <v>13072</v>
      </c>
      <c r="E1074" s="1"/>
      <c r="F1074" s="1" t="s">
        <v>13073</v>
      </c>
      <c r="G1074" s="1">
        <v>1991</v>
      </c>
      <c r="H1074" s="1" t="s">
        <v>18</v>
      </c>
      <c r="I1074" s="1"/>
      <c r="J1074" s="1"/>
      <c r="K1074" s="1"/>
      <c r="L1074" s="1"/>
      <c r="M1074" s="1"/>
      <c r="O1074">
        <v>0</v>
      </c>
      <c r="Q1074" s="4" t="s">
        <v>30916</v>
      </c>
    </row>
    <row r="1075" spans="1:17" ht="30">
      <c r="A1075">
        <v>3983</v>
      </c>
      <c r="B1075" t="b">
        <v>1</v>
      </c>
      <c r="C1075" s="1" t="s">
        <v>12617</v>
      </c>
      <c r="D1075" s="2" t="s">
        <v>12618</v>
      </c>
      <c r="E1075" s="3" t="s">
        <v>12619</v>
      </c>
      <c r="F1075" s="1" t="s">
        <v>12620</v>
      </c>
      <c r="G1075" s="1">
        <v>1991</v>
      </c>
      <c r="H1075" s="1" t="s">
        <v>18</v>
      </c>
      <c r="I1075" s="1"/>
      <c r="J1075" s="1" t="s">
        <v>12621</v>
      </c>
      <c r="K1075" s="1"/>
      <c r="L1075" s="1"/>
      <c r="M1075" s="1"/>
      <c r="O1075">
        <v>0</v>
      </c>
      <c r="Q1075" s="4" t="s">
        <v>30375</v>
      </c>
    </row>
    <row r="1076" spans="1:17" ht="30">
      <c r="A1076">
        <v>3985</v>
      </c>
      <c r="B1076" t="b">
        <v>1</v>
      </c>
      <c r="C1076" s="1" t="s">
        <v>10793</v>
      </c>
      <c r="D1076" s="2" t="s">
        <v>12626</v>
      </c>
      <c r="E1076" s="1" t="s">
        <v>12627</v>
      </c>
      <c r="F1076" s="1" t="s">
        <v>12628</v>
      </c>
      <c r="G1076" s="1">
        <v>1991</v>
      </c>
      <c r="H1076" s="1" t="s">
        <v>18</v>
      </c>
      <c r="I1076" s="1"/>
      <c r="J1076" s="1" t="s">
        <v>12629</v>
      </c>
      <c r="K1076" s="1"/>
      <c r="L1076" s="1"/>
      <c r="M1076" s="1"/>
      <c r="O1076">
        <v>0</v>
      </c>
      <c r="Q1076" s="4" t="s">
        <v>20385</v>
      </c>
    </row>
    <row r="1077" spans="1:17" ht="15.75">
      <c r="A1077">
        <v>619</v>
      </c>
      <c r="B1077" t="b">
        <v>1</v>
      </c>
      <c r="C1077" s="17" t="s">
        <v>21046</v>
      </c>
      <c r="D1077" s="4" t="s">
        <v>21047</v>
      </c>
      <c r="E1077" s="5" t="s">
        <v>21048</v>
      </c>
      <c r="F1077" t="s">
        <v>21049</v>
      </c>
      <c r="G1077">
        <v>1991</v>
      </c>
      <c r="H1077" t="s">
        <v>18</v>
      </c>
      <c r="J1077" t="s">
        <v>21050</v>
      </c>
      <c r="K1077" t="s">
        <v>18422</v>
      </c>
      <c r="L1077" t="s">
        <v>18423</v>
      </c>
      <c r="O1077">
        <v>0</v>
      </c>
      <c r="Q1077" s="4" t="s">
        <v>19230</v>
      </c>
    </row>
    <row r="1078" spans="1:17">
      <c r="A1078">
        <v>4047</v>
      </c>
      <c r="B1078" t="b">
        <v>1</v>
      </c>
      <c r="C1078" s="1" t="s">
        <v>12964</v>
      </c>
      <c r="D1078" s="2" t="s">
        <v>12965</v>
      </c>
      <c r="E1078" s="1" t="s">
        <v>12966</v>
      </c>
      <c r="F1078" s="1" t="s">
        <v>12967</v>
      </c>
      <c r="G1078" s="1">
        <v>1991</v>
      </c>
      <c r="H1078" s="1" t="s">
        <v>18</v>
      </c>
      <c r="I1078" s="1"/>
      <c r="J1078" s="1" t="s">
        <v>12968</v>
      </c>
      <c r="K1078" s="1"/>
      <c r="L1078" s="1"/>
      <c r="M1078" s="1"/>
      <c r="O1078">
        <v>0</v>
      </c>
      <c r="Q1078" s="4" t="s">
        <v>30918</v>
      </c>
    </row>
    <row r="1079" spans="1:17" ht="30">
      <c r="A1079">
        <v>2286</v>
      </c>
      <c r="B1079" t="b">
        <v>1</v>
      </c>
      <c r="C1079" s="17" t="s">
        <v>26647</v>
      </c>
      <c r="D1079" s="4" t="s">
        <v>26648</v>
      </c>
      <c r="E1079" s="5" t="s">
        <v>26649</v>
      </c>
      <c r="F1079" t="s">
        <v>26650</v>
      </c>
      <c r="G1079">
        <v>1991</v>
      </c>
      <c r="H1079" t="s">
        <v>18</v>
      </c>
      <c r="J1079" t="s">
        <v>26651</v>
      </c>
      <c r="K1079" t="s">
        <v>18422</v>
      </c>
      <c r="L1079" t="s">
        <v>18423</v>
      </c>
      <c r="O1079">
        <v>0</v>
      </c>
      <c r="Q1079" s="4" t="s">
        <v>19672</v>
      </c>
    </row>
    <row r="1080" spans="1:17" ht="30">
      <c r="A1080">
        <v>468</v>
      </c>
      <c r="B1080" t="b">
        <v>1</v>
      </c>
      <c r="C1080" s="17" t="s">
        <v>20455</v>
      </c>
      <c r="D1080" s="4" t="s">
        <v>20456</v>
      </c>
      <c r="F1080" t="s">
        <v>20457</v>
      </c>
      <c r="G1080">
        <v>1991</v>
      </c>
      <c r="H1080" t="s">
        <v>18</v>
      </c>
      <c r="J1080" t="s">
        <v>20458</v>
      </c>
      <c r="K1080" t="s">
        <v>18422</v>
      </c>
      <c r="L1080" t="s">
        <v>18423</v>
      </c>
      <c r="O1080">
        <v>0</v>
      </c>
      <c r="Q1080" s="4" t="s">
        <v>19204</v>
      </c>
    </row>
    <row r="1081" spans="1:17" ht="60">
      <c r="A1081">
        <v>4036</v>
      </c>
      <c r="B1081" t="b">
        <v>1</v>
      </c>
      <c r="C1081" s="1" t="s">
        <v>12879</v>
      </c>
      <c r="D1081" s="2" t="s">
        <v>12880</v>
      </c>
      <c r="E1081" s="1"/>
      <c r="F1081" s="1" t="s">
        <v>12881</v>
      </c>
      <c r="G1081" s="1">
        <v>1991</v>
      </c>
      <c r="H1081" s="1" t="s">
        <v>18</v>
      </c>
      <c r="I1081" s="1"/>
      <c r="J1081" s="1"/>
      <c r="K1081" s="1"/>
      <c r="L1081" s="1"/>
      <c r="M1081" s="1"/>
      <c r="O1081">
        <v>0</v>
      </c>
      <c r="Q1081" s="4" t="s">
        <v>30919</v>
      </c>
    </row>
    <row r="1082" spans="1:17" ht="75">
      <c r="A1082">
        <v>4049</v>
      </c>
      <c r="B1082" t="b">
        <v>1</v>
      </c>
      <c r="C1082" s="1" t="s">
        <v>10971</v>
      </c>
      <c r="D1082" s="2" t="s">
        <v>12974</v>
      </c>
      <c r="E1082" s="1"/>
      <c r="F1082" s="1" t="s">
        <v>12975</v>
      </c>
      <c r="G1082" s="1">
        <v>1991</v>
      </c>
      <c r="H1082" s="1" t="s">
        <v>18</v>
      </c>
      <c r="I1082" s="1"/>
      <c r="J1082" s="1"/>
      <c r="K1082" s="1"/>
      <c r="L1082" s="1"/>
      <c r="M1082" s="1"/>
      <c r="O1082">
        <v>0</v>
      </c>
      <c r="Q1082" s="4" t="s">
        <v>19225</v>
      </c>
    </row>
    <row r="1083" spans="1:17" ht="30">
      <c r="A1083">
        <v>3919</v>
      </c>
      <c r="B1083" t="b">
        <v>1</v>
      </c>
      <c r="C1083" s="1" t="s">
        <v>12256</v>
      </c>
      <c r="D1083" s="2" t="s">
        <v>12257</v>
      </c>
      <c r="E1083" s="1"/>
      <c r="F1083" s="1"/>
      <c r="G1083" s="1">
        <v>1991</v>
      </c>
      <c r="H1083" s="1" t="s">
        <v>18</v>
      </c>
      <c r="I1083" s="1"/>
      <c r="J1083" s="1"/>
      <c r="K1083" s="1"/>
      <c r="L1083" s="1"/>
      <c r="M1083" s="1"/>
      <c r="O1083">
        <v>0</v>
      </c>
      <c r="Q1083" s="4" t="s">
        <v>30920</v>
      </c>
    </row>
    <row r="1084" spans="1:17" ht="60">
      <c r="A1084">
        <v>4113</v>
      </c>
      <c r="B1084" t="b">
        <v>0</v>
      </c>
      <c r="C1084" s="1" t="s">
        <v>13336</v>
      </c>
      <c r="D1084" s="2" t="s">
        <v>13337</v>
      </c>
      <c r="E1084" s="1"/>
      <c r="F1084" s="1" t="s">
        <v>13338</v>
      </c>
      <c r="G1084" s="1">
        <v>1991</v>
      </c>
      <c r="H1084" s="1" t="s">
        <v>1315</v>
      </c>
      <c r="I1084" s="1"/>
      <c r="J1084" s="1"/>
      <c r="K1084" s="1"/>
      <c r="L1084" s="1"/>
      <c r="M1084" s="1"/>
      <c r="O1084">
        <v>0</v>
      </c>
      <c r="Q1084" s="4" t="s">
        <v>30921</v>
      </c>
    </row>
    <row r="1085" spans="1:17" ht="30">
      <c r="A1085">
        <v>1832</v>
      </c>
      <c r="B1085" t="b">
        <v>1</v>
      </c>
      <c r="C1085" s="17" t="s">
        <v>25281</v>
      </c>
      <c r="D1085" s="4" t="s">
        <v>25282</v>
      </c>
      <c r="E1085" s="5" t="s">
        <v>25283</v>
      </c>
      <c r="F1085" t="s">
        <v>25284</v>
      </c>
      <c r="G1085">
        <v>1991</v>
      </c>
      <c r="H1085" t="s">
        <v>18</v>
      </c>
      <c r="J1085" t="s">
        <v>25285</v>
      </c>
      <c r="K1085" t="s">
        <v>18422</v>
      </c>
      <c r="L1085" t="s">
        <v>18423</v>
      </c>
      <c r="O1085">
        <v>0</v>
      </c>
      <c r="Q1085" s="4" t="s">
        <v>19549</v>
      </c>
    </row>
    <row r="1086" spans="1:17">
      <c r="A1086">
        <v>3966</v>
      </c>
      <c r="B1086" t="b">
        <v>1</v>
      </c>
      <c r="C1086" s="1" t="s">
        <v>9378</v>
      </c>
      <c r="D1086" s="2" t="s">
        <v>12514</v>
      </c>
      <c r="E1086" s="1"/>
      <c r="F1086" s="1" t="s">
        <v>12515</v>
      </c>
      <c r="G1086" s="1">
        <v>1991</v>
      </c>
      <c r="H1086" s="1" t="s">
        <v>18</v>
      </c>
      <c r="I1086" s="1"/>
      <c r="J1086" s="1" t="s">
        <v>12516</v>
      </c>
      <c r="K1086" s="1"/>
      <c r="L1086" s="1"/>
      <c r="M1086" s="1"/>
      <c r="O1086">
        <v>0</v>
      </c>
      <c r="Q1086" s="4" t="s">
        <v>30658</v>
      </c>
    </row>
    <row r="1087" spans="1:17" ht="30">
      <c r="A1087">
        <v>4094</v>
      </c>
      <c r="B1087" t="b">
        <v>1</v>
      </c>
      <c r="C1087" s="1" t="s">
        <v>7741</v>
      </c>
      <c r="D1087" s="2" t="s">
        <v>13225</v>
      </c>
      <c r="E1087" s="3" t="s">
        <v>13226</v>
      </c>
      <c r="F1087" s="1" t="s">
        <v>13227</v>
      </c>
      <c r="G1087" s="1">
        <v>1991</v>
      </c>
      <c r="H1087" s="1" t="s">
        <v>18</v>
      </c>
      <c r="I1087" s="1"/>
      <c r="J1087" s="1" t="s">
        <v>13228</v>
      </c>
      <c r="K1087" s="1"/>
      <c r="L1087" s="1"/>
      <c r="M1087" s="1"/>
      <c r="O1087">
        <v>0</v>
      </c>
      <c r="Q1087" s="4" t="s">
        <v>22059</v>
      </c>
    </row>
    <row r="1088" spans="1:17" ht="30">
      <c r="A1088">
        <v>1993</v>
      </c>
      <c r="B1088" t="b">
        <v>1</v>
      </c>
      <c r="C1088" t="s">
        <v>25788</v>
      </c>
      <c r="D1088" s="4" t="s">
        <v>25789</v>
      </c>
      <c r="E1088" s="5" t="s">
        <v>15436</v>
      </c>
      <c r="F1088" t="s">
        <v>25790</v>
      </c>
      <c r="G1088">
        <v>1991</v>
      </c>
      <c r="H1088" t="s">
        <v>18</v>
      </c>
      <c r="J1088" t="s">
        <v>15438</v>
      </c>
      <c r="K1088" t="s">
        <v>18422</v>
      </c>
      <c r="L1088" t="s">
        <v>18423</v>
      </c>
      <c r="O1088">
        <v>0</v>
      </c>
      <c r="Q1088" s="4" t="s">
        <v>19594</v>
      </c>
    </row>
    <row r="1089" spans="1:17" ht="30">
      <c r="A1089">
        <v>247</v>
      </c>
      <c r="B1089" t="b">
        <v>1</v>
      </c>
      <c r="C1089" s="6" t="s">
        <v>12246</v>
      </c>
      <c r="D1089" s="6" t="s">
        <v>12247</v>
      </c>
      <c r="E1089" s="14" t="s">
        <v>19526</v>
      </c>
      <c r="F1089" s="16" t="s">
        <v>18503</v>
      </c>
      <c r="G1089">
        <v>1991</v>
      </c>
      <c r="H1089" s="6" t="s">
        <v>18</v>
      </c>
      <c r="K1089" t="s">
        <v>18422</v>
      </c>
      <c r="L1089" t="s">
        <v>18423</v>
      </c>
      <c r="O1089">
        <v>0</v>
      </c>
      <c r="Q1089" s="4" t="s">
        <v>19147</v>
      </c>
    </row>
    <row r="1090" spans="1:17" ht="30">
      <c r="A1090">
        <v>4008</v>
      </c>
      <c r="B1090" t="b">
        <v>0</v>
      </c>
      <c r="C1090" s="1" t="s">
        <v>12727</v>
      </c>
      <c r="D1090" s="2" t="s">
        <v>12728</v>
      </c>
      <c r="E1090" s="1"/>
      <c r="F1090" s="1" t="s">
        <v>12729</v>
      </c>
      <c r="G1090" s="1">
        <v>1991</v>
      </c>
      <c r="H1090" s="1" t="s">
        <v>1315</v>
      </c>
      <c r="I1090" s="1"/>
      <c r="J1090" s="1"/>
      <c r="K1090" s="1"/>
      <c r="L1090" s="1"/>
      <c r="M1090" s="1"/>
      <c r="O1090">
        <v>0</v>
      </c>
      <c r="Q1090" s="4" t="s">
        <v>30809</v>
      </c>
    </row>
    <row r="1091" spans="1:17">
      <c r="A1091">
        <v>4106</v>
      </c>
      <c r="B1091" t="b">
        <v>1</v>
      </c>
      <c r="C1091" s="1" t="s">
        <v>12073</v>
      </c>
      <c r="D1091" s="2" t="s">
        <v>13303</v>
      </c>
      <c r="E1091" s="1"/>
      <c r="F1091" s="1" t="s">
        <v>13304</v>
      </c>
      <c r="G1091" s="1">
        <v>1991</v>
      </c>
      <c r="H1091" s="1" t="s">
        <v>18</v>
      </c>
      <c r="I1091" s="1"/>
      <c r="J1091" s="1"/>
      <c r="K1091" s="1"/>
      <c r="L1091" s="1"/>
      <c r="M1091" s="1"/>
      <c r="O1091">
        <v>0</v>
      </c>
      <c r="Q1091" s="4" t="s">
        <v>19562</v>
      </c>
    </row>
    <row r="1092" spans="1:17" ht="30">
      <c r="A1092">
        <v>4117</v>
      </c>
      <c r="B1092" t="b">
        <v>1</v>
      </c>
      <c r="C1092" s="1" t="s">
        <v>13364</v>
      </c>
      <c r="D1092" s="2" t="s">
        <v>13365</v>
      </c>
      <c r="E1092" s="1" t="s">
        <v>13366</v>
      </c>
      <c r="F1092" s="1" t="s">
        <v>13367</v>
      </c>
      <c r="G1092" s="1">
        <v>1991</v>
      </c>
      <c r="H1092" s="1" t="s">
        <v>18</v>
      </c>
      <c r="I1092" s="1"/>
      <c r="J1092" s="1" t="s">
        <v>13368</v>
      </c>
      <c r="K1092" s="1"/>
      <c r="L1092" s="1"/>
      <c r="M1092" s="1"/>
      <c r="O1092">
        <v>0</v>
      </c>
      <c r="Q1092" s="4" t="s">
        <v>30925</v>
      </c>
    </row>
    <row r="1093" spans="1:17" ht="30">
      <c r="A1093">
        <v>4102</v>
      </c>
      <c r="B1093" t="b">
        <v>1</v>
      </c>
      <c r="C1093" s="1" t="s">
        <v>13280</v>
      </c>
      <c r="D1093" s="2" t="s">
        <v>13281</v>
      </c>
      <c r="E1093" s="1" t="s">
        <v>13282</v>
      </c>
      <c r="F1093" s="1" t="s">
        <v>13283</v>
      </c>
      <c r="G1093" s="1">
        <v>1991</v>
      </c>
      <c r="H1093" s="1" t="s">
        <v>18</v>
      </c>
      <c r="I1093" s="1"/>
      <c r="J1093" s="1" t="s">
        <v>13284</v>
      </c>
      <c r="K1093" s="1"/>
      <c r="L1093" s="1"/>
      <c r="M1093" s="1"/>
      <c r="O1093">
        <v>0</v>
      </c>
      <c r="Q1093" s="4" t="s">
        <v>30927</v>
      </c>
    </row>
    <row r="1094" spans="1:17" ht="82.5" customHeight="1">
      <c r="A1094">
        <v>3992</v>
      </c>
      <c r="B1094" t="b">
        <v>1</v>
      </c>
      <c r="C1094" s="1" t="s">
        <v>12660</v>
      </c>
      <c r="D1094" s="2" t="s">
        <v>12661</v>
      </c>
      <c r="E1094" s="3" t="s">
        <v>12662</v>
      </c>
      <c r="F1094" s="1" t="s">
        <v>12663</v>
      </c>
      <c r="G1094" s="1">
        <v>1991</v>
      </c>
      <c r="H1094" s="1" t="s">
        <v>18</v>
      </c>
      <c r="I1094" s="1"/>
      <c r="J1094" s="1" t="s">
        <v>12664</v>
      </c>
      <c r="K1094" s="1"/>
      <c r="L1094" s="1"/>
      <c r="M1094" s="1"/>
      <c r="O1094">
        <v>0</v>
      </c>
      <c r="Q1094" s="4" t="s">
        <v>30928</v>
      </c>
    </row>
    <row r="1095" spans="1:17" ht="45">
      <c r="A1095">
        <v>4051</v>
      </c>
      <c r="B1095" t="b">
        <v>1</v>
      </c>
      <c r="C1095" s="1" t="s">
        <v>12986</v>
      </c>
      <c r="D1095" s="2" t="s">
        <v>12987</v>
      </c>
      <c r="E1095" s="3" t="s">
        <v>12988</v>
      </c>
      <c r="F1095" s="1" t="s">
        <v>12989</v>
      </c>
      <c r="G1095" s="1">
        <v>1991</v>
      </c>
      <c r="H1095" s="1" t="s">
        <v>18</v>
      </c>
      <c r="I1095" s="1"/>
      <c r="J1095" s="1" t="s">
        <v>12990</v>
      </c>
      <c r="K1095" s="1"/>
      <c r="L1095" s="1"/>
      <c r="M1095" s="1"/>
      <c r="O1095">
        <v>0</v>
      </c>
      <c r="Q1095" s="4" t="s">
        <v>30929</v>
      </c>
    </row>
    <row r="1096" spans="1:17" ht="30">
      <c r="A1096">
        <v>1089</v>
      </c>
      <c r="B1096" t="b">
        <v>1</v>
      </c>
      <c r="C1096" s="17" t="s">
        <v>22748</v>
      </c>
      <c r="D1096" s="4" t="s">
        <v>22749</v>
      </c>
      <c r="E1096" s="5" t="s">
        <v>22750</v>
      </c>
      <c r="F1096" t="s">
        <v>22751</v>
      </c>
      <c r="G1096">
        <v>1991</v>
      </c>
      <c r="H1096" t="s">
        <v>18</v>
      </c>
      <c r="J1096" t="s">
        <v>22752</v>
      </c>
      <c r="K1096" t="s">
        <v>10100</v>
      </c>
      <c r="L1096" t="s">
        <v>18423</v>
      </c>
      <c r="O1096">
        <v>0</v>
      </c>
      <c r="Q1096" s="4" t="s">
        <v>19344</v>
      </c>
    </row>
    <row r="1097" spans="1:17" ht="30">
      <c r="A1097">
        <v>3965</v>
      </c>
      <c r="B1097" t="b">
        <v>1</v>
      </c>
      <c r="C1097" s="1" t="s">
        <v>12506</v>
      </c>
      <c r="D1097" s="2" t="s">
        <v>12507</v>
      </c>
      <c r="E1097" s="3" t="s">
        <v>12508</v>
      </c>
      <c r="F1097" s="1" t="s">
        <v>12509</v>
      </c>
      <c r="G1097" s="1">
        <v>1991</v>
      </c>
      <c r="H1097" s="1" t="s">
        <v>18</v>
      </c>
      <c r="I1097" s="1"/>
      <c r="J1097" s="1" t="s">
        <v>12510</v>
      </c>
      <c r="K1097" s="1"/>
      <c r="L1097" s="1"/>
      <c r="M1097" s="1"/>
      <c r="O1097">
        <v>0</v>
      </c>
      <c r="Q1097" s="4" t="s">
        <v>30329</v>
      </c>
    </row>
    <row r="1098" spans="1:17" ht="45">
      <c r="A1098">
        <v>3922</v>
      </c>
      <c r="B1098" t="b">
        <v>1</v>
      </c>
      <c r="C1098" s="1" t="s">
        <v>12277</v>
      </c>
      <c r="D1098" s="2" t="s">
        <v>12278</v>
      </c>
      <c r="E1098" s="1"/>
      <c r="F1098" s="1" t="s">
        <v>12279</v>
      </c>
      <c r="G1098" s="1">
        <v>1991</v>
      </c>
      <c r="H1098" s="1" t="s">
        <v>18</v>
      </c>
      <c r="I1098" s="1"/>
      <c r="J1098" s="1"/>
      <c r="K1098" s="1"/>
      <c r="L1098" s="1"/>
      <c r="M1098" s="1"/>
      <c r="O1098">
        <v>0</v>
      </c>
      <c r="Q1098" s="4" t="s">
        <v>30931</v>
      </c>
    </row>
    <row r="1099" spans="1:17" ht="30">
      <c r="A1099">
        <v>4009</v>
      </c>
      <c r="B1099" t="b">
        <v>1</v>
      </c>
      <c r="C1099" s="1" t="s">
        <v>12730</v>
      </c>
      <c r="D1099" s="2" t="s">
        <v>12731</v>
      </c>
      <c r="E1099" s="1" t="s">
        <v>12732</v>
      </c>
      <c r="F1099" s="1" t="s">
        <v>12733</v>
      </c>
      <c r="G1099" s="1">
        <v>1991</v>
      </c>
      <c r="H1099" s="1" t="s">
        <v>18</v>
      </c>
      <c r="I1099" s="1"/>
      <c r="J1099" s="1" t="s">
        <v>12734</v>
      </c>
      <c r="K1099" s="1"/>
      <c r="L1099" s="1"/>
      <c r="M1099" s="1"/>
      <c r="O1099">
        <v>0</v>
      </c>
      <c r="Q1099" s="4" t="s">
        <v>30932</v>
      </c>
    </row>
    <row r="1100" spans="1:17" ht="45">
      <c r="A1100">
        <v>3998</v>
      </c>
      <c r="B1100" t="b">
        <v>1</v>
      </c>
      <c r="C1100" s="1" t="s">
        <v>12685</v>
      </c>
      <c r="D1100" s="2" t="s">
        <v>12686</v>
      </c>
      <c r="E1100" s="1"/>
      <c r="F1100" s="1" t="s">
        <v>12687</v>
      </c>
      <c r="G1100" s="1">
        <v>1991</v>
      </c>
      <c r="H1100" s="1" t="s">
        <v>18</v>
      </c>
      <c r="I1100" s="1"/>
      <c r="J1100" s="1" t="s">
        <v>12688</v>
      </c>
      <c r="K1100" s="1"/>
      <c r="L1100" s="1"/>
      <c r="M1100" s="1"/>
      <c r="O1100">
        <v>0</v>
      </c>
      <c r="Q1100" s="4" t="s">
        <v>30933</v>
      </c>
    </row>
    <row r="1101" spans="1:17" ht="20.25" customHeight="1">
      <c r="A1101">
        <v>4091</v>
      </c>
      <c r="B1101" t="b">
        <v>1</v>
      </c>
      <c r="C1101" s="1" t="s">
        <v>13208</v>
      </c>
      <c r="D1101" s="2" t="s">
        <v>13209</v>
      </c>
      <c r="E1101" s="1" t="s">
        <v>13185</v>
      </c>
      <c r="F1101" s="1" t="s">
        <v>13210</v>
      </c>
      <c r="G1101" s="1">
        <v>1991</v>
      </c>
      <c r="H1101" s="1" t="s">
        <v>18</v>
      </c>
      <c r="I1101" s="1"/>
      <c r="J1101" s="1"/>
      <c r="K1101" s="1"/>
      <c r="L1101" s="1"/>
      <c r="M1101" s="1"/>
      <c r="O1101">
        <v>0</v>
      </c>
      <c r="Q1101" s="4" t="s">
        <v>30934</v>
      </c>
    </row>
    <row r="1102" spans="1:17">
      <c r="A1102">
        <v>4097</v>
      </c>
      <c r="B1102" t="b">
        <v>1</v>
      </c>
      <c r="C1102" s="1" t="s">
        <v>13251</v>
      </c>
      <c r="D1102" s="2" t="s">
        <v>13252</v>
      </c>
      <c r="E1102" s="1" t="s">
        <v>13253</v>
      </c>
      <c r="F1102" s="1" t="s">
        <v>13254</v>
      </c>
      <c r="G1102" s="1">
        <v>1991</v>
      </c>
      <c r="H1102" s="1" t="s">
        <v>18</v>
      </c>
      <c r="I1102" s="1"/>
      <c r="J1102" s="1" t="s">
        <v>13255</v>
      </c>
      <c r="K1102" s="1"/>
      <c r="L1102" s="1"/>
      <c r="M1102" s="1"/>
      <c r="O1102">
        <v>0</v>
      </c>
      <c r="Q1102" s="4" t="s">
        <v>30935</v>
      </c>
    </row>
    <row r="1103" spans="1:17" ht="45">
      <c r="A1103">
        <v>4072</v>
      </c>
      <c r="B1103" t="b">
        <v>1</v>
      </c>
      <c r="C1103" s="1" t="s">
        <v>13093</v>
      </c>
      <c r="D1103" s="2" t="s">
        <v>13094</v>
      </c>
      <c r="E1103" s="3" t="s">
        <v>13095</v>
      </c>
      <c r="F1103" s="1" t="s">
        <v>13096</v>
      </c>
      <c r="G1103" s="1">
        <v>1991</v>
      </c>
      <c r="H1103" s="1" t="s">
        <v>18</v>
      </c>
      <c r="I1103" s="1"/>
      <c r="J1103" s="1" t="s">
        <v>13097</v>
      </c>
      <c r="K1103" s="1"/>
      <c r="L1103" s="1"/>
      <c r="M1103" s="1"/>
      <c r="O1103">
        <v>0</v>
      </c>
      <c r="Q1103" s="4" t="s">
        <v>30936</v>
      </c>
    </row>
    <row r="1104" spans="1:17" ht="30">
      <c r="A1104">
        <v>3939</v>
      </c>
      <c r="B1104" t="b">
        <v>1</v>
      </c>
      <c r="C1104" s="1" t="s">
        <v>12365</v>
      </c>
      <c r="D1104" s="2" t="s">
        <v>12366</v>
      </c>
      <c r="E1104" s="3" t="s">
        <v>12367</v>
      </c>
      <c r="F1104" s="1" t="s">
        <v>12368</v>
      </c>
      <c r="G1104" s="1">
        <v>1991</v>
      </c>
      <c r="H1104" s="1" t="s">
        <v>18</v>
      </c>
      <c r="I1104" s="1"/>
      <c r="J1104" s="1"/>
      <c r="K1104" s="1"/>
      <c r="L1104" s="1"/>
      <c r="M1104" s="1"/>
      <c r="O1104">
        <v>0</v>
      </c>
      <c r="Q1104" s="4" t="s">
        <v>30937</v>
      </c>
    </row>
    <row r="1105" spans="1:17" ht="30">
      <c r="A1105">
        <v>4079</v>
      </c>
      <c r="B1105" t="b">
        <v>1</v>
      </c>
      <c r="C1105" s="1" t="s">
        <v>13130</v>
      </c>
      <c r="D1105" s="2" t="s">
        <v>13131</v>
      </c>
      <c r="E1105" s="3" t="s">
        <v>13132</v>
      </c>
      <c r="F1105" s="1" t="s">
        <v>13133</v>
      </c>
      <c r="G1105" s="1">
        <v>1991</v>
      </c>
      <c r="H1105" s="1" t="s">
        <v>18</v>
      </c>
      <c r="I1105" s="1"/>
      <c r="J1105" s="1" t="s">
        <v>13134</v>
      </c>
      <c r="K1105" s="1"/>
      <c r="L1105" s="1"/>
      <c r="M1105" s="1"/>
      <c r="O1105">
        <v>0</v>
      </c>
      <c r="Q1105" s="4" t="s">
        <v>30938</v>
      </c>
    </row>
    <row r="1106" spans="1:17" ht="45">
      <c r="A1106">
        <v>4096</v>
      </c>
      <c r="B1106" t="b">
        <v>1</v>
      </c>
      <c r="C1106" s="1" t="s">
        <v>13238</v>
      </c>
      <c r="D1106" s="2" t="s">
        <v>13239</v>
      </c>
      <c r="E1106" s="1" t="s">
        <v>13240</v>
      </c>
      <c r="F1106" s="1" t="s">
        <v>13241</v>
      </c>
      <c r="G1106" s="1">
        <v>1991</v>
      </c>
      <c r="H1106" s="1" t="s">
        <v>18</v>
      </c>
      <c r="I1106" s="1"/>
      <c r="J1106" s="1" t="s">
        <v>13242</v>
      </c>
      <c r="K1106" s="1"/>
      <c r="L1106" s="1"/>
      <c r="M1106" s="1"/>
      <c r="O1106">
        <v>0</v>
      </c>
      <c r="Q1106" s="4" t="s">
        <v>30940</v>
      </c>
    </row>
    <row r="1107" spans="1:17">
      <c r="A1107">
        <v>3997</v>
      </c>
      <c r="B1107" t="b">
        <v>1</v>
      </c>
      <c r="C1107" s="1" t="s">
        <v>12680</v>
      </c>
      <c r="D1107" s="2" t="s">
        <v>12681</v>
      </c>
      <c r="E1107" s="1" t="s">
        <v>12682</v>
      </c>
      <c r="F1107" s="1" t="s">
        <v>12683</v>
      </c>
      <c r="G1107" s="1">
        <v>1991</v>
      </c>
      <c r="H1107" s="1" t="s">
        <v>18</v>
      </c>
      <c r="I1107" s="1"/>
      <c r="J1107" s="1" t="s">
        <v>12684</v>
      </c>
      <c r="K1107" s="1"/>
      <c r="L1107" s="1"/>
      <c r="M1107" s="1"/>
      <c r="O1107">
        <v>0</v>
      </c>
      <c r="Q1107" s="4" t="s">
        <v>30941</v>
      </c>
    </row>
    <row r="1108" spans="1:17">
      <c r="A1108">
        <v>3961</v>
      </c>
      <c r="B1108" t="b">
        <v>1</v>
      </c>
      <c r="C1108" s="1" t="s">
        <v>2075</v>
      </c>
      <c r="D1108" s="2" t="s">
        <v>12490</v>
      </c>
      <c r="E1108" s="1"/>
      <c r="F1108" s="1"/>
      <c r="G1108" s="1">
        <v>1991</v>
      </c>
      <c r="H1108" s="1" t="s">
        <v>18</v>
      </c>
      <c r="I1108" s="1"/>
      <c r="J1108" s="1"/>
      <c r="K1108" s="1"/>
      <c r="L1108" s="1"/>
      <c r="M1108" s="1"/>
      <c r="O1108">
        <v>0</v>
      </c>
      <c r="Q1108" s="4" t="s">
        <v>20483</v>
      </c>
    </row>
    <row r="1109" spans="1:17" ht="30">
      <c r="A1109">
        <v>421</v>
      </c>
      <c r="B1109" t="b">
        <v>1</v>
      </c>
      <c r="C1109" s="6" t="s">
        <v>12251</v>
      </c>
      <c r="D1109" s="6" t="s">
        <v>12252</v>
      </c>
      <c r="E1109" s="14" t="s">
        <v>20277</v>
      </c>
      <c r="F1109" s="16" t="s">
        <v>18503</v>
      </c>
      <c r="G1109">
        <v>1991</v>
      </c>
      <c r="H1109" s="6" t="s">
        <v>18</v>
      </c>
      <c r="K1109" t="s">
        <v>18422</v>
      </c>
      <c r="L1109" t="s">
        <v>18423</v>
      </c>
      <c r="O1109">
        <v>0</v>
      </c>
      <c r="Q1109" s="4" t="s">
        <v>19179</v>
      </c>
    </row>
    <row r="1110" spans="1:17" ht="30">
      <c r="A1110">
        <v>4038</v>
      </c>
      <c r="B1110" t="b">
        <v>1</v>
      </c>
      <c r="C1110" s="1" t="s">
        <v>12895</v>
      </c>
      <c r="D1110" s="2" t="s">
        <v>12896</v>
      </c>
      <c r="E1110" s="1"/>
      <c r="F1110" s="1" t="s">
        <v>12897</v>
      </c>
      <c r="G1110" s="1">
        <v>1991</v>
      </c>
      <c r="H1110" s="1" t="s">
        <v>18</v>
      </c>
      <c r="I1110" s="1"/>
      <c r="J1110" s="1" t="s">
        <v>12898</v>
      </c>
      <c r="K1110" s="1"/>
      <c r="L1110" s="1"/>
      <c r="M1110" s="1"/>
      <c r="O1110">
        <v>0</v>
      </c>
      <c r="Q1110" s="4" t="s">
        <v>30946</v>
      </c>
    </row>
    <row r="1111" spans="1:17" ht="30">
      <c r="A1111">
        <v>3955</v>
      </c>
      <c r="B1111" t="b">
        <v>1</v>
      </c>
      <c r="C1111" s="1" t="s">
        <v>12448</v>
      </c>
      <c r="D1111" s="2" t="s">
        <v>12449</v>
      </c>
      <c r="E1111" s="1"/>
      <c r="F1111" s="1" t="s">
        <v>12450</v>
      </c>
      <c r="G1111" s="1">
        <v>1991</v>
      </c>
      <c r="H1111" s="1" t="s">
        <v>18</v>
      </c>
      <c r="I1111" s="1"/>
      <c r="J1111" s="1" t="s">
        <v>12451</v>
      </c>
      <c r="K1111" s="1"/>
      <c r="L1111" s="1"/>
      <c r="M1111" s="1"/>
      <c r="O1111">
        <v>0</v>
      </c>
      <c r="Q1111" s="4" t="s">
        <v>30947</v>
      </c>
    </row>
    <row r="1112" spans="1:17">
      <c r="A1112">
        <v>3941</v>
      </c>
      <c r="B1112" t="b">
        <v>1</v>
      </c>
      <c r="C1112" s="1" t="s">
        <v>12390</v>
      </c>
      <c r="D1112" s="2" t="s">
        <v>12391</v>
      </c>
      <c r="E1112" s="3" t="s">
        <v>12392</v>
      </c>
      <c r="F1112" s="1" t="s">
        <v>12393</v>
      </c>
      <c r="G1112" s="1">
        <v>1991</v>
      </c>
      <c r="H1112" s="1" t="s">
        <v>18</v>
      </c>
      <c r="I1112" s="1"/>
      <c r="J1112" s="1" t="s">
        <v>12394</v>
      </c>
      <c r="K1112" s="1"/>
      <c r="L1112" s="1"/>
      <c r="M1112" s="1"/>
      <c r="O1112">
        <v>0</v>
      </c>
      <c r="Q1112" s="4" t="s">
        <v>30948</v>
      </c>
    </row>
    <row r="1113" spans="1:17" ht="60">
      <c r="A1113">
        <v>4063</v>
      </c>
      <c r="B1113" t="b">
        <v>1</v>
      </c>
      <c r="C1113" s="1" t="s">
        <v>13046</v>
      </c>
      <c r="D1113" s="2" t="s">
        <v>13047</v>
      </c>
      <c r="E1113" s="3" t="s">
        <v>13048</v>
      </c>
      <c r="F1113" s="1" t="s">
        <v>13049</v>
      </c>
      <c r="G1113" s="1">
        <v>1991</v>
      </c>
      <c r="H1113" s="1" t="s">
        <v>18</v>
      </c>
      <c r="I1113" s="1"/>
      <c r="J1113" s="1" t="s">
        <v>13050</v>
      </c>
      <c r="K1113" s="1"/>
      <c r="L1113" s="1"/>
      <c r="M1113" s="1"/>
      <c r="O1113">
        <v>0</v>
      </c>
      <c r="Q1113" s="4" t="s">
        <v>30950</v>
      </c>
    </row>
    <row r="1114" spans="1:17" ht="60">
      <c r="A1114">
        <v>4050</v>
      </c>
      <c r="B1114" t="b">
        <v>1</v>
      </c>
      <c r="C1114" s="1" t="s">
        <v>12981</v>
      </c>
      <c r="D1114" s="2" t="s">
        <v>12982</v>
      </c>
      <c r="E1114" s="1" t="s">
        <v>12983</v>
      </c>
      <c r="F1114" s="1" t="s">
        <v>12984</v>
      </c>
      <c r="G1114" s="1">
        <v>1991</v>
      </c>
      <c r="H1114" s="1" t="s">
        <v>18</v>
      </c>
      <c r="I1114" s="1"/>
      <c r="J1114" s="1" t="s">
        <v>12985</v>
      </c>
      <c r="K1114" s="1"/>
      <c r="L1114" s="1"/>
      <c r="M1114" s="1"/>
      <c r="O1114">
        <v>0</v>
      </c>
      <c r="Q1114" s="4" t="s">
        <v>30951</v>
      </c>
    </row>
    <row r="1115" spans="1:17" ht="45">
      <c r="A1115">
        <v>2405</v>
      </c>
      <c r="B1115" t="b">
        <v>1</v>
      </c>
      <c r="C1115" s="17" t="s">
        <v>27063</v>
      </c>
      <c r="D1115" s="4" t="s">
        <v>27064</v>
      </c>
      <c r="E1115" s="5" t="s">
        <v>27065</v>
      </c>
      <c r="F1115" t="s">
        <v>27066</v>
      </c>
      <c r="G1115">
        <v>1991</v>
      </c>
      <c r="H1115" t="s">
        <v>18</v>
      </c>
      <c r="J1115" t="s">
        <v>27067</v>
      </c>
      <c r="K1115" t="s">
        <v>18422</v>
      </c>
      <c r="L1115" t="s">
        <v>18423</v>
      </c>
      <c r="O1115">
        <v>0</v>
      </c>
      <c r="Q1115" s="4" t="s">
        <v>19690</v>
      </c>
    </row>
    <row r="1116" spans="1:17" ht="30">
      <c r="A1116">
        <v>3918</v>
      </c>
      <c r="B1116" t="b">
        <v>1</v>
      </c>
      <c r="C1116" s="1" t="s">
        <v>12242</v>
      </c>
      <c r="D1116" s="2" t="s">
        <v>12243</v>
      </c>
      <c r="E1116" s="1"/>
      <c r="F1116" s="1" t="s">
        <v>12244</v>
      </c>
      <c r="G1116" s="1">
        <v>1991</v>
      </c>
      <c r="H1116" s="1" t="s">
        <v>18</v>
      </c>
      <c r="I1116" s="1"/>
      <c r="J1116" s="1" t="s">
        <v>12245</v>
      </c>
      <c r="K1116" s="1"/>
      <c r="L1116" s="1"/>
      <c r="M1116" s="1"/>
      <c r="O1116">
        <v>0</v>
      </c>
      <c r="Q1116" s="4" t="s">
        <v>30952</v>
      </c>
    </row>
    <row r="1117" spans="1:17" ht="45">
      <c r="A1117">
        <v>4032</v>
      </c>
      <c r="B1117" t="b">
        <v>0</v>
      </c>
      <c r="C1117" s="1" t="s">
        <v>12852</v>
      </c>
      <c r="D1117" s="2" t="s">
        <v>12853</v>
      </c>
      <c r="E1117" s="1"/>
      <c r="F1117" s="1" t="s">
        <v>12854</v>
      </c>
      <c r="G1117" s="1">
        <v>1991</v>
      </c>
      <c r="H1117" s="1" t="s">
        <v>1315</v>
      </c>
      <c r="I1117" s="1"/>
      <c r="J1117" s="1"/>
      <c r="K1117" s="1"/>
      <c r="L1117" s="1"/>
      <c r="M1117" s="1"/>
      <c r="O1117">
        <v>0</v>
      </c>
      <c r="Q1117" s="4" t="s">
        <v>30953</v>
      </c>
    </row>
    <row r="1118" spans="1:17">
      <c r="A1118">
        <v>4030</v>
      </c>
      <c r="B1118" t="b">
        <v>1</v>
      </c>
      <c r="C1118" s="1" t="s">
        <v>3913</v>
      </c>
      <c r="D1118" s="2" t="s">
        <v>12841</v>
      </c>
      <c r="E1118" s="1" t="s">
        <v>12842</v>
      </c>
      <c r="F1118" s="1"/>
      <c r="G1118" s="1">
        <v>1991</v>
      </c>
      <c r="H1118" s="1" t="s">
        <v>18</v>
      </c>
      <c r="I1118" s="1"/>
      <c r="J1118" s="1" t="s">
        <v>12843</v>
      </c>
      <c r="K1118" s="1"/>
      <c r="L1118" s="1"/>
      <c r="M1118" s="1"/>
      <c r="O1118">
        <v>0</v>
      </c>
      <c r="Q1118" s="4" t="s">
        <v>23503</v>
      </c>
    </row>
    <row r="1119" spans="1:17" ht="45">
      <c r="A1119">
        <v>4000</v>
      </c>
      <c r="B1119" t="b">
        <v>1</v>
      </c>
      <c r="C1119" s="1" t="s">
        <v>1787</v>
      </c>
      <c r="D1119" s="2" t="s">
        <v>12694</v>
      </c>
      <c r="E1119" s="1"/>
      <c r="F1119" s="1"/>
      <c r="G1119" s="1">
        <v>1991</v>
      </c>
      <c r="H1119" s="1" t="s">
        <v>18</v>
      </c>
      <c r="I1119" s="1"/>
      <c r="J1119" s="1"/>
      <c r="K1119" s="1"/>
      <c r="L1119" s="1"/>
      <c r="M1119" s="1"/>
      <c r="O1119">
        <v>0</v>
      </c>
      <c r="Q1119" s="4" t="s">
        <v>18968</v>
      </c>
    </row>
    <row r="1120" spans="1:17" ht="30">
      <c r="A1120">
        <v>995</v>
      </c>
      <c r="B1120" t="b">
        <v>1</v>
      </c>
      <c r="C1120" s="17" t="s">
        <v>22415</v>
      </c>
      <c r="D1120" s="4" t="s">
        <v>22416</v>
      </c>
      <c r="E1120" s="5" t="s">
        <v>14078</v>
      </c>
      <c r="F1120" t="s">
        <v>22417</v>
      </c>
      <c r="G1120">
        <v>1991</v>
      </c>
      <c r="H1120" t="s">
        <v>18</v>
      </c>
      <c r="J1120" t="s">
        <v>14080</v>
      </c>
      <c r="K1120" t="s">
        <v>18422</v>
      </c>
      <c r="L1120" t="s">
        <v>18423</v>
      </c>
      <c r="O1120">
        <v>0</v>
      </c>
      <c r="Q1120" s="4" t="s">
        <v>19310</v>
      </c>
    </row>
    <row r="1121" spans="1:17">
      <c r="A1121">
        <v>4057</v>
      </c>
      <c r="B1121" t="b">
        <v>1</v>
      </c>
      <c r="C1121" s="1" t="s">
        <v>13011</v>
      </c>
      <c r="D1121" s="2" t="s">
        <v>13012</v>
      </c>
      <c r="E1121" s="1" t="s">
        <v>13013</v>
      </c>
      <c r="F1121" s="1" t="s">
        <v>13014</v>
      </c>
      <c r="G1121" s="1">
        <v>1991</v>
      </c>
      <c r="H1121" s="1" t="s">
        <v>18</v>
      </c>
      <c r="I1121" s="1"/>
      <c r="J1121" s="1"/>
      <c r="K1121" s="1"/>
      <c r="L1121" s="1"/>
      <c r="M1121" s="1"/>
      <c r="O1121">
        <v>0</v>
      </c>
      <c r="Q1121" s="4" t="s">
        <v>30956</v>
      </c>
    </row>
    <row r="1122" spans="1:17" ht="45">
      <c r="A1122">
        <v>4041</v>
      </c>
      <c r="B1122" t="b">
        <v>0</v>
      </c>
      <c r="C1122" s="1" t="s">
        <v>12938</v>
      </c>
      <c r="D1122" s="2" t="s">
        <v>12939</v>
      </c>
      <c r="E1122" s="1"/>
      <c r="F1122" s="1" t="s">
        <v>12940</v>
      </c>
      <c r="G1122" s="1">
        <v>1991</v>
      </c>
      <c r="H1122" s="1" t="s">
        <v>1315</v>
      </c>
      <c r="I1122" s="1"/>
      <c r="J1122" s="1"/>
      <c r="K1122" s="1"/>
      <c r="L1122" s="1"/>
      <c r="M1122" s="1"/>
      <c r="O1122">
        <v>0</v>
      </c>
      <c r="Q1122" s="4" t="s">
        <v>30957</v>
      </c>
    </row>
    <row r="1123" spans="1:17" ht="30">
      <c r="A1123">
        <v>1280</v>
      </c>
      <c r="B1123" t="b">
        <v>1</v>
      </c>
      <c r="C1123" s="17" t="s">
        <v>23420</v>
      </c>
      <c r="D1123" s="4" t="s">
        <v>23421</v>
      </c>
      <c r="E1123" s="5" t="s">
        <v>13831</v>
      </c>
      <c r="F1123" t="s">
        <v>23422</v>
      </c>
      <c r="G1123">
        <v>1991</v>
      </c>
      <c r="H1123" t="s">
        <v>18</v>
      </c>
      <c r="J1123" t="s">
        <v>13833</v>
      </c>
      <c r="K1123" t="s">
        <v>18422</v>
      </c>
      <c r="L1123" t="s">
        <v>18423</v>
      </c>
      <c r="O1123">
        <v>0</v>
      </c>
      <c r="Q1123" s="4" t="s">
        <v>19427</v>
      </c>
    </row>
    <row r="1124" spans="1:17" ht="15.75">
      <c r="A1124">
        <v>660</v>
      </c>
      <c r="B1124" t="b">
        <v>1</v>
      </c>
      <c r="C1124" s="17" t="s">
        <v>21191</v>
      </c>
      <c r="D1124" s="4" t="s">
        <v>21192</v>
      </c>
      <c r="E1124" s="5" t="s">
        <v>21193</v>
      </c>
      <c r="F1124" t="s">
        <v>21194</v>
      </c>
      <c r="G1124">
        <v>1991</v>
      </c>
      <c r="H1124" t="s">
        <v>18</v>
      </c>
      <c r="J1124" t="s">
        <v>21195</v>
      </c>
      <c r="K1124" t="s">
        <v>18422</v>
      </c>
      <c r="L1124" t="s">
        <v>18423</v>
      </c>
      <c r="O1124">
        <v>0</v>
      </c>
      <c r="Q1124" s="4" t="s">
        <v>19054</v>
      </c>
    </row>
    <row r="1125" spans="1:17" ht="30">
      <c r="A1125">
        <v>3970</v>
      </c>
      <c r="B1125" t="b">
        <v>1</v>
      </c>
      <c r="C1125" s="1" t="s">
        <v>10703</v>
      </c>
      <c r="D1125" s="2" t="s">
        <v>12539</v>
      </c>
      <c r="E1125" s="3" t="s">
        <v>12540</v>
      </c>
      <c r="F1125" s="1" t="s">
        <v>12541</v>
      </c>
      <c r="G1125" s="1">
        <v>1991</v>
      </c>
      <c r="H1125" s="1" t="s">
        <v>18</v>
      </c>
      <c r="I1125" s="1"/>
      <c r="J1125" s="1" t="s">
        <v>12542</v>
      </c>
      <c r="K1125" s="1"/>
      <c r="L1125" s="1"/>
      <c r="M1125" s="1"/>
      <c r="O1125">
        <v>0</v>
      </c>
      <c r="Q1125" s="4" t="s">
        <v>19930</v>
      </c>
    </row>
    <row r="1126" spans="1:17" ht="100.5" customHeight="1">
      <c r="A1126">
        <v>3927</v>
      </c>
      <c r="B1126" t="b">
        <v>0</v>
      </c>
      <c r="C1126" s="1" t="s">
        <v>12308</v>
      </c>
      <c r="D1126" s="2" t="s">
        <v>12309</v>
      </c>
      <c r="E1126" s="1"/>
      <c r="F1126" s="1" t="s">
        <v>12310</v>
      </c>
      <c r="G1126" s="1">
        <v>1991</v>
      </c>
      <c r="H1126" s="1" t="s">
        <v>1315</v>
      </c>
      <c r="I1126" s="1"/>
      <c r="J1126" s="1"/>
      <c r="K1126" s="1"/>
      <c r="L1126" s="1"/>
      <c r="M1126" s="1"/>
      <c r="O1126">
        <v>0</v>
      </c>
      <c r="Q1126" s="4" t="s">
        <v>19304</v>
      </c>
    </row>
    <row r="1127" spans="1:17" ht="45">
      <c r="A1127">
        <v>3993</v>
      </c>
      <c r="B1127" t="b">
        <v>1</v>
      </c>
      <c r="C1127" s="1" t="s">
        <v>12665</v>
      </c>
      <c r="D1127" s="2" t="s">
        <v>12666</v>
      </c>
      <c r="E1127" s="1"/>
      <c r="F1127" s="1" t="s">
        <v>12667</v>
      </c>
      <c r="G1127" s="1">
        <v>1991</v>
      </c>
      <c r="H1127" s="1" t="s">
        <v>18</v>
      </c>
      <c r="I1127" s="1"/>
      <c r="J1127" s="1"/>
      <c r="K1127" s="1"/>
      <c r="L1127" s="1"/>
      <c r="M1127" s="1"/>
      <c r="O1127">
        <v>0</v>
      </c>
      <c r="Q1127" s="4" t="s">
        <v>30958</v>
      </c>
    </row>
    <row r="1128" spans="1:17" ht="45">
      <c r="A1128">
        <v>3984</v>
      </c>
      <c r="B1128" t="b">
        <v>1</v>
      </c>
      <c r="C1128" s="1" t="s">
        <v>10783</v>
      </c>
      <c r="D1128" s="2" t="s">
        <v>12622</v>
      </c>
      <c r="E1128" s="3" t="s">
        <v>12623</v>
      </c>
      <c r="F1128" s="1" t="s">
        <v>12624</v>
      </c>
      <c r="G1128" s="1">
        <v>1991</v>
      </c>
      <c r="H1128" s="1" t="s">
        <v>18</v>
      </c>
      <c r="I1128" s="1"/>
      <c r="J1128" s="1" t="s">
        <v>12625</v>
      </c>
      <c r="K1128" s="1"/>
      <c r="L1128" s="1"/>
      <c r="M1128" s="1"/>
      <c r="O1128">
        <v>0</v>
      </c>
      <c r="Q1128" s="4" t="s">
        <v>20540</v>
      </c>
    </row>
    <row r="1129" spans="1:17">
      <c r="A1129">
        <v>4073</v>
      </c>
      <c r="B1129" t="b">
        <v>1</v>
      </c>
      <c r="C1129" s="1" t="s">
        <v>13098</v>
      </c>
      <c r="D1129" s="2" t="s">
        <v>13099</v>
      </c>
      <c r="E1129" s="1" t="s">
        <v>13100</v>
      </c>
      <c r="F1129" s="1" t="s">
        <v>13101</v>
      </c>
      <c r="G1129" s="1">
        <v>1991</v>
      </c>
      <c r="H1129" s="1" t="s">
        <v>18</v>
      </c>
      <c r="I1129" s="1"/>
      <c r="J1129" s="1" t="s">
        <v>13102</v>
      </c>
      <c r="K1129" s="1"/>
      <c r="L1129" s="1"/>
      <c r="M1129" s="1"/>
      <c r="O1129">
        <v>0</v>
      </c>
      <c r="Q1129" s="4" t="s">
        <v>30959</v>
      </c>
    </row>
    <row r="1130" spans="1:17" ht="30">
      <c r="A1130">
        <v>3972</v>
      </c>
      <c r="B1130" t="b">
        <v>1</v>
      </c>
      <c r="C1130" s="1" t="s">
        <v>12548</v>
      </c>
      <c r="D1130" s="2" t="s">
        <v>12549</v>
      </c>
      <c r="E1130" s="1"/>
      <c r="F1130" s="1" t="s">
        <v>12550</v>
      </c>
      <c r="G1130" s="1">
        <v>1991</v>
      </c>
      <c r="H1130" s="1" t="s">
        <v>18</v>
      </c>
      <c r="I1130" s="1"/>
      <c r="J1130" s="1" t="s">
        <v>12551</v>
      </c>
      <c r="K1130" s="1"/>
      <c r="L1130" s="1"/>
      <c r="M1130" s="1"/>
      <c r="O1130">
        <v>0</v>
      </c>
      <c r="Q1130" s="4" t="s">
        <v>30459</v>
      </c>
    </row>
    <row r="1131" spans="1:17" ht="30">
      <c r="A1131">
        <v>4107</v>
      </c>
      <c r="B1131" t="b">
        <v>1</v>
      </c>
      <c r="C1131" s="1" t="s">
        <v>13305</v>
      </c>
      <c r="D1131" s="2" t="s">
        <v>13306</v>
      </c>
      <c r="E1131" s="1"/>
      <c r="F1131" s="1" t="s">
        <v>13307</v>
      </c>
      <c r="G1131" s="1">
        <v>1991</v>
      </c>
      <c r="H1131" s="1" t="s">
        <v>18</v>
      </c>
      <c r="I1131" s="1"/>
      <c r="J1131" s="1"/>
      <c r="K1131" s="1"/>
      <c r="L1131" s="1"/>
      <c r="M1131" s="1"/>
      <c r="O1131">
        <v>0</v>
      </c>
      <c r="Q1131" s="4" t="s">
        <v>30960</v>
      </c>
    </row>
    <row r="1132" spans="1:17" ht="30">
      <c r="A1132">
        <v>3948</v>
      </c>
      <c r="B1132" t="b">
        <v>0</v>
      </c>
      <c r="C1132" s="1" t="s">
        <v>12413</v>
      </c>
      <c r="D1132" s="2" t="s">
        <v>12414</v>
      </c>
      <c r="E1132" s="1"/>
      <c r="F1132" s="1"/>
      <c r="G1132" s="1">
        <v>1991</v>
      </c>
      <c r="H1132" s="1" t="s">
        <v>1315</v>
      </c>
      <c r="I1132" s="1"/>
      <c r="J1132" s="1"/>
      <c r="K1132" s="1"/>
      <c r="L1132" s="1"/>
      <c r="M1132" s="1"/>
      <c r="O1132">
        <v>0</v>
      </c>
      <c r="Q1132" s="4" t="s">
        <v>30961</v>
      </c>
    </row>
    <row r="1133" spans="1:17">
      <c r="A1133">
        <v>4055</v>
      </c>
      <c r="B1133" t="b">
        <v>0</v>
      </c>
      <c r="C1133" s="1" t="s">
        <v>13004</v>
      </c>
      <c r="D1133" s="2" t="s">
        <v>13005</v>
      </c>
      <c r="E1133" s="3" t="s">
        <v>13006</v>
      </c>
      <c r="F1133" s="1" t="s">
        <v>13007</v>
      </c>
      <c r="G1133" s="1">
        <v>1991</v>
      </c>
      <c r="H1133" s="1" t="s">
        <v>2876</v>
      </c>
      <c r="I1133" s="1"/>
      <c r="J1133" s="1"/>
      <c r="K1133" s="1"/>
      <c r="L1133" s="1"/>
      <c r="M1133" s="1"/>
      <c r="O1133">
        <v>0</v>
      </c>
      <c r="Q1133" s="4" t="s">
        <v>30962</v>
      </c>
    </row>
    <row r="1134" spans="1:17" ht="30">
      <c r="A1134">
        <v>3914</v>
      </c>
      <c r="B1134" t="b">
        <v>0</v>
      </c>
      <c r="C1134" s="1" t="s">
        <v>12227</v>
      </c>
      <c r="D1134" s="2" t="s">
        <v>12228</v>
      </c>
      <c r="E1134" s="1"/>
      <c r="F1134" s="1" t="s">
        <v>12229</v>
      </c>
      <c r="G1134" s="1">
        <v>1991</v>
      </c>
      <c r="H1134" s="1" t="s">
        <v>1315</v>
      </c>
      <c r="I1134" s="1"/>
      <c r="J1134" s="1"/>
      <c r="K1134" s="1"/>
      <c r="L1134" s="1"/>
      <c r="M1134" s="1"/>
      <c r="O1134">
        <v>0</v>
      </c>
      <c r="Q1134" s="4" t="s">
        <v>30963</v>
      </c>
    </row>
    <row r="1135" spans="1:17" ht="45">
      <c r="A1135">
        <v>4111</v>
      </c>
      <c r="B1135" t="b">
        <v>1</v>
      </c>
      <c r="C1135" s="1" t="s">
        <v>12097</v>
      </c>
      <c r="D1135" s="2" t="s">
        <v>13328</v>
      </c>
      <c r="E1135" s="3" t="s">
        <v>13329</v>
      </c>
      <c r="F1135" s="1" t="s">
        <v>13330</v>
      </c>
      <c r="G1135" s="1">
        <v>1991</v>
      </c>
      <c r="H1135" s="1" t="s">
        <v>18</v>
      </c>
      <c r="I1135" s="1"/>
      <c r="J1135" s="1" t="s">
        <v>13331</v>
      </c>
      <c r="K1135" s="1"/>
      <c r="L1135" s="1"/>
      <c r="M1135" s="1"/>
      <c r="O1135">
        <v>0</v>
      </c>
      <c r="Q1135" s="4" t="s">
        <v>19677</v>
      </c>
    </row>
    <row r="1136" spans="1:17" ht="45">
      <c r="A1136">
        <v>2311</v>
      </c>
      <c r="B1136" t="b">
        <v>1</v>
      </c>
      <c r="C1136" s="6" t="s">
        <v>26745</v>
      </c>
      <c r="D1136" s="6" t="s">
        <v>13324</v>
      </c>
      <c r="E1136" s="14" t="s">
        <v>23445</v>
      </c>
      <c r="F1136" s="16" t="s">
        <v>18503</v>
      </c>
      <c r="G1136">
        <v>1991</v>
      </c>
      <c r="H1136" s="6" t="s">
        <v>18</v>
      </c>
      <c r="K1136" t="s">
        <v>18422</v>
      </c>
      <c r="L1136" t="s">
        <v>18423</v>
      </c>
      <c r="O1136">
        <v>0</v>
      </c>
      <c r="Q1136" s="4" t="s">
        <v>19677</v>
      </c>
    </row>
    <row r="1137" spans="1:17" ht="30">
      <c r="A1137">
        <v>2178</v>
      </c>
      <c r="B1137" t="b">
        <v>1</v>
      </c>
      <c r="C1137" s="17" t="s">
        <v>26314</v>
      </c>
      <c r="D1137" s="4" t="s">
        <v>13925</v>
      </c>
      <c r="E1137" s="5" t="s">
        <v>26315</v>
      </c>
      <c r="F1137" t="s">
        <v>26316</v>
      </c>
      <c r="G1137">
        <v>1991</v>
      </c>
      <c r="H1137" t="s">
        <v>18</v>
      </c>
      <c r="J1137" t="s">
        <v>26317</v>
      </c>
      <c r="K1137" t="s">
        <v>18422</v>
      </c>
      <c r="L1137" t="s">
        <v>18423</v>
      </c>
      <c r="O1137">
        <v>0</v>
      </c>
      <c r="Q1137" s="4" t="s">
        <v>19648</v>
      </c>
    </row>
    <row r="1138" spans="1:17" ht="45">
      <c r="A1138">
        <v>3915</v>
      </c>
      <c r="B1138" t="b">
        <v>1</v>
      </c>
      <c r="C1138" s="1" t="s">
        <v>12230</v>
      </c>
      <c r="D1138" s="2" t="s">
        <v>12231</v>
      </c>
      <c r="E1138" s="1"/>
      <c r="F1138" s="1" t="s">
        <v>12232</v>
      </c>
      <c r="G1138" s="1">
        <v>1991</v>
      </c>
      <c r="H1138" s="1" t="s">
        <v>18</v>
      </c>
      <c r="I1138" s="1"/>
      <c r="J1138" s="1"/>
      <c r="K1138" s="1"/>
      <c r="L1138" s="1"/>
      <c r="M1138" s="1"/>
      <c r="O1138">
        <v>0</v>
      </c>
      <c r="Q1138" s="4" t="s">
        <v>30964</v>
      </c>
    </row>
    <row r="1139" spans="1:17" ht="30">
      <c r="A1139">
        <v>4029</v>
      </c>
      <c r="B1139" t="b">
        <v>1</v>
      </c>
      <c r="C1139" s="1" t="s">
        <v>12836</v>
      </c>
      <c r="D1139" s="2" t="s">
        <v>12837</v>
      </c>
      <c r="E1139" s="1" t="s">
        <v>12838</v>
      </c>
      <c r="F1139" s="1" t="s">
        <v>12839</v>
      </c>
      <c r="G1139" s="1">
        <v>1991</v>
      </c>
      <c r="H1139" s="1" t="s">
        <v>18</v>
      </c>
      <c r="I1139" s="1"/>
      <c r="J1139" s="1" t="s">
        <v>12840</v>
      </c>
      <c r="K1139" s="1"/>
      <c r="L1139" s="1"/>
      <c r="M1139" s="1"/>
      <c r="O1139">
        <v>0</v>
      </c>
      <c r="Q1139" s="4" t="s">
        <v>30965</v>
      </c>
    </row>
    <row r="1140" spans="1:17">
      <c r="A1140">
        <v>3928</v>
      </c>
      <c r="B1140" t="b">
        <v>1</v>
      </c>
      <c r="C1140" s="1" t="s">
        <v>2046</v>
      </c>
      <c r="D1140" s="2" t="s">
        <v>12315</v>
      </c>
      <c r="E1140" s="1"/>
      <c r="F1140" s="1" t="s">
        <v>12316</v>
      </c>
      <c r="G1140" s="1">
        <v>1991</v>
      </c>
      <c r="H1140" s="1" t="s">
        <v>18</v>
      </c>
      <c r="I1140" s="1"/>
      <c r="J1140" s="1"/>
      <c r="K1140" s="1"/>
      <c r="L1140" s="1"/>
      <c r="M1140" s="1"/>
      <c r="O1140">
        <v>0</v>
      </c>
      <c r="Q1140" s="4" t="s">
        <v>21557</v>
      </c>
    </row>
    <row r="1141" spans="1:17" ht="30">
      <c r="A1141">
        <v>2206</v>
      </c>
      <c r="B1141" t="b">
        <v>1</v>
      </c>
      <c r="C1141" s="6" t="s">
        <v>13153</v>
      </c>
      <c r="D1141" s="6" t="s">
        <v>13154</v>
      </c>
      <c r="E1141" s="14" t="s">
        <v>26392</v>
      </c>
      <c r="F1141" s="16" t="s">
        <v>18503</v>
      </c>
      <c r="G1141">
        <v>1991</v>
      </c>
      <c r="H1141" s="6" t="s">
        <v>18</v>
      </c>
      <c r="K1141" t="s">
        <v>18422</v>
      </c>
      <c r="L1141" t="s">
        <v>18423</v>
      </c>
      <c r="O1141">
        <v>0</v>
      </c>
      <c r="Q1141" s="4" t="s">
        <v>19658</v>
      </c>
    </row>
    <row r="1142" spans="1:17" ht="30">
      <c r="A1142">
        <v>4083</v>
      </c>
      <c r="B1142" t="b">
        <v>1</v>
      </c>
      <c r="C1142" s="1" t="s">
        <v>13164</v>
      </c>
      <c r="D1142" s="2" t="s">
        <v>13165</v>
      </c>
      <c r="E1142" s="3" t="s">
        <v>13166</v>
      </c>
      <c r="F1142" s="1" t="s">
        <v>13167</v>
      </c>
      <c r="G1142" s="1">
        <v>1991</v>
      </c>
      <c r="H1142" s="1" t="s">
        <v>18</v>
      </c>
      <c r="I1142" s="1"/>
      <c r="J1142" s="1" t="s">
        <v>13168</v>
      </c>
      <c r="K1142" s="1"/>
      <c r="L1142" s="1"/>
      <c r="M1142" s="1"/>
      <c r="O1142">
        <v>0</v>
      </c>
      <c r="Q1142" s="4" t="s">
        <v>30967</v>
      </c>
    </row>
    <row r="1143" spans="1:17" ht="45">
      <c r="A1143">
        <v>2139</v>
      </c>
      <c r="B1143" t="b">
        <v>1</v>
      </c>
      <c r="C1143" s="6" t="s">
        <v>26203</v>
      </c>
      <c r="D1143" s="6" t="s">
        <v>12219</v>
      </c>
      <c r="E1143" s="14" t="s">
        <v>20420</v>
      </c>
      <c r="F1143" s="16" t="s">
        <v>18503</v>
      </c>
      <c r="G1143">
        <v>1991</v>
      </c>
      <c r="H1143" s="6" t="s">
        <v>18</v>
      </c>
      <c r="K1143" t="s">
        <v>18422</v>
      </c>
      <c r="L1143" t="s">
        <v>18423</v>
      </c>
      <c r="O1143">
        <v>0</v>
      </c>
      <c r="Q1143" s="4" t="s">
        <v>19641</v>
      </c>
    </row>
    <row r="1144" spans="1:17" ht="45">
      <c r="A1144">
        <v>4120</v>
      </c>
      <c r="B1144" t="b">
        <v>1</v>
      </c>
      <c r="C1144" s="1" t="s">
        <v>13382</v>
      </c>
      <c r="D1144" s="2" t="s">
        <v>13383</v>
      </c>
      <c r="E1144" s="3" t="s">
        <v>13384</v>
      </c>
      <c r="F1144" s="1" t="s">
        <v>13385</v>
      </c>
      <c r="G1144" s="1">
        <v>1991</v>
      </c>
      <c r="H1144" s="1" t="s">
        <v>18</v>
      </c>
      <c r="I1144" s="1"/>
      <c r="J1144" s="1" t="s">
        <v>13386</v>
      </c>
      <c r="K1144" s="1"/>
      <c r="L1144" s="1"/>
      <c r="M1144" s="1"/>
      <c r="O1144">
        <v>0</v>
      </c>
      <c r="Q1144" s="4" t="s">
        <v>30968</v>
      </c>
    </row>
    <row r="1145" spans="1:17" ht="60">
      <c r="A1145">
        <v>1086</v>
      </c>
      <c r="B1145" t="b">
        <v>1</v>
      </c>
      <c r="C1145" s="17" t="s">
        <v>22734</v>
      </c>
      <c r="D1145" s="4" t="s">
        <v>22735</v>
      </c>
      <c r="E1145" s="5" t="s">
        <v>22736</v>
      </c>
      <c r="F1145" t="s">
        <v>22737</v>
      </c>
      <c r="G1145">
        <v>1991</v>
      </c>
      <c r="H1145" t="s">
        <v>18</v>
      </c>
      <c r="J1145" t="s">
        <v>22738</v>
      </c>
      <c r="K1145" t="s">
        <v>18422</v>
      </c>
      <c r="L1145" t="s">
        <v>18423</v>
      </c>
      <c r="O1145">
        <v>0</v>
      </c>
      <c r="Q1145" s="4" t="s">
        <v>18865</v>
      </c>
    </row>
    <row r="1146" spans="1:17" ht="30">
      <c r="A1146">
        <v>4109</v>
      </c>
      <c r="B1146" t="b">
        <v>1</v>
      </c>
      <c r="C1146" s="1" t="s">
        <v>13314</v>
      </c>
      <c r="D1146" s="2" t="s">
        <v>13315</v>
      </c>
      <c r="E1146" s="1" t="s">
        <v>13316</v>
      </c>
      <c r="F1146" s="1" t="s">
        <v>13317</v>
      </c>
      <c r="G1146" s="1">
        <v>1991</v>
      </c>
      <c r="H1146" s="1" t="s">
        <v>18</v>
      </c>
      <c r="I1146" s="1"/>
      <c r="J1146" s="1" t="s">
        <v>13318</v>
      </c>
      <c r="K1146" s="1"/>
      <c r="L1146" s="1"/>
      <c r="M1146" s="1"/>
      <c r="O1146">
        <v>0</v>
      </c>
      <c r="Q1146" s="4" t="s">
        <v>30969</v>
      </c>
    </row>
    <row r="1147" spans="1:17" ht="45">
      <c r="A1147">
        <v>4123</v>
      </c>
      <c r="B1147" t="b">
        <v>1</v>
      </c>
      <c r="C1147" s="1" t="s">
        <v>13392</v>
      </c>
      <c r="D1147" s="2" t="s">
        <v>13393</v>
      </c>
      <c r="E1147" s="1" t="s">
        <v>13394</v>
      </c>
      <c r="F1147" s="1" t="s">
        <v>13395</v>
      </c>
      <c r="G1147" s="1">
        <v>1991</v>
      </c>
      <c r="H1147" s="1" t="s">
        <v>18</v>
      </c>
      <c r="I1147" s="1"/>
      <c r="J1147" s="1" t="s">
        <v>13396</v>
      </c>
      <c r="K1147" s="1"/>
      <c r="L1147" s="1"/>
      <c r="M1147" s="1"/>
      <c r="O1147">
        <v>0</v>
      </c>
      <c r="Q1147" s="4" t="s">
        <v>30970</v>
      </c>
    </row>
    <row r="1148" spans="1:17" ht="45">
      <c r="A1148">
        <v>4045</v>
      </c>
      <c r="B1148" t="b">
        <v>1</v>
      </c>
      <c r="C1148" s="1" t="s">
        <v>28334</v>
      </c>
      <c r="D1148" s="2" t="s">
        <v>12956</v>
      </c>
      <c r="E1148" s="3" t="s">
        <v>12957</v>
      </c>
      <c r="F1148" s="1" t="s">
        <v>12958</v>
      </c>
      <c r="G1148" s="1">
        <v>1991</v>
      </c>
      <c r="H1148" s="1" t="s">
        <v>18</v>
      </c>
      <c r="I1148" s="1"/>
      <c r="J1148" s="1" t="s">
        <v>12959</v>
      </c>
      <c r="K1148" s="1"/>
      <c r="L1148" s="1" t="s">
        <v>12955</v>
      </c>
      <c r="M1148" s="1"/>
      <c r="O1148">
        <v>0</v>
      </c>
      <c r="Q1148" s="4" t="s">
        <v>30971</v>
      </c>
    </row>
    <row r="1149" spans="1:17" ht="75">
      <c r="A1149">
        <v>4044</v>
      </c>
      <c r="B1149" t="b">
        <v>1</v>
      </c>
      <c r="C1149" s="1" t="s">
        <v>28334</v>
      </c>
      <c r="D1149" s="2" t="s">
        <v>12951</v>
      </c>
      <c r="E1149" s="1" t="s">
        <v>12952</v>
      </c>
      <c r="F1149" s="1" t="s">
        <v>12953</v>
      </c>
      <c r="G1149" s="1">
        <v>1991</v>
      </c>
      <c r="H1149" s="1" t="s">
        <v>18</v>
      </c>
      <c r="I1149" s="1"/>
      <c r="J1149" s="1" t="s">
        <v>12954</v>
      </c>
      <c r="K1149" s="1"/>
      <c r="L1149" s="1" t="s">
        <v>12955</v>
      </c>
      <c r="M1149" s="1"/>
      <c r="O1149">
        <v>0</v>
      </c>
      <c r="Q1149" s="4" t="s">
        <v>30971</v>
      </c>
    </row>
    <row r="1150" spans="1:17" ht="60">
      <c r="A1150">
        <v>4046</v>
      </c>
      <c r="B1150" t="b">
        <v>1</v>
      </c>
      <c r="C1150" s="1" t="s">
        <v>28334</v>
      </c>
      <c r="D1150" s="2" t="s">
        <v>12960</v>
      </c>
      <c r="E1150" s="1" t="s">
        <v>12961</v>
      </c>
      <c r="F1150" s="1" t="s">
        <v>12962</v>
      </c>
      <c r="G1150" s="1">
        <v>1991</v>
      </c>
      <c r="H1150" s="1" t="s">
        <v>18</v>
      </c>
      <c r="I1150" s="1"/>
      <c r="J1150" s="1" t="s">
        <v>12963</v>
      </c>
      <c r="K1150" s="1"/>
      <c r="L1150" s="1" t="s">
        <v>12955</v>
      </c>
      <c r="M1150" s="1"/>
      <c r="O1150">
        <v>0</v>
      </c>
      <c r="Q1150" s="4" t="s">
        <v>30971</v>
      </c>
    </row>
    <row r="1151" spans="1:17" ht="30">
      <c r="A1151">
        <v>1252</v>
      </c>
      <c r="B1151" t="b">
        <v>1</v>
      </c>
      <c r="C1151" s="6" t="s">
        <v>12556</v>
      </c>
      <c r="D1151" s="6" t="s">
        <v>12560</v>
      </c>
      <c r="E1151" s="14" t="s">
        <v>23316</v>
      </c>
      <c r="F1151" s="16" t="s">
        <v>18503</v>
      </c>
      <c r="G1151">
        <v>1991</v>
      </c>
      <c r="H1151" s="6" t="s">
        <v>18</v>
      </c>
      <c r="K1151" t="s">
        <v>18422</v>
      </c>
      <c r="L1151" t="s">
        <v>18423</v>
      </c>
      <c r="O1151">
        <v>0</v>
      </c>
      <c r="Q1151" s="4" t="s">
        <v>19412</v>
      </c>
    </row>
    <row r="1152" spans="1:17">
      <c r="A1152">
        <v>3963</v>
      </c>
      <c r="B1152" t="b">
        <v>0</v>
      </c>
      <c r="C1152" s="1" t="s">
        <v>11426</v>
      </c>
      <c r="D1152" s="2" t="s">
        <v>12497</v>
      </c>
      <c r="E1152" s="1"/>
      <c r="F1152" s="1" t="s">
        <v>12498</v>
      </c>
      <c r="G1152" s="1">
        <v>1991</v>
      </c>
      <c r="H1152" s="1" t="s">
        <v>1315</v>
      </c>
      <c r="I1152" s="1"/>
      <c r="J1152" s="1"/>
      <c r="K1152" s="1"/>
      <c r="L1152" s="1"/>
      <c r="M1152" s="1"/>
      <c r="O1152">
        <v>0</v>
      </c>
      <c r="Q1152" s="4" t="s">
        <v>19704</v>
      </c>
    </row>
    <row r="1153" spans="1:17">
      <c r="A1153">
        <v>3971</v>
      </c>
      <c r="B1153" t="b">
        <v>1</v>
      </c>
      <c r="C1153" s="1" t="s">
        <v>12543</v>
      </c>
      <c r="D1153" s="2" t="s">
        <v>12544</v>
      </c>
      <c r="E1153" s="3" t="s">
        <v>12545</v>
      </c>
      <c r="F1153" s="1" t="s">
        <v>12546</v>
      </c>
      <c r="G1153" s="1">
        <v>1991</v>
      </c>
      <c r="H1153" s="1" t="s">
        <v>18</v>
      </c>
      <c r="I1153" s="1"/>
      <c r="J1153" s="1" t="s">
        <v>12547</v>
      </c>
      <c r="K1153" s="1"/>
      <c r="L1153" s="1"/>
      <c r="M1153" s="1"/>
      <c r="O1153">
        <v>0</v>
      </c>
      <c r="Q1153" s="4" t="s">
        <v>19325</v>
      </c>
    </row>
    <row r="1154" spans="1:17" ht="30">
      <c r="A1154">
        <v>3964</v>
      </c>
      <c r="B1154" t="b">
        <v>1</v>
      </c>
      <c r="C1154" s="1" t="s">
        <v>11426</v>
      </c>
      <c r="D1154" s="2" t="s">
        <v>12499</v>
      </c>
      <c r="E1154" s="1"/>
      <c r="F1154" s="1" t="s">
        <v>12500</v>
      </c>
      <c r="G1154" s="1">
        <v>1991</v>
      </c>
      <c r="H1154" s="1" t="s">
        <v>18</v>
      </c>
      <c r="I1154" s="1"/>
      <c r="J1154" s="1"/>
      <c r="K1154" s="1"/>
      <c r="L1154" s="1"/>
      <c r="M1154" s="1"/>
      <c r="O1154">
        <v>0</v>
      </c>
      <c r="Q1154" s="4" t="s">
        <v>19704</v>
      </c>
    </row>
    <row r="1155" spans="1:17" ht="15.75">
      <c r="A1155">
        <v>185</v>
      </c>
      <c r="B1155" t="b">
        <v>1</v>
      </c>
      <c r="C1155" s="17" t="s">
        <v>19235</v>
      </c>
      <c r="D1155" s="4" t="s">
        <v>19236</v>
      </c>
      <c r="E1155" s="5" t="s">
        <v>19237</v>
      </c>
      <c r="F1155" t="s">
        <v>19238</v>
      </c>
      <c r="G1155">
        <v>1991</v>
      </c>
      <c r="H1155" t="s">
        <v>18</v>
      </c>
      <c r="J1155" t="s">
        <v>19239</v>
      </c>
      <c r="K1155" t="s">
        <v>18422</v>
      </c>
      <c r="L1155" t="s">
        <v>18423</v>
      </c>
      <c r="O1155">
        <v>0</v>
      </c>
      <c r="Q1155" s="4" t="s">
        <v>18941</v>
      </c>
    </row>
    <row r="1156" spans="1:17" ht="45">
      <c r="A1156">
        <v>4135</v>
      </c>
      <c r="B1156" t="b">
        <v>1</v>
      </c>
      <c r="C1156" s="1" t="s">
        <v>13447</v>
      </c>
      <c r="D1156" s="2" t="s">
        <v>13448</v>
      </c>
      <c r="E1156" s="1" t="s">
        <v>13449</v>
      </c>
      <c r="F1156" s="1"/>
      <c r="G1156" s="1">
        <v>1991</v>
      </c>
      <c r="H1156" s="1" t="s">
        <v>18</v>
      </c>
      <c r="I1156" s="1"/>
      <c r="J1156" s="1" t="s">
        <v>13450</v>
      </c>
      <c r="K1156" s="1"/>
      <c r="L1156" s="1"/>
      <c r="M1156" s="1"/>
      <c r="O1156">
        <v>0</v>
      </c>
      <c r="Q1156" s="4" t="s">
        <v>30975</v>
      </c>
    </row>
    <row r="1157" spans="1:17" ht="30">
      <c r="A1157">
        <v>1178</v>
      </c>
      <c r="B1157" t="b">
        <v>1</v>
      </c>
      <c r="C1157" s="6" t="s">
        <v>23050</v>
      </c>
      <c r="D1157" s="6" t="s">
        <v>12374</v>
      </c>
      <c r="E1157" s="14" t="s">
        <v>18395</v>
      </c>
      <c r="F1157" s="16" t="s">
        <v>18503</v>
      </c>
      <c r="G1157">
        <v>1991</v>
      </c>
      <c r="H1157" s="6" t="s">
        <v>18</v>
      </c>
      <c r="K1157" t="s">
        <v>18422</v>
      </c>
      <c r="L1157" t="s">
        <v>18423</v>
      </c>
      <c r="O1157">
        <v>0</v>
      </c>
      <c r="Q1157" s="4" t="s">
        <v>19396</v>
      </c>
    </row>
    <row r="1158" spans="1:17" ht="30">
      <c r="A1158">
        <v>4078</v>
      </c>
      <c r="B1158" t="b">
        <v>0</v>
      </c>
      <c r="C1158" s="1" t="s">
        <v>13127</v>
      </c>
      <c r="D1158" s="2" t="s">
        <v>13128</v>
      </c>
      <c r="E1158" s="1"/>
      <c r="F1158" s="1" t="s">
        <v>13129</v>
      </c>
      <c r="G1158" s="1">
        <v>1991</v>
      </c>
      <c r="H1158" s="1" t="s">
        <v>1315</v>
      </c>
      <c r="I1158" s="1"/>
      <c r="J1158" s="1"/>
      <c r="K1158" s="1"/>
      <c r="L1158" s="1"/>
      <c r="M1158" s="1"/>
      <c r="O1158">
        <v>0</v>
      </c>
      <c r="Q1158" s="4" t="s">
        <v>30831</v>
      </c>
    </row>
    <row r="1159" spans="1:17" ht="30">
      <c r="A1159">
        <v>3978</v>
      </c>
      <c r="B1159" t="b">
        <v>1</v>
      </c>
      <c r="C1159" s="1" t="s">
        <v>12576</v>
      </c>
      <c r="D1159" s="2" t="s">
        <v>12577</v>
      </c>
      <c r="E1159" s="3" t="s">
        <v>12578</v>
      </c>
      <c r="F1159" s="1" t="s">
        <v>12579</v>
      </c>
      <c r="G1159" s="1">
        <v>1991</v>
      </c>
      <c r="H1159" s="1" t="s">
        <v>18</v>
      </c>
      <c r="I1159" s="1"/>
      <c r="J1159" s="1" t="s">
        <v>12580</v>
      </c>
      <c r="K1159" s="1"/>
      <c r="L1159" s="1"/>
      <c r="M1159" s="1"/>
      <c r="O1159">
        <v>0</v>
      </c>
      <c r="Q1159" s="4" t="s">
        <v>30978</v>
      </c>
    </row>
    <row r="1160" spans="1:17" ht="30">
      <c r="A1160">
        <v>3974</v>
      </c>
      <c r="B1160" t="b">
        <v>1</v>
      </c>
      <c r="C1160" s="1" t="s">
        <v>12556</v>
      </c>
      <c r="D1160" s="2" t="s">
        <v>12557</v>
      </c>
      <c r="E1160" s="1"/>
      <c r="F1160" s="1" t="s">
        <v>12558</v>
      </c>
      <c r="G1160" s="1">
        <v>1991</v>
      </c>
      <c r="H1160" s="1" t="s">
        <v>18</v>
      </c>
      <c r="I1160" s="1"/>
      <c r="J1160" s="1" t="s">
        <v>12559</v>
      </c>
      <c r="K1160" s="1"/>
      <c r="L1160" s="1"/>
      <c r="M1160" s="1"/>
      <c r="O1160">
        <v>0</v>
      </c>
      <c r="Q1160" s="4" t="s">
        <v>19412</v>
      </c>
    </row>
    <row r="1161" spans="1:17" ht="45">
      <c r="A1161">
        <v>1949</v>
      </c>
      <c r="B1161" t="b">
        <v>1</v>
      </c>
      <c r="C1161" s="6" t="s">
        <v>25672</v>
      </c>
      <c r="D1161" s="6" t="s">
        <v>12773</v>
      </c>
      <c r="E1161" s="14" t="s">
        <v>24211</v>
      </c>
      <c r="F1161" s="16" t="s">
        <v>18503</v>
      </c>
      <c r="G1161">
        <v>1991</v>
      </c>
      <c r="H1161" s="6" t="s">
        <v>18</v>
      </c>
      <c r="K1161" t="s">
        <v>18422</v>
      </c>
      <c r="L1161" t="s">
        <v>18423</v>
      </c>
      <c r="O1161">
        <v>0</v>
      </c>
      <c r="Q1161" s="4" t="s">
        <v>19587</v>
      </c>
    </row>
    <row r="1162" spans="1:17">
      <c r="A1162">
        <v>4048</v>
      </c>
      <c r="B1162" t="b">
        <v>0</v>
      </c>
      <c r="C1162" s="1" t="s">
        <v>12969</v>
      </c>
      <c r="D1162" s="2" t="s">
        <v>12970</v>
      </c>
      <c r="E1162" s="1"/>
      <c r="F1162" s="1" t="s">
        <v>12971</v>
      </c>
      <c r="G1162" s="1">
        <v>1991</v>
      </c>
      <c r="H1162" s="1" t="s">
        <v>1315</v>
      </c>
      <c r="I1162" s="1"/>
      <c r="J1162" s="1"/>
      <c r="K1162" s="1"/>
      <c r="L1162" s="1"/>
      <c r="M1162" s="1"/>
      <c r="O1162">
        <v>0</v>
      </c>
      <c r="Q1162" s="4" t="s">
        <v>30811</v>
      </c>
    </row>
    <row r="1163" spans="1:17" ht="75">
      <c r="A1163">
        <v>4108</v>
      </c>
      <c r="B1163" t="b">
        <v>1</v>
      </c>
      <c r="C1163" s="1" t="s">
        <v>12081</v>
      </c>
      <c r="D1163" s="2" t="s">
        <v>13312</v>
      </c>
      <c r="E1163" s="1"/>
      <c r="F1163" s="1" t="s">
        <v>13313</v>
      </c>
      <c r="G1163" s="1">
        <v>1991</v>
      </c>
      <c r="H1163" s="1" t="s">
        <v>18</v>
      </c>
      <c r="I1163" s="1"/>
      <c r="J1163" s="1"/>
      <c r="K1163" s="1"/>
      <c r="L1163" s="1"/>
      <c r="M1163" s="1"/>
      <c r="O1163">
        <v>0</v>
      </c>
      <c r="Q1163" s="4" t="s">
        <v>30820</v>
      </c>
    </row>
    <row r="1164" spans="1:17" ht="30">
      <c r="A1164">
        <v>4086</v>
      </c>
      <c r="B1164" t="b">
        <v>1</v>
      </c>
      <c r="C1164" s="1" t="s">
        <v>5547</v>
      </c>
      <c r="D1164" s="2" t="s">
        <v>13184</v>
      </c>
      <c r="E1164" s="1" t="s">
        <v>13185</v>
      </c>
      <c r="F1164" s="1" t="s">
        <v>13186</v>
      </c>
      <c r="G1164" s="1">
        <v>1991</v>
      </c>
      <c r="H1164" s="1" t="s">
        <v>18</v>
      </c>
      <c r="I1164" s="1"/>
      <c r="J1164" s="1" t="s">
        <v>13187</v>
      </c>
      <c r="K1164" s="1"/>
      <c r="L1164" s="1"/>
      <c r="M1164" s="1"/>
      <c r="O1164">
        <v>0</v>
      </c>
      <c r="Q1164" s="4" t="s">
        <v>30980</v>
      </c>
    </row>
    <row r="1165" spans="1:17" ht="30">
      <c r="A1165">
        <v>3946</v>
      </c>
      <c r="B1165" t="b">
        <v>1</v>
      </c>
      <c r="C1165" s="1" t="s">
        <v>12407</v>
      </c>
      <c r="D1165" s="2" t="s">
        <v>12408</v>
      </c>
      <c r="E1165" s="1"/>
      <c r="F1165" s="1" t="s">
        <v>12409</v>
      </c>
      <c r="G1165" s="1">
        <v>1991</v>
      </c>
      <c r="H1165" s="1" t="s">
        <v>18</v>
      </c>
      <c r="I1165" s="1"/>
      <c r="J1165" s="1"/>
      <c r="K1165" s="1"/>
      <c r="L1165" s="1"/>
      <c r="M1165" s="1"/>
      <c r="O1165">
        <v>0</v>
      </c>
      <c r="Q1165" s="4" t="s">
        <v>30981</v>
      </c>
    </row>
    <row r="1166" spans="1:17" ht="45">
      <c r="A1166">
        <v>1003</v>
      </c>
      <c r="B1166" t="b">
        <v>1</v>
      </c>
      <c r="C1166" s="17" t="s">
        <v>22455</v>
      </c>
      <c r="D1166" s="4" t="s">
        <v>22456</v>
      </c>
      <c r="E1166" s="5" t="s">
        <v>22457</v>
      </c>
      <c r="F1166" t="s">
        <v>22458</v>
      </c>
      <c r="G1166">
        <v>1991</v>
      </c>
      <c r="H1166" t="s">
        <v>18</v>
      </c>
      <c r="J1166" t="s">
        <v>22459</v>
      </c>
      <c r="K1166" t="s">
        <v>18422</v>
      </c>
      <c r="L1166" t="s">
        <v>18423</v>
      </c>
      <c r="O1166">
        <v>0</v>
      </c>
      <c r="Q1166" s="4" t="s">
        <v>19320</v>
      </c>
    </row>
    <row r="1167" spans="1:17">
      <c r="A1167">
        <v>4035</v>
      </c>
      <c r="B1167" t="b">
        <v>1</v>
      </c>
      <c r="C1167" s="1" t="s">
        <v>11762</v>
      </c>
      <c r="D1167" s="2" t="s">
        <v>12875</v>
      </c>
      <c r="E1167" s="3" t="s">
        <v>12876</v>
      </c>
      <c r="F1167" s="1" t="s">
        <v>12877</v>
      </c>
      <c r="G1167" s="1">
        <v>1991</v>
      </c>
      <c r="H1167" s="1" t="s">
        <v>18</v>
      </c>
      <c r="I1167" s="1"/>
      <c r="J1167" s="1" t="s">
        <v>12878</v>
      </c>
      <c r="K1167" s="1"/>
      <c r="L1167" s="1"/>
      <c r="M1167" s="1"/>
      <c r="O1167">
        <v>0</v>
      </c>
      <c r="Q1167" s="4" t="s">
        <v>19452</v>
      </c>
    </row>
    <row r="1168" spans="1:17" ht="45">
      <c r="A1168">
        <v>4093</v>
      </c>
      <c r="B1168" t="b">
        <v>1</v>
      </c>
      <c r="C1168" s="1" t="s">
        <v>1536</v>
      </c>
      <c r="D1168" s="2" t="s">
        <v>13221</v>
      </c>
      <c r="E1168" s="1" t="s">
        <v>13222</v>
      </c>
      <c r="F1168" s="1" t="s">
        <v>13223</v>
      </c>
      <c r="G1168" s="1">
        <v>1991</v>
      </c>
      <c r="H1168" s="1" t="s">
        <v>18</v>
      </c>
      <c r="I1168" s="1"/>
      <c r="J1168" s="1" t="s">
        <v>13224</v>
      </c>
      <c r="K1168" s="1"/>
      <c r="L1168" s="1"/>
      <c r="M1168" s="1"/>
      <c r="O1168">
        <v>0</v>
      </c>
      <c r="Q1168" s="4" t="s">
        <v>21006</v>
      </c>
    </row>
    <row r="1169" spans="1:17" ht="15.75">
      <c r="A1169">
        <v>1027</v>
      </c>
      <c r="B1169" t="b">
        <v>1</v>
      </c>
      <c r="C1169" s="17" t="s">
        <v>22521</v>
      </c>
      <c r="D1169" s="4" t="s">
        <v>22522</v>
      </c>
      <c r="E1169" s="5" t="s">
        <v>22523</v>
      </c>
      <c r="F1169" t="s">
        <v>22524</v>
      </c>
      <c r="G1169">
        <v>1991</v>
      </c>
      <c r="H1169" t="s">
        <v>18</v>
      </c>
      <c r="J1169" t="s">
        <v>22525</v>
      </c>
      <c r="K1169" t="s">
        <v>18422</v>
      </c>
      <c r="L1169" t="s">
        <v>18423</v>
      </c>
      <c r="O1169">
        <v>0</v>
      </c>
      <c r="Q1169" s="4" t="s">
        <v>19325</v>
      </c>
    </row>
    <row r="1170" spans="1:17" ht="30">
      <c r="A1170">
        <v>3990</v>
      </c>
      <c r="B1170" t="b">
        <v>1</v>
      </c>
      <c r="C1170" s="1" t="s">
        <v>6493</v>
      </c>
      <c r="D1170" s="2" t="s">
        <v>12652</v>
      </c>
      <c r="E1170" s="3" t="s">
        <v>12653</v>
      </c>
      <c r="F1170" s="1" t="s">
        <v>12654</v>
      </c>
      <c r="G1170" s="1">
        <v>1991</v>
      </c>
      <c r="H1170" s="1" t="s">
        <v>18</v>
      </c>
      <c r="I1170" s="1"/>
      <c r="J1170" s="1" t="s">
        <v>12655</v>
      </c>
      <c r="K1170" s="1"/>
      <c r="L1170" s="1"/>
      <c r="M1170" s="1"/>
      <c r="O1170">
        <v>0</v>
      </c>
      <c r="Q1170" s="4" t="s">
        <v>18548</v>
      </c>
    </row>
    <row r="1171" spans="1:17">
      <c r="A1171">
        <v>3944</v>
      </c>
      <c r="B1171" t="b">
        <v>1</v>
      </c>
      <c r="C1171" s="1" t="s">
        <v>7201</v>
      </c>
      <c r="D1171" s="2" t="s">
        <v>12403</v>
      </c>
      <c r="E1171" s="1"/>
      <c r="F1171" s="1" t="s">
        <v>12404</v>
      </c>
      <c r="G1171" s="1">
        <v>1991</v>
      </c>
      <c r="H1171" s="1" t="s">
        <v>18</v>
      </c>
      <c r="I1171" s="1"/>
      <c r="J1171" s="1"/>
      <c r="K1171" s="1"/>
      <c r="L1171" s="1"/>
      <c r="M1171" s="1"/>
      <c r="O1171">
        <v>0</v>
      </c>
      <c r="Q1171" s="4" t="s">
        <v>30482</v>
      </c>
    </row>
    <row r="1172" spans="1:17">
      <c r="A1172">
        <v>3956</v>
      </c>
      <c r="B1172" t="b">
        <v>1</v>
      </c>
      <c r="C1172" s="1" t="s">
        <v>12457</v>
      </c>
      <c r="D1172" s="2" t="s">
        <v>12458</v>
      </c>
      <c r="E1172" s="3" t="s">
        <v>12459</v>
      </c>
      <c r="F1172" s="1" t="s">
        <v>12460</v>
      </c>
      <c r="G1172" s="1">
        <v>1991</v>
      </c>
      <c r="H1172" s="1" t="s">
        <v>18</v>
      </c>
      <c r="I1172" s="1"/>
      <c r="J1172" s="1" t="s">
        <v>12461</v>
      </c>
      <c r="K1172" s="1"/>
      <c r="L1172" s="1"/>
      <c r="M1172" s="1"/>
      <c r="O1172">
        <v>0</v>
      </c>
      <c r="Q1172" s="4" t="s">
        <v>30982</v>
      </c>
    </row>
    <row r="1173" spans="1:17" ht="45">
      <c r="A1173">
        <v>4112</v>
      </c>
      <c r="B1173" t="b">
        <v>1</v>
      </c>
      <c r="C1173" s="1" t="s">
        <v>9110</v>
      </c>
      <c r="D1173" s="2" t="s">
        <v>13332</v>
      </c>
      <c r="E1173" s="1" t="s">
        <v>13333</v>
      </c>
      <c r="F1173" s="1" t="s">
        <v>13334</v>
      </c>
      <c r="G1173" s="1">
        <v>1991</v>
      </c>
      <c r="H1173" s="1" t="s">
        <v>18</v>
      </c>
      <c r="I1173" s="1"/>
      <c r="J1173" s="1" t="s">
        <v>13335</v>
      </c>
      <c r="K1173" s="1"/>
      <c r="L1173" s="1"/>
      <c r="M1173" s="1"/>
      <c r="O1173">
        <v>0</v>
      </c>
      <c r="Q1173" s="4" t="s">
        <v>30983</v>
      </c>
    </row>
    <row r="1174" spans="1:17" ht="45">
      <c r="A1174">
        <v>3957</v>
      </c>
      <c r="B1174" t="b">
        <v>0</v>
      </c>
      <c r="C1174" s="1" t="s">
        <v>12462</v>
      </c>
      <c r="D1174" s="2" t="s">
        <v>12463</v>
      </c>
      <c r="E1174" s="1"/>
      <c r="F1174" s="1" t="s">
        <v>12464</v>
      </c>
      <c r="G1174" s="1">
        <v>1991</v>
      </c>
      <c r="H1174" s="1" t="s">
        <v>1315</v>
      </c>
      <c r="I1174" s="1"/>
      <c r="J1174" s="1"/>
      <c r="K1174" s="1"/>
      <c r="L1174" s="1"/>
      <c r="M1174" s="1"/>
      <c r="O1174">
        <v>0</v>
      </c>
      <c r="Q1174" s="4" t="s">
        <v>30985</v>
      </c>
    </row>
    <row r="1175" spans="1:17" ht="30">
      <c r="A1175">
        <v>4037</v>
      </c>
      <c r="B1175" t="b">
        <v>1</v>
      </c>
      <c r="C1175" s="1" t="s">
        <v>11762</v>
      </c>
      <c r="D1175" s="2" t="s">
        <v>12882</v>
      </c>
      <c r="E1175" s="1"/>
      <c r="F1175" s="1" t="s">
        <v>12883</v>
      </c>
      <c r="G1175" s="1">
        <v>1991</v>
      </c>
      <c r="H1175" s="1" t="s">
        <v>18</v>
      </c>
      <c r="I1175" s="1"/>
      <c r="J1175" s="1" t="s">
        <v>12884</v>
      </c>
      <c r="K1175" s="1"/>
      <c r="L1175" s="1"/>
      <c r="M1175" s="1"/>
      <c r="O1175">
        <v>0</v>
      </c>
      <c r="Q1175" s="4" t="s">
        <v>19452</v>
      </c>
    </row>
    <row r="1176" spans="1:17" ht="30">
      <c r="A1176">
        <v>4098</v>
      </c>
      <c r="B1176" t="b">
        <v>0</v>
      </c>
      <c r="C1176" s="1" t="s">
        <v>13256</v>
      </c>
      <c r="D1176" s="2" t="s">
        <v>13257</v>
      </c>
      <c r="E1176" s="1"/>
      <c r="F1176" s="1" t="s">
        <v>13258</v>
      </c>
      <c r="G1176" s="1">
        <v>1991</v>
      </c>
      <c r="H1176" s="1" t="s">
        <v>1315</v>
      </c>
      <c r="I1176" s="1"/>
      <c r="J1176" s="1"/>
      <c r="K1176" s="1"/>
      <c r="L1176" s="1"/>
      <c r="M1176" s="1"/>
      <c r="O1176">
        <v>0</v>
      </c>
      <c r="Q1176" s="4" t="s">
        <v>30986</v>
      </c>
    </row>
    <row r="1177" spans="1:17">
      <c r="A1177">
        <v>4090</v>
      </c>
      <c r="B1177" t="b">
        <v>1</v>
      </c>
      <c r="C1177" s="1" t="s">
        <v>6313</v>
      </c>
      <c r="D1177" s="2" t="s">
        <v>13207</v>
      </c>
      <c r="E1177" s="1"/>
      <c r="F1177" s="1"/>
      <c r="G1177" s="1">
        <v>1991</v>
      </c>
      <c r="H1177" s="1" t="s">
        <v>18</v>
      </c>
      <c r="I1177" s="1"/>
      <c r="J1177" s="1"/>
      <c r="K1177" s="1"/>
      <c r="L1177" s="1"/>
      <c r="M1177" s="1"/>
      <c r="O1177">
        <v>0</v>
      </c>
      <c r="Q1177" s="4" t="s">
        <v>30987</v>
      </c>
    </row>
    <row r="1178" spans="1:17">
      <c r="A1178">
        <v>3931</v>
      </c>
      <c r="B1178" t="b">
        <v>1</v>
      </c>
      <c r="C1178" s="1" t="s">
        <v>12322</v>
      </c>
      <c r="D1178" s="2" t="s">
        <v>12323</v>
      </c>
      <c r="E1178" s="1"/>
      <c r="F1178" s="1" t="s">
        <v>12324</v>
      </c>
      <c r="G1178" s="1">
        <v>1991</v>
      </c>
      <c r="H1178" s="1" t="s">
        <v>18</v>
      </c>
      <c r="I1178" s="1"/>
      <c r="J1178" s="1"/>
      <c r="K1178" s="1"/>
      <c r="L1178" s="1"/>
      <c r="M1178" s="1"/>
      <c r="O1178">
        <v>0</v>
      </c>
      <c r="Q1178" s="4" t="s">
        <v>30988</v>
      </c>
    </row>
    <row r="1179" spans="1:17" ht="30">
      <c r="A1179">
        <v>837</v>
      </c>
      <c r="B1179" t="b">
        <v>1</v>
      </c>
      <c r="C1179" s="17" t="s">
        <v>21858</v>
      </c>
      <c r="D1179" s="4" t="s">
        <v>21859</v>
      </c>
      <c r="E1179" s="5" t="s">
        <v>14373</v>
      </c>
      <c r="F1179" t="s">
        <v>21860</v>
      </c>
      <c r="G1179">
        <v>1991</v>
      </c>
      <c r="H1179" t="s">
        <v>18</v>
      </c>
      <c r="J1179" t="s">
        <v>14375</v>
      </c>
      <c r="K1179" t="s">
        <v>18422</v>
      </c>
      <c r="L1179" t="s">
        <v>18423</v>
      </c>
      <c r="O1179">
        <v>0</v>
      </c>
      <c r="Q1179" s="4" t="s">
        <v>19300</v>
      </c>
    </row>
    <row r="1180" spans="1:17" ht="45">
      <c r="A1180">
        <v>4064</v>
      </c>
      <c r="B1180" t="b">
        <v>1</v>
      </c>
      <c r="C1180" s="1" t="s">
        <v>13051</v>
      </c>
      <c r="D1180" s="2" t="s">
        <v>13052</v>
      </c>
      <c r="E1180" s="1"/>
      <c r="F1180" s="1" t="s">
        <v>13053</v>
      </c>
      <c r="G1180" s="1">
        <v>1991</v>
      </c>
      <c r="H1180" s="1" t="s">
        <v>18</v>
      </c>
      <c r="I1180" s="1"/>
      <c r="J1180" s="1" t="s">
        <v>13054</v>
      </c>
      <c r="K1180" s="1"/>
      <c r="L1180" s="1"/>
      <c r="M1180" s="1"/>
      <c r="O1180">
        <v>0</v>
      </c>
      <c r="Q1180" s="4" t="s">
        <v>30989</v>
      </c>
    </row>
    <row r="1181" spans="1:17" ht="30">
      <c r="A1181">
        <v>3943</v>
      </c>
      <c r="B1181" t="b">
        <v>1</v>
      </c>
      <c r="C1181" s="1" t="s">
        <v>12400</v>
      </c>
      <c r="D1181" s="2" t="s">
        <v>12401</v>
      </c>
      <c r="E1181" s="1"/>
      <c r="F1181" s="1" t="s">
        <v>12402</v>
      </c>
      <c r="G1181" s="1">
        <v>1991</v>
      </c>
      <c r="H1181" s="1" t="s">
        <v>18</v>
      </c>
      <c r="I1181" s="1"/>
      <c r="J1181" s="1"/>
      <c r="K1181" s="1"/>
      <c r="L1181" s="1"/>
      <c r="M1181" s="1"/>
      <c r="O1181">
        <v>0</v>
      </c>
      <c r="Q1181" s="4" t="s">
        <v>30794</v>
      </c>
    </row>
    <row r="1182" spans="1:17" ht="30">
      <c r="A1182">
        <v>4014</v>
      </c>
      <c r="B1182" t="b">
        <v>1</v>
      </c>
      <c r="C1182" s="1" t="s">
        <v>12752</v>
      </c>
      <c r="D1182" s="2" t="s">
        <v>12753</v>
      </c>
      <c r="E1182" s="1" t="s">
        <v>12754</v>
      </c>
      <c r="F1182" s="1" t="s">
        <v>12755</v>
      </c>
      <c r="G1182" s="1">
        <v>1991</v>
      </c>
      <c r="H1182" s="1" t="s">
        <v>18</v>
      </c>
      <c r="I1182" s="1"/>
      <c r="J1182" s="1" t="s">
        <v>12756</v>
      </c>
      <c r="K1182" s="1"/>
      <c r="L1182" s="1"/>
      <c r="M1182" s="1"/>
      <c r="O1182">
        <v>0</v>
      </c>
      <c r="Q1182" s="4" t="s">
        <v>30990</v>
      </c>
    </row>
    <row r="1183" spans="1:17" ht="30">
      <c r="A1183">
        <v>4016</v>
      </c>
      <c r="B1183" t="b">
        <v>1</v>
      </c>
      <c r="C1183" s="1" t="s">
        <v>6549</v>
      </c>
      <c r="D1183" s="2" t="s">
        <v>12759</v>
      </c>
      <c r="E1183" s="1"/>
      <c r="F1183" s="1" t="s">
        <v>12760</v>
      </c>
      <c r="G1183" s="1">
        <v>1991</v>
      </c>
      <c r="H1183" s="1" t="s">
        <v>18</v>
      </c>
      <c r="I1183" s="1"/>
      <c r="J1183" s="1"/>
      <c r="K1183" s="1"/>
      <c r="L1183" s="1"/>
      <c r="M1183" s="1"/>
      <c r="O1183">
        <v>0</v>
      </c>
      <c r="Q1183" s="4" t="s">
        <v>30915</v>
      </c>
    </row>
    <row r="1184" spans="1:17" ht="30">
      <c r="A1184">
        <v>3981</v>
      </c>
      <c r="B1184" t="b">
        <v>1</v>
      </c>
      <c r="C1184" s="1" t="s">
        <v>12604</v>
      </c>
      <c r="D1184" s="2" t="s">
        <v>12605</v>
      </c>
      <c r="E1184" s="3" t="s">
        <v>12606</v>
      </c>
      <c r="F1184" s="1" t="s">
        <v>12607</v>
      </c>
      <c r="G1184" s="1">
        <v>1991</v>
      </c>
      <c r="H1184" s="1" t="s">
        <v>18</v>
      </c>
      <c r="I1184" s="1"/>
      <c r="J1184" s="1" t="s">
        <v>12608</v>
      </c>
      <c r="K1184" s="1"/>
      <c r="L1184" s="1"/>
      <c r="M1184" s="1"/>
      <c r="O1184">
        <v>0</v>
      </c>
      <c r="Q1184" s="4" t="s">
        <v>30991</v>
      </c>
    </row>
    <row r="1185" spans="1:17" ht="30">
      <c r="A1185">
        <v>4125</v>
      </c>
      <c r="B1185" t="b">
        <v>1</v>
      </c>
      <c r="C1185" s="1" t="s">
        <v>13402</v>
      </c>
      <c r="D1185" s="2" t="s">
        <v>13403</v>
      </c>
      <c r="E1185" s="1" t="s">
        <v>13404</v>
      </c>
      <c r="F1185" s="1" t="s">
        <v>13405</v>
      </c>
      <c r="G1185" s="1">
        <v>1991</v>
      </c>
      <c r="H1185" s="1" t="s">
        <v>18</v>
      </c>
      <c r="I1185" s="1"/>
      <c r="J1185" s="1" t="s">
        <v>13406</v>
      </c>
      <c r="K1185" s="1"/>
      <c r="L1185" s="1"/>
      <c r="M1185" s="1"/>
      <c r="O1185">
        <v>0</v>
      </c>
      <c r="Q1185" s="4" t="s">
        <v>30992</v>
      </c>
    </row>
    <row r="1186" spans="1:17" ht="45">
      <c r="A1186">
        <v>4069</v>
      </c>
      <c r="B1186" t="b">
        <v>1</v>
      </c>
      <c r="C1186" s="1" t="s">
        <v>13079</v>
      </c>
      <c r="D1186" s="2" t="s">
        <v>13080</v>
      </c>
      <c r="E1186" s="3" t="s">
        <v>13081</v>
      </c>
      <c r="F1186" s="1" t="s">
        <v>13082</v>
      </c>
      <c r="G1186" s="1">
        <v>1991</v>
      </c>
      <c r="H1186" s="1" t="s">
        <v>18</v>
      </c>
      <c r="I1186" s="1"/>
      <c r="J1186" s="1" t="s">
        <v>13083</v>
      </c>
      <c r="K1186" s="1"/>
      <c r="L1186" s="1"/>
      <c r="M1186" s="1"/>
      <c r="O1186">
        <v>0</v>
      </c>
      <c r="Q1186" s="4" t="s">
        <v>30993</v>
      </c>
    </row>
    <row r="1187" spans="1:17" ht="30">
      <c r="A1187">
        <v>4127</v>
      </c>
      <c r="B1187" t="b">
        <v>0</v>
      </c>
      <c r="C1187" s="1" t="s">
        <v>13410</v>
      </c>
      <c r="D1187" s="2" t="s">
        <v>13411</v>
      </c>
      <c r="E1187" s="1"/>
      <c r="F1187" s="1" t="s">
        <v>13412</v>
      </c>
      <c r="G1187" s="1">
        <v>1991</v>
      </c>
      <c r="H1187" s="1" t="s">
        <v>1315</v>
      </c>
      <c r="I1187" s="1"/>
      <c r="J1187" s="1"/>
      <c r="K1187" s="1"/>
      <c r="L1187" s="1"/>
      <c r="M1187" s="1"/>
      <c r="O1187">
        <v>0</v>
      </c>
      <c r="Q1187" s="4" t="s">
        <v>30995</v>
      </c>
    </row>
    <row r="1188" spans="1:17" ht="45">
      <c r="A1188">
        <v>4053</v>
      </c>
      <c r="B1188" t="b">
        <v>0</v>
      </c>
      <c r="C1188" s="1" t="s">
        <v>12994</v>
      </c>
      <c r="D1188" s="2" t="s">
        <v>12995</v>
      </c>
      <c r="E1188" s="1"/>
      <c r="F1188" s="1" t="s">
        <v>12996</v>
      </c>
      <c r="G1188" s="1">
        <v>1991</v>
      </c>
      <c r="H1188" s="1" t="s">
        <v>1315</v>
      </c>
      <c r="I1188" s="1"/>
      <c r="J1188" s="1"/>
      <c r="K1188" s="1"/>
      <c r="L1188" s="1"/>
      <c r="M1188" s="1"/>
      <c r="O1188">
        <v>0</v>
      </c>
      <c r="Q1188" s="4" t="s">
        <v>30996</v>
      </c>
    </row>
    <row r="1189" spans="1:17" ht="30">
      <c r="A1189">
        <v>3986</v>
      </c>
      <c r="B1189" t="b">
        <v>0</v>
      </c>
      <c r="C1189" s="1" t="s">
        <v>6258</v>
      </c>
      <c r="D1189" s="2" t="s">
        <v>12634</v>
      </c>
      <c r="E1189" s="1"/>
      <c r="F1189" s="1" t="s">
        <v>12635</v>
      </c>
      <c r="G1189" s="1">
        <v>1991</v>
      </c>
      <c r="H1189" s="1" t="s">
        <v>1315</v>
      </c>
      <c r="I1189" s="1"/>
      <c r="J1189" s="1"/>
      <c r="K1189" s="1"/>
      <c r="L1189" s="1"/>
      <c r="M1189" s="1"/>
      <c r="O1189">
        <v>0</v>
      </c>
      <c r="Q1189" s="4" t="s">
        <v>19604</v>
      </c>
    </row>
    <row r="1190" spans="1:17" ht="45">
      <c r="A1190">
        <v>4020</v>
      </c>
      <c r="B1190" t="b">
        <v>1</v>
      </c>
      <c r="C1190" s="1" t="s">
        <v>9566</v>
      </c>
      <c r="D1190" s="2" t="s">
        <v>12788</v>
      </c>
      <c r="E1190" s="3" t="s">
        <v>12789</v>
      </c>
      <c r="F1190" s="1" t="s">
        <v>12790</v>
      </c>
      <c r="G1190" s="1">
        <v>1991</v>
      </c>
      <c r="H1190" s="1" t="s">
        <v>18</v>
      </c>
      <c r="I1190" s="1"/>
      <c r="J1190" s="1" t="s">
        <v>12791</v>
      </c>
      <c r="K1190" s="1"/>
      <c r="L1190" s="1"/>
      <c r="M1190" s="1"/>
      <c r="O1190">
        <v>0</v>
      </c>
      <c r="Q1190" s="4" t="s">
        <v>30997</v>
      </c>
    </row>
    <row r="1191" spans="1:17" ht="30">
      <c r="A1191">
        <v>502</v>
      </c>
      <c r="B1191" t="b">
        <v>1</v>
      </c>
      <c r="C1191" s="17" t="s">
        <v>20591</v>
      </c>
      <c r="D1191" s="4" t="s">
        <v>20592</v>
      </c>
      <c r="E1191" s="5" t="s">
        <v>20593</v>
      </c>
      <c r="F1191" t="s">
        <v>20594</v>
      </c>
      <c r="G1191">
        <v>1991</v>
      </c>
      <c r="H1191" t="s">
        <v>18</v>
      </c>
      <c r="J1191" t="s">
        <v>20595</v>
      </c>
      <c r="K1191" t="s">
        <v>18422</v>
      </c>
      <c r="L1191" t="s">
        <v>18423</v>
      </c>
      <c r="O1191">
        <v>0</v>
      </c>
      <c r="Q1191" s="4" t="s">
        <v>19214</v>
      </c>
    </row>
    <row r="1192" spans="1:17" ht="30">
      <c r="A1192">
        <v>3980</v>
      </c>
      <c r="B1192" t="b">
        <v>1</v>
      </c>
      <c r="C1192" s="1" t="s">
        <v>12593</v>
      </c>
      <c r="D1192" s="2" t="s">
        <v>12594</v>
      </c>
      <c r="E1192" s="1"/>
      <c r="F1192" s="1"/>
      <c r="G1192" s="1">
        <v>1991</v>
      </c>
      <c r="H1192" s="1" t="s">
        <v>18</v>
      </c>
      <c r="I1192" s="1"/>
      <c r="J1192" s="1"/>
      <c r="K1192" s="1"/>
      <c r="L1192" s="1"/>
      <c r="M1192" s="1"/>
      <c r="O1192">
        <v>0</v>
      </c>
      <c r="Q1192" s="4" t="s">
        <v>30998</v>
      </c>
    </row>
    <row r="1193" spans="1:17" ht="60">
      <c r="A1193">
        <v>2124</v>
      </c>
      <c r="B1193" t="b">
        <v>1</v>
      </c>
      <c r="C1193" s="17" t="s">
        <v>23529</v>
      </c>
      <c r="D1193" s="2" t="s">
        <v>13769</v>
      </c>
      <c r="E1193" s="5" t="s">
        <v>26159</v>
      </c>
      <c r="F1193" t="s">
        <v>26160</v>
      </c>
      <c r="G1193">
        <v>1991</v>
      </c>
      <c r="H1193" t="s">
        <v>18</v>
      </c>
      <c r="J1193" t="s">
        <v>26161</v>
      </c>
      <c r="K1193" t="s">
        <v>18422</v>
      </c>
      <c r="L1193" t="s">
        <v>18423</v>
      </c>
      <c r="O1193">
        <v>0</v>
      </c>
      <c r="Q1193" s="4" t="s">
        <v>18924</v>
      </c>
    </row>
    <row r="1194" spans="1:17" ht="30">
      <c r="A1194">
        <v>1609</v>
      </c>
      <c r="B1194" t="b">
        <v>1</v>
      </c>
      <c r="C1194" s="17" t="s">
        <v>22051</v>
      </c>
      <c r="D1194" s="2" t="s">
        <v>14629</v>
      </c>
      <c r="E1194" s="5" t="s">
        <v>24517</v>
      </c>
      <c r="F1194" t="s">
        <v>24518</v>
      </c>
      <c r="G1194">
        <v>1991</v>
      </c>
      <c r="H1194" t="s">
        <v>18</v>
      </c>
      <c r="J1194" t="s">
        <v>24519</v>
      </c>
      <c r="K1194" t="s">
        <v>18422</v>
      </c>
      <c r="L1194" t="s">
        <v>18423</v>
      </c>
      <c r="O1194">
        <v>0</v>
      </c>
      <c r="Q1194" s="4" t="s">
        <v>18946</v>
      </c>
    </row>
    <row r="1195" spans="1:17" ht="30">
      <c r="A1195">
        <v>4077</v>
      </c>
      <c r="B1195" t="b">
        <v>1</v>
      </c>
      <c r="C1195" s="1" t="s">
        <v>11062</v>
      </c>
      <c r="D1195" s="2" t="s">
        <v>13123</v>
      </c>
      <c r="E1195" s="3" t="s">
        <v>13124</v>
      </c>
      <c r="F1195" s="1" t="s">
        <v>13125</v>
      </c>
      <c r="G1195" s="1">
        <v>1991</v>
      </c>
      <c r="H1195" s="1" t="s">
        <v>18</v>
      </c>
      <c r="I1195" s="1"/>
      <c r="J1195" s="1" t="s">
        <v>13126</v>
      </c>
      <c r="K1195" s="1"/>
      <c r="L1195" s="1"/>
      <c r="M1195" s="1"/>
      <c r="O1195">
        <v>0</v>
      </c>
      <c r="Q1195" s="4" t="s">
        <v>30792</v>
      </c>
    </row>
    <row r="1196" spans="1:17" ht="30">
      <c r="A1196">
        <v>3976</v>
      </c>
      <c r="B1196" t="b">
        <v>0</v>
      </c>
      <c r="C1196" s="1" t="s">
        <v>12569</v>
      </c>
      <c r="D1196" s="2" t="s">
        <v>12570</v>
      </c>
      <c r="E1196" s="1"/>
      <c r="F1196" s="1" t="s">
        <v>12571</v>
      </c>
      <c r="G1196" s="1">
        <v>1991</v>
      </c>
      <c r="H1196" s="1" t="s">
        <v>1315</v>
      </c>
      <c r="I1196" s="1"/>
      <c r="J1196" s="1"/>
      <c r="K1196" s="1"/>
      <c r="L1196" s="1"/>
      <c r="M1196" s="1"/>
      <c r="O1196">
        <v>0</v>
      </c>
      <c r="Q1196" s="4" t="s">
        <v>30999</v>
      </c>
    </row>
    <row r="1197" spans="1:17" ht="30">
      <c r="A1197">
        <v>3920</v>
      </c>
      <c r="B1197" t="b">
        <v>1</v>
      </c>
      <c r="C1197" s="1" t="s">
        <v>2929</v>
      </c>
      <c r="D1197" s="2" t="s">
        <v>12260</v>
      </c>
      <c r="E1197" s="1"/>
      <c r="F1197" s="1"/>
      <c r="G1197" s="1">
        <v>1991</v>
      </c>
      <c r="H1197" s="1" t="s">
        <v>18</v>
      </c>
      <c r="I1197" s="1"/>
      <c r="J1197" s="1"/>
      <c r="K1197" s="1"/>
      <c r="L1197" s="1"/>
      <c r="M1197" s="1"/>
      <c r="O1197">
        <v>0</v>
      </c>
      <c r="Q1197" s="4" t="s">
        <v>18899</v>
      </c>
    </row>
    <row r="1198" spans="1:17" ht="30">
      <c r="A1198">
        <v>1555</v>
      </c>
      <c r="B1198" t="b">
        <v>1</v>
      </c>
      <c r="C1198" s="6" t="s">
        <v>12890</v>
      </c>
      <c r="D1198" s="6" t="s">
        <v>12891</v>
      </c>
      <c r="E1198" s="14" t="s">
        <v>21284</v>
      </c>
      <c r="F1198" s="16" t="s">
        <v>18503</v>
      </c>
      <c r="G1198">
        <v>1991</v>
      </c>
      <c r="H1198" s="6" t="s">
        <v>18</v>
      </c>
      <c r="K1198" t="s">
        <v>18422</v>
      </c>
      <c r="L1198" t="s">
        <v>18423</v>
      </c>
      <c r="O1198">
        <v>0</v>
      </c>
      <c r="Q1198" s="4" t="s">
        <v>19489</v>
      </c>
    </row>
    <row r="1199" spans="1:17">
      <c r="A1199">
        <v>4104</v>
      </c>
      <c r="B1199" t="b">
        <v>1</v>
      </c>
      <c r="C1199" s="1" t="s">
        <v>13295</v>
      </c>
      <c r="D1199" s="2" t="s">
        <v>13296</v>
      </c>
      <c r="E1199" s="1"/>
      <c r="F1199" s="1" t="s">
        <v>13297</v>
      </c>
      <c r="G1199" s="1">
        <v>1991</v>
      </c>
      <c r="H1199" s="1" t="s">
        <v>18</v>
      </c>
      <c r="I1199" s="1"/>
      <c r="J1199" s="1"/>
      <c r="K1199" s="1"/>
      <c r="L1199" s="1"/>
      <c r="M1199" s="1"/>
      <c r="O1199">
        <v>0</v>
      </c>
      <c r="Q1199" s="4" t="s">
        <v>31001</v>
      </c>
    </row>
    <row r="1200" spans="1:17">
      <c r="A1200">
        <v>4024</v>
      </c>
      <c r="B1200" t="b">
        <v>1</v>
      </c>
      <c r="C1200" s="1" t="s">
        <v>12815</v>
      </c>
      <c r="D1200" s="2" t="s">
        <v>12816</v>
      </c>
      <c r="E1200" s="1"/>
      <c r="F1200" s="1" t="s">
        <v>12817</v>
      </c>
      <c r="G1200" s="1">
        <v>1991</v>
      </c>
      <c r="H1200" s="1" t="s">
        <v>18</v>
      </c>
      <c r="I1200" s="1"/>
      <c r="J1200" s="1"/>
      <c r="K1200" s="1"/>
      <c r="L1200" s="1"/>
      <c r="M1200" s="1"/>
      <c r="O1200">
        <v>0</v>
      </c>
      <c r="Q1200" s="4" t="s">
        <v>31002</v>
      </c>
    </row>
    <row r="1201" spans="1:17" ht="60">
      <c r="A1201">
        <v>2125</v>
      </c>
      <c r="B1201" t="b">
        <v>1</v>
      </c>
      <c r="C1201" s="6" t="s">
        <v>12599</v>
      </c>
      <c r="D1201" s="6" t="s">
        <v>12600</v>
      </c>
      <c r="E1201" s="14" t="s">
        <v>18395</v>
      </c>
      <c r="F1201" s="16" t="s">
        <v>18503</v>
      </c>
      <c r="G1201">
        <v>1991</v>
      </c>
      <c r="H1201" s="6" t="s">
        <v>18</v>
      </c>
      <c r="K1201" t="s">
        <v>18422</v>
      </c>
      <c r="L1201" t="s">
        <v>18423</v>
      </c>
      <c r="O1201">
        <v>0</v>
      </c>
      <c r="Q1201" s="4" t="s">
        <v>19635</v>
      </c>
    </row>
    <row r="1202" spans="1:17">
      <c r="A1202">
        <v>4042</v>
      </c>
      <c r="B1202" t="b">
        <v>1</v>
      </c>
      <c r="C1202" s="1" t="s">
        <v>10337</v>
      </c>
      <c r="D1202" s="2" t="s">
        <v>12941</v>
      </c>
      <c r="E1202" s="3" t="s">
        <v>12942</v>
      </c>
      <c r="F1202" s="1" t="s">
        <v>12943</v>
      </c>
      <c r="G1202" s="1">
        <v>1991</v>
      </c>
      <c r="H1202" s="1" t="s">
        <v>18</v>
      </c>
      <c r="I1202" s="1"/>
      <c r="J1202" s="1" t="s">
        <v>12944</v>
      </c>
      <c r="K1202" s="1"/>
      <c r="L1202" s="1"/>
      <c r="M1202" s="1"/>
      <c r="O1202">
        <v>0</v>
      </c>
      <c r="Q1202" s="4" t="s">
        <v>30324</v>
      </c>
    </row>
    <row r="1203" spans="1:17">
      <c r="A1203">
        <v>4874</v>
      </c>
      <c r="B1203" t="b">
        <v>1</v>
      </c>
      <c r="C1203" s="1" t="s">
        <v>17614</v>
      </c>
      <c r="D1203" s="2" t="s">
        <v>12941</v>
      </c>
      <c r="E1203" s="1" t="s">
        <v>17615</v>
      </c>
      <c r="F1203" s="1" t="s">
        <v>17616</v>
      </c>
      <c r="G1203" s="1">
        <v>1991</v>
      </c>
      <c r="H1203" s="1" t="s">
        <v>18</v>
      </c>
      <c r="I1203" s="1"/>
      <c r="J1203" s="1" t="s">
        <v>12944</v>
      </c>
      <c r="K1203" s="1"/>
      <c r="L1203" s="1"/>
      <c r="M1203" s="1"/>
      <c r="O1203">
        <v>0</v>
      </c>
      <c r="Q1203" s="4" t="s">
        <v>30324</v>
      </c>
    </row>
    <row r="1204" spans="1:17" ht="30">
      <c r="A1204">
        <v>4095</v>
      </c>
      <c r="B1204" t="b">
        <v>1</v>
      </c>
      <c r="C1204" s="1" t="s">
        <v>212</v>
      </c>
      <c r="D1204" s="2" t="s">
        <v>13229</v>
      </c>
      <c r="E1204" s="1" t="s">
        <v>13230</v>
      </c>
      <c r="F1204" s="1" t="s">
        <v>13231</v>
      </c>
      <c r="G1204" s="1">
        <v>1991</v>
      </c>
      <c r="H1204" s="1" t="s">
        <v>18</v>
      </c>
      <c r="I1204" s="1"/>
      <c r="J1204" s="1" t="s">
        <v>13232</v>
      </c>
      <c r="K1204" s="1"/>
      <c r="L1204" s="1"/>
      <c r="M1204" s="1"/>
      <c r="O1204">
        <v>0</v>
      </c>
      <c r="Q1204" s="4" t="s">
        <v>19823</v>
      </c>
    </row>
    <row r="1205" spans="1:17" ht="45">
      <c r="A1205">
        <v>4026</v>
      </c>
      <c r="B1205" t="b">
        <v>0</v>
      </c>
      <c r="C1205" s="1" t="s">
        <v>12824</v>
      </c>
      <c r="D1205" s="2" t="s">
        <v>12825</v>
      </c>
      <c r="E1205" s="1"/>
      <c r="F1205" s="1" t="s">
        <v>12826</v>
      </c>
      <c r="G1205" s="1">
        <v>1991</v>
      </c>
      <c r="H1205" s="1" t="s">
        <v>1315</v>
      </c>
      <c r="I1205" s="1"/>
      <c r="J1205" s="1"/>
      <c r="K1205" s="1"/>
      <c r="L1205" s="1"/>
      <c r="M1205" s="1"/>
      <c r="O1205">
        <v>0</v>
      </c>
      <c r="Q1205" s="4" t="s">
        <v>31004</v>
      </c>
    </row>
    <row r="1206" spans="1:17" ht="30">
      <c r="A1206">
        <v>3935</v>
      </c>
      <c r="B1206" t="b">
        <v>1</v>
      </c>
      <c r="C1206" s="1" t="s">
        <v>12348</v>
      </c>
      <c r="D1206" s="2" t="s">
        <v>12349</v>
      </c>
      <c r="E1206" s="1"/>
      <c r="F1206" s="1" t="s">
        <v>12350</v>
      </c>
      <c r="G1206" s="1">
        <v>1991</v>
      </c>
      <c r="H1206" s="1" t="s">
        <v>18</v>
      </c>
      <c r="I1206" s="1"/>
      <c r="J1206" s="1"/>
      <c r="K1206" s="1"/>
      <c r="L1206" s="1"/>
      <c r="M1206" s="1"/>
      <c r="O1206">
        <v>0</v>
      </c>
      <c r="Q1206" s="4" t="s">
        <v>18890</v>
      </c>
    </row>
    <row r="1207" spans="1:17" ht="30">
      <c r="A1207">
        <v>4007</v>
      </c>
      <c r="B1207" t="b">
        <v>1</v>
      </c>
      <c r="C1207" s="1" t="s">
        <v>12722</v>
      </c>
      <c r="D1207" s="2" t="s">
        <v>12723</v>
      </c>
      <c r="E1207" s="1" t="s">
        <v>12724</v>
      </c>
      <c r="F1207" s="1" t="s">
        <v>12725</v>
      </c>
      <c r="G1207" s="1">
        <v>1991</v>
      </c>
      <c r="H1207" s="1" t="s">
        <v>18</v>
      </c>
      <c r="I1207" s="1"/>
      <c r="J1207" s="1" t="s">
        <v>12726</v>
      </c>
      <c r="K1207" s="1"/>
      <c r="L1207" s="1"/>
      <c r="M1207" s="1"/>
      <c r="O1207">
        <v>0</v>
      </c>
      <c r="Q1207" s="4" t="s">
        <v>31006</v>
      </c>
    </row>
    <row r="1208" spans="1:17" ht="45">
      <c r="A1208">
        <v>754</v>
      </c>
      <c r="B1208" t="b">
        <v>1</v>
      </c>
      <c r="C1208" s="6" t="s">
        <v>21535</v>
      </c>
      <c r="D1208" s="6" t="s">
        <v>12502</v>
      </c>
      <c r="E1208" s="14" t="s">
        <v>21536</v>
      </c>
      <c r="F1208" s="16" t="s">
        <v>18503</v>
      </c>
      <c r="G1208">
        <v>1991</v>
      </c>
      <c r="H1208" s="6" t="s">
        <v>18</v>
      </c>
      <c r="K1208" t="s">
        <v>18422</v>
      </c>
      <c r="L1208" t="s">
        <v>18423</v>
      </c>
      <c r="O1208">
        <v>0</v>
      </c>
      <c r="Q1208" s="4" t="s">
        <v>19287</v>
      </c>
    </row>
    <row r="1209" spans="1:17" ht="45">
      <c r="A1209">
        <v>4087</v>
      </c>
      <c r="B1209" t="b">
        <v>0</v>
      </c>
      <c r="C1209" s="1" t="s">
        <v>13188</v>
      </c>
      <c r="D1209" s="2" t="s">
        <v>13189</v>
      </c>
      <c r="E1209" s="3" t="s">
        <v>13190</v>
      </c>
      <c r="F1209" s="1" t="s">
        <v>13191</v>
      </c>
      <c r="G1209" s="1">
        <v>1991</v>
      </c>
      <c r="H1209" s="1" t="s">
        <v>2876</v>
      </c>
      <c r="I1209" s="1"/>
      <c r="J1209" s="1" t="s">
        <v>13192</v>
      </c>
      <c r="K1209" s="1"/>
      <c r="L1209" s="1"/>
      <c r="M1209" s="1"/>
      <c r="O1209">
        <v>0</v>
      </c>
      <c r="Q1209" s="4" t="s">
        <v>31007</v>
      </c>
    </row>
    <row r="1210" spans="1:17" ht="75">
      <c r="A1210">
        <v>4022</v>
      </c>
      <c r="B1210" t="b">
        <v>1</v>
      </c>
      <c r="C1210" s="1" t="s">
        <v>12797</v>
      </c>
      <c r="D1210" s="2" t="s">
        <v>12798</v>
      </c>
      <c r="E1210" s="3" t="s">
        <v>12799</v>
      </c>
      <c r="F1210" s="1" t="s">
        <v>12800</v>
      </c>
      <c r="G1210" s="1">
        <v>1991</v>
      </c>
      <c r="H1210" s="1" t="s">
        <v>18</v>
      </c>
      <c r="I1210" s="1"/>
      <c r="J1210" s="1" t="s">
        <v>12801</v>
      </c>
      <c r="K1210" s="1"/>
      <c r="L1210" s="1"/>
      <c r="M1210" s="1"/>
      <c r="O1210">
        <v>0</v>
      </c>
      <c r="Q1210" s="4" t="s">
        <v>31009</v>
      </c>
    </row>
    <row r="1211" spans="1:17" ht="30">
      <c r="A1211">
        <v>4061</v>
      </c>
      <c r="B1211" t="b">
        <v>1</v>
      </c>
      <c r="C1211" s="1" t="s">
        <v>8877</v>
      </c>
      <c r="D1211" s="2" t="s">
        <v>13038</v>
      </c>
      <c r="E1211" s="3" t="s">
        <v>13039</v>
      </c>
      <c r="F1211" s="1" t="s">
        <v>13040</v>
      </c>
      <c r="G1211" s="1">
        <v>1991</v>
      </c>
      <c r="H1211" s="1" t="s">
        <v>18</v>
      </c>
      <c r="I1211" s="1"/>
      <c r="J1211" s="1" t="s">
        <v>13041</v>
      </c>
      <c r="K1211" s="1"/>
      <c r="L1211" s="1"/>
      <c r="M1211" s="1"/>
      <c r="O1211">
        <v>0</v>
      </c>
      <c r="Q1211" s="4" t="s">
        <v>19054</v>
      </c>
    </row>
    <row r="1212" spans="1:17" ht="30">
      <c r="A1212">
        <v>1269</v>
      </c>
      <c r="B1212" t="b">
        <v>1</v>
      </c>
      <c r="C1212" s="17" t="s">
        <v>23382</v>
      </c>
      <c r="D1212" s="2" t="s">
        <v>12913</v>
      </c>
      <c r="E1212" s="5" t="s">
        <v>12914</v>
      </c>
      <c r="F1212" t="s">
        <v>23383</v>
      </c>
      <c r="G1212">
        <v>1991</v>
      </c>
      <c r="H1212" t="s">
        <v>18</v>
      </c>
      <c r="I1212" t="s">
        <v>23384</v>
      </c>
      <c r="J1212" t="s">
        <v>12916</v>
      </c>
      <c r="K1212" t="s">
        <v>18607</v>
      </c>
      <c r="L1212" t="s">
        <v>18</v>
      </c>
      <c r="O1212">
        <v>1</v>
      </c>
      <c r="Q1212" s="4" t="s">
        <v>19421</v>
      </c>
    </row>
    <row r="1213" spans="1:17" ht="71.25" customHeight="1">
      <c r="A1213">
        <v>79</v>
      </c>
      <c r="B1213" t="b">
        <v>1</v>
      </c>
      <c r="C1213" s="17" t="s">
        <v>18788</v>
      </c>
      <c r="D1213" s="4" t="s">
        <v>18789</v>
      </c>
      <c r="E1213" s="5" t="s">
        <v>14401</v>
      </c>
      <c r="F1213" t="s">
        <v>18790</v>
      </c>
      <c r="G1213">
        <v>1991</v>
      </c>
      <c r="H1213" t="s">
        <v>18</v>
      </c>
      <c r="J1213" t="s">
        <v>14403</v>
      </c>
      <c r="K1213" t="s">
        <v>18422</v>
      </c>
      <c r="L1213" t="s">
        <v>18423</v>
      </c>
      <c r="O1213">
        <v>0</v>
      </c>
      <c r="Q1213" s="4" t="s">
        <v>19122</v>
      </c>
    </row>
    <row r="1214" spans="1:17" ht="45">
      <c r="A1214">
        <v>4126</v>
      </c>
      <c r="B1214" t="b">
        <v>0</v>
      </c>
      <c r="C1214" s="1" t="s">
        <v>13407</v>
      </c>
      <c r="D1214" s="2" t="s">
        <v>13408</v>
      </c>
      <c r="E1214" s="1"/>
      <c r="F1214" s="1" t="s">
        <v>13409</v>
      </c>
      <c r="G1214" s="1">
        <v>1991</v>
      </c>
      <c r="H1214" s="1" t="s">
        <v>1315</v>
      </c>
      <c r="I1214" s="1"/>
      <c r="J1214" s="1"/>
      <c r="K1214" s="1"/>
      <c r="L1214" s="1"/>
      <c r="M1214" s="1"/>
      <c r="O1214">
        <v>0</v>
      </c>
      <c r="Q1214" s="4" t="s">
        <v>31010</v>
      </c>
    </row>
    <row r="1215" spans="1:17" ht="60">
      <c r="A1215">
        <v>3921</v>
      </c>
      <c r="B1215" t="b">
        <v>0</v>
      </c>
      <c r="C1215" s="1" t="s">
        <v>12261</v>
      </c>
      <c r="D1215" s="2" t="s">
        <v>12262</v>
      </c>
      <c r="E1215" s="1"/>
      <c r="F1215" s="1" t="s">
        <v>12263</v>
      </c>
      <c r="G1215" s="1">
        <v>1991</v>
      </c>
      <c r="H1215" s="1" t="s">
        <v>1315</v>
      </c>
      <c r="I1215" s="1"/>
      <c r="J1215" s="1"/>
      <c r="K1215" s="1"/>
      <c r="L1215" s="1"/>
      <c r="M1215" s="1"/>
      <c r="O1215">
        <v>0</v>
      </c>
      <c r="Q1215" s="4" t="s">
        <v>31012</v>
      </c>
    </row>
    <row r="1216" spans="1:17" ht="30">
      <c r="A1216">
        <v>3947</v>
      </c>
      <c r="B1216" t="b">
        <v>1</v>
      </c>
      <c r="C1216" s="1" t="s">
        <v>12410</v>
      </c>
      <c r="D1216" s="2" t="s">
        <v>12411</v>
      </c>
      <c r="E1216" s="1"/>
      <c r="F1216" s="1" t="s">
        <v>12412</v>
      </c>
      <c r="G1216" s="1">
        <v>1991</v>
      </c>
      <c r="H1216" s="1" t="s">
        <v>18</v>
      </c>
      <c r="I1216" s="1"/>
      <c r="J1216" s="1"/>
      <c r="K1216" s="1"/>
      <c r="L1216" s="1"/>
      <c r="M1216" s="1"/>
      <c r="O1216">
        <v>0</v>
      </c>
      <c r="Q1216" s="4" t="s">
        <v>31013</v>
      </c>
    </row>
    <row r="1217" spans="1:17" ht="30">
      <c r="A1217">
        <v>1417</v>
      </c>
      <c r="B1217" t="b">
        <v>1</v>
      </c>
      <c r="C1217" s="6" t="s">
        <v>23895</v>
      </c>
      <c r="D1217" s="6" t="s">
        <v>12871</v>
      </c>
      <c r="E1217" s="14" t="s">
        <v>22988</v>
      </c>
      <c r="F1217" s="16" t="s">
        <v>18503</v>
      </c>
      <c r="G1217">
        <v>1991</v>
      </c>
      <c r="H1217" s="6" t="s">
        <v>18</v>
      </c>
      <c r="K1217" t="s">
        <v>18422</v>
      </c>
      <c r="L1217" t="s">
        <v>18423</v>
      </c>
      <c r="O1217">
        <v>0</v>
      </c>
      <c r="Q1217" s="4" t="s">
        <v>19452</v>
      </c>
    </row>
    <row r="1218" spans="1:17" ht="30">
      <c r="A1218">
        <v>4058</v>
      </c>
      <c r="B1218" t="b">
        <v>1</v>
      </c>
      <c r="C1218" s="1" t="s">
        <v>13019</v>
      </c>
      <c r="D1218" s="2" t="s">
        <v>13020</v>
      </c>
      <c r="E1218" s="1" t="s">
        <v>13021</v>
      </c>
      <c r="F1218" s="1" t="s">
        <v>13022</v>
      </c>
      <c r="G1218" s="1">
        <v>1991</v>
      </c>
      <c r="H1218" s="1" t="s">
        <v>18</v>
      </c>
      <c r="I1218" s="1"/>
      <c r="J1218" s="1" t="s">
        <v>13023</v>
      </c>
      <c r="K1218" s="1"/>
      <c r="L1218" s="1"/>
      <c r="M1218" s="1"/>
      <c r="O1218">
        <v>0</v>
      </c>
      <c r="Q1218" s="4" t="s">
        <v>31015</v>
      </c>
    </row>
    <row r="1219" spans="1:17" ht="30">
      <c r="A1219">
        <v>4059</v>
      </c>
      <c r="B1219" t="b">
        <v>1</v>
      </c>
      <c r="C1219" s="1" t="s">
        <v>13024</v>
      </c>
      <c r="D1219" s="2" t="s">
        <v>13025</v>
      </c>
      <c r="E1219" s="1" t="s">
        <v>13026</v>
      </c>
      <c r="F1219" s="1" t="s">
        <v>13027</v>
      </c>
      <c r="G1219" s="1">
        <v>1991</v>
      </c>
      <c r="H1219" s="1" t="s">
        <v>18</v>
      </c>
      <c r="I1219" s="1"/>
      <c r="J1219" s="1" t="s">
        <v>13028</v>
      </c>
      <c r="K1219" s="1"/>
      <c r="L1219" s="1"/>
      <c r="M1219" s="1"/>
      <c r="O1219">
        <v>0</v>
      </c>
      <c r="Q1219" s="4" t="s">
        <v>31016</v>
      </c>
    </row>
    <row r="1220" spans="1:17" ht="45">
      <c r="A1220">
        <v>4060</v>
      </c>
      <c r="B1220" t="b">
        <v>1</v>
      </c>
      <c r="C1220" s="1" t="s">
        <v>13029</v>
      </c>
      <c r="D1220" s="2" t="s">
        <v>13030</v>
      </c>
      <c r="E1220" s="3" t="s">
        <v>13031</v>
      </c>
      <c r="F1220" s="1" t="s">
        <v>13032</v>
      </c>
      <c r="G1220" s="1">
        <v>1991</v>
      </c>
      <c r="H1220" s="1" t="s">
        <v>18</v>
      </c>
      <c r="I1220" s="1"/>
      <c r="J1220" s="1" t="s">
        <v>13033</v>
      </c>
      <c r="K1220" s="1"/>
      <c r="L1220" s="1"/>
      <c r="M1220" s="1"/>
      <c r="O1220">
        <v>0</v>
      </c>
      <c r="Q1220" s="4" t="s">
        <v>31017</v>
      </c>
    </row>
    <row r="1221" spans="1:17" ht="45">
      <c r="A1221">
        <v>4005</v>
      </c>
      <c r="B1221" t="b">
        <v>1</v>
      </c>
      <c r="C1221" s="1" t="s">
        <v>1787</v>
      </c>
      <c r="D1221" s="2" t="s">
        <v>12713</v>
      </c>
      <c r="E1221" s="1" t="s">
        <v>12714</v>
      </c>
      <c r="F1221" s="1" t="s">
        <v>12715</v>
      </c>
      <c r="G1221" s="1">
        <v>1991</v>
      </c>
      <c r="H1221" s="1" t="s">
        <v>18</v>
      </c>
      <c r="I1221" s="1"/>
      <c r="J1221" s="1" t="s">
        <v>12716</v>
      </c>
      <c r="K1221" s="1"/>
      <c r="L1221" s="1"/>
      <c r="M1221" s="1"/>
      <c r="O1221">
        <v>0</v>
      </c>
      <c r="Q1221" s="4" t="s">
        <v>18968</v>
      </c>
    </row>
    <row r="1222" spans="1:17" ht="30">
      <c r="A1222">
        <v>1541</v>
      </c>
      <c r="B1222" t="b">
        <v>1</v>
      </c>
      <c r="C1222" s="17" t="s">
        <v>24282</v>
      </c>
      <c r="D1222" s="4" t="s">
        <v>24283</v>
      </c>
      <c r="E1222" s="5" t="s">
        <v>14452</v>
      </c>
      <c r="F1222" t="s">
        <v>24284</v>
      </c>
      <c r="G1222">
        <v>1991</v>
      </c>
      <c r="H1222" t="s">
        <v>18</v>
      </c>
      <c r="J1222" t="s">
        <v>14454</v>
      </c>
      <c r="K1222" t="s">
        <v>18422</v>
      </c>
      <c r="L1222" t="s">
        <v>18423</v>
      </c>
      <c r="O1222">
        <v>0</v>
      </c>
      <c r="Q1222" s="4" t="s">
        <v>18968</v>
      </c>
    </row>
    <row r="1223" spans="1:17" ht="30">
      <c r="A1223">
        <v>1558</v>
      </c>
      <c r="B1223" t="b">
        <v>1</v>
      </c>
      <c r="C1223" s="6" t="s">
        <v>3569</v>
      </c>
      <c r="D1223" s="6" t="s">
        <v>13149</v>
      </c>
      <c r="E1223" s="14" t="s">
        <v>24025</v>
      </c>
      <c r="F1223" s="16" t="s">
        <v>18503</v>
      </c>
      <c r="G1223">
        <v>1991</v>
      </c>
      <c r="H1223" s="6" t="s">
        <v>18</v>
      </c>
      <c r="I1223" s="16" t="s">
        <v>19138</v>
      </c>
      <c r="K1223" t="s">
        <v>18422</v>
      </c>
      <c r="L1223" t="s">
        <v>18423</v>
      </c>
      <c r="O1223">
        <v>0</v>
      </c>
      <c r="Q1223" s="4" t="s">
        <v>19508</v>
      </c>
    </row>
    <row r="1224" spans="1:17" ht="45">
      <c r="A1224">
        <v>3954</v>
      </c>
      <c r="B1224" t="b">
        <v>1</v>
      </c>
      <c r="C1224" s="1" t="s">
        <v>12443</v>
      </c>
      <c r="D1224" s="2" t="s">
        <v>12444</v>
      </c>
      <c r="E1224" s="1" t="s">
        <v>12445</v>
      </c>
      <c r="F1224" s="1" t="s">
        <v>12446</v>
      </c>
      <c r="G1224" s="1">
        <v>1991</v>
      </c>
      <c r="H1224" s="1" t="s">
        <v>18</v>
      </c>
      <c r="I1224" s="1"/>
      <c r="J1224" s="1" t="s">
        <v>12447</v>
      </c>
      <c r="K1224" s="1"/>
      <c r="L1224" s="1"/>
      <c r="M1224" s="1"/>
      <c r="O1224">
        <v>0</v>
      </c>
      <c r="Q1224" s="4" t="s">
        <v>31018</v>
      </c>
    </row>
    <row r="1225" spans="1:17" ht="75">
      <c r="A1225">
        <v>105</v>
      </c>
      <c r="B1225" t="b">
        <v>1</v>
      </c>
      <c r="C1225" s="6" t="s">
        <v>18901</v>
      </c>
      <c r="D1225" s="6" t="s">
        <v>13015</v>
      </c>
      <c r="E1225" s="14" t="s">
        <v>18395</v>
      </c>
      <c r="F1225" s="16" t="s">
        <v>18503</v>
      </c>
      <c r="G1225">
        <v>1991</v>
      </c>
      <c r="H1225" s="6" t="s">
        <v>18</v>
      </c>
      <c r="K1225" t="s">
        <v>18422</v>
      </c>
      <c r="L1225" t="s">
        <v>18423</v>
      </c>
      <c r="O1225">
        <v>0</v>
      </c>
      <c r="Q1225" s="4" t="s">
        <v>18902</v>
      </c>
    </row>
    <row r="1226" spans="1:17" ht="30">
      <c r="A1226">
        <v>3912</v>
      </c>
      <c r="B1226" t="b">
        <v>0</v>
      </c>
      <c r="C1226" s="1" t="s">
        <v>12216</v>
      </c>
      <c r="D1226" s="2" t="s">
        <v>12217</v>
      </c>
      <c r="E1226" s="1"/>
      <c r="F1226" s="1"/>
      <c r="G1226" s="1">
        <v>1991</v>
      </c>
      <c r="H1226" s="1" t="s">
        <v>1315</v>
      </c>
      <c r="I1226" s="1"/>
      <c r="J1226" s="1"/>
      <c r="K1226" s="1"/>
      <c r="L1226" s="1"/>
      <c r="M1226" s="1"/>
      <c r="O1226">
        <v>0</v>
      </c>
      <c r="Q1226" s="4" t="s">
        <v>31019</v>
      </c>
    </row>
    <row r="1227" spans="1:17" ht="60">
      <c r="A1227">
        <v>4116</v>
      </c>
      <c r="B1227" t="b">
        <v>1</v>
      </c>
      <c r="C1227" s="1" t="s">
        <v>13359</v>
      </c>
      <c r="D1227" s="2" t="s">
        <v>13360</v>
      </c>
      <c r="E1227" s="3" t="s">
        <v>13361</v>
      </c>
      <c r="F1227" s="1" t="s">
        <v>13362</v>
      </c>
      <c r="G1227" s="1">
        <v>1991</v>
      </c>
      <c r="H1227" s="1" t="s">
        <v>18</v>
      </c>
      <c r="I1227" s="1"/>
      <c r="J1227" s="1" t="s">
        <v>13363</v>
      </c>
      <c r="K1227" s="1"/>
      <c r="L1227" s="1"/>
      <c r="M1227" s="1"/>
      <c r="O1227">
        <v>0</v>
      </c>
      <c r="Q1227" s="4" t="s">
        <v>31020</v>
      </c>
    </row>
    <row r="1228" spans="1:17">
      <c r="A1228">
        <v>3967</v>
      </c>
      <c r="B1228" t="b">
        <v>1</v>
      </c>
      <c r="C1228" s="1" t="s">
        <v>9378</v>
      </c>
      <c r="D1228" s="2" t="s">
        <v>12517</v>
      </c>
      <c r="E1228" s="3" t="s">
        <v>12518</v>
      </c>
      <c r="F1228" s="1" t="s">
        <v>12519</v>
      </c>
      <c r="G1228" s="1">
        <v>1991</v>
      </c>
      <c r="H1228" s="1" t="s">
        <v>18</v>
      </c>
      <c r="I1228" s="1"/>
      <c r="J1228" s="1" t="s">
        <v>12520</v>
      </c>
      <c r="K1228" s="1"/>
      <c r="L1228" s="1"/>
      <c r="M1228" s="1"/>
      <c r="O1228">
        <v>0</v>
      </c>
      <c r="Q1228" s="4" t="s">
        <v>30658</v>
      </c>
    </row>
    <row r="1229" spans="1:17" ht="45">
      <c r="A1229">
        <v>1403</v>
      </c>
      <c r="B1229" t="b">
        <v>1</v>
      </c>
      <c r="C1229" s="6" t="s">
        <v>23845</v>
      </c>
      <c r="D1229" s="6" t="s">
        <v>13145</v>
      </c>
      <c r="E1229" s="14" t="s">
        <v>23846</v>
      </c>
      <c r="F1229" s="16" t="s">
        <v>18503</v>
      </c>
      <c r="G1229">
        <v>1991</v>
      </c>
      <c r="H1229" s="6" t="s">
        <v>18</v>
      </c>
      <c r="K1229" t="s">
        <v>18422</v>
      </c>
      <c r="L1229" t="s">
        <v>18423</v>
      </c>
      <c r="O1229">
        <v>0</v>
      </c>
      <c r="Q1229" s="4" t="s">
        <v>19446</v>
      </c>
    </row>
    <row r="1230" spans="1:17" ht="60">
      <c r="A1230">
        <v>4004</v>
      </c>
      <c r="B1230" t="b">
        <v>1</v>
      </c>
      <c r="C1230" s="1" t="s">
        <v>12700</v>
      </c>
      <c r="D1230" s="2" t="s">
        <v>12709</v>
      </c>
      <c r="E1230" s="1" t="s">
        <v>12710</v>
      </c>
      <c r="F1230" s="1" t="s">
        <v>12711</v>
      </c>
      <c r="G1230" s="1">
        <v>1991</v>
      </c>
      <c r="H1230" s="1" t="s">
        <v>18</v>
      </c>
      <c r="I1230" s="1"/>
      <c r="J1230" s="1" t="s">
        <v>12712</v>
      </c>
      <c r="K1230" s="1"/>
      <c r="L1230" s="1"/>
      <c r="M1230" s="1"/>
      <c r="O1230">
        <v>0</v>
      </c>
      <c r="Q1230" s="4" t="s">
        <v>31021</v>
      </c>
    </row>
    <row r="1231" spans="1:17" ht="45">
      <c r="A1231">
        <v>202</v>
      </c>
      <c r="B1231" t="b">
        <v>1</v>
      </c>
      <c r="C1231" s="17" t="s">
        <v>19312</v>
      </c>
      <c r="D1231" s="2" t="s">
        <v>13895</v>
      </c>
      <c r="E1231" s="5" t="s">
        <v>19313</v>
      </c>
      <c r="F1231" t="s">
        <v>19314</v>
      </c>
      <c r="G1231">
        <v>1991</v>
      </c>
      <c r="H1231" t="s">
        <v>18</v>
      </c>
      <c r="J1231" t="s">
        <v>19315</v>
      </c>
      <c r="K1231" t="s">
        <v>18422</v>
      </c>
      <c r="L1231" t="s">
        <v>18423</v>
      </c>
      <c r="O1231">
        <v>0</v>
      </c>
      <c r="Q1231" s="4" t="s">
        <v>19140</v>
      </c>
    </row>
    <row r="1232" spans="1:17" ht="43.5">
      <c r="A1232">
        <v>733</v>
      </c>
      <c r="B1232" t="b">
        <v>1</v>
      </c>
      <c r="C1232" t="s">
        <v>21462</v>
      </c>
      <c r="D1232" s="7" t="s">
        <v>13234</v>
      </c>
      <c r="E1232" s="5" t="s">
        <v>21463</v>
      </c>
      <c r="F1232" s="31" t="s">
        <v>21464</v>
      </c>
      <c r="G1232">
        <v>1991</v>
      </c>
      <c r="H1232" t="s">
        <v>18</v>
      </c>
      <c r="J1232" t="s">
        <v>21465</v>
      </c>
      <c r="K1232" t="s">
        <v>18422</v>
      </c>
      <c r="L1232" t="s">
        <v>18423</v>
      </c>
      <c r="O1232">
        <v>0</v>
      </c>
      <c r="Q1232" s="4" t="s">
        <v>19266</v>
      </c>
    </row>
    <row r="1233" spans="1:17" ht="45">
      <c r="A1233">
        <v>2109</v>
      </c>
      <c r="B1233" t="b">
        <v>1</v>
      </c>
      <c r="C1233" s="17" t="s">
        <v>26119</v>
      </c>
      <c r="D1233" s="4" t="s">
        <v>13234</v>
      </c>
      <c r="E1233" s="5" t="s">
        <v>26120</v>
      </c>
      <c r="F1233" t="s">
        <v>26121</v>
      </c>
      <c r="G1233">
        <v>1991</v>
      </c>
      <c r="H1233" t="s">
        <v>18</v>
      </c>
      <c r="J1233" t="s">
        <v>26122</v>
      </c>
      <c r="K1233" t="s">
        <v>18422</v>
      </c>
      <c r="L1233" t="s">
        <v>18423</v>
      </c>
      <c r="O1233">
        <v>0</v>
      </c>
      <c r="Q1233" s="4" t="s">
        <v>19628</v>
      </c>
    </row>
    <row r="1234" spans="1:17" ht="30">
      <c r="A1234">
        <v>4088</v>
      </c>
      <c r="B1234" t="b">
        <v>1</v>
      </c>
      <c r="C1234" s="1" t="s">
        <v>13198</v>
      </c>
      <c r="D1234" s="2" t="s">
        <v>13199</v>
      </c>
      <c r="E1234" s="3" t="s">
        <v>13200</v>
      </c>
      <c r="F1234" s="1" t="s">
        <v>13201</v>
      </c>
      <c r="G1234" s="1">
        <v>1991</v>
      </c>
      <c r="H1234" s="1" t="s">
        <v>18</v>
      </c>
      <c r="I1234" s="1"/>
      <c r="J1234" s="1" t="s">
        <v>13202</v>
      </c>
      <c r="K1234" s="1"/>
      <c r="L1234" s="1"/>
      <c r="M1234" s="1"/>
      <c r="O1234">
        <v>0</v>
      </c>
      <c r="Q1234" s="4" t="s">
        <v>31022</v>
      </c>
    </row>
    <row r="1235" spans="1:17" ht="45">
      <c r="A1235">
        <v>4128</v>
      </c>
      <c r="B1235" t="b">
        <v>1</v>
      </c>
      <c r="C1235" s="1" t="s">
        <v>13413</v>
      </c>
      <c r="D1235" s="2" t="s">
        <v>13414</v>
      </c>
      <c r="E1235" s="1" t="s">
        <v>13415</v>
      </c>
      <c r="F1235" s="1" t="s">
        <v>13416</v>
      </c>
      <c r="G1235" s="1">
        <v>1991</v>
      </c>
      <c r="H1235" s="1" t="s">
        <v>18</v>
      </c>
      <c r="I1235" s="1"/>
      <c r="J1235" s="1" t="s">
        <v>13417</v>
      </c>
      <c r="K1235" s="1"/>
      <c r="L1235" s="1"/>
      <c r="M1235" s="1"/>
      <c r="O1235">
        <v>0</v>
      </c>
      <c r="Q1235" s="4" t="s">
        <v>31023</v>
      </c>
    </row>
    <row r="1236" spans="1:17">
      <c r="A1236">
        <v>3968</v>
      </c>
      <c r="B1236" t="b">
        <v>1</v>
      </c>
      <c r="C1236" s="1" t="s">
        <v>12521</v>
      </c>
      <c r="D1236" s="2" t="s">
        <v>12522</v>
      </c>
      <c r="E1236" s="3" t="s">
        <v>12523</v>
      </c>
      <c r="F1236" s="1" t="s">
        <v>12524</v>
      </c>
      <c r="G1236" s="1">
        <v>1991</v>
      </c>
      <c r="H1236" s="1" t="s">
        <v>18</v>
      </c>
      <c r="I1236" s="1"/>
      <c r="J1236" s="1"/>
      <c r="K1236" s="1"/>
      <c r="L1236" s="1"/>
      <c r="M1236" s="1"/>
      <c r="O1236">
        <v>0</v>
      </c>
      <c r="Q1236" s="4" t="s">
        <v>31025</v>
      </c>
    </row>
    <row r="1237" spans="1:17" ht="30">
      <c r="A1237">
        <v>3923</v>
      </c>
      <c r="B1237" t="b">
        <v>1</v>
      </c>
      <c r="C1237" s="1" t="s">
        <v>12280</v>
      </c>
      <c r="D1237" s="2" t="s">
        <v>12281</v>
      </c>
      <c r="E1237" s="1"/>
      <c r="F1237" s="1" t="s">
        <v>12282</v>
      </c>
      <c r="G1237" s="1">
        <v>1991</v>
      </c>
      <c r="H1237" s="1" t="s">
        <v>18</v>
      </c>
      <c r="I1237" s="1"/>
      <c r="J1237" s="1" t="s">
        <v>12283</v>
      </c>
      <c r="K1237" s="1"/>
      <c r="L1237" s="1"/>
      <c r="M1237" s="1"/>
      <c r="O1237">
        <v>0</v>
      </c>
      <c r="Q1237" s="4" t="s">
        <v>31026</v>
      </c>
    </row>
    <row r="1238" spans="1:17" ht="102.75" customHeight="1">
      <c r="A1238">
        <v>3989</v>
      </c>
      <c r="B1238" t="b">
        <v>0</v>
      </c>
      <c r="C1238" s="1" t="s">
        <v>12649</v>
      </c>
      <c r="D1238" s="2" t="s">
        <v>12650</v>
      </c>
      <c r="E1238" s="1"/>
      <c r="F1238" s="1" t="s">
        <v>12651</v>
      </c>
      <c r="G1238" s="1">
        <v>1991</v>
      </c>
      <c r="H1238" s="1" t="s">
        <v>1315</v>
      </c>
      <c r="I1238" s="1"/>
      <c r="J1238" s="1"/>
      <c r="K1238" s="1"/>
      <c r="L1238" s="1"/>
      <c r="M1238" s="1"/>
      <c r="O1238">
        <v>0</v>
      </c>
      <c r="Q1238" s="4" t="s">
        <v>31027</v>
      </c>
    </row>
    <row r="1239" spans="1:17" ht="30">
      <c r="A1239">
        <v>2059</v>
      </c>
      <c r="B1239" t="b">
        <v>1</v>
      </c>
      <c r="C1239" s="6" t="s">
        <v>3779</v>
      </c>
      <c r="D1239" s="6" t="s">
        <v>12530</v>
      </c>
      <c r="E1239" s="14" t="s">
        <v>18395</v>
      </c>
      <c r="F1239" s="16" t="s">
        <v>18503</v>
      </c>
      <c r="G1239">
        <v>1991</v>
      </c>
      <c r="H1239" s="6" t="s">
        <v>18</v>
      </c>
      <c r="K1239" t="s">
        <v>18422</v>
      </c>
      <c r="L1239" t="s">
        <v>18423</v>
      </c>
      <c r="O1239">
        <v>0</v>
      </c>
      <c r="Q1239" s="4" t="s">
        <v>19084</v>
      </c>
    </row>
    <row r="1240" spans="1:17">
      <c r="A1240">
        <v>3940</v>
      </c>
      <c r="B1240" t="b">
        <v>1</v>
      </c>
      <c r="C1240" s="1" t="s">
        <v>5685</v>
      </c>
      <c r="D1240" s="2" t="s">
        <v>12369</v>
      </c>
      <c r="E1240" s="3" t="s">
        <v>12370</v>
      </c>
      <c r="F1240" s="1" t="s">
        <v>12371</v>
      </c>
      <c r="G1240" s="1">
        <v>1991</v>
      </c>
      <c r="H1240" s="1" t="s">
        <v>18</v>
      </c>
      <c r="I1240" s="1"/>
      <c r="J1240" s="1" t="s">
        <v>12372</v>
      </c>
      <c r="K1240" s="1"/>
      <c r="L1240" s="1"/>
      <c r="M1240" s="1"/>
      <c r="O1240">
        <v>0</v>
      </c>
      <c r="Q1240" s="4" t="s">
        <v>21680</v>
      </c>
    </row>
    <row r="1241" spans="1:17" ht="45">
      <c r="A1241">
        <v>4006</v>
      </c>
      <c r="B1241" t="b">
        <v>1</v>
      </c>
      <c r="C1241" s="1" t="s">
        <v>12717</v>
      </c>
      <c r="D1241" s="2" t="s">
        <v>12718</v>
      </c>
      <c r="E1241" s="1" t="s">
        <v>12719</v>
      </c>
      <c r="F1241" s="1" t="s">
        <v>12720</v>
      </c>
      <c r="G1241" s="1">
        <v>1991</v>
      </c>
      <c r="H1241" s="1" t="s">
        <v>18</v>
      </c>
      <c r="I1241" s="1"/>
      <c r="J1241" s="1" t="s">
        <v>12721</v>
      </c>
      <c r="K1241" s="1"/>
      <c r="L1241" s="1"/>
      <c r="M1241" s="1"/>
      <c r="O1241">
        <v>0</v>
      </c>
      <c r="Q1241" s="4" t="s">
        <v>31028</v>
      </c>
    </row>
    <row r="1242" spans="1:17" ht="45">
      <c r="A1242">
        <v>432</v>
      </c>
      <c r="B1242" t="b">
        <v>1</v>
      </c>
      <c r="C1242" s="17" t="s">
        <v>20323</v>
      </c>
      <c r="D1242" s="2" t="s">
        <v>15229</v>
      </c>
      <c r="E1242" s="5" t="s">
        <v>20324</v>
      </c>
      <c r="F1242" t="s">
        <v>20325</v>
      </c>
      <c r="G1242">
        <v>1991</v>
      </c>
      <c r="H1242" t="s">
        <v>18</v>
      </c>
      <c r="J1242" t="s">
        <v>20326</v>
      </c>
      <c r="K1242" t="s">
        <v>18422</v>
      </c>
      <c r="L1242" t="s">
        <v>18423</v>
      </c>
      <c r="O1242">
        <v>0</v>
      </c>
      <c r="Q1242" s="4" t="s">
        <v>19189</v>
      </c>
    </row>
    <row r="1243" spans="1:17">
      <c r="A1243">
        <v>4092</v>
      </c>
      <c r="B1243" t="b">
        <v>1</v>
      </c>
      <c r="C1243" s="1" t="s">
        <v>28333</v>
      </c>
      <c r="D1243" s="2" t="s">
        <v>13212</v>
      </c>
      <c r="E1243" s="1" t="s">
        <v>13213</v>
      </c>
      <c r="F1243" s="1" t="s">
        <v>13214</v>
      </c>
      <c r="G1243" s="1">
        <v>1991</v>
      </c>
      <c r="H1243" s="1" t="s">
        <v>18</v>
      </c>
      <c r="I1243" s="1"/>
      <c r="J1243" s="1" t="s">
        <v>13215</v>
      </c>
      <c r="K1243" s="1"/>
      <c r="L1243" s="1"/>
      <c r="M1243" s="1"/>
      <c r="O1243">
        <v>0</v>
      </c>
      <c r="Q1243" s="4" t="s">
        <v>31029</v>
      </c>
    </row>
    <row r="1244" spans="1:17" ht="45">
      <c r="A1244">
        <v>4118</v>
      </c>
      <c r="B1244" t="b">
        <v>0</v>
      </c>
      <c r="C1244" s="1" t="s">
        <v>13374</v>
      </c>
      <c r="D1244" s="2" t="s">
        <v>13375</v>
      </c>
      <c r="E1244" s="1" t="s">
        <v>13376</v>
      </c>
      <c r="F1244" s="1" t="s">
        <v>13377</v>
      </c>
      <c r="G1244" s="1">
        <v>1991</v>
      </c>
      <c r="H1244" s="1" t="s">
        <v>1315</v>
      </c>
      <c r="I1244" s="1"/>
      <c r="J1244" s="1"/>
      <c r="K1244" s="1"/>
      <c r="L1244" s="1"/>
      <c r="M1244" s="1"/>
      <c r="O1244">
        <v>0</v>
      </c>
      <c r="Q1244" s="4" t="s">
        <v>31031</v>
      </c>
    </row>
    <row r="1245" spans="1:17" ht="60">
      <c r="A1245">
        <v>478</v>
      </c>
      <c r="B1245" t="b">
        <v>1</v>
      </c>
      <c r="C1245" s="17" t="s">
        <v>20496</v>
      </c>
      <c r="D1245" s="4" t="s">
        <v>20497</v>
      </c>
      <c r="E1245" s="5" t="s">
        <v>15311</v>
      </c>
      <c r="F1245" t="s">
        <v>20498</v>
      </c>
      <c r="G1245">
        <v>1991</v>
      </c>
      <c r="H1245" t="s">
        <v>18</v>
      </c>
      <c r="J1245" t="s">
        <v>20499</v>
      </c>
      <c r="K1245" t="s">
        <v>18422</v>
      </c>
      <c r="L1245" t="s">
        <v>18423</v>
      </c>
      <c r="O1245">
        <v>0</v>
      </c>
      <c r="Q1245" s="4" t="s">
        <v>19211</v>
      </c>
    </row>
    <row r="1246" spans="1:17">
      <c r="A1246">
        <v>3945</v>
      </c>
      <c r="B1246" t="b">
        <v>1</v>
      </c>
      <c r="C1246" s="1" t="s">
        <v>7201</v>
      </c>
      <c r="D1246" s="2" t="s">
        <v>12405</v>
      </c>
      <c r="E1246" s="1"/>
      <c r="F1246" s="1" t="s">
        <v>12406</v>
      </c>
      <c r="G1246" s="1">
        <v>1991</v>
      </c>
      <c r="H1246" s="1" t="s">
        <v>18</v>
      </c>
      <c r="I1246" s="1"/>
      <c r="J1246" s="1"/>
      <c r="K1246" s="1"/>
      <c r="L1246" s="1"/>
      <c r="M1246" s="1"/>
      <c r="O1246">
        <v>0</v>
      </c>
      <c r="Q1246" s="4" t="s">
        <v>30482</v>
      </c>
    </row>
    <row r="1247" spans="1:17" ht="30">
      <c r="A1247">
        <v>4085</v>
      </c>
      <c r="B1247" t="b">
        <v>1</v>
      </c>
      <c r="C1247" s="1" t="s">
        <v>13179</v>
      </c>
      <c r="D1247" s="2" t="s">
        <v>13180</v>
      </c>
      <c r="E1247" s="3" t="s">
        <v>13181</v>
      </c>
      <c r="F1247" s="1" t="s">
        <v>13182</v>
      </c>
      <c r="G1247" s="1">
        <v>1991</v>
      </c>
      <c r="H1247" s="1" t="s">
        <v>18</v>
      </c>
      <c r="I1247" s="1"/>
      <c r="J1247" s="1" t="s">
        <v>13183</v>
      </c>
      <c r="K1247" s="1"/>
      <c r="L1247" s="1"/>
      <c r="M1247" s="1"/>
      <c r="O1247">
        <v>0</v>
      </c>
      <c r="Q1247" s="4" t="s">
        <v>30790</v>
      </c>
    </row>
    <row r="1248" spans="1:17" ht="30">
      <c r="A1248">
        <v>4002</v>
      </c>
      <c r="B1248" t="b">
        <v>1</v>
      </c>
      <c r="C1248" s="1" t="s">
        <v>12700</v>
      </c>
      <c r="D1248" s="2" t="s">
        <v>12701</v>
      </c>
      <c r="E1248" s="1" t="s">
        <v>12702</v>
      </c>
      <c r="F1248" s="1" t="s">
        <v>12703</v>
      </c>
      <c r="G1248" s="1">
        <v>1991</v>
      </c>
      <c r="H1248" s="1" t="s">
        <v>18</v>
      </c>
      <c r="I1248" s="1"/>
      <c r="J1248" s="1" t="s">
        <v>12704</v>
      </c>
      <c r="K1248" s="1"/>
      <c r="L1248" s="1"/>
      <c r="M1248" s="1"/>
      <c r="O1248">
        <v>0</v>
      </c>
      <c r="Q1248" s="4" t="s">
        <v>31021</v>
      </c>
    </row>
    <row r="1249" spans="1:17" ht="30">
      <c r="A1249">
        <v>2371</v>
      </c>
      <c r="B1249" t="b">
        <v>1</v>
      </c>
      <c r="C1249" s="17" t="s">
        <v>26965</v>
      </c>
      <c r="D1249" s="4" t="s">
        <v>26966</v>
      </c>
      <c r="E1249" s="5" t="s">
        <v>26967</v>
      </c>
      <c r="F1249" t="s">
        <v>26968</v>
      </c>
      <c r="G1249">
        <v>1991</v>
      </c>
      <c r="H1249" t="s">
        <v>18</v>
      </c>
      <c r="J1249" t="s">
        <v>26969</v>
      </c>
      <c r="K1249" t="s">
        <v>18422</v>
      </c>
      <c r="L1249" t="s">
        <v>18423</v>
      </c>
      <c r="O1249">
        <v>0</v>
      </c>
      <c r="Q1249" s="4" t="s">
        <v>19688</v>
      </c>
    </row>
    <row r="1250" spans="1:17">
      <c r="A1250">
        <v>4115</v>
      </c>
      <c r="B1250" t="b">
        <v>1</v>
      </c>
      <c r="C1250" s="1" t="s">
        <v>13354</v>
      </c>
      <c r="D1250" s="2" t="s">
        <v>13355</v>
      </c>
      <c r="E1250" s="1" t="s">
        <v>13356</v>
      </c>
      <c r="F1250" s="1" t="s">
        <v>13357</v>
      </c>
      <c r="G1250" s="1">
        <v>1991</v>
      </c>
      <c r="H1250" s="1" t="s">
        <v>18</v>
      </c>
      <c r="I1250" s="1"/>
      <c r="J1250" s="1" t="s">
        <v>13358</v>
      </c>
      <c r="K1250" s="1"/>
      <c r="L1250" s="1"/>
      <c r="M1250" s="1"/>
      <c r="O1250">
        <v>0</v>
      </c>
      <c r="Q1250" s="4" t="s">
        <v>31032</v>
      </c>
    </row>
    <row r="1251" spans="1:17" ht="30">
      <c r="A1251">
        <v>4100</v>
      </c>
      <c r="B1251" t="b">
        <v>0</v>
      </c>
      <c r="C1251" s="1" t="s">
        <v>13272</v>
      </c>
      <c r="D1251" s="2" t="s">
        <v>13273</v>
      </c>
      <c r="E1251" s="1"/>
      <c r="F1251" s="1" t="s">
        <v>13274</v>
      </c>
      <c r="G1251" s="1">
        <v>1991</v>
      </c>
      <c r="H1251" s="1" t="s">
        <v>1315</v>
      </c>
      <c r="I1251" s="1"/>
      <c r="J1251" s="1"/>
      <c r="K1251" s="1"/>
      <c r="L1251" s="1"/>
      <c r="M1251" s="1"/>
      <c r="O1251">
        <v>0</v>
      </c>
      <c r="Q1251" s="4" t="s">
        <v>31033</v>
      </c>
    </row>
    <row r="1252" spans="1:17" ht="45">
      <c r="A1252">
        <v>3975</v>
      </c>
      <c r="B1252" t="b">
        <v>1</v>
      </c>
      <c r="C1252" s="1" t="s">
        <v>12564</v>
      </c>
      <c r="D1252" s="2" t="s">
        <v>12565</v>
      </c>
      <c r="E1252" s="3" t="s">
        <v>12566</v>
      </c>
      <c r="F1252" s="1" t="s">
        <v>12567</v>
      </c>
      <c r="G1252" s="1">
        <v>1991</v>
      </c>
      <c r="H1252" s="1" t="s">
        <v>18</v>
      </c>
      <c r="I1252" s="1"/>
      <c r="J1252" s="1" t="s">
        <v>12568</v>
      </c>
      <c r="K1252" s="1"/>
      <c r="L1252" s="1"/>
      <c r="M1252" s="1"/>
      <c r="O1252">
        <v>0</v>
      </c>
      <c r="Q1252" s="4" t="s">
        <v>31034</v>
      </c>
    </row>
    <row r="1253" spans="1:17" ht="45">
      <c r="A1253">
        <v>4003</v>
      </c>
      <c r="B1253" t="b">
        <v>1</v>
      </c>
      <c r="C1253" s="1" t="s">
        <v>1787</v>
      </c>
      <c r="D1253" s="2" t="s">
        <v>12705</v>
      </c>
      <c r="E1253" s="1" t="s">
        <v>12706</v>
      </c>
      <c r="F1253" s="1" t="s">
        <v>12707</v>
      </c>
      <c r="G1253" s="1">
        <v>1991</v>
      </c>
      <c r="H1253" s="1" t="s">
        <v>18</v>
      </c>
      <c r="I1253" s="1"/>
      <c r="J1253" s="1" t="s">
        <v>12708</v>
      </c>
      <c r="K1253" s="1"/>
      <c r="L1253" s="1"/>
      <c r="M1253" s="1"/>
      <c r="O1253">
        <v>0</v>
      </c>
      <c r="Q1253" s="4" t="s">
        <v>18968</v>
      </c>
    </row>
    <row r="1254" spans="1:17" ht="30">
      <c r="A1254">
        <v>3960</v>
      </c>
      <c r="B1254" t="b">
        <v>1</v>
      </c>
      <c r="C1254" s="1" t="s">
        <v>12475</v>
      </c>
      <c r="D1254" s="2" t="s">
        <v>12476</v>
      </c>
      <c r="E1254" s="3" t="s">
        <v>12477</v>
      </c>
      <c r="F1254" s="1" t="s">
        <v>12478</v>
      </c>
      <c r="G1254" s="1">
        <v>1991</v>
      </c>
      <c r="H1254" s="1" t="s">
        <v>18</v>
      </c>
      <c r="I1254" s="1"/>
      <c r="J1254" s="1" t="s">
        <v>12479</v>
      </c>
      <c r="K1254" s="1"/>
      <c r="L1254" s="1"/>
      <c r="M1254" s="1"/>
      <c r="O1254">
        <v>0</v>
      </c>
      <c r="Q1254" s="4" t="s">
        <v>31036</v>
      </c>
    </row>
    <row r="1255" spans="1:17" ht="69" customHeight="1">
      <c r="A1255">
        <v>444</v>
      </c>
      <c r="B1255" t="b">
        <v>1</v>
      </c>
      <c r="C1255" s="17" t="s">
        <v>20368</v>
      </c>
      <c r="D1255" s="4" t="s">
        <v>12379</v>
      </c>
      <c r="E1255" s="5" t="s">
        <v>20369</v>
      </c>
      <c r="F1255" t="s">
        <v>20370</v>
      </c>
      <c r="G1255">
        <v>1991</v>
      </c>
      <c r="H1255" t="s">
        <v>18</v>
      </c>
      <c r="J1255" t="s">
        <v>20371</v>
      </c>
      <c r="K1255" t="s">
        <v>18422</v>
      </c>
      <c r="L1255" t="s">
        <v>18423</v>
      </c>
      <c r="O1255">
        <v>0</v>
      </c>
      <c r="Q1255" s="4" t="s">
        <v>19194</v>
      </c>
    </row>
    <row r="1256" spans="1:17" ht="29.25">
      <c r="A1256">
        <v>647</v>
      </c>
      <c r="B1256" t="b">
        <v>1</v>
      </c>
      <c r="C1256" t="s">
        <v>21142</v>
      </c>
      <c r="D1256" s="7" t="s">
        <v>12379</v>
      </c>
      <c r="E1256" s="5" t="s">
        <v>21143</v>
      </c>
      <c r="F1256" t="s">
        <v>21144</v>
      </c>
      <c r="G1256">
        <v>1991</v>
      </c>
      <c r="H1256" t="s">
        <v>18</v>
      </c>
      <c r="J1256" t="s">
        <v>21145</v>
      </c>
      <c r="K1256" t="s">
        <v>18422</v>
      </c>
      <c r="L1256" t="s">
        <v>18423</v>
      </c>
      <c r="O1256">
        <v>0</v>
      </c>
      <c r="Q1256" s="4" t="s">
        <v>19194</v>
      </c>
    </row>
    <row r="1257" spans="1:17" ht="60">
      <c r="A1257">
        <v>1190</v>
      </c>
      <c r="B1257" t="b">
        <v>1</v>
      </c>
      <c r="C1257" s="6" t="s">
        <v>23097</v>
      </c>
      <c r="D1257" s="6" t="s">
        <v>12899</v>
      </c>
      <c r="E1257" s="14" t="s">
        <v>18562</v>
      </c>
      <c r="F1257" s="16" t="s">
        <v>18503</v>
      </c>
      <c r="G1257">
        <v>1991</v>
      </c>
      <c r="H1257" s="6" t="s">
        <v>18</v>
      </c>
      <c r="K1257" t="s">
        <v>18422</v>
      </c>
      <c r="L1257" t="s">
        <v>18423</v>
      </c>
      <c r="O1257">
        <v>0</v>
      </c>
      <c r="Q1257" s="4" t="s">
        <v>19403</v>
      </c>
    </row>
    <row r="1258" spans="1:17" ht="60">
      <c r="A1258">
        <v>4065</v>
      </c>
      <c r="B1258" t="b">
        <v>1</v>
      </c>
      <c r="C1258" s="1" t="s">
        <v>13055</v>
      </c>
      <c r="D1258" s="2" t="s">
        <v>13056</v>
      </c>
      <c r="E1258" s="3" t="s">
        <v>13057</v>
      </c>
      <c r="F1258" s="1" t="s">
        <v>13058</v>
      </c>
      <c r="G1258" s="1">
        <v>1991</v>
      </c>
      <c r="H1258" s="1" t="s">
        <v>18</v>
      </c>
      <c r="I1258" s="1"/>
      <c r="J1258" s="1" t="s">
        <v>13059</v>
      </c>
      <c r="K1258" s="1"/>
      <c r="L1258" s="1"/>
      <c r="M1258" s="1"/>
      <c r="O1258">
        <v>0</v>
      </c>
      <c r="Q1258" s="4" t="s">
        <v>31038</v>
      </c>
    </row>
    <row r="1259" spans="1:17" ht="45">
      <c r="A1259">
        <v>4040</v>
      </c>
      <c r="B1259" t="b">
        <v>0</v>
      </c>
      <c r="C1259" s="1" t="s">
        <v>12930</v>
      </c>
      <c r="D1259" s="2" t="s">
        <v>12931</v>
      </c>
      <c r="E1259" s="1"/>
      <c r="F1259" s="1" t="s">
        <v>12932</v>
      </c>
      <c r="G1259" s="1">
        <v>1991</v>
      </c>
      <c r="H1259" s="1" t="s">
        <v>1315</v>
      </c>
      <c r="I1259" s="1"/>
      <c r="J1259" s="1"/>
      <c r="K1259" s="1"/>
      <c r="L1259" s="1"/>
      <c r="M1259" s="1"/>
      <c r="O1259">
        <v>0</v>
      </c>
      <c r="Q1259" s="4" t="s">
        <v>31039</v>
      </c>
    </row>
    <row r="1260" spans="1:17" ht="30">
      <c r="A1260">
        <v>4010</v>
      </c>
      <c r="B1260" t="b">
        <v>1</v>
      </c>
      <c r="C1260" s="1" t="s">
        <v>12735</v>
      </c>
      <c r="D1260" s="2" t="s">
        <v>12736</v>
      </c>
      <c r="E1260" s="1" t="s">
        <v>12737</v>
      </c>
      <c r="F1260" s="1" t="s">
        <v>12738</v>
      </c>
      <c r="G1260" s="1">
        <v>1991</v>
      </c>
      <c r="H1260" s="1" t="s">
        <v>18</v>
      </c>
      <c r="I1260" s="1"/>
      <c r="J1260" s="1"/>
      <c r="K1260" s="1"/>
      <c r="L1260" s="1"/>
      <c r="M1260" s="1"/>
      <c r="O1260">
        <v>0</v>
      </c>
      <c r="Q1260" s="4" t="s">
        <v>31040</v>
      </c>
    </row>
    <row r="1261" spans="1:17" ht="60">
      <c r="A1261">
        <v>4019</v>
      </c>
      <c r="B1261" t="b">
        <v>1</v>
      </c>
      <c r="C1261" s="1" t="s">
        <v>12781</v>
      </c>
      <c r="D1261" s="2" t="s">
        <v>12782</v>
      </c>
      <c r="E1261" s="3" t="s">
        <v>12783</v>
      </c>
      <c r="F1261" s="1" t="s">
        <v>12784</v>
      </c>
      <c r="G1261" s="1">
        <v>1991</v>
      </c>
      <c r="H1261" s="1" t="s">
        <v>18</v>
      </c>
      <c r="I1261" s="1"/>
      <c r="J1261" s="1" t="s">
        <v>12785</v>
      </c>
      <c r="K1261" s="1"/>
      <c r="L1261" s="1"/>
      <c r="M1261" s="1"/>
      <c r="O1261">
        <v>0</v>
      </c>
      <c r="Q1261" s="4" t="s">
        <v>31042</v>
      </c>
    </row>
    <row r="1262" spans="1:17" ht="45">
      <c r="A1262">
        <v>4031</v>
      </c>
      <c r="B1262" t="b">
        <v>1</v>
      </c>
      <c r="C1262" s="1" t="s">
        <v>12847</v>
      </c>
      <c r="D1262" s="2" t="s">
        <v>12848</v>
      </c>
      <c r="E1262" s="3" t="s">
        <v>12849</v>
      </c>
      <c r="F1262" s="1" t="s">
        <v>12850</v>
      </c>
      <c r="G1262" s="1">
        <v>1991</v>
      </c>
      <c r="H1262" s="1" t="s">
        <v>18</v>
      </c>
      <c r="I1262" s="1"/>
      <c r="J1262" s="1" t="s">
        <v>12851</v>
      </c>
      <c r="K1262" s="1"/>
      <c r="L1262" s="1"/>
      <c r="M1262" s="1"/>
      <c r="O1262">
        <v>0</v>
      </c>
      <c r="Q1262" s="4" t="s">
        <v>31043</v>
      </c>
    </row>
    <row r="1263" spans="1:17" ht="30">
      <c r="A1263">
        <v>4122</v>
      </c>
      <c r="B1263" t="b">
        <v>0</v>
      </c>
      <c r="C1263" s="1" t="s">
        <v>13389</v>
      </c>
      <c r="D1263" s="2" t="s">
        <v>13390</v>
      </c>
      <c r="E1263" s="1"/>
      <c r="F1263" s="1" t="s">
        <v>13391</v>
      </c>
      <c r="G1263" s="1">
        <v>1991</v>
      </c>
      <c r="H1263" s="1" t="s">
        <v>1315</v>
      </c>
      <c r="I1263" s="1"/>
      <c r="J1263" s="1"/>
      <c r="K1263" s="1"/>
      <c r="L1263" s="1"/>
      <c r="M1263" s="1"/>
      <c r="O1263">
        <v>0</v>
      </c>
      <c r="Q1263" s="4" t="s">
        <v>31044</v>
      </c>
    </row>
    <row r="1264" spans="1:17" ht="30">
      <c r="A1264">
        <v>3982</v>
      </c>
      <c r="B1264" t="b">
        <v>0</v>
      </c>
      <c r="C1264" s="1" t="s">
        <v>12609</v>
      </c>
      <c r="D1264" s="2" t="s">
        <v>12610</v>
      </c>
      <c r="E1264" s="1"/>
      <c r="F1264" s="1" t="s">
        <v>12611</v>
      </c>
      <c r="G1264" s="1">
        <v>1991</v>
      </c>
      <c r="H1264" s="1" t="s">
        <v>1315</v>
      </c>
      <c r="I1264" s="1"/>
      <c r="J1264" s="1"/>
      <c r="K1264" s="1"/>
      <c r="L1264" s="1"/>
      <c r="M1264" s="1"/>
      <c r="O1264">
        <v>0</v>
      </c>
      <c r="Q1264" s="4" t="s">
        <v>31045</v>
      </c>
    </row>
    <row r="1265" spans="1:18">
      <c r="A1265">
        <v>4076</v>
      </c>
      <c r="B1265" t="b">
        <v>1</v>
      </c>
      <c r="C1265" s="1" t="s">
        <v>11062</v>
      </c>
      <c r="D1265" s="2" t="s">
        <v>13119</v>
      </c>
      <c r="E1265" s="3" t="s">
        <v>13120</v>
      </c>
      <c r="F1265" s="1" t="s">
        <v>13121</v>
      </c>
      <c r="G1265" s="1">
        <v>1991</v>
      </c>
      <c r="H1265" s="1" t="s">
        <v>18</v>
      </c>
      <c r="I1265" s="1"/>
      <c r="J1265" s="1" t="s">
        <v>13122</v>
      </c>
      <c r="K1265" s="1"/>
      <c r="L1265" s="1"/>
      <c r="M1265" s="1"/>
      <c r="O1265">
        <v>0</v>
      </c>
      <c r="Q1265" s="4" t="s">
        <v>30792</v>
      </c>
    </row>
    <row r="1266" spans="1:18">
      <c r="A1266">
        <v>3951</v>
      </c>
      <c r="B1266" t="b">
        <v>1</v>
      </c>
      <c r="C1266" s="1" t="s">
        <v>12427</v>
      </c>
      <c r="D1266" s="2" t="s">
        <v>12428</v>
      </c>
      <c r="E1266" s="1"/>
      <c r="F1266" s="1" t="s">
        <v>12429</v>
      </c>
      <c r="G1266" s="1">
        <v>1991</v>
      </c>
      <c r="H1266" s="1" t="s">
        <v>18</v>
      </c>
      <c r="I1266" s="1"/>
      <c r="J1266" s="1"/>
      <c r="K1266" s="1"/>
      <c r="L1266" s="1"/>
      <c r="M1266" s="1"/>
      <c r="O1266">
        <v>0</v>
      </c>
      <c r="Q1266" s="4" t="s">
        <v>31046</v>
      </c>
    </row>
    <row r="1267" spans="1:18">
      <c r="A1267">
        <v>3930</v>
      </c>
      <c r="B1267" t="b">
        <v>0</v>
      </c>
      <c r="C1267" s="1" t="s">
        <v>12319</v>
      </c>
      <c r="D1267" s="2" t="s">
        <v>12320</v>
      </c>
      <c r="E1267" s="1"/>
      <c r="F1267" s="1" t="s">
        <v>12321</v>
      </c>
      <c r="G1267" s="1">
        <v>1991</v>
      </c>
      <c r="H1267" s="1" t="s">
        <v>1315</v>
      </c>
      <c r="I1267" s="1"/>
      <c r="J1267" s="1"/>
      <c r="K1267" s="1"/>
      <c r="L1267" s="1"/>
      <c r="M1267" s="1"/>
      <c r="O1267">
        <v>0</v>
      </c>
      <c r="Q1267" s="4" t="s">
        <v>31047</v>
      </c>
    </row>
    <row r="1268" spans="1:18">
      <c r="A1268">
        <v>3932</v>
      </c>
      <c r="B1268" t="b">
        <v>1</v>
      </c>
      <c r="C1268" s="1" t="s">
        <v>12325</v>
      </c>
      <c r="D1268" s="2" t="s">
        <v>12326</v>
      </c>
      <c r="E1268" s="1"/>
      <c r="F1268" s="1" t="s">
        <v>12327</v>
      </c>
      <c r="G1268" s="1">
        <v>1991</v>
      </c>
      <c r="H1268" s="1" t="s">
        <v>18</v>
      </c>
      <c r="I1268" s="1"/>
      <c r="J1268" s="1"/>
      <c r="K1268" s="1"/>
      <c r="L1268" s="1"/>
      <c r="M1268" s="1"/>
      <c r="O1268">
        <v>0</v>
      </c>
      <c r="Q1268" s="4" t="s">
        <v>30320</v>
      </c>
    </row>
    <row r="1269" spans="1:18" ht="29.25">
      <c r="A1269">
        <v>1448</v>
      </c>
      <c r="B1269" t="b">
        <v>1</v>
      </c>
      <c r="C1269" s="1" t="s">
        <v>32041</v>
      </c>
      <c r="D1269" s="7" t="s">
        <v>31984</v>
      </c>
      <c r="E1269" s="3" t="s">
        <v>31985</v>
      </c>
      <c r="F1269" s="1" t="s">
        <v>31987</v>
      </c>
      <c r="G1269" s="1">
        <v>1991</v>
      </c>
      <c r="H1269" s="1" t="s">
        <v>18</v>
      </c>
      <c r="J1269" t="s">
        <v>32040</v>
      </c>
      <c r="O1269">
        <v>0</v>
      </c>
      <c r="Q1269" s="4" t="s">
        <v>24388</v>
      </c>
    </row>
    <row r="1270" spans="1:18" ht="28.5">
      <c r="A1270">
        <v>1504</v>
      </c>
      <c r="B1270" t="b">
        <v>1</v>
      </c>
      <c r="C1270" s="6" t="s">
        <v>31991</v>
      </c>
      <c r="D1270" s="8" t="s">
        <v>31986</v>
      </c>
      <c r="E1270" s="3" t="s">
        <v>31985</v>
      </c>
      <c r="F1270" s="1" t="s">
        <v>31988</v>
      </c>
      <c r="G1270" s="1">
        <v>1991</v>
      </c>
      <c r="H1270" s="1" t="s">
        <v>18</v>
      </c>
      <c r="J1270" t="s">
        <v>32042</v>
      </c>
      <c r="O1270">
        <v>0</v>
      </c>
      <c r="Q1270" s="4" t="s">
        <v>24388</v>
      </c>
    </row>
    <row r="1271" spans="1:18" ht="30">
      <c r="A1271">
        <v>1845</v>
      </c>
      <c r="B1271" t="b">
        <v>1</v>
      </c>
      <c r="C1271" s="6" t="s">
        <v>31990</v>
      </c>
      <c r="D1271" s="6" t="s">
        <v>31989</v>
      </c>
      <c r="E1271" s="3" t="s">
        <v>31985</v>
      </c>
      <c r="F1271" s="1" t="s">
        <v>31992</v>
      </c>
      <c r="G1271" s="1">
        <v>1991</v>
      </c>
      <c r="H1271" s="1" t="s">
        <v>29</v>
      </c>
      <c r="J1271" t="s">
        <v>32043</v>
      </c>
      <c r="K1271" t="s">
        <v>298</v>
      </c>
      <c r="L1271" t="s">
        <v>29</v>
      </c>
      <c r="O1271">
        <v>1</v>
      </c>
      <c r="Q1271" s="4" t="s">
        <v>24388</v>
      </c>
      <c r="R1271">
        <v>182</v>
      </c>
    </row>
    <row r="1272" spans="1:18" ht="44.25">
      <c r="A1272">
        <v>2425</v>
      </c>
      <c r="B1272" t="b">
        <v>1</v>
      </c>
      <c r="C1272" s="37" t="s">
        <v>31994</v>
      </c>
      <c r="D1272" s="7" t="s">
        <v>31993</v>
      </c>
      <c r="E1272" s="3" t="s">
        <v>31985</v>
      </c>
      <c r="F1272" s="1" t="s">
        <v>31995</v>
      </c>
      <c r="G1272" s="1">
        <v>1991</v>
      </c>
      <c r="H1272" s="1" t="s">
        <v>29</v>
      </c>
      <c r="J1272" t="s">
        <v>32044</v>
      </c>
      <c r="K1272" t="s">
        <v>298</v>
      </c>
      <c r="L1272" t="s">
        <v>29</v>
      </c>
      <c r="O1272">
        <v>1</v>
      </c>
      <c r="Q1272" s="4" t="s">
        <v>24388</v>
      </c>
      <c r="R1272">
        <v>182</v>
      </c>
    </row>
    <row r="1273" spans="1:18" ht="30">
      <c r="A1273">
        <v>2489</v>
      </c>
      <c r="B1273" t="b">
        <v>1</v>
      </c>
      <c r="C1273" t="s">
        <v>31997</v>
      </c>
      <c r="D1273" s="4" t="s">
        <v>31996</v>
      </c>
      <c r="E1273" s="3" t="s">
        <v>31985</v>
      </c>
      <c r="F1273" s="1" t="s">
        <v>31998</v>
      </c>
      <c r="G1273" s="1">
        <v>1991</v>
      </c>
      <c r="H1273" s="1" t="s">
        <v>29</v>
      </c>
      <c r="I1273" s="1" t="s">
        <v>32046</v>
      </c>
      <c r="J1273" t="s">
        <v>32045</v>
      </c>
      <c r="K1273" t="s">
        <v>605</v>
      </c>
      <c r="L1273" t="s">
        <v>29</v>
      </c>
      <c r="O1273">
        <v>1</v>
      </c>
      <c r="Q1273" s="4" t="s">
        <v>24388</v>
      </c>
      <c r="R1273">
        <v>182</v>
      </c>
    </row>
    <row r="1274" spans="1:18" ht="45">
      <c r="A1274">
        <v>5218</v>
      </c>
      <c r="B1274" t="b">
        <v>1</v>
      </c>
      <c r="C1274" t="s">
        <v>32001</v>
      </c>
      <c r="D1274" s="4" t="s">
        <v>31999</v>
      </c>
      <c r="E1274" s="3" t="s">
        <v>31985</v>
      </c>
      <c r="F1274" s="1" t="s">
        <v>32000</v>
      </c>
      <c r="G1274" s="1">
        <v>1991</v>
      </c>
      <c r="H1274" s="1" t="s">
        <v>29</v>
      </c>
      <c r="J1274" t="s">
        <v>32047</v>
      </c>
      <c r="K1274" t="s">
        <v>298</v>
      </c>
      <c r="L1274" t="s">
        <v>18</v>
      </c>
      <c r="O1274">
        <v>1</v>
      </c>
      <c r="Q1274" s="4" t="s">
        <v>32142</v>
      </c>
      <c r="R1274">
        <v>118</v>
      </c>
    </row>
    <row r="1275" spans="1:18" ht="30">
      <c r="A1275">
        <v>5219</v>
      </c>
      <c r="B1275" t="b">
        <v>1</v>
      </c>
      <c r="C1275" t="s">
        <v>32003</v>
      </c>
      <c r="D1275" s="4" t="s">
        <v>32002</v>
      </c>
      <c r="E1275" s="3" t="s">
        <v>31985</v>
      </c>
      <c r="F1275" s="1" t="s">
        <v>32004</v>
      </c>
      <c r="G1275" s="1">
        <v>1991</v>
      </c>
      <c r="H1275" s="1" t="s">
        <v>29</v>
      </c>
      <c r="J1275" t="s">
        <v>32048</v>
      </c>
      <c r="K1275" t="s">
        <v>298</v>
      </c>
      <c r="L1275" t="s">
        <v>18</v>
      </c>
      <c r="O1275">
        <v>1</v>
      </c>
      <c r="Q1275" s="4" t="s">
        <v>32143</v>
      </c>
      <c r="R1275">
        <v>118</v>
      </c>
    </row>
    <row r="1276" spans="1:18" ht="30">
      <c r="A1276">
        <v>5220</v>
      </c>
      <c r="B1276" t="b">
        <v>1</v>
      </c>
      <c r="C1276" t="s">
        <v>32007</v>
      </c>
      <c r="D1276" s="4" t="s">
        <v>32005</v>
      </c>
      <c r="E1276" s="3" t="s">
        <v>31985</v>
      </c>
      <c r="F1276" s="1" t="s">
        <v>32006</v>
      </c>
      <c r="G1276" s="1">
        <v>1991</v>
      </c>
      <c r="H1276" s="1" t="s">
        <v>29</v>
      </c>
      <c r="J1276" t="s">
        <v>32049</v>
      </c>
      <c r="K1276" t="s">
        <v>18424</v>
      </c>
      <c r="L1276" t="s">
        <v>18</v>
      </c>
      <c r="O1276">
        <v>1</v>
      </c>
      <c r="Q1276" s="4" t="s">
        <v>32144</v>
      </c>
      <c r="R1276">
        <v>118</v>
      </c>
    </row>
    <row r="1277" spans="1:18" ht="45">
      <c r="A1277">
        <v>5221</v>
      </c>
      <c r="B1277" t="b">
        <v>1</v>
      </c>
      <c r="C1277" t="s">
        <v>32009</v>
      </c>
      <c r="D1277" s="4" t="s">
        <v>32008</v>
      </c>
      <c r="E1277" s="3" t="s">
        <v>31985</v>
      </c>
      <c r="F1277" s="1" t="s">
        <v>32010</v>
      </c>
      <c r="G1277" s="1">
        <v>1991</v>
      </c>
      <c r="H1277" s="1" t="s">
        <v>18</v>
      </c>
      <c r="J1277" t="s">
        <v>32050</v>
      </c>
      <c r="O1277">
        <v>0</v>
      </c>
      <c r="Q1277" s="4" t="s">
        <v>32145</v>
      </c>
    </row>
    <row r="1278" spans="1:18" ht="30">
      <c r="A1278">
        <v>5222</v>
      </c>
      <c r="B1278" t="b">
        <v>1</v>
      </c>
      <c r="C1278" t="s">
        <v>32013</v>
      </c>
      <c r="D1278" s="4" t="s">
        <v>32011</v>
      </c>
      <c r="E1278" s="3" t="s">
        <v>31985</v>
      </c>
      <c r="F1278" s="1" t="s">
        <v>32012</v>
      </c>
      <c r="G1278" s="1">
        <v>1991</v>
      </c>
      <c r="H1278" s="1" t="s">
        <v>29</v>
      </c>
      <c r="I1278" s="1" t="s">
        <v>32052</v>
      </c>
      <c r="J1278" t="s">
        <v>32051</v>
      </c>
      <c r="K1278" t="s">
        <v>298</v>
      </c>
      <c r="L1278" t="s">
        <v>29</v>
      </c>
      <c r="O1278">
        <v>1</v>
      </c>
      <c r="Q1278" s="4" t="s">
        <v>32146</v>
      </c>
      <c r="R1278">
        <v>183</v>
      </c>
    </row>
    <row r="1279" spans="1:18" ht="30">
      <c r="A1279">
        <v>5223</v>
      </c>
      <c r="B1279" t="b">
        <v>1</v>
      </c>
      <c r="C1279" t="s">
        <v>32015</v>
      </c>
      <c r="D1279" s="4" t="s">
        <v>32014</v>
      </c>
      <c r="E1279" s="3" t="s">
        <v>31985</v>
      </c>
      <c r="F1279" s="1" t="s">
        <v>32016</v>
      </c>
      <c r="G1279" s="1">
        <v>1991</v>
      </c>
      <c r="H1279" s="1" t="s">
        <v>29</v>
      </c>
      <c r="I1279" s="1" t="s">
        <v>32054</v>
      </c>
      <c r="J1279" t="s">
        <v>32053</v>
      </c>
      <c r="K1279" t="s">
        <v>10352</v>
      </c>
      <c r="L1279" t="s">
        <v>29</v>
      </c>
      <c r="O1279">
        <v>2</v>
      </c>
      <c r="Q1279" s="4" t="s">
        <v>32147</v>
      </c>
      <c r="R1279">
        <v>71</v>
      </c>
    </row>
    <row r="1280" spans="1:18" ht="30">
      <c r="A1280">
        <v>5224</v>
      </c>
      <c r="B1280" t="b">
        <v>1</v>
      </c>
      <c r="C1280" t="s">
        <v>32017</v>
      </c>
      <c r="D1280" s="4" t="s">
        <v>17630</v>
      </c>
      <c r="E1280" s="48" t="s">
        <v>32018</v>
      </c>
      <c r="F1280" s="1" t="s">
        <v>32019</v>
      </c>
      <c r="G1280" s="1">
        <v>1991</v>
      </c>
      <c r="H1280" s="1" t="s">
        <v>29</v>
      </c>
      <c r="J1280" t="s">
        <v>32055</v>
      </c>
      <c r="K1280" t="s">
        <v>298</v>
      </c>
      <c r="L1280" t="s">
        <v>29</v>
      </c>
      <c r="O1280">
        <v>1</v>
      </c>
      <c r="Q1280" s="4" t="s">
        <v>30955</v>
      </c>
      <c r="R1280">
        <v>166</v>
      </c>
    </row>
    <row r="1281" spans="1:18">
      <c r="A1281">
        <v>5225</v>
      </c>
      <c r="B1281" t="b">
        <v>1</v>
      </c>
      <c r="C1281" t="s">
        <v>32021</v>
      </c>
      <c r="D1281" s="4" t="s">
        <v>32020</v>
      </c>
      <c r="E1281" s="48" t="s">
        <v>32018</v>
      </c>
      <c r="F1281" s="1" t="s">
        <v>32022</v>
      </c>
      <c r="G1281" s="1">
        <v>1991</v>
      </c>
      <c r="H1281" s="1" t="s">
        <v>29</v>
      </c>
      <c r="I1281" s="1" t="s">
        <v>32057</v>
      </c>
      <c r="J1281" t="s">
        <v>32056</v>
      </c>
      <c r="K1281" t="s">
        <v>298</v>
      </c>
      <c r="L1281" t="s">
        <v>18</v>
      </c>
      <c r="O1281">
        <v>1</v>
      </c>
      <c r="Q1281" s="4" t="s">
        <v>32148</v>
      </c>
      <c r="R1281">
        <v>166</v>
      </c>
    </row>
    <row r="1282" spans="1:18" ht="45">
      <c r="A1282">
        <v>5226</v>
      </c>
      <c r="B1282" t="b">
        <v>1</v>
      </c>
      <c r="C1282" t="s">
        <v>32024</v>
      </c>
      <c r="D1282" s="4" t="s">
        <v>32023</v>
      </c>
      <c r="E1282" s="48" t="s">
        <v>32018</v>
      </c>
      <c r="F1282" s="1" t="s">
        <v>32025</v>
      </c>
      <c r="G1282" s="1">
        <v>1991</v>
      </c>
      <c r="H1282" s="1" t="s">
        <v>18</v>
      </c>
      <c r="J1282" t="s">
        <v>32058</v>
      </c>
      <c r="O1282">
        <v>0</v>
      </c>
      <c r="Q1282" s="4" t="s">
        <v>32149</v>
      </c>
    </row>
    <row r="1283" spans="1:18" ht="45">
      <c r="A1283">
        <v>5227</v>
      </c>
      <c r="B1283" t="b">
        <v>1</v>
      </c>
      <c r="C1283" t="s">
        <v>32027</v>
      </c>
      <c r="D1283" s="4" t="s">
        <v>32026</v>
      </c>
      <c r="E1283" s="48" t="s">
        <v>32018</v>
      </c>
      <c r="F1283" s="1" t="s">
        <v>32028</v>
      </c>
      <c r="G1283" s="1">
        <v>1991</v>
      </c>
      <c r="H1283" s="1" t="s">
        <v>29</v>
      </c>
      <c r="J1283" t="s">
        <v>32059</v>
      </c>
      <c r="K1283" t="s">
        <v>298</v>
      </c>
      <c r="L1283" t="s">
        <v>29</v>
      </c>
      <c r="O1283">
        <v>1</v>
      </c>
      <c r="Q1283" s="4" t="s">
        <v>32150</v>
      </c>
      <c r="R1283">
        <v>166</v>
      </c>
    </row>
    <row r="1284" spans="1:18" ht="30">
      <c r="A1284">
        <v>5228</v>
      </c>
      <c r="B1284" t="b">
        <v>1</v>
      </c>
      <c r="C1284" t="s">
        <v>32027</v>
      </c>
      <c r="D1284" s="4" t="s">
        <v>32029</v>
      </c>
      <c r="E1284" s="48" t="s">
        <v>32018</v>
      </c>
      <c r="F1284" s="1" t="s">
        <v>32030</v>
      </c>
      <c r="G1284" s="1">
        <v>1991</v>
      </c>
      <c r="H1284" s="1" t="s">
        <v>18</v>
      </c>
      <c r="J1284" t="s">
        <v>32060</v>
      </c>
      <c r="K1284" t="s">
        <v>18422</v>
      </c>
      <c r="L1284" t="s">
        <v>18423</v>
      </c>
      <c r="O1284">
        <v>0</v>
      </c>
      <c r="Q1284" s="4" t="s">
        <v>32150</v>
      </c>
    </row>
    <row r="1285" spans="1:18" ht="60">
      <c r="A1285">
        <v>5229</v>
      </c>
      <c r="B1285" t="b">
        <v>1</v>
      </c>
      <c r="C1285" t="s">
        <v>32031</v>
      </c>
      <c r="D1285" s="4" t="s">
        <v>32032</v>
      </c>
      <c r="E1285" s="48" t="s">
        <v>32018</v>
      </c>
      <c r="F1285" s="1" t="s">
        <v>32033</v>
      </c>
      <c r="G1285" s="1">
        <v>1991</v>
      </c>
      <c r="H1285" s="1" t="s">
        <v>29</v>
      </c>
      <c r="J1285" t="s">
        <v>32061</v>
      </c>
      <c r="K1285" t="s">
        <v>298</v>
      </c>
      <c r="L1285" t="s">
        <v>18</v>
      </c>
      <c r="O1285">
        <v>1</v>
      </c>
      <c r="Q1285" s="4" t="s">
        <v>32151</v>
      </c>
      <c r="R1285">
        <v>166</v>
      </c>
    </row>
    <row r="1286" spans="1:18" ht="45">
      <c r="A1286">
        <v>5230</v>
      </c>
      <c r="B1286" t="b">
        <v>1</v>
      </c>
      <c r="C1286" t="s">
        <v>32034</v>
      </c>
      <c r="D1286" s="4" t="s">
        <v>32035</v>
      </c>
      <c r="E1286" s="48" t="s">
        <v>32018</v>
      </c>
      <c r="F1286" s="1" t="s">
        <v>32036</v>
      </c>
      <c r="G1286" s="1">
        <v>1991</v>
      </c>
      <c r="H1286" s="1" t="s">
        <v>29</v>
      </c>
      <c r="J1286" t="s">
        <v>32062</v>
      </c>
      <c r="K1286" t="s">
        <v>298</v>
      </c>
      <c r="L1286" t="s">
        <v>18</v>
      </c>
      <c r="O1286">
        <v>1</v>
      </c>
      <c r="Q1286" s="4" t="s">
        <v>31056</v>
      </c>
      <c r="R1286">
        <v>166</v>
      </c>
    </row>
    <row r="1287" spans="1:18">
      <c r="A1287">
        <v>5231</v>
      </c>
      <c r="B1287" t="b">
        <v>1</v>
      </c>
      <c r="C1287" t="s">
        <v>32038</v>
      </c>
      <c r="D1287" s="4" t="s">
        <v>32037</v>
      </c>
      <c r="E1287" s="48" t="s">
        <v>32018</v>
      </c>
      <c r="F1287" s="1" t="s">
        <v>32039</v>
      </c>
      <c r="G1287" s="1">
        <v>1991</v>
      </c>
      <c r="H1287" s="1" t="s">
        <v>18</v>
      </c>
      <c r="O1287">
        <v>0</v>
      </c>
      <c r="Q1287" s="4" t="s">
        <v>32152</v>
      </c>
    </row>
    <row r="1288" spans="1:18" ht="45">
      <c r="A1288">
        <v>5232</v>
      </c>
      <c r="B1288" t="b">
        <v>1</v>
      </c>
      <c r="C1288" s="1" t="s">
        <v>15039</v>
      </c>
      <c r="D1288" s="4" t="s">
        <v>32063</v>
      </c>
      <c r="E1288" s="48" t="s">
        <v>32064</v>
      </c>
      <c r="F1288" s="1" t="s">
        <v>32065</v>
      </c>
      <c r="G1288" s="1">
        <v>1991</v>
      </c>
      <c r="H1288" s="1" t="s">
        <v>29</v>
      </c>
      <c r="J1288" t="s">
        <v>32066</v>
      </c>
      <c r="K1288" t="s">
        <v>298</v>
      </c>
      <c r="L1288" t="s">
        <v>18</v>
      </c>
      <c r="O1288">
        <v>1</v>
      </c>
      <c r="Q1288" s="4" t="s">
        <v>30742</v>
      </c>
      <c r="R1288">
        <v>71</v>
      </c>
    </row>
    <row r="1289" spans="1:18" ht="30">
      <c r="A1289">
        <v>5243</v>
      </c>
      <c r="B1289" t="b">
        <v>1</v>
      </c>
      <c r="C1289" s="1" t="s">
        <v>32110</v>
      </c>
      <c r="D1289" s="4" t="s">
        <v>32108</v>
      </c>
      <c r="E1289" s="48" t="s">
        <v>32111</v>
      </c>
      <c r="F1289" s="1" t="s">
        <v>32109</v>
      </c>
      <c r="G1289" s="1">
        <v>1991</v>
      </c>
      <c r="H1289" s="1" t="s">
        <v>18</v>
      </c>
      <c r="O1289">
        <v>0</v>
      </c>
      <c r="Q1289" s="4" t="s">
        <v>32160</v>
      </c>
    </row>
    <row r="1290" spans="1:18" ht="42.75">
      <c r="A1290">
        <v>2357</v>
      </c>
      <c r="B1290" t="b">
        <v>1</v>
      </c>
      <c r="C1290" s="6" t="s">
        <v>26914</v>
      </c>
      <c r="D1290" s="8" t="s">
        <v>11471</v>
      </c>
      <c r="E1290" s="14" t="s">
        <v>26915</v>
      </c>
      <c r="F1290" s="16" t="s">
        <v>18415</v>
      </c>
      <c r="G1290">
        <v>1992</v>
      </c>
      <c r="H1290" s="6" t="s">
        <v>29</v>
      </c>
      <c r="J1290" t="s">
        <v>26916</v>
      </c>
      <c r="K1290" t="s">
        <v>298</v>
      </c>
      <c r="L1290" t="s">
        <v>29</v>
      </c>
      <c r="O1290">
        <v>1</v>
      </c>
      <c r="Q1290" s="4" t="s">
        <v>20190</v>
      </c>
      <c r="R1290">
        <v>4</v>
      </c>
    </row>
    <row r="1291" spans="1:18" ht="45">
      <c r="A1291">
        <v>3869</v>
      </c>
      <c r="B1291" t="b">
        <v>1</v>
      </c>
      <c r="C1291" s="1" t="s">
        <v>11767</v>
      </c>
      <c r="D1291" s="2" t="s">
        <v>11768</v>
      </c>
      <c r="E1291" s="3" t="s">
        <v>11769</v>
      </c>
      <c r="F1291" s="1" t="s">
        <v>11770</v>
      </c>
      <c r="G1291" s="1">
        <v>1992</v>
      </c>
      <c r="H1291" s="1" t="s">
        <v>29</v>
      </c>
      <c r="I1291" s="1"/>
      <c r="J1291" s="1" t="s">
        <v>11771</v>
      </c>
      <c r="K1291" s="1" t="s">
        <v>7021</v>
      </c>
      <c r="L1291" s="1" t="s">
        <v>29</v>
      </c>
      <c r="M1291" s="1"/>
      <c r="O1291">
        <v>1</v>
      </c>
      <c r="Q1291" s="4" t="s">
        <v>31113</v>
      </c>
      <c r="R1291">
        <v>7</v>
      </c>
    </row>
    <row r="1292" spans="1:18" ht="45">
      <c r="A1292">
        <v>3911</v>
      </c>
      <c r="B1292" t="b">
        <v>1</v>
      </c>
      <c r="C1292" s="1" t="s">
        <v>12210</v>
      </c>
      <c r="D1292" s="2" t="s">
        <v>12211</v>
      </c>
      <c r="E1292" s="3" t="s">
        <v>12212</v>
      </c>
      <c r="F1292" s="1" t="s">
        <v>12213</v>
      </c>
      <c r="G1292" s="1">
        <v>1992</v>
      </c>
      <c r="H1292" s="1" t="s">
        <v>29</v>
      </c>
      <c r="I1292" s="1"/>
      <c r="J1292" s="1" t="s">
        <v>12214</v>
      </c>
      <c r="K1292" s="1" t="s">
        <v>12215</v>
      </c>
      <c r="L1292" s="1" t="s">
        <v>29</v>
      </c>
      <c r="M1292" s="1"/>
      <c r="O1292">
        <v>6</v>
      </c>
      <c r="Q1292" s="4" t="s">
        <v>19256</v>
      </c>
      <c r="R1292">
        <v>8</v>
      </c>
    </row>
    <row r="1293" spans="1:18" ht="57">
      <c r="A1293">
        <v>785</v>
      </c>
      <c r="B1293" t="b">
        <v>1</v>
      </c>
      <c r="C1293" s="6" t="s">
        <v>21645</v>
      </c>
      <c r="D1293" s="8" t="s">
        <v>11257</v>
      </c>
      <c r="E1293" s="14" t="s">
        <v>21646</v>
      </c>
      <c r="F1293" s="16" t="s">
        <v>18415</v>
      </c>
      <c r="G1293">
        <v>1992</v>
      </c>
      <c r="H1293" s="6" t="s">
        <v>29</v>
      </c>
      <c r="J1293" t="s">
        <v>21647</v>
      </c>
      <c r="K1293" t="s">
        <v>298</v>
      </c>
      <c r="L1293" t="s">
        <v>29</v>
      </c>
      <c r="O1293">
        <v>1</v>
      </c>
      <c r="Q1293" s="4" t="s">
        <v>19861</v>
      </c>
      <c r="R1293">
        <v>8</v>
      </c>
    </row>
    <row r="1294" spans="1:18" ht="29.25">
      <c r="A1294">
        <v>2049</v>
      </c>
      <c r="B1294" t="b">
        <v>1</v>
      </c>
      <c r="C1294" t="s">
        <v>25956</v>
      </c>
      <c r="D1294" s="7" t="s">
        <v>11360</v>
      </c>
      <c r="E1294" s="3" t="s">
        <v>25957</v>
      </c>
      <c r="F1294" t="s">
        <v>25958</v>
      </c>
      <c r="G1294">
        <v>1992</v>
      </c>
      <c r="H1294" t="s">
        <v>29</v>
      </c>
      <c r="I1294" t="s">
        <v>25959</v>
      </c>
      <c r="K1294" t="s">
        <v>298</v>
      </c>
      <c r="L1294" t="s">
        <v>29</v>
      </c>
      <c r="O1294">
        <v>1</v>
      </c>
      <c r="Q1294" s="4" t="s">
        <v>20115</v>
      </c>
      <c r="R1294">
        <v>9</v>
      </c>
    </row>
    <row r="1295" spans="1:18" ht="42.75">
      <c r="A1295">
        <v>1437</v>
      </c>
      <c r="B1295" t="b">
        <v>1</v>
      </c>
      <c r="C1295" s="6" t="s">
        <v>23951</v>
      </c>
      <c r="D1295" s="8" t="s">
        <v>11273</v>
      </c>
      <c r="E1295" s="14" t="s">
        <v>18414</v>
      </c>
      <c r="F1295" s="16" t="s">
        <v>18415</v>
      </c>
      <c r="G1295">
        <v>1992</v>
      </c>
      <c r="H1295" s="6" t="s">
        <v>29</v>
      </c>
      <c r="K1295" t="s">
        <v>298</v>
      </c>
      <c r="L1295" t="s">
        <v>29</v>
      </c>
      <c r="O1295">
        <v>1</v>
      </c>
      <c r="Q1295" s="4" t="s">
        <v>19989</v>
      </c>
      <c r="R1295">
        <v>9</v>
      </c>
    </row>
    <row r="1296" spans="1:18" ht="30">
      <c r="A1296">
        <v>3814</v>
      </c>
      <c r="B1296" t="b">
        <v>1</v>
      </c>
      <c r="C1296" s="1" t="s">
        <v>11354</v>
      </c>
      <c r="D1296" s="2" t="s">
        <v>11355</v>
      </c>
      <c r="E1296" s="1" t="s">
        <v>11356</v>
      </c>
      <c r="F1296" s="1" t="s">
        <v>11357</v>
      </c>
      <c r="G1296" s="1">
        <v>1992</v>
      </c>
      <c r="H1296" s="1" t="s">
        <v>29</v>
      </c>
      <c r="I1296" s="1"/>
      <c r="J1296" s="1" t="s">
        <v>11358</v>
      </c>
      <c r="K1296" s="1" t="s">
        <v>298</v>
      </c>
      <c r="L1296" s="1" t="s">
        <v>29</v>
      </c>
      <c r="M1296" s="1"/>
      <c r="O1296">
        <v>1</v>
      </c>
      <c r="Q1296" s="4" t="s">
        <v>31119</v>
      </c>
      <c r="R1296">
        <v>9</v>
      </c>
    </row>
    <row r="1297" spans="1:18" ht="30">
      <c r="A1297">
        <v>3794</v>
      </c>
      <c r="B1297" t="b">
        <v>1</v>
      </c>
      <c r="C1297" s="1" t="s">
        <v>5662</v>
      </c>
      <c r="D1297" s="2" t="s">
        <v>11242</v>
      </c>
      <c r="E1297" s="1" t="s">
        <v>11243</v>
      </c>
      <c r="F1297" s="1" t="s">
        <v>11244</v>
      </c>
      <c r="G1297" s="1">
        <v>1992</v>
      </c>
      <c r="H1297" s="1" t="s">
        <v>29</v>
      </c>
      <c r="I1297" s="1" t="s">
        <v>11245</v>
      </c>
      <c r="K1297" s="1" t="s">
        <v>1321</v>
      </c>
      <c r="L1297" s="1" t="s">
        <v>29</v>
      </c>
      <c r="M1297" s="1"/>
      <c r="O1297">
        <v>1</v>
      </c>
      <c r="Q1297" s="4" t="s">
        <v>18843</v>
      </c>
      <c r="R1297">
        <v>12</v>
      </c>
    </row>
    <row r="1298" spans="1:18" ht="30">
      <c r="A1298">
        <v>1114</v>
      </c>
      <c r="B1298" t="b">
        <v>1</v>
      </c>
      <c r="C1298" s="6" t="s">
        <v>19825</v>
      </c>
      <c r="D1298" s="2" t="s">
        <v>11235</v>
      </c>
      <c r="E1298" s="14" t="s">
        <v>22832</v>
      </c>
      <c r="F1298" s="16" t="s">
        <v>18415</v>
      </c>
      <c r="G1298">
        <v>1992</v>
      </c>
      <c r="H1298" s="6" t="s">
        <v>29</v>
      </c>
      <c r="K1298" t="s">
        <v>298</v>
      </c>
      <c r="L1298" t="s">
        <v>29</v>
      </c>
      <c r="O1298">
        <v>1</v>
      </c>
      <c r="Q1298" s="4" t="s">
        <v>18843</v>
      </c>
      <c r="R1298">
        <v>12</v>
      </c>
    </row>
    <row r="1299" spans="1:18" ht="30">
      <c r="A1299">
        <v>3795</v>
      </c>
      <c r="B1299" t="b">
        <v>1</v>
      </c>
      <c r="C1299" s="1" t="s">
        <v>5662</v>
      </c>
      <c r="D1299" s="2" t="s">
        <v>11246</v>
      </c>
      <c r="E1299" s="1"/>
      <c r="F1299" s="1" t="s">
        <v>11247</v>
      </c>
      <c r="G1299" s="1">
        <v>1992</v>
      </c>
      <c r="H1299" s="1" t="s">
        <v>29</v>
      </c>
      <c r="I1299" s="1"/>
      <c r="J1299" s="1" t="s">
        <v>11248</v>
      </c>
      <c r="K1299" s="1" t="s">
        <v>1321</v>
      </c>
      <c r="L1299" s="1" t="s">
        <v>29</v>
      </c>
      <c r="M1299" s="1"/>
      <c r="O1299">
        <v>1</v>
      </c>
      <c r="Q1299" s="4" t="s">
        <v>18843</v>
      </c>
      <c r="R1299">
        <v>12</v>
      </c>
    </row>
    <row r="1300" spans="1:18" ht="30">
      <c r="A1300">
        <v>3793</v>
      </c>
      <c r="B1300" t="b">
        <v>1</v>
      </c>
      <c r="C1300" s="1" t="s">
        <v>5662</v>
      </c>
      <c r="D1300" s="2" t="s">
        <v>11239</v>
      </c>
      <c r="E1300" s="1"/>
      <c r="F1300" s="1" t="s">
        <v>11240</v>
      </c>
      <c r="G1300" s="1">
        <v>1992</v>
      </c>
      <c r="H1300" s="1" t="s">
        <v>29</v>
      </c>
      <c r="I1300" s="1"/>
      <c r="J1300" s="1" t="s">
        <v>11241</v>
      </c>
      <c r="K1300" s="1" t="s">
        <v>1321</v>
      </c>
      <c r="L1300" s="1" t="s">
        <v>29</v>
      </c>
      <c r="M1300" s="1"/>
      <c r="O1300">
        <v>1</v>
      </c>
      <c r="Q1300" s="4" t="s">
        <v>18843</v>
      </c>
      <c r="R1300">
        <v>12</v>
      </c>
    </row>
    <row r="1301" spans="1:18" ht="45">
      <c r="A1301">
        <v>2356</v>
      </c>
      <c r="B1301" t="b">
        <v>1</v>
      </c>
      <c r="C1301" t="s">
        <v>26911</v>
      </c>
      <c r="D1301" s="4" t="s">
        <v>12141</v>
      </c>
      <c r="F1301" t="s">
        <v>26912</v>
      </c>
      <c r="G1301">
        <v>1992</v>
      </c>
      <c r="H1301" t="s">
        <v>29</v>
      </c>
      <c r="I1301" t="s">
        <v>26913</v>
      </c>
      <c r="K1301" t="s">
        <v>298</v>
      </c>
      <c r="L1301" t="s">
        <v>29</v>
      </c>
      <c r="O1301">
        <v>1</v>
      </c>
      <c r="Q1301" s="4" t="s">
        <v>20186</v>
      </c>
      <c r="R1301">
        <v>15</v>
      </c>
    </row>
    <row r="1302" spans="1:18" ht="42.75">
      <c r="A1302">
        <v>305</v>
      </c>
      <c r="B1302" t="b">
        <v>1</v>
      </c>
      <c r="C1302" s="6" t="s">
        <v>19761</v>
      </c>
      <c r="D1302" s="8" t="s">
        <v>11934</v>
      </c>
      <c r="E1302" s="14" t="s">
        <v>18395</v>
      </c>
      <c r="F1302" s="16" t="s">
        <v>18415</v>
      </c>
      <c r="G1302">
        <v>1992</v>
      </c>
      <c r="H1302" s="6" t="s">
        <v>29</v>
      </c>
      <c r="J1302" t="s">
        <v>19762</v>
      </c>
      <c r="K1302" t="s">
        <v>1426</v>
      </c>
      <c r="L1302" t="s">
        <v>29</v>
      </c>
      <c r="O1302">
        <v>1</v>
      </c>
      <c r="Q1302" s="4" t="s">
        <v>19763</v>
      </c>
      <c r="R1302">
        <v>16</v>
      </c>
    </row>
    <row r="1303" spans="1:18" ht="57">
      <c r="A1303">
        <v>2064</v>
      </c>
      <c r="B1303" t="b">
        <v>1</v>
      </c>
      <c r="C1303" s="6" t="s">
        <v>25995</v>
      </c>
      <c r="D1303" s="8" t="s">
        <v>11994</v>
      </c>
      <c r="E1303" s="14" t="s">
        <v>25996</v>
      </c>
      <c r="F1303" s="16" t="s">
        <v>18415</v>
      </c>
      <c r="G1303">
        <v>1992</v>
      </c>
      <c r="H1303" s="6" t="s">
        <v>29</v>
      </c>
      <c r="J1303" t="s">
        <v>25997</v>
      </c>
      <c r="K1303" t="s">
        <v>5171</v>
      </c>
      <c r="L1303" t="s">
        <v>29</v>
      </c>
      <c r="O1303">
        <v>1</v>
      </c>
      <c r="Q1303" s="4" t="s">
        <v>20122</v>
      </c>
      <c r="R1303">
        <v>16</v>
      </c>
    </row>
    <row r="1304" spans="1:18" ht="58.5">
      <c r="A1304">
        <v>2063</v>
      </c>
      <c r="B1304" t="b">
        <v>1</v>
      </c>
      <c r="C1304" s="37" t="s">
        <v>25989</v>
      </c>
      <c r="D1304" s="7" t="s">
        <v>25990</v>
      </c>
      <c r="E1304" s="5" t="s">
        <v>25991</v>
      </c>
      <c r="F1304" t="s">
        <v>25992</v>
      </c>
      <c r="G1304">
        <v>1992</v>
      </c>
      <c r="H1304" t="s">
        <v>29</v>
      </c>
      <c r="J1304" t="s">
        <v>25993</v>
      </c>
      <c r="K1304" t="s">
        <v>5171</v>
      </c>
      <c r="L1304" t="s">
        <v>29</v>
      </c>
      <c r="O1304">
        <v>1</v>
      </c>
      <c r="Q1304" s="4" t="s">
        <v>20122</v>
      </c>
      <c r="R1304">
        <v>16</v>
      </c>
    </row>
    <row r="1305" spans="1:18" ht="45">
      <c r="A1305">
        <v>3881</v>
      </c>
      <c r="B1305" t="b">
        <v>1</v>
      </c>
      <c r="C1305" s="1" t="s">
        <v>11910</v>
      </c>
      <c r="D1305" s="2" t="s">
        <v>11911</v>
      </c>
      <c r="E1305" s="3" t="s">
        <v>11912</v>
      </c>
      <c r="F1305" s="1" t="s">
        <v>11913</v>
      </c>
      <c r="G1305" s="1">
        <v>1992</v>
      </c>
      <c r="H1305" s="1" t="s">
        <v>29</v>
      </c>
      <c r="I1305" s="1"/>
      <c r="J1305" s="1" t="s">
        <v>11914</v>
      </c>
      <c r="K1305" s="1" t="s">
        <v>298</v>
      </c>
      <c r="L1305" s="1" t="s">
        <v>29</v>
      </c>
      <c r="M1305" s="1"/>
      <c r="O1305">
        <v>1</v>
      </c>
      <c r="Q1305" s="4" t="s">
        <v>31111</v>
      </c>
      <c r="R1305">
        <v>16</v>
      </c>
    </row>
    <row r="1306" spans="1:18" ht="42.75">
      <c r="A1306">
        <v>1495</v>
      </c>
      <c r="B1306" t="b">
        <v>1</v>
      </c>
      <c r="C1306" s="6" t="s">
        <v>24152</v>
      </c>
      <c r="D1306" s="8" t="s">
        <v>11383</v>
      </c>
      <c r="E1306" s="14" t="s">
        <v>18921</v>
      </c>
      <c r="F1306" s="16" t="s">
        <v>18415</v>
      </c>
      <c r="G1306">
        <v>1992</v>
      </c>
      <c r="H1306" s="6" t="s">
        <v>29</v>
      </c>
      <c r="J1306" t="s">
        <v>24153</v>
      </c>
      <c r="K1306" t="s">
        <v>1426</v>
      </c>
      <c r="L1306" t="s">
        <v>29</v>
      </c>
      <c r="O1306">
        <v>1</v>
      </c>
      <c r="Q1306" s="4" t="s">
        <v>20012</v>
      </c>
      <c r="R1306">
        <v>22</v>
      </c>
    </row>
    <row r="1307" spans="1:18" ht="42.75">
      <c r="A1307">
        <v>456</v>
      </c>
      <c r="B1307" t="b">
        <v>1</v>
      </c>
      <c r="C1307" s="6" t="s">
        <v>20413</v>
      </c>
      <c r="D1307" s="8" t="s">
        <v>11441</v>
      </c>
      <c r="E1307" s="14" t="s">
        <v>20414</v>
      </c>
      <c r="F1307" s="16" t="s">
        <v>18415</v>
      </c>
      <c r="G1307">
        <v>1992</v>
      </c>
      <c r="H1307" s="6" t="s">
        <v>29</v>
      </c>
      <c r="J1307" t="s">
        <v>20415</v>
      </c>
      <c r="K1307" t="s">
        <v>298</v>
      </c>
      <c r="L1307" t="s">
        <v>29</v>
      </c>
      <c r="O1307">
        <v>1</v>
      </c>
      <c r="Q1307" s="4" t="s">
        <v>19810</v>
      </c>
      <c r="R1307">
        <v>22</v>
      </c>
    </row>
    <row r="1308" spans="1:18" ht="42.75">
      <c r="A1308">
        <v>224</v>
      </c>
      <c r="B1308" t="b">
        <v>1</v>
      </c>
      <c r="C1308" s="6" t="s">
        <v>19418</v>
      </c>
      <c r="D1308" s="8" t="s">
        <v>12064</v>
      </c>
      <c r="E1308" s="14" t="s">
        <v>19419</v>
      </c>
      <c r="F1308" s="16" t="s">
        <v>18415</v>
      </c>
      <c r="G1308">
        <v>1992</v>
      </c>
      <c r="H1308" s="6" t="s">
        <v>29</v>
      </c>
      <c r="J1308" t="s">
        <v>19420</v>
      </c>
      <c r="K1308" t="s">
        <v>298</v>
      </c>
      <c r="L1308" t="s">
        <v>29</v>
      </c>
      <c r="O1308">
        <v>1</v>
      </c>
      <c r="Q1308" s="4" t="s">
        <v>19228</v>
      </c>
      <c r="R1308">
        <v>23</v>
      </c>
    </row>
    <row r="1309" spans="1:18" ht="42.75">
      <c r="A1309">
        <v>260</v>
      </c>
      <c r="B1309" t="b">
        <v>1</v>
      </c>
      <c r="C1309" s="6" t="s">
        <v>19581</v>
      </c>
      <c r="D1309" s="8" t="s">
        <v>11458</v>
      </c>
      <c r="E1309" s="14" t="s">
        <v>18395</v>
      </c>
      <c r="F1309" s="16" t="s">
        <v>18415</v>
      </c>
      <c r="G1309">
        <v>1992</v>
      </c>
      <c r="H1309" s="6" t="s">
        <v>29</v>
      </c>
      <c r="I1309" t="s">
        <v>19582</v>
      </c>
      <c r="J1309" t="s">
        <v>19583</v>
      </c>
      <c r="K1309" t="s">
        <v>298</v>
      </c>
      <c r="L1309" t="s">
        <v>29</v>
      </c>
      <c r="O1309">
        <v>1</v>
      </c>
      <c r="Q1309" s="4" t="s">
        <v>18733</v>
      </c>
      <c r="R1309">
        <v>27</v>
      </c>
    </row>
    <row r="1310" spans="1:18" ht="60">
      <c r="A1310">
        <v>3877</v>
      </c>
      <c r="B1310" t="b">
        <v>1</v>
      </c>
      <c r="C1310" s="1" t="s">
        <v>8872</v>
      </c>
      <c r="D1310" s="2" t="s">
        <v>11880</v>
      </c>
      <c r="E1310" s="3" t="s">
        <v>11881</v>
      </c>
      <c r="F1310" s="1" t="s">
        <v>11882</v>
      </c>
      <c r="G1310" s="1">
        <v>1992</v>
      </c>
      <c r="H1310" s="1" t="s">
        <v>29</v>
      </c>
      <c r="I1310" s="1"/>
      <c r="J1310" s="1" t="s">
        <v>11883</v>
      </c>
      <c r="K1310" s="1" t="s">
        <v>298</v>
      </c>
      <c r="L1310" s="1" t="s">
        <v>29</v>
      </c>
      <c r="M1310" s="1"/>
      <c r="O1310">
        <v>1</v>
      </c>
      <c r="Q1310" s="4" t="s">
        <v>18902</v>
      </c>
      <c r="R1310">
        <v>27</v>
      </c>
    </row>
    <row r="1311" spans="1:18" ht="57">
      <c r="A1311">
        <v>2208</v>
      </c>
      <c r="B1311" t="b">
        <v>1</v>
      </c>
      <c r="C1311" s="6" t="s">
        <v>26395</v>
      </c>
      <c r="D1311" s="8" t="s">
        <v>11559</v>
      </c>
      <c r="E1311" s="14" t="s">
        <v>18593</v>
      </c>
      <c r="F1311" s="16" t="s">
        <v>18415</v>
      </c>
      <c r="G1311">
        <v>1992</v>
      </c>
      <c r="H1311" s="6" t="s">
        <v>29</v>
      </c>
      <c r="J1311" t="s">
        <v>26396</v>
      </c>
      <c r="K1311" t="s">
        <v>298</v>
      </c>
      <c r="L1311" t="s">
        <v>29</v>
      </c>
      <c r="O1311">
        <v>1</v>
      </c>
      <c r="Q1311" s="4" t="s">
        <v>20151</v>
      </c>
      <c r="R1311">
        <v>30</v>
      </c>
    </row>
    <row r="1312" spans="1:18" ht="42.75">
      <c r="A1312">
        <v>156</v>
      </c>
      <c r="B1312" t="b">
        <v>1</v>
      </c>
      <c r="C1312" s="6" t="s">
        <v>19117</v>
      </c>
      <c r="D1312" s="8" t="s">
        <v>11655</v>
      </c>
      <c r="E1312" s="14" t="s">
        <v>19118</v>
      </c>
      <c r="F1312" s="16" t="s">
        <v>18415</v>
      </c>
      <c r="G1312">
        <v>1992</v>
      </c>
      <c r="H1312" s="6" t="s">
        <v>29</v>
      </c>
      <c r="J1312" t="s">
        <v>19119</v>
      </c>
      <c r="K1312" t="s">
        <v>298</v>
      </c>
      <c r="L1312" t="s">
        <v>29</v>
      </c>
      <c r="O1312">
        <v>1</v>
      </c>
      <c r="Q1312" s="4" t="s">
        <v>19731</v>
      </c>
      <c r="R1312">
        <v>31</v>
      </c>
    </row>
    <row r="1313" spans="1:18" ht="45">
      <c r="A1313">
        <v>3856</v>
      </c>
      <c r="B1313" t="b">
        <v>1</v>
      </c>
      <c r="C1313" s="1" t="s">
        <v>11687</v>
      </c>
      <c r="D1313" s="2" t="s">
        <v>11688</v>
      </c>
      <c r="E1313" s="1" t="s">
        <v>11689</v>
      </c>
      <c r="F1313" s="1" t="s">
        <v>11690</v>
      </c>
      <c r="G1313" s="1">
        <v>1992</v>
      </c>
      <c r="H1313" s="1" t="s">
        <v>29</v>
      </c>
      <c r="I1313" s="1"/>
      <c r="J1313" s="1"/>
      <c r="K1313" s="1" t="s">
        <v>127</v>
      </c>
      <c r="L1313" s="1" t="s">
        <v>29</v>
      </c>
      <c r="M1313" s="1"/>
      <c r="O1313">
        <v>1</v>
      </c>
      <c r="Q1313" s="4" t="s">
        <v>31088</v>
      </c>
      <c r="R1313">
        <v>38</v>
      </c>
    </row>
    <row r="1314" spans="1:18" ht="30">
      <c r="A1314">
        <v>3858</v>
      </c>
      <c r="B1314" t="b">
        <v>1</v>
      </c>
      <c r="C1314" s="1" t="s">
        <v>11694</v>
      </c>
      <c r="D1314" s="2" t="s">
        <v>11695</v>
      </c>
      <c r="E1314" s="3" t="s">
        <v>11696</v>
      </c>
      <c r="F1314" s="1" t="s">
        <v>11697</v>
      </c>
      <c r="G1314" s="1">
        <v>1992</v>
      </c>
      <c r="H1314" s="1" t="s">
        <v>29</v>
      </c>
      <c r="I1314" s="1" t="s">
        <v>11699</v>
      </c>
      <c r="J1314" s="1" t="s">
        <v>11698</v>
      </c>
      <c r="K1314" s="1" t="s">
        <v>1301</v>
      </c>
      <c r="L1314" s="1" t="s">
        <v>29</v>
      </c>
      <c r="M1314" s="1"/>
      <c r="O1314">
        <v>1</v>
      </c>
      <c r="Q1314" s="4" t="s">
        <v>31091</v>
      </c>
      <c r="R1314">
        <v>38</v>
      </c>
    </row>
    <row r="1315" spans="1:18">
      <c r="A1315">
        <v>3855</v>
      </c>
      <c r="B1315" t="b">
        <v>1</v>
      </c>
      <c r="C1315" s="1" t="s">
        <v>10882</v>
      </c>
      <c r="D1315" t="s">
        <v>11683</v>
      </c>
      <c r="E1315" s="1" t="s">
        <v>11684</v>
      </c>
      <c r="F1315" s="1" t="s">
        <v>11685</v>
      </c>
      <c r="G1315" s="1">
        <v>1992</v>
      </c>
      <c r="H1315" s="1" t="s">
        <v>29</v>
      </c>
      <c r="I1315" s="1"/>
      <c r="J1315" s="1" t="s">
        <v>11686</v>
      </c>
      <c r="K1315" s="1" t="s">
        <v>36</v>
      </c>
      <c r="L1315" s="1" t="s">
        <v>29</v>
      </c>
      <c r="M1315" s="1"/>
      <c r="O1315">
        <v>1</v>
      </c>
      <c r="Q1315" s="4" t="s">
        <v>31094</v>
      </c>
      <c r="R1315">
        <v>38</v>
      </c>
    </row>
    <row r="1316" spans="1:18" ht="30">
      <c r="A1316">
        <v>3850</v>
      </c>
      <c r="B1316" t="b">
        <v>1</v>
      </c>
      <c r="C1316" s="1" t="s">
        <v>11640</v>
      </c>
      <c r="D1316" s="2" t="s">
        <v>11641</v>
      </c>
      <c r="E1316" s="3" t="s">
        <v>11642</v>
      </c>
      <c r="F1316" s="1" t="s">
        <v>11643</v>
      </c>
      <c r="G1316" s="1">
        <v>1992</v>
      </c>
      <c r="H1316" s="1" t="s">
        <v>29</v>
      </c>
      <c r="I1316" s="1"/>
      <c r="J1316" s="1" t="s">
        <v>11644</v>
      </c>
      <c r="K1316" s="1" t="s">
        <v>11645</v>
      </c>
      <c r="L1316" s="1" t="s">
        <v>18</v>
      </c>
      <c r="M1316" s="1"/>
      <c r="O1316">
        <v>1</v>
      </c>
      <c r="Q1316" s="4" t="s">
        <v>31086</v>
      </c>
      <c r="R1316">
        <v>40</v>
      </c>
    </row>
    <row r="1317" spans="1:18" ht="30">
      <c r="A1317">
        <v>677</v>
      </c>
      <c r="B1317" t="b">
        <v>1</v>
      </c>
      <c r="C1317" s="6" t="s">
        <v>21248</v>
      </c>
      <c r="D1317" s="8" t="s">
        <v>11701</v>
      </c>
      <c r="E1317" s="14" t="s">
        <v>20602</v>
      </c>
      <c r="F1317" s="16" t="s">
        <v>18415</v>
      </c>
      <c r="G1317">
        <v>1992</v>
      </c>
      <c r="H1317" s="6" t="s">
        <v>29</v>
      </c>
      <c r="I1317" t="s">
        <v>32195</v>
      </c>
      <c r="J1317" t="s">
        <v>32194</v>
      </c>
      <c r="K1317" t="s">
        <v>32193</v>
      </c>
      <c r="L1317" t="s">
        <v>29</v>
      </c>
      <c r="O1317">
        <v>7</v>
      </c>
      <c r="Q1317" s="4" t="s">
        <v>19837</v>
      </c>
      <c r="R1317">
        <v>22</v>
      </c>
    </row>
    <row r="1318" spans="1:18" ht="42.75">
      <c r="A1318">
        <v>1013</v>
      </c>
      <c r="B1318" t="b">
        <v>1</v>
      </c>
      <c r="C1318" s="6" t="s">
        <v>22475</v>
      </c>
      <c r="D1318" s="8" t="s">
        <v>12125</v>
      </c>
      <c r="E1318" s="14" t="s">
        <v>21622</v>
      </c>
      <c r="F1318" s="16" t="s">
        <v>18415</v>
      </c>
      <c r="G1318">
        <v>1992</v>
      </c>
      <c r="H1318" s="6" t="s">
        <v>29</v>
      </c>
      <c r="I1318" t="s">
        <v>22476</v>
      </c>
      <c r="J1318" t="s">
        <v>22477</v>
      </c>
      <c r="K1318" t="s">
        <v>298</v>
      </c>
      <c r="L1318" t="s">
        <v>29</v>
      </c>
      <c r="O1318">
        <v>1</v>
      </c>
      <c r="Q1318" s="4" t="s">
        <v>19895</v>
      </c>
      <c r="R1318">
        <v>22</v>
      </c>
    </row>
    <row r="1319" spans="1:18" ht="57">
      <c r="A1319">
        <v>140</v>
      </c>
      <c r="B1319" t="b">
        <v>1</v>
      </c>
      <c r="C1319" s="6" t="s">
        <v>19052</v>
      </c>
      <c r="D1319" s="8" t="s">
        <v>11706</v>
      </c>
      <c r="E1319" s="14" t="s">
        <v>18873</v>
      </c>
      <c r="F1319" s="16" t="s">
        <v>18415</v>
      </c>
      <c r="G1319">
        <v>1992</v>
      </c>
      <c r="H1319" s="6" t="s">
        <v>29</v>
      </c>
      <c r="J1319" t="s">
        <v>19053</v>
      </c>
      <c r="K1319" t="s">
        <v>298</v>
      </c>
      <c r="L1319" t="s">
        <v>29</v>
      </c>
      <c r="O1319">
        <v>1</v>
      </c>
      <c r="Q1319" s="4" t="s">
        <v>19727</v>
      </c>
      <c r="R1319">
        <v>22</v>
      </c>
    </row>
    <row r="1320" spans="1:18" ht="60">
      <c r="A1320">
        <v>3887</v>
      </c>
      <c r="B1320" t="b">
        <v>1</v>
      </c>
      <c r="C1320" s="1" t="s">
        <v>11967</v>
      </c>
      <c r="D1320" s="2" t="s">
        <v>11968</v>
      </c>
      <c r="E1320" s="3" t="s">
        <v>11969</v>
      </c>
      <c r="F1320" s="1" t="s">
        <v>11970</v>
      </c>
      <c r="G1320" s="1">
        <v>1992</v>
      </c>
      <c r="H1320" s="1" t="s">
        <v>29</v>
      </c>
      <c r="I1320" s="1"/>
      <c r="J1320" s="1" t="s">
        <v>11971</v>
      </c>
      <c r="K1320" s="1" t="s">
        <v>298</v>
      </c>
      <c r="L1320" s="1" t="s">
        <v>18</v>
      </c>
      <c r="M1320" s="1">
        <v>1.4</v>
      </c>
      <c r="O1320">
        <v>1</v>
      </c>
      <c r="Q1320" s="4" t="s">
        <v>31050</v>
      </c>
      <c r="R1320">
        <v>48</v>
      </c>
    </row>
    <row r="1321" spans="1:18" ht="42.75">
      <c r="A1321">
        <v>447</v>
      </c>
      <c r="B1321" t="b">
        <v>1</v>
      </c>
      <c r="C1321" s="6" t="s">
        <v>20380</v>
      </c>
      <c r="D1321" s="8" t="s">
        <v>11839</v>
      </c>
      <c r="E1321" s="14" t="s">
        <v>20381</v>
      </c>
      <c r="F1321" s="16" t="s">
        <v>18415</v>
      </c>
      <c r="G1321">
        <v>1992</v>
      </c>
      <c r="H1321" s="6" t="s">
        <v>29</v>
      </c>
      <c r="K1321" t="s">
        <v>298</v>
      </c>
      <c r="L1321" t="s">
        <v>29</v>
      </c>
      <c r="O1321">
        <v>1</v>
      </c>
      <c r="Q1321" s="4" t="s">
        <v>19805</v>
      </c>
      <c r="R1321">
        <v>48</v>
      </c>
    </row>
    <row r="1322" spans="1:18" ht="42.75">
      <c r="A1322">
        <v>1886</v>
      </c>
      <c r="B1322" t="b">
        <v>1</v>
      </c>
      <c r="C1322" s="6" t="s">
        <v>25463</v>
      </c>
      <c r="D1322" s="8" t="s">
        <v>12136</v>
      </c>
      <c r="E1322" s="14" t="s">
        <v>22217</v>
      </c>
      <c r="F1322" s="16" t="s">
        <v>18415</v>
      </c>
      <c r="G1322">
        <v>1992</v>
      </c>
      <c r="H1322" s="6" t="s">
        <v>29</v>
      </c>
      <c r="K1322" t="s">
        <v>298</v>
      </c>
      <c r="L1322" t="s">
        <v>29</v>
      </c>
      <c r="O1322">
        <v>1</v>
      </c>
      <c r="Q1322" s="4" t="s">
        <v>20082</v>
      </c>
      <c r="R1322">
        <v>48</v>
      </c>
    </row>
    <row r="1323" spans="1:18" ht="42.75">
      <c r="A1323">
        <v>1631</v>
      </c>
      <c r="B1323" t="b">
        <v>1</v>
      </c>
      <c r="C1323" s="6" t="s">
        <v>24589</v>
      </c>
      <c r="D1323" s="8" t="s">
        <v>11814</v>
      </c>
      <c r="E1323" s="14" t="s">
        <v>19212</v>
      </c>
      <c r="F1323" s="16" t="s">
        <v>18415</v>
      </c>
      <c r="G1323">
        <v>1992</v>
      </c>
      <c r="H1323" s="6" t="s">
        <v>29</v>
      </c>
      <c r="K1323" t="s">
        <v>298</v>
      </c>
      <c r="L1323" t="s">
        <v>29</v>
      </c>
      <c r="O1323">
        <v>1</v>
      </c>
      <c r="Q1323" s="4" t="s">
        <v>20037</v>
      </c>
      <c r="R1323">
        <v>48</v>
      </c>
    </row>
    <row r="1324" spans="1:18" ht="42.75">
      <c r="A1324">
        <v>1226</v>
      </c>
      <c r="B1324" t="b">
        <v>1</v>
      </c>
      <c r="C1324" s="6" t="s">
        <v>23220</v>
      </c>
      <c r="D1324" s="8" t="s">
        <v>11866</v>
      </c>
      <c r="E1324" s="14" t="s">
        <v>21066</v>
      </c>
      <c r="F1324" s="16" t="s">
        <v>18415</v>
      </c>
      <c r="G1324">
        <v>1992</v>
      </c>
      <c r="H1324" s="6" t="s">
        <v>29</v>
      </c>
      <c r="K1324" t="s">
        <v>298</v>
      </c>
      <c r="L1324" t="s">
        <v>29</v>
      </c>
      <c r="O1324">
        <v>1</v>
      </c>
      <c r="Q1324" s="4" t="s">
        <v>19942</v>
      </c>
      <c r="R1324">
        <v>48</v>
      </c>
    </row>
    <row r="1325" spans="1:18" ht="30">
      <c r="A1325">
        <v>1462</v>
      </c>
      <c r="B1325" t="b">
        <v>1</v>
      </c>
      <c r="C1325" s="6" t="s">
        <v>24033</v>
      </c>
      <c r="D1325" s="8" t="s">
        <v>11834</v>
      </c>
      <c r="E1325" s="14" t="s">
        <v>19087</v>
      </c>
      <c r="F1325" s="16" t="s">
        <v>18415</v>
      </c>
      <c r="G1325">
        <v>1992</v>
      </c>
      <c r="H1325" s="6" t="s">
        <v>29</v>
      </c>
      <c r="I1325" t="s">
        <v>24034</v>
      </c>
      <c r="J1325" t="s">
        <v>24035</v>
      </c>
      <c r="K1325" t="s">
        <v>298</v>
      </c>
      <c r="L1325" t="s">
        <v>29</v>
      </c>
      <c r="M1325">
        <v>240</v>
      </c>
      <c r="O1325">
        <v>1</v>
      </c>
      <c r="Q1325" s="4" t="s">
        <v>19998</v>
      </c>
      <c r="R1325">
        <v>48</v>
      </c>
    </row>
    <row r="1326" spans="1:18" ht="42.75">
      <c r="A1326">
        <v>2284</v>
      </c>
      <c r="B1326" t="b">
        <v>1</v>
      </c>
      <c r="C1326" s="6" t="s">
        <v>26643</v>
      </c>
      <c r="D1326" s="8" t="s">
        <v>11856</v>
      </c>
      <c r="E1326" s="14" t="s">
        <v>26644</v>
      </c>
      <c r="F1326" s="16" t="s">
        <v>18415</v>
      </c>
      <c r="G1326">
        <v>1992</v>
      </c>
      <c r="H1326" s="6" t="s">
        <v>29</v>
      </c>
      <c r="K1326" t="s">
        <v>5171</v>
      </c>
      <c r="L1326" t="s">
        <v>29</v>
      </c>
      <c r="O1326">
        <v>1</v>
      </c>
      <c r="Q1326" s="4" t="s">
        <v>20166</v>
      </c>
      <c r="R1326">
        <v>48</v>
      </c>
    </row>
    <row r="1327" spans="1:18" ht="42.75">
      <c r="A1327">
        <v>1550</v>
      </c>
      <c r="B1327" t="b">
        <v>1</v>
      </c>
      <c r="C1327" s="6" t="s">
        <v>24315</v>
      </c>
      <c r="D1327" s="8" t="s">
        <v>11852</v>
      </c>
      <c r="E1327" s="14" t="s">
        <v>21311</v>
      </c>
      <c r="F1327" s="16" t="s">
        <v>18415</v>
      </c>
      <c r="G1327">
        <v>1992</v>
      </c>
      <c r="H1327" s="6" t="s">
        <v>29</v>
      </c>
      <c r="K1327" t="s">
        <v>5171</v>
      </c>
      <c r="L1327" t="s">
        <v>29</v>
      </c>
      <c r="O1327">
        <v>1</v>
      </c>
      <c r="Q1327" s="4" t="s">
        <v>20024</v>
      </c>
      <c r="R1327">
        <v>48</v>
      </c>
    </row>
    <row r="1328" spans="1:18" ht="75">
      <c r="A1328">
        <v>507</v>
      </c>
      <c r="B1328" t="b">
        <v>1</v>
      </c>
      <c r="C1328" t="s">
        <v>20608</v>
      </c>
      <c r="D1328" s="4" t="s">
        <v>20609</v>
      </c>
      <c r="E1328" s="5" t="s">
        <v>20266</v>
      </c>
      <c r="F1328" t="s">
        <v>20610</v>
      </c>
      <c r="G1328">
        <v>1992</v>
      </c>
      <c r="H1328" t="s">
        <v>29</v>
      </c>
      <c r="I1328" t="s">
        <v>20611</v>
      </c>
      <c r="J1328" t="s">
        <v>20269</v>
      </c>
      <c r="K1328" t="s">
        <v>5171</v>
      </c>
      <c r="L1328" t="s">
        <v>29</v>
      </c>
      <c r="O1328">
        <v>1</v>
      </c>
      <c r="Q1328" s="4" t="s">
        <v>19816</v>
      </c>
      <c r="R1328">
        <v>48</v>
      </c>
    </row>
    <row r="1329" spans="1:18" ht="45">
      <c r="A1329">
        <v>694</v>
      </c>
      <c r="B1329" t="b">
        <v>1</v>
      </c>
      <c r="C1329" s="6" t="s">
        <v>21310</v>
      </c>
      <c r="D1329" s="8" t="s">
        <v>11511</v>
      </c>
      <c r="E1329" s="14" t="s">
        <v>21311</v>
      </c>
      <c r="F1329" s="16" t="s">
        <v>18415</v>
      </c>
      <c r="G1329">
        <v>1992</v>
      </c>
      <c r="H1329" s="6" t="s">
        <v>29</v>
      </c>
      <c r="J1329" t="s">
        <v>21312</v>
      </c>
      <c r="K1329" t="s">
        <v>298</v>
      </c>
      <c r="L1329" t="s">
        <v>29</v>
      </c>
      <c r="O1329">
        <v>1</v>
      </c>
      <c r="Q1329" s="4" t="s">
        <v>19843</v>
      </c>
      <c r="R1329">
        <v>50</v>
      </c>
    </row>
    <row r="1330" spans="1:18" ht="45">
      <c r="A1330">
        <v>3836</v>
      </c>
      <c r="B1330" t="b">
        <v>1</v>
      </c>
      <c r="C1330" s="1" t="s">
        <v>11515</v>
      </c>
      <c r="D1330" s="2" t="s">
        <v>11516</v>
      </c>
      <c r="E1330" s="3" t="s">
        <v>11517</v>
      </c>
      <c r="F1330" s="1" t="s">
        <v>11518</v>
      </c>
      <c r="G1330" s="1">
        <v>1992</v>
      </c>
      <c r="H1330" s="1" t="s">
        <v>29</v>
      </c>
      <c r="I1330" s="1"/>
      <c r="J1330" s="1" t="s">
        <v>11519</v>
      </c>
      <c r="K1330" s="1" t="s">
        <v>298</v>
      </c>
      <c r="L1330" s="1" t="s">
        <v>29</v>
      </c>
      <c r="M1330" s="1"/>
      <c r="O1330">
        <v>1</v>
      </c>
      <c r="Q1330" s="4" t="s">
        <v>19391</v>
      </c>
      <c r="R1330">
        <v>50</v>
      </c>
    </row>
    <row r="1331" spans="1:18" ht="71.25">
      <c r="A1331">
        <v>1350</v>
      </c>
      <c r="B1331" t="b">
        <v>1</v>
      </c>
      <c r="C1331" s="6" t="s">
        <v>23649</v>
      </c>
      <c r="D1331" s="8" t="s">
        <v>11958</v>
      </c>
      <c r="E1331" s="14" t="s">
        <v>23650</v>
      </c>
      <c r="F1331" s="16" t="s">
        <v>18415</v>
      </c>
      <c r="G1331">
        <v>1992</v>
      </c>
      <c r="H1331" s="6" t="s">
        <v>29</v>
      </c>
      <c r="I1331" t="s">
        <v>6853</v>
      </c>
      <c r="J1331" t="s">
        <v>23651</v>
      </c>
      <c r="K1331" t="s">
        <v>4687</v>
      </c>
      <c r="L1331" t="s">
        <v>29</v>
      </c>
      <c r="O1331">
        <v>1</v>
      </c>
      <c r="Q1331" s="4" t="s">
        <v>19966</v>
      </c>
      <c r="R1331">
        <v>53</v>
      </c>
    </row>
    <row r="1332" spans="1:18" ht="30">
      <c r="A1332">
        <v>608</v>
      </c>
      <c r="B1332" t="b">
        <v>1</v>
      </c>
      <c r="C1332" s="6" t="s">
        <v>20995</v>
      </c>
      <c r="D1332" s="8" t="s">
        <v>12004</v>
      </c>
      <c r="E1332" s="14" t="s">
        <v>20996</v>
      </c>
      <c r="F1332" s="16" t="s">
        <v>18415</v>
      </c>
      <c r="G1332">
        <v>1992</v>
      </c>
      <c r="H1332" s="6" t="s">
        <v>29</v>
      </c>
      <c r="I1332" t="s">
        <v>32331</v>
      </c>
      <c r="K1332" t="s">
        <v>10100</v>
      </c>
      <c r="L1332" t="s">
        <v>29</v>
      </c>
      <c r="O1332">
        <v>1</v>
      </c>
      <c r="Q1332" s="4" t="s">
        <v>19827</v>
      </c>
      <c r="R1332">
        <v>57</v>
      </c>
    </row>
    <row r="1333" spans="1:18" ht="42.75">
      <c r="A1333">
        <v>2075</v>
      </c>
      <c r="B1333" t="b">
        <v>1</v>
      </c>
      <c r="C1333" s="6" t="s">
        <v>26031</v>
      </c>
      <c r="D1333" s="8" t="s">
        <v>11335</v>
      </c>
      <c r="E1333" s="14" t="s">
        <v>18395</v>
      </c>
      <c r="F1333" s="16" t="s">
        <v>18415</v>
      </c>
      <c r="G1333">
        <v>1992</v>
      </c>
      <c r="H1333" s="6" t="s">
        <v>29</v>
      </c>
      <c r="J1333" t="s">
        <v>26032</v>
      </c>
      <c r="K1333" t="s">
        <v>298</v>
      </c>
      <c r="L1333" t="s">
        <v>29</v>
      </c>
      <c r="O1333">
        <v>1</v>
      </c>
      <c r="Q1333" s="4" t="s">
        <v>20131</v>
      </c>
      <c r="R1333">
        <v>57</v>
      </c>
    </row>
    <row r="1334" spans="1:18" ht="75">
      <c r="A1334">
        <v>3811</v>
      </c>
      <c r="B1334" t="b">
        <v>1</v>
      </c>
      <c r="C1334" s="1" t="s">
        <v>11339</v>
      </c>
      <c r="D1334" s="2" t="s">
        <v>11340</v>
      </c>
      <c r="E1334" s="3" t="s">
        <v>11341</v>
      </c>
      <c r="F1334" s="1" t="s">
        <v>11342</v>
      </c>
      <c r="G1334" s="1">
        <v>1992</v>
      </c>
      <c r="H1334" s="1" t="s">
        <v>29</v>
      </c>
      <c r="I1334" s="1"/>
      <c r="J1334" s="1" t="s">
        <v>11343</v>
      </c>
      <c r="K1334" s="1" t="s">
        <v>127</v>
      </c>
      <c r="L1334" s="1" t="s">
        <v>29</v>
      </c>
      <c r="M1334" s="1"/>
      <c r="O1334">
        <v>1</v>
      </c>
      <c r="Q1334" s="4" t="s">
        <v>19536</v>
      </c>
      <c r="R1334">
        <v>57</v>
      </c>
    </row>
    <row r="1335" spans="1:18" ht="45">
      <c r="A1335">
        <v>168</v>
      </c>
      <c r="B1335" t="b">
        <v>1</v>
      </c>
      <c r="C1335" s="6" t="s">
        <v>19160</v>
      </c>
      <c r="D1335" s="8" t="s">
        <v>11999</v>
      </c>
      <c r="E1335" s="14" t="s">
        <v>19161</v>
      </c>
      <c r="F1335" s="16" t="s">
        <v>18415</v>
      </c>
      <c r="G1335">
        <v>1992</v>
      </c>
      <c r="H1335" s="6" t="s">
        <v>29</v>
      </c>
      <c r="I1335" t="s">
        <v>19162</v>
      </c>
      <c r="J1335" t="s">
        <v>19163</v>
      </c>
      <c r="K1335" t="s">
        <v>298</v>
      </c>
      <c r="L1335" t="s">
        <v>29</v>
      </c>
      <c r="M1335">
        <v>324</v>
      </c>
      <c r="O1335">
        <v>1</v>
      </c>
      <c r="Q1335" s="4" t="s">
        <v>19734</v>
      </c>
      <c r="R1335">
        <v>57</v>
      </c>
    </row>
    <row r="1336" spans="1:18" ht="42.75">
      <c r="A1336">
        <v>545</v>
      </c>
      <c r="B1336" t="b">
        <v>1</v>
      </c>
      <c r="C1336" s="6" t="s">
        <v>212</v>
      </c>
      <c r="D1336" s="8" t="s">
        <v>12008</v>
      </c>
      <c r="E1336" s="14" t="s">
        <v>20644</v>
      </c>
      <c r="F1336" s="16" t="s">
        <v>18415</v>
      </c>
      <c r="G1336">
        <v>1992</v>
      </c>
      <c r="H1336" s="6" t="s">
        <v>29</v>
      </c>
      <c r="J1336" t="s">
        <v>20747</v>
      </c>
      <c r="K1336" t="s">
        <v>298</v>
      </c>
      <c r="L1336" t="s">
        <v>29</v>
      </c>
      <c r="O1336">
        <v>1</v>
      </c>
      <c r="Q1336" s="4" t="s">
        <v>19823</v>
      </c>
      <c r="R1336">
        <v>68</v>
      </c>
    </row>
    <row r="1337" spans="1:18" ht="45">
      <c r="A1337">
        <v>1927</v>
      </c>
      <c r="B1337" t="b">
        <v>1</v>
      </c>
      <c r="C1337" s="6" t="s">
        <v>25596</v>
      </c>
      <c r="D1337" s="8" t="s">
        <v>11824</v>
      </c>
      <c r="E1337" s="14" t="s">
        <v>25597</v>
      </c>
      <c r="F1337" s="16" t="s">
        <v>18415</v>
      </c>
      <c r="G1337">
        <v>1992</v>
      </c>
      <c r="H1337" s="6" t="s">
        <v>29</v>
      </c>
      <c r="J1337" t="s">
        <v>25598</v>
      </c>
      <c r="K1337" t="s">
        <v>1426</v>
      </c>
      <c r="L1337" t="s">
        <v>29</v>
      </c>
      <c r="O1337">
        <v>1</v>
      </c>
      <c r="Q1337" s="4" t="s">
        <v>20086</v>
      </c>
      <c r="R1337">
        <v>22</v>
      </c>
    </row>
    <row r="1338" spans="1:18" ht="45">
      <c r="A1338">
        <v>1012</v>
      </c>
      <c r="B1338" t="b">
        <v>1</v>
      </c>
      <c r="C1338" s="6" t="s">
        <v>22472</v>
      </c>
      <c r="D1338" s="2" t="s">
        <v>11773</v>
      </c>
      <c r="E1338" s="14" t="s">
        <v>18395</v>
      </c>
      <c r="F1338" s="16" t="s">
        <v>18415</v>
      </c>
      <c r="G1338">
        <v>1992</v>
      </c>
      <c r="H1338" s="6" t="s">
        <v>29</v>
      </c>
      <c r="K1338" t="s">
        <v>298</v>
      </c>
      <c r="L1338" t="s">
        <v>29</v>
      </c>
      <c r="O1338">
        <v>1</v>
      </c>
      <c r="Q1338" s="4" t="s">
        <v>19890</v>
      </c>
      <c r="R1338">
        <v>80</v>
      </c>
    </row>
    <row r="1339" spans="1:18" ht="30">
      <c r="A1339">
        <v>3791</v>
      </c>
      <c r="B1339" t="b">
        <v>1</v>
      </c>
      <c r="C1339" s="1" t="s">
        <v>11222</v>
      </c>
      <c r="D1339" s="2" t="s">
        <v>11223</v>
      </c>
      <c r="E1339" s="1"/>
      <c r="F1339" s="1" t="s">
        <v>11224</v>
      </c>
      <c r="G1339" s="1">
        <v>1992</v>
      </c>
      <c r="H1339" s="1" t="s">
        <v>29</v>
      </c>
      <c r="I1339" s="1"/>
      <c r="J1339" s="1" t="s">
        <v>11225</v>
      </c>
      <c r="K1339" s="1" t="s">
        <v>11226</v>
      </c>
      <c r="L1339" s="1" t="s">
        <v>29</v>
      </c>
      <c r="M1339" s="1"/>
      <c r="O1339">
        <v>1</v>
      </c>
      <c r="Q1339" s="4" t="s">
        <v>31049</v>
      </c>
      <c r="R1339">
        <v>87</v>
      </c>
    </row>
    <row r="1340" spans="1:18" ht="30">
      <c r="A1340">
        <v>357</v>
      </c>
      <c r="B1340" t="b">
        <v>1</v>
      </c>
      <c r="C1340" s="6" t="s">
        <v>20008</v>
      </c>
      <c r="D1340" s="8" t="s">
        <v>11939</v>
      </c>
      <c r="E1340" s="14" t="s">
        <v>20009</v>
      </c>
      <c r="F1340" s="16" t="s">
        <v>18415</v>
      </c>
      <c r="G1340">
        <v>1992</v>
      </c>
      <c r="H1340" s="6" t="s">
        <v>29</v>
      </c>
      <c r="I1340" t="s">
        <v>20010</v>
      </c>
      <c r="J1340" t="s">
        <v>20011</v>
      </c>
      <c r="K1340" t="s">
        <v>10100</v>
      </c>
      <c r="L1340" t="s">
        <v>29</v>
      </c>
      <c r="O1340">
        <v>1</v>
      </c>
      <c r="Q1340" s="4" t="s">
        <v>19785</v>
      </c>
      <c r="R1340">
        <v>87</v>
      </c>
    </row>
    <row r="1341" spans="1:18" ht="30">
      <c r="A1341">
        <v>3864</v>
      </c>
      <c r="B1341" t="b">
        <v>1</v>
      </c>
      <c r="C1341" s="1" t="s">
        <v>5943</v>
      </c>
      <c r="D1341" s="2" t="s">
        <v>11742</v>
      </c>
      <c r="E1341" s="3" t="s">
        <v>11743</v>
      </c>
      <c r="F1341" s="1" t="s">
        <v>11744</v>
      </c>
      <c r="G1341" s="1">
        <v>1992</v>
      </c>
      <c r="H1341" s="1" t="s">
        <v>29</v>
      </c>
      <c r="I1341" s="1"/>
      <c r="J1341" s="1" t="s">
        <v>11745</v>
      </c>
      <c r="K1341" s="1" t="s">
        <v>298</v>
      </c>
      <c r="L1341" s="1" t="s">
        <v>29</v>
      </c>
      <c r="M1341" s="1"/>
      <c r="O1341">
        <v>1</v>
      </c>
      <c r="Q1341" s="4" t="s">
        <v>18946</v>
      </c>
      <c r="R1341">
        <v>87</v>
      </c>
    </row>
    <row r="1342" spans="1:18" ht="45">
      <c r="A1342">
        <v>2534</v>
      </c>
      <c r="B1342" t="b">
        <v>1</v>
      </c>
      <c r="C1342" t="s">
        <v>27586</v>
      </c>
      <c r="D1342" s="4" t="s">
        <v>27591</v>
      </c>
      <c r="E1342" s="3" t="s">
        <v>27592</v>
      </c>
      <c r="F1342" t="s">
        <v>27593</v>
      </c>
      <c r="G1342">
        <v>1992</v>
      </c>
      <c r="H1342" t="s">
        <v>29</v>
      </c>
      <c r="J1342" t="s">
        <v>27594</v>
      </c>
      <c r="K1342" t="s">
        <v>298</v>
      </c>
      <c r="L1342" t="s">
        <v>29</v>
      </c>
      <c r="O1342">
        <v>1</v>
      </c>
      <c r="Q1342" s="4" t="s">
        <v>18946</v>
      </c>
      <c r="R1342">
        <v>87</v>
      </c>
    </row>
    <row r="1343" spans="1:18" ht="30">
      <c r="A1343">
        <v>3866</v>
      </c>
      <c r="B1343" t="b">
        <v>1</v>
      </c>
      <c r="C1343" s="1" t="s">
        <v>5943</v>
      </c>
      <c r="D1343" s="2" t="s">
        <v>11752</v>
      </c>
      <c r="E1343" s="3" t="s">
        <v>11753</v>
      </c>
      <c r="F1343" s="1" t="s">
        <v>11754</v>
      </c>
      <c r="G1343" s="1">
        <v>1992</v>
      </c>
      <c r="H1343" s="1" t="s">
        <v>29</v>
      </c>
      <c r="I1343" s="1" t="s">
        <v>11756</v>
      </c>
      <c r="J1343" s="1" t="s">
        <v>11755</v>
      </c>
      <c r="K1343" s="1" t="s">
        <v>298</v>
      </c>
      <c r="L1343" s="1" t="s">
        <v>29</v>
      </c>
      <c r="M1343" s="1"/>
      <c r="O1343">
        <v>1</v>
      </c>
      <c r="Q1343" s="4" t="s">
        <v>18946</v>
      </c>
      <c r="R1343">
        <v>87</v>
      </c>
    </row>
    <row r="1344" spans="1:18" ht="30">
      <c r="A1344">
        <v>3865</v>
      </c>
      <c r="B1344" t="b">
        <v>1</v>
      </c>
      <c r="C1344" s="1" t="s">
        <v>5943</v>
      </c>
      <c r="D1344" s="2" t="s">
        <v>11748</v>
      </c>
      <c r="E1344" s="3" t="s">
        <v>11749</v>
      </c>
      <c r="F1344" s="1" t="s">
        <v>11750</v>
      </c>
      <c r="G1344" s="1">
        <v>1992</v>
      </c>
      <c r="H1344" s="1" t="s">
        <v>29</v>
      </c>
      <c r="I1344" s="1"/>
      <c r="J1344" s="1" t="s">
        <v>11751</v>
      </c>
      <c r="K1344" s="1" t="s">
        <v>298</v>
      </c>
      <c r="L1344" s="1" t="s">
        <v>29</v>
      </c>
      <c r="M1344" s="1"/>
      <c r="O1344">
        <v>1</v>
      </c>
      <c r="Q1344" s="4" t="s">
        <v>18946</v>
      </c>
      <c r="R1344">
        <v>87</v>
      </c>
    </row>
    <row r="1345" spans="1:18" ht="30">
      <c r="A1345">
        <v>1545</v>
      </c>
      <c r="B1345" t="b">
        <v>1</v>
      </c>
      <c r="C1345" s="6" t="s">
        <v>24295</v>
      </c>
      <c r="D1345" s="8" t="s">
        <v>12152</v>
      </c>
      <c r="E1345" s="14" t="s">
        <v>18555</v>
      </c>
      <c r="F1345" s="16" t="s">
        <v>18415</v>
      </c>
      <c r="G1345">
        <v>1992</v>
      </c>
      <c r="H1345" s="6" t="s">
        <v>29</v>
      </c>
      <c r="J1345" t="s">
        <v>24296</v>
      </c>
      <c r="K1345" t="s">
        <v>1426</v>
      </c>
      <c r="L1345" t="s">
        <v>29</v>
      </c>
      <c r="O1345">
        <v>1</v>
      </c>
      <c r="Q1345" s="4" t="s">
        <v>19050</v>
      </c>
      <c r="R1345">
        <v>96</v>
      </c>
    </row>
    <row r="1346" spans="1:18" ht="29.25">
      <c r="A1346">
        <v>1019</v>
      </c>
      <c r="B1346" t="b">
        <v>1</v>
      </c>
      <c r="C1346" s="6" t="s">
        <v>22496</v>
      </c>
      <c r="D1346" s="7" t="s">
        <v>11596</v>
      </c>
      <c r="E1346" s="3" t="s">
        <v>22497</v>
      </c>
      <c r="F1346" t="s">
        <v>22498</v>
      </c>
      <c r="G1346">
        <v>1992</v>
      </c>
      <c r="H1346" t="s">
        <v>29</v>
      </c>
      <c r="J1346" t="s">
        <v>22499</v>
      </c>
      <c r="K1346" t="s">
        <v>605</v>
      </c>
      <c r="L1346" t="s">
        <v>29</v>
      </c>
      <c r="O1346">
        <v>1</v>
      </c>
      <c r="Q1346" s="4" t="s">
        <v>19906</v>
      </c>
      <c r="R1346">
        <v>97</v>
      </c>
    </row>
    <row r="1347" spans="1:18" ht="30">
      <c r="A1347">
        <v>2486</v>
      </c>
      <c r="B1347" t="b">
        <v>1</v>
      </c>
      <c r="C1347" t="s">
        <v>27342</v>
      </c>
      <c r="D1347" s="4" t="s">
        <v>11596</v>
      </c>
      <c r="E1347" s="3" t="s">
        <v>27343</v>
      </c>
      <c r="F1347" t="s">
        <v>27344</v>
      </c>
      <c r="G1347">
        <v>1992</v>
      </c>
      <c r="H1347" t="s">
        <v>29</v>
      </c>
      <c r="I1347" t="s">
        <v>27345</v>
      </c>
      <c r="J1347" t="s">
        <v>27346</v>
      </c>
      <c r="K1347" t="s">
        <v>605</v>
      </c>
      <c r="L1347" t="s">
        <v>29</v>
      </c>
      <c r="O1347">
        <v>1</v>
      </c>
      <c r="Q1347" s="4" t="s">
        <v>19906</v>
      </c>
      <c r="R1347">
        <v>97</v>
      </c>
    </row>
    <row r="1348" spans="1:18" ht="42.75">
      <c r="A1348">
        <v>2040</v>
      </c>
      <c r="B1348" t="b">
        <v>1</v>
      </c>
      <c r="C1348" s="6" t="s">
        <v>25928</v>
      </c>
      <c r="D1348" s="8" t="s">
        <v>11592</v>
      </c>
      <c r="E1348" s="14" t="s">
        <v>18395</v>
      </c>
      <c r="F1348" s="16" t="s">
        <v>18415</v>
      </c>
      <c r="G1348">
        <v>1992</v>
      </c>
      <c r="H1348" s="6" t="s">
        <v>29</v>
      </c>
      <c r="J1348" t="s">
        <v>25929</v>
      </c>
      <c r="K1348" t="s">
        <v>605</v>
      </c>
      <c r="L1348" t="s">
        <v>29</v>
      </c>
      <c r="O1348">
        <v>1</v>
      </c>
      <c r="Q1348" s="4" t="s">
        <v>19906</v>
      </c>
      <c r="R1348">
        <v>97</v>
      </c>
    </row>
    <row r="1349" spans="1:18" ht="42.75">
      <c r="A1349">
        <v>2376</v>
      </c>
      <c r="B1349" t="b">
        <v>1</v>
      </c>
      <c r="C1349" s="6" t="s">
        <v>26982</v>
      </c>
      <c r="D1349" s="8" t="s">
        <v>11579</v>
      </c>
      <c r="E1349" s="14" t="s">
        <v>26983</v>
      </c>
      <c r="F1349" s="16" t="s">
        <v>18415</v>
      </c>
      <c r="G1349">
        <v>1992</v>
      </c>
      <c r="H1349" s="6" t="s">
        <v>29</v>
      </c>
      <c r="I1349" t="s">
        <v>26984</v>
      </c>
      <c r="J1349" t="s">
        <v>26985</v>
      </c>
      <c r="K1349" t="s">
        <v>10100</v>
      </c>
      <c r="L1349" t="s">
        <v>29</v>
      </c>
      <c r="O1349">
        <v>1</v>
      </c>
      <c r="Q1349" s="4" t="s">
        <v>20200</v>
      </c>
      <c r="R1349">
        <v>99</v>
      </c>
    </row>
    <row r="1350" spans="1:18" ht="42.75">
      <c r="A1350">
        <v>4</v>
      </c>
      <c r="B1350" t="b">
        <v>1</v>
      </c>
      <c r="C1350" s="6" t="s">
        <v>18413</v>
      </c>
      <c r="D1350" s="8" t="s">
        <v>11734</v>
      </c>
      <c r="E1350" s="14" t="s">
        <v>18414</v>
      </c>
      <c r="F1350" s="16" t="s">
        <v>18415</v>
      </c>
      <c r="G1350">
        <v>1992</v>
      </c>
      <c r="H1350" s="6" t="s">
        <v>29</v>
      </c>
      <c r="J1350" t="s">
        <v>18416</v>
      </c>
      <c r="K1350" t="s">
        <v>298</v>
      </c>
      <c r="L1350" t="s">
        <v>29</v>
      </c>
      <c r="O1350">
        <v>1</v>
      </c>
      <c r="Q1350" s="4" t="s">
        <v>19694</v>
      </c>
      <c r="R1350">
        <v>100</v>
      </c>
    </row>
    <row r="1351" spans="1:18" ht="57">
      <c r="A1351">
        <v>228</v>
      </c>
      <c r="B1351" t="b">
        <v>1</v>
      </c>
      <c r="C1351" t="s">
        <v>19436</v>
      </c>
      <c r="D1351" s="8" t="s">
        <v>11790</v>
      </c>
      <c r="E1351" s="14" t="s">
        <v>19437</v>
      </c>
      <c r="F1351" s="16" t="s">
        <v>18415</v>
      </c>
      <c r="G1351">
        <v>1992</v>
      </c>
      <c r="H1351" s="6" t="s">
        <v>29</v>
      </c>
      <c r="J1351" t="s">
        <v>19438</v>
      </c>
      <c r="K1351" t="s">
        <v>298</v>
      </c>
      <c r="L1351" t="s">
        <v>29</v>
      </c>
      <c r="O1351">
        <v>1</v>
      </c>
      <c r="Q1351" s="4" t="s">
        <v>19747</v>
      </c>
      <c r="R1351">
        <v>103</v>
      </c>
    </row>
    <row r="1352" spans="1:18" ht="57">
      <c r="A1352">
        <v>2301</v>
      </c>
      <c r="B1352" t="b">
        <v>1</v>
      </c>
      <c r="C1352" s="6" t="s">
        <v>26704</v>
      </c>
      <c r="D1352" s="8" t="s">
        <v>11679</v>
      </c>
      <c r="E1352" s="14" t="s">
        <v>23448</v>
      </c>
      <c r="F1352" s="16" t="s">
        <v>18415</v>
      </c>
      <c r="G1352">
        <v>1992</v>
      </c>
      <c r="H1352" s="6" t="s">
        <v>18</v>
      </c>
      <c r="J1352" t="s">
        <v>32192</v>
      </c>
      <c r="K1352" t="s">
        <v>18422</v>
      </c>
      <c r="L1352" t="s">
        <v>18423</v>
      </c>
      <c r="O1352">
        <v>0</v>
      </c>
      <c r="Q1352" s="4" t="s">
        <v>20170</v>
      </c>
    </row>
    <row r="1353" spans="1:18" ht="28.5">
      <c r="A1353">
        <v>1559</v>
      </c>
      <c r="B1353" t="b">
        <v>1</v>
      </c>
      <c r="C1353" s="6" t="s">
        <v>24342</v>
      </c>
      <c r="D1353" s="8" t="s">
        <v>12038</v>
      </c>
      <c r="E1353" s="14" t="s">
        <v>18395</v>
      </c>
      <c r="F1353" s="16" t="s">
        <v>18415</v>
      </c>
      <c r="G1353">
        <v>1992</v>
      </c>
      <c r="H1353" s="6" t="s">
        <v>29</v>
      </c>
      <c r="K1353" t="s">
        <v>298</v>
      </c>
      <c r="L1353" t="s">
        <v>29</v>
      </c>
      <c r="O1353">
        <v>1</v>
      </c>
      <c r="Q1353" s="4" t="s">
        <v>20027</v>
      </c>
      <c r="R1353">
        <v>107</v>
      </c>
    </row>
    <row r="1354" spans="1:18" ht="42.75">
      <c r="A1354">
        <v>2304</v>
      </c>
      <c r="B1354" t="b">
        <v>1</v>
      </c>
      <c r="C1354" s="6" t="s">
        <v>26715</v>
      </c>
      <c r="D1354" s="8" t="s">
        <v>11547</v>
      </c>
      <c r="E1354" s="14" t="s">
        <v>26716</v>
      </c>
      <c r="F1354" s="16" t="s">
        <v>18415</v>
      </c>
      <c r="G1354">
        <v>1992</v>
      </c>
      <c r="H1354" s="6" t="s">
        <v>29</v>
      </c>
      <c r="I1354" s="16" t="s">
        <v>26717</v>
      </c>
      <c r="J1354" t="s">
        <v>26718</v>
      </c>
      <c r="K1354" t="s">
        <v>10100</v>
      </c>
      <c r="L1354" t="s">
        <v>29</v>
      </c>
      <c r="O1354">
        <v>2</v>
      </c>
      <c r="Q1354" s="4" t="s">
        <v>20173</v>
      </c>
      <c r="R1354">
        <v>107</v>
      </c>
    </row>
    <row r="1355" spans="1:18" ht="45">
      <c r="A1355">
        <v>3895</v>
      </c>
      <c r="B1355" t="b">
        <v>1</v>
      </c>
      <c r="C1355" s="1" t="s">
        <v>12041</v>
      </c>
      <c r="D1355" s="2" t="s">
        <v>12042</v>
      </c>
      <c r="E1355" s="1" t="s">
        <v>12043</v>
      </c>
      <c r="F1355" s="1" t="s">
        <v>12044</v>
      </c>
      <c r="G1355" s="1">
        <v>1992</v>
      </c>
      <c r="H1355" s="1" t="s">
        <v>29</v>
      </c>
      <c r="I1355" s="1"/>
      <c r="J1355" s="1" t="s">
        <v>12036</v>
      </c>
      <c r="K1355" s="1" t="s">
        <v>298</v>
      </c>
      <c r="L1355" s="1" t="s">
        <v>29</v>
      </c>
      <c r="M1355" s="1"/>
      <c r="O1355">
        <v>1</v>
      </c>
      <c r="Q1355" s="4" t="s">
        <v>31074</v>
      </c>
      <c r="R1355">
        <v>107</v>
      </c>
    </row>
    <row r="1356" spans="1:18" ht="30">
      <c r="A1356">
        <v>3894</v>
      </c>
      <c r="B1356" t="b">
        <v>1</v>
      </c>
      <c r="C1356" s="1" t="s">
        <v>1263</v>
      </c>
      <c r="D1356" s="2" t="s">
        <v>12033</v>
      </c>
      <c r="E1356" s="1" t="s">
        <v>12034</v>
      </c>
      <c r="F1356" s="1" t="s">
        <v>12035</v>
      </c>
      <c r="G1356" s="1">
        <v>1992</v>
      </c>
      <c r="H1356" s="1" t="s">
        <v>29</v>
      </c>
      <c r="I1356" s="1"/>
      <c r="J1356" s="1" t="s">
        <v>12036</v>
      </c>
      <c r="K1356" s="1" t="s">
        <v>298</v>
      </c>
      <c r="L1356" s="1" t="s">
        <v>29</v>
      </c>
      <c r="M1356" s="1"/>
      <c r="O1356">
        <v>1</v>
      </c>
      <c r="Q1356" s="4" t="s">
        <v>22364</v>
      </c>
      <c r="R1356">
        <v>107</v>
      </c>
    </row>
    <row r="1357" spans="1:18" ht="42.75">
      <c r="A1357">
        <v>2062</v>
      </c>
      <c r="B1357" t="b">
        <v>1</v>
      </c>
      <c r="C1357" s="6" t="s">
        <v>25986</v>
      </c>
      <c r="D1357" s="8" t="s">
        <v>11809</v>
      </c>
      <c r="E1357" s="14" t="s">
        <v>20862</v>
      </c>
      <c r="F1357" s="16" t="s">
        <v>18415</v>
      </c>
      <c r="G1357">
        <v>1992</v>
      </c>
      <c r="H1357" s="6" t="s">
        <v>29</v>
      </c>
      <c r="J1357" t="s">
        <v>25987</v>
      </c>
      <c r="K1357" t="s">
        <v>298</v>
      </c>
      <c r="L1357" t="s">
        <v>29</v>
      </c>
      <c r="O1357">
        <v>1</v>
      </c>
      <c r="Q1357" s="4" t="s">
        <v>20119</v>
      </c>
      <c r="R1357">
        <v>107</v>
      </c>
    </row>
    <row r="1358" spans="1:18" ht="45">
      <c r="A1358">
        <v>3883</v>
      </c>
      <c r="B1358" t="b">
        <v>1</v>
      </c>
      <c r="C1358" s="1" t="s">
        <v>11920</v>
      </c>
      <c r="D1358" s="2" t="s">
        <v>11921</v>
      </c>
      <c r="E1358" s="1" t="s">
        <v>11922</v>
      </c>
      <c r="F1358" s="1" t="s">
        <v>11923</v>
      </c>
      <c r="G1358" s="1">
        <v>1992</v>
      </c>
      <c r="H1358" s="1" t="s">
        <v>29</v>
      </c>
      <c r="I1358" s="1"/>
      <c r="J1358" s="1" t="s">
        <v>11924</v>
      </c>
      <c r="K1358" s="1" t="s">
        <v>298</v>
      </c>
      <c r="L1358" s="1" t="s">
        <v>18</v>
      </c>
      <c r="M1358" s="1"/>
      <c r="O1358">
        <v>1</v>
      </c>
      <c r="Q1358" s="4" t="s">
        <v>31070</v>
      </c>
      <c r="R1358">
        <v>108</v>
      </c>
    </row>
    <row r="1359" spans="1:18" ht="30">
      <c r="A1359">
        <v>3889</v>
      </c>
      <c r="B1359" t="b">
        <v>1</v>
      </c>
      <c r="C1359" s="1" t="s">
        <v>11987</v>
      </c>
      <c r="D1359" s="2" t="s">
        <v>11988</v>
      </c>
      <c r="E1359" s="3" t="s">
        <v>11989</v>
      </c>
      <c r="F1359" s="1" t="s">
        <v>11990</v>
      </c>
      <c r="G1359" s="1">
        <v>1992</v>
      </c>
      <c r="H1359" s="1" t="s">
        <v>29</v>
      </c>
      <c r="I1359" s="1"/>
      <c r="J1359" s="1" t="s">
        <v>11991</v>
      </c>
      <c r="K1359" s="1" t="s">
        <v>11992</v>
      </c>
      <c r="L1359" s="1" t="s">
        <v>18</v>
      </c>
      <c r="M1359" s="1"/>
      <c r="O1359">
        <v>6</v>
      </c>
      <c r="Q1359" s="4" t="s">
        <v>31087</v>
      </c>
      <c r="R1359">
        <v>123</v>
      </c>
    </row>
    <row r="1360" spans="1:18" ht="45">
      <c r="A1360">
        <v>3892</v>
      </c>
      <c r="B1360" t="b">
        <v>1</v>
      </c>
      <c r="C1360" s="1" t="s">
        <v>12020</v>
      </c>
      <c r="D1360" s="2" t="s">
        <v>12021</v>
      </c>
      <c r="E1360" s="1"/>
      <c r="F1360" s="1" t="s">
        <v>12022</v>
      </c>
      <c r="G1360" s="1">
        <v>1992</v>
      </c>
      <c r="H1360" s="1" t="s">
        <v>29</v>
      </c>
      <c r="I1360" s="1"/>
      <c r="J1360" s="1" t="s">
        <v>12023</v>
      </c>
      <c r="K1360" s="1" t="s">
        <v>32173</v>
      </c>
      <c r="L1360" s="1" t="s">
        <v>18</v>
      </c>
      <c r="M1360" s="1"/>
      <c r="O1360">
        <v>1</v>
      </c>
      <c r="Q1360" s="4" t="s">
        <v>31120</v>
      </c>
      <c r="R1360">
        <v>137</v>
      </c>
    </row>
    <row r="1361" spans="1:18" ht="30">
      <c r="A1361">
        <v>763</v>
      </c>
      <c r="B1361" t="b">
        <v>1</v>
      </c>
      <c r="C1361" s="7" t="s">
        <v>21569</v>
      </c>
      <c r="D1361" s="4" t="s">
        <v>11285</v>
      </c>
      <c r="F1361" t="s">
        <v>21570</v>
      </c>
      <c r="G1361">
        <v>1992</v>
      </c>
      <c r="H1361" t="s">
        <v>29</v>
      </c>
      <c r="J1361" t="s">
        <v>21571</v>
      </c>
      <c r="K1361" t="s">
        <v>18607</v>
      </c>
      <c r="L1361" t="s">
        <v>29</v>
      </c>
      <c r="O1361">
        <v>1</v>
      </c>
      <c r="Q1361" s="4" t="s">
        <v>19853</v>
      </c>
      <c r="R1361">
        <v>138</v>
      </c>
    </row>
    <row r="1362" spans="1:18" ht="42.75">
      <c r="A1362">
        <v>1746</v>
      </c>
      <c r="B1362" t="b">
        <v>1</v>
      </c>
      <c r="C1362" s="6" t="s">
        <v>25005</v>
      </c>
      <c r="D1362" s="8" t="s">
        <v>11228</v>
      </c>
      <c r="E1362" s="14" t="s">
        <v>20672</v>
      </c>
      <c r="F1362" s="16" t="s">
        <v>18415</v>
      </c>
      <c r="G1362">
        <v>1992</v>
      </c>
      <c r="H1362" s="6" t="s">
        <v>29</v>
      </c>
      <c r="I1362" t="s">
        <v>25006</v>
      </c>
      <c r="J1362" t="s">
        <v>25007</v>
      </c>
      <c r="K1362" t="s">
        <v>18607</v>
      </c>
      <c r="L1362" t="s">
        <v>29</v>
      </c>
      <c r="O1362">
        <v>2</v>
      </c>
      <c r="Q1362" s="4" t="s">
        <v>20059</v>
      </c>
      <c r="R1362">
        <v>138</v>
      </c>
    </row>
    <row r="1363" spans="1:18" ht="30">
      <c r="A1363">
        <v>1482</v>
      </c>
      <c r="B1363" t="b">
        <v>1</v>
      </c>
      <c r="C1363" t="s">
        <v>24113</v>
      </c>
      <c r="D1363" s="4" t="s">
        <v>24114</v>
      </c>
      <c r="F1363" t="s">
        <v>24115</v>
      </c>
      <c r="G1363">
        <v>1992</v>
      </c>
      <c r="H1363" t="s">
        <v>29</v>
      </c>
      <c r="K1363" t="s">
        <v>18607</v>
      </c>
      <c r="L1363" t="s">
        <v>18</v>
      </c>
      <c r="O1363">
        <v>1</v>
      </c>
      <c r="Q1363" s="4" t="s">
        <v>20002</v>
      </c>
      <c r="R1363">
        <v>148</v>
      </c>
    </row>
    <row r="1364" spans="1:18" ht="45">
      <c r="A1364">
        <v>3907</v>
      </c>
      <c r="B1364" t="b">
        <v>1</v>
      </c>
      <c r="C1364" s="1" t="s">
        <v>12192</v>
      </c>
      <c r="D1364" s="2" t="s">
        <v>12193</v>
      </c>
      <c r="E1364" s="3" t="s">
        <v>12194</v>
      </c>
      <c r="F1364" s="1" t="s">
        <v>12195</v>
      </c>
      <c r="G1364" s="1">
        <v>1992</v>
      </c>
      <c r="H1364" s="1" t="s">
        <v>29</v>
      </c>
      <c r="I1364" s="1"/>
      <c r="J1364" s="1" t="s">
        <v>12196</v>
      </c>
      <c r="K1364" s="1" t="s">
        <v>10352</v>
      </c>
      <c r="L1364" s="1" t="s">
        <v>18</v>
      </c>
      <c r="M1364" s="1"/>
      <c r="O1364">
        <v>2</v>
      </c>
      <c r="Q1364" s="4" t="s">
        <v>31059</v>
      </c>
      <c r="R1364">
        <v>151</v>
      </c>
    </row>
    <row r="1365" spans="1:18" ht="45">
      <c r="A1365">
        <v>1315</v>
      </c>
      <c r="B1365" t="b">
        <v>1</v>
      </c>
      <c r="C1365" t="s">
        <v>23529</v>
      </c>
      <c r="D1365" s="2" t="s">
        <v>11319</v>
      </c>
      <c r="F1365" t="s">
        <v>23530</v>
      </c>
      <c r="G1365">
        <v>1992</v>
      </c>
      <c r="H1365" t="s">
        <v>29</v>
      </c>
      <c r="I1365" t="s">
        <v>23531</v>
      </c>
      <c r="J1365" t="s">
        <v>23532</v>
      </c>
      <c r="K1365" t="s">
        <v>5171</v>
      </c>
      <c r="L1365" t="s">
        <v>29</v>
      </c>
      <c r="M1365" t="s">
        <v>18659</v>
      </c>
      <c r="O1365">
        <v>1</v>
      </c>
      <c r="Q1365" s="4" t="s">
        <v>18924</v>
      </c>
      <c r="R1365">
        <v>154</v>
      </c>
    </row>
    <row r="1366" spans="1:18" ht="71.25">
      <c r="A1366">
        <v>925</v>
      </c>
      <c r="B1366" t="b">
        <v>1</v>
      </c>
      <c r="C1366" s="6" t="s">
        <v>19454</v>
      </c>
      <c r="D1366" s="8" t="s">
        <v>11311</v>
      </c>
      <c r="E1366" s="14" t="s">
        <v>20923</v>
      </c>
      <c r="F1366" s="16" t="s">
        <v>18415</v>
      </c>
      <c r="G1366">
        <v>1992</v>
      </c>
      <c r="H1366" s="6" t="s">
        <v>29</v>
      </c>
      <c r="J1366" t="s">
        <v>22149</v>
      </c>
      <c r="K1366" t="s">
        <v>5171</v>
      </c>
      <c r="L1366" t="s">
        <v>29</v>
      </c>
      <c r="O1366">
        <v>1</v>
      </c>
      <c r="Q1366" s="4" t="s">
        <v>19858</v>
      </c>
      <c r="R1366">
        <v>154</v>
      </c>
    </row>
    <row r="1367" spans="1:18" ht="71.25">
      <c r="A1367">
        <v>782</v>
      </c>
      <c r="B1367" t="b">
        <v>1</v>
      </c>
      <c r="C1367" s="6" t="s">
        <v>19454</v>
      </c>
      <c r="D1367" s="8" t="s">
        <v>11315</v>
      </c>
      <c r="E1367" s="14" t="s">
        <v>20396</v>
      </c>
      <c r="F1367" s="16" t="s">
        <v>18415</v>
      </c>
      <c r="G1367">
        <v>1992</v>
      </c>
      <c r="H1367" s="6" t="s">
        <v>29</v>
      </c>
      <c r="J1367" t="s">
        <v>21638</v>
      </c>
      <c r="K1367" t="s">
        <v>5171</v>
      </c>
      <c r="L1367" t="s">
        <v>29</v>
      </c>
      <c r="O1367">
        <v>1</v>
      </c>
      <c r="Q1367" s="4" t="s">
        <v>19858</v>
      </c>
      <c r="R1367">
        <v>154</v>
      </c>
    </row>
    <row r="1368" spans="1:18" ht="42.75">
      <c r="A1368">
        <v>1063</v>
      </c>
      <c r="B1368" t="b">
        <v>1</v>
      </c>
      <c r="C1368" s="6" t="s">
        <v>2116</v>
      </c>
      <c r="D1368" s="8" t="s">
        <v>11664</v>
      </c>
      <c r="E1368" s="14" t="s">
        <v>22655</v>
      </c>
      <c r="F1368" s="16" t="s">
        <v>18415</v>
      </c>
      <c r="G1368">
        <v>1992</v>
      </c>
      <c r="H1368" s="6" t="s">
        <v>29</v>
      </c>
      <c r="J1368" t="s">
        <v>22656</v>
      </c>
      <c r="K1368" t="s">
        <v>605</v>
      </c>
      <c r="L1368" t="s">
        <v>29</v>
      </c>
      <c r="O1368">
        <v>8</v>
      </c>
      <c r="Q1368" s="4" t="s">
        <v>19613</v>
      </c>
      <c r="R1368">
        <v>71</v>
      </c>
    </row>
    <row r="1369" spans="1:18" ht="45">
      <c r="A1369">
        <v>1560</v>
      </c>
      <c r="B1369" t="b">
        <v>1</v>
      </c>
      <c r="C1369" t="s">
        <v>24343</v>
      </c>
      <c r="D1369" s="4" t="s">
        <v>24344</v>
      </c>
      <c r="E1369" s="5" t="s">
        <v>24345</v>
      </c>
      <c r="F1369" t="s">
        <v>24346</v>
      </c>
      <c r="G1369">
        <v>1992</v>
      </c>
      <c r="H1369" t="s">
        <v>29</v>
      </c>
      <c r="I1369" t="s">
        <v>24347</v>
      </c>
      <c r="J1369" t="s">
        <v>24348</v>
      </c>
      <c r="K1369" t="s">
        <v>5171</v>
      </c>
      <c r="L1369" t="s">
        <v>29</v>
      </c>
      <c r="M1369" t="s">
        <v>18659</v>
      </c>
      <c r="O1369">
        <v>1</v>
      </c>
      <c r="Q1369" s="4" t="s">
        <v>20032</v>
      </c>
      <c r="R1369">
        <v>161</v>
      </c>
    </row>
    <row r="1370" spans="1:18" ht="115.5">
      <c r="A1370">
        <v>2477</v>
      </c>
      <c r="B1370" t="b">
        <v>1</v>
      </c>
      <c r="C1370" t="s">
        <v>27317</v>
      </c>
      <c r="D1370" s="4" t="s">
        <v>27318</v>
      </c>
      <c r="E1370" s="41" t="s">
        <v>27319</v>
      </c>
      <c r="F1370" t="s">
        <v>27320</v>
      </c>
      <c r="G1370">
        <v>1992</v>
      </c>
      <c r="H1370" t="s">
        <v>29</v>
      </c>
      <c r="J1370" t="s">
        <v>27321</v>
      </c>
      <c r="K1370" t="s">
        <v>18607</v>
      </c>
      <c r="L1370" t="s">
        <v>29</v>
      </c>
      <c r="O1370">
        <v>1</v>
      </c>
      <c r="Q1370" s="4" t="s">
        <v>31084</v>
      </c>
      <c r="R1370">
        <v>163</v>
      </c>
    </row>
    <row r="1371" spans="1:18" ht="30">
      <c r="A1371">
        <v>1250</v>
      </c>
      <c r="B1371" t="b">
        <v>1</v>
      </c>
      <c r="C1371" s="6" t="s">
        <v>23305</v>
      </c>
      <c r="D1371" s="2" t="s">
        <v>11674</v>
      </c>
      <c r="E1371" s="14" t="s">
        <v>23306</v>
      </c>
      <c r="F1371" s="16" t="s">
        <v>18415</v>
      </c>
      <c r="G1371">
        <v>1992</v>
      </c>
      <c r="H1371" s="6" t="s">
        <v>29</v>
      </c>
      <c r="I1371" t="s">
        <v>23307</v>
      </c>
      <c r="J1371" t="s">
        <v>23308</v>
      </c>
      <c r="K1371" t="s">
        <v>605</v>
      </c>
      <c r="L1371" t="s">
        <v>29</v>
      </c>
      <c r="M1371">
        <v>7</v>
      </c>
      <c r="O1371">
        <v>1</v>
      </c>
      <c r="Q1371" s="4" t="s">
        <v>19946</v>
      </c>
      <c r="R1371">
        <v>167</v>
      </c>
    </row>
    <row r="1372" spans="1:18" ht="57.75">
      <c r="A1372">
        <v>333</v>
      </c>
      <c r="B1372" t="b">
        <v>1</v>
      </c>
      <c r="C1372" s="6" t="s">
        <v>19903</v>
      </c>
      <c r="D1372" s="7" t="s">
        <v>12591</v>
      </c>
      <c r="E1372" s="3" t="s">
        <v>19904</v>
      </c>
      <c r="F1372" s="18" t="s">
        <v>19905</v>
      </c>
      <c r="G1372">
        <v>1992</v>
      </c>
      <c r="H1372" t="s">
        <v>29</v>
      </c>
      <c r="I1372" t="s">
        <v>32189</v>
      </c>
      <c r="K1372" t="s">
        <v>1426</v>
      </c>
      <c r="L1372" t="s">
        <v>29</v>
      </c>
      <c r="O1372">
        <v>1</v>
      </c>
      <c r="Q1372" s="4" t="s">
        <v>19780</v>
      </c>
      <c r="R1372">
        <v>170</v>
      </c>
    </row>
    <row r="1373" spans="1:18" ht="30">
      <c r="A1373">
        <v>1384</v>
      </c>
      <c r="B1373" t="b">
        <v>1</v>
      </c>
      <c r="C1373" s="7" t="s">
        <v>23774</v>
      </c>
      <c r="D1373" s="4" t="s">
        <v>23775</v>
      </c>
      <c r="F1373" t="s">
        <v>23776</v>
      </c>
      <c r="G1373">
        <v>1992</v>
      </c>
      <c r="H1373" t="s">
        <v>29</v>
      </c>
      <c r="I1373" t="s">
        <v>23777</v>
      </c>
      <c r="J1373" t="s">
        <v>23778</v>
      </c>
      <c r="K1373" t="s">
        <v>298</v>
      </c>
      <c r="L1373" t="s">
        <v>29</v>
      </c>
      <c r="O1373">
        <v>1</v>
      </c>
      <c r="Q1373" s="4" t="s">
        <v>19979</v>
      </c>
      <c r="R1373">
        <v>171</v>
      </c>
    </row>
    <row r="1374" spans="1:18" ht="30">
      <c r="A1374">
        <v>3805</v>
      </c>
      <c r="B1374" t="b">
        <v>1</v>
      </c>
      <c r="C1374" s="1" t="s">
        <v>11294</v>
      </c>
      <c r="D1374" s="2" t="s">
        <v>11295</v>
      </c>
      <c r="E1374" s="1" t="s">
        <v>11296</v>
      </c>
      <c r="F1374" s="1" t="s">
        <v>11297</v>
      </c>
      <c r="G1374" s="1">
        <v>1992</v>
      </c>
      <c r="H1374" s="1" t="s">
        <v>29</v>
      </c>
      <c r="I1374" s="1"/>
      <c r="J1374" s="1" t="s">
        <v>11298</v>
      </c>
      <c r="K1374" s="1" t="s">
        <v>10352</v>
      </c>
      <c r="L1374" s="1" t="s">
        <v>18</v>
      </c>
      <c r="M1374" s="1"/>
      <c r="O1374">
        <v>2</v>
      </c>
      <c r="Q1374" s="4" t="s">
        <v>31099</v>
      </c>
      <c r="R1374">
        <v>173</v>
      </c>
    </row>
    <row r="1375" spans="1:18" ht="30">
      <c r="A1375">
        <v>3871</v>
      </c>
      <c r="B1375" t="b">
        <v>1</v>
      </c>
      <c r="C1375" s="1" t="s">
        <v>11785</v>
      </c>
      <c r="D1375" s="2" t="s">
        <v>11786</v>
      </c>
      <c r="E1375" s="3" t="s">
        <v>11787</v>
      </c>
      <c r="F1375" s="1" t="s">
        <v>11788</v>
      </c>
      <c r="G1375" s="1">
        <v>1992</v>
      </c>
      <c r="H1375" s="1" t="s">
        <v>29</v>
      </c>
      <c r="I1375" s="1"/>
      <c r="J1375" s="1" t="s">
        <v>11789</v>
      </c>
      <c r="K1375" s="1" t="s">
        <v>10352</v>
      </c>
      <c r="L1375" s="1" t="s">
        <v>29</v>
      </c>
      <c r="M1375" s="1"/>
      <c r="O1375">
        <v>2</v>
      </c>
      <c r="Q1375" s="4" t="s">
        <v>19403</v>
      </c>
      <c r="R1375">
        <v>180</v>
      </c>
    </row>
    <row r="1376" spans="1:18" ht="57">
      <c r="A1376">
        <v>1989</v>
      </c>
      <c r="B1376" t="b">
        <v>1</v>
      </c>
      <c r="C1376" s="6" t="s">
        <v>25778</v>
      </c>
      <c r="D1376" s="8" t="s">
        <v>12115</v>
      </c>
      <c r="E1376" s="14" t="s">
        <v>24695</v>
      </c>
      <c r="F1376" s="16" t="s">
        <v>18415</v>
      </c>
      <c r="G1376">
        <v>1992</v>
      </c>
      <c r="H1376" s="6" t="s">
        <v>29</v>
      </c>
      <c r="K1376" t="s">
        <v>298</v>
      </c>
      <c r="L1376" t="s">
        <v>29</v>
      </c>
      <c r="O1376">
        <v>1</v>
      </c>
      <c r="Q1376" s="4" t="s">
        <v>20095</v>
      </c>
      <c r="R1376">
        <v>184</v>
      </c>
    </row>
    <row r="1377" spans="1:18" ht="30">
      <c r="A1377">
        <v>3905</v>
      </c>
      <c r="B1377" t="b">
        <v>1</v>
      </c>
      <c r="C1377" s="1" t="s">
        <v>12166</v>
      </c>
      <c r="D1377" s="2" t="s">
        <v>12167</v>
      </c>
      <c r="E1377" s="1" t="s">
        <v>12168</v>
      </c>
      <c r="F1377" s="1" t="s">
        <v>12169</v>
      </c>
      <c r="G1377" s="1">
        <v>1992</v>
      </c>
      <c r="H1377" s="1" t="s">
        <v>29</v>
      </c>
      <c r="I1377" s="1" t="s">
        <v>12171</v>
      </c>
      <c r="J1377" s="1" t="s">
        <v>12170</v>
      </c>
      <c r="K1377" s="1" t="s">
        <v>298</v>
      </c>
      <c r="L1377" s="1" t="s">
        <v>29</v>
      </c>
      <c r="M1377" s="1"/>
      <c r="O1377">
        <v>1</v>
      </c>
      <c r="Q1377" s="4" t="s">
        <v>20350</v>
      </c>
      <c r="R1377">
        <v>184</v>
      </c>
    </row>
    <row r="1378" spans="1:18" ht="30">
      <c r="A1378">
        <v>886</v>
      </c>
      <c r="B1378" t="b">
        <v>1</v>
      </c>
      <c r="C1378" s="6" t="s">
        <v>22016</v>
      </c>
      <c r="D1378" s="8" t="s">
        <v>12120</v>
      </c>
      <c r="E1378" s="14" t="s">
        <v>21320</v>
      </c>
      <c r="F1378" s="16" t="s">
        <v>18415</v>
      </c>
      <c r="G1378">
        <v>1992</v>
      </c>
      <c r="H1378" s="6" t="s">
        <v>29</v>
      </c>
      <c r="J1378" t="s">
        <v>22017</v>
      </c>
      <c r="K1378" t="s">
        <v>298</v>
      </c>
      <c r="L1378" t="s">
        <v>29</v>
      </c>
      <c r="O1378">
        <v>1</v>
      </c>
      <c r="Q1378" s="4" t="s">
        <v>19870</v>
      </c>
      <c r="R1378">
        <v>184</v>
      </c>
    </row>
    <row r="1379" spans="1:18" ht="42.75">
      <c r="A1379">
        <v>2274</v>
      </c>
      <c r="B1379" t="b">
        <v>1</v>
      </c>
      <c r="C1379" s="6" t="s">
        <v>26616</v>
      </c>
      <c r="D1379" s="8" t="s">
        <v>12093</v>
      </c>
      <c r="E1379" s="14" t="s">
        <v>26617</v>
      </c>
      <c r="F1379" s="16" t="s">
        <v>18415</v>
      </c>
      <c r="G1379">
        <v>1992</v>
      </c>
      <c r="H1379" s="6" t="s">
        <v>29</v>
      </c>
      <c r="K1379" t="s">
        <v>298</v>
      </c>
      <c r="L1379" t="s">
        <v>29</v>
      </c>
      <c r="O1379">
        <v>1</v>
      </c>
      <c r="Q1379" s="4" t="s">
        <v>20158</v>
      </c>
      <c r="R1379">
        <v>185</v>
      </c>
    </row>
    <row r="1380" spans="1:18" ht="85.5">
      <c r="A1380">
        <v>2220</v>
      </c>
      <c r="B1380" t="b">
        <v>1</v>
      </c>
      <c r="C1380" s="6" t="s">
        <v>26431</v>
      </c>
      <c r="D1380" s="8" t="s">
        <v>11633</v>
      </c>
      <c r="E1380" s="14" t="s">
        <v>18395</v>
      </c>
      <c r="F1380" s="16" t="s">
        <v>18415</v>
      </c>
      <c r="G1380">
        <v>1992</v>
      </c>
      <c r="H1380" s="6" t="s">
        <v>29</v>
      </c>
      <c r="K1380" t="s">
        <v>298</v>
      </c>
      <c r="L1380" t="s">
        <v>29</v>
      </c>
      <c r="O1380">
        <v>1</v>
      </c>
      <c r="Q1380" s="4" t="s">
        <v>20153</v>
      </c>
      <c r="R1380">
        <v>186</v>
      </c>
    </row>
    <row r="1381" spans="1:18" ht="57">
      <c r="A1381">
        <v>1458</v>
      </c>
      <c r="B1381" t="b">
        <v>1</v>
      </c>
      <c r="C1381" s="6" t="s">
        <v>24021</v>
      </c>
      <c r="D1381" s="8" t="s">
        <v>11619</v>
      </c>
      <c r="E1381" s="14" t="s">
        <v>24022</v>
      </c>
      <c r="F1381" s="16" t="s">
        <v>18415</v>
      </c>
      <c r="G1381">
        <v>1992</v>
      </c>
      <c r="H1381" s="6" t="s">
        <v>29</v>
      </c>
      <c r="J1381" t="s">
        <v>24023</v>
      </c>
      <c r="K1381" t="s">
        <v>298</v>
      </c>
      <c r="L1381" t="s">
        <v>29</v>
      </c>
      <c r="O1381">
        <v>1</v>
      </c>
      <c r="Q1381" s="4" t="s">
        <v>19996</v>
      </c>
      <c r="R1381">
        <v>186</v>
      </c>
    </row>
    <row r="1382" spans="1:18" ht="42.75">
      <c r="A1382">
        <v>242</v>
      </c>
      <c r="B1382" t="b">
        <v>1</v>
      </c>
      <c r="C1382" s="6" t="s">
        <v>19510</v>
      </c>
      <c r="D1382" s="8" t="s">
        <v>10756</v>
      </c>
      <c r="E1382" s="14" t="s">
        <v>19511</v>
      </c>
      <c r="F1382" s="16" t="s">
        <v>18415</v>
      </c>
      <c r="G1382">
        <v>1992</v>
      </c>
      <c r="H1382" s="6" t="s">
        <v>29</v>
      </c>
      <c r="J1382" t="s">
        <v>19512</v>
      </c>
      <c r="K1382" t="s">
        <v>298</v>
      </c>
      <c r="L1382" t="s">
        <v>29</v>
      </c>
      <c r="O1382">
        <v>1</v>
      </c>
      <c r="Q1382" s="4" t="s">
        <v>19750</v>
      </c>
      <c r="R1382">
        <v>186</v>
      </c>
    </row>
    <row r="1383" spans="1:18" ht="45">
      <c r="A1383">
        <v>3903</v>
      </c>
      <c r="B1383" t="b">
        <v>1</v>
      </c>
      <c r="C1383" s="1" t="s">
        <v>12129</v>
      </c>
      <c r="D1383" s="2" t="s">
        <v>12130</v>
      </c>
      <c r="E1383" s="1" t="s">
        <v>12131</v>
      </c>
      <c r="F1383" s="1" t="s">
        <v>12132</v>
      </c>
      <c r="G1383" s="1">
        <v>1992</v>
      </c>
      <c r="H1383" s="1" t="s">
        <v>29</v>
      </c>
      <c r="I1383" s="1"/>
      <c r="J1383" s="1" t="s">
        <v>12133</v>
      </c>
      <c r="K1383" s="1" t="s">
        <v>12134</v>
      </c>
      <c r="L1383" s="1" t="s">
        <v>29</v>
      </c>
      <c r="M1383" s="1"/>
      <c r="O1383">
        <v>1</v>
      </c>
      <c r="Q1383" s="4" t="s">
        <v>31071</v>
      </c>
      <c r="R1383">
        <v>187</v>
      </c>
    </row>
    <row r="1384" spans="1:18" ht="30">
      <c r="A1384">
        <v>973</v>
      </c>
      <c r="B1384" t="b">
        <v>1</v>
      </c>
      <c r="C1384" s="6" t="s">
        <v>6263</v>
      </c>
      <c r="D1384" s="8" t="s">
        <v>11583</v>
      </c>
      <c r="E1384" s="14" t="s">
        <v>22322</v>
      </c>
      <c r="F1384" s="16" t="s">
        <v>18415</v>
      </c>
      <c r="G1384">
        <v>1992</v>
      </c>
      <c r="H1384" s="6" t="s">
        <v>29</v>
      </c>
      <c r="I1384" s="16" t="s">
        <v>22323</v>
      </c>
      <c r="J1384" t="s">
        <v>22324</v>
      </c>
      <c r="K1384" t="s">
        <v>10100</v>
      </c>
      <c r="L1384" t="s">
        <v>29</v>
      </c>
      <c r="O1384">
        <v>2</v>
      </c>
      <c r="Q1384" s="4" t="s">
        <v>19886</v>
      </c>
      <c r="R1384">
        <v>188</v>
      </c>
    </row>
    <row r="1385" spans="1:18" ht="45">
      <c r="A1385">
        <v>3846</v>
      </c>
      <c r="B1385" t="b">
        <v>1</v>
      </c>
      <c r="C1385" s="1" t="s">
        <v>6263</v>
      </c>
      <c r="D1385" s="2" t="s">
        <v>11587</v>
      </c>
      <c r="E1385" s="1" t="s">
        <v>11588</v>
      </c>
      <c r="F1385" s="1" t="s">
        <v>11589</v>
      </c>
      <c r="G1385" s="1">
        <v>1992</v>
      </c>
      <c r="H1385" s="1" t="s">
        <v>29</v>
      </c>
      <c r="I1385" s="1" t="s">
        <v>8522</v>
      </c>
      <c r="J1385" s="1" t="s">
        <v>11590</v>
      </c>
      <c r="K1385" s="1" t="s">
        <v>11591</v>
      </c>
      <c r="L1385" s="1" t="s">
        <v>29</v>
      </c>
      <c r="M1385" s="1"/>
      <c r="O1385">
        <v>2</v>
      </c>
      <c r="Q1385" s="4" t="s">
        <v>19886</v>
      </c>
      <c r="R1385">
        <v>188</v>
      </c>
    </row>
    <row r="1386" spans="1:18" ht="45">
      <c r="A1386">
        <v>3859</v>
      </c>
      <c r="B1386" t="b">
        <v>1</v>
      </c>
      <c r="C1386" s="1" t="s">
        <v>11710</v>
      </c>
      <c r="D1386" s="2" t="s">
        <v>11711</v>
      </c>
      <c r="E1386" s="3" t="s">
        <v>11712</v>
      </c>
      <c r="F1386" s="1" t="s">
        <v>11713</v>
      </c>
      <c r="G1386" s="1">
        <v>1992</v>
      </c>
      <c r="H1386" s="1" t="s">
        <v>29</v>
      </c>
      <c r="I1386" s="1"/>
      <c r="J1386" s="1" t="s">
        <v>11714</v>
      </c>
      <c r="K1386" s="1" t="s">
        <v>298</v>
      </c>
      <c r="L1386" s="1" t="s">
        <v>29</v>
      </c>
      <c r="M1386" s="1"/>
      <c r="O1386">
        <v>1</v>
      </c>
      <c r="Q1386" s="4" t="s">
        <v>31077</v>
      </c>
      <c r="R1386">
        <v>189</v>
      </c>
    </row>
    <row r="1387" spans="1:18" ht="42.75">
      <c r="A1387">
        <v>318</v>
      </c>
      <c r="B1387" t="b">
        <v>1</v>
      </c>
      <c r="C1387" s="6" t="s">
        <v>19829</v>
      </c>
      <c r="D1387" s="8" t="s">
        <v>11861</v>
      </c>
      <c r="E1387" s="14" t="s">
        <v>19830</v>
      </c>
      <c r="F1387" s="16" t="s">
        <v>18415</v>
      </c>
      <c r="G1387">
        <v>1992</v>
      </c>
      <c r="H1387" s="6" t="s">
        <v>29</v>
      </c>
      <c r="J1387" t="s">
        <v>19831</v>
      </c>
      <c r="K1387" t="s">
        <v>298</v>
      </c>
      <c r="L1387" t="s">
        <v>29</v>
      </c>
      <c r="O1387">
        <v>1</v>
      </c>
      <c r="Q1387" s="4" t="s">
        <v>19770</v>
      </c>
      <c r="R1387">
        <v>190</v>
      </c>
    </row>
    <row r="1388" spans="1:18" ht="42.75">
      <c r="A1388">
        <v>624</v>
      </c>
      <c r="B1388" t="b">
        <v>1</v>
      </c>
      <c r="C1388" s="6" t="s">
        <v>10641</v>
      </c>
      <c r="D1388" s="8" t="s">
        <v>11404</v>
      </c>
      <c r="E1388" s="14" t="s">
        <v>21063</v>
      </c>
      <c r="F1388" s="16" t="s">
        <v>18415</v>
      </c>
      <c r="G1388">
        <v>1992</v>
      </c>
      <c r="H1388" s="6" t="s">
        <v>29</v>
      </c>
      <c r="J1388" t="s">
        <v>21064</v>
      </c>
      <c r="K1388" t="s">
        <v>5171</v>
      </c>
      <c r="L1388" t="s">
        <v>29</v>
      </c>
      <c r="O1388">
        <v>1</v>
      </c>
      <c r="Q1388" s="4" t="s">
        <v>19832</v>
      </c>
      <c r="R1388">
        <v>191</v>
      </c>
    </row>
    <row r="1389" spans="1:18" ht="42.75">
      <c r="A1389">
        <v>1856</v>
      </c>
      <c r="B1389" t="b">
        <v>1</v>
      </c>
      <c r="C1389" s="6" t="s">
        <v>25365</v>
      </c>
      <c r="D1389" s="8" t="s">
        <v>11364</v>
      </c>
      <c r="E1389" s="14" t="s">
        <v>23490</v>
      </c>
      <c r="F1389" s="16" t="s">
        <v>18415</v>
      </c>
      <c r="G1389">
        <v>1992</v>
      </c>
      <c r="H1389" s="6" t="s">
        <v>29</v>
      </c>
      <c r="I1389" t="s">
        <v>25366</v>
      </c>
      <c r="J1389" t="s">
        <v>25367</v>
      </c>
      <c r="K1389" t="s">
        <v>298</v>
      </c>
      <c r="L1389" t="s">
        <v>18</v>
      </c>
      <c r="O1389">
        <v>1</v>
      </c>
      <c r="Q1389" s="4" t="s">
        <v>20071</v>
      </c>
      <c r="R1389">
        <v>192</v>
      </c>
    </row>
    <row r="1390" spans="1:18" ht="60">
      <c r="A1390">
        <v>22</v>
      </c>
      <c r="B1390" t="b">
        <v>1</v>
      </c>
      <c r="C1390" s="6" t="s">
        <v>18515</v>
      </c>
      <c r="D1390" s="8" t="s">
        <v>11466</v>
      </c>
      <c r="E1390" s="14" t="s">
        <v>18516</v>
      </c>
      <c r="F1390" s="16" t="s">
        <v>18415</v>
      </c>
      <c r="G1390">
        <v>1992</v>
      </c>
      <c r="H1390" s="6" t="s">
        <v>29</v>
      </c>
      <c r="J1390" t="s">
        <v>18517</v>
      </c>
      <c r="K1390" t="s">
        <v>298</v>
      </c>
      <c r="L1390" t="s">
        <v>29</v>
      </c>
      <c r="M1390">
        <v>4</v>
      </c>
      <c r="O1390">
        <v>1</v>
      </c>
      <c r="Q1390" s="4" t="s">
        <v>19695</v>
      </c>
      <c r="R1390">
        <v>193</v>
      </c>
    </row>
    <row r="1391" spans="1:18" ht="71.25">
      <c r="A1391">
        <v>111</v>
      </c>
      <c r="B1391" t="b">
        <v>1</v>
      </c>
      <c r="C1391" s="6" t="s">
        <v>18926</v>
      </c>
      <c r="D1391" s="8" t="s">
        <v>12926</v>
      </c>
      <c r="E1391" s="14" t="s">
        <v>18927</v>
      </c>
      <c r="F1391" s="16" t="s">
        <v>18415</v>
      </c>
      <c r="G1391">
        <v>1992</v>
      </c>
      <c r="H1391" s="6" t="s">
        <v>29</v>
      </c>
      <c r="I1391" t="s">
        <v>18928</v>
      </c>
      <c r="J1391" t="s">
        <v>18929</v>
      </c>
      <c r="K1391" t="s">
        <v>298</v>
      </c>
      <c r="L1391" t="s">
        <v>18</v>
      </c>
      <c r="O1391">
        <v>1</v>
      </c>
      <c r="Q1391" s="4" t="s">
        <v>19718</v>
      </c>
      <c r="R1391">
        <v>193</v>
      </c>
    </row>
    <row r="1392" spans="1:18" ht="45">
      <c r="A1392">
        <v>1986</v>
      </c>
      <c r="B1392" t="b">
        <v>1</v>
      </c>
      <c r="C1392" s="6" t="s">
        <v>25772</v>
      </c>
      <c r="D1392" s="8" t="s">
        <v>11973</v>
      </c>
      <c r="E1392" s="14" t="s">
        <v>18944</v>
      </c>
      <c r="F1392" s="16" t="s">
        <v>18415</v>
      </c>
      <c r="G1392">
        <v>1992</v>
      </c>
      <c r="H1392" s="6" t="s">
        <v>29</v>
      </c>
      <c r="J1392" t="s">
        <v>25773</v>
      </c>
      <c r="K1392" t="s">
        <v>18424</v>
      </c>
      <c r="L1392" t="s">
        <v>29</v>
      </c>
      <c r="M1392">
        <v>7.6</v>
      </c>
      <c r="O1392">
        <v>1</v>
      </c>
      <c r="Q1392" s="4" t="s">
        <v>20091</v>
      </c>
      <c r="R1392">
        <v>193</v>
      </c>
    </row>
    <row r="1393" spans="1:18" ht="42.75">
      <c r="A1393">
        <v>1718</v>
      </c>
      <c r="B1393" t="b">
        <v>1</v>
      </c>
      <c r="C1393" s="6" t="s">
        <v>24905</v>
      </c>
      <c r="D1393" s="8" t="s">
        <v>12148</v>
      </c>
      <c r="E1393" s="14" t="s">
        <v>24906</v>
      </c>
      <c r="F1393" s="16" t="s">
        <v>18415</v>
      </c>
      <c r="G1393">
        <v>1992</v>
      </c>
      <c r="H1393" s="6" t="s">
        <v>29</v>
      </c>
      <c r="I1393" s="16" t="s">
        <v>24907</v>
      </c>
      <c r="J1393" t="s">
        <v>24908</v>
      </c>
      <c r="K1393" t="s">
        <v>605</v>
      </c>
      <c r="L1393" t="s">
        <v>29</v>
      </c>
      <c r="M1393">
        <v>8.6</v>
      </c>
      <c r="O1393">
        <v>1</v>
      </c>
      <c r="Q1393" s="4" t="s">
        <v>20052</v>
      </c>
      <c r="R1393">
        <v>194</v>
      </c>
    </row>
    <row r="1394" spans="1:18" ht="57">
      <c r="A1394">
        <v>415</v>
      </c>
      <c r="B1394" t="b">
        <v>1</v>
      </c>
      <c r="C1394" s="6" t="s">
        <v>20246</v>
      </c>
      <c r="D1394" s="8" t="s">
        <v>11601</v>
      </c>
      <c r="E1394" s="14" t="s">
        <v>20247</v>
      </c>
      <c r="F1394" s="16" t="s">
        <v>18415</v>
      </c>
      <c r="G1394">
        <v>1992</v>
      </c>
      <c r="H1394" s="6" t="s">
        <v>29</v>
      </c>
      <c r="I1394" s="16" t="s">
        <v>20248</v>
      </c>
      <c r="J1394" t="s">
        <v>20249</v>
      </c>
      <c r="K1394" t="s">
        <v>10100</v>
      </c>
      <c r="L1394" t="s">
        <v>29</v>
      </c>
      <c r="O1394">
        <v>1</v>
      </c>
      <c r="Q1394" s="4" t="s">
        <v>19798</v>
      </c>
      <c r="R1394">
        <v>195</v>
      </c>
    </row>
    <row r="1395" spans="1:18" ht="30">
      <c r="A1395">
        <v>3816</v>
      </c>
      <c r="B1395" t="b">
        <v>1</v>
      </c>
      <c r="C1395" s="1" t="s">
        <v>11376</v>
      </c>
      <c r="D1395" s="2" t="s">
        <v>11377</v>
      </c>
      <c r="E1395" s="1" t="s">
        <v>11378</v>
      </c>
      <c r="F1395" s="1" t="s">
        <v>11379</v>
      </c>
      <c r="G1395" s="1">
        <v>1992</v>
      </c>
      <c r="H1395" s="1" t="s">
        <v>29</v>
      </c>
      <c r="I1395" s="1" t="s">
        <v>11381</v>
      </c>
      <c r="J1395" s="1" t="s">
        <v>11380</v>
      </c>
      <c r="K1395" s="1" t="s">
        <v>1047</v>
      </c>
      <c r="L1395" s="1" t="s">
        <v>29</v>
      </c>
      <c r="M1395" s="1"/>
      <c r="O1395">
        <v>1</v>
      </c>
      <c r="Q1395" s="4" t="s">
        <v>31101</v>
      </c>
      <c r="R1395">
        <v>196</v>
      </c>
    </row>
    <row r="1396" spans="1:18" ht="45">
      <c r="A1396">
        <v>3902</v>
      </c>
      <c r="B1396" t="b">
        <v>1</v>
      </c>
      <c r="C1396" s="1" t="s">
        <v>12106</v>
      </c>
      <c r="D1396" s="2" t="s">
        <v>12107</v>
      </c>
      <c r="E1396" s="1"/>
      <c r="F1396" s="1" t="s">
        <v>12108</v>
      </c>
      <c r="G1396" s="1">
        <v>1992</v>
      </c>
      <c r="H1396" s="1" t="s">
        <v>29</v>
      </c>
      <c r="I1396" s="1"/>
      <c r="J1396" s="1" t="s">
        <v>12109</v>
      </c>
      <c r="K1396" s="1" t="s">
        <v>127</v>
      </c>
      <c r="L1396" s="1" t="s">
        <v>18</v>
      </c>
      <c r="M1396" s="1"/>
      <c r="O1396">
        <v>1</v>
      </c>
      <c r="Q1396" s="4" t="s">
        <v>31102</v>
      </c>
      <c r="R1396">
        <v>197</v>
      </c>
    </row>
    <row r="1397" spans="1:18" ht="30">
      <c r="A1397">
        <v>3809</v>
      </c>
      <c r="B1397" t="b">
        <v>1</v>
      </c>
      <c r="C1397" s="1" t="s">
        <v>11324</v>
      </c>
      <c r="D1397" s="2" t="s">
        <v>11325</v>
      </c>
      <c r="E1397" s="3" t="s">
        <v>11326</v>
      </c>
      <c r="F1397" s="1" t="s">
        <v>11327</v>
      </c>
      <c r="G1397" s="1">
        <v>1992</v>
      </c>
      <c r="H1397" s="1" t="s">
        <v>29</v>
      </c>
      <c r="I1397" s="1"/>
      <c r="J1397" s="1" t="s">
        <v>11328</v>
      </c>
      <c r="K1397" s="1" t="s">
        <v>1321</v>
      </c>
      <c r="L1397" s="1" t="s">
        <v>18</v>
      </c>
      <c r="M1397" s="1"/>
      <c r="O1397">
        <v>1</v>
      </c>
      <c r="Q1397" s="4" t="s">
        <v>31103</v>
      </c>
      <c r="R1397">
        <v>198</v>
      </c>
    </row>
    <row r="1398" spans="1:18" ht="28.5">
      <c r="A1398">
        <v>2031</v>
      </c>
      <c r="B1398" t="b">
        <v>1</v>
      </c>
      <c r="C1398" s="6" t="s">
        <v>21225</v>
      </c>
      <c r="D1398" s="8" t="s">
        <v>11777</v>
      </c>
      <c r="E1398" s="14" t="s">
        <v>18395</v>
      </c>
      <c r="F1398" s="16" t="s">
        <v>18415</v>
      </c>
      <c r="G1398">
        <v>1992</v>
      </c>
      <c r="H1398" s="6" t="s">
        <v>29</v>
      </c>
      <c r="J1398" t="s">
        <v>25906</v>
      </c>
      <c r="K1398" t="s">
        <v>298</v>
      </c>
      <c r="L1398" t="s">
        <v>29</v>
      </c>
      <c r="O1398">
        <v>1</v>
      </c>
      <c r="Q1398" s="4" t="s">
        <v>20107</v>
      </c>
      <c r="R1398">
        <v>199</v>
      </c>
    </row>
    <row r="1399" spans="1:18" ht="30">
      <c r="A1399">
        <v>2007</v>
      </c>
      <c r="B1399" t="b">
        <v>1</v>
      </c>
      <c r="C1399" s="6" t="s">
        <v>25834</v>
      </c>
      <c r="D1399" s="8" t="s">
        <v>11542</v>
      </c>
      <c r="E1399" s="14" t="s">
        <v>20235</v>
      </c>
      <c r="F1399" s="16" t="s">
        <v>18415</v>
      </c>
      <c r="G1399">
        <v>1992</v>
      </c>
      <c r="H1399" s="6" t="s">
        <v>29</v>
      </c>
      <c r="J1399" t="s">
        <v>25835</v>
      </c>
      <c r="K1399" t="s">
        <v>298</v>
      </c>
      <c r="L1399" t="s">
        <v>29</v>
      </c>
      <c r="O1399">
        <v>1</v>
      </c>
      <c r="Q1399" s="4" t="s">
        <v>20099</v>
      </c>
      <c r="R1399">
        <v>200</v>
      </c>
    </row>
    <row r="1400" spans="1:18" ht="30">
      <c r="A1400">
        <v>25</v>
      </c>
      <c r="B1400" t="b">
        <v>1</v>
      </c>
      <c r="C1400" s="6" t="s">
        <v>18531</v>
      </c>
      <c r="D1400" s="8" t="s">
        <v>12173</v>
      </c>
      <c r="E1400" s="14" t="s">
        <v>18532</v>
      </c>
      <c r="F1400" s="16" t="s">
        <v>18415</v>
      </c>
      <c r="G1400">
        <v>1992</v>
      </c>
      <c r="H1400" s="6" t="s">
        <v>29</v>
      </c>
      <c r="I1400" t="s">
        <v>18533</v>
      </c>
      <c r="J1400" t="s">
        <v>18534</v>
      </c>
      <c r="K1400" t="s">
        <v>4687</v>
      </c>
      <c r="L1400" t="s">
        <v>29</v>
      </c>
      <c r="O1400">
        <v>1</v>
      </c>
      <c r="Q1400" s="4" t="s">
        <v>19700</v>
      </c>
      <c r="R1400">
        <v>201</v>
      </c>
    </row>
    <row r="1401" spans="1:18" ht="30">
      <c r="A1401">
        <v>2136</v>
      </c>
      <c r="B1401" t="b">
        <v>1</v>
      </c>
      <c r="C1401" t="s">
        <v>26191</v>
      </c>
      <c r="D1401" s="4" t="s">
        <v>26192</v>
      </c>
      <c r="E1401" t="s">
        <v>26193</v>
      </c>
      <c r="F1401" t="s">
        <v>26194</v>
      </c>
      <c r="G1401">
        <v>1992</v>
      </c>
      <c r="H1401" t="s">
        <v>29</v>
      </c>
      <c r="J1401" t="s">
        <v>32196</v>
      </c>
      <c r="K1401" t="s">
        <v>127</v>
      </c>
      <c r="L1401" t="s">
        <v>29</v>
      </c>
      <c r="O1401">
        <v>1</v>
      </c>
      <c r="Q1401" s="4" t="s">
        <v>20138</v>
      </c>
      <c r="R1401">
        <v>202</v>
      </c>
    </row>
    <row r="1402" spans="1:18" ht="30">
      <c r="A1402">
        <v>2382</v>
      </c>
      <c r="B1402" t="b">
        <v>1</v>
      </c>
      <c r="C1402" s="6" t="s">
        <v>26996</v>
      </c>
      <c r="D1402" s="6" t="s">
        <v>26997</v>
      </c>
      <c r="E1402" s="14" t="s">
        <v>26998</v>
      </c>
      <c r="F1402" s="16" t="s">
        <v>18415</v>
      </c>
      <c r="G1402">
        <v>1992</v>
      </c>
      <c r="H1402" s="6" t="s">
        <v>18</v>
      </c>
      <c r="K1402" t="s">
        <v>18422</v>
      </c>
      <c r="L1402" t="s">
        <v>18423</v>
      </c>
      <c r="O1402">
        <v>0</v>
      </c>
      <c r="Q1402" s="4" t="s">
        <v>31048</v>
      </c>
    </row>
    <row r="1403" spans="1:18" ht="30">
      <c r="A1403">
        <v>3904</v>
      </c>
      <c r="B1403" t="b">
        <v>0</v>
      </c>
      <c r="C1403" s="1" t="s">
        <v>12156</v>
      </c>
      <c r="D1403" s="2" t="s">
        <v>12157</v>
      </c>
      <c r="E1403" s="1"/>
      <c r="F1403" s="1" t="s">
        <v>12158</v>
      </c>
      <c r="G1403" s="1">
        <v>1992</v>
      </c>
      <c r="H1403" s="1" t="s">
        <v>1315</v>
      </c>
      <c r="I1403" s="1"/>
      <c r="J1403" s="1"/>
      <c r="K1403" s="1"/>
      <c r="L1403" s="1"/>
      <c r="M1403" s="1"/>
      <c r="O1403">
        <v>0</v>
      </c>
      <c r="Q1403" s="4" t="s">
        <v>30889</v>
      </c>
    </row>
    <row r="1404" spans="1:18" ht="45">
      <c r="A1404">
        <v>1651</v>
      </c>
      <c r="B1404" t="b">
        <v>1</v>
      </c>
      <c r="C1404" s="6" t="s">
        <v>11757</v>
      </c>
      <c r="D1404" s="6" t="s">
        <v>11758</v>
      </c>
      <c r="E1404" s="14" t="s">
        <v>24666</v>
      </c>
      <c r="F1404" s="16" t="s">
        <v>18415</v>
      </c>
      <c r="G1404">
        <v>1992</v>
      </c>
      <c r="H1404" s="6" t="s">
        <v>18</v>
      </c>
      <c r="K1404" t="s">
        <v>18422</v>
      </c>
      <c r="L1404" t="s">
        <v>18423</v>
      </c>
      <c r="O1404">
        <v>0</v>
      </c>
      <c r="Q1404" s="4" t="s">
        <v>20043</v>
      </c>
    </row>
    <row r="1405" spans="1:18" ht="30">
      <c r="A1405">
        <v>702</v>
      </c>
      <c r="B1405" t="b">
        <v>1</v>
      </c>
      <c r="C1405" s="6" t="s">
        <v>8896</v>
      </c>
      <c r="D1405" s="6" t="s">
        <v>11898</v>
      </c>
      <c r="E1405" s="14" t="s">
        <v>21339</v>
      </c>
      <c r="F1405" s="16" t="s">
        <v>18415</v>
      </c>
      <c r="G1405">
        <v>1992</v>
      </c>
      <c r="H1405" s="6" t="s">
        <v>18</v>
      </c>
      <c r="K1405" t="s">
        <v>18422</v>
      </c>
      <c r="L1405" t="s">
        <v>18423</v>
      </c>
      <c r="O1405">
        <v>0</v>
      </c>
      <c r="Q1405" s="4" t="s">
        <v>19846</v>
      </c>
    </row>
    <row r="1406" spans="1:18" ht="29.25" customHeight="1">
      <c r="A1406">
        <v>3898</v>
      </c>
      <c r="B1406" t="b">
        <v>0</v>
      </c>
      <c r="C1406" s="1" t="s">
        <v>12068</v>
      </c>
      <c r="D1406" s="2" t="s">
        <v>12069</v>
      </c>
      <c r="E1406" s="1" t="s">
        <v>12070</v>
      </c>
      <c r="F1406" s="1" t="s">
        <v>12071</v>
      </c>
      <c r="G1406" s="1">
        <v>1992</v>
      </c>
      <c r="H1406" s="1" t="s">
        <v>2876</v>
      </c>
      <c r="I1406" s="1"/>
      <c r="J1406" s="1" t="s">
        <v>12072</v>
      </c>
      <c r="K1406" s="1"/>
      <c r="L1406" s="1"/>
      <c r="M1406" s="1"/>
      <c r="O1406">
        <v>0</v>
      </c>
      <c r="Q1406" s="4" t="s">
        <v>31051</v>
      </c>
    </row>
    <row r="1407" spans="1:18" ht="45">
      <c r="A1407">
        <v>3888</v>
      </c>
      <c r="B1407" t="b">
        <v>1</v>
      </c>
      <c r="C1407" s="1" t="s">
        <v>11977</v>
      </c>
      <c r="D1407" s="2" t="s">
        <v>11978</v>
      </c>
      <c r="E1407" s="3" t="s">
        <v>11979</v>
      </c>
      <c r="F1407" s="1" t="s">
        <v>11980</v>
      </c>
      <c r="G1407" s="1">
        <v>1992</v>
      </c>
      <c r="H1407" s="1" t="s">
        <v>18</v>
      </c>
      <c r="I1407" s="1"/>
      <c r="J1407" s="1" t="s">
        <v>11981</v>
      </c>
      <c r="K1407" s="1"/>
      <c r="L1407" s="1"/>
      <c r="M1407" s="1"/>
      <c r="O1407">
        <v>0</v>
      </c>
      <c r="Q1407" s="4" t="s">
        <v>31052</v>
      </c>
    </row>
    <row r="1408" spans="1:18" ht="45">
      <c r="A1408">
        <v>3890</v>
      </c>
      <c r="B1408" t="b">
        <v>1</v>
      </c>
      <c r="C1408" s="1" t="s">
        <v>12012</v>
      </c>
      <c r="D1408" s="2" t="s">
        <v>12013</v>
      </c>
      <c r="E1408" s="1"/>
      <c r="F1408" s="1" t="s">
        <v>12014</v>
      </c>
      <c r="G1408" s="1">
        <v>1992</v>
      </c>
      <c r="H1408" s="1" t="s">
        <v>18</v>
      </c>
      <c r="I1408" s="1"/>
      <c r="J1408" s="1" t="s">
        <v>12015</v>
      </c>
      <c r="K1408" s="1"/>
      <c r="L1408" s="1"/>
      <c r="M1408" s="1"/>
      <c r="O1408">
        <v>0</v>
      </c>
      <c r="Q1408" s="4" t="s">
        <v>31053</v>
      </c>
    </row>
    <row r="1409" spans="1:17" ht="45">
      <c r="A1409">
        <v>3862</v>
      </c>
      <c r="B1409" t="b">
        <v>1</v>
      </c>
      <c r="C1409" s="1" t="s">
        <v>10905</v>
      </c>
      <c r="D1409" s="2" t="s">
        <v>11725</v>
      </c>
      <c r="E1409" s="1"/>
      <c r="F1409" s="1" t="s">
        <v>11726</v>
      </c>
      <c r="G1409" s="1">
        <v>1992</v>
      </c>
      <c r="H1409" s="1" t="s">
        <v>18</v>
      </c>
      <c r="I1409" s="1"/>
      <c r="J1409" s="1" t="s">
        <v>11727</v>
      </c>
      <c r="K1409" s="1"/>
      <c r="L1409" s="1"/>
      <c r="M1409" s="1"/>
      <c r="O1409">
        <v>0</v>
      </c>
      <c r="Q1409" s="4" t="s">
        <v>31054</v>
      </c>
    </row>
    <row r="1410" spans="1:17" ht="45">
      <c r="A1410">
        <v>2024</v>
      </c>
      <c r="B1410" t="b">
        <v>1</v>
      </c>
      <c r="C1410" s="6" t="s">
        <v>25892</v>
      </c>
      <c r="D1410" s="6" t="s">
        <v>11844</v>
      </c>
      <c r="E1410" s="14" t="s">
        <v>25893</v>
      </c>
      <c r="F1410" s="16" t="s">
        <v>18415</v>
      </c>
      <c r="G1410">
        <v>1992</v>
      </c>
      <c r="H1410" s="6" t="s">
        <v>18</v>
      </c>
      <c r="K1410" t="s">
        <v>18422</v>
      </c>
      <c r="L1410" t="s">
        <v>18423</v>
      </c>
      <c r="O1410">
        <v>0</v>
      </c>
      <c r="Q1410" s="4" t="s">
        <v>20104</v>
      </c>
    </row>
    <row r="1411" spans="1:17">
      <c r="A1411">
        <v>3813</v>
      </c>
      <c r="B1411" t="b">
        <v>1</v>
      </c>
      <c r="C1411" s="1" t="s">
        <v>11344</v>
      </c>
      <c r="D1411" s="2" t="s">
        <v>11347</v>
      </c>
      <c r="E1411" s="1"/>
      <c r="F1411" s="1" t="s">
        <v>11348</v>
      </c>
      <c r="G1411" s="1">
        <v>1992</v>
      </c>
      <c r="H1411" s="1" t="s">
        <v>18</v>
      </c>
      <c r="I1411" s="1"/>
      <c r="J1411" s="1"/>
      <c r="K1411" s="1"/>
      <c r="L1411" s="1"/>
      <c r="M1411" s="1"/>
      <c r="O1411">
        <v>0</v>
      </c>
      <c r="Q1411" s="4" t="s">
        <v>31055</v>
      </c>
    </row>
    <row r="1412" spans="1:17" ht="60">
      <c r="A1412">
        <v>3882</v>
      </c>
      <c r="B1412" t="b">
        <v>1</v>
      </c>
      <c r="C1412" s="1" t="s">
        <v>11915</v>
      </c>
      <c r="D1412" s="2" t="s">
        <v>11916</v>
      </c>
      <c r="E1412" s="3" t="s">
        <v>11917</v>
      </c>
      <c r="F1412" s="1" t="s">
        <v>11918</v>
      </c>
      <c r="G1412" s="1">
        <v>1992</v>
      </c>
      <c r="H1412" s="1" t="s">
        <v>18</v>
      </c>
      <c r="I1412" s="1"/>
      <c r="J1412" s="1" t="s">
        <v>11919</v>
      </c>
      <c r="K1412" s="1"/>
      <c r="L1412" s="1"/>
      <c r="M1412" s="1"/>
      <c r="O1412">
        <v>0</v>
      </c>
      <c r="Q1412" s="4" t="s">
        <v>31056</v>
      </c>
    </row>
    <row r="1413" spans="1:17" ht="60">
      <c r="A1413">
        <v>3886</v>
      </c>
      <c r="B1413" t="b">
        <v>1</v>
      </c>
      <c r="C1413" s="1" t="s">
        <v>11962</v>
      </c>
      <c r="D1413" s="2" t="s">
        <v>11963</v>
      </c>
      <c r="E1413" s="3" t="s">
        <v>11964</v>
      </c>
      <c r="F1413" s="1" t="s">
        <v>11965</v>
      </c>
      <c r="G1413" s="1">
        <v>1992</v>
      </c>
      <c r="H1413" s="1" t="s">
        <v>18</v>
      </c>
      <c r="I1413" s="1"/>
      <c r="J1413" s="1" t="s">
        <v>11966</v>
      </c>
      <c r="K1413" s="1"/>
      <c r="L1413" s="1"/>
      <c r="M1413" s="1"/>
      <c r="O1413">
        <v>0</v>
      </c>
      <c r="Q1413" s="4" t="s">
        <v>31057</v>
      </c>
    </row>
    <row r="1414" spans="1:17" ht="30">
      <c r="A1414">
        <v>3900</v>
      </c>
      <c r="B1414" t="b">
        <v>1</v>
      </c>
      <c r="C1414" s="1" t="s">
        <v>12073</v>
      </c>
      <c r="D1414" s="2" t="s">
        <v>12084</v>
      </c>
      <c r="E1414" s="1" t="s">
        <v>12085</v>
      </c>
      <c r="F1414" s="1" t="s">
        <v>12086</v>
      </c>
      <c r="G1414" s="1">
        <v>1992</v>
      </c>
      <c r="H1414" s="1" t="s">
        <v>18</v>
      </c>
      <c r="I1414" s="1"/>
      <c r="J1414" s="1" t="s">
        <v>12087</v>
      </c>
      <c r="K1414" s="1"/>
      <c r="L1414" s="1"/>
      <c r="M1414" s="1"/>
      <c r="O1414">
        <v>0</v>
      </c>
      <c r="Q1414" s="4" t="s">
        <v>19562</v>
      </c>
    </row>
    <row r="1415" spans="1:17" ht="30">
      <c r="A1415">
        <v>3910</v>
      </c>
      <c r="B1415" t="b">
        <v>1</v>
      </c>
      <c r="C1415" s="1" t="s">
        <v>12205</v>
      </c>
      <c r="D1415" s="2" t="s">
        <v>12206</v>
      </c>
      <c r="E1415" s="1" t="s">
        <v>12207</v>
      </c>
      <c r="F1415" s="1" t="s">
        <v>12208</v>
      </c>
      <c r="G1415" s="1">
        <v>1992</v>
      </c>
      <c r="H1415" s="1" t="s">
        <v>18</v>
      </c>
      <c r="I1415" s="1"/>
      <c r="J1415" s="1" t="s">
        <v>12209</v>
      </c>
      <c r="K1415" s="1"/>
      <c r="L1415" s="1"/>
      <c r="M1415" s="1"/>
      <c r="O1415">
        <v>0</v>
      </c>
      <c r="Q1415" s="4" t="s">
        <v>19562</v>
      </c>
    </row>
    <row r="1416" spans="1:17" ht="30">
      <c r="A1416">
        <v>3848</v>
      </c>
      <c r="B1416" t="b">
        <v>1</v>
      </c>
      <c r="C1416" s="1" t="s">
        <v>11614</v>
      </c>
      <c r="D1416" s="2" t="s">
        <v>11615</v>
      </c>
      <c r="E1416" s="1"/>
      <c r="F1416" s="1"/>
      <c r="G1416" s="1">
        <v>1992</v>
      </c>
      <c r="H1416" s="1" t="s">
        <v>18</v>
      </c>
      <c r="I1416" s="1"/>
      <c r="J1416" s="1"/>
      <c r="K1416" s="1"/>
      <c r="L1416" s="1"/>
      <c r="M1416" s="1"/>
      <c r="O1416">
        <v>0</v>
      </c>
      <c r="Q1416" s="4" t="s">
        <v>31058</v>
      </c>
    </row>
    <row r="1417" spans="1:17" ht="30">
      <c r="A1417">
        <v>2330</v>
      </c>
      <c r="B1417" t="b">
        <v>1</v>
      </c>
      <c r="C1417" s="6" t="s">
        <v>21038</v>
      </c>
      <c r="D1417" s="6" t="s">
        <v>11794</v>
      </c>
      <c r="E1417" s="14" t="s">
        <v>18395</v>
      </c>
      <c r="F1417" s="16" t="s">
        <v>18415</v>
      </c>
      <c r="G1417">
        <v>1992</v>
      </c>
      <c r="H1417" s="6" t="s">
        <v>18</v>
      </c>
      <c r="K1417" t="s">
        <v>18422</v>
      </c>
      <c r="L1417" t="s">
        <v>18423</v>
      </c>
      <c r="O1417">
        <v>0</v>
      </c>
      <c r="Q1417" s="4" t="s">
        <v>19747</v>
      </c>
    </row>
    <row r="1418" spans="1:17">
      <c r="A1418">
        <v>3884</v>
      </c>
      <c r="B1418" t="b">
        <v>1</v>
      </c>
      <c r="C1418" s="1" t="s">
        <v>11929</v>
      </c>
      <c r="D1418" s="2" t="s">
        <v>11930</v>
      </c>
      <c r="E1418" s="1"/>
      <c r="F1418" s="1" t="s">
        <v>11931</v>
      </c>
      <c r="G1418" s="1">
        <v>1992</v>
      </c>
      <c r="H1418" s="1" t="s">
        <v>18</v>
      </c>
      <c r="I1418" s="1"/>
      <c r="J1418" s="1" t="s">
        <v>11932</v>
      </c>
      <c r="K1418" s="1"/>
      <c r="L1418" s="1"/>
      <c r="M1418" s="1"/>
      <c r="O1418">
        <v>0</v>
      </c>
      <c r="Q1418" s="4" t="s">
        <v>31060</v>
      </c>
    </row>
    <row r="1419" spans="1:17" ht="30">
      <c r="A1419">
        <v>3893</v>
      </c>
      <c r="B1419" t="b">
        <v>1</v>
      </c>
      <c r="C1419" s="1" t="s">
        <v>12028</v>
      </c>
      <c r="D1419" s="2" t="s">
        <v>12029</v>
      </c>
      <c r="E1419" s="1" t="s">
        <v>12030</v>
      </c>
      <c r="F1419" s="1" t="s">
        <v>12031</v>
      </c>
      <c r="G1419" s="1">
        <v>1992</v>
      </c>
      <c r="H1419" s="1" t="s">
        <v>18</v>
      </c>
      <c r="I1419" s="1"/>
      <c r="J1419" s="1" t="s">
        <v>12032</v>
      </c>
      <c r="K1419" s="1"/>
      <c r="L1419" s="1"/>
      <c r="M1419" s="1"/>
      <c r="O1419">
        <v>0</v>
      </c>
      <c r="Q1419" s="4" t="s">
        <v>31061</v>
      </c>
    </row>
    <row r="1420" spans="1:17" ht="30">
      <c r="A1420">
        <v>3810</v>
      </c>
      <c r="B1420" t="b">
        <v>1</v>
      </c>
      <c r="C1420" s="1" t="s">
        <v>11329</v>
      </c>
      <c r="D1420" s="2" t="s">
        <v>11330</v>
      </c>
      <c r="E1420" s="3" t="s">
        <v>11331</v>
      </c>
      <c r="F1420" s="1" t="s">
        <v>11332</v>
      </c>
      <c r="G1420" s="1">
        <v>1992</v>
      </c>
      <c r="H1420" s="1" t="s">
        <v>18</v>
      </c>
      <c r="I1420" s="1"/>
      <c r="J1420" s="1" t="s">
        <v>11333</v>
      </c>
      <c r="K1420" s="1"/>
      <c r="L1420" s="1"/>
      <c r="M1420" s="1"/>
      <c r="O1420">
        <v>0</v>
      </c>
      <c r="Q1420" s="4" t="s">
        <v>31062</v>
      </c>
    </row>
    <row r="1421" spans="1:17">
      <c r="A1421">
        <v>3792</v>
      </c>
      <c r="B1421" t="b">
        <v>1</v>
      </c>
      <c r="C1421" s="1" t="s">
        <v>11232</v>
      </c>
      <c r="D1421" s="2" t="s">
        <v>11233</v>
      </c>
      <c r="E1421" s="1"/>
      <c r="F1421" s="1" t="s">
        <v>11234</v>
      </c>
      <c r="G1421" s="1">
        <v>1992</v>
      </c>
      <c r="H1421" s="1" t="s">
        <v>18</v>
      </c>
      <c r="I1421" s="1"/>
      <c r="J1421" s="1"/>
      <c r="K1421" s="1"/>
      <c r="L1421" s="1"/>
      <c r="M1421" s="1"/>
      <c r="O1421">
        <v>0</v>
      </c>
      <c r="Q1421" s="4" t="s">
        <v>30357</v>
      </c>
    </row>
    <row r="1422" spans="1:17">
      <c r="A1422">
        <v>3800</v>
      </c>
      <c r="B1422" t="b">
        <v>1</v>
      </c>
      <c r="C1422" s="1" t="s">
        <v>11266</v>
      </c>
      <c r="D1422" s="2" t="s">
        <v>11267</v>
      </c>
      <c r="E1422" s="1"/>
      <c r="F1422" s="1" t="s">
        <v>11268</v>
      </c>
      <c r="G1422" s="1">
        <v>1992</v>
      </c>
      <c r="H1422" s="1" t="s">
        <v>18</v>
      </c>
      <c r="I1422" s="1"/>
      <c r="J1422" s="1"/>
      <c r="K1422" s="1"/>
      <c r="L1422" s="1"/>
      <c r="M1422" s="1"/>
      <c r="O1422">
        <v>0</v>
      </c>
      <c r="Q1422" s="4" t="s">
        <v>30630</v>
      </c>
    </row>
    <row r="1423" spans="1:17" ht="30">
      <c r="A1423">
        <v>297</v>
      </c>
      <c r="B1423" t="b">
        <v>1</v>
      </c>
      <c r="C1423" s="6" t="s">
        <v>387</v>
      </c>
      <c r="D1423" s="6" t="s">
        <v>11527</v>
      </c>
      <c r="E1423" s="14" t="s">
        <v>19733</v>
      </c>
      <c r="F1423" s="16" t="s">
        <v>18415</v>
      </c>
      <c r="G1423">
        <v>1992</v>
      </c>
      <c r="H1423" s="6" t="s">
        <v>18</v>
      </c>
      <c r="K1423" t="s">
        <v>18422</v>
      </c>
      <c r="L1423" t="s">
        <v>18423</v>
      </c>
      <c r="O1423">
        <v>0</v>
      </c>
      <c r="Q1423" s="4" t="s">
        <v>18883</v>
      </c>
    </row>
    <row r="1424" spans="1:17" ht="45">
      <c r="A1424">
        <v>3838</v>
      </c>
      <c r="B1424" t="b">
        <v>1</v>
      </c>
      <c r="C1424" s="1" t="s">
        <v>387</v>
      </c>
      <c r="D1424" s="2" t="s">
        <v>11531</v>
      </c>
      <c r="E1424" s="1"/>
      <c r="F1424" s="1" t="s">
        <v>11532</v>
      </c>
      <c r="G1424" s="1">
        <v>1992</v>
      </c>
      <c r="H1424" s="1" t="s">
        <v>18</v>
      </c>
      <c r="I1424" s="1"/>
      <c r="J1424" s="1"/>
      <c r="K1424" s="1"/>
      <c r="L1424" s="1"/>
      <c r="M1424" s="1"/>
      <c r="O1424">
        <v>0</v>
      </c>
      <c r="Q1424" s="4" t="s">
        <v>18883</v>
      </c>
    </row>
    <row r="1425" spans="1:17">
      <c r="A1425">
        <v>3854</v>
      </c>
      <c r="B1425" t="b">
        <v>1</v>
      </c>
      <c r="C1425" s="1" t="s">
        <v>9566</v>
      </c>
      <c r="D1425" s="2" t="s">
        <v>11662</v>
      </c>
      <c r="E1425" s="1"/>
      <c r="F1425" s="1" t="s">
        <v>11663</v>
      </c>
      <c r="G1425" s="1">
        <v>1992</v>
      </c>
      <c r="H1425" s="1" t="s">
        <v>18</v>
      </c>
      <c r="I1425" s="1"/>
      <c r="J1425" s="1"/>
      <c r="K1425" s="1"/>
      <c r="L1425" s="1"/>
      <c r="M1425" s="1"/>
      <c r="O1425">
        <v>0</v>
      </c>
      <c r="Q1425" s="4" t="s">
        <v>30997</v>
      </c>
    </row>
    <row r="1426" spans="1:17" ht="45" customHeight="1">
      <c r="A1426">
        <v>3801</v>
      </c>
      <c r="B1426" t="b">
        <v>1</v>
      </c>
      <c r="C1426" s="1" t="s">
        <v>11272</v>
      </c>
      <c r="D1426" s="2" t="s">
        <v>11277</v>
      </c>
      <c r="E1426" s="3" t="s">
        <v>11278</v>
      </c>
      <c r="F1426" s="1" t="s">
        <v>11279</v>
      </c>
      <c r="G1426" s="1">
        <v>1992</v>
      </c>
      <c r="H1426" s="1" t="s">
        <v>18</v>
      </c>
      <c r="I1426" s="1"/>
      <c r="J1426" s="1" t="s">
        <v>11280</v>
      </c>
      <c r="K1426" s="1"/>
      <c r="L1426" s="1"/>
      <c r="M1426" s="1"/>
      <c r="O1426">
        <v>0</v>
      </c>
      <c r="Q1426" s="4" t="s">
        <v>19989</v>
      </c>
    </row>
    <row r="1427" spans="1:17" ht="30">
      <c r="A1427">
        <v>3872</v>
      </c>
      <c r="B1427" t="b">
        <v>1</v>
      </c>
      <c r="C1427" s="1" t="s">
        <v>11798</v>
      </c>
      <c r="D1427" s="2" t="s">
        <v>11799</v>
      </c>
      <c r="E1427" s="1"/>
      <c r="F1427" s="1" t="s">
        <v>11800</v>
      </c>
      <c r="G1427" s="1">
        <v>1992</v>
      </c>
      <c r="H1427" s="1" t="s">
        <v>18</v>
      </c>
      <c r="I1427" s="1"/>
      <c r="J1427" s="1"/>
      <c r="K1427" s="1"/>
      <c r="L1427" s="1"/>
      <c r="M1427" s="1"/>
      <c r="O1427">
        <v>0</v>
      </c>
      <c r="Q1427" s="4" t="s">
        <v>31063</v>
      </c>
    </row>
    <row r="1428" spans="1:17" ht="30">
      <c r="A1428">
        <v>3828</v>
      </c>
      <c r="B1428" t="b">
        <v>1</v>
      </c>
      <c r="C1428" s="1" t="s">
        <v>7328</v>
      </c>
      <c r="D1428" s="2" t="s">
        <v>11464</v>
      </c>
      <c r="E1428" s="1"/>
      <c r="F1428" s="1"/>
      <c r="G1428" s="1">
        <v>1992</v>
      </c>
      <c r="H1428" s="1" t="s">
        <v>18</v>
      </c>
      <c r="I1428" s="1"/>
      <c r="J1428" s="1"/>
      <c r="K1428" s="1"/>
      <c r="L1428" s="1"/>
      <c r="M1428" s="1"/>
      <c r="O1428">
        <v>0</v>
      </c>
      <c r="Q1428" s="4" t="s">
        <v>20626</v>
      </c>
    </row>
    <row r="1429" spans="1:17" ht="30">
      <c r="A1429">
        <v>1062</v>
      </c>
      <c r="B1429" t="b">
        <v>1</v>
      </c>
      <c r="C1429" s="6" t="s">
        <v>3569</v>
      </c>
      <c r="D1429" s="6" t="s">
        <v>11948</v>
      </c>
      <c r="E1429" s="14" t="s">
        <v>22652</v>
      </c>
      <c r="F1429" s="16" t="s">
        <v>18415</v>
      </c>
      <c r="G1429">
        <v>1992</v>
      </c>
      <c r="H1429" s="6" t="s">
        <v>18</v>
      </c>
      <c r="K1429" t="s">
        <v>18422</v>
      </c>
      <c r="L1429" t="s">
        <v>18423</v>
      </c>
      <c r="O1429">
        <v>0</v>
      </c>
      <c r="Q1429" s="4" t="s">
        <v>19508</v>
      </c>
    </row>
    <row r="1430" spans="1:17">
      <c r="A1430">
        <v>3896</v>
      </c>
      <c r="B1430" t="b">
        <v>1</v>
      </c>
      <c r="C1430" s="1" t="s">
        <v>1263</v>
      </c>
      <c r="D1430" s="2" t="s">
        <v>12045</v>
      </c>
      <c r="E1430" s="1" t="s">
        <v>12046</v>
      </c>
      <c r="F1430" s="1" t="s">
        <v>12047</v>
      </c>
      <c r="G1430" s="1">
        <v>1992</v>
      </c>
      <c r="H1430" s="1" t="s">
        <v>18</v>
      </c>
      <c r="I1430" s="1"/>
      <c r="J1430" s="1" t="s">
        <v>12048</v>
      </c>
      <c r="K1430" s="1"/>
      <c r="L1430" s="1"/>
      <c r="M1430" s="1"/>
      <c r="O1430">
        <v>0</v>
      </c>
      <c r="Q1430" s="4" t="s">
        <v>22364</v>
      </c>
    </row>
    <row r="1431" spans="1:17">
      <c r="A1431">
        <v>4891</v>
      </c>
      <c r="B1431" t="b">
        <v>1</v>
      </c>
      <c r="C1431" s="1" t="s">
        <v>17703</v>
      </c>
      <c r="D1431" s="2" t="s">
        <v>17704</v>
      </c>
      <c r="E1431" s="1" t="s">
        <v>17705</v>
      </c>
      <c r="F1431" s="1" t="s">
        <v>17706</v>
      </c>
      <c r="G1431" s="1">
        <v>1992</v>
      </c>
      <c r="H1431" s="1" t="s">
        <v>18</v>
      </c>
      <c r="I1431" s="1"/>
      <c r="J1431" s="1" t="s">
        <v>17707</v>
      </c>
      <c r="K1431" s="1"/>
      <c r="L1431" s="1"/>
      <c r="M1431" s="1"/>
      <c r="O1431">
        <v>0</v>
      </c>
      <c r="Q1431" s="4" t="s">
        <v>22364</v>
      </c>
    </row>
    <row r="1432" spans="1:17" ht="30">
      <c r="A1432">
        <v>1064</v>
      </c>
      <c r="B1432" t="b">
        <v>1</v>
      </c>
      <c r="C1432" s="6" t="s">
        <v>12073</v>
      </c>
      <c r="D1432" s="6" t="s">
        <v>12074</v>
      </c>
      <c r="E1432" s="14" t="s">
        <v>20374</v>
      </c>
      <c r="F1432" s="16" t="s">
        <v>18415</v>
      </c>
      <c r="G1432">
        <v>1992</v>
      </c>
      <c r="H1432" s="6" t="s">
        <v>18</v>
      </c>
      <c r="I1432" s="16" t="s">
        <v>19138</v>
      </c>
      <c r="K1432" t="s">
        <v>18422</v>
      </c>
      <c r="L1432" t="s">
        <v>18423</v>
      </c>
      <c r="O1432">
        <v>0</v>
      </c>
      <c r="Q1432" s="4" t="s">
        <v>19562</v>
      </c>
    </row>
    <row r="1433" spans="1:17">
      <c r="A1433">
        <v>3853</v>
      </c>
      <c r="B1433" t="b">
        <v>1</v>
      </c>
      <c r="C1433" s="1" t="s">
        <v>9566</v>
      </c>
      <c r="D1433" s="2" t="s">
        <v>11659</v>
      </c>
      <c r="E1433" s="1"/>
      <c r="F1433" s="1" t="s">
        <v>11660</v>
      </c>
      <c r="G1433" s="1">
        <v>1992</v>
      </c>
      <c r="H1433" s="1" t="s">
        <v>18</v>
      </c>
      <c r="I1433" s="1"/>
      <c r="J1433" s="1" t="s">
        <v>11661</v>
      </c>
      <c r="K1433" s="1"/>
      <c r="L1433" s="1"/>
      <c r="M1433" s="1"/>
      <c r="O1433">
        <v>0</v>
      </c>
      <c r="Q1433" s="4" t="s">
        <v>30997</v>
      </c>
    </row>
    <row r="1434" spans="1:17" ht="30">
      <c r="A1434">
        <v>3839</v>
      </c>
      <c r="B1434" t="b">
        <v>1</v>
      </c>
      <c r="C1434" s="1" t="s">
        <v>10791</v>
      </c>
      <c r="D1434" s="2" t="s">
        <v>10792</v>
      </c>
      <c r="E1434" s="1"/>
      <c r="F1434" s="1"/>
      <c r="G1434" s="1">
        <v>1992</v>
      </c>
      <c r="H1434" s="1" t="s">
        <v>18</v>
      </c>
      <c r="I1434" s="1"/>
      <c r="J1434" s="1"/>
      <c r="K1434" s="1"/>
      <c r="L1434" s="1"/>
      <c r="M1434" s="1"/>
      <c r="O1434">
        <v>0</v>
      </c>
      <c r="Q1434" s="4" t="s">
        <v>31064</v>
      </c>
    </row>
    <row r="1435" spans="1:17" ht="30">
      <c r="A1435">
        <v>3825</v>
      </c>
      <c r="B1435" t="b">
        <v>1</v>
      </c>
      <c r="C1435" s="1" t="s">
        <v>4956</v>
      </c>
      <c r="D1435" s="2" t="s">
        <v>11449</v>
      </c>
      <c r="E1435" s="1"/>
      <c r="F1435" s="1" t="s">
        <v>11450</v>
      </c>
      <c r="G1435" s="1">
        <v>1992</v>
      </c>
      <c r="H1435" s="1" t="s">
        <v>18</v>
      </c>
      <c r="I1435" s="1" t="s">
        <v>11451</v>
      </c>
      <c r="J1435" s="1"/>
      <c r="K1435" s="1"/>
      <c r="L1435" s="1"/>
      <c r="M1435" s="1"/>
      <c r="O1435">
        <v>0</v>
      </c>
      <c r="Q1435" s="4" t="s">
        <v>23896</v>
      </c>
    </row>
    <row r="1436" spans="1:17" ht="30">
      <c r="A1436">
        <v>3796</v>
      </c>
      <c r="B1436" t="b">
        <v>0</v>
      </c>
      <c r="C1436" s="1" t="s">
        <v>5662</v>
      </c>
      <c r="D1436" s="2" t="s">
        <v>11249</v>
      </c>
      <c r="E1436" s="1"/>
      <c r="F1436" s="1" t="s">
        <v>11250</v>
      </c>
      <c r="G1436" s="1">
        <v>1992</v>
      </c>
      <c r="H1436" s="1" t="s">
        <v>1315</v>
      </c>
      <c r="I1436" s="1"/>
      <c r="J1436" s="1"/>
      <c r="K1436" s="1"/>
      <c r="L1436" s="1"/>
      <c r="M1436" s="1"/>
      <c r="O1436">
        <v>0</v>
      </c>
      <c r="Q1436" s="4" t="s">
        <v>18843</v>
      </c>
    </row>
    <row r="1437" spans="1:17" ht="60">
      <c r="A1437">
        <v>3798</v>
      </c>
      <c r="B1437" t="b">
        <v>1</v>
      </c>
      <c r="C1437" s="1" t="s">
        <v>11254</v>
      </c>
      <c r="D1437" s="2" t="s">
        <v>11255</v>
      </c>
      <c r="E1437" s="1"/>
      <c r="F1437" s="1" t="s">
        <v>11256</v>
      </c>
      <c r="G1437" s="1">
        <v>1992</v>
      </c>
      <c r="H1437" s="1" t="s">
        <v>18</v>
      </c>
      <c r="I1437" s="1"/>
      <c r="J1437" s="1"/>
      <c r="K1437" s="1"/>
      <c r="L1437" s="1"/>
      <c r="M1437" s="1"/>
      <c r="O1437">
        <v>0</v>
      </c>
      <c r="Q1437" s="4" t="s">
        <v>31065</v>
      </c>
    </row>
    <row r="1438" spans="1:17" ht="30">
      <c r="A1438">
        <v>1381</v>
      </c>
      <c r="B1438" t="b">
        <v>1</v>
      </c>
      <c r="C1438" s="6" t="s">
        <v>23766</v>
      </c>
      <c r="D1438" s="6" t="s">
        <v>12024</v>
      </c>
      <c r="E1438" s="14" t="s">
        <v>18395</v>
      </c>
      <c r="F1438" s="16" t="s">
        <v>18415</v>
      </c>
      <c r="G1438">
        <v>1992</v>
      </c>
      <c r="H1438" s="6" t="s">
        <v>18</v>
      </c>
      <c r="K1438" t="s">
        <v>18422</v>
      </c>
      <c r="L1438" t="s">
        <v>18423</v>
      </c>
      <c r="O1438">
        <v>0</v>
      </c>
      <c r="Q1438" s="4" t="s">
        <v>19466</v>
      </c>
    </row>
    <row r="1439" spans="1:17" ht="30">
      <c r="A1439">
        <v>3806</v>
      </c>
      <c r="B1439" t="b">
        <v>1</v>
      </c>
      <c r="C1439" s="1" t="s">
        <v>11301</v>
      </c>
      <c r="D1439" s="2" t="s">
        <v>11302</v>
      </c>
      <c r="E1439" s="1"/>
      <c r="F1439" s="1" t="s">
        <v>11303</v>
      </c>
      <c r="G1439" s="1">
        <v>1992</v>
      </c>
      <c r="H1439" s="1" t="s">
        <v>18</v>
      </c>
      <c r="I1439" s="1"/>
      <c r="J1439" s="1"/>
      <c r="K1439" s="1"/>
      <c r="L1439" s="1"/>
      <c r="M1439" s="1"/>
      <c r="O1439">
        <v>0</v>
      </c>
      <c r="Q1439" s="4" t="s">
        <v>31066</v>
      </c>
    </row>
    <row r="1440" spans="1:17" ht="45">
      <c r="A1440">
        <v>3868</v>
      </c>
      <c r="B1440" t="b">
        <v>1</v>
      </c>
      <c r="C1440" s="1" t="s">
        <v>11764</v>
      </c>
      <c r="D1440" s="2" t="s">
        <v>11765</v>
      </c>
      <c r="E1440" s="1"/>
      <c r="F1440" s="1" t="s">
        <v>11766</v>
      </c>
      <c r="G1440" s="1">
        <v>1992</v>
      </c>
      <c r="H1440" s="1" t="s">
        <v>18</v>
      </c>
      <c r="I1440" s="1"/>
      <c r="J1440" s="1"/>
      <c r="K1440" s="1"/>
      <c r="L1440" s="1"/>
      <c r="M1440" s="1"/>
      <c r="O1440">
        <v>0</v>
      </c>
      <c r="Q1440" s="4" t="s">
        <v>31067</v>
      </c>
    </row>
    <row r="1441" spans="1:17" ht="30">
      <c r="A1441">
        <v>1338</v>
      </c>
      <c r="B1441" t="b">
        <v>1</v>
      </c>
      <c r="C1441" s="6" t="s">
        <v>23603</v>
      </c>
      <c r="D1441" s="6" t="s">
        <v>11610</v>
      </c>
      <c r="E1441" s="14" t="s">
        <v>22191</v>
      </c>
      <c r="F1441" s="16" t="s">
        <v>18415</v>
      </c>
      <c r="G1441">
        <v>1992</v>
      </c>
      <c r="H1441" s="6" t="s">
        <v>18</v>
      </c>
      <c r="K1441" t="s">
        <v>18422</v>
      </c>
      <c r="L1441" t="s">
        <v>18423</v>
      </c>
      <c r="O1441">
        <v>0</v>
      </c>
      <c r="Q1441" s="4" t="s">
        <v>19962</v>
      </c>
    </row>
    <row r="1442" spans="1:17" ht="85.5" customHeight="1">
      <c r="A1442">
        <v>3815</v>
      </c>
      <c r="B1442" t="b">
        <v>1</v>
      </c>
      <c r="C1442" s="1" t="s">
        <v>11368</v>
      </c>
      <c r="D1442" s="2" t="s">
        <v>11369</v>
      </c>
      <c r="E1442" s="1"/>
      <c r="F1442" s="1" t="s">
        <v>11370</v>
      </c>
      <c r="G1442" s="1">
        <v>1992</v>
      </c>
      <c r="H1442" s="1" t="s">
        <v>18</v>
      </c>
      <c r="I1442" s="1"/>
      <c r="J1442" s="1" t="s">
        <v>11371</v>
      </c>
      <c r="K1442" s="1"/>
      <c r="L1442" s="1"/>
      <c r="M1442" s="1"/>
      <c r="O1442">
        <v>0</v>
      </c>
      <c r="Q1442" s="4" t="s">
        <v>31068</v>
      </c>
    </row>
    <row r="1443" spans="1:17" ht="45">
      <c r="A1443">
        <v>3845</v>
      </c>
      <c r="B1443" t="b">
        <v>1</v>
      </c>
      <c r="C1443" s="1" t="s">
        <v>6493</v>
      </c>
      <c r="D1443" s="2" t="s">
        <v>11574</v>
      </c>
      <c r="E1443" s="3" t="s">
        <v>11575</v>
      </c>
      <c r="F1443" s="1" t="s">
        <v>11576</v>
      </c>
      <c r="G1443" s="1">
        <v>1992</v>
      </c>
      <c r="H1443" s="1" t="s">
        <v>18</v>
      </c>
      <c r="I1443" s="1"/>
      <c r="J1443" s="1" t="s">
        <v>11577</v>
      </c>
      <c r="K1443" s="1"/>
      <c r="L1443" s="1"/>
      <c r="M1443" s="1"/>
      <c r="O1443">
        <v>0</v>
      </c>
      <c r="Q1443" s="4" t="s">
        <v>18548</v>
      </c>
    </row>
    <row r="1444" spans="1:17" ht="45">
      <c r="A1444">
        <v>3852</v>
      </c>
      <c r="B1444" t="b">
        <v>1</v>
      </c>
      <c r="C1444" s="1" t="s">
        <v>11649</v>
      </c>
      <c r="D1444" s="2" t="s">
        <v>11650</v>
      </c>
      <c r="E1444" s="3" t="s">
        <v>11651</v>
      </c>
      <c r="F1444" s="1" t="s">
        <v>11652</v>
      </c>
      <c r="G1444" s="1">
        <v>1992</v>
      </c>
      <c r="H1444" s="1" t="s">
        <v>18</v>
      </c>
      <c r="I1444" s="1"/>
      <c r="J1444" s="1" t="s">
        <v>11653</v>
      </c>
      <c r="K1444" s="1"/>
      <c r="L1444" s="1"/>
      <c r="M1444" s="1"/>
      <c r="O1444">
        <v>0</v>
      </c>
      <c r="Q1444" s="4" t="s">
        <v>31069</v>
      </c>
    </row>
    <row r="1445" spans="1:17" ht="71.25" customHeight="1">
      <c r="A1445">
        <v>2334</v>
      </c>
      <c r="B1445" t="b">
        <v>1</v>
      </c>
      <c r="C1445" s="6" t="s">
        <v>26827</v>
      </c>
      <c r="D1445" s="6" t="s">
        <v>11436</v>
      </c>
      <c r="E1445" s="14" t="s">
        <v>20344</v>
      </c>
      <c r="F1445" s="16" t="s">
        <v>18415</v>
      </c>
      <c r="G1445">
        <v>1992</v>
      </c>
      <c r="H1445" s="6" t="s">
        <v>18</v>
      </c>
      <c r="K1445" t="s">
        <v>18422</v>
      </c>
      <c r="L1445" t="s">
        <v>18423</v>
      </c>
      <c r="O1445">
        <v>0</v>
      </c>
      <c r="Q1445" s="4" t="s">
        <v>20180</v>
      </c>
    </row>
    <row r="1446" spans="1:17" ht="30">
      <c r="A1446">
        <v>3874</v>
      </c>
      <c r="B1446" t="b">
        <v>1</v>
      </c>
      <c r="C1446" s="1" t="s">
        <v>11813</v>
      </c>
      <c r="D1446" s="2" t="s">
        <v>11818</v>
      </c>
      <c r="E1446" s="1" t="s">
        <v>11819</v>
      </c>
      <c r="F1446" s="1" t="s">
        <v>11820</v>
      </c>
      <c r="G1446" s="1">
        <v>1992</v>
      </c>
      <c r="H1446" s="1" t="s">
        <v>18</v>
      </c>
      <c r="I1446" s="1"/>
      <c r="J1446" s="1" t="s">
        <v>11821</v>
      </c>
      <c r="K1446" s="1"/>
      <c r="L1446" s="1" t="s">
        <v>11822</v>
      </c>
      <c r="M1446" s="1"/>
      <c r="O1446">
        <v>0</v>
      </c>
      <c r="Q1446" s="4" t="s">
        <v>20037</v>
      </c>
    </row>
    <row r="1447" spans="1:17" ht="45">
      <c r="A1447">
        <v>3880</v>
      </c>
      <c r="B1447" t="b">
        <v>1</v>
      </c>
      <c r="C1447" s="1" t="s">
        <v>5117</v>
      </c>
      <c r="D1447" s="2" t="s">
        <v>11906</v>
      </c>
      <c r="E1447" s="3" t="s">
        <v>11907</v>
      </c>
      <c r="F1447" s="1" t="s">
        <v>11908</v>
      </c>
      <c r="G1447" s="1">
        <v>1992</v>
      </c>
      <c r="H1447" s="1" t="s">
        <v>18</v>
      </c>
      <c r="I1447" s="1"/>
      <c r="J1447" s="1" t="s">
        <v>11909</v>
      </c>
      <c r="K1447" s="1"/>
      <c r="L1447" s="1"/>
      <c r="M1447" s="1"/>
      <c r="O1447">
        <v>0</v>
      </c>
      <c r="Q1447" s="4" t="s">
        <v>19971</v>
      </c>
    </row>
    <row r="1448" spans="1:17" ht="60">
      <c r="A1448">
        <v>972</v>
      </c>
      <c r="B1448" t="b">
        <v>1</v>
      </c>
      <c r="C1448" s="6" t="s">
        <v>10105</v>
      </c>
      <c r="D1448" s="6" t="s">
        <v>11422</v>
      </c>
      <c r="E1448" s="14" t="s">
        <v>22320</v>
      </c>
      <c r="F1448" s="16" t="s">
        <v>18415</v>
      </c>
      <c r="G1448">
        <v>1992</v>
      </c>
      <c r="H1448" s="6" t="s">
        <v>18</v>
      </c>
      <c r="K1448" t="s">
        <v>18422</v>
      </c>
      <c r="L1448" t="s">
        <v>18423</v>
      </c>
      <c r="O1448">
        <v>0</v>
      </c>
      <c r="Q1448" s="4" t="s">
        <v>19880</v>
      </c>
    </row>
    <row r="1449" spans="1:17">
      <c r="A1449">
        <v>3837</v>
      </c>
      <c r="B1449" t="b">
        <v>1</v>
      </c>
      <c r="C1449" s="1" t="s">
        <v>11522</v>
      </c>
      <c r="D1449" s="2" t="s">
        <v>11523</v>
      </c>
      <c r="E1449" s="3" t="s">
        <v>11524</v>
      </c>
      <c r="F1449" s="1" t="s">
        <v>11525</v>
      </c>
      <c r="G1449" s="1">
        <v>1992</v>
      </c>
      <c r="H1449" s="1" t="s">
        <v>18</v>
      </c>
      <c r="I1449" s="1"/>
      <c r="J1449" s="1" t="s">
        <v>11526</v>
      </c>
      <c r="K1449" s="1"/>
      <c r="L1449" s="1"/>
      <c r="M1449" s="1"/>
      <c r="O1449">
        <v>0</v>
      </c>
      <c r="Q1449" s="4" t="s">
        <v>31072</v>
      </c>
    </row>
    <row r="1450" spans="1:17" ht="30">
      <c r="A1450">
        <v>3819</v>
      </c>
      <c r="B1450" t="b">
        <v>1</v>
      </c>
      <c r="C1450" s="1" t="s">
        <v>11399</v>
      </c>
      <c r="D1450" s="2" t="s">
        <v>11400</v>
      </c>
      <c r="E1450" s="1" t="s">
        <v>11401</v>
      </c>
      <c r="F1450" s="1" t="s">
        <v>11402</v>
      </c>
      <c r="G1450" s="1">
        <v>1992</v>
      </c>
      <c r="H1450" s="1" t="s">
        <v>18</v>
      </c>
      <c r="I1450" s="1"/>
      <c r="J1450" s="1" t="s">
        <v>11403</v>
      </c>
      <c r="K1450" s="1"/>
      <c r="L1450" s="1"/>
      <c r="M1450" s="1"/>
      <c r="O1450">
        <v>0</v>
      </c>
      <c r="Q1450" s="4" t="s">
        <v>31073</v>
      </c>
    </row>
    <row r="1451" spans="1:17" ht="90" customHeight="1">
      <c r="A1451">
        <v>3812</v>
      </c>
      <c r="B1451" t="b">
        <v>1</v>
      </c>
      <c r="C1451" s="1" t="s">
        <v>11344</v>
      </c>
      <c r="D1451" s="2" t="s">
        <v>11345</v>
      </c>
      <c r="E1451" s="1"/>
      <c r="F1451" s="1" t="s">
        <v>11346</v>
      </c>
      <c r="G1451" s="1">
        <v>1992</v>
      </c>
      <c r="H1451" s="1" t="s">
        <v>18</v>
      </c>
      <c r="I1451" s="1"/>
      <c r="J1451" s="1"/>
      <c r="K1451" s="1"/>
      <c r="L1451" s="1"/>
      <c r="M1451" s="1"/>
      <c r="O1451">
        <v>0</v>
      </c>
      <c r="Q1451" s="4" t="s">
        <v>31055</v>
      </c>
    </row>
    <row r="1452" spans="1:17" ht="60" customHeight="1">
      <c r="A1452">
        <v>3808</v>
      </c>
      <c r="B1452" t="b">
        <v>0</v>
      </c>
      <c r="C1452" s="1" t="s">
        <v>11321</v>
      </c>
      <c r="D1452" s="2" t="s">
        <v>11322</v>
      </c>
      <c r="E1452" s="1"/>
      <c r="F1452" s="1" t="s">
        <v>11323</v>
      </c>
      <c r="G1452" s="1">
        <v>1992</v>
      </c>
      <c r="H1452" s="1" t="s">
        <v>1315</v>
      </c>
      <c r="I1452" s="1"/>
      <c r="J1452" s="1"/>
      <c r="K1452" s="1"/>
      <c r="L1452" s="1"/>
      <c r="M1452" s="1"/>
      <c r="O1452">
        <v>0</v>
      </c>
      <c r="Q1452" s="4" t="s">
        <v>30846</v>
      </c>
    </row>
    <row r="1453" spans="1:17" ht="45">
      <c r="A1453">
        <v>3804</v>
      </c>
      <c r="B1453" t="b">
        <v>0</v>
      </c>
      <c r="C1453" s="1" t="s">
        <v>11292</v>
      </c>
      <c r="D1453" s="2" t="s">
        <v>11293</v>
      </c>
      <c r="E1453" s="1"/>
      <c r="F1453" s="1"/>
      <c r="G1453" s="1">
        <v>1992</v>
      </c>
      <c r="H1453" s="1" t="s">
        <v>1315</v>
      </c>
      <c r="I1453" s="1"/>
      <c r="J1453" s="1"/>
      <c r="K1453" s="1"/>
      <c r="L1453" s="1"/>
      <c r="M1453" s="1"/>
      <c r="O1453">
        <v>0</v>
      </c>
      <c r="Q1453" s="4" t="s">
        <v>31075</v>
      </c>
    </row>
    <row r="1454" spans="1:17" ht="45">
      <c r="A1454">
        <v>1491</v>
      </c>
      <c r="B1454" t="b">
        <v>1</v>
      </c>
      <c r="C1454" s="6" t="s">
        <v>24141</v>
      </c>
      <c r="D1454" s="6" t="s">
        <v>12050</v>
      </c>
      <c r="E1454" s="14" t="s">
        <v>24142</v>
      </c>
      <c r="F1454" s="16" t="s">
        <v>18415</v>
      </c>
      <c r="G1454">
        <v>1992</v>
      </c>
      <c r="H1454" s="6" t="s">
        <v>18</v>
      </c>
      <c r="K1454" t="s">
        <v>18422</v>
      </c>
      <c r="L1454" t="s">
        <v>18423</v>
      </c>
      <c r="O1454">
        <v>0</v>
      </c>
      <c r="Q1454" s="4" t="s">
        <v>20006</v>
      </c>
    </row>
    <row r="1455" spans="1:17" ht="30">
      <c r="A1455">
        <v>1411</v>
      </c>
      <c r="B1455" t="b">
        <v>1</v>
      </c>
      <c r="C1455" s="6" t="s">
        <v>12159</v>
      </c>
      <c r="D1455" s="6" t="s">
        <v>12160</v>
      </c>
      <c r="E1455" s="14" t="s">
        <v>23875</v>
      </c>
      <c r="F1455" s="16" t="s">
        <v>18415</v>
      </c>
      <c r="G1455">
        <v>1992</v>
      </c>
      <c r="H1455" s="6" t="s">
        <v>18</v>
      </c>
      <c r="K1455" t="s">
        <v>18422</v>
      </c>
      <c r="L1455" t="s">
        <v>18423</v>
      </c>
      <c r="O1455">
        <v>0</v>
      </c>
      <c r="Q1455" s="4" t="s">
        <v>19984</v>
      </c>
    </row>
    <row r="1456" spans="1:17" ht="45" customHeight="1">
      <c r="A1456">
        <v>3870</v>
      </c>
      <c r="B1456" t="b">
        <v>1</v>
      </c>
      <c r="C1456" s="1" t="s">
        <v>11781</v>
      </c>
      <c r="D1456" s="2" t="s">
        <v>11782</v>
      </c>
      <c r="E1456" s="1" t="s">
        <v>11783</v>
      </c>
      <c r="F1456" s="1" t="s">
        <v>11784</v>
      </c>
      <c r="G1456" s="1">
        <v>1992</v>
      </c>
      <c r="H1456" s="1" t="s">
        <v>18</v>
      </c>
      <c r="I1456" s="1"/>
      <c r="J1456" s="1"/>
      <c r="K1456" s="1"/>
      <c r="L1456" s="1"/>
      <c r="M1456" s="1"/>
      <c r="O1456">
        <v>0</v>
      </c>
      <c r="Q1456" s="4" t="s">
        <v>31076</v>
      </c>
    </row>
    <row r="1457" spans="1:17" ht="30">
      <c r="A1457">
        <v>3901</v>
      </c>
      <c r="B1457" t="b">
        <v>1</v>
      </c>
      <c r="C1457" s="1" t="s">
        <v>12097</v>
      </c>
      <c r="D1457" s="2" t="s">
        <v>12098</v>
      </c>
      <c r="E1457" s="3" t="s">
        <v>12099</v>
      </c>
      <c r="F1457" s="1" t="s">
        <v>12100</v>
      </c>
      <c r="G1457" s="1">
        <v>1992</v>
      </c>
      <c r="H1457" s="1" t="s">
        <v>18</v>
      </c>
      <c r="I1457" s="1"/>
      <c r="J1457" s="1" t="s">
        <v>12101</v>
      </c>
      <c r="K1457" s="1"/>
      <c r="L1457" s="1"/>
      <c r="M1457" s="1"/>
      <c r="O1457">
        <v>0</v>
      </c>
      <c r="Q1457" s="4" t="s">
        <v>19677</v>
      </c>
    </row>
    <row r="1458" spans="1:17" ht="30">
      <c r="A1458">
        <v>3908</v>
      </c>
      <c r="B1458" t="b">
        <v>1</v>
      </c>
      <c r="C1458" s="1" t="s">
        <v>12197</v>
      </c>
      <c r="D1458" s="2" t="s">
        <v>12198</v>
      </c>
      <c r="E1458" s="3" t="s">
        <v>12199</v>
      </c>
      <c r="F1458" s="1" t="s">
        <v>12200</v>
      </c>
      <c r="G1458" s="1">
        <v>1992</v>
      </c>
      <c r="H1458" s="1" t="s">
        <v>18</v>
      </c>
      <c r="I1458" s="1"/>
      <c r="J1458" s="1" t="s">
        <v>12201</v>
      </c>
      <c r="K1458" s="1"/>
      <c r="L1458" s="1"/>
      <c r="M1458" s="1"/>
      <c r="O1458">
        <v>0</v>
      </c>
      <c r="Q1458" s="4" t="s">
        <v>31078</v>
      </c>
    </row>
    <row r="1459" spans="1:17" ht="30">
      <c r="A1459">
        <v>3823</v>
      </c>
      <c r="B1459" t="b">
        <v>1</v>
      </c>
      <c r="C1459" s="1" t="s">
        <v>10667</v>
      </c>
      <c r="D1459" s="2" t="s">
        <v>11430</v>
      </c>
      <c r="E1459" s="3" t="s">
        <v>11431</v>
      </c>
      <c r="F1459" s="1" t="s">
        <v>11432</v>
      </c>
      <c r="G1459" s="1">
        <v>1992</v>
      </c>
      <c r="H1459" s="1" t="s">
        <v>18</v>
      </c>
      <c r="I1459" s="1" t="s">
        <v>11434</v>
      </c>
      <c r="J1459" s="1" t="s">
        <v>11433</v>
      </c>
      <c r="K1459" s="1"/>
      <c r="L1459" s="1"/>
      <c r="M1459" s="1"/>
      <c r="O1459">
        <v>0</v>
      </c>
      <c r="Q1459" s="4" t="s">
        <v>31079</v>
      </c>
    </row>
    <row r="1460" spans="1:17" ht="45">
      <c r="A1460">
        <v>1824</v>
      </c>
      <c r="B1460" t="b">
        <v>1</v>
      </c>
      <c r="C1460" s="6" t="s">
        <v>25259</v>
      </c>
      <c r="D1460" s="6" t="s">
        <v>11628</v>
      </c>
      <c r="E1460" s="14" t="s">
        <v>25260</v>
      </c>
      <c r="F1460" s="16" t="s">
        <v>18415</v>
      </c>
      <c r="G1460">
        <v>1992</v>
      </c>
      <c r="H1460" s="6" t="s">
        <v>18</v>
      </c>
      <c r="K1460" t="s">
        <v>18422</v>
      </c>
      <c r="L1460" t="s">
        <v>18423</v>
      </c>
      <c r="O1460">
        <v>0</v>
      </c>
      <c r="Q1460" s="4" t="s">
        <v>20064</v>
      </c>
    </row>
    <row r="1461" spans="1:17" ht="30">
      <c r="A1461">
        <v>3830</v>
      </c>
      <c r="B1461" t="b">
        <v>1</v>
      </c>
      <c r="C1461" s="1" t="s">
        <v>11483</v>
      </c>
      <c r="D1461" s="2" t="s">
        <v>11484</v>
      </c>
      <c r="E1461" s="1"/>
      <c r="F1461" s="1" t="s">
        <v>11485</v>
      </c>
      <c r="G1461" s="1">
        <v>1992</v>
      </c>
      <c r="H1461" s="1" t="s">
        <v>18</v>
      </c>
      <c r="I1461" s="1"/>
      <c r="J1461" s="1"/>
      <c r="K1461" s="1"/>
      <c r="L1461" s="1"/>
      <c r="M1461" s="1"/>
      <c r="O1461">
        <v>0</v>
      </c>
      <c r="Q1461" s="4" t="s">
        <v>31080</v>
      </c>
    </row>
    <row r="1462" spans="1:17" ht="30">
      <c r="A1462">
        <v>28</v>
      </c>
      <c r="B1462" t="b">
        <v>1</v>
      </c>
      <c r="C1462" s="6" t="s">
        <v>11426</v>
      </c>
      <c r="D1462" s="6" t="s">
        <v>11427</v>
      </c>
      <c r="E1462" s="14" t="s">
        <v>18551</v>
      </c>
      <c r="F1462" s="16" t="s">
        <v>18415</v>
      </c>
      <c r="G1462">
        <v>1992</v>
      </c>
      <c r="H1462" s="6" t="s">
        <v>18</v>
      </c>
      <c r="K1462" t="s">
        <v>18422</v>
      </c>
      <c r="L1462" t="s">
        <v>18423</v>
      </c>
      <c r="O1462">
        <v>0</v>
      </c>
      <c r="Q1462" s="4" t="s">
        <v>19704</v>
      </c>
    </row>
    <row r="1463" spans="1:17" ht="45">
      <c r="A1463">
        <v>3857</v>
      </c>
      <c r="B1463" t="b">
        <v>0</v>
      </c>
      <c r="C1463" s="1" t="s">
        <v>11691</v>
      </c>
      <c r="D1463" s="2" t="s">
        <v>11692</v>
      </c>
      <c r="E1463" s="1"/>
      <c r="F1463" s="1" t="s">
        <v>11693</v>
      </c>
      <c r="G1463" s="1">
        <v>1992</v>
      </c>
      <c r="H1463" s="1" t="s">
        <v>1315</v>
      </c>
      <c r="I1463" s="1"/>
      <c r="J1463" s="1"/>
      <c r="K1463" s="1"/>
      <c r="L1463" s="1"/>
      <c r="M1463" s="1"/>
      <c r="O1463">
        <v>0</v>
      </c>
      <c r="Q1463" s="4" t="s">
        <v>31081</v>
      </c>
    </row>
    <row r="1464" spans="1:17" ht="45">
      <c r="A1464">
        <v>2199</v>
      </c>
      <c r="B1464" t="b">
        <v>1</v>
      </c>
      <c r="C1464" s="6" t="s">
        <v>26371</v>
      </c>
      <c r="D1464" s="6" t="s">
        <v>11871</v>
      </c>
      <c r="E1464" s="14" t="s">
        <v>19617</v>
      </c>
      <c r="F1464" s="16" t="s">
        <v>18415</v>
      </c>
      <c r="G1464">
        <v>1992</v>
      </c>
      <c r="H1464" s="6" t="s">
        <v>18</v>
      </c>
      <c r="K1464" t="s">
        <v>18422</v>
      </c>
      <c r="L1464" t="s">
        <v>18423</v>
      </c>
      <c r="O1464">
        <v>0</v>
      </c>
      <c r="Q1464" s="4" t="s">
        <v>20148</v>
      </c>
    </row>
    <row r="1465" spans="1:17" ht="30">
      <c r="A1465">
        <v>1028</v>
      </c>
      <c r="B1465" t="b">
        <v>1</v>
      </c>
      <c r="C1465" s="6" t="s">
        <v>19522</v>
      </c>
      <c r="D1465" s="6" t="s">
        <v>11372</v>
      </c>
      <c r="E1465" s="14" t="s">
        <v>22528</v>
      </c>
      <c r="F1465" s="16" t="s">
        <v>18415</v>
      </c>
      <c r="G1465">
        <v>1992</v>
      </c>
      <c r="H1465" s="6" t="s">
        <v>18</v>
      </c>
      <c r="K1465" t="s">
        <v>18422</v>
      </c>
      <c r="L1465" t="s">
        <v>18423</v>
      </c>
      <c r="O1465">
        <v>0</v>
      </c>
      <c r="Q1465" s="4" t="s">
        <v>18941</v>
      </c>
    </row>
    <row r="1466" spans="1:17" ht="45">
      <c r="A1466">
        <v>3831</v>
      </c>
      <c r="B1466" t="b">
        <v>1</v>
      </c>
      <c r="C1466" s="1" t="s">
        <v>11490</v>
      </c>
      <c r="D1466" s="2" t="s">
        <v>11491</v>
      </c>
      <c r="E1466" s="3" t="s">
        <v>11492</v>
      </c>
      <c r="F1466" s="1" t="s">
        <v>11493</v>
      </c>
      <c r="G1466" s="1">
        <v>1992</v>
      </c>
      <c r="H1466" s="1" t="s">
        <v>18</v>
      </c>
      <c r="I1466" s="1"/>
      <c r="J1466" s="1" t="s">
        <v>11494</v>
      </c>
      <c r="K1466" s="1"/>
      <c r="L1466" s="1"/>
      <c r="M1466" s="1"/>
      <c r="O1466">
        <v>0</v>
      </c>
      <c r="Q1466" s="4" t="s">
        <v>31082</v>
      </c>
    </row>
    <row r="1467" spans="1:17" ht="45">
      <c r="A1467">
        <v>3875</v>
      </c>
      <c r="B1467" t="b">
        <v>1</v>
      </c>
      <c r="C1467" s="1" t="s">
        <v>11828</v>
      </c>
      <c r="D1467" s="2" t="s">
        <v>11829</v>
      </c>
      <c r="E1467" s="3" t="s">
        <v>11830</v>
      </c>
      <c r="F1467" s="1" t="s">
        <v>11831</v>
      </c>
      <c r="G1467" s="1">
        <v>1992</v>
      </c>
      <c r="H1467" s="1" t="s">
        <v>18</v>
      </c>
      <c r="I1467" s="1"/>
      <c r="J1467" s="1" t="s">
        <v>11832</v>
      </c>
      <c r="K1467" s="1"/>
      <c r="L1467" s="1"/>
      <c r="M1467" s="1"/>
      <c r="O1467">
        <v>0</v>
      </c>
      <c r="Q1467" s="4" t="s">
        <v>31083</v>
      </c>
    </row>
    <row r="1468" spans="1:17" ht="30">
      <c r="A1468">
        <v>1186</v>
      </c>
      <c r="B1468" t="b">
        <v>1</v>
      </c>
      <c r="C1468" s="6" t="s">
        <v>23082</v>
      </c>
      <c r="D1468" s="6" t="s">
        <v>11307</v>
      </c>
      <c r="E1468" s="14" t="s">
        <v>23083</v>
      </c>
      <c r="F1468" s="16" t="s">
        <v>18415</v>
      </c>
      <c r="G1468">
        <v>1992</v>
      </c>
      <c r="H1468" s="6" t="s">
        <v>18</v>
      </c>
      <c r="K1468" t="s">
        <v>18422</v>
      </c>
      <c r="L1468" t="s">
        <v>18423</v>
      </c>
      <c r="O1468">
        <v>0</v>
      </c>
      <c r="Q1468" s="4" t="s">
        <v>19937</v>
      </c>
    </row>
    <row r="1469" spans="1:17" ht="71.25" customHeight="1">
      <c r="A1469">
        <v>2275</v>
      </c>
      <c r="B1469" t="b">
        <v>1</v>
      </c>
      <c r="C1469" s="6" t="s">
        <v>9404</v>
      </c>
      <c r="D1469" s="6" t="s">
        <v>11486</v>
      </c>
      <c r="E1469" s="14" t="s">
        <v>26618</v>
      </c>
      <c r="F1469" s="16" t="s">
        <v>18415</v>
      </c>
      <c r="G1469">
        <v>1992</v>
      </c>
      <c r="H1469" s="6" t="s">
        <v>18</v>
      </c>
      <c r="K1469" t="s">
        <v>18422</v>
      </c>
      <c r="L1469" t="s">
        <v>18423</v>
      </c>
      <c r="O1469">
        <v>0</v>
      </c>
      <c r="Q1469" s="4" t="s">
        <v>20160</v>
      </c>
    </row>
    <row r="1470" spans="1:17" ht="45">
      <c r="A1470">
        <v>1353</v>
      </c>
      <c r="B1470" t="b">
        <v>1</v>
      </c>
      <c r="C1470" s="6" t="s">
        <v>5117</v>
      </c>
      <c r="D1470" s="6" t="s">
        <v>11902</v>
      </c>
      <c r="E1470" s="14" t="s">
        <v>23659</v>
      </c>
      <c r="F1470" s="16" t="s">
        <v>18415</v>
      </c>
      <c r="G1470">
        <v>1992</v>
      </c>
      <c r="H1470" s="6" t="s">
        <v>18</v>
      </c>
      <c r="K1470" t="s">
        <v>18422</v>
      </c>
      <c r="L1470" t="s">
        <v>18423</v>
      </c>
      <c r="O1470">
        <v>0</v>
      </c>
      <c r="Q1470" s="4" t="s">
        <v>19971</v>
      </c>
    </row>
    <row r="1471" spans="1:17" ht="30">
      <c r="A1471">
        <v>3847</v>
      </c>
      <c r="B1471" t="b">
        <v>1</v>
      </c>
      <c r="C1471" s="1" t="s">
        <v>11605</v>
      </c>
      <c r="D1471" s="2" t="s">
        <v>11606</v>
      </c>
      <c r="E1471" s="1"/>
      <c r="F1471" s="1" t="s">
        <v>11607</v>
      </c>
      <c r="G1471" s="1">
        <v>1992</v>
      </c>
      <c r="H1471" s="1" t="s">
        <v>18</v>
      </c>
      <c r="I1471" s="1"/>
      <c r="J1471" s="1" t="s">
        <v>11608</v>
      </c>
      <c r="K1471" s="1"/>
      <c r="L1471" s="1"/>
      <c r="M1471" s="1"/>
      <c r="O1471">
        <v>0</v>
      </c>
      <c r="Q1471" s="4" t="s">
        <v>31085</v>
      </c>
    </row>
    <row r="1472" spans="1:17" ht="30">
      <c r="A1472">
        <v>2192</v>
      </c>
      <c r="B1472" t="b">
        <v>1</v>
      </c>
      <c r="C1472" s="6" t="s">
        <v>26347</v>
      </c>
      <c r="D1472" s="6" t="s">
        <v>12088</v>
      </c>
      <c r="E1472" s="14" t="s">
        <v>26348</v>
      </c>
      <c r="F1472" s="16" t="s">
        <v>18415</v>
      </c>
      <c r="G1472">
        <v>1992</v>
      </c>
      <c r="H1472" s="6" t="s">
        <v>18</v>
      </c>
      <c r="K1472" t="s">
        <v>18422</v>
      </c>
      <c r="L1472" t="s">
        <v>18423</v>
      </c>
      <c r="O1472">
        <v>0</v>
      </c>
      <c r="Q1472" s="4" t="s">
        <v>20143</v>
      </c>
    </row>
    <row r="1473" spans="1:17" ht="30">
      <c r="A1473">
        <v>1985</v>
      </c>
      <c r="B1473" t="b">
        <v>1</v>
      </c>
      <c r="C1473" s="6" t="s">
        <v>25770</v>
      </c>
      <c r="D1473" s="6" t="s">
        <v>11802</v>
      </c>
      <c r="E1473" s="14" t="s">
        <v>19156</v>
      </c>
      <c r="F1473" s="16" t="s">
        <v>18415</v>
      </c>
      <c r="G1473">
        <v>1992</v>
      </c>
      <c r="H1473" s="6" t="s">
        <v>18</v>
      </c>
      <c r="K1473" t="s">
        <v>18422</v>
      </c>
      <c r="L1473" t="s">
        <v>18423</v>
      </c>
      <c r="O1473">
        <v>0</v>
      </c>
      <c r="Q1473" s="4" t="s">
        <v>20088</v>
      </c>
    </row>
    <row r="1474" spans="1:17" ht="30">
      <c r="A1474">
        <v>3833</v>
      </c>
      <c r="B1474" t="b">
        <v>1</v>
      </c>
      <c r="C1474" s="1" t="s">
        <v>11498</v>
      </c>
      <c r="D1474" s="2" t="s">
        <v>11499</v>
      </c>
      <c r="E1474" s="3" t="s">
        <v>11500</v>
      </c>
      <c r="F1474" s="1" t="s">
        <v>11501</v>
      </c>
      <c r="G1474" s="1">
        <v>1992</v>
      </c>
      <c r="H1474" s="1" t="s">
        <v>18</v>
      </c>
      <c r="I1474" s="1"/>
      <c r="J1474" s="1" t="s">
        <v>11502</v>
      </c>
      <c r="K1474" s="1"/>
      <c r="L1474" s="1"/>
      <c r="M1474" s="1"/>
      <c r="O1474">
        <v>0</v>
      </c>
      <c r="Q1474" s="4" t="s">
        <v>31089</v>
      </c>
    </row>
    <row r="1475" spans="1:17" ht="45">
      <c r="A1475">
        <v>1713</v>
      </c>
      <c r="B1475" t="b">
        <v>1</v>
      </c>
      <c r="C1475" s="6" t="s">
        <v>9115</v>
      </c>
      <c r="D1475" s="6" t="s">
        <v>12102</v>
      </c>
      <c r="E1475" s="14" t="s">
        <v>19114</v>
      </c>
      <c r="F1475" s="16" t="s">
        <v>18415</v>
      </c>
      <c r="G1475">
        <v>1992</v>
      </c>
      <c r="H1475" s="6" t="s">
        <v>18</v>
      </c>
      <c r="K1475" t="s">
        <v>18422</v>
      </c>
      <c r="L1475" t="s">
        <v>18423</v>
      </c>
      <c r="O1475">
        <v>0</v>
      </c>
      <c r="Q1475" s="4" t="s">
        <v>20047</v>
      </c>
    </row>
    <row r="1476" spans="1:17" ht="30">
      <c r="A1476">
        <v>1018</v>
      </c>
      <c r="B1476" t="b">
        <v>1</v>
      </c>
      <c r="C1476" s="6" t="s">
        <v>22492</v>
      </c>
      <c r="D1476" s="6" t="s">
        <v>10794</v>
      </c>
      <c r="E1476" s="14" t="s">
        <v>22493</v>
      </c>
      <c r="F1476" s="16" t="s">
        <v>18415</v>
      </c>
      <c r="G1476">
        <v>1992</v>
      </c>
      <c r="H1476" s="6" t="s">
        <v>18</v>
      </c>
      <c r="K1476" t="s">
        <v>18422</v>
      </c>
      <c r="L1476" t="s">
        <v>18423</v>
      </c>
      <c r="O1476">
        <v>0</v>
      </c>
      <c r="Q1476" s="4" t="s">
        <v>19901</v>
      </c>
    </row>
    <row r="1477" spans="1:17" ht="45">
      <c r="A1477">
        <v>3802</v>
      </c>
      <c r="B1477" t="b">
        <v>1</v>
      </c>
      <c r="C1477" s="1" t="s">
        <v>11281</v>
      </c>
      <c r="D1477" s="2" t="s">
        <v>11282</v>
      </c>
      <c r="E1477" s="1"/>
      <c r="F1477" s="1" t="s">
        <v>11283</v>
      </c>
      <c r="G1477" s="1">
        <v>1992</v>
      </c>
      <c r="H1477" s="1" t="s">
        <v>18</v>
      </c>
      <c r="I1477" s="1"/>
      <c r="J1477" s="1"/>
      <c r="K1477" s="1"/>
      <c r="L1477" s="1"/>
      <c r="M1477" s="1"/>
      <c r="O1477">
        <v>0</v>
      </c>
      <c r="Q1477" s="4" t="s">
        <v>31090</v>
      </c>
    </row>
    <row r="1478" spans="1:17" ht="45" customHeight="1">
      <c r="A1478">
        <v>324</v>
      </c>
      <c r="B1478" t="b">
        <v>1</v>
      </c>
      <c r="C1478" s="6" t="s">
        <v>10844</v>
      </c>
      <c r="D1478" s="6" t="s">
        <v>11623</v>
      </c>
      <c r="E1478" s="14" t="s">
        <v>19860</v>
      </c>
      <c r="F1478" s="16" t="s">
        <v>18415</v>
      </c>
      <c r="G1478">
        <v>1992</v>
      </c>
      <c r="H1478" s="6" t="s">
        <v>18</v>
      </c>
      <c r="K1478" t="s">
        <v>18422</v>
      </c>
      <c r="L1478" t="s">
        <v>18423</v>
      </c>
      <c r="O1478">
        <v>0</v>
      </c>
      <c r="Q1478" s="4" t="s">
        <v>19774</v>
      </c>
    </row>
    <row r="1479" spans="1:17" ht="45">
      <c r="A1479">
        <v>383</v>
      </c>
      <c r="B1479" t="b">
        <v>1</v>
      </c>
      <c r="C1479" s="6" t="s">
        <v>20121</v>
      </c>
      <c r="D1479" s="6" t="s">
        <v>12178</v>
      </c>
      <c r="E1479" s="14" t="s">
        <v>18395</v>
      </c>
      <c r="F1479" s="16" t="s">
        <v>18415</v>
      </c>
      <c r="G1479">
        <v>1992</v>
      </c>
      <c r="H1479" s="6" t="s">
        <v>18</v>
      </c>
      <c r="K1479" t="s">
        <v>18422</v>
      </c>
      <c r="L1479" t="s">
        <v>18423</v>
      </c>
      <c r="O1479">
        <v>0</v>
      </c>
      <c r="Q1479" s="4" t="s">
        <v>19793</v>
      </c>
    </row>
    <row r="1480" spans="1:17" ht="45">
      <c r="A1480">
        <v>3899</v>
      </c>
      <c r="B1480" t="b">
        <v>1</v>
      </c>
      <c r="C1480" s="1" t="s">
        <v>12078</v>
      </c>
      <c r="D1480" s="2" t="s">
        <v>12079</v>
      </c>
      <c r="E1480" s="1"/>
      <c r="F1480" s="1" t="s">
        <v>12080</v>
      </c>
      <c r="G1480" s="1">
        <v>1992</v>
      </c>
      <c r="H1480" s="1" t="s">
        <v>18</v>
      </c>
      <c r="I1480" s="1"/>
      <c r="J1480" s="1"/>
      <c r="K1480" s="1"/>
      <c r="L1480" s="1"/>
      <c r="M1480" s="1"/>
      <c r="O1480">
        <v>0</v>
      </c>
      <c r="Q1480" s="4" t="s">
        <v>31092</v>
      </c>
    </row>
    <row r="1481" spans="1:17" ht="45">
      <c r="A1481">
        <v>3826</v>
      </c>
      <c r="B1481" t="b">
        <v>1</v>
      </c>
      <c r="C1481" s="1" t="s">
        <v>4956</v>
      </c>
      <c r="D1481" s="2" t="s">
        <v>11452</v>
      </c>
      <c r="E1481" s="3" t="s">
        <v>11453</v>
      </c>
      <c r="F1481" s="1" t="s">
        <v>11454</v>
      </c>
      <c r="G1481" s="1">
        <v>1992</v>
      </c>
      <c r="H1481" s="1" t="s">
        <v>18</v>
      </c>
      <c r="I1481" s="1"/>
      <c r="J1481" s="1" t="s">
        <v>11455</v>
      </c>
      <c r="K1481" s="1"/>
      <c r="L1481" s="1"/>
      <c r="M1481" s="1"/>
      <c r="O1481">
        <v>0</v>
      </c>
      <c r="Q1481" s="4" t="s">
        <v>23896</v>
      </c>
    </row>
    <row r="1482" spans="1:17" ht="30">
      <c r="A1482">
        <v>3876</v>
      </c>
      <c r="B1482" t="b">
        <v>1</v>
      </c>
      <c r="C1482" s="1" t="s">
        <v>11875</v>
      </c>
      <c r="D1482" s="2" t="s">
        <v>11876</v>
      </c>
      <c r="E1482" s="3" t="s">
        <v>11877</v>
      </c>
      <c r="F1482" s="1" t="s">
        <v>11878</v>
      </c>
      <c r="G1482" s="1">
        <v>1992</v>
      </c>
      <c r="H1482" s="1" t="s">
        <v>18</v>
      </c>
      <c r="I1482" s="1"/>
      <c r="J1482" s="1" t="s">
        <v>11879</v>
      </c>
      <c r="K1482" s="1"/>
      <c r="L1482" s="1"/>
      <c r="M1482" s="1"/>
      <c r="O1482">
        <v>0</v>
      </c>
      <c r="Q1482" s="4" t="s">
        <v>31093</v>
      </c>
    </row>
    <row r="1483" spans="1:17" ht="45">
      <c r="A1483">
        <v>3897</v>
      </c>
      <c r="B1483" t="b">
        <v>1</v>
      </c>
      <c r="C1483" s="1" t="s">
        <v>12054</v>
      </c>
      <c r="D1483" s="2" t="s">
        <v>12055</v>
      </c>
      <c r="E1483" s="1" t="s">
        <v>12056</v>
      </c>
      <c r="F1483" s="1" t="s">
        <v>12057</v>
      </c>
      <c r="G1483" s="1">
        <v>1992</v>
      </c>
      <c r="H1483" s="1" t="s">
        <v>18</v>
      </c>
      <c r="I1483" s="1"/>
      <c r="J1483" s="1" t="s">
        <v>12058</v>
      </c>
      <c r="K1483" s="1"/>
      <c r="L1483" s="1"/>
      <c r="M1483" s="1"/>
      <c r="O1483">
        <v>0</v>
      </c>
      <c r="Q1483" s="4" t="s">
        <v>31095</v>
      </c>
    </row>
    <row r="1484" spans="1:17" ht="30">
      <c r="A1484">
        <v>3879</v>
      </c>
      <c r="B1484" t="b">
        <v>0</v>
      </c>
      <c r="C1484" s="1" t="s">
        <v>11894</v>
      </c>
      <c r="D1484" s="2" t="s">
        <v>11895</v>
      </c>
      <c r="E1484" s="3" t="s">
        <v>11896</v>
      </c>
      <c r="F1484" s="1" t="s">
        <v>11897</v>
      </c>
      <c r="G1484" s="1">
        <v>1992</v>
      </c>
      <c r="H1484" s="1" t="s">
        <v>2876</v>
      </c>
      <c r="I1484" s="1"/>
      <c r="J1484" s="1"/>
      <c r="K1484" s="1"/>
      <c r="L1484" s="1"/>
      <c r="M1484" s="1"/>
      <c r="O1484">
        <v>0</v>
      </c>
      <c r="Q1484" s="4" t="s">
        <v>31096</v>
      </c>
    </row>
    <row r="1485" spans="1:17" ht="45">
      <c r="A1485">
        <v>3885</v>
      </c>
      <c r="B1485" t="b">
        <v>1</v>
      </c>
      <c r="C1485" s="1" t="s">
        <v>11952</v>
      </c>
      <c r="D1485" s="2" t="s">
        <v>11953</v>
      </c>
      <c r="E1485" s="3" t="s">
        <v>11954</v>
      </c>
      <c r="F1485" s="1" t="s">
        <v>11955</v>
      </c>
      <c r="G1485" s="1">
        <v>1992</v>
      </c>
      <c r="H1485" s="1" t="s">
        <v>18</v>
      </c>
      <c r="I1485" s="1"/>
      <c r="J1485" s="1" t="s">
        <v>11956</v>
      </c>
      <c r="K1485" s="1"/>
      <c r="L1485" s="1"/>
      <c r="M1485" s="1"/>
      <c r="O1485">
        <v>0</v>
      </c>
      <c r="Q1485" s="4" t="s">
        <v>31097</v>
      </c>
    </row>
    <row r="1486" spans="1:17" ht="30">
      <c r="A1486">
        <v>3827</v>
      </c>
      <c r="B1486" t="b">
        <v>1</v>
      </c>
      <c r="C1486" s="1" t="s">
        <v>1382</v>
      </c>
      <c r="D1486" s="2" t="s">
        <v>11456</v>
      </c>
      <c r="E1486" s="1"/>
      <c r="F1486" s="1" t="s">
        <v>11457</v>
      </c>
      <c r="G1486" s="1">
        <v>1992</v>
      </c>
      <c r="H1486" s="1" t="s">
        <v>18</v>
      </c>
      <c r="I1486" s="1"/>
      <c r="J1486" s="1"/>
      <c r="K1486" s="1"/>
      <c r="L1486" s="1"/>
      <c r="M1486" s="1"/>
      <c r="O1486">
        <v>0</v>
      </c>
      <c r="Q1486" s="4" t="s">
        <v>22391</v>
      </c>
    </row>
    <row r="1487" spans="1:17" ht="45">
      <c r="A1487">
        <v>3906</v>
      </c>
      <c r="B1487" t="b">
        <v>1</v>
      </c>
      <c r="C1487" s="1" t="s">
        <v>12187</v>
      </c>
      <c r="D1487" s="2" t="s">
        <v>12188</v>
      </c>
      <c r="E1487" s="1" t="s">
        <v>12189</v>
      </c>
      <c r="F1487" s="1" t="s">
        <v>12190</v>
      </c>
      <c r="G1487" s="1">
        <v>1992</v>
      </c>
      <c r="H1487" s="1" t="s">
        <v>18</v>
      </c>
      <c r="I1487" s="1"/>
      <c r="J1487" s="1" t="s">
        <v>12191</v>
      </c>
      <c r="K1487" s="1"/>
      <c r="L1487" s="1"/>
      <c r="M1487" s="1"/>
      <c r="O1487">
        <v>0</v>
      </c>
      <c r="Q1487" s="4" t="s">
        <v>24931</v>
      </c>
    </row>
    <row r="1488" spans="1:17" ht="30">
      <c r="A1488">
        <v>3807</v>
      </c>
      <c r="B1488" t="b">
        <v>0</v>
      </c>
      <c r="C1488" s="1" t="s">
        <v>11304</v>
      </c>
      <c r="D1488" s="2" t="s">
        <v>11305</v>
      </c>
      <c r="E1488" s="1"/>
      <c r="F1488" s="1"/>
      <c r="G1488" s="1">
        <v>1992</v>
      </c>
      <c r="H1488" s="1" t="s">
        <v>1315</v>
      </c>
      <c r="I1488" s="1"/>
      <c r="J1488" s="1"/>
      <c r="K1488" s="1"/>
      <c r="L1488" s="1"/>
      <c r="M1488" s="1"/>
      <c r="O1488">
        <v>0</v>
      </c>
      <c r="Q1488" s="4" t="s">
        <v>31098</v>
      </c>
    </row>
    <row r="1489" spans="1:17" ht="30">
      <c r="A1489">
        <v>2041</v>
      </c>
      <c r="B1489" t="b">
        <v>1</v>
      </c>
      <c r="C1489" s="6" t="s">
        <v>25930</v>
      </c>
      <c r="D1489" s="6" t="s">
        <v>11944</v>
      </c>
      <c r="E1489" s="14" t="s">
        <v>22136</v>
      </c>
      <c r="F1489" s="16" t="s">
        <v>18415</v>
      </c>
      <c r="G1489">
        <v>1992</v>
      </c>
      <c r="H1489" s="6" t="s">
        <v>18</v>
      </c>
      <c r="K1489" t="s">
        <v>18422</v>
      </c>
      <c r="L1489" t="s">
        <v>18423</v>
      </c>
      <c r="O1489">
        <v>0</v>
      </c>
      <c r="Q1489" s="4" t="s">
        <v>20112</v>
      </c>
    </row>
    <row r="1490" spans="1:17" ht="30">
      <c r="A1490">
        <v>1868</v>
      </c>
      <c r="B1490" t="b">
        <v>1</v>
      </c>
      <c r="C1490" s="6" t="s">
        <v>4823</v>
      </c>
      <c r="D1490" s="6" t="s">
        <v>12143</v>
      </c>
      <c r="E1490" s="14" t="s">
        <v>18886</v>
      </c>
      <c r="F1490" s="16" t="s">
        <v>18415</v>
      </c>
      <c r="G1490">
        <v>1992</v>
      </c>
      <c r="H1490" s="6" t="s">
        <v>18</v>
      </c>
      <c r="K1490" t="s">
        <v>18422</v>
      </c>
      <c r="L1490" t="s">
        <v>18423</v>
      </c>
      <c r="O1490">
        <v>0</v>
      </c>
      <c r="Q1490" s="4" t="s">
        <v>20075</v>
      </c>
    </row>
    <row r="1491" spans="1:17">
      <c r="A1491">
        <v>3824</v>
      </c>
      <c r="B1491" t="b">
        <v>1</v>
      </c>
      <c r="C1491" s="1" t="s">
        <v>9378</v>
      </c>
      <c r="D1491" s="2" t="s">
        <v>11445</v>
      </c>
      <c r="E1491" s="3" t="s">
        <v>11446</v>
      </c>
      <c r="F1491" s="1" t="s">
        <v>11447</v>
      </c>
      <c r="G1491" s="1">
        <v>1992</v>
      </c>
      <c r="H1491" s="1" t="s">
        <v>18</v>
      </c>
      <c r="I1491" s="1"/>
      <c r="J1491" s="1" t="s">
        <v>11448</v>
      </c>
      <c r="K1491" s="1"/>
      <c r="L1491" s="1"/>
      <c r="M1491" s="1"/>
      <c r="O1491">
        <v>0</v>
      </c>
      <c r="Q1491" s="4" t="s">
        <v>30658</v>
      </c>
    </row>
    <row r="1492" spans="1:17" ht="45">
      <c r="A1492">
        <v>3891</v>
      </c>
      <c r="B1492" t="b">
        <v>1</v>
      </c>
      <c r="C1492" s="1" t="s">
        <v>222</v>
      </c>
      <c r="D1492" s="2" t="s">
        <v>12016</v>
      </c>
      <c r="E1492" s="1" t="s">
        <v>12017</v>
      </c>
      <c r="F1492" s="1" t="s">
        <v>12018</v>
      </c>
      <c r="G1492" s="1">
        <v>1992</v>
      </c>
      <c r="H1492" s="1" t="s">
        <v>18</v>
      </c>
      <c r="I1492" s="1"/>
      <c r="J1492" s="1" t="s">
        <v>12019</v>
      </c>
      <c r="K1492" s="1"/>
      <c r="L1492" s="1"/>
      <c r="M1492" s="1"/>
      <c r="O1492">
        <v>0</v>
      </c>
      <c r="Q1492" s="4" t="s">
        <v>20544</v>
      </c>
    </row>
    <row r="1493" spans="1:17" ht="42.75" customHeight="1">
      <c r="A1493">
        <v>3821</v>
      </c>
      <c r="B1493" t="b">
        <v>1</v>
      </c>
      <c r="C1493" s="1" t="s">
        <v>10091</v>
      </c>
      <c r="D1493" s="2" t="s">
        <v>11413</v>
      </c>
      <c r="E1493" s="1" t="s">
        <v>11414</v>
      </c>
      <c r="F1493" s="1" t="s">
        <v>11415</v>
      </c>
      <c r="G1493" s="1">
        <v>1992</v>
      </c>
      <c r="H1493" s="1" t="s">
        <v>18</v>
      </c>
      <c r="I1493" s="1"/>
      <c r="J1493" s="1" t="s">
        <v>11416</v>
      </c>
      <c r="K1493" s="1"/>
      <c r="L1493" s="1"/>
      <c r="M1493" s="1"/>
      <c r="O1493">
        <v>0</v>
      </c>
      <c r="Q1493" s="4" t="s">
        <v>31048</v>
      </c>
    </row>
    <row r="1494" spans="1:17" ht="75">
      <c r="A1494">
        <v>3873</v>
      </c>
      <c r="B1494" t="b">
        <v>1</v>
      </c>
      <c r="C1494" s="1" t="s">
        <v>5492</v>
      </c>
      <c r="D1494" s="2" t="s">
        <v>11806</v>
      </c>
      <c r="E1494" s="1"/>
      <c r="F1494" s="1" t="s">
        <v>11807</v>
      </c>
      <c r="G1494" s="1">
        <v>1992</v>
      </c>
      <c r="H1494" s="1" t="s">
        <v>18</v>
      </c>
      <c r="I1494" s="1"/>
      <c r="J1494" s="1"/>
      <c r="K1494" s="1"/>
      <c r="L1494" s="1"/>
      <c r="M1494" s="1"/>
      <c r="O1494">
        <v>0</v>
      </c>
      <c r="Q1494" s="4" t="s">
        <v>31100</v>
      </c>
    </row>
    <row r="1495" spans="1:17" ht="30">
      <c r="A1495">
        <v>3832</v>
      </c>
      <c r="B1495" t="b">
        <v>1</v>
      </c>
      <c r="C1495" s="1" t="s">
        <v>11495</v>
      </c>
      <c r="D1495" s="2" t="s">
        <v>11496</v>
      </c>
      <c r="E1495" s="1"/>
      <c r="F1495" s="1" t="s">
        <v>11497</v>
      </c>
      <c r="G1495" s="1">
        <v>1992</v>
      </c>
      <c r="H1495" s="1" t="s">
        <v>18</v>
      </c>
      <c r="I1495" s="1"/>
      <c r="J1495" s="1"/>
      <c r="K1495" s="1"/>
      <c r="L1495" s="1"/>
      <c r="M1495" s="1"/>
      <c r="O1495">
        <v>0</v>
      </c>
      <c r="Q1495" s="4" t="s">
        <v>30926</v>
      </c>
    </row>
    <row r="1496" spans="1:17" ht="30">
      <c r="A1496">
        <v>3867</v>
      </c>
      <c r="B1496" t="b">
        <v>1</v>
      </c>
      <c r="C1496" s="1" t="s">
        <v>11762</v>
      </c>
      <c r="D1496" s="2" t="s">
        <v>11763</v>
      </c>
      <c r="E1496" s="1"/>
      <c r="F1496" s="1" t="s">
        <v>11303</v>
      </c>
      <c r="G1496" s="1">
        <v>1992</v>
      </c>
      <c r="H1496" s="1" t="s">
        <v>18</v>
      </c>
      <c r="I1496" s="1"/>
      <c r="J1496" s="1"/>
      <c r="K1496" s="1"/>
      <c r="L1496" s="1"/>
      <c r="M1496" s="1"/>
      <c r="O1496">
        <v>0</v>
      </c>
      <c r="Q1496" s="4" t="s">
        <v>19452</v>
      </c>
    </row>
    <row r="1497" spans="1:17" ht="45">
      <c r="A1497">
        <v>200</v>
      </c>
      <c r="B1497" t="b">
        <v>1</v>
      </c>
      <c r="C1497" s="6" t="s">
        <v>5943</v>
      </c>
      <c r="D1497" s="6" t="s">
        <v>11738</v>
      </c>
      <c r="E1497" s="14" t="s">
        <v>19306</v>
      </c>
      <c r="F1497" s="16" t="s">
        <v>18415</v>
      </c>
      <c r="G1497">
        <v>1992</v>
      </c>
      <c r="H1497" s="6" t="s">
        <v>18</v>
      </c>
      <c r="K1497" t="s">
        <v>18422</v>
      </c>
      <c r="L1497" t="s">
        <v>18423</v>
      </c>
      <c r="O1497">
        <v>0</v>
      </c>
      <c r="Q1497" s="4" t="s">
        <v>18946</v>
      </c>
    </row>
    <row r="1498" spans="1:17" ht="30" customHeight="1">
      <c r="A1498">
        <v>3851</v>
      </c>
      <c r="B1498" t="b">
        <v>0</v>
      </c>
      <c r="C1498" s="1" t="s">
        <v>11646</v>
      </c>
      <c r="D1498" s="2" t="s">
        <v>11647</v>
      </c>
      <c r="E1498" s="1"/>
      <c r="F1498" s="1" t="s">
        <v>11648</v>
      </c>
      <c r="G1498" s="1">
        <v>1992</v>
      </c>
      <c r="H1498" s="1" t="s">
        <v>1315</v>
      </c>
      <c r="I1498" s="1"/>
      <c r="J1498" s="1"/>
      <c r="K1498" s="1"/>
      <c r="L1498" s="1"/>
      <c r="M1498" s="1"/>
      <c r="O1498">
        <v>0</v>
      </c>
      <c r="Q1498" s="4" t="s">
        <v>31104</v>
      </c>
    </row>
    <row r="1499" spans="1:17" ht="28.5" customHeight="1">
      <c r="A1499">
        <v>3799</v>
      </c>
      <c r="B1499" t="b">
        <v>1</v>
      </c>
      <c r="C1499" s="1" t="s">
        <v>11261</v>
      </c>
      <c r="D1499" s="2" t="s">
        <v>11262</v>
      </c>
      <c r="E1499" s="3" t="s">
        <v>11263</v>
      </c>
      <c r="F1499" s="1" t="s">
        <v>11264</v>
      </c>
      <c r="G1499" s="1">
        <v>1992</v>
      </c>
      <c r="H1499" s="1" t="s">
        <v>18</v>
      </c>
      <c r="I1499" s="1"/>
      <c r="J1499" s="1" t="s">
        <v>11265</v>
      </c>
      <c r="K1499" s="1"/>
      <c r="L1499" s="1"/>
      <c r="M1499" s="1"/>
      <c r="O1499">
        <v>0</v>
      </c>
      <c r="Q1499" s="4" t="s">
        <v>31105</v>
      </c>
    </row>
    <row r="1500" spans="1:17" ht="30">
      <c r="A1500">
        <v>1499</v>
      </c>
      <c r="B1500" t="b">
        <v>1</v>
      </c>
      <c r="C1500" s="6" t="s">
        <v>6122</v>
      </c>
      <c r="D1500" s="6" t="s">
        <v>12110</v>
      </c>
      <c r="E1500" s="14" t="s">
        <v>24160</v>
      </c>
      <c r="F1500" s="16" t="s">
        <v>18415</v>
      </c>
      <c r="G1500">
        <v>1992</v>
      </c>
      <c r="H1500" s="6" t="s">
        <v>18</v>
      </c>
      <c r="K1500" t="s">
        <v>18422</v>
      </c>
      <c r="L1500" t="s">
        <v>18423</v>
      </c>
      <c r="O1500">
        <v>0</v>
      </c>
      <c r="Q1500" s="4" t="s">
        <v>20016</v>
      </c>
    </row>
    <row r="1501" spans="1:17" ht="75">
      <c r="A1501">
        <v>309</v>
      </c>
      <c r="B1501" t="b">
        <v>1</v>
      </c>
      <c r="C1501" t="s">
        <v>19776</v>
      </c>
      <c r="D1501" s="2" t="s">
        <v>11462</v>
      </c>
      <c r="E1501" t="s">
        <v>19777</v>
      </c>
      <c r="F1501" t="s">
        <v>19778</v>
      </c>
      <c r="G1501">
        <v>1992</v>
      </c>
      <c r="H1501" t="s">
        <v>18</v>
      </c>
      <c r="J1501" t="s">
        <v>19779</v>
      </c>
      <c r="K1501" t="s">
        <v>18422</v>
      </c>
      <c r="L1501" t="s">
        <v>18423</v>
      </c>
      <c r="O1501">
        <v>0</v>
      </c>
      <c r="Q1501" s="4" t="s">
        <v>18733</v>
      </c>
    </row>
    <row r="1502" spans="1:17" ht="255">
      <c r="A1502">
        <v>786</v>
      </c>
      <c r="B1502" t="b">
        <v>1</v>
      </c>
      <c r="C1502" s="6" t="s">
        <v>21650</v>
      </c>
      <c r="D1502" s="8" t="s">
        <v>11395</v>
      </c>
      <c r="E1502" s="14" t="s">
        <v>21651</v>
      </c>
      <c r="F1502" s="16" t="s">
        <v>18415</v>
      </c>
      <c r="G1502">
        <v>1992</v>
      </c>
      <c r="H1502" s="6" t="s">
        <v>18</v>
      </c>
      <c r="I1502" s="4" t="s">
        <v>21652</v>
      </c>
      <c r="J1502" t="s">
        <v>21653</v>
      </c>
      <c r="K1502" t="s">
        <v>18422</v>
      </c>
      <c r="L1502" t="s">
        <v>18423</v>
      </c>
      <c r="O1502">
        <v>0</v>
      </c>
      <c r="Q1502" s="4" t="s">
        <v>19040</v>
      </c>
    </row>
    <row r="1503" spans="1:17" ht="45">
      <c r="A1503">
        <v>3829</v>
      </c>
      <c r="B1503" t="b">
        <v>1</v>
      </c>
      <c r="C1503" s="1" t="s">
        <v>10703</v>
      </c>
      <c r="D1503" s="2" t="s">
        <v>11475</v>
      </c>
      <c r="E1503" s="3" t="s">
        <v>11476</v>
      </c>
      <c r="F1503" s="1" t="s">
        <v>11477</v>
      </c>
      <c r="G1503" s="1">
        <v>1992</v>
      </c>
      <c r="H1503" s="1" t="s">
        <v>18</v>
      </c>
      <c r="I1503" s="1"/>
      <c r="J1503" s="1" t="s">
        <v>11478</v>
      </c>
      <c r="K1503" s="1"/>
      <c r="L1503" s="1"/>
      <c r="M1503" s="1"/>
      <c r="O1503">
        <v>0</v>
      </c>
      <c r="Q1503" s="4" t="s">
        <v>19930</v>
      </c>
    </row>
    <row r="1504" spans="1:17" ht="30">
      <c r="A1504">
        <v>3861</v>
      </c>
      <c r="B1504" t="b">
        <v>1</v>
      </c>
      <c r="C1504" s="1" t="s">
        <v>11720</v>
      </c>
      <c r="D1504" s="2" t="s">
        <v>11721</v>
      </c>
      <c r="E1504" s="3" t="s">
        <v>11722</v>
      </c>
      <c r="F1504" s="1" t="s">
        <v>11723</v>
      </c>
      <c r="G1504" s="1">
        <v>1992</v>
      </c>
      <c r="H1504" s="1" t="s">
        <v>18</v>
      </c>
      <c r="I1504" s="1"/>
      <c r="J1504" s="1" t="s">
        <v>11724</v>
      </c>
      <c r="K1504" s="1"/>
      <c r="L1504" s="1"/>
      <c r="M1504" s="1"/>
      <c r="O1504">
        <v>0</v>
      </c>
      <c r="Q1504" s="4" t="s">
        <v>31106</v>
      </c>
    </row>
    <row r="1505" spans="1:17" ht="30">
      <c r="A1505">
        <v>3822</v>
      </c>
      <c r="B1505" t="b">
        <v>1</v>
      </c>
      <c r="C1505" s="1" t="s">
        <v>11417</v>
      </c>
      <c r="D1505" s="2" t="s">
        <v>11418</v>
      </c>
      <c r="E1505" s="3" t="s">
        <v>11419</v>
      </c>
      <c r="F1505" s="1" t="s">
        <v>11420</v>
      </c>
      <c r="G1505" s="1">
        <v>1992</v>
      </c>
      <c r="H1505" s="1" t="s">
        <v>18</v>
      </c>
      <c r="I1505" s="1"/>
      <c r="J1505" s="1" t="s">
        <v>11421</v>
      </c>
      <c r="K1505" s="1"/>
      <c r="L1505" s="1"/>
      <c r="M1505" s="1"/>
      <c r="O1505">
        <v>0</v>
      </c>
      <c r="Q1505" s="4" t="s">
        <v>31107</v>
      </c>
    </row>
    <row r="1506" spans="1:17" ht="30">
      <c r="A1506">
        <v>3842</v>
      </c>
      <c r="B1506" t="b">
        <v>0</v>
      </c>
      <c r="C1506" s="1" t="s">
        <v>11563</v>
      </c>
      <c r="D1506" s="2" t="s">
        <v>11564</v>
      </c>
      <c r="E1506" s="1"/>
      <c r="F1506" s="1" t="s">
        <v>11565</v>
      </c>
      <c r="G1506" s="1">
        <v>1992</v>
      </c>
      <c r="H1506" s="1" t="s">
        <v>1315</v>
      </c>
      <c r="I1506" s="1"/>
      <c r="J1506" s="1"/>
      <c r="K1506" s="1"/>
      <c r="L1506" s="1"/>
      <c r="M1506" s="1"/>
      <c r="O1506">
        <v>0</v>
      </c>
      <c r="Q1506" s="4" t="s">
        <v>31108</v>
      </c>
    </row>
    <row r="1507" spans="1:17" ht="45">
      <c r="A1507">
        <v>3863</v>
      </c>
      <c r="B1507" t="b">
        <v>1</v>
      </c>
      <c r="C1507" s="1" t="s">
        <v>11728</v>
      </c>
      <c r="D1507" s="2" t="s">
        <v>11729</v>
      </c>
      <c r="E1507" s="1" t="s">
        <v>11730</v>
      </c>
      <c r="F1507" s="1" t="s">
        <v>11731</v>
      </c>
      <c r="G1507" s="1">
        <v>1992</v>
      </c>
      <c r="H1507" s="1" t="s">
        <v>18</v>
      </c>
      <c r="I1507" s="1"/>
      <c r="J1507" s="1" t="s">
        <v>11732</v>
      </c>
      <c r="K1507" s="1"/>
      <c r="L1507" s="1"/>
      <c r="M1507" s="1"/>
      <c r="O1507">
        <v>0</v>
      </c>
      <c r="Q1507" s="4" t="s">
        <v>31109</v>
      </c>
    </row>
    <row r="1508" spans="1:17" ht="30">
      <c r="A1508">
        <v>1095</v>
      </c>
      <c r="B1508" t="b">
        <v>1</v>
      </c>
      <c r="C1508" s="6" t="s">
        <v>10703</v>
      </c>
      <c r="D1508" s="6" t="s">
        <v>11479</v>
      </c>
      <c r="E1508" s="14" t="s">
        <v>22250</v>
      </c>
      <c r="F1508" s="16" t="s">
        <v>18415</v>
      </c>
      <c r="G1508">
        <v>1992</v>
      </c>
      <c r="H1508" s="6" t="s">
        <v>18</v>
      </c>
      <c r="K1508" t="s">
        <v>18422</v>
      </c>
      <c r="L1508" t="s">
        <v>18423</v>
      </c>
      <c r="O1508">
        <v>0</v>
      </c>
      <c r="Q1508" s="4" t="s">
        <v>19930</v>
      </c>
    </row>
    <row r="1509" spans="1:17" ht="45">
      <c r="A1509">
        <v>3820</v>
      </c>
      <c r="B1509" t="b">
        <v>1</v>
      </c>
      <c r="C1509" s="1" t="s">
        <v>11408</v>
      </c>
      <c r="D1509" s="2" t="s">
        <v>11409</v>
      </c>
      <c r="E1509" s="1" t="s">
        <v>11410</v>
      </c>
      <c r="F1509" s="1" t="s">
        <v>11411</v>
      </c>
      <c r="G1509" s="1">
        <v>1992</v>
      </c>
      <c r="H1509" s="1" t="s">
        <v>18</v>
      </c>
      <c r="I1509" s="1"/>
      <c r="J1509" s="1" t="s">
        <v>11412</v>
      </c>
      <c r="K1509" s="1"/>
      <c r="L1509" s="1"/>
      <c r="M1509" s="1"/>
      <c r="O1509">
        <v>0</v>
      </c>
      <c r="Q1509" s="4" t="s">
        <v>31110</v>
      </c>
    </row>
    <row r="1510" spans="1:17" ht="45">
      <c r="A1510">
        <v>126</v>
      </c>
      <c r="B1510" t="b">
        <v>1</v>
      </c>
      <c r="C1510" s="6" t="s">
        <v>18999</v>
      </c>
      <c r="D1510" s="6" t="s">
        <v>11669</v>
      </c>
      <c r="E1510" s="14" t="s">
        <v>19000</v>
      </c>
      <c r="F1510" s="16" t="s">
        <v>18415</v>
      </c>
      <c r="G1510">
        <v>1992</v>
      </c>
      <c r="H1510" s="6" t="s">
        <v>18</v>
      </c>
      <c r="K1510" t="s">
        <v>18422</v>
      </c>
      <c r="L1510" t="s">
        <v>18423</v>
      </c>
      <c r="O1510">
        <v>0</v>
      </c>
      <c r="Q1510" s="4" t="s">
        <v>19720</v>
      </c>
    </row>
    <row r="1511" spans="1:17" ht="60" customHeight="1">
      <c r="A1511">
        <v>3843</v>
      </c>
      <c r="B1511" t="b">
        <v>1</v>
      </c>
      <c r="C1511" s="1" t="s">
        <v>11566</v>
      </c>
      <c r="D1511" s="2" t="s">
        <v>11567</v>
      </c>
      <c r="E1511" s="3" t="s">
        <v>11568</v>
      </c>
      <c r="F1511" s="1" t="s">
        <v>11569</v>
      </c>
      <c r="G1511" s="1">
        <v>1992</v>
      </c>
      <c r="H1511" s="1" t="s">
        <v>18</v>
      </c>
      <c r="I1511" s="1"/>
      <c r="J1511" s="1" t="s">
        <v>11570</v>
      </c>
      <c r="K1511" s="1"/>
      <c r="L1511" s="1"/>
      <c r="M1511" s="1"/>
      <c r="O1511">
        <v>0</v>
      </c>
      <c r="Q1511" s="4" t="s">
        <v>30640</v>
      </c>
    </row>
    <row r="1512" spans="1:17" ht="30">
      <c r="A1512">
        <v>3844</v>
      </c>
      <c r="B1512" t="b">
        <v>1</v>
      </c>
      <c r="C1512" s="1" t="s">
        <v>11571</v>
      </c>
      <c r="D1512" s="2" t="s">
        <v>11572</v>
      </c>
      <c r="E1512" s="3" t="s">
        <v>11568</v>
      </c>
      <c r="F1512" s="1" t="s">
        <v>11569</v>
      </c>
      <c r="G1512" s="1">
        <v>1992</v>
      </c>
      <c r="H1512" s="1" t="s">
        <v>18</v>
      </c>
      <c r="I1512" s="1"/>
      <c r="J1512" s="1" t="s">
        <v>11573</v>
      </c>
      <c r="K1512" s="1"/>
      <c r="L1512" s="1"/>
      <c r="M1512" s="1"/>
      <c r="O1512">
        <v>0</v>
      </c>
      <c r="Q1512" s="4" t="s">
        <v>30641</v>
      </c>
    </row>
    <row r="1513" spans="1:17" ht="45">
      <c r="A1513">
        <v>1323</v>
      </c>
      <c r="B1513" t="b">
        <v>1</v>
      </c>
      <c r="C1513" s="6" t="s">
        <v>23554</v>
      </c>
      <c r="D1513" s="6" t="s">
        <v>11983</v>
      </c>
      <c r="E1513" s="14" t="s">
        <v>23555</v>
      </c>
      <c r="F1513" s="16" t="s">
        <v>18415</v>
      </c>
      <c r="G1513">
        <v>1992</v>
      </c>
      <c r="H1513" s="6" t="s">
        <v>18</v>
      </c>
      <c r="K1513" t="s">
        <v>18422</v>
      </c>
      <c r="L1513" t="s">
        <v>18423</v>
      </c>
      <c r="O1513">
        <v>0</v>
      </c>
      <c r="Q1513" s="4" t="s">
        <v>19956</v>
      </c>
    </row>
    <row r="1514" spans="1:17" ht="30">
      <c r="A1514">
        <v>3878</v>
      </c>
      <c r="B1514" t="b">
        <v>1</v>
      </c>
      <c r="C1514" s="1" t="s">
        <v>11884</v>
      </c>
      <c r="D1514" s="2" t="s">
        <v>11885</v>
      </c>
      <c r="E1514" s="3" t="s">
        <v>11886</v>
      </c>
      <c r="F1514" s="1" t="s">
        <v>11887</v>
      </c>
      <c r="G1514" s="1">
        <v>1992</v>
      </c>
      <c r="H1514" s="1" t="s">
        <v>18</v>
      </c>
      <c r="I1514" s="1"/>
      <c r="J1514" s="1" t="s">
        <v>11888</v>
      </c>
      <c r="K1514" s="1"/>
      <c r="L1514" s="1"/>
      <c r="M1514" s="1"/>
      <c r="O1514">
        <v>0</v>
      </c>
      <c r="Q1514" s="4" t="s">
        <v>31112</v>
      </c>
    </row>
    <row r="1515" spans="1:17" ht="45">
      <c r="A1515">
        <v>51</v>
      </c>
      <c r="B1515" t="b">
        <v>1</v>
      </c>
      <c r="C1515" s="6" t="s">
        <v>18663</v>
      </c>
      <c r="D1515" s="6" t="s">
        <v>11350</v>
      </c>
      <c r="E1515" s="14" t="s">
        <v>18664</v>
      </c>
      <c r="F1515" s="16" t="s">
        <v>18415</v>
      </c>
      <c r="G1515">
        <v>1992</v>
      </c>
      <c r="H1515" s="6" t="s">
        <v>18</v>
      </c>
      <c r="K1515" t="s">
        <v>18422</v>
      </c>
      <c r="L1515" t="s">
        <v>18423</v>
      </c>
      <c r="O1515">
        <v>0</v>
      </c>
      <c r="Q1515" s="4" t="s">
        <v>19715</v>
      </c>
    </row>
    <row r="1516" spans="1:17" ht="45">
      <c r="A1516">
        <v>3849</v>
      </c>
      <c r="B1516" t="b">
        <v>1</v>
      </c>
      <c r="C1516" s="1" t="s">
        <v>11614</v>
      </c>
      <c r="D1516" s="2" t="s">
        <v>11616</v>
      </c>
      <c r="E1516" s="1"/>
      <c r="F1516" s="1" t="s">
        <v>11617</v>
      </c>
      <c r="G1516" s="1">
        <v>1992</v>
      </c>
      <c r="H1516" s="1" t="s">
        <v>18</v>
      </c>
      <c r="I1516" s="1"/>
      <c r="J1516" s="1"/>
      <c r="K1516" s="1"/>
      <c r="L1516" s="1"/>
      <c r="M1516" s="1"/>
      <c r="O1516">
        <v>0</v>
      </c>
      <c r="Q1516" s="4" t="s">
        <v>31058</v>
      </c>
    </row>
    <row r="1517" spans="1:17" ht="60">
      <c r="A1517">
        <v>3834</v>
      </c>
      <c r="B1517" t="b">
        <v>1</v>
      </c>
      <c r="C1517" s="1" t="s">
        <v>11503</v>
      </c>
      <c r="D1517" s="2" t="s">
        <v>11504</v>
      </c>
      <c r="E1517" s="1"/>
      <c r="F1517" s="1" t="s">
        <v>11505</v>
      </c>
      <c r="G1517" s="1">
        <v>1992</v>
      </c>
      <c r="H1517" s="1" t="s">
        <v>18</v>
      </c>
      <c r="I1517" s="1"/>
      <c r="J1517" s="1"/>
      <c r="K1517" s="1"/>
      <c r="L1517" s="1"/>
      <c r="M1517" s="1"/>
      <c r="O1517">
        <v>0</v>
      </c>
      <c r="Q1517" s="4" t="s">
        <v>31114</v>
      </c>
    </row>
    <row r="1518" spans="1:17" ht="45">
      <c r="A1518">
        <v>2359</v>
      </c>
      <c r="B1518" t="b">
        <v>1</v>
      </c>
      <c r="C1518" t="s">
        <v>26922</v>
      </c>
      <c r="D1518" s="4" t="s">
        <v>26923</v>
      </c>
      <c r="E1518" s="5" t="s">
        <v>26924</v>
      </c>
      <c r="F1518" t="s">
        <v>26925</v>
      </c>
      <c r="G1518">
        <v>1992</v>
      </c>
      <c r="H1518" t="s">
        <v>18</v>
      </c>
      <c r="J1518" t="s">
        <v>26926</v>
      </c>
      <c r="K1518" t="s">
        <v>18422</v>
      </c>
      <c r="L1518" t="s">
        <v>18423</v>
      </c>
      <c r="O1518">
        <v>0</v>
      </c>
      <c r="Q1518" s="4" t="s">
        <v>20193</v>
      </c>
    </row>
    <row r="1519" spans="1:17" ht="45">
      <c r="A1519">
        <v>3860</v>
      </c>
      <c r="B1519" t="b">
        <v>1</v>
      </c>
      <c r="C1519" s="1" t="s">
        <v>11715</v>
      </c>
      <c r="D1519" s="2" t="s">
        <v>11716</v>
      </c>
      <c r="E1519" s="1" t="s">
        <v>11717</v>
      </c>
      <c r="F1519" s="1" t="s">
        <v>11718</v>
      </c>
      <c r="G1519" s="1">
        <v>1992</v>
      </c>
      <c r="H1519" s="1" t="s">
        <v>18</v>
      </c>
      <c r="I1519" s="1"/>
      <c r="J1519" s="1" t="s">
        <v>11719</v>
      </c>
      <c r="K1519" s="1"/>
      <c r="L1519" s="1"/>
      <c r="M1519" s="1"/>
      <c r="O1519">
        <v>0</v>
      </c>
      <c r="Q1519" s="4" t="s">
        <v>31115</v>
      </c>
    </row>
    <row r="1520" spans="1:17" ht="45">
      <c r="A1520">
        <v>3909</v>
      </c>
      <c r="B1520" t="b">
        <v>1</v>
      </c>
      <c r="C1520" s="1" t="s">
        <v>12202</v>
      </c>
      <c r="D1520" s="2" t="s">
        <v>11716</v>
      </c>
      <c r="E1520" s="1" t="s">
        <v>12203</v>
      </c>
      <c r="F1520" s="1" t="s">
        <v>12204</v>
      </c>
      <c r="G1520" s="1">
        <v>1992</v>
      </c>
      <c r="H1520" s="1" t="s">
        <v>18</v>
      </c>
      <c r="I1520" s="1"/>
      <c r="J1520" s="1"/>
      <c r="K1520" s="1"/>
      <c r="L1520" s="1"/>
      <c r="M1520" s="1"/>
      <c r="O1520">
        <v>0</v>
      </c>
      <c r="Q1520" s="4" t="s">
        <v>31116</v>
      </c>
    </row>
    <row r="1521" spans="1:18" ht="45">
      <c r="A1521">
        <v>3797</v>
      </c>
      <c r="B1521" t="b">
        <v>1</v>
      </c>
      <c r="C1521" s="1" t="s">
        <v>11251</v>
      </c>
      <c r="D1521" s="2" t="s">
        <v>11252</v>
      </c>
      <c r="E1521" s="1"/>
      <c r="F1521" s="1" t="s">
        <v>11253</v>
      </c>
      <c r="G1521" s="1">
        <v>1992</v>
      </c>
      <c r="H1521" s="1" t="s">
        <v>18</v>
      </c>
      <c r="I1521" s="1"/>
      <c r="J1521" s="1"/>
      <c r="K1521" s="1"/>
      <c r="L1521" s="1"/>
      <c r="M1521" s="1"/>
      <c r="O1521">
        <v>0</v>
      </c>
      <c r="Q1521" s="4" t="s">
        <v>31117</v>
      </c>
    </row>
    <row r="1522" spans="1:18" ht="30">
      <c r="A1522">
        <v>255</v>
      </c>
      <c r="B1522" t="b">
        <v>1</v>
      </c>
      <c r="C1522" s="6" t="s">
        <v>19560</v>
      </c>
      <c r="D1522" s="6" t="s">
        <v>12183</v>
      </c>
      <c r="E1522" s="14" t="s">
        <v>19561</v>
      </c>
      <c r="F1522" s="16" t="s">
        <v>18415</v>
      </c>
      <c r="G1522">
        <v>1992</v>
      </c>
      <c r="H1522" s="6" t="s">
        <v>18</v>
      </c>
      <c r="K1522" t="s">
        <v>18422</v>
      </c>
      <c r="L1522" t="s">
        <v>18423</v>
      </c>
      <c r="O1522">
        <v>0</v>
      </c>
      <c r="Q1522" s="4" t="s">
        <v>19756</v>
      </c>
    </row>
    <row r="1523" spans="1:18" ht="45">
      <c r="A1523">
        <v>3840</v>
      </c>
      <c r="B1523" t="b">
        <v>1</v>
      </c>
      <c r="C1523" s="1" t="s">
        <v>6258</v>
      </c>
      <c r="D1523" s="2" t="s">
        <v>11551</v>
      </c>
      <c r="E1523" s="1" t="s">
        <v>11552</v>
      </c>
      <c r="F1523" s="1" t="s">
        <v>11553</v>
      </c>
      <c r="G1523" s="1">
        <v>1992</v>
      </c>
      <c r="H1523" s="1" t="s">
        <v>18</v>
      </c>
      <c r="I1523" s="1"/>
      <c r="J1523" s="1" t="s">
        <v>11554</v>
      </c>
      <c r="K1523" s="1"/>
      <c r="L1523" s="1"/>
      <c r="M1523" s="1"/>
      <c r="O1523">
        <v>0</v>
      </c>
      <c r="Q1523" s="4" t="s">
        <v>19604</v>
      </c>
    </row>
    <row r="1524" spans="1:18" ht="45">
      <c r="A1524">
        <v>3841</v>
      </c>
      <c r="B1524" t="b">
        <v>1</v>
      </c>
      <c r="C1524" s="1" t="s">
        <v>6258</v>
      </c>
      <c r="D1524" s="2" t="s">
        <v>11555</v>
      </c>
      <c r="E1524" s="1" t="s">
        <v>11556</v>
      </c>
      <c r="F1524" s="1" t="s">
        <v>11553</v>
      </c>
      <c r="G1524" s="1">
        <v>1992</v>
      </c>
      <c r="H1524" s="1" t="s">
        <v>18</v>
      </c>
      <c r="I1524" s="1"/>
      <c r="J1524" s="1" t="s">
        <v>11557</v>
      </c>
      <c r="K1524" s="1"/>
      <c r="L1524" s="1"/>
      <c r="M1524" s="1"/>
      <c r="O1524">
        <v>0</v>
      </c>
      <c r="Q1524" s="4" t="s">
        <v>19604</v>
      </c>
    </row>
    <row r="1525" spans="1:18" ht="75">
      <c r="A1525">
        <v>3818</v>
      </c>
      <c r="B1525" t="b">
        <v>1</v>
      </c>
      <c r="C1525" s="1" t="s">
        <v>11389</v>
      </c>
      <c r="D1525" s="2" t="s">
        <v>11390</v>
      </c>
      <c r="E1525" s="1" t="s">
        <v>11391</v>
      </c>
      <c r="F1525" s="1" t="s">
        <v>11392</v>
      </c>
      <c r="G1525" s="1">
        <v>1992</v>
      </c>
      <c r="H1525" s="1" t="s">
        <v>18</v>
      </c>
      <c r="I1525" s="1"/>
      <c r="J1525" s="1" t="s">
        <v>11393</v>
      </c>
      <c r="K1525" s="1"/>
      <c r="L1525" s="1"/>
      <c r="M1525" s="1"/>
      <c r="O1525">
        <v>0</v>
      </c>
      <c r="Q1525" s="4" t="s">
        <v>31118</v>
      </c>
    </row>
    <row r="1526" spans="1:18" ht="30">
      <c r="A1526">
        <v>3817</v>
      </c>
      <c r="B1526" t="b">
        <v>1</v>
      </c>
      <c r="C1526" s="1" t="s">
        <v>11387</v>
      </c>
      <c r="D1526" s="2" t="s">
        <v>11388</v>
      </c>
      <c r="E1526" s="1"/>
      <c r="F1526" s="1"/>
      <c r="G1526" s="1">
        <v>1992</v>
      </c>
      <c r="H1526" s="1" t="s">
        <v>18</v>
      </c>
      <c r="I1526" s="1"/>
      <c r="J1526" s="1"/>
      <c r="K1526" s="1"/>
      <c r="L1526" s="1"/>
      <c r="M1526" s="1"/>
      <c r="O1526">
        <v>0</v>
      </c>
      <c r="Q1526" s="4" t="s">
        <v>30912</v>
      </c>
    </row>
    <row r="1527" spans="1:18" ht="30">
      <c r="A1527">
        <v>1020</v>
      </c>
      <c r="B1527" t="b">
        <v>1</v>
      </c>
      <c r="C1527" s="6" t="s">
        <v>8877</v>
      </c>
      <c r="D1527" s="6" t="s">
        <v>11892</v>
      </c>
      <c r="E1527" s="6"/>
      <c r="F1527" s="16" t="s">
        <v>18415</v>
      </c>
      <c r="G1527">
        <v>1992</v>
      </c>
      <c r="H1527" s="6" t="s">
        <v>18</v>
      </c>
      <c r="K1527" t="s">
        <v>18422</v>
      </c>
      <c r="L1527" t="s">
        <v>18423</v>
      </c>
      <c r="O1527">
        <v>0</v>
      </c>
      <c r="Q1527" s="4" t="s">
        <v>19054</v>
      </c>
    </row>
    <row r="1528" spans="1:18" ht="30">
      <c r="A1528">
        <v>40</v>
      </c>
      <c r="B1528" t="b">
        <v>1</v>
      </c>
      <c r="C1528" s="6" t="s">
        <v>18610</v>
      </c>
      <c r="D1528" s="6" t="s">
        <v>12059</v>
      </c>
      <c r="E1528" s="14" t="s">
        <v>18611</v>
      </c>
      <c r="F1528" s="16" t="s">
        <v>18415</v>
      </c>
      <c r="G1528">
        <v>1992</v>
      </c>
      <c r="H1528" s="6" t="s">
        <v>18</v>
      </c>
      <c r="K1528" t="s">
        <v>18422</v>
      </c>
      <c r="L1528" t="s">
        <v>18423</v>
      </c>
      <c r="O1528">
        <v>0</v>
      </c>
      <c r="Q1528" s="4" t="s">
        <v>19709</v>
      </c>
    </row>
    <row r="1529" spans="1:18" ht="30">
      <c r="A1529">
        <v>3835</v>
      </c>
      <c r="B1529" t="b">
        <v>1</v>
      </c>
      <c r="C1529" s="1" t="s">
        <v>6241</v>
      </c>
      <c r="D1529" s="2" t="s">
        <v>11506</v>
      </c>
      <c r="E1529" s="1" t="s">
        <v>11507</v>
      </c>
      <c r="F1529" s="1" t="s">
        <v>11508</v>
      </c>
      <c r="G1529" s="1">
        <v>1992</v>
      </c>
      <c r="H1529" s="1" t="s">
        <v>18</v>
      </c>
      <c r="I1529" s="1"/>
      <c r="J1529" s="1" t="s">
        <v>11509</v>
      </c>
      <c r="K1529" s="1"/>
      <c r="L1529" s="1"/>
      <c r="M1529" s="1"/>
      <c r="O1529">
        <v>0</v>
      </c>
      <c r="Q1529" s="4" t="s">
        <v>20193</v>
      </c>
    </row>
    <row r="1530" spans="1:18" ht="30">
      <c r="A1530">
        <v>3803</v>
      </c>
      <c r="B1530" t="b">
        <v>1</v>
      </c>
      <c r="C1530" s="1" t="s">
        <v>11287</v>
      </c>
      <c r="D1530" s="2" t="s">
        <v>11288</v>
      </c>
      <c r="E1530" s="3" t="s">
        <v>11289</v>
      </c>
      <c r="F1530" s="1" t="s">
        <v>11290</v>
      </c>
      <c r="G1530" s="1">
        <v>1992</v>
      </c>
      <c r="H1530" s="1" t="s">
        <v>18</v>
      </c>
      <c r="I1530" s="1"/>
      <c r="J1530" s="1" t="s">
        <v>11291</v>
      </c>
      <c r="K1530" s="1"/>
      <c r="L1530" s="1"/>
      <c r="M1530" s="1"/>
      <c r="O1530">
        <v>0</v>
      </c>
      <c r="Q1530" s="4" t="s">
        <v>31121</v>
      </c>
    </row>
    <row r="1531" spans="1:18" ht="30">
      <c r="A1531">
        <v>5251</v>
      </c>
      <c r="B1531" t="b">
        <v>1</v>
      </c>
      <c r="C1531" s="1" t="s">
        <v>32169</v>
      </c>
      <c r="D1531" s="4" t="s">
        <v>13477</v>
      </c>
      <c r="E1531" s="3" t="s">
        <v>32170</v>
      </c>
      <c r="F1531" s="1" t="s">
        <v>32171</v>
      </c>
      <c r="G1531" s="1">
        <v>1992</v>
      </c>
      <c r="H1531" s="1" t="s">
        <v>29</v>
      </c>
      <c r="J1531" s="1" t="s">
        <v>32172</v>
      </c>
      <c r="K1531" s="1" t="s">
        <v>1047</v>
      </c>
      <c r="L1531" t="s">
        <v>18</v>
      </c>
      <c r="O1531">
        <v>1</v>
      </c>
      <c r="Q1531" s="4" t="s">
        <v>32182</v>
      </c>
      <c r="R1531">
        <v>148</v>
      </c>
    </row>
    <row r="1532" spans="1:18" ht="57">
      <c r="A1532">
        <v>1704</v>
      </c>
      <c r="B1532" t="b">
        <v>1</v>
      </c>
      <c r="C1532" s="6" t="s">
        <v>24851</v>
      </c>
      <c r="D1532" s="8" t="s">
        <v>24852</v>
      </c>
      <c r="E1532" s="25" t="s">
        <v>24853</v>
      </c>
      <c r="F1532" s="16" t="s">
        <v>10532</v>
      </c>
      <c r="G1532">
        <v>1993</v>
      </c>
      <c r="H1532" s="6" t="s">
        <v>29</v>
      </c>
      <c r="J1532" t="s">
        <v>24854</v>
      </c>
      <c r="K1532" t="s">
        <v>1426</v>
      </c>
      <c r="L1532" t="s">
        <v>29</v>
      </c>
      <c r="O1532">
        <v>1</v>
      </c>
      <c r="Q1532" s="4" t="s">
        <v>31132</v>
      </c>
      <c r="R1532">
        <v>8</v>
      </c>
    </row>
    <row r="1533" spans="1:18" ht="45">
      <c r="A1533">
        <v>3689</v>
      </c>
      <c r="B1533" t="b">
        <v>1</v>
      </c>
      <c r="C1533" s="1" t="s">
        <v>10578</v>
      </c>
      <c r="D1533" s="2" t="s">
        <v>10579</v>
      </c>
      <c r="E1533" s="1" t="s">
        <v>10580</v>
      </c>
      <c r="F1533" s="1" t="s">
        <v>10581</v>
      </c>
      <c r="G1533" s="1">
        <v>1993</v>
      </c>
      <c r="H1533" s="1" t="s">
        <v>29</v>
      </c>
      <c r="I1533" s="1"/>
      <c r="J1533" s="1" t="s">
        <v>10582</v>
      </c>
      <c r="K1533" s="1" t="s">
        <v>298</v>
      </c>
      <c r="L1533" s="1" t="s">
        <v>29</v>
      </c>
      <c r="M1533" s="1"/>
      <c r="O1533">
        <v>1</v>
      </c>
      <c r="Q1533" s="4" t="s">
        <v>19861</v>
      </c>
      <c r="R1533">
        <v>8</v>
      </c>
    </row>
    <row r="1534" spans="1:18" ht="30">
      <c r="A1534">
        <v>3724</v>
      </c>
      <c r="B1534" t="b">
        <v>1</v>
      </c>
      <c r="C1534" s="1" t="s">
        <v>10772</v>
      </c>
      <c r="D1534" s="2" t="s">
        <v>10773</v>
      </c>
      <c r="E1534" s="3" t="s">
        <v>10774</v>
      </c>
      <c r="F1534" s="1" t="s">
        <v>10775</v>
      </c>
      <c r="G1534" s="1">
        <v>1993</v>
      </c>
      <c r="H1534" s="1" t="s">
        <v>29</v>
      </c>
      <c r="I1534" s="1"/>
      <c r="J1534" s="1" t="s">
        <v>10776</v>
      </c>
      <c r="K1534" s="1" t="s">
        <v>298</v>
      </c>
      <c r="L1534" s="1" t="s">
        <v>29</v>
      </c>
      <c r="M1534" s="1"/>
      <c r="O1534">
        <v>1</v>
      </c>
      <c r="Q1534" s="4" t="s">
        <v>31171</v>
      </c>
      <c r="R1534">
        <v>9</v>
      </c>
    </row>
    <row r="1535" spans="1:18" ht="28.5">
      <c r="A1535">
        <v>201</v>
      </c>
      <c r="B1535" t="b">
        <v>1</v>
      </c>
      <c r="C1535" s="6" t="s">
        <v>19308</v>
      </c>
      <c r="D1535" s="8" t="s">
        <v>10007</v>
      </c>
      <c r="E1535" s="14" t="s">
        <v>18395</v>
      </c>
      <c r="F1535" s="16" t="s">
        <v>10532</v>
      </c>
      <c r="G1535">
        <v>1993</v>
      </c>
      <c r="H1535" s="6" t="s">
        <v>29</v>
      </c>
      <c r="I1535" t="s">
        <v>19309</v>
      </c>
      <c r="K1535" t="s">
        <v>298</v>
      </c>
      <c r="L1535" t="s">
        <v>29</v>
      </c>
      <c r="O1535">
        <v>1</v>
      </c>
      <c r="Q1535" s="4" t="s">
        <v>20216</v>
      </c>
      <c r="R1535">
        <v>9</v>
      </c>
    </row>
    <row r="1536" spans="1:18" ht="42.75">
      <c r="A1536">
        <v>1069</v>
      </c>
      <c r="B1536" t="b">
        <v>1</v>
      </c>
      <c r="C1536" s="6" t="s">
        <v>22677</v>
      </c>
      <c r="D1536" s="8" t="s">
        <v>10761</v>
      </c>
      <c r="E1536" s="6"/>
      <c r="F1536" s="16" t="s">
        <v>10532</v>
      </c>
      <c r="G1536">
        <v>1993</v>
      </c>
      <c r="H1536" t="s">
        <v>29</v>
      </c>
      <c r="K1536" t="s">
        <v>605</v>
      </c>
      <c r="L1536" t="s">
        <v>29</v>
      </c>
      <c r="O1536">
        <v>1</v>
      </c>
      <c r="Q1536" s="4" t="s">
        <v>20366</v>
      </c>
      <c r="R1536">
        <v>12</v>
      </c>
    </row>
    <row r="1537" spans="1:18" ht="30">
      <c r="A1537">
        <v>3686</v>
      </c>
      <c r="B1537" t="b">
        <v>1</v>
      </c>
      <c r="C1537" s="1" t="s">
        <v>5662</v>
      </c>
      <c r="D1537" s="2" t="s">
        <v>10554</v>
      </c>
      <c r="E1537" s="1"/>
      <c r="F1537" s="1" t="s">
        <v>10555</v>
      </c>
      <c r="G1537" s="1">
        <v>1993</v>
      </c>
      <c r="H1537" s="1" t="s">
        <v>29</v>
      </c>
      <c r="I1537" s="1"/>
      <c r="J1537" s="1"/>
      <c r="K1537" s="1" t="s">
        <v>1321</v>
      </c>
      <c r="L1537" s="1" t="s">
        <v>29</v>
      </c>
      <c r="M1537" s="1"/>
      <c r="O1537">
        <v>1</v>
      </c>
      <c r="Q1537" s="4" t="s">
        <v>18843</v>
      </c>
      <c r="R1537">
        <v>12</v>
      </c>
    </row>
    <row r="1538" spans="1:18" ht="30">
      <c r="A1538">
        <v>3723</v>
      </c>
      <c r="B1538" t="b">
        <v>1</v>
      </c>
      <c r="C1538" s="1" t="s">
        <v>10763</v>
      </c>
      <c r="D1538" s="2" t="s">
        <v>10764</v>
      </c>
      <c r="E1538" s="3" t="s">
        <v>10765</v>
      </c>
      <c r="F1538" s="1" t="s">
        <v>10766</v>
      </c>
      <c r="G1538" s="1">
        <v>1993</v>
      </c>
      <c r="H1538" s="1" t="s">
        <v>29</v>
      </c>
      <c r="I1538" s="1" t="s">
        <v>10768</v>
      </c>
      <c r="J1538" s="1" t="s">
        <v>10767</v>
      </c>
      <c r="K1538" s="1" t="s">
        <v>605</v>
      </c>
      <c r="L1538" s="1" t="s">
        <v>29</v>
      </c>
      <c r="M1538" s="1"/>
      <c r="O1538">
        <v>1</v>
      </c>
      <c r="Q1538" s="4" t="s">
        <v>31183</v>
      </c>
      <c r="R1538">
        <v>12</v>
      </c>
    </row>
    <row r="1539" spans="1:18" ht="60">
      <c r="A1539">
        <v>932</v>
      </c>
      <c r="B1539" t="b">
        <v>1</v>
      </c>
      <c r="C1539" s="6" t="s">
        <v>22172</v>
      </c>
      <c r="D1539" s="8" t="s">
        <v>11046</v>
      </c>
      <c r="E1539" s="25" t="s">
        <v>22173</v>
      </c>
      <c r="F1539" s="16" t="s">
        <v>10532</v>
      </c>
      <c r="G1539">
        <v>1993</v>
      </c>
      <c r="H1539" s="6" t="s">
        <v>29</v>
      </c>
      <c r="J1539" t="s">
        <v>22174</v>
      </c>
      <c r="K1539" t="s">
        <v>5171</v>
      </c>
      <c r="L1539" t="s">
        <v>29</v>
      </c>
      <c r="O1539">
        <v>1</v>
      </c>
      <c r="Q1539" s="4" t="s">
        <v>20346</v>
      </c>
      <c r="R1539">
        <v>16</v>
      </c>
    </row>
    <row r="1540" spans="1:18" ht="60">
      <c r="A1540">
        <v>1029</v>
      </c>
      <c r="B1540" t="b">
        <v>1</v>
      </c>
      <c r="C1540" s="6" t="s">
        <v>22531</v>
      </c>
      <c r="D1540" s="8" t="s">
        <v>11074</v>
      </c>
      <c r="E1540" s="25" t="s">
        <v>22532</v>
      </c>
      <c r="F1540" s="16" t="s">
        <v>10532</v>
      </c>
      <c r="G1540">
        <v>1993</v>
      </c>
      <c r="H1540" t="s">
        <v>29</v>
      </c>
      <c r="I1540" t="s">
        <v>22533</v>
      </c>
      <c r="K1540" t="s">
        <v>5171</v>
      </c>
      <c r="L1540" t="s">
        <v>29</v>
      </c>
      <c r="O1540">
        <v>1</v>
      </c>
      <c r="Q1540" s="4" t="s">
        <v>20358</v>
      </c>
      <c r="R1540">
        <v>16</v>
      </c>
    </row>
    <row r="1541" spans="1:18" ht="270">
      <c r="A1541">
        <v>774</v>
      </c>
      <c r="B1541" t="b">
        <v>1</v>
      </c>
      <c r="C1541" s="6" t="s">
        <v>21609</v>
      </c>
      <c r="D1541" s="8" t="s">
        <v>10937</v>
      </c>
      <c r="E1541" s="25" t="s">
        <v>21610</v>
      </c>
      <c r="F1541" s="16" t="s">
        <v>10532</v>
      </c>
      <c r="G1541">
        <v>1993</v>
      </c>
      <c r="H1541" s="6" t="s">
        <v>29</v>
      </c>
      <c r="I1541" s="4" t="s">
        <v>21611</v>
      </c>
      <c r="K1541" t="s">
        <v>298</v>
      </c>
      <c r="L1541" t="s">
        <v>29</v>
      </c>
      <c r="O1541">
        <v>1</v>
      </c>
      <c r="Q1541" s="4" t="s">
        <v>20302</v>
      </c>
      <c r="R1541">
        <v>16</v>
      </c>
    </row>
    <row r="1542" spans="1:18" ht="45">
      <c r="A1542">
        <v>3763</v>
      </c>
      <c r="B1542" t="b">
        <v>1</v>
      </c>
      <c r="C1542" s="1" t="s">
        <v>11056</v>
      </c>
      <c r="D1542" s="2" t="s">
        <v>11057</v>
      </c>
      <c r="E1542" s="1" t="s">
        <v>11058</v>
      </c>
      <c r="F1542" s="1" t="s">
        <v>11059</v>
      </c>
      <c r="G1542" s="1">
        <v>1993</v>
      </c>
      <c r="H1542" s="1" t="s">
        <v>29</v>
      </c>
      <c r="I1542" s="1" t="s">
        <v>11061</v>
      </c>
      <c r="J1542" s="1" t="s">
        <v>11060</v>
      </c>
      <c r="K1542" s="1" t="s">
        <v>1321</v>
      </c>
      <c r="L1542" s="1" t="s">
        <v>29</v>
      </c>
      <c r="M1542" s="1"/>
      <c r="O1542">
        <v>1</v>
      </c>
      <c r="Q1542" s="4" t="s">
        <v>31190</v>
      </c>
      <c r="R1542">
        <v>16</v>
      </c>
    </row>
    <row r="1543" spans="1:18" ht="29.25">
      <c r="A1543">
        <v>1430</v>
      </c>
      <c r="B1543" t="b">
        <v>1</v>
      </c>
      <c r="C1543" t="s">
        <v>23924</v>
      </c>
      <c r="D1543" s="7" t="s">
        <v>23925</v>
      </c>
      <c r="F1543" t="s">
        <v>23926</v>
      </c>
      <c r="G1543">
        <v>1993</v>
      </c>
      <c r="H1543" t="s">
        <v>29</v>
      </c>
      <c r="J1543" t="s">
        <v>23927</v>
      </c>
      <c r="K1543" t="s">
        <v>298</v>
      </c>
      <c r="L1543" t="s">
        <v>29</v>
      </c>
      <c r="O1543">
        <v>1</v>
      </c>
      <c r="Q1543" s="4" t="s">
        <v>20437</v>
      </c>
      <c r="R1543">
        <v>22</v>
      </c>
    </row>
    <row r="1544" spans="1:18" ht="60">
      <c r="A1544">
        <v>1724</v>
      </c>
      <c r="B1544" t="b">
        <v>1</v>
      </c>
      <c r="C1544" s="6" t="s">
        <v>24932</v>
      </c>
      <c r="D1544" s="8" t="s">
        <v>10895</v>
      </c>
      <c r="E1544" s="25" t="s">
        <v>24933</v>
      </c>
      <c r="F1544" s="16" t="s">
        <v>10532</v>
      </c>
      <c r="G1544">
        <v>1993</v>
      </c>
      <c r="H1544" t="s">
        <v>29</v>
      </c>
      <c r="I1544" t="s">
        <v>24934</v>
      </c>
      <c r="J1544" t="s">
        <v>24935</v>
      </c>
      <c r="K1544" t="s">
        <v>605</v>
      </c>
      <c r="L1544" t="s">
        <v>29</v>
      </c>
      <c r="O1544">
        <v>1</v>
      </c>
      <c r="Q1544" s="4" t="s">
        <v>20516</v>
      </c>
      <c r="R1544">
        <v>22</v>
      </c>
    </row>
    <row r="1545" spans="1:18" ht="45">
      <c r="A1545">
        <v>5211</v>
      </c>
      <c r="B1545" t="b">
        <v>1</v>
      </c>
      <c r="C1545" s="1" t="s">
        <v>28140</v>
      </c>
      <c r="D1545" s="4" t="s">
        <v>28141</v>
      </c>
      <c r="E1545" s="3" t="s">
        <v>28107</v>
      </c>
      <c r="F1545" s="1" t="s">
        <v>28142</v>
      </c>
      <c r="G1545" s="1">
        <v>1993</v>
      </c>
      <c r="H1545" s="1" t="s">
        <v>29</v>
      </c>
      <c r="I1545" s="1"/>
      <c r="K1545" t="s">
        <v>1047</v>
      </c>
      <c r="L1545" t="s">
        <v>29</v>
      </c>
      <c r="O1545">
        <v>1</v>
      </c>
      <c r="Q1545" s="4" t="s">
        <v>18548</v>
      </c>
      <c r="R1545">
        <v>22</v>
      </c>
    </row>
    <row r="1546" spans="1:18" ht="29.25">
      <c r="A1546">
        <v>1563</v>
      </c>
      <c r="B1546" t="b">
        <v>1</v>
      </c>
      <c r="C1546" t="s">
        <v>24359</v>
      </c>
      <c r="D1546" s="7" t="s">
        <v>10778</v>
      </c>
      <c r="E1546" s="3" t="s">
        <v>24360</v>
      </c>
      <c r="F1546" s="21" t="s">
        <v>24361</v>
      </c>
      <c r="G1546">
        <v>1993</v>
      </c>
      <c r="H1546" t="s">
        <v>18</v>
      </c>
      <c r="J1546" t="s">
        <v>24362</v>
      </c>
      <c r="K1546" t="s">
        <v>18422</v>
      </c>
      <c r="L1546" t="s">
        <v>18423</v>
      </c>
      <c r="O1546">
        <v>0</v>
      </c>
      <c r="Q1546" s="4" t="s">
        <v>20489</v>
      </c>
    </row>
    <row r="1547" spans="1:18" ht="60">
      <c r="A1547">
        <v>716</v>
      </c>
      <c r="B1547" t="b">
        <v>1</v>
      </c>
      <c r="C1547" s="6" t="s">
        <v>21389</v>
      </c>
      <c r="D1547" s="8" t="s">
        <v>10817</v>
      </c>
      <c r="E1547" s="25" t="s">
        <v>21390</v>
      </c>
      <c r="F1547" s="16" t="s">
        <v>10532</v>
      </c>
      <c r="G1547">
        <v>1993</v>
      </c>
      <c r="H1547" t="s">
        <v>29</v>
      </c>
      <c r="J1547" t="s">
        <v>21391</v>
      </c>
      <c r="K1547" t="s">
        <v>298</v>
      </c>
      <c r="L1547" t="s">
        <v>18</v>
      </c>
      <c r="O1547">
        <v>1</v>
      </c>
      <c r="Q1547" s="4" t="s">
        <v>20295</v>
      </c>
      <c r="R1547">
        <v>22</v>
      </c>
    </row>
    <row r="1548" spans="1:18" ht="60">
      <c r="A1548">
        <v>315</v>
      </c>
      <c r="B1548" t="b">
        <v>1</v>
      </c>
      <c r="C1548" s="6" t="s">
        <v>19812</v>
      </c>
      <c r="D1548" s="8" t="s">
        <v>11135</v>
      </c>
      <c r="E1548" s="25" t="s">
        <v>19813</v>
      </c>
      <c r="F1548" s="16" t="s">
        <v>10532</v>
      </c>
      <c r="G1548">
        <v>1993</v>
      </c>
      <c r="H1548" t="s">
        <v>29</v>
      </c>
      <c r="I1548" t="s">
        <v>19814</v>
      </c>
      <c r="J1548" t="s">
        <v>19815</v>
      </c>
      <c r="K1548" t="s">
        <v>298</v>
      </c>
      <c r="L1548" t="s">
        <v>29</v>
      </c>
      <c r="M1548">
        <v>0.7</v>
      </c>
      <c r="O1548">
        <v>1</v>
      </c>
      <c r="Q1548" s="4" t="s">
        <v>20236</v>
      </c>
      <c r="R1548">
        <v>22</v>
      </c>
    </row>
    <row r="1549" spans="1:18" ht="45">
      <c r="A1549">
        <v>2203</v>
      </c>
      <c r="B1549" t="b">
        <v>1</v>
      </c>
      <c r="C1549" s="6" t="s">
        <v>26378</v>
      </c>
      <c r="D1549" s="8" t="s">
        <v>10901</v>
      </c>
      <c r="E1549" s="25" t="s">
        <v>26379</v>
      </c>
      <c r="F1549" s="16" t="s">
        <v>10532</v>
      </c>
      <c r="G1549">
        <v>1993</v>
      </c>
      <c r="H1549" s="6" t="s">
        <v>29</v>
      </c>
      <c r="I1549" t="s">
        <v>26380</v>
      </c>
      <c r="J1549" t="s">
        <v>26381</v>
      </c>
      <c r="K1549" t="s">
        <v>10100</v>
      </c>
      <c r="L1549" t="s">
        <v>29</v>
      </c>
      <c r="M1549">
        <v>36</v>
      </c>
      <c r="O1549">
        <v>1</v>
      </c>
      <c r="Q1549" s="4" t="s">
        <v>20604</v>
      </c>
      <c r="R1549">
        <v>22</v>
      </c>
    </row>
    <row r="1550" spans="1:18" ht="45">
      <c r="A1550">
        <v>1719</v>
      </c>
      <c r="B1550" t="b">
        <v>1</v>
      </c>
      <c r="C1550" s="6" t="s">
        <v>24911</v>
      </c>
      <c r="D1550" s="8" t="s">
        <v>11156</v>
      </c>
      <c r="E1550" s="25" t="s">
        <v>24912</v>
      </c>
      <c r="F1550" s="16" t="s">
        <v>10532</v>
      </c>
      <c r="G1550">
        <v>1993</v>
      </c>
      <c r="H1550" s="6" t="s">
        <v>29</v>
      </c>
      <c r="J1550" t="s">
        <v>24913</v>
      </c>
      <c r="K1550" t="s">
        <v>1426</v>
      </c>
      <c r="L1550" t="s">
        <v>29</v>
      </c>
      <c r="O1550">
        <v>1</v>
      </c>
      <c r="Q1550" s="4" t="s">
        <v>20512</v>
      </c>
      <c r="R1550">
        <v>22</v>
      </c>
    </row>
    <row r="1551" spans="1:18" ht="42.75">
      <c r="A1551">
        <v>1433</v>
      </c>
      <c r="B1551" t="b">
        <v>1</v>
      </c>
      <c r="C1551" s="6" t="s">
        <v>11129</v>
      </c>
      <c r="D1551" s="8" t="s">
        <v>11130</v>
      </c>
      <c r="E1551" s="6"/>
      <c r="F1551" s="16" t="s">
        <v>10532</v>
      </c>
      <c r="G1551">
        <v>1993</v>
      </c>
      <c r="H1551" t="s">
        <v>29</v>
      </c>
      <c r="J1551" t="s">
        <v>23938</v>
      </c>
      <c r="K1551" t="s">
        <v>298</v>
      </c>
      <c r="L1551" t="s">
        <v>29</v>
      </c>
      <c r="O1551">
        <v>1</v>
      </c>
      <c r="Q1551" s="4" t="s">
        <v>20446</v>
      </c>
      <c r="R1551">
        <v>23</v>
      </c>
    </row>
    <row r="1552" spans="1:18" ht="57.75">
      <c r="A1552">
        <v>2367</v>
      </c>
      <c r="B1552" t="b">
        <v>1</v>
      </c>
      <c r="C1552" t="s">
        <v>25812</v>
      </c>
      <c r="D1552" s="7" t="s">
        <v>26953</v>
      </c>
      <c r="E1552">
        <v>1993</v>
      </c>
      <c r="F1552" t="s">
        <v>26954</v>
      </c>
      <c r="G1552">
        <v>1993</v>
      </c>
      <c r="H1552" t="s">
        <v>29</v>
      </c>
      <c r="I1552" t="s">
        <v>26955</v>
      </c>
      <c r="K1552" t="s">
        <v>298</v>
      </c>
      <c r="L1552" t="s">
        <v>29</v>
      </c>
      <c r="O1552">
        <v>1</v>
      </c>
      <c r="Q1552" s="4" t="s">
        <v>19084</v>
      </c>
      <c r="R1552">
        <v>27</v>
      </c>
    </row>
    <row r="1553" spans="1:18">
      <c r="A1553">
        <v>120</v>
      </c>
      <c r="B1553" t="b">
        <v>1</v>
      </c>
      <c r="C1553" s="6" t="s">
        <v>18901</v>
      </c>
      <c r="D1553" s="8" t="s">
        <v>11016</v>
      </c>
      <c r="E1553" s="14" t="s">
        <v>18395</v>
      </c>
      <c r="F1553" s="16" t="s">
        <v>10532</v>
      </c>
      <c r="G1553">
        <v>1993</v>
      </c>
      <c r="H1553" s="6" t="s">
        <v>29</v>
      </c>
      <c r="J1553" t="s">
        <v>18970</v>
      </c>
      <c r="K1553" t="s">
        <v>298</v>
      </c>
      <c r="L1553" t="s">
        <v>29</v>
      </c>
      <c r="O1553">
        <v>1</v>
      </c>
      <c r="Q1553" s="4" t="s">
        <v>18902</v>
      </c>
      <c r="R1553">
        <v>27</v>
      </c>
    </row>
    <row r="1554" spans="1:18" ht="60">
      <c r="A1554">
        <v>2102</v>
      </c>
      <c r="B1554" t="b">
        <v>1</v>
      </c>
      <c r="C1554" s="6" t="s">
        <v>11067</v>
      </c>
      <c r="D1554" s="8" t="s">
        <v>11068</v>
      </c>
      <c r="E1554" s="25" t="s">
        <v>26105</v>
      </c>
      <c r="F1554" s="16" t="s">
        <v>10532</v>
      </c>
      <c r="G1554">
        <v>1993</v>
      </c>
      <c r="H1554" t="s">
        <v>29</v>
      </c>
      <c r="J1554" t="s">
        <v>26106</v>
      </c>
      <c r="K1554" t="s">
        <v>298</v>
      </c>
      <c r="L1554" t="s">
        <v>29</v>
      </c>
      <c r="O1554">
        <v>1</v>
      </c>
      <c r="Q1554" s="4" t="s">
        <v>20571</v>
      </c>
      <c r="R1554">
        <v>30</v>
      </c>
    </row>
    <row r="1555" spans="1:18" ht="60">
      <c r="A1555">
        <v>1562</v>
      </c>
      <c r="B1555" t="b">
        <v>1</v>
      </c>
      <c r="C1555" s="6" t="s">
        <v>1787</v>
      </c>
      <c r="D1555" s="8" t="s">
        <v>10232</v>
      </c>
      <c r="E1555" s="25" t="s">
        <v>24355</v>
      </c>
      <c r="F1555" s="16" t="s">
        <v>10532</v>
      </c>
      <c r="G1555">
        <v>1993</v>
      </c>
      <c r="H1555" t="s">
        <v>29</v>
      </c>
      <c r="J1555" t="s">
        <v>24356</v>
      </c>
      <c r="K1555" t="s">
        <v>10100</v>
      </c>
      <c r="L1555" t="s">
        <v>29</v>
      </c>
      <c r="O1555">
        <v>1</v>
      </c>
      <c r="Q1555" s="4" t="s">
        <v>18968</v>
      </c>
      <c r="R1555">
        <v>31</v>
      </c>
    </row>
    <row r="1556" spans="1:18" ht="60">
      <c r="A1556">
        <v>5207</v>
      </c>
      <c r="B1556" t="b">
        <v>1</v>
      </c>
      <c r="C1556" s="1" t="s">
        <v>28126</v>
      </c>
      <c r="D1556" s="4" t="s">
        <v>28127</v>
      </c>
      <c r="E1556" s="3" t="s">
        <v>28107</v>
      </c>
      <c r="F1556" s="1" t="s">
        <v>28128</v>
      </c>
      <c r="G1556" s="1">
        <v>1993</v>
      </c>
      <c r="H1556" s="1" t="s">
        <v>29</v>
      </c>
      <c r="I1556" s="1" t="s">
        <v>28129</v>
      </c>
      <c r="K1556" t="s">
        <v>28130</v>
      </c>
      <c r="L1556" t="s">
        <v>29</v>
      </c>
      <c r="O1556">
        <v>2</v>
      </c>
      <c r="Q1556" s="4" t="s">
        <v>31130</v>
      </c>
      <c r="R1556">
        <v>38</v>
      </c>
    </row>
    <row r="1557" spans="1:18" ht="60">
      <c r="A1557">
        <v>3790</v>
      </c>
      <c r="B1557" t="b">
        <v>1</v>
      </c>
      <c r="C1557" s="1" t="s">
        <v>11218</v>
      </c>
      <c r="D1557" s="2" t="s">
        <v>11219</v>
      </c>
      <c r="E1557" s="1" t="s">
        <v>11220</v>
      </c>
      <c r="F1557" s="1" t="s">
        <v>11221</v>
      </c>
      <c r="G1557" s="1">
        <v>1993</v>
      </c>
      <c r="H1557" s="1" t="s">
        <v>29</v>
      </c>
      <c r="I1557" s="1"/>
      <c r="J1557" s="1"/>
      <c r="K1557" s="1" t="s">
        <v>127</v>
      </c>
      <c r="L1557" s="1" t="s">
        <v>29</v>
      </c>
      <c r="M1557" s="1"/>
      <c r="O1557">
        <v>1</v>
      </c>
      <c r="Q1557" s="4" t="s">
        <v>31151</v>
      </c>
      <c r="R1557">
        <v>38</v>
      </c>
    </row>
    <row r="1558" spans="1:18" ht="60">
      <c r="A1558">
        <v>3741</v>
      </c>
      <c r="B1558" t="b">
        <v>1</v>
      </c>
      <c r="C1558" s="1" t="s">
        <v>10887</v>
      </c>
      <c r="D1558" s="2" t="s">
        <v>10888</v>
      </c>
      <c r="E1558" s="3" t="s">
        <v>10889</v>
      </c>
      <c r="F1558" s="1" t="s">
        <v>10890</v>
      </c>
      <c r="G1558" s="1">
        <v>1993</v>
      </c>
      <c r="H1558" s="1" t="s">
        <v>29</v>
      </c>
      <c r="I1558" s="1"/>
      <c r="J1558" s="1"/>
      <c r="K1558" s="1" t="s">
        <v>1301</v>
      </c>
      <c r="L1558" s="1" t="s">
        <v>29</v>
      </c>
      <c r="M1558" s="1"/>
      <c r="O1558">
        <v>1</v>
      </c>
      <c r="Q1558" s="4" t="s">
        <v>31152</v>
      </c>
      <c r="R1558">
        <v>38</v>
      </c>
    </row>
    <row r="1559" spans="1:18" ht="45">
      <c r="A1559">
        <v>3769</v>
      </c>
      <c r="B1559" t="b">
        <v>1</v>
      </c>
      <c r="C1559" s="1" t="s">
        <v>11106</v>
      </c>
      <c r="D1559" s="2" t="s">
        <v>11107</v>
      </c>
      <c r="E1559" s="1"/>
      <c r="F1559" s="1" t="s">
        <v>11108</v>
      </c>
      <c r="G1559" s="1">
        <v>1993</v>
      </c>
      <c r="H1559" s="1" t="s">
        <v>29</v>
      </c>
      <c r="I1559" s="1" t="s">
        <v>11109</v>
      </c>
      <c r="J1559" s="1"/>
      <c r="K1559" s="1" t="s">
        <v>1426</v>
      </c>
      <c r="L1559" s="1" t="s">
        <v>18</v>
      </c>
      <c r="M1559" s="1"/>
      <c r="O1559">
        <v>1</v>
      </c>
      <c r="Q1559" s="4" t="s">
        <v>31178</v>
      </c>
      <c r="R1559">
        <v>41</v>
      </c>
    </row>
    <row r="1560" spans="1:18" ht="30">
      <c r="A1560">
        <v>3782</v>
      </c>
      <c r="B1560" t="b">
        <v>1</v>
      </c>
      <c r="C1560" s="1" t="s">
        <v>11174</v>
      </c>
      <c r="D1560" s="2" t="s">
        <v>11175</v>
      </c>
      <c r="E1560" s="1" t="s">
        <v>11176</v>
      </c>
      <c r="F1560" s="1" t="s">
        <v>11177</v>
      </c>
      <c r="G1560" s="1">
        <v>1993</v>
      </c>
      <c r="H1560" s="1" t="s">
        <v>29</v>
      </c>
      <c r="I1560" s="1"/>
      <c r="J1560" s="1" t="s">
        <v>11178</v>
      </c>
      <c r="K1560" s="1" t="s">
        <v>605</v>
      </c>
      <c r="L1560" s="1" t="s">
        <v>29</v>
      </c>
      <c r="M1560" s="1"/>
      <c r="O1560">
        <v>1</v>
      </c>
      <c r="Q1560" s="4" t="s">
        <v>31164</v>
      </c>
      <c r="R1560">
        <v>22</v>
      </c>
    </row>
    <row r="1561" spans="1:18" ht="42.75">
      <c r="A1561">
        <v>2182</v>
      </c>
      <c r="B1561" t="b">
        <v>1</v>
      </c>
      <c r="C1561" s="6" t="s">
        <v>8799</v>
      </c>
      <c r="D1561" s="8" t="s">
        <v>10976</v>
      </c>
      <c r="E1561" s="6"/>
      <c r="F1561" s="16" t="s">
        <v>10532</v>
      </c>
      <c r="G1561">
        <v>1993</v>
      </c>
      <c r="H1561" t="s">
        <v>29</v>
      </c>
      <c r="K1561" t="s">
        <v>5171</v>
      </c>
      <c r="L1561" t="s">
        <v>29</v>
      </c>
      <c r="O1561">
        <v>1</v>
      </c>
      <c r="Q1561" s="4" t="s">
        <v>20226</v>
      </c>
      <c r="R1561">
        <v>48</v>
      </c>
    </row>
    <row r="1562" spans="1:18" ht="57">
      <c r="A1562">
        <v>338</v>
      </c>
      <c r="B1562" t="b">
        <v>1</v>
      </c>
      <c r="C1562" s="6" t="s">
        <v>19923</v>
      </c>
      <c r="D1562" s="8" t="s">
        <v>10965</v>
      </c>
      <c r="E1562" s="6"/>
      <c r="F1562" s="16" t="s">
        <v>10532</v>
      </c>
      <c r="G1562">
        <v>1993</v>
      </c>
      <c r="H1562" t="s">
        <v>29</v>
      </c>
      <c r="K1562" t="s">
        <v>10100</v>
      </c>
      <c r="L1562" t="s">
        <v>29</v>
      </c>
      <c r="O1562">
        <v>1</v>
      </c>
      <c r="Q1562" s="4" t="s">
        <v>20242</v>
      </c>
      <c r="R1562">
        <v>48</v>
      </c>
    </row>
    <row r="1563" spans="1:18" ht="57">
      <c r="A1563">
        <v>375</v>
      </c>
      <c r="B1563" t="b">
        <v>1</v>
      </c>
      <c r="C1563" s="6" t="s">
        <v>20093</v>
      </c>
      <c r="D1563" s="8" t="s">
        <v>10992</v>
      </c>
      <c r="E1563" s="6"/>
      <c r="F1563" s="16" t="s">
        <v>10532</v>
      </c>
      <c r="G1563">
        <v>1993</v>
      </c>
      <c r="H1563" t="s">
        <v>29</v>
      </c>
      <c r="J1563" t="s">
        <v>20094</v>
      </c>
      <c r="K1563" t="s">
        <v>298</v>
      </c>
      <c r="L1563" t="s">
        <v>29</v>
      </c>
      <c r="O1563">
        <v>1</v>
      </c>
      <c r="Q1563" s="4" t="s">
        <v>20254</v>
      </c>
      <c r="R1563">
        <v>48</v>
      </c>
    </row>
    <row r="1564" spans="1:18" ht="60.75" customHeight="1">
      <c r="A1564">
        <v>248</v>
      </c>
      <c r="B1564" t="b">
        <v>1</v>
      </c>
      <c r="C1564" t="s">
        <v>19529</v>
      </c>
      <c r="D1564" s="2" t="s">
        <v>10978</v>
      </c>
      <c r="F1564" t="s">
        <v>19530</v>
      </c>
      <c r="G1564">
        <v>1993</v>
      </c>
      <c r="H1564" t="s">
        <v>29</v>
      </c>
      <c r="I1564" t="s">
        <v>19531</v>
      </c>
      <c r="J1564" t="s">
        <v>19532</v>
      </c>
      <c r="K1564" t="s">
        <v>5171</v>
      </c>
      <c r="L1564" t="s">
        <v>29</v>
      </c>
      <c r="O1564">
        <v>1</v>
      </c>
      <c r="Q1564" s="4" t="s">
        <v>20226</v>
      </c>
      <c r="R1564">
        <v>48</v>
      </c>
    </row>
    <row r="1565" spans="1:18" ht="30">
      <c r="A1565">
        <v>5213</v>
      </c>
      <c r="B1565" t="b">
        <v>1</v>
      </c>
      <c r="C1565" s="1" t="s">
        <v>21405</v>
      </c>
      <c r="D1565" s="4" t="s">
        <v>28146</v>
      </c>
      <c r="E1565" s="3" t="s">
        <v>28107</v>
      </c>
      <c r="F1565" s="1" t="s">
        <v>28147</v>
      </c>
      <c r="G1565" s="1">
        <v>1993</v>
      </c>
      <c r="H1565" s="1" t="s">
        <v>29</v>
      </c>
      <c r="I1565" s="1"/>
      <c r="K1565" t="s">
        <v>5171</v>
      </c>
      <c r="L1565" t="s">
        <v>29</v>
      </c>
      <c r="O1565">
        <v>1</v>
      </c>
      <c r="Q1565" s="4" t="s">
        <v>20226</v>
      </c>
      <c r="R1565">
        <v>48</v>
      </c>
    </row>
    <row r="1566" spans="1:18" ht="29.25">
      <c r="A1566">
        <v>369</v>
      </c>
      <c r="B1566" t="b">
        <v>1</v>
      </c>
      <c r="C1566" t="s">
        <v>20066</v>
      </c>
      <c r="D1566" s="7" t="s">
        <v>20067</v>
      </c>
      <c r="E1566" s="5" t="s">
        <v>20068</v>
      </c>
      <c r="F1566" t="s">
        <v>20069</v>
      </c>
      <c r="G1566">
        <v>1993</v>
      </c>
      <c r="H1566" t="s">
        <v>29</v>
      </c>
      <c r="J1566" t="s">
        <v>20070</v>
      </c>
      <c r="K1566" t="s">
        <v>5171</v>
      </c>
      <c r="L1566" t="s">
        <v>29</v>
      </c>
      <c r="O1566">
        <v>1</v>
      </c>
      <c r="Q1566" s="4" t="s">
        <v>20166</v>
      </c>
      <c r="R1566">
        <v>48</v>
      </c>
    </row>
    <row r="1567" spans="1:18" ht="45">
      <c r="A1567">
        <v>967</v>
      </c>
      <c r="B1567" t="b">
        <v>1</v>
      </c>
      <c r="C1567" t="s">
        <v>22302</v>
      </c>
      <c r="D1567" s="4" t="s">
        <v>22303</v>
      </c>
      <c r="F1567" t="s">
        <v>22304</v>
      </c>
      <c r="G1567">
        <v>1993</v>
      </c>
      <c r="H1567" t="s">
        <v>29</v>
      </c>
      <c r="I1567" t="s">
        <v>22305</v>
      </c>
      <c r="J1567" t="s">
        <v>22306</v>
      </c>
      <c r="K1567" t="s">
        <v>5171</v>
      </c>
      <c r="L1567" t="s">
        <v>29</v>
      </c>
      <c r="M1567" t="s">
        <v>18659</v>
      </c>
      <c r="O1567">
        <v>1</v>
      </c>
      <c r="Q1567" s="4" t="s">
        <v>20166</v>
      </c>
      <c r="R1567">
        <v>48</v>
      </c>
    </row>
    <row r="1568" spans="1:18" ht="45">
      <c r="A1568">
        <v>2316</v>
      </c>
      <c r="B1568" t="b">
        <v>1</v>
      </c>
      <c r="C1568" s="6" t="s">
        <v>26133</v>
      </c>
      <c r="D1568" s="8" t="s">
        <v>10723</v>
      </c>
      <c r="E1568" s="14" t="s">
        <v>26766</v>
      </c>
      <c r="F1568" s="16" t="s">
        <v>10532</v>
      </c>
      <c r="G1568">
        <v>1993</v>
      </c>
      <c r="H1568" s="6" t="s">
        <v>29</v>
      </c>
      <c r="J1568" t="s">
        <v>26767</v>
      </c>
      <c r="K1568" t="s">
        <v>298</v>
      </c>
      <c r="L1568" t="s">
        <v>29</v>
      </c>
      <c r="O1568">
        <v>1</v>
      </c>
      <c r="Q1568" s="4" t="s">
        <v>20577</v>
      </c>
      <c r="R1568">
        <v>50</v>
      </c>
    </row>
    <row r="1569" spans="1:18" ht="45">
      <c r="A1569">
        <v>2115</v>
      </c>
      <c r="B1569" t="b">
        <v>1</v>
      </c>
      <c r="C1569" s="6" t="s">
        <v>26133</v>
      </c>
      <c r="D1569" s="8" t="s">
        <v>10727</v>
      </c>
      <c r="E1569" s="25" t="s">
        <v>26134</v>
      </c>
      <c r="F1569" s="16" t="s">
        <v>10532</v>
      </c>
      <c r="G1569">
        <v>1993</v>
      </c>
      <c r="H1569" s="6" t="s">
        <v>29</v>
      </c>
      <c r="I1569" t="s">
        <v>26135</v>
      </c>
      <c r="J1569" t="s">
        <v>26136</v>
      </c>
      <c r="K1569" t="s">
        <v>298</v>
      </c>
      <c r="L1569" t="s">
        <v>29</v>
      </c>
      <c r="O1569">
        <v>1</v>
      </c>
      <c r="Q1569" s="4" t="s">
        <v>20577</v>
      </c>
      <c r="R1569">
        <v>50</v>
      </c>
    </row>
    <row r="1570" spans="1:18" ht="60">
      <c r="A1570">
        <v>2320</v>
      </c>
      <c r="B1570" t="b">
        <v>1</v>
      </c>
      <c r="C1570" s="6" t="s">
        <v>26777</v>
      </c>
      <c r="D1570" s="8" t="s">
        <v>10685</v>
      </c>
      <c r="E1570" s="25" t="s">
        <v>26778</v>
      </c>
      <c r="F1570" s="16" t="s">
        <v>10532</v>
      </c>
      <c r="G1570">
        <v>1993</v>
      </c>
      <c r="H1570" t="s">
        <v>29</v>
      </c>
      <c r="I1570" t="s">
        <v>26779</v>
      </c>
      <c r="J1570" t="s">
        <v>26780</v>
      </c>
      <c r="K1570" t="s">
        <v>18607</v>
      </c>
      <c r="L1570" t="s">
        <v>18</v>
      </c>
      <c r="M1570">
        <v>700</v>
      </c>
      <c r="O1570">
        <v>1</v>
      </c>
      <c r="Q1570" s="4" t="s">
        <v>20612</v>
      </c>
      <c r="R1570">
        <v>53</v>
      </c>
    </row>
    <row r="1571" spans="1:18" ht="60">
      <c r="A1571">
        <v>864</v>
      </c>
      <c r="B1571" t="b">
        <v>1</v>
      </c>
      <c r="C1571" s="6" t="s">
        <v>21949</v>
      </c>
      <c r="D1571" s="2" t="s">
        <v>10538</v>
      </c>
      <c r="E1571" s="25" t="s">
        <v>21950</v>
      </c>
      <c r="F1571" s="16" t="s">
        <v>10532</v>
      </c>
      <c r="G1571">
        <v>1993</v>
      </c>
      <c r="H1571" t="s">
        <v>29</v>
      </c>
      <c r="I1571" t="s">
        <v>21951</v>
      </c>
      <c r="J1571" t="s">
        <v>21952</v>
      </c>
      <c r="K1571" t="s">
        <v>4687</v>
      </c>
      <c r="L1571" t="s">
        <v>29</v>
      </c>
      <c r="M1571" t="s">
        <v>18659</v>
      </c>
      <c r="O1571">
        <v>1</v>
      </c>
      <c r="Q1571" s="4" t="s">
        <v>20321</v>
      </c>
      <c r="R1571">
        <v>53</v>
      </c>
    </row>
    <row r="1572" spans="1:18" ht="30">
      <c r="A1572">
        <v>3696</v>
      </c>
      <c r="B1572" t="b">
        <v>1</v>
      </c>
      <c r="C1572" s="1" t="s">
        <v>10607</v>
      </c>
      <c r="D1572" s="2" t="s">
        <v>10608</v>
      </c>
      <c r="E1572" s="1" t="s">
        <v>10609</v>
      </c>
      <c r="F1572" s="1" t="s">
        <v>10610</v>
      </c>
      <c r="G1572" s="1">
        <v>1993</v>
      </c>
      <c r="H1572" s="1" t="s">
        <v>29</v>
      </c>
      <c r="I1572" s="1"/>
      <c r="J1572" s="1" t="s">
        <v>10611</v>
      </c>
      <c r="K1572" s="1" t="s">
        <v>298</v>
      </c>
      <c r="L1572" s="1" t="s">
        <v>29</v>
      </c>
      <c r="M1572" s="1"/>
      <c r="O1572">
        <v>1</v>
      </c>
      <c r="Q1572" s="4" t="s">
        <v>20621</v>
      </c>
      <c r="R1572">
        <v>57</v>
      </c>
    </row>
    <row r="1573" spans="1:18" ht="42.75">
      <c r="A1573">
        <v>2328</v>
      </c>
      <c r="B1573" t="b">
        <v>1</v>
      </c>
      <c r="C1573" s="6" t="s">
        <v>26806</v>
      </c>
      <c r="D1573" s="8" t="s">
        <v>26807</v>
      </c>
      <c r="E1573" s="14" t="s">
        <v>26808</v>
      </c>
      <c r="F1573" s="16" t="s">
        <v>10532</v>
      </c>
      <c r="G1573">
        <v>1993</v>
      </c>
      <c r="H1573" s="6" t="s">
        <v>29</v>
      </c>
      <c r="J1573" t="s">
        <v>26809</v>
      </c>
      <c r="K1573" t="s">
        <v>298</v>
      </c>
      <c r="L1573" t="s">
        <v>29</v>
      </c>
      <c r="O1573">
        <v>1</v>
      </c>
      <c r="Q1573" s="4" t="s">
        <v>20621</v>
      </c>
      <c r="R1573">
        <v>57</v>
      </c>
    </row>
    <row r="1574" spans="1:18" ht="45">
      <c r="A1574">
        <v>3690</v>
      </c>
      <c r="B1574" t="b">
        <v>1</v>
      </c>
      <c r="C1574" s="1" t="s">
        <v>10583</v>
      </c>
      <c r="D1574" s="2" t="s">
        <v>10584</v>
      </c>
      <c r="E1574" s="3" t="s">
        <v>10585</v>
      </c>
      <c r="F1574" s="1" t="s">
        <v>10586</v>
      </c>
      <c r="G1574" s="1">
        <v>1993</v>
      </c>
      <c r="H1574" s="1" t="s">
        <v>29</v>
      </c>
      <c r="I1574" s="1"/>
      <c r="J1574" s="1" t="s">
        <v>10587</v>
      </c>
      <c r="K1574" s="1" t="s">
        <v>36</v>
      </c>
      <c r="L1574" s="1" t="s">
        <v>29</v>
      </c>
      <c r="M1574" s="1"/>
      <c r="O1574">
        <v>1</v>
      </c>
      <c r="Q1574" s="4" t="s">
        <v>31167</v>
      </c>
      <c r="R1574">
        <v>66</v>
      </c>
    </row>
    <row r="1575" spans="1:18" ht="45">
      <c r="A1575">
        <v>3768</v>
      </c>
      <c r="B1575" t="b">
        <v>1</v>
      </c>
      <c r="C1575" s="1" t="s">
        <v>212</v>
      </c>
      <c r="D1575" s="2" t="s">
        <v>11102</v>
      </c>
      <c r="E1575" s="1" t="s">
        <v>11103</v>
      </c>
      <c r="F1575" s="1" t="s">
        <v>11104</v>
      </c>
      <c r="G1575" s="1">
        <v>1993</v>
      </c>
      <c r="H1575" s="1" t="s">
        <v>29</v>
      </c>
      <c r="I1575" s="1"/>
      <c r="J1575" s="1" t="s">
        <v>11105</v>
      </c>
      <c r="K1575" s="1" t="s">
        <v>298</v>
      </c>
      <c r="L1575" s="1" t="s">
        <v>29</v>
      </c>
      <c r="M1575" s="1"/>
      <c r="O1575">
        <v>1</v>
      </c>
      <c r="Q1575" s="4" t="s">
        <v>19823</v>
      </c>
      <c r="R1575">
        <v>68</v>
      </c>
    </row>
    <row r="1576" spans="1:18" ht="42.75">
      <c r="A1576">
        <v>1564</v>
      </c>
      <c r="B1576" t="b">
        <v>1</v>
      </c>
      <c r="C1576" s="6" t="s">
        <v>212</v>
      </c>
      <c r="D1576" s="8" t="s">
        <v>10429</v>
      </c>
      <c r="E1576" s="14" t="s">
        <v>18395</v>
      </c>
      <c r="F1576" s="16" t="s">
        <v>10532</v>
      </c>
      <c r="G1576">
        <v>1993</v>
      </c>
      <c r="H1576" s="6" t="s">
        <v>29</v>
      </c>
      <c r="J1576" t="s">
        <v>24364</v>
      </c>
      <c r="K1576" t="s">
        <v>298</v>
      </c>
      <c r="L1576" t="s">
        <v>29</v>
      </c>
      <c r="O1576">
        <v>1</v>
      </c>
      <c r="Q1576" s="4" t="s">
        <v>19823</v>
      </c>
      <c r="R1576">
        <v>68</v>
      </c>
    </row>
    <row r="1577" spans="1:18" ht="30">
      <c r="A1577">
        <v>3787</v>
      </c>
      <c r="B1577" t="b">
        <v>1</v>
      </c>
      <c r="C1577" s="1" t="s">
        <v>11209</v>
      </c>
      <c r="D1577" s="2" t="s">
        <v>11210</v>
      </c>
      <c r="E1577" s="1"/>
      <c r="F1577" s="1" t="s">
        <v>11211</v>
      </c>
      <c r="G1577" s="1">
        <v>1993</v>
      </c>
      <c r="H1577" s="1" t="s">
        <v>29</v>
      </c>
      <c r="I1577" s="1"/>
      <c r="J1577" s="1" t="s">
        <v>11212</v>
      </c>
      <c r="K1577" s="1" t="s">
        <v>298</v>
      </c>
      <c r="L1577" s="1" t="s">
        <v>29</v>
      </c>
      <c r="M1577" s="1"/>
      <c r="O1577">
        <v>1</v>
      </c>
      <c r="Q1577" s="4" t="s">
        <v>31128</v>
      </c>
      <c r="R1577">
        <v>71</v>
      </c>
    </row>
    <row r="1578" spans="1:18" ht="60">
      <c r="A1578">
        <v>1193</v>
      </c>
      <c r="B1578" t="b">
        <v>1</v>
      </c>
      <c r="C1578" s="6" t="s">
        <v>23104</v>
      </c>
      <c r="D1578" s="8" t="s">
        <v>11200</v>
      </c>
      <c r="E1578" s="25" t="s">
        <v>23105</v>
      </c>
      <c r="F1578" s="16" t="s">
        <v>10532</v>
      </c>
      <c r="G1578">
        <v>1993</v>
      </c>
      <c r="H1578" t="s">
        <v>29</v>
      </c>
      <c r="I1578" t="s">
        <v>23106</v>
      </c>
      <c r="J1578" t="s">
        <v>23107</v>
      </c>
      <c r="K1578" t="s">
        <v>4687</v>
      </c>
      <c r="L1578" t="s">
        <v>29</v>
      </c>
      <c r="O1578">
        <v>1</v>
      </c>
      <c r="Q1578" s="4" t="s">
        <v>20390</v>
      </c>
      <c r="R1578">
        <v>71</v>
      </c>
    </row>
    <row r="1579" spans="1:18" ht="45">
      <c r="A1579">
        <v>5214</v>
      </c>
      <c r="B1579" t="b">
        <v>1</v>
      </c>
      <c r="C1579" s="1" t="s">
        <v>28148</v>
      </c>
      <c r="D1579" s="4" t="s">
        <v>28149</v>
      </c>
      <c r="E1579" s="3" t="s">
        <v>28107</v>
      </c>
      <c r="F1579" s="1" t="s">
        <v>28150</v>
      </c>
      <c r="G1579" s="1">
        <v>1993</v>
      </c>
      <c r="H1579" s="1" t="s">
        <v>29</v>
      </c>
      <c r="I1579" s="1"/>
      <c r="K1579" t="s">
        <v>298</v>
      </c>
      <c r="L1579" t="s">
        <v>29</v>
      </c>
      <c r="O1579">
        <v>1</v>
      </c>
      <c r="Q1579" s="4" t="s">
        <v>31129</v>
      </c>
      <c r="R1579">
        <v>80</v>
      </c>
    </row>
    <row r="1580" spans="1:18" ht="28.5">
      <c r="A1580">
        <v>498</v>
      </c>
      <c r="B1580" t="b">
        <v>1</v>
      </c>
      <c r="C1580" s="6" t="s">
        <v>5943</v>
      </c>
      <c r="D1580" s="8" t="s">
        <v>10918</v>
      </c>
      <c r="E1580" s="6"/>
      <c r="F1580" s="16" t="s">
        <v>10532</v>
      </c>
      <c r="G1580">
        <v>1993</v>
      </c>
      <c r="H1580" t="s">
        <v>29</v>
      </c>
      <c r="I1580" t="s">
        <v>20579</v>
      </c>
      <c r="J1580" t="s">
        <v>20580</v>
      </c>
      <c r="K1580" t="s">
        <v>5171</v>
      </c>
      <c r="L1580" t="s">
        <v>29</v>
      </c>
      <c r="O1580">
        <v>1</v>
      </c>
      <c r="Q1580" s="4" t="s">
        <v>18946</v>
      </c>
      <c r="R1580">
        <v>87</v>
      </c>
    </row>
    <row r="1581" spans="1:18" ht="29.25">
      <c r="A1581">
        <v>1660</v>
      </c>
      <c r="B1581" t="b">
        <v>1</v>
      </c>
      <c r="C1581" t="s">
        <v>24697</v>
      </c>
      <c r="D1581" s="7" t="s">
        <v>10924</v>
      </c>
      <c r="E1581" s="5" t="s">
        <v>24698</v>
      </c>
      <c r="F1581" s="18" t="s">
        <v>24699</v>
      </c>
      <c r="G1581">
        <v>1993</v>
      </c>
      <c r="H1581" t="s">
        <v>29</v>
      </c>
      <c r="J1581" t="s">
        <v>24700</v>
      </c>
      <c r="K1581" t="s">
        <v>5171</v>
      </c>
      <c r="L1581" t="s">
        <v>29</v>
      </c>
      <c r="O1581">
        <v>1</v>
      </c>
      <c r="Q1581" s="4" t="s">
        <v>18946</v>
      </c>
      <c r="R1581">
        <v>87</v>
      </c>
    </row>
    <row r="1582" spans="1:18">
      <c r="A1582">
        <v>3748</v>
      </c>
      <c r="B1582" t="b">
        <v>1</v>
      </c>
      <c r="C1582" s="1" t="s">
        <v>5943</v>
      </c>
      <c r="D1582" s="2" t="s">
        <v>10926</v>
      </c>
      <c r="E1582" s="3" t="s">
        <v>10927</v>
      </c>
      <c r="F1582" s="1" t="s">
        <v>10928</v>
      </c>
      <c r="G1582" s="1">
        <v>1993</v>
      </c>
      <c r="H1582" s="1" t="s">
        <v>29</v>
      </c>
      <c r="I1582" s="1" t="s">
        <v>9639</v>
      </c>
      <c r="J1582" s="1" t="s">
        <v>10929</v>
      </c>
      <c r="K1582" s="1" t="s">
        <v>298</v>
      </c>
      <c r="L1582" s="1" t="s">
        <v>29</v>
      </c>
      <c r="M1582" s="1"/>
      <c r="O1582">
        <v>1</v>
      </c>
      <c r="Q1582" s="4" t="s">
        <v>18946</v>
      </c>
      <c r="R1582">
        <v>87</v>
      </c>
    </row>
    <row r="1583" spans="1:18" ht="30">
      <c r="A1583">
        <v>3747</v>
      </c>
      <c r="B1583" t="b">
        <v>1</v>
      </c>
      <c r="C1583" s="1" t="s">
        <v>5943</v>
      </c>
      <c r="D1583" s="2" t="s">
        <v>10920</v>
      </c>
      <c r="E1583" s="3" t="s">
        <v>10921</v>
      </c>
      <c r="F1583" s="1" t="s">
        <v>10922</v>
      </c>
      <c r="G1583" s="1">
        <v>1993</v>
      </c>
      <c r="H1583" s="1" t="s">
        <v>29</v>
      </c>
      <c r="I1583" s="1" t="s">
        <v>9639</v>
      </c>
      <c r="J1583" s="1" t="s">
        <v>10923</v>
      </c>
      <c r="K1583" s="1" t="s">
        <v>298</v>
      </c>
      <c r="L1583" s="1" t="s">
        <v>29</v>
      </c>
      <c r="M1583" s="1"/>
      <c r="O1583">
        <v>1</v>
      </c>
      <c r="Q1583" s="4" t="s">
        <v>18946</v>
      </c>
      <c r="R1583">
        <v>87</v>
      </c>
    </row>
    <row r="1584" spans="1:18" ht="30">
      <c r="A1584">
        <v>2533</v>
      </c>
      <c r="B1584" t="b">
        <v>1</v>
      </c>
      <c r="C1584" t="s">
        <v>27586</v>
      </c>
      <c r="D1584" s="4" t="s">
        <v>27587</v>
      </c>
      <c r="E1584" s="3" t="s">
        <v>10921</v>
      </c>
      <c r="F1584" t="s">
        <v>27588</v>
      </c>
      <c r="G1584">
        <v>1993</v>
      </c>
      <c r="H1584" t="s">
        <v>29</v>
      </c>
      <c r="J1584" t="s">
        <v>27589</v>
      </c>
      <c r="K1584" t="s">
        <v>298</v>
      </c>
      <c r="L1584" t="s">
        <v>29</v>
      </c>
      <c r="O1584">
        <v>1</v>
      </c>
      <c r="Q1584" s="4" t="s">
        <v>18946</v>
      </c>
      <c r="R1584">
        <v>87</v>
      </c>
    </row>
    <row r="1585" spans="1:18" ht="30">
      <c r="A1585">
        <v>3784</v>
      </c>
      <c r="B1585" t="b">
        <v>1</v>
      </c>
      <c r="C1585" s="1" t="s">
        <v>11190</v>
      </c>
      <c r="D1585" s="2" t="s">
        <v>11191</v>
      </c>
      <c r="E1585" s="1" t="s">
        <v>11192</v>
      </c>
      <c r="F1585" s="1" t="s">
        <v>11193</v>
      </c>
      <c r="G1585" s="1">
        <v>1993</v>
      </c>
      <c r="H1585" s="1" t="s">
        <v>29</v>
      </c>
      <c r="I1585" s="1"/>
      <c r="J1585" s="1" t="s">
        <v>11194</v>
      </c>
      <c r="K1585" s="1" t="s">
        <v>1426</v>
      </c>
      <c r="L1585" s="1" t="s">
        <v>29</v>
      </c>
      <c r="M1585" s="1"/>
      <c r="O1585">
        <v>1</v>
      </c>
      <c r="Q1585" s="4" t="s">
        <v>19050</v>
      </c>
      <c r="R1585">
        <v>96</v>
      </c>
    </row>
    <row r="1586" spans="1:18" ht="30">
      <c r="A1586">
        <v>3785</v>
      </c>
      <c r="B1586" t="b">
        <v>1</v>
      </c>
      <c r="C1586" s="1" t="s">
        <v>11190</v>
      </c>
      <c r="D1586" s="2" t="s">
        <v>11195</v>
      </c>
      <c r="E1586" s="1" t="s">
        <v>11196</v>
      </c>
      <c r="F1586" s="1" t="s">
        <v>11197</v>
      </c>
      <c r="G1586" s="1">
        <v>1993</v>
      </c>
      <c r="H1586" s="1" t="s">
        <v>29</v>
      </c>
      <c r="I1586" s="1"/>
      <c r="J1586" s="1" t="s">
        <v>11198</v>
      </c>
      <c r="K1586" s="1" t="s">
        <v>1426</v>
      </c>
      <c r="L1586" s="1" t="s">
        <v>29</v>
      </c>
      <c r="M1586" s="1"/>
      <c r="O1586">
        <v>1</v>
      </c>
      <c r="Q1586" s="4" t="s">
        <v>19050</v>
      </c>
      <c r="R1586">
        <v>96</v>
      </c>
    </row>
    <row r="1587" spans="1:18" ht="42.75">
      <c r="A1587">
        <v>1341</v>
      </c>
      <c r="B1587" t="b">
        <v>1</v>
      </c>
      <c r="C1587" s="6" t="s">
        <v>23615</v>
      </c>
      <c r="D1587" s="8" t="s">
        <v>11078</v>
      </c>
      <c r="E1587" s="3" t="s">
        <v>23616</v>
      </c>
      <c r="F1587" s="16" t="s">
        <v>10532</v>
      </c>
      <c r="G1587">
        <v>1993</v>
      </c>
      <c r="H1587" s="6" t="s">
        <v>29</v>
      </c>
      <c r="J1587" t="s">
        <v>19879</v>
      </c>
      <c r="K1587" t="s">
        <v>605</v>
      </c>
      <c r="L1587" t="s">
        <v>29</v>
      </c>
      <c r="O1587">
        <v>1</v>
      </c>
      <c r="Q1587" s="4" t="s">
        <v>20418</v>
      </c>
      <c r="R1587">
        <v>97</v>
      </c>
    </row>
    <row r="1588" spans="1:18" ht="45">
      <c r="A1588">
        <v>5205</v>
      </c>
      <c r="B1588" t="b">
        <v>1</v>
      </c>
      <c r="C1588" s="1" t="s">
        <v>28121</v>
      </c>
      <c r="D1588" s="4" t="s">
        <v>11078</v>
      </c>
      <c r="E1588" s="3" t="s">
        <v>28107</v>
      </c>
      <c r="F1588" s="1" t="s">
        <v>28122</v>
      </c>
      <c r="G1588" s="1">
        <v>1993</v>
      </c>
      <c r="H1588" s="1" t="s">
        <v>29</v>
      </c>
      <c r="I1588" s="1"/>
      <c r="K1588" t="s">
        <v>605</v>
      </c>
      <c r="L1588" t="s">
        <v>29</v>
      </c>
      <c r="O1588">
        <v>1</v>
      </c>
      <c r="Q1588" s="4" t="s">
        <v>20418</v>
      </c>
      <c r="R1588">
        <v>97</v>
      </c>
    </row>
    <row r="1589" spans="1:18" ht="30">
      <c r="A1589">
        <v>5206</v>
      </c>
      <c r="B1589" t="b">
        <v>1</v>
      </c>
      <c r="C1589" s="1" t="s">
        <v>28123</v>
      </c>
      <c r="D1589" s="4" t="s">
        <v>28124</v>
      </c>
      <c r="E1589" s="3" t="s">
        <v>28107</v>
      </c>
      <c r="F1589" s="1" t="s">
        <v>28125</v>
      </c>
      <c r="G1589" s="1">
        <v>1993</v>
      </c>
      <c r="H1589" s="1" t="s">
        <v>29</v>
      </c>
      <c r="I1589" s="1"/>
      <c r="K1589" t="s">
        <v>605</v>
      </c>
      <c r="L1589" t="s">
        <v>29</v>
      </c>
      <c r="O1589">
        <v>1</v>
      </c>
      <c r="Q1589" s="4" t="s">
        <v>31176</v>
      </c>
      <c r="R1589">
        <v>97</v>
      </c>
    </row>
    <row r="1590" spans="1:18" ht="45">
      <c r="A1590">
        <v>2478</v>
      </c>
      <c r="B1590" t="b">
        <v>1</v>
      </c>
      <c r="C1590" t="s">
        <v>27323</v>
      </c>
      <c r="D1590" s="4" t="s">
        <v>27324</v>
      </c>
      <c r="F1590" t="s">
        <v>27325</v>
      </c>
      <c r="G1590">
        <v>1993</v>
      </c>
      <c r="H1590" t="s">
        <v>29</v>
      </c>
      <c r="I1590" t="s">
        <v>1315</v>
      </c>
      <c r="K1590" t="s">
        <v>10100</v>
      </c>
      <c r="L1590" t="s">
        <v>29</v>
      </c>
      <c r="O1590">
        <v>1</v>
      </c>
      <c r="Q1590" s="4" t="s">
        <v>27326</v>
      </c>
      <c r="R1590">
        <v>99</v>
      </c>
    </row>
    <row r="1591" spans="1:18" ht="45">
      <c r="A1591">
        <v>2479</v>
      </c>
      <c r="B1591" t="b">
        <v>1</v>
      </c>
      <c r="C1591" t="s">
        <v>27328</v>
      </c>
      <c r="D1591" s="4" t="s">
        <v>27329</v>
      </c>
      <c r="F1591" t="s">
        <v>10532</v>
      </c>
      <c r="G1591">
        <v>1993</v>
      </c>
      <c r="H1591" t="s">
        <v>29</v>
      </c>
      <c r="I1591" t="s">
        <v>27330</v>
      </c>
      <c r="K1591" t="s">
        <v>10100</v>
      </c>
      <c r="L1591" t="s">
        <v>29</v>
      </c>
      <c r="O1591">
        <v>1</v>
      </c>
      <c r="Q1591" s="4" t="s">
        <v>27331</v>
      </c>
      <c r="R1591">
        <v>99</v>
      </c>
    </row>
    <row r="1592" spans="1:18" ht="45">
      <c r="A1592">
        <v>2528</v>
      </c>
      <c r="B1592" t="b">
        <v>1</v>
      </c>
      <c r="C1592" t="s">
        <v>27560</v>
      </c>
      <c r="D1592" s="4" t="s">
        <v>11579</v>
      </c>
      <c r="E1592" s="3" t="s">
        <v>27561</v>
      </c>
      <c r="F1592" t="s">
        <v>27562</v>
      </c>
      <c r="G1592">
        <v>1993</v>
      </c>
      <c r="H1592" t="s">
        <v>29</v>
      </c>
      <c r="J1592" t="s">
        <v>27563</v>
      </c>
      <c r="K1592" t="s">
        <v>27564</v>
      </c>
      <c r="L1592" t="s">
        <v>29</v>
      </c>
      <c r="O1592">
        <v>1</v>
      </c>
      <c r="Q1592" s="4" t="s">
        <v>27565</v>
      </c>
      <c r="R1592">
        <v>99</v>
      </c>
    </row>
    <row r="1593" spans="1:18" ht="45">
      <c r="A1593">
        <v>1220</v>
      </c>
      <c r="B1593" t="b">
        <v>1</v>
      </c>
      <c r="C1593" s="6" t="s">
        <v>23207</v>
      </c>
      <c r="D1593" s="8" t="s">
        <v>11071</v>
      </c>
      <c r="E1593" s="25" t="s">
        <v>23208</v>
      </c>
      <c r="F1593" s="16" t="s">
        <v>10532</v>
      </c>
      <c r="G1593">
        <v>1993</v>
      </c>
      <c r="H1593" s="6" t="s">
        <v>29</v>
      </c>
      <c r="I1593" t="s">
        <v>23209</v>
      </c>
      <c r="J1593" t="s">
        <v>23210</v>
      </c>
      <c r="K1593" t="s">
        <v>10100</v>
      </c>
      <c r="L1593" t="s">
        <v>29</v>
      </c>
      <c r="O1593">
        <v>1</v>
      </c>
      <c r="Q1593" s="4" t="s">
        <v>20404</v>
      </c>
      <c r="R1593">
        <v>99</v>
      </c>
    </row>
    <row r="1594" spans="1:18" ht="42.75">
      <c r="A1594">
        <v>2</v>
      </c>
      <c r="B1594" t="b">
        <v>1</v>
      </c>
      <c r="C1594" s="6" t="s">
        <v>18399</v>
      </c>
      <c r="D1594" s="8" t="s">
        <v>10820</v>
      </c>
      <c r="E1594" s="3" t="s">
        <v>18400</v>
      </c>
      <c r="F1594" s="16" t="s">
        <v>10532</v>
      </c>
      <c r="G1594">
        <v>1993</v>
      </c>
      <c r="H1594" t="s">
        <v>29</v>
      </c>
      <c r="I1594" t="s">
        <v>18401</v>
      </c>
      <c r="J1594" t="s">
        <v>18402</v>
      </c>
      <c r="K1594" t="s">
        <v>10100</v>
      </c>
      <c r="L1594" t="s">
        <v>29</v>
      </c>
      <c r="O1594">
        <v>1</v>
      </c>
      <c r="Q1594" s="4" t="s">
        <v>20210</v>
      </c>
      <c r="R1594">
        <v>99</v>
      </c>
    </row>
    <row r="1595" spans="1:18" ht="57.75">
      <c r="A1595">
        <v>1546</v>
      </c>
      <c r="B1595" t="b">
        <v>1</v>
      </c>
      <c r="C1595" t="s">
        <v>24298</v>
      </c>
      <c r="D1595" s="7" t="s">
        <v>24299</v>
      </c>
      <c r="E1595" s="5" t="s">
        <v>24300</v>
      </c>
      <c r="F1595" t="s">
        <v>24301</v>
      </c>
      <c r="G1595">
        <v>1993</v>
      </c>
      <c r="H1595" t="s">
        <v>29</v>
      </c>
      <c r="J1595" t="s">
        <v>24302</v>
      </c>
      <c r="K1595" t="s">
        <v>298</v>
      </c>
      <c r="L1595" t="s">
        <v>29</v>
      </c>
      <c r="O1595">
        <v>1</v>
      </c>
      <c r="Q1595" s="4" t="s">
        <v>20466</v>
      </c>
      <c r="R1595">
        <v>103</v>
      </c>
    </row>
    <row r="1596" spans="1:18" ht="57.75">
      <c r="A1596">
        <v>1549</v>
      </c>
      <c r="B1596" t="b">
        <v>1</v>
      </c>
      <c r="C1596" t="s">
        <v>24311</v>
      </c>
      <c r="D1596" s="7" t="s">
        <v>10952</v>
      </c>
      <c r="F1596" t="s">
        <v>24312</v>
      </c>
      <c r="G1596">
        <v>1993</v>
      </c>
      <c r="H1596" t="s">
        <v>29</v>
      </c>
      <c r="I1596" t="s">
        <v>24313</v>
      </c>
      <c r="J1596" t="s">
        <v>24302</v>
      </c>
      <c r="K1596" t="s">
        <v>298</v>
      </c>
      <c r="L1596" t="s">
        <v>29</v>
      </c>
      <c r="O1596">
        <v>1</v>
      </c>
      <c r="Q1596" s="4" t="s">
        <v>20466</v>
      </c>
      <c r="R1596">
        <v>103</v>
      </c>
    </row>
    <row r="1597" spans="1:18" ht="57.75">
      <c r="A1597">
        <v>1548</v>
      </c>
      <c r="B1597" t="b">
        <v>1</v>
      </c>
      <c r="C1597" t="s">
        <v>24307</v>
      </c>
      <c r="D1597" s="7" t="s">
        <v>24308</v>
      </c>
      <c r="F1597" t="s">
        <v>24309</v>
      </c>
      <c r="G1597">
        <v>1993</v>
      </c>
      <c r="H1597" t="s">
        <v>29</v>
      </c>
      <c r="K1597" t="s">
        <v>298</v>
      </c>
      <c r="L1597" t="s">
        <v>29</v>
      </c>
      <c r="O1597">
        <v>1</v>
      </c>
      <c r="Q1597" s="4" t="s">
        <v>20473</v>
      </c>
      <c r="R1597">
        <v>103</v>
      </c>
    </row>
    <row r="1598" spans="1:18" ht="45">
      <c r="A1598">
        <v>617</v>
      </c>
      <c r="B1598" t="b">
        <v>1</v>
      </c>
      <c r="C1598" s="6" t="s">
        <v>21038</v>
      </c>
      <c r="D1598" s="8" t="s">
        <v>10310</v>
      </c>
      <c r="E1598" s="25" t="s">
        <v>21039</v>
      </c>
      <c r="F1598" s="16" t="s">
        <v>10532</v>
      </c>
      <c r="G1598">
        <v>1993</v>
      </c>
      <c r="H1598" s="6" t="s">
        <v>29</v>
      </c>
      <c r="J1598" t="s">
        <v>21040</v>
      </c>
      <c r="K1598" t="s">
        <v>298</v>
      </c>
      <c r="L1598" t="s">
        <v>29</v>
      </c>
      <c r="O1598">
        <v>1</v>
      </c>
      <c r="Q1598" s="4" t="s">
        <v>19747</v>
      </c>
      <c r="R1598">
        <v>103</v>
      </c>
    </row>
    <row r="1599" spans="1:18" ht="30">
      <c r="A1599">
        <v>5212</v>
      </c>
      <c r="B1599" t="b">
        <v>1</v>
      </c>
      <c r="C1599" s="1" t="s">
        <v>28143</v>
      </c>
      <c r="D1599" s="4" t="s">
        <v>28144</v>
      </c>
      <c r="E1599" s="3" t="s">
        <v>28107</v>
      </c>
      <c r="F1599" s="1" t="s">
        <v>28145</v>
      </c>
      <c r="G1599" s="1">
        <v>1993</v>
      </c>
      <c r="H1599" s="1" t="s">
        <v>29</v>
      </c>
      <c r="I1599" s="1"/>
      <c r="K1599" t="s">
        <v>298</v>
      </c>
      <c r="L1599" t="s">
        <v>29</v>
      </c>
      <c r="O1599">
        <v>1</v>
      </c>
      <c r="Q1599" s="4" t="s">
        <v>19747</v>
      </c>
      <c r="R1599">
        <v>103</v>
      </c>
    </row>
    <row r="1600" spans="1:18" ht="28.5">
      <c r="A1600">
        <v>1342</v>
      </c>
      <c r="B1600" t="b">
        <v>1</v>
      </c>
      <c r="C1600" s="6" t="s">
        <v>23617</v>
      </c>
      <c r="D1600" s="8" t="s">
        <v>10864</v>
      </c>
      <c r="E1600" s="3" t="s">
        <v>23618</v>
      </c>
      <c r="F1600" s="16" t="s">
        <v>10532</v>
      </c>
      <c r="G1600">
        <v>1993</v>
      </c>
      <c r="H1600" s="6" t="s">
        <v>29</v>
      </c>
      <c r="I1600" t="s">
        <v>23619</v>
      </c>
      <c r="J1600" t="s">
        <v>23620</v>
      </c>
      <c r="K1600" t="s">
        <v>5171</v>
      </c>
      <c r="L1600" t="s">
        <v>29</v>
      </c>
      <c r="O1600">
        <v>1</v>
      </c>
      <c r="Q1600" s="4" t="s">
        <v>20422</v>
      </c>
      <c r="R1600">
        <v>106</v>
      </c>
    </row>
    <row r="1601" spans="1:18" ht="45">
      <c r="A1601">
        <v>3737</v>
      </c>
      <c r="B1601" t="b">
        <v>1</v>
      </c>
      <c r="C1601" s="1" t="s">
        <v>10866</v>
      </c>
      <c r="D1601" s="2" t="s">
        <v>10867</v>
      </c>
      <c r="E1601" s="3" t="s">
        <v>10868</v>
      </c>
      <c r="F1601" s="1" t="s">
        <v>10869</v>
      </c>
      <c r="G1601" s="1">
        <v>1993</v>
      </c>
      <c r="H1601" s="1" t="s">
        <v>29</v>
      </c>
      <c r="I1601" s="1"/>
      <c r="J1601" s="1" t="s">
        <v>10870</v>
      </c>
      <c r="K1601" s="1" t="s">
        <v>298</v>
      </c>
      <c r="L1601" s="1" t="s">
        <v>29</v>
      </c>
      <c r="M1601" s="1"/>
      <c r="O1601">
        <v>1</v>
      </c>
      <c r="Q1601" s="4" t="s">
        <v>19405</v>
      </c>
      <c r="R1601">
        <v>106</v>
      </c>
    </row>
    <row r="1602" spans="1:18" ht="42.75">
      <c r="A1602">
        <v>1936</v>
      </c>
      <c r="B1602" t="b">
        <v>1</v>
      </c>
      <c r="C1602" s="6" t="s">
        <v>25629</v>
      </c>
      <c r="D1602" s="8" t="s">
        <v>10801</v>
      </c>
      <c r="E1602" s="14" t="s">
        <v>18395</v>
      </c>
      <c r="F1602" s="16" t="s">
        <v>10532</v>
      </c>
      <c r="G1602">
        <v>1993</v>
      </c>
      <c r="H1602" s="6" t="s">
        <v>29</v>
      </c>
      <c r="K1602" t="s">
        <v>10100</v>
      </c>
      <c r="L1602" t="s">
        <v>29</v>
      </c>
      <c r="O1602">
        <v>2</v>
      </c>
      <c r="Q1602" s="4" t="s">
        <v>20549</v>
      </c>
      <c r="R1602">
        <v>107</v>
      </c>
    </row>
    <row r="1603" spans="1:18" ht="30">
      <c r="A1603">
        <v>3773</v>
      </c>
      <c r="B1603" t="b">
        <v>1</v>
      </c>
      <c r="C1603" s="1" t="s">
        <v>1263</v>
      </c>
      <c r="D1603" s="2" t="s">
        <v>11125</v>
      </c>
      <c r="E1603" s="1" t="s">
        <v>11126</v>
      </c>
      <c r="F1603" s="1" t="s">
        <v>11127</v>
      </c>
      <c r="G1603" s="1">
        <v>1993</v>
      </c>
      <c r="H1603" s="1" t="s">
        <v>29</v>
      </c>
      <c r="I1603" s="1"/>
      <c r="J1603" s="1" t="s">
        <v>11128</v>
      </c>
      <c r="K1603" s="1" t="s">
        <v>298</v>
      </c>
      <c r="L1603" s="1" t="s">
        <v>29</v>
      </c>
      <c r="M1603" s="1" t="s">
        <v>298</v>
      </c>
      <c r="O1603">
        <v>1</v>
      </c>
      <c r="Q1603" s="4" t="s">
        <v>22364</v>
      </c>
      <c r="R1603">
        <v>107</v>
      </c>
    </row>
    <row r="1604" spans="1:18" ht="45">
      <c r="A1604">
        <v>398</v>
      </c>
      <c r="B1604" t="b">
        <v>1</v>
      </c>
      <c r="C1604" s="6" t="s">
        <v>20182</v>
      </c>
      <c r="D1604" s="8" t="s">
        <v>10959</v>
      </c>
      <c r="E1604" s="25" t="s">
        <v>20183</v>
      </c>
      <c r="F1604" s="16" t="s">
        <v>10532</v>
      </c>
      <c r="G1604">
        <v>1993</v>
      </c>
      <c r="H1604" t="s">
        <v>29</v>
      </c>
      <c r="I1604" t="s">
        <v>20184</v>
      </c>
      <c r="J1604" t="s">
        <v>20185</v>
      </c>
      <c r="K1604" t="s">
        <v>298</v>
      </c>
      <c r="L1604" t="s">
        <v>18</v>
      </c>
      <c r="M1604">
        <v>225</v>
      </c>
      <c r="O1604">
        <v>1</v>
      </c>
      <c r="Q1604" s="4" t="s">
        <v>20257</v>
      </c>
      <c r="R1604">
        <v>107</v>
      </c>
    </row>
    <row r="1605" spans="1:18" ht="57">
      <c r="A1605">
        <v>1090</v>
      </c>
      <c r="B1605" t="b">
        <v>1</v>
      </c>
      <c r="C1605" s="6" t="s">
        <v>10189</v>
      </c>
      <c r="D1605" s="8" t="s">
        <v>10750</v>
      </c>
      <c r="E1605" s="25" t="s">
        <v>22754</v>
      </c>
      <c r="F1605" s="16" t="s">
        <v>10532</v>
      </c>
      <c r="G1605">
        <v>1993</v>
      </c>
      <c r="H1605" t="s">
        <v>29</v>
      </c>
      <c r="J1605" t="s">
        <v>22755</v>
      </c>
      <c r="K1605" t="s">
        <v>298</v>
      </c>
      <c r="L1605" t="s">
        <v>29</v>
      </c>
      <c r="O1605">
        <v>1</v>
      </c>
      <c r="Q1605" s="4" t="s">
        <v>18865</v>
      </c>
      <c r="R1605">
        <v>203</v>
      </c>
    </row>
    <row r="1606" spans="1:18" ht="60">
      <c r="A1606">
        <v>3750</v>
      </c>
      <c r="B1606" t="b">
        <v>1</v>
      </c>
      <c r="C1606" s="1" t="s">
        <v>10931</v>
      </c>
      <c r="D1606" s="2" t="s">
        <v>10932</v>
      </c>
      <c r="E1606" s="3" t="s">
        <v>10933</v>
      </c>
      <c r="F1606" s="1" t="s">
        <v>10934</v>
      </c>
      <c r="G1606" s="1">
        <v>1993</v>
      </c>
      <c r="H1606" s="1" t="s">
        <v>29</v>
      </c>
      <c r="I1606" s="1" t="s">
        <v>32190</v>
      </c>
      <c r="J1606" s="1" t="s">
        <v>10935</v>
      </c>
      <c r="K1606" t="s">
        <v>298</v>
      </c>
      <c r="L1606" s="1" t="s">
        <v>29</v>
      </c>
      <c r="M1606" s="1"/>
      <c r="O1606">
        <v>1</v>
      </c>
      <c r="Q1606" s="4" t="s">
        <v>31163</v>
      </c>
      <c r="R1606">
        <v>120</v>
      </c>
    </row>
    <row r="1607" spans="1:18" ht="42.75">
      <c r="A1607">
        <v>1654</v>
      </c>
      <c r="B1607" t="b">
        <v>1</v>
      </c>
      <c r="C1607" s="6" t="s">
        <v>24675</v>
      </c>
      <c r="D1607" s="8" t="s">
        <v>10814</v>
      </c>
      <c r="E1607" s="6"/>
      <c r="F1607" s="16" t="s">
        <v>10532</v>
      </c>
      <c r="G1607">
        <v>1993</v>
      </c>
      <c r="H1607" t="s">
        <v>29</v>
      </c>
      <c r="K1607" t="s">
        <v>10100</v>
      </c>
      <c r="L1607" t="s">
        <v>29</v>
      </c>
      <c r="O1607">
        <v>1</v>
      </c>
      <c r="Q1607" s="4" t="s">
        <v>20500</v>
      </c>
      <c r="R1607">
        <v>153</v>
      </c>
    </row>
    <row r="1608" spans="1:18" ht="71.25">
      <c r="A1608">
        <v>231</v>
      </c>
      <c r="B1608" t="b">
        <v>1</v>
      </c>
      <c r="C1608" s="6" t="s">
        <v>19454</v>
      </c>
      <c r="D1608" s="8" t="s">
        <v>10598</v>
      </c>
      <c r="E1608" s="25" t="s">
        <v>19455</v>
      </c>
      <c r="F1608" s="16" t="s">
        <v>10532</v>
      </c>
      <c r="G1608">
        <v>1993</v>
      </c>
      <c r="H1608" t="s">
        <v>29</v>
      </c>
      <c r="I1608" t="s">
        <v>19456</v>
      </c>
      <c r="J1608" t="s">
        <v>19457</v>
      </c>
      <c r="K1608" t="s">
        <v>5171</v>
      </c>
      <c r="L1608" t="s">
        <v>29</v>
      </c>
      <c r="M1608" t="s">
        <v>18659</v>
      </c>
      <c r="O1608">
        <v>1</v>
      </c>
      <c r="Q1608" s="4" t="s">
        <v>19858</v>
      </c>
      <c r="R1608">
        <v>154</v>
      </c>
    </row>
    <row r="1609" spans="1:18" ht="71.25">
      <c r="A1609">
        <v>2185</v>
      </c>
      <c r="B1609" t="b">
        <v>1</v>
      </c>
      <c r="C1609" s="6" t="s">
        <v>19454</v>
      </c>
      <c r="D1609" s="8" t="s">
        <v>10600</v>
      </c>
      <c r="E1609" s="25" t="s">
        <v>26332</v>
      </c>
      <c r="F1609" s="16" t="s">
        <v>10532</v>
      </c>
      <c r="G1609">
        <v>1993</v>
      </c>
      <c r="H1609" t="s">
        <v>29</v>
      </c>
      <c r="I1609" t="s">
        <v>26333</v>
      </c>
      <c r="J1609" t="s">
        <v>26334</v>
      </c>
      <c r="K1609" t="s">
        <v>5171</v>
      </c>
      <c r="L1609" t="s">
        <v>29</v>
      </c>
      <c r="M1609" t="s">
        <v>18659</v>
      </c>
      <c r="O1609">
        <v>1</v>
      </c>
      <c r="Q1609" s="4" t="s">
        <v>19858</v>
      </c>
      <c r="R1609">
        <v>154</v>
      </c>
    </row>
    <row r="1610" spans="1:18" ht="60">
      <c r="A1610">
        <v>2245</v>
      </c>
      <c r="B1610" t="b">
        <v>1</v>
      </c>
      <c r="C1610" t="s">
        <v>26506</v>
      </c>
      <c r="D1610" s="2" t="s">
        <v>11184</v>
      </c>
      <c r="E1610" s="5" t="s">
        <v>26507</v>
      </c>
      <c r="F1610" t="s">
        <v>26508</v>
      </c>
      <c r="G1610">
        <v>1993</v>
      </c>
      <c r="H1610" t="s">
        <v>29</v>
      </c>
      <c r="J1610" t="s">
        <v>26509</v>
      </c>
      <c r="K1610" t="s">
        <v>298</v>
      </c>
      <c r="L1610" t="s">
        <v>29</v>
      </c>
      <c r="O1610">
        <v>1</v>
      </c>
      <c r="Q1610" s="4" t="s">
        <v>20409</v>
      </c>
      <c r="R1610">
        <v>178</v>
      </c>
    </row>
    <row r="1611" spans="1:18" ht="42.75">
      <c r="A1611">
        <v>1243</v>
      </c>
      <c r="B1611" t="b">
        <v>1</v>
      </c>
      <c r="C1611" s="6" t="s">
        <v>20443</v>
      </c>
      <c r="D1611" s="8" t="s">
        <v>11180</v>
      </c>
      <c r="E1611" s="14" t="s">
        <v>18395</v>
      </c>
      <c r="F1611" s="16" t="s">
        <v>10532</v>
      </c>
      <c r="G1611">
        <v>1993</v>
      </c>
      <c r="H1611" s="6" t="s">
        <v>29</v>
      </c>
      <c r="J1611" t="s">
        <v>23285</v>
      </c>
      <c r="K1611" t="s">
        <v>298</v>
      </c>
      <c r="L1611" t="s">
        <v>29</v>
      </c>
      <c r="O1611">
        <v>1</v>
      </c>
      <c r="Q1611" s="4" t="s">
        <v>20409</v>
      </c>
      <c r="R1611">
        <v>178</v>
      </c>
    </row>
    <row r="1612" spans="1:18" ht="45">
      <c r="A1612">
        <v>3751</v>
      </c>
      <c r="B1612" t="b">
        <v>1</v>
      </c>
      <c r="C1612" s="1" t="s">
        <v>10944</v>
      </c>
      <c r="D1612" s="2" t="s">
        <v>10945</v>
      </c>
      <c r="E1612" s="3" t="s">
        <v>10946</v>
      </c>
      <c r="F1612" s="1" t="s">
        <v>10947</v>
      </c>
      <c r="G1612" s="1">
        <v>1993</v>
      </c>
      <c r="H1612" s="1" t="s">
        <v>29</v>
      </c>
      <c r="I1612" s="1"/>
      <c r="J1612" s="1" t="s">
        <v>10948</v>
      </c>
      <c r="K1612" s="1" t="s">
        <v>298</v>
      </c>
      <c r="L1612" s="1" t="s">
        <v>29</v>
      </c>
      <c r="M1612" s="1"/>
      <c r="O1612">
        <v>1</v>
      </c>
      <c r="Q1612" s="4" t="s">
        <v>31184</v>
      </c>
      <c r="R1612">
        <v>180</v>
      </c>
    </row>
    <row r="1613" spans="1:18" ht="30">
      <c r="A1613">
        <v>955</v>
      </c>
      <c r="B1613" t="b">
        <v>1</v>
      </c>
      <c r="C1613" s="6" t="s">
        <v>22262</v>
      </c>
      <c r="D1613" s="4" t="s">
        <v>22263</v>
      </c>
      <c r="E1613" s="14" t="s">
        <v>22264</v>
      </c>
      <c r="F1613" t="s">
        <v>18415</v>
      </c>
      <c r="G1613">
        <v>1993</v>
      </c>
      <c r="H1613" t="s">
        <v>29</v>
      </c>
      <c r="I1613" t="s">
        <v>22265</v>
      </c>
      <c r="J1613" t="s">
        <v>22266</v>
      </c>
      <c r="K1613" t="s">
        <v>10100</v>
      </c>
      <c r="L1613" t="s">
        <v>29</v>
      </c>
      <c r="M1613">
        <v>330</v>
      </c>
      <c r="O1613">
        <v>1</v>
      </c>
      <c r="Q1613" s="4" t="s">
        <v>20350</v>
      </c>
      <c r="R1613">
        <v>184</v>
      </c>
    </row>
    <row r="1614" spans="1:18" ht="42.75">
      <c r="A1614">
        <v>2324</v>
      </c>
      <c r="B1614" t="b">
        <v>1</v>
      </c>
      <c r="C1614" s="6" t="s">
        <v>26790</v>
      </c>
      <c r="D1614" s="8" t="s">
        <v>10756</v>
      </c>
      <c r="E1614" s="14" t="s">
        <v>18395</v>
      </c>
      <c r="F1614" s="16" t="s">
        <v>10532</v>
      </c>
      <c r="G1614">
        <v>1993</v>
      </c>
      <c r="H1614" s="6" t="s">
        <v>29</v>
      </c>
      <c r="J1614" t="s">
        <v>26791</v>
      </c>
      <c r="K1614" t="s">
        <v>298</v>
      </c>
      <c r="L1614" t="s">
        <v>29</v>
      </c>
      <c r="O1614">
        <v>1</v>
      </c>
      <c r="Q1614" s="4" t="s">
        <v>20614</v>
      </c>
      <c r="R1614">
        <v>186</v>
      </c>
    </row>
    <row r="1615" spans="1:18" ht="43.5">
      <c r="A1615">
        <v>1181</v>
      </c>
      <c r="B1615" t="b">
        <v>1</v>
      </c>
      <c r="C1615" t="s">
        <v>23059</v>
      </c>
      <c r="D1615" s="7" t="s">
        <v>23060</v>
      </c>
      <c r="E1615" s="5" t="s">
        <v>23061</v>
      </c>
      <c r="F1615" t="s">
        <v>18415</v>
      </c>
      <c r="G1615">
        <v>1993</v>
      </c>
      <c r="H1615" t="s">
        <v>29</v>
      </c>
      <c r="J1615" t="s">
        <v>23062</v>
      </c>
      <c r="K1615" t="s">
        <v>298</v>
      </c>
      <c r="L1615" t="s">
        <v>29</v>
      </c>
      <c r="O1615">
        <v>1</v>
      </c>
      <c r="Q1615" s="4" t="s">
        <v>19750</v>
      </c>
      <c r="R1615">
        <v>186</v>
      </c>
    </row>
    <row r="1616" spans="1:18" ht="45">
      <c r="A1616">
        <v>923</v>
      </c>
      <c r="B1616" t="b">
        <v>1</v>
      </c>
      <c r="C1616" s="6" t="s">
        <v>22142</v>
      </c>
      <c r="D1616" s="8" t="s">
        <v>11001</v>
      </c>
      <c r="E1616" s="25" t="s">
        <v>22143</v>
      </c>
      <c r="F1616" s="16" t="s">
        <v>10532</v>
      </c>
      <c r="G1616">
        <v>1993</v>
      </c>
      <c r="H1616" t="s">
        <v>29</v>
      </c>
      <c r="J1616" t="s">
        <v>22144</v>
      </c>
      <c r="K1616" t="s">
        <v>298</v>
      </c>
      <c r="L1616" t="s">
        <v>29</v>
      </c>
      <c r="O1616">
        <v>1</v>
      </c>
      <c r="Q1616" s="4" t="s">
        <v>20341</v>
      </c>
      <c r="R1616">
        <v>190</v>
      </c>
    </row>
    <row r="1617" spans="1:18" ht="60">
      <c r="A1617">
        <v>2325</v>
      </c>
      <c r="B1617" t="b">
        <v>1</v>
      </c>
      <c r="C1617" s="6" t="s">
        <v>10641</v>
      </c>
      <c r="D1617" s="8" t="s">
        <v>10642</v>
      </c>
      <c r="E1617" s="25" t="s">
        <v>26793</v>
      </c>
      <c r="F1617" s="16" t="s">
        <v>10532</v>
      </c>
      <c r="G1617">
        <v>1993</v>
      </c>
      <c r="H1617" t="s">
        <v>29</v>
      </c>
      <c r="I1617" t="s">
        <v>26794</v>
      </c>
      <c r="J1617" t="s">
        <v>26795</v>
      </c>
      <c r="K1617" t="s">
        <v>5171</v>
      </c>
      <c r="L1617" t="s">
        <v>29</v>
      </c>
      <c r="M1617" t="s">
        <v>18659</v>
      </c>
      <c r="O1617">
        <v>1</v>
      </c>
      <c r="Q1617" s="4" t="s">
        <v>19832</v>
      </c>
      <c r="R1617">
        <v>191</v>
      </c>
    </row>
    <row r="1618" spans="1:18" ht="45">
      <c r="A1618">
        <v>3701</v>
      </c>
      <c r="B1618" t="b">
        <v>1</v>
      </c>
      <c r="C1618" s="1" t="s">
        <v>10625</v>
      </c>
      <c r="D1618" s="2" t="s">
        <v>10626</v>
      </c>
      <c r="E1618" s="1" t="s">
        <v>10627</v>
      </c>
      <c r="F1618" s="1" t="s">
        <v>10628</v>
      </c>
      <c r="G1618" s="1">
        <v>1993</v>
      </c>
      <c r="H1618" s="1" t="s">
        <v>29</v>
      </c>
      <c r="I1618" s="1"/>
      <c r="J1618" s="1" t="s">
        <v>10629</v>
      </c>
      <c r="K1618" s="1" t="s">
        <v>1321</v>
      </c>
      <c r="L1618" s="1" t="s">
        <v>18</v>
      </c>
      <c r="M1618" s="1"/>
      <c r="O1618">
        <v>1</v>
      </c>
      <c r="Q1618" s="4" t="s">
        <v>20071</v>
      </c>
      <c r="R1618">
        <v>192</v>
      </c>
    </row>
    <row r="1619" spans="1:18" ht="45">
      <c r="A1619">
        <v>3766</v>
      </c>
      <c r="B1619" t="b">
        <v>1</v>
      </c>
      <c r="C1619" s="1" t="s">
        <v>11086</v>
      </c>
      <c r="D1619" s="2" t="s">
        <v>11087</v>
      </c>
      <c r="E1619" s="3" t="s">
        <v>11088</v>
      </c>
      <c r="F1619" s="1" t="s">
        <v>11089</v>
      </c>
      <c r="G1619" s="1">
        <v>1993</v>
      </c>
      <c r="H1619" s="1" t="s">
        <v>29</v>
      </c>
      <c r="I1619" s="1"/>
      <c r="J1619" s="1" t="s">
        <v>11090</v>
      </c>
      <c r="K1619" s="1" t="s">
        <v>7021</v>
      </c>
      <c r="L1619" s="1" t="s">
        <v>29</v>
      </c>
      <c r="M1619" s="1"/>
      <c r="O1619">
        <v>1</v>
      </c>
      <c r="Q1619" s="4" t="s">
        <v>31122</v>
      </c>
      <c r="R1619">
        <v>193</v>
      </c>
    </row>
    <row r="1620" spans="1:18" ht="60">
      <c r="A1620">
        <v>919</v>
      </c>
      <c r="B1620" t="b">
        <v>1</v>
      </c>
      <c r="C1620" s="6" t="s">
        <v>22126</v>
      </c>
      <c r="D1620" s="8" t="s">
        <v>10962</v>
      </c>
      <c r="E1620" s="25" t="s">
        <v>22127</v>
      </c>
      <c r="F1620" s="16" t="s">
        <v>10532</v>
      </c>
      <c r="G1620">
        <v>1993</v>
      </c>
      <c r="H1620" t="s">
        <v>29</v>
      </c>
      <c r="J1620" t="s">
        <v>22128</v>
      </c>
      <c r="K1620" t="s">
        <v>298</v>
      </c>
      <c r="L1620" t="s">
        <v>18</v>
      </c>
      <c r="O1620">
        <v>1</v>
      </c>
      <c r="Q1620" s="4" t="s">
        <v>20339</v>
      </c>
      <c r="R1620">
        <v>193</v>
      </c>
    </row>
    <row r="1621" spans="1:18" ht="45">
      <c r="A1621">
        <v>2162</v>
      </c>
      <c r="B1621" t="b">
        <v>1</v>
      </c>
      <c r="C1621" s="6" t="s">
        <v>26266</v>
      </c>
      <c r="D1621" s="8" t="s">
        <v>11092</v>
      </c>
      <c r="E1621" s="25" t="s">
        <v>26267</v>
      </c>
      <c r="F1621" s="16" t="s">
        <v>10532</v>
      </c>
      <c r="G1621">
        <v>1993</v>
      </c>
      <c r="H1621" t="s">
        <v>29</v>
      </c>
      <c r="J1621" t="s">
        <v>26268</v>
      </c>
      <c r="K1621" t="s">
        <v>18424</v>
      </c>
      <c r="L1621" t="s">
        <v>29</v>
      </c>
      <c r="O1621">
        <v>1</v>
      </c>
      <c r="Q1621" s="4" t="s">
        <v>20585</v>
      </c>
      <c r="R1621">
        <v>193</v>
      </c>
    </row>
    <row r="1622" spans="1:18" ht="57">
      <c r="A1622">
        <v>459</v>
      </c>
      <c r="B1622" t="b">
        <v>1</v>
      </c>
      <c r="C1622" s="6" t="s">
        <v>10734</v>
      </c>
      <c r="D1622" s="8" t="s">
        <v>10735</v>
      </c>
      <c r="E1622" s="6"/>
      <c r="F1622" s="16" t="s">
        <v>10532</v>
      </c>
      <c r="G1622">
        <v>1993</v>
      </c>
      <c r="H1622" t="s">
        <v>29</v>
      </c>
      <c r="K1622" t="s">
        <v>1301</v>
      </c>
      <c r="L1622" t="s">
        <v>29</v>
      </c>
      <c r="O1622">
        <v>1</v>
      </c>
      <c r="Q1622" s="4" t="s">
        <v>20263</v>
      </c>
      <c r="R1622">
        <v>204</v>
      </c>
    </row>
    <row r="1623" spans="1:18" ht="30">
      <c r="A1623">
        <v>2116</v>
      </c>
      <c r="B1623" t="b">
        <v>1</v>
      </c>
      <c r="C1623" s="7" t="s">
        <v>26137</v>
      </c>
      <c r="D1623" s="4" t="s">
        <v>11029</v>
      </c>
      <c r="F1623" s="21" t="s">
        <v>26138</v>
      </c>
      <c r="G1623">
        <v>1993</v>
      </c>
      <c r="H1623" t="s">
        <v>29</v>
      </c>
      <c r="J1623" t="s">
        <v>26139</v>
      </c>
      <c r="K1623" t="s">
        <v>298</v>
      </c>
      <c r="L1623" t="s">
        <v>18</v>
      </c>
      <c r="M1623" t="s">
        <v>18659</v>
      </c>
      <c r="O1623">
        <v>1</v>
      </c>
      <c r="Q1623" s="4" t="s">
        <v>20581</v>
      </c>
      <c r="R1623">
        <v>205</v>
      </c>
    </row>
    <row r="1624" spans="1:18">
      <c r="A1624">
        <v>1285</v>
      </c>
      <c r="B1624" t="b">
        <v>1</v>
      </c>
      <c r="C1624" s="6" t="s">
        <v>10788</v>
      </c>
      <c r="D1624" s="8" t="s">
        <v>10789</v>
      </c>
      <c r="E1624" s="6"/>
      <c r="F1624" s="16" t="s">
        <v>10532</v>
      </c>
      <c r="G1624">
        <v>1993</v>
      </c>
      <c r="H1624" t="s">
        <v>29</v>
      </c>
      <c r="K1624" t="s">
        <v>298</v>
      </c>
      <c r="L1624" t="s">
        <v>29</v>
      </c>
      <c r="O1624">
        <v>1</v>
      </c>
      <c r="Q1624" s="4" t="s">
        <v>20411</v>
      </c>
      <c r="R1624">
        <v>206</v>
      </c>
    </row>
    <row r="1625" spans="1:18" ht="57">
      <c r="A1625">
        <v>1199</v>
      </c>
      <c r="B1625" t="b">
        <v>1</v>
      </c>
      <c r="C1625" s="6" t="s">
        <v>10844</v>
      </c>
      <c r="D1625" s="8" t="s">
        <v>10845</v>
      </c>
      <c r="E1625" s="6"/>
      <c r="F1625" s="16" t="s">
        <v>10532</v>
      </c>
      <c r="G1625">
        <v>1993</v>
      </c>
      <c r="H1625" t="s">
        <v>29</v>
      </c>
      <c r="K1625" t="s">
        <v>1636</v>
      </c>
      <c r="L1625" t="s">
        <v>29</v>
      </c>
      <c r="O1625">
        <v>1</v>
      </c>
      <c r="Q1625" s="4" t="s">
        <v>19774</v>
      </c>
      <c r="R1625">
        <v>207</v>
      </c>
    </row>
    <row r="1626" spans="1:18" ht="60">
      <c r="A1626">
        <v>3771</v>
      </c>
      <c r="B1626" t="b">
        <v>1</v>
      </c>
      <c r="C1626" s="1" t="s">
        <v>11114</v>
      </c>
      <c r="D1626" s="2" t="s">
        <v>11115</v>
      </c>
      <c r="E1626" s="1" t="s">
        <v>11116</v>
      </c>
      <c r="F1626" s="1" t="s">
        <v>11117</v>
      </c>
      <c r="G1626" s="1">
        <v>1993</v>
      </c>
      <c r="H1626" s="1" t="s">
        <v>29</v>
      </c>
      <c r="I1626" s="1"/>
      <c r="J1626" s="1" t="s">
        <v>11118</v>
      </c>
      <c r="K1626" s="1" t="s">
        <v>298</v>
      </c>
      <c r="L1626" s="1" t="s">
        <v>29</v>
      </c>
      <c r="M1626" s="1"/>
      <c r="O1626">
        <v>1</v>
      </c>
      <c r="Q1626" s="4" t="s">
        <v>31127</v>
      </c>
      <c r="R1626">
        <v>208</v>
      </c>
    </row>
    <row r="1627" spans="1:18" ht="30">
      <c r="A1627">
        <v>1561</v>
      </c>
      <c r="B1627" t="b">
        <v>1</v>
      </c>
      <c r="C1627" t="s">
        <v>2075</v>
      </c>
      <c r="D1627" s="4" t="s">
        <v>24350</v>
      </c>
      <c r="E1627" s="5" t="s">
        <v>24351</v>
      </c>
      <c r="F1627" t="s">
        <v>24352</v>
      </c>
      <c r="G1627">
        <v>1993</v>
      </c>
      <c r="H1627" t="s">
        <v>29</v>
      </c>
      <c r="I1627" t="s">
        <v>24353</v>
      </c>
      <c r="J1627" t="s">
        <v>24354</v>
      </c>
      <c r="K1627" t="s">
        <v>18547</v>
      </c>
      <c r="L1627" t="s">
        <v>29</v>
      </c>
      <c r="O1627">
        <v>1</v>
      </c>
      <c r="Q1627" s="4" t="s">
        <v>20483</v>
      </c>
      <c r="R1627">
        <v>209</v>
      </c>
    </row>
    <row r="1628" spans="1:18" ht="30">
      <c r="A1628">
        <v>5203</v>
      </c>
      <c r="B1628" t="b">
        <v>1</v>
      </c>
      <c r="C1628" s="1" t="s">
        <v>28114</v>
      </c>
      <c r="D1628" s="4" t="s">
        <v>28115</v>
      </c>
      <c r="E1628" s="3" t="s">
        <v>28107</v>
      </c>
      <c r="F1628" s="1" t="s">
        <v>28116</v>
      </c>
      <c r="G1628" s="1">
        <v>1993</v>
      </c>
      <c r="H1628" s="1" t="s">
        <v>29</v>
      </c>
      <c r="I1628" s="1"/>
      <c r="K1628" t="s">
        <v>28117</v>
      </c>
      <c r="L1628" t="s">
        <v>29</v>
      </c>
      <c r="O1628">
        <v>2</v>
      </c>
      <c r="Q1628" s="4" t="s">
        <v>31137</v>
      </c>
      <c r="R1628">
        <v>210</v>
      </c>
    </row>
    <row r="1629" spans="1:18" ht="60">
      <c r="A1629">
        <v>5204</v>
      </c>
      <c r="B1629" t="b">
        <v>1</v>
      </c>
      <c r="C1629" s="1" t="s">
        <v>28118</v>
      </c>
      <c r="D1629" s="4" t="s">
        <v>28119</v>
      </c>
      <c r="E1629" s="3" t="s">
        <v>28107</v>
      </c>
      <c r="F1629" s="1" t="s">
        <v>28120</v>
      </c>
      <c r="G1629" s="1">
        <v>1993</v>
      </c>
      <c r="H1629" s="1" t="s">
        <v>29</v>
      </c>
      <c r="I1629" s="1"/>
      <c r="K1629" t="s">
        <v>28117</v>
      </c>
      <c r="L1629" t="s">
        <v>29</v>
      </c>
      <c r="O1629">
        <v>2</v>
      </c>
      <c r="Q1629" s="4" t="s">
        <v>31154</v>
      </c>
      <c r="R1629">
        <v>210</v>
      </c>
    </row>
    <row r="1630" spans="1:18" ht="30">
      <c r="A1630">
        <v>5215</v>
      </c>
      <c r="B1630" t="b">
        <v>1</v>
      </c>
      <c r="C1630" s="1" t="s">
        <v>28151</v>
      </c>
      <c r="D1630" s="4" t="s">
        <v>11054</v>
      </c>
      <c r="E1630" s="3" t="s">
        <v>28107</v>
      </c>
      <c r="F1630" s="1" t="s">
        <v>28152</v>
      </c>
      <c r="G1630" s="1">
        <v>1993</v>
      </c>
      <c r="H1630" s="1" t="s">
        <v>29</v>
      </c>
      <c r="I1630" s="1" t="s">
        <v>28153</v>
      </c>
      <c r="K1630" t="s">
        <v>127</v>
      </c>
      <c r="L1630" t="s">
        <v>29</v>
      </c>
      <c r="O1630">
        <v>1</v>
      </c>
      <c r="Q1630" s="4" t="s">
        <v>31139</v>
      </c>
      <c r="R1630">
        <v>211</v>
      </c>
    </row>
    <row r="1631" spans="1:18" ht="30">
      <c r="A1631">
        <v>5216</v>
      </c>
      <c r="B1631" t="b">
        <v>1</v>
      </c>
      <c r="C1631" s="1" t="s">
        <v>28154</v>
      </c>
      <c r="D1631" s="4" t="s">
        <v>28155</v>
      </c>
      <c r="E1631" s="3" t="s">
        <v>28107</v>
      </c>
      <c r="F1631" s="1" t="s">
        <v>28156</v>
      </c>
      <c r="G1631" s="1">
        <v>1993</v>
      </c>
      <c r="H1631" s="1" t="s">
        <v>29</v>
      </c>
      <c r="I1631" s="1"/>
      <c r="K1631" t="s">
        <v>127</v>
      </c>
      <c r="L1631" t="s">
        <v>29</v>
      </c>
      <c r="O1631">
        <v>1</v>
      </c>
      <c r="Q1631" s="4" t="s">
        <v>31142</v>
      </c>
      <c r="R1631">
        <v>211</v>
      </c>
    </row>
    <row r="1632" spans="1:18" ht="60">
      <c r="A1632">
        <v>2363</v>
      </c>
      <c r="B1632" t="b">
        <v>1</v>
      </c>
      <c r="C1632" s="6" t="s">
        <v>26938</v>
      </c>
      <c r="D1632" s="8" t="s">
        <v>10573</v>
      </c>
      <c r="E1632" s="25" t="s">
        <v>26939</v>
      </c>
      <c r="F1632" s="16" t="s">
        <v>10532</v>
      </c>
      <c r="G1632">
        <v>1993</v>
      </c>
      <c r="H1632" t="s">
        <v>29</v>
      </c>
      <c r="I1632" t="s">
        <v>26940</v>
      </c>
      <c r="J1632" t="s">
        <v>26941</v>
      </c>
      <c r="K1632" t="s">
        <v>5171</v>
      </c>
      <c r="L1632" t="s">
        <v>29</v>
      </c>
      <c r="M1632" t="s">
        <v>18659</v>
      </c>
      <c r="O1632">
        <v>1</v>
      </c>
      <c r="Q1632" s="4" t="s">
        <v>20638</v>
      </c>
      <c r="R1632">
        <v>211</v>
      </c>
    </row>
    <row r="1633" spans="1:18" ht="42.75">
      <c r="A1633">
        <v>310</v>
      </c>
      <c r="B1633" t="b">
        <v>1</v>
      </c>
      <c r="C1633" s="6" t="s">
        <v>19782</v>
      </c>
      <c r="D1633" s="8" t="s">
        <v>10564</v>
      </c>
      <c r="E1633" s="6"/>
      <c r="F1633" s="16" t="s">
        <v>10532</v>
      </c>
      <c r="G1633">
        <v>1993</v>
      </c>
      <c r="H1633" t="s">
        <v>29</v>
      </c>
      <c r="I1633" t="s">
        <v>19783</v>
      </c>
      <c r="J1633" t="s">
        <v>19784</v>
      </c>
      <c r="K1633" t="s">
        <v>10100</v>
      </c>
      <c r="L1633" t="s">
        <v>29</v>
      </c>
      <c r="M1633" t="s">
        <v>18659</v>
      </c>
      <c r="O1633">
        <v>1</v>
      </c>
      <c r="Q1633" s="4" t="s">
        <v>20232</v>
      </c>
      <c r="R1633">
        <v>211</v>
      </c>
    </row>
    <row r="1634" spans="1:18" ht="45">
      <c r="A1634">
        <v>5210</v>
      </c>
      <c r="B1634" t="b">
        <v>1</v>
      </c>
      <c r="C1634" s="1" t="s">
        <v>28310</v>
      </c>
      <c r="D1634" s="4" t="s">
        <v>10564</v>
      </c>
      <c r="E1634" s="3" t="s">
        <v>28107</v>
      </c>
      <c r="F1634" s="1" t="s">
        <v>28138</v>
      </c>
      <c r="G1634" s="1">
        <v>1993</v>
      </c>
      <c r="H1634" s="1" t="s">
        <v>29</v>
      </c>
      <c r="I1634" s="1" t="s">
        <v>28139</v>
      </c>
      <c r="K1634" t="s">
        <v>127</v>
      </c>
      <c r="L1634" t="s">
        <v>29</v>
      </c>
      <c r="O1634">
        <v>1</v>
      </c>
      <c r="Q1634" s="4" t="s">
        <v>31147</v>
      </c>
      <c r="R1634">
        <v>211</v>
      </c>
    </row>
    <row r="1635" spans="1:18" ht="30">
      <c r="A1635">
        <v>1030</v>
      </c>
      <c r="B1635" t="b">
        <v>1</v>
      </c>
      <c r="C1635" s="6" t="s">
        <v>22535</v>
      </c>
      <c r="D1635" s="8" t="s">
        <v>10567</v>
      </c>
      <c r="E1635" s="6"/>
      <c r="F1635" s="16" t="s">
        <v>10532</v>
      </c>
      <c r="G1635">
        <v>1993</v>
      </c>
      <c r="H1635" t="s">
        <v>29</v>
      </c>
      <c r="J1635" t="s">
        <v>22536</v>
      </c>
      <c r="K1635" t="s">
        <v>10100</v>
      </c>
      <c r="L1635" t="s">
        <v>18</v>
      </c>
      <c r="O1635">
        <v>1</v>
      </c>
      <c r="Q1635" s="4" t="s">
        <v>20362</v>
      </c>
      <c r="R1635">
        <v>211</v>
      </c>
    </row>
    <row r="1636" spans="1:18" ht="30">
      <c r="A1636">
        <v>5202</v>
      </c>
      <c r="B1636" t="b">
        <v>1</v>
      </c>
      <c r="C1636" s="1" t="s">
        <v>28110</v>
      </c>
      <c r="D1636" s="4" t="s">
        <v>28111</v>
      </c>
      <c r="E1636" s="3" t="s">
        <v>28107</v>
      </c>
      <c r="F1636" s="1" t="s">
        <v>28112</v>
      </c>
      <c r="G1636" s="1">
        <v>1993</v>
      </c>
      <c r="H1636" s="1" t="s">
        <v>29</v>
      </c>
      <c r="I1636" s="1" t="s">
        <v>28113</v>
      </c>
      <c r="K1636" t="s">
        <v>127</v>
      </c>
      <c r="L1636" t="s">
        <v>18</v>
      </c>
      <c r="O1636">
        <v>1</v>
      </c>
      <c r="Q1636" s="4" t="s">
        <v>31155</v>
      </c>
      <c r="R1636">
        <v>211</v>
      </c>
    </row>
    <row r="1637" spans="1:18" ht="45">
      <c r="A1637">
        <v>5208</v>
      </c>
      <c r="B1637" t="b">
        <v>1</v>
      </c>
      <c r="C1637" s="1" t="s">
        <v>28131</v>
      </c>
      <c r="D1637" s="4" t="s">
        <v>28132</v>
      </c>
      <c r="E1637" s="3" t="s">
        <v>28107</v>
      </c>
      <c r="F1637" s="1" t="s">
        <v>28133</v>
      </c>
      <c r="G1637" s="1">
        <v>1993</v>
      </c>
      <c r="H1637" s="1" t="s">
        <v>29</v>
      </c>
      <c r="I1637" s="1" t="s">
        <v>28134</v>
      </c>
      <c r="K1637" t="s">
        <v>5171</v>
      </c>
      <c r="L1637" t="s">
        <v>29</v>
      </c>
      <c r="O1637">
        <v>1</v>
      </c>
      <c r="Q1637" s="4" t="s">
        <v>31168</v>
      </c>
      <c r="R1637">
        <v>211</v>
      </c>
    </row>
    <row r="1638" spans="1:18" ht="60">
      <c r="A1638">
        <v>1378</v>
      </c>
      <c r="B1638" t="b">
        <v>1</v>
      </c>
      <c r="C1638" s="6" t="s">
        <v>23758</v>
      </c>
      <c r="D1638" s="8" t="s">
        <v>11051</v>
      </c>
      <c r="E1638" s="25" t="s">
        <v>23759</v>
      </c>
      <c r="F1638" s="16" t="s">
        <v>10532</v>
      </c>
      <c r="G1638">
        <v>1993</v>
      </c>
      <c r="H1638" t="s">
        <v>29</v>
      </c>
      <c r="I1638" t="s">
        <v>23760</v>
      </c>
      <c r="J1638" t="s">
        <v>23761</v>
      </c>
      <c r="K1638" t="s">
        <v>10100</v>
      </c>
      <c r="L1638" t="s">
        <v>29</v>
      </c>
      <c r="O1638">
        <v>2</v>
      </c>
      <c r="Q1638" s="4" t="s">
        <v>20429</v>
      </c>
      <c r="R1638">
        <v>211</v>
      </c>
    </row>
    <row r="1639" spans="1:18" ht="28.5">
      <c r="A1639">
        <v>750</v>
      </c>
      <c r="B1639" t="b">
        <v>1</v>
      </c>
      <c r="C1639" s="6" t="s">
        <v>2656</v>
      </c>
      <c r="D1639" s="8" t="s">
        <v>10637</v>
      </c>
      <c r="E1639" s="14" t="s">
        <v>18395</v>
      </c>
      <c r="F1639" s="16" t="s">
        <v>10532</v>
      </c>
      <c r="G1639">
        <v>1993</v>
      </c>
      <c r="H1639" s="6" t="s">
        <v>29</v>
      </c>
      <c r="J1639" t="s">
        <v>21519</v>
      </c>
      <c r="K1639" t="s">
        <v>298</v>
      </c>
      <c r="L1639" t="s">
        <v>29</v>
      </c>
      <c r="O1639">
        <v>1</v>
      </c>
      <c r="Q1639" s="4" t="s">
        <v>20299</v>
      </c>
      <c r="R1639">
        <v>212</v>
      </c>
    </row>
    <row r="1640" spans="1:18" ht="71.25" customHeight="1">
      <c r="A1640">
        <v>1363</v>
      </c>
      <c r="B1640" t="b">
        <v>1</v>
      </c>
      <c r="C1640" t="s">
        <v>20722</v>
      </c>
      <c r="D1640" s="4" t="s">
        <v>23706</v>
      </c>
      <c r="E1640" t="s">
        <v>23707</v>
      </c>
      <c r="F1640" t="s">
        <v>10532</v>
      </c>
      <c r="G1640">
        <v>1993</v>
      </c>
      <c r="H1640" t="s">
        <v>29</v>
      </c>
      <c r="J1640" t="s">
        <v>23708</v>
      </c>
      <c r="K1640" t="s">
        <v>298</v>
      </c>
      <c r="L1640" t="s">
        <v>29</v>
      </c>
      <c r="O1640">
        <v>1</v>
      </c>
      <c r="Q1640" s="4" t="s">
        <v>20299</v>
      </c>
      <c r="R1640">
        <v>212</v>
      </c>
    </row>
    <row r="1641" spans="1:18" ht="45">
      <c r="A1641">
        <v>3770</v>
      </c>
      <c r="B1641" t="b">
        <v>1</v>
      </c>
      <c r="C1641" s="1" t="s">
        <v>11110</v>
      </c>
      <c r="D1641" s="2" t="s">
        <v>11111</v>
      </c>
      <c r="E1641" s="1"/>
      <c r="F1641" s="1" t="s">
        <v>11112</v>
      </c>
      <c r="G1641" s="1">
        <v>1993</v>
      </c>
      <c r="H1641" s="1" t="s">
        <v>29</v>
      </c>
      <c r="I1641" s="1" t="s">
        <v>11113</v>
      </c>
      <c r="J1641" s="1"/>
      <c r="K1641" s="1" t="s">
        <v>10352</v>
      </c>
      <c r="L1641" s="1" t="s">
        <v>29</v>
      </c>
      <c r="O1641">
        <v>2</v>
      </c>
      <c r="Q1641" s="4" t="s">
        <v>31150</v>
      </c>
      <c r="R1641">
        <v>213</v>
      </c>
    </row>
    <row r="1642" spans="1:18" ht="60">
      <c r="A1642">
        <v>555</v>
      </c>
      <c r="B1642" t="b">
        <v>1</v>
      </c>
      <c r="C1642" s="6" t="s">
        <v>20786</v>
      </c>
      <c r="D1642" s="8" t="s">
        <v>10835</v>
      </c>
      <c r="E1642" s="25" t="s">
        <v>20787</v>
      </c>
      <c r="F1642" s="16" t="s">
        <v>10532</v>
      </c>
      <c r="G1642">
        <v>1993</v>
      </c>
      <c r="H1642" s="6" t="s">
        <v>29</v>
      </c>
      <c r="I1642" t="s">
        <v>20788</v>
      </c>
      <c r="J1642" t="s">
        <v>20789</v>
      </c>
      <c r="K1642" t="s">
        <v>605</v>
      </c>
      <c r="L1642" t="s">
        <v>29</v>
      </c>
      <c r="O1642">
        <v>1</v>
      </c>
      <c r="Q1642" s="4" t="s">
        <v>20278</v>
      </c>
      <c r="R1642">
        <v>214</v>
      </c>
    </row>
    <row r="1643" spans="1:18" ht="60">
      <c r="A1643">
        <v>4888</v>
      </c>
      <c r="B1643" t="b">
        <v>1</v>
      </c>
      <c r="C1643" s="1" t="s">
        <v>17690</v>
      </c>
      <c r="D1643" s="2" t="s">
        <v>17691</v>
      </c>
      <c r="E1643" s="3" t="s">
        <v>17692</v>
      </c>
      <c r="F1643" s="1" t="s">
        <v>17693</v>
      </c>
      <c r="G1643" s="1">
        <v>1993</v>
      </c>
      <c r="H1643" s="1" t="s">
        <v>29</v>
      </c>
      <c r="I1643" s="1" t="s">
        <v>17695</v>
      </c>
      <c r="J1643" s="1" t="s">
        <v>17694</v>
      </c>
      <c r="K1643" s="1" t="s">
        <v>127</v>
      </c>
      <c r="L1643" s="1" t="s">
        <v>29</v>
      </c>
      <c r="M1643" s="1"/>
      <c r="O1643">
        <v>1</v>
      </c>
      <c r="Q1643" s="4" t="s">
        <v>31159</v>
      </c>
      <c r="R1643">
        <v>215</v>
      </c>
    </row>
    <row r="1644" spans="1:18">
      <c r="A1644">
        <v>3718</v>
      </c>
      <c r="B1644" t="b">
        <v>1</v>
      </c>
      <c r="C1644" s="1" t="s">
        <v>10715</v>
      </c>
      <c r="D1644" s="2" t="s">
        <v>10716</v>
      </c>
      <c r="E1644" s="1" t="s">
        <v>10717</v>
      </c>
      <c r="F1644" s="1"/>
      <c r="G1644" s="1">
        <v>1993</v>
      </c>
      <c r="H1644" s="1" t="s">
        <v>29</v>
      </c>
      <c r="I1644" s="1"/>
      <c r="J1644" s="1" t="s">
        <v>10718</v>
      </c>
      <c r="K1644" s="1" t="s">
        <v>5171</v>
      </c>
      <c r="L1644" s="1" t="s">
        <v>29</v>
      </c>
      <c r="M1644" s="1"/>
      <c r="O1644">
        <v>1</v>
      </c>
      <c r="Q1644" s="4" t="s">
        <v>31162</v>
      </c>
      <c r="R1644">
        <v>216</v>
      </c>
    </row>
    <row r="1645" spans="1:18" ht="60">
      <c r="A1645">
        <v>1208</v>
      </c>
      <c r="B1645" t="b">
        <v>1</v>
      </c>
      <c r="C1645" s="6" t="s">
        <v>10632</v>
      </c>
      <c r="D1645" s="8" t="s">
        <v>10633</v>
      </c>
      <c r="E1645" s="25" t="s">
        <v>10634</v>
      </c>
      <c r="F1645" s="16" t="s">
        <v>10532</v>
      </c>
      <c r="G1645">
        <v>1993</v>
      </c>
      <c r="H1645" t="s">
        <v>29</v>
      </c>
      <c r="I1645" t="s">
        <v>23159</v>
      </c>
      <c r="J1645" t="s">
        <v>23160</v>
      </c>
      <c r="K1645" t="s">
        <v>10100</v>
      </c>
      <c r="L1645" t="s">
        <v>29</v>
      </c>
      <c r="M1645" t="s">
        <v>18659</v>
      </c>
      <c r="O1645">
        <v>1</v>
      </c>
      <c r="Q1645" s="4" t="s">
        <v>20398</v>
      </c>
      <c r="R1645">
        <v>217</v>
      </c>
    </row>
    <row r="1646" spans="1:18" ht="60">
      <c r="A1646">
        <v>1732</v>
      </c>
      <c r="B1646" t="b">
        <v>1</v>
      </c>
      <c r="C1646" s="6" t="s">
        <v>24958</v>
      </c>
      <c r="D1646" s="8" t="s">
        <v>10808</v>
      </c>
      <c r="E1646" s="25" t="s">
        <v>24959</v>
      </c>
      <c r="F1646" s="16" t="s">
        <v>10532</v>
      </c>
      <c r="G1646">
        <v>1993</v>
      </c>
      <c r="H1646" t="s">
        <v>29</v>
      </c>
      <c r="J1646" t="s">
        <v>24960</v>
      </c>
      <c r="K1646" t="s">
        <v>1426</v>
      </c>
      <c r="L1646" t="s">
        <v>29</v>
      </c>
      <c r="O1646">
        <v>1</v>
      </c>
      <c r="Q1646" s="4" t="s">
        <v>20520</v>
      </c>
      <c r="R1646">
        <v>218</v>
      </c>
    </row>
    <row r="1647" spans="1:18" ht="105">
      <c r="A1647">
        <v>3684</v>
      </c>
      <c r="B1647" t="b">
        <v>1</v>
      </c>
      <c r="C1647" s="1" t="s">
        <v>10540</v>
      </c>
      <c r="D1647" s="2" t="s">
        <v>10541</v>
      </c>
      <c r="E1647" s="1" t="s">
        <v>10542</v>
      </c>
      <c r="F1647" s="1" t="s">
        <v>10543</v>
      </c>
      <c r="G1647" s="1">
        <v>1993</v>
      </c>
      <c r="H1647" s="1" t="s">
        <v>29</v>
      </c>
      <c r="I1647" s="1"/>
      <c r="J1647" s="1" t="s">
        <v>10544</v>
      </c>
      <c r="K1647" s="1" t="s">
        <v>10545</v>
      </c>
      <c r="L1647" s="1" t="s">
        <v>29</v>
      </c>
      <c r="M1647" s="1"/>
      <c r="O1647">
        <v>1</v>
      </c>
      <c r="Q1647" s="4" t="s">
        <v>31173</v>
      </c>
      <c r="R1647">
        <v>219</v>
      </c>
    </row>
    <row r="1648" spans="1:18" ht="45">
      <c r="A1648">
        <v>1497</v>
      </c>
      <c r="B1648" t="b">
        <v>1</v>
      </c>
      <c r="C1648" s="6" t="s">
        <v>10497</v>
      </c>
      <c r="D1648" s="2" t="s">
        <v>11207</v>
      </c>
      <c r="E1648" s="6"/>
      <c r="F1648" s="16" t="s">
        <v>10532</v>
      </c>
      <c r="G1648">
        <v>1993</v>
      </c>
      <c r="H1648" t="s">
        <v>29</v>
      </c>
      <c r="I1648" t="s">
        <v>24158</v>
      </c>
      <c r="J1648" t="s">
        <v>24159</v>
      </c>
      <c r="K1648" t="s">
        <v>605</v>
      </c>
      <c r="L1648" t="s">
        <v>29</v>
      </c>
      <c r="O1648">
        <v>4</v>
      </c>
      <c r="Q1648" s="4" t="s">
        <v>20453</v>
      </c>
      <c r="R1648">
        <v>220</v>
      </c>
    </row>
    <row r="1649" spans="1:18" ht="60">
      <c r="A1649">
        <v>1884</v>
      </c>
      <c r="B1649" t="b">
        <v>1</v>
      </c>
      <c r="C1649" s="6" t="s">
        <v>222</v>
      </c>
      <c r="D1649" s="8" t="s">
        <v>11121</v>
      </c>
      <c r="E1649" s="25" t="s">
        <v>25456</v>
      </c>
      <c r="F1649" s="16" t="s">
        <v>10532</v>
      </c>
      <c r="G1649">
        <v>1993</v>
      </c>
      <c r="H1649" t="s">
        <v>29</v>
      </c>
      <c r="I1649" t="s">
        <v>25457</v>
      </c>
      <c r="K1649" t="s">
        <v>298</v>
      </c>
      <c r="L1649" t="s">
        <v>29</v>
      </c>
      <c r="O1649">
        <v>1</v>
      </c>
      <c r="Q1649" s="4" t="s">
        <v>20544</v>
      </c>
      <c r="R1649">
        <v>221</v>
      </c>
    </row>
    <row r="1650" spans="1:18" ht="42.75">
      <c r="A1650">
        <v>1426</v>
      </c>
      <c r="B1650" t="b">
        <v>1</v>
      </c>
      <c r="C1650" s="6" t="s">
        <v>23913</v>
      </c>
      <c r="D1650" s="8" t="s">
        <v>10550</v>
      </c>
      <c r="E1650" s="14" t="s">
        <v>18395</v>
      </c>
      <c r="F1650" s="16" t="s">
        <v>10532</v>
      </c>
      <c r="G1650">
        <v>1993</v>
      </c>
      <c r="H1650" s="6" t="s">
        <v>29</v>
      </c>
      <c r="I1650" t="s">
        <v>23914</v>
      </c>
      <c r="J1650" t="s">
        <v>23915</v>
      </c>
      <c r="K1650" t="s">
        <v>298</v>
      </c>
      <c r="L1650" t="s">
        <v>29</v>
      </c>
      <c r="O1650">
        <v>1</v>
      </c>
      <c r="Q1650" s="4" t="s">
        <v>20435</v>
      </c>
      <c r="R1650">
        <v>222</v>
      </c>
    </row>
    <row r="1651" spans="1:18" ht="71.25">
      <c r="A1651">
        <v>912</v>
      </c>
      <c r="B1651" t="b">
        <v>1</v>
      </c>
      <c r="C1651" s="6" t="s">
        <v>22100</v>
      </c>
      <c r="D1651" s="8" t="s">
        <v>10086</v>
      </c>
      <c r="E1651" s="25" t="s">
        <v>22101</v>
      </c>
      <c r="F1651" s="16" t="s">
        <v>10532</v>
      </c>
      <c r="G1651">
        <v>1993</v>
      </c>
      <c r="H1651" s="6" t="s">
        <v>29</v>
      </c>
      <c r="I1651" t="s">
        <v>22102</v>
      </c>
      <c r="J1651" t="s">
        <v>22103</v>
      </c>
      <c r="K1651" t="s">
        <v>298</v>
      </c>
      <c r="L1651" t="s">
        <v>29</v>
      </c>
      <c r="O1651">
        <v>1</v>
      </c>
      <c r="Q1651" s="4" t="s">
        <v>20327</v>
      </c>
      <c r="R1651">
        <v>223</v>
      </c>
    </row>
    <row r="1652" spans="1:18" ht="45">
      <c r="A1652">
        <v>1118</v>
      </c>
      <c r="B1652" t="b">
        <v>1</v>
      </c>
      <c r="C1652" t="s">
        <v>22846</v>
      </c>
      <c r="D1652" s="4" t="s">
        <v>22847</v>
      </c>
      <c r="E1652" s="5" t="s">
        <v>22848</v>
      </c>
      <c r="F1652" t="s">
        <v>22849</v>
      </c>
      <c r="G1652">
        <v>1993</v>
      </c>
      <c r="H1652" t="s">
        <v>29</v>
      </c>
      <c r="I1652" t="s">
        <v>22850</v>
      </c>
      <c r="J1652" t="s">
        <v>22851</v>
      </c>
      <c r="K1652" t="s">
        <v>298</v>
      </c>
      <c r="L1652" t="s">
        <v>29</v>
      </c>
      <c r="O1652">
        <v>1</v>
      </c>
      <c r="Q1652" s="4" t="s">
        <v>20378</v>
      </c>
      <c r="R1652">
        <v>223</v>
      </c>
    </row>
    <row r="1653" spans="1:18" ht="45">
      <c r="A1653">
        <v>1624</v>
      </c>
      <c r="B1653" t="b">
        <v>1</v>
      </c>
      <c r="C1653" t="s">
        <v>24568</v>
      </c>
      <c r="D1653" s="2" t="s">
        <v>10653</v>
      </c>
      <c r="E1653" s="5" t="s">
        <v>24569</v>
      </c>
      <c r="F1653" t="s">
        <v>24570</v>
      </c>
      <c r="G1653">
        <v>1993</v>
      </c>
      <c r="H1653" t="s">
        <v>29</v>
      </c>
      <c r="J1653" t="s">
        <v>24571</v>
      </c>
      <c r="K1653" t="s">
        <v>298</v>
      </c>
      <c r="L1653" t="s">
        <v>18</v>
      </c>
      <c r="O1653">
        <v>1</v>
      </c>
      <c r="Q1653" s="4" t="s">
        <v>20494</v>
      </c>
      <c r="R1653">
        <v>224</v>
      </c>
    </row>
    <row r="1654" spans="1:18">
      <c r="A1654">
        <v>3752</v>
      </c>
      <c r="B1654" t="b">
        <v>1</v>
      </c>
      <c r="C1654" s="1" t="s">
        <v>5097</v>
      </c>
      <c r="D1654" s="2" t="s">
        <v>10967</v>
      </c>
      <c r="E1654" s="1"/>
      <c r="F1654" s="1"/>
      <c r="G1654" s="1">
        <v>1993</v>
      </c>
      <c r="H1654" s="1" t="s">
        <v>18</v>
      </c>
      <c r="I1654" s="1"/>
      <c r="J1654" s="1"/>
      <c r="K1654" s="1"/>
      <c r="L1654" s="1"/>
      <c r="M1654" s="1"/>
      <c r="O1654">
        <v>0</v>
      </c>
      <c r="Q1654" s="4" t="s">
        <v>23785</v>
      </c>
    </row>
    <row r="1655" spans="1:18" ht="42.75">
      <c r="A1655">
        <v>2183</v>
      </c>
      <c r="B1655" t="b">
        <v>1</v>
      </c>
      <c r="C1655" s="6" t="s">
        <v>222</v>
      </c>
      <c r="D1655" s="8" t="s">
        <v>11119</v>
      </c>
      <c r="E1655" s="6"/>
      <c r="F1655" s="16" t="s">
        <v>10532</v>
      </c>
      <c r="G1655">
        <v>1993</v>
      </c>
      <c r="H1655" t="s">
        <v>18</v>
      </c>
      <c r="K1655" t="s">
        <v>18422</v>
      </c>
      <c r="L1655" t="s">
        <v>18423</v>
      </c>
      <c r="O1655">
        <v>0</v>
      </c>
      <c r="Q1655" s="4" t="s">
        <v>20544</v>
      </c>
    </row>
    <row r="1656" spans="1:18" ht="42.75">
      <c r="A1656">
        <v>1814</v>
      </c>
      <c r="B1656" t="b">
        <v>1</v>
      </c>
      <c r="C1656" s="6" t="s">
        <v>25238</v>
      </c>
      <c r="D1656" s="8" t="s">
        <v>11172</v>
      </c>
      <c r="E1656" s="6"/>
      <c r="F1656" s="16" t="s">
        <v>10532</v>
      </c>
      <c r="G1656">
        <v>1993</v>
      </c>
      <c r="H1656" s="6" t="s">
        <v>18</v>
      </c>
      <c r="K1656" t="s">
        <v>18422</v>
      </c>
      <c r="L1656" t="s">
        <v>18423</v>
      </c>
      <c r="O1656">
        <v>0</v>
      </c>
      <c r="Q1656" s="4" t="s">
        <v>20527</v>
      </c>
    </row>
    <row r="1657" spans="1:18" ht="30">
      <c r="A1657">
        <v>3710</v>
      </c>
      <c r="B1657" t="b">
        <v>1</v>
      </c>
      <c r="C1657" s="1" t="s">
        <v>9378</v>
      </c>
      <c r="D1657" s="2" t="s">
        <v>10678</v>
      </c>
      <c r="E1657" s="1" t="s">
        <v>10679</v>
      </c>
      <c r="F1657" s="1" t="s">
        <v>10680</v>
      </c>
      <c r="G1657" s="1">
        <v>1993</v>
      </c>
      <c r="H1657" s="1" t="s">
        <v>18</v>
      </c>
      <c r="I1657" s="1"/>
      <c r="J1657" s="1" t="s">
        <v>10681</v>
      </c>
      <c r="K1657" s="1"/>
      <c r="L1657" s="1"/>
      <c r="M1657" s="1"/>
      <c r="O1657">
        <v>0</v>
      </c>
      <c r="Q1657" s="4" t="s">
        <v>30658</v>
      </c>
    </row>
    <row r="1658" spans="1:18" ht="45">
      <c r="A1658">
        <v>3688</v>
      </c>
      <c r="B1658" t="b">
        <v>1</v>
      </c>
      <c r="C1658" s="1" t="s">
        <v>10558</v>
      </c>
      <c r="D1658" s="2" t="s">
        <v>10559</v>
      </c>
      <c r="E1658" s="3" t="s">
        <v>10560</v>
      </c>
      <c r="F1658" s="1" t="s">
        <v>10561</v>
      </c>
      <c r="G1658" s="1">
        <v>1993</v>
      </c>
      <c r="H1658" s="1" t="s">
        <v>18</v>
      </c>
      <c r="I1658" s="1"/>
      <c r="J1658" s="1" t="s">
        <v>10562</v>
      </c>
      <c r="K1658" s="1"/>
      <c r="L1658" s="1"/>
      <c r="M1658" s="1"/>
      <c r="O1658">
        <v>0</v>
      </c>
      <c r="Q1658" s="4" t="s">
        <v>31123</v>
      </c>
    </row>
    <row r="1659" spans="1:18">
      <c r="A1659">
        <v>3783</v>
      </c>
      <c r="B1659" t="b">
        <v>1</v>
      </c>
      <c r="C1659" s="1" t="s">
        <v>11188</v>
      </c>
      <c r="D1659" s="2" t="s">
        <v>11189</v>
      </c>
      <c r="E1659" s="1"/>
      <c r="F1659" s="1"/>
      <c r="G1659" s="1">
        <v>1993</v>
      </c>
      <c r="H1659" s="1" t="s">
        <v>18</v>
      </c>
      <c r="I1659" s="1"/>
      <c r="J1659" s="1"/>
      <c r="K1659" s="1"/>
      <c r="L1659" s="1"/>
      <c r="M1659" s="1"/>
      <c r="O1659">
        <v>0</v>
      </c>
      <c r="Q1659" s="4" t="s">
        <v>31124</v>
      </c>
    </row>
    <row r="1660" spans="1:18" ht="30">
      <c r="A1660">
        <v>3760</v>
      </c>
      <c r="B1660" t="b">
        <v>1</v>
      </c>
      <c r="C1660" s="1" t="s">
        <v>11023</v>
      </c>
      <c r="D1660" s="2" t="s">
        <v>11024</v>
      </c>
      <c r="E1660" s="3" t="s">
        <v>11025</v>
      </c>
      <c r="F1660" s="1" t="s">
        <v>11026</v>
      </c>
      <c r="G1660" s="1">
        <v>1993</v>
      </c>
      <c r="H1660" s="1" t="s">
        <v>18</v>
      </c>
      <c r="I1660" s="1"/>
      <c r="J1660" s="1" t="s">
        <v>11027</v>
      </c>
      <c r="K1660" s="1"/>
      <c r="L1660" s="1"/>
      <c r="M1660" s="1"/>
      <c r="O1660">
        <v>0</v>
      </c>
      <c r="Q1660" s="4" t="s">
        <v>30832</v>
      </c>
    </row>
    <row r="1661" spans="1:18" ht="45">
      <c r="A1661">
        <v>1976</v>
      </c>
      <c r="B1661" t="b">
        <v>1</v>
      </c>
      <c r="C1661" s="6" t="s">
        <v>25747</v>
      </c>
      <c r="D1661" s="6" t="s">
        <v>10570</v>
      </c>
      <c r="E1661" s="6"/>
      <c r="F1661" s="16" t="s">
        <v>10532</v>
      </c>
      <c r="G1661">
        <v>1993</v>
      </c>
      <c r="H1661" s="6" t="s">
        <v>18</v>
      </c>
      <c r="K1661" t="s">
        <v>18422</v>
      </c>
      <c r="L1661" t="s">
        <v>18423</v>
      </c>
      <c r="O1661">
        <v>0</v>
      </c>
      <c r="Q1661" s="4" t="s">
        <v>20561</v>
      </c>
    </row>
    <row r="1662" spans="1:18" ht="45">
      <c r="A1662">
        <v>1969</v>
      </c>
      <c r="B1662" t="b">
        <v>1</v>
      </c>
      <c r="C1662" s="6" t="s">
        <v>25722</v>
      </c>
      <c r="D1662" s="7" t="s">
        <v>25723</v>
      </c>
      <c r="E1662" s="25" t="s">
        <v>25724</v>
      </c>
      <c r="F1662" s="16" t="s">
        <v>10532</v>
      </c>
      <c r="G1662">
        <v>1993</v>
      </c>
      <c r="H1662" t="s">
        <v>18</v>
      </c>
      <c r="J1662" t="s">
        <v>25548</v>
      </c>
      <c r="K1662" t="s">
        <v>18422</v>
      </c>
      <c r="L1662" t="s">
        <v>18423</v>
      </c>
      <c r="O1662">
        <v>0</v>
      </c>
      <c r="Q1662" s="4" t="s">
        <v>20558</v>
      </c>
    </row>
    <row r="1663" spans="1:18" ht="30">
      <c r="A1663">
        <v>3720</v>
      </c>
      <c r="B1663" t="b">
        <v>1</v>
      </c>
      <c r="C1663" s="1" t="s">
        <v>10729</v>
      </c>
      <c r="D1663" s="2" t="s">
        <v>10730</v>
      </c>
      <c r="E1663" s="3" t="s">
        <v>10731</v>
      </c>
      <c r="F1663" s="1" t="s">
        <v>10732</v>
      </c>
      <c r="G1663" s="1">
        <v>1993</v>
      </c>
      <c r="H1663" s="1" t="s">
        <v>18</v>
      </c>
      <c r="I1663" s="1"/>
      <c r="J1663" s="1" t="s">
        <v>10733</v>
      </c>
      <c r="K1663" s="1"/>
      <c r="L1663" s="1"/>
      <c r="M1663" s="1"/>
      <c r="O1663">
        <v>0</v>
      </c>
      <c r="Q1663" s="4" t="s">
        <v>20138</v>
      </c>
    </row>
    <row r="1664" spans="1:18" ht="30">
      <c r="A1664">
        <v>3708</v>
      </c>
      <c r="B1664" t="b">
        <v>1</v>
      </c>
      <c r="C1664" s="1" t="s">
        <v>10672</v>
      </c>
      <c r="D1664" s="2" t="s">
        <v>10673</v>
      </c>
      <c r="E1664" s="1"/>
      <c r="F1664" s="1"/>
      <c r="G1664" s="1">
        <v>1993</v>
      </c>
      <c r="H1664" s="1" t="s">
        <v>18</v>
      </c>
      <c r="I1664" s="1"/>
      <c r="J1664" s="1"/>
      <c r="K1664" s="1"/>
      <c r="L1664" s="1"/>
      <c r="M1664" s="1"/>
      <c r="O1664">
        <v>0</v>
      </c>
      <c r="Q1664" s="4" t="s">
        <v>31125</v>
      </c>
    </row>
    <row r="1665" spans="1:17" ht="45">
      <c r="A1665">
        <v>3692</v>
      </c>
      <c r="B1665" t="b">
        <v>1</v>
      </c>
      <c r="C1665" s="1" t="s">
        <v>10591</v>
      </c>
      <c r="D1665" s="2" t="s">
        <v>10592</v>
      </c>
      <c r="E1665" s="1"/>
      <c r="F1665" s="1" t="s">
        <v>10593</v>
      </c>
      <c r="G1665" s="1">
        <v>1993</v>
      </c>
      <c r="H1665" s="1" t="s">
        <v>18</v>
      </c>
      <c r="I1665" s="1" t="s">
        <v>10594</v>
      </c>
      <c r="J1665" s="1"/>
      <c r="K1665" s="1"/>
      <c r="L1665" s="1"/>
      <c r="M1665" s="1"/>
      <c r="O1665">
        <v>0</v>
      </c>
      <c r="Q1665" s="4" t="s">
        <v>31126</v>
      </c>
    </row>
    <row r="1666" spans="1:17" ht="45">
      <c r="A1666">
        <v>3693</v>
      </c>
      <c r="B1666" t="b">
        <v>1</v>
      </c>
      <c r="C1666" s="1" t="s">
        <v>10591</v>
      </c>
      <c r="D1666" s="2" t="s">
        <v>10595</v>
      </c>
      <c r="E1666" s="1"/>
      <c r="F1666" s="1" t="s">
        <v>10596</v>
      </c>
      <c r="G1666" s="1">
        <v>1993</v>
      </c>
      <c r="H1666" s="1" t="s">
        <v>18</v>
      </c>
      <c r="I1666" s="1"/>
      <c r="J1666" s="1"/>
      <c r="K1666" s="1"/>
      <c r="L1666" s="1"/>
      <c r="M1666" s="1"/>
      <c r="O1666">
        <v>0</v>
      </c>
      <c r="Q1666" s="4" t="s">
        <v>31126</v>
      </c>
    </row>
    <row r="1667" spans="1:17" ht="45">
      <c r="A1667">
        <v>3743</v>
      </c>
      <c r="B1667" t="b">
        <v>0</v>
      </c>
      <c r="C1667" s="1" t="s">
        <v>10897</v>
      </c>
      <c r="D1667" s="2" t="s">
        <v>10898</v>
      </c>
      <c r="E1667" s="1"/>
      <c r="F1667" s="1" t="s">
        <v>10899</v>
      </c>
      <c r="G1667" s="1">
        <v>1993</v>
      </c>
      <c r="H1667" s="1" t="s">
        <v>1315</v>
      </c>
      <c r="I1667" s="1"/>
      <c r="J1667" s="1"/>
      <c r="K1667" s="1"/>
      <c r="L1667" s="1"/>
      <c r="M1667" s="1"/>
      <c r="O1667">
        <v>0</v>
      </c>
      <c r="Q1667" s="4" t="s">
        <v>31131</v>
      </c>
    </row>
    <row r="1668" spans="1:17" ht="57">
      <c r="A1668">
        <v>2145</v>
      </c>
      <c r="B1668" t="b">
        <v>1</v>
      </c>
      <c r="C1668" s="6" t="s">
        <v>26214</v>
      </c>
      <c r="D1668" s="8" t="s">
        <v>10383</v>
      </c>
      <c r="E1668" s="6"/>
      <c r="F1668" s="16" t="s">
        <v>10532</v>
      </c>
      <c r="G1668">
        <v>1993</v>
      </c>
      <c r="H1668" t="s">
        <v>18</v>
      </c>
      <c r="I1668" t="s">
        <v>26215</v>
      </c>
      <c r="K1668" t="s">
        <v>18422</v>
      </c>
      <c r="L1668" t="s">
        <v>18423</v>
      </c>
      <c r="O1668">
        <v>0</v>
      </c>
      <c r="Q1668" s="4" t="s">
        <v>20583</v>
      </c>
    </row>
    <row r="1669" spans="1:17" ht="30">
      <c r="A1669">
        <v>669</v>
      </c>
      <c r="B1669" t="b">
        <v>1</v>
      </c>
      <c r="C1669" s="6" t="s">
        <v>21225</v>
      </c>
      <c r="D1669" s="6" t="s">
        <v>10940</v>
      </c>
      <c r="E1669" s="14" t="s">
        <v>18395</v>
      </c>
      <c r="F1669" s="16" t="s">
        <v>10532</v>
      </c>
      <c r="G1669">
        <v>1993</v>
      </c>
      <c r="H1669" s="6" t="s">
        <v>18</v>
      </c>
      <c r="K1669" t="s">
        <v>18422</v>
      </c>
      <c r="L1669" t="s">
        <v>18423</v>
      </c>
      <c r="O1669">
        <v>0</v>
      </c>
      <c r="Q1669" s="4" t="s">
        <v>20107</v>
      </c>
    </row>
    <row r="1670" spans="1:17" ht="30">
      <c r="A1670">
        <v>3774</v>
      </c>
      <c r="B1670" t="b">
        <v>1</v>
      </c>
      <c r="C1670" s="1" t="s">
        <v>11132</v>
      </c>
      <c r="D1670" s="2" t="s">
        <v>11133</v>
      </c>
      <c r="E1670" s="1"/>
      <c r="F1670" s="1"/>
      <c r="G1670" s="1">
        <v>1993</v>
      </c>
      <c r="H1670" s="1" t="s">
        <v>18</v>
      </c>
      <c r="I1670" s="1"/>
      <c r="J1670" s="1"/>
      <c r="K1670" s="1"/>
      <c r="L1670" s="1"/>
      <c r="M1670" s="1"/>
      <c r="O1670">
        <v>0</v>
      </c>
      <c r="Q1670" s="4" t="s">
        <v>30638</v>
      </c>
    </row>
    <row r="1671" spans="1:17">
      <c r="A1671">
        <v>3759</v>
      </c>
      <c r="B1671" t="b">
        <v>0</v>
      </c>
      <c r="C1671" s="1" t="s">
        <v>11013</v>
      </c>
      <c r="D1671" s="2" t="s">
        <v>11014</v>
      </c>
      <c r="E1671" s="1"/>
      <c r="F1671" s="1" t="s">
        <v>11015</v>
      </c>
      <c r="G1671" s="1">
        <v>1993</v>
      </c>
      <c r="H1671" s="1" t="s">
        <v>1315</v>
      </c>
      <c r="I1671" s="1"/>
      <c r="J1671" s="1"/>
      <c r="K1671" s="1"/>
      <c r="L1671" s="1"/>
      <c r="M1671" s="1"/>
      <c r="O1671">
        <v>0</v>
      </c>
      <c r="Q1671" s="4" t="s">
        <v>31133</v>
      </c>
    </row>
    <row r="1672" spans="1:17" ht="30">
      <c r="A1672">
        <v>1432</v>
      </c>
      <c r="B1672" t="b">
        <v>1</v>
      </c>
      <c r="C1672" s="6" t="s">
        <v>23935</v>
      </c>
      <c r="D1672" s="6" t="s">
        <v>10688</v>
      </c>
      <c r="E1672" s="14" t="s">
        <v>21651</v>
      </c>
      <c r="F1672" s="16" t="s">
        <v>10532</v>
      </c>
      <c r="G1672">
        <v>1993</v>
      </c>
      <c r="H1672" s="6" t="s">
        <v>18</v>
      </c>
      <c r="K1672" t="s">
        <v>18422</v>
      </c>
      <c r="L1672" t="s">
        <v>18423</v>
      </c>
      <c r="M1672" t="s">
        <v>18659</v>
      </c>
      <c r="O1672">
        <v>0</v>
      </c>
      <c r="Q1672" s="4" t="s">
        <v>20441</v>
      </c>
    </row>
    <row r="1673" spans="1:17" ht="30">
      <c r="A1673">
        <v>3698</v>
      </c>
      <c r="B1673" t="b">
        <v>1</v>
      </c>
      <c r="C1673" s="1" t="s">
        <v>10615</v>
      </c>
      <c r="D1673" s="2" t="s">
        <v>10616</v>
      </c>
      <c r="E1673" s="1"/>
      <c r="F1673" s="1" t="s">
        <v>10617</v>
      </c>
      <c r="G1673" s="1">
        <v>1993</v>
      </c>
      <c r="H1673" s="1" t="s">
        <v>18</v>
      </c>
      <c r="I1673" s="1"/>
      <c r="J1673" s="1"/>
      <c r="K1673" s="1"/>
      <c r="L1673" s="1"/>
      <c r="M1673" s="1"/>
      <c r="O1673">
        <v>0</v>
      </c>
      <c r="Q1673" s="4" t="s">
        <v>31134</v>
      </c>
    </row>
    <row r="1674" spans="1:17" ht="45">
      <c r="A1674">
        <v>3716</v>
      </c>
      <c r="B1674" t="b">
        <v>1</v>
      </c>
      <c r="C1674" s="1" t="s">
        <v>10707</v>
      </c>
      <c r="D1674" s="2" t="s">
        <v>10708</v>
      </c>
      <c r="E1674" s="3" t="s">
        <v>10709</v>
      </c>
      <c r="F1674" s="1" t="s">
        <v>10710</v>
      </c>
      <c r="G1674" s="1">
        <v>1993</v>
      </c>
      <c r="H1674" s="1" t="s">
        <v>18</v>
      </c>
      <c r="I1674" s="1"/>
      <c r="J1674" s="1" t="s">
        <v>10711</v>
      </c>
      <c r="K1674" s="1"/>
      <c r="L1674" s="1"/>
      <c r="M1674" s="1"/>
      <c r="O1674">
        <v>0</v>
      </c>
      <c r="Q1674" s="4" t="s">
        <v>31135</v>
      </c>
    </row>
    <row r="1675" spans="1:17" ht="45">
      <c r="A1675">
        <v>3722</v>
      </c>
      <c r="B1675" t="b">
        <v>1</v>
      </c>
      <c r="C1675" s="1" t="s">
        <v>387</v>
      </c>
      <c r="D1675" s="2" t="s">
        <v>10745</v>
      </c>
      <c r="E1675" s="1"/>
      <c r="F1675" s="1" t="s">
        <v>10746</v>
      </c>
      <c r="G1675" s="1">
        <v>1993</v>
      </c>
      <c r="H1675" s="1" t="s">
        <v>18</v>
      </c>
      <c r="I1675" s="1"/>
      <c r="J1675" s="1"/>
      <c r="K1675" s="1"/>
      <c r="L1675" s="1"/>
      <c r="M1675" s="1"/>
      <c r="O1675">
        <v>0</v>
      </c>
      <c r="Q1675" s="4" t="s">
        <v>18883</v>
      </c>
    </row>
    <row r="1676" spans="1:17" ht="30">
      <c r="A1676">
        <v>1547</v>
      </c>
      <c r="B1676" t="b">
        <v>1</v>
      </c>
      <c r="C1676" s="6" t="s">
        <v>8877</v>
      </c>
      <c r="D1676" s="6" t="s">
        <v>10371</v>
      </c>
      <c r="E1676" s="6"/>
      <c r="F1676" s="16" t="s">
        <v>10532</v>
      </c>
      <c r="G1676">
        <v>1993</v>
      </c>
      <c r="H1676" s="6" t="s">
        <v>18</v>
      </c>
      <c r="K1676" t="s">
        <v>18422</v>
      </c>
      <c r="L1676" t="s">
        <v>18423</v>
      </c>
      <c r="O1676">
        <v>0</v>
      </c>
      <c r="Q1676" s="4" t="s">
        <v>19054</v>
      </c>
    </row>
    <row r="1677" spans="1:17" ht="60">
      <c r="A1677">
        <v>243</v>
      </c>
      <c r="B1677" t="b">
        <v>1</v>
      </c>
      <c r="C1677" s="6" t="s">
        <v>19514</v>
      </c>
      <c r="D1677" s="6" t="s">
        <v>10661</v>
      </c>
      <c r="E1677" s="14" t="s">
        <v>18395</v>
      </c>
      <c r="F1677" s="16" t="s">
        <v>10532</v>
      </c>
      <c r="G1677">
        <v>1993</v>
      </c>
      <c r="H1677" s="6" t="s">
        <v>18</v>
      </c>
      <c r="K1677" t="s">
        <v>18422</v>
      </c>
      <c r="L1677" t="s">
        <v>18423</v>
      </c>
      <c r="O1677">
        <v>0</v>
      </c>
      <c r="Q1677" s="4" t="s">
        <v>20224</v>
      </c>
    </row>
    <row r="1678" spans="1:17" ht="30">
      <c r="A1678">
        <v>3745</v>
      </c>
      <c r="B1678" t="b">
        <v>1</v>
      </c>
      <c r="C1678" s="1" t="s">
        <v>10912</v>
      </c>
      <c r="D1678" s="2" t="s">
        <v>10913</v>
      </c>
      <c r="E1678" s="1"/>
      <c r="F1678" s="1" t="s">
        <v>10914</v>
      </c>
      <c r="G1678" s="1">
        <v>1993</v>
      </c>
      <c r="H1678" s="1" t="s">
        <v>18</v>
      </c>
      <c r="I1678" s="1"/>
      <c r="J1678" s="1"/>
      <c r="K1678" s="1"/>
      <c r="L1678" s="1"/>
      <c r="M1678" s="1"/>
      <c r="O1678">
        <v>0</v>
      </c>
      <c r="Q1678" s="4" t="s">
        <v>31136</v>
      </c>
    </row>
    <row r="1679" spans="1:17">
      <c r="A1679">
        <v>3772</v>
      </c>
      <c r="B1679" t="b">
        <v>0</v>
      </c>
      <c r="C1679" s="1" t="s">
        <v>1263</v>
      </c>
      <c r="D1679" s="2" t="s">
        <v>11123</v>
      </c>
      <c r="E1679" s="1"/>
      <c r="F1679" s="1" t="s">
        <v>11124</v>
      </c>
      <c r="G1679" s="1">
        <v>1993</v>
      </c>
      <c r="H1679" s="1" t="s">
        <v>1315</v>
      </c>
      <c r="I1679" s="1"/>
      <c r="J1679" s="1"/>
      <c r="K1679" s="1"/>
      <c r="L1679" s="1"/>
      <c r="M1679" s="1"/>
      <c r="O1679">
        <v>0</v>
      </c>
      <c r="Q1679" s="4" t="s">
        <v>22364</v>
      </c>
    </row>
    <row r="1680" spans="1:17">
      <c r="A1680">
        <v>1037</v>
      </c>
      <c r="B1680" t="b">
        <v>1</v>
      </c>
      <c r="C1680" s="6" t="s">
        <v>10403</v>
      </c>
      <c r="D1680" s="6" t="s">
        <v>10406</v>
      </c>
      <c r="E1680" s="14" t="s">
        <v>18395</v>
      </c>
      <c r="F1680" s="16" t="s">
        <v>10532</v>
      </c>
      <c r="G1680">
        <v>1993</v>
      </c>
      <c r="H1680" s="6" t="s">
        <v>18</v>
      </c>
      <c r="K1680" t="s">
        <v>18422</v>
      </c>
      <c r="L1680" t="s">
        <v>18423</v>
      </c>
      <c r="O1680">
        <v>0</v>
      </c>
      <c r="Q1680" s="4" t="s">
        <v>19018</v>
      </c>
    </row>
    <row r="1681" spans="1:17" ht="30">
      <c r="A1681">
        <v>3725</v>
      </c>
      <c r="B1681" t="b">
        <v>1</v>
      </c>
      <c r="C1681" s="1" t="s">
        <v>10791</v>
      </c>
      <c r="D1681" s="2" t="s">
        <v>10792</v>
      </c>
      <c r="E1681" s="1"/>
      <c r="F1681" s="1"/>
      <c r="G1681" s="1">
        <v>1993</v>
      </c>
      <c r="H1681" s="1" t="s">
        <v>18</v>
      </c>
      <c r="I1681" s="1"/>
      <c r="J1681" s="1"/>
      <c r="K1681" s="1"/>
      <c r="L1681" s="1"/>
      <c r="M1681" s="1"/>
      <c r="O1681">
        <v>0</v>
      </c>
      <c r="Q1681" s="4" t="s">
        <v>31064</v>
      </c>
    </row>
    <row r="1682" spans="1:17" ht="60">
      <c r="A1682">
        <v>2337</v>
      </c>
      <c r="B1682" t="b">
        <v>1</v>
      </c>
      <c r="C1682" s="6" t="s">
        <v>7328</v>
      </c>
      <c r="D1682" s="8" t="s">
        <v>10694</v>
      </c>
      <c r="E1682" s="25" t="s">
        <v>26831</v>
      </c>
      <c r="F1682" s="16" t="s">
        <v>10532</v>
      </c>
      <c r="G1682">
        <v>1993</v>
      </c>
      <c r="H1682" t="s">
        <v>18</v>
      </c>
      <c r="J1682" t="s">
        <v>26832</v>
      </c>
      <c r="K1682" t="s">
        <v>18422</v>
      </c>
      <c r="L1682" t="s">
        <v>18423</v>
      </c>
      <c r="M1682" t="s">
        <v>18659</v>
      </c>
      <c r="O1682">
        <v>0</v>
      </c>
      <c r="Q1682" s="4" t="s">
        <v>20626</v>
      </c>
    </row>
    <row r="1683" spans="1:17" ht="30">
      <c r="A1683">
        <v>5217</v>
      </c>
      <c r="B1683" t="b">
        <v>1</v>
      </c>
      <c r="C1683" s="1" t="s">
        <v>19258</v>
      </c>
      <c r="D1683" s="4" t="s">
        <v>28157</v>
      </c>
      <c r="E1683" s="3" t="s">
        <v>28107</v>
      </c>
      <c r="F1683" s="1" t="s">
        <v>28158</v>
      </c>
      <c r="G1683" s="1">
        <v>1993</v>
      </c>
      <c r="H1683" s="1" t="s">
        <v>18</v>
      </c>
      <c r="I1683" s="1" t="s">
        <v>28159</v>
      </c>
      <c r="O1683">
        <v>0</v>
      </c>
      <c r="Q1683" s="4" t="s">
        <v>20626</v>
      </c>
    </row>
    <row r="1684" spans="1:17" ht="45">
      <c r="A1684">
        <v>3742</v>
      </c>
      <c r="B1684" t="b">
        <v>0</v>
      </c>
      <c r="C1684" s="1" t="s">
        <v>10891</v>
      </c>
      <c r="D1684" s="2" t="s">
        <v>10892</v>
      </c>
      <c r="E1684" s="1"/>
      <c r="F1684" s="1" t="s">
        <v>10893</v>
      </c>
      <c r="G1684" s="1">
        <v>1993</v>
      </c>
      <c r="H1684" s="1" t="s">
        <v>1315</v>
      </c>
      <c r="I1684" s="1"/>
      <c r="J1684" s="1"/>
      <c r="K1684" s="1"/>
      <c r="L1684" s="1"/>
      <c r="M1684" s="1"/>
      <c r="O1684">
        <v>0</v>
      </c>
      <c r="Q1684" s="4" t="s">
        <v>31138</v>
      </c>
    </row>
    <row r="1685" spans="1:17" ht="28.5">
      <c r="A1685">
        <v>2368</v>
      </c>
      <c r="B1685" t="b">
        <v>1</v>
      </c>
      <c r="C1685" s="6" t="s">
        <v>2466</v>
      </c>
      <c r="D1685" s="8" t="s">
        <v>10956</v>
      </c>
      <c r="E1685" s="6"/>
      <c r="F1685" s="16" t="s">
        <v>10532</v>
      </c>
      <c r="G1685">
        <v>1993</v>
      </c>
      <c r="H1685" t="s">
        <v>18</v>
      </c>
      <c r="I1685" t="s">
        <v>19138</v>
      </c>
      <c r="K1685" t="s">
        <v>18422</v>
      </c>
      <c r="L1685" t="s">
        <v>18423</v>
      </c>
      <c r="O1685">
        <v>0</v>
      </c>
      <c r="Q1685" s="4" t="s">
        <v>20646</v>
      </c>
    </row>
    <row r="1686" spans="1:17" ht="45">
      <c r="A1686">
        <v>100</v>
      </c>
      <c r="B1686" t="b">
        <v>1</v>
      </c>
      <c r="C1686" s="6" t="s">
        <v>18882</v>
      </c>
      <c r="D1686" s="6" t="s">
        <v>10390</v>
      </c>
      <c r="E1686" s="14" t="s">
        <v>18395</v>
      </c>
      <c r="F1686" s="16" t="s">
        <v>10532</v>
      </c>
      <c r="G1686">
        <v>1993</v>
      </c>
      <c r="H1686" s="6" t="s">
        <v>18</v>
      </c>
      <c r="K1686" t="s">
        <v>18422</v>
      </c>
      <c r="L1686" t="s">
        <v>18423</v>
      </c>
      <c r="O1686">
        <v>0</v>
      </c>
      <c r="Q1686" s="4" t="s">
        <v>20215</v>
      </c>
    </row>
    <row r="1687" spans="1:17" ht="30">
      <c r="A1687">
        <v>3712</v>
      </c>
      <c r="B1687" t="b">
        <v>1</v>
      </c>
      <c r="C1687" s="1" t="s">
        <v>7328</v>
      </c>
      <c r="D1687" s="2" t="s">
        <v>10696</v>
      </c>
      <c r="E1687" s="1"/>
      <c r="F1687" s="1" t="s">
        <v>10697</v>
      </c>
      <c r="G1687" s="1">
        <v>1993</v>
      </c>
      <c r="H1687" s="1" t="s">
        <v>18</v>
      </c>
      <c r="I1687" s="1"/>
      <c r="J1687" s="1"/>
      <c r="K1687" s="1"/>
      <c r="L1687" s="1"/>
      <c r="M1687" s="1"/>
      <c r="O1687">
        <v>0</v>
      </c>
      <c r="Q1687" s="4" t="s">
        <v>20626</v>
      </c>
    </row>
    <row r="1688" spans="1:17" ht="30">
      <c r="A1688">
        <v>1125</v>
      </c>
      <c r="B1688" t="b">
        <v>1</v>
      </c>
      <c r="C1688" s="6" t="s">
        <v>8877</v>
      </c>
      <c r="D1688" s="6" t="s">
        <v>11021</v>
      </c>
      <c r="E1688" s="6"/>
      <c r="F1688" s="16" t="s">
        <v>10532</v>
      </c>
      <c r="G1688">
        <v>1993</v>
      </c>
      <c r="H1688" s="6" t="s">
        <v>18</v>
      </c>
      <c r="K1688" t="s">
        <v>18422</v>
      </c>
      <c r="L1688" t="s">
        <v>18423</v>
      </c>
      <c r="O1688">
        <v>0</v>
      </c>
      <c r="Q1688" s="4" t="s">
        <v>19054</v>
      </c>
    </row>
    <row r="1689" spans="1:17" ht="45">
      <c r="A1689">
        <v>3781</v>
      </c>
      <c r="B1689" t="b">
        <v>1</v>
      </c>
      <c r="C1689" s="1" t="s">
        <v>9110</v>
      </c>
      <c r="D1689" s="2" t="s">
        <v>11163</v>
      </c>
      <c r="E1689" s="1"/>
      <c r="F1689" s="1" t="s">
        <v>11164</v>
      </c>
      <c r="G1689" s="1">
        <v>1993</v>
      </c>
      <c r="H1689" s="1" t="s">
        <v>18</v>
      </c>
      <c r="I1689" s="1"/>
      <c r="J1689" s="1"/>
      <c r="K1689" s="1"/>
      <c r="L1689" s="1"/>
      <c r="M1689" s="1"/>
      <c r="O1689">
        <v>0</v>
      </c>
      <c r="Q1689" s="4" t="s">
        <v>30983</v>
      </c>
    </row>
    <row r="1690" spans="1:17" ht="45">
      <c r="A1690">
        <v>3714</v>
      </c>
      <c r="B1690" t="b">
        <v>1</v>
      </c>
      <c r="C1690" s="1" t="s">
        <v>10703</v>
      </c>
      <c r="D1690" s="2" t="s">
        <v>10704</v>
      </c>
      <c r="E1690" s="1"/>
      <c r="F1690" s="1"/>
      <c r="G1690" s="1">
        <v>1993</v>
      </c>
      <c r="H1690" s="1" t="s">
        <v>18</v>
      </c>
      <c r="I1690" s="1"/>
      <c r="J1690" s="1"/>
      <c r="K1690" s="1"/>
      <c r="L1690" s="1"/>
      <c r="M1690" s="1"/>
      <c r="O1690">
        <v>0</v>
      </c>
      <c r="Q1690" s="4" t="s">
        <v>19930</v>
      </c>
    </row>
    <row r="1691" spans="1:17" ht="60">
      <c r="A1691">
        <v>1794</v>
      </c>
      <c r="B1691" t="b">
        <v>1</v>
      </c>
      <c r="C1691" s="6" t="s">
        <v>25176</v>
      </c>
      <c r="D1691" s="8" t="s">
        <v>11054</v>
      </c>
      <c r="E1691" s="25" t="s">
        <v>25177</v>
      </c>
      <c r="F1691" s="16" t="s">
        <v>10532</v>
      </c>
      <c r="G1691">
        <v>1993</v>
      </c>
      <c r="H1691" t="s">
        <v>18</v>
      </c>
      <c r="J1691" t="s">
        <v>25178</v>
      </c>
      <c r="K1691" t="s">
        <v>18422</v>
      </c>
      <c r="L1691" t="s">
        <v>29</v>
      </c>
      <c r="O1691">
        <v>0</v>
      </c>
      <c r="Q1691" s="4" t="s">
        <v>20525</v>
      </c>
    </row>
    <row r="1692" spans="1:17" ht="30">
      <c r="A1692">
        <v>3732</v>
      </c>
      <c r="B1692" t="b">
        <v>1</v>
      </c>
      <c r="C1692" s="1" t="s">
        <v>6513</v>
      </c>
      <c r="D1692" s="2" t="s">
        <v>10837</v>
      </c>
      <c r="E1692" s="1" t="s">
        <v>10838</v>
      </c>
      <c r="F1692" s="1" t="s">
        <v>10839</v>
      </c>
      <c r="G1692" s="1">
        <v>1993</v>
      </c>
      <c r="H1692" s="1" t="s">
        <v>18</v>
      </c>
      <c r="I1692" s="1"/>
      <c r="J1692" s="1" t="s">
        <v>10840</v>
      </c>
      <c r="K1692" s="1"/>
      <c r="L1692" s="1"/>
      <c r="M1692" s="1"/>
      <c r="O1692">
        <v>0</v>
      </c>
      <c r="Q1692" s="4" t="s">
        <v>20828</v>
      </c>
    </row>
    <row r="1693" spans="1:17" ht="45">
      <c r="A1693">
        <v>3728</v>
      </c>
      <c r="B1693" t="b">
        <v>0</v>
      </c>
      <c r="C1693" s="1" t="s">
        <v>10810</v>
      </c>
      <c r="D1693" s="2" t="s">
        <v>10811</v>
      </c>
      <c r="E1693" s="1"/>
      <c r="F1693" s="1" t="s">
        <v>10812</v>
      </c>
      <c r="G1693" s="1">
        <v>1993</v>
      </c>
      <c r="H1693" s="1" t="s">
        <v>1315</v>
      </c>
      <c r="I1693" s="1"/>
      <c r="J1693" s="1"/>
      <c r="K1693" s="1"/>
      <c r="L1693" s="1"/>
      <c r="M1693" s="1"/>
      <c r="O1693">
        <v>0</v>
      </c>
      <c r="Q1693" s="4" t="s">
        <v>31140</v>
      </c>
    </row>
    <row r="1694" spans="1:17">
      <c r="A1694">
        <v>3754</v>
      </c>
      <c r="B1694" t="b">
        <v>1</v>
      </c>
      <c r="C1694" s="1" t="s">
        <v>8799</v>
      </c>
      <c r="D1694" s="2" t="s">
        <v>10980</v>
      </c>
      <c r="E1694" s="1"/>
      <c r="F1694" s="1" t="s">
        <v>10981</v>
      </c>
      <c r="G1694" s="1">
        <v>1993</v>
      </c>
      <c r="H1694" s="1" t="s">
        <v>18</v>
      </c>
      <c r="I1694" s="1"/>
      <c r="J1694" s="1"/>
      <c r="K1694" s="1"/>
      <c r="L1694" s="1"/>
      <c r="M1694" s="1"/>
      <c r="O1694">
        <v>0</v>
      </c>
      <c r="Q1694" s="4" t="s">
        <v>20226</v>
      </c>
    </row>
    <row r="1695" spans="1:17" ht="60">
      <c r="A1695">
        <v>1937</v>
      </c>
      <c r="B1695" t="b">
        <v>1</v>
      </c>
      <c r="C1695" s="6" t="s">
        <v>25630</v>
      </c>
      <c r="D1695" s="8" t="s">
        <v>10576</v>
      </c>
      <c r="E1695" s="25" t="s">
        <v>25631</v>
      </c>
      <c r="F1695" s="16" t="s">
        <v>10532</v>
      </c>
      <c r="G1695">
        <v>1993</v>
      </c>
      <c r="H1695" t="s">
        <v>18</v>
      </c>
      <c r="J1695" t="s">
        <v>25632</v>
      </c>
      <c r="K1695" t="s">
        <v>18422</v>
      </c>
      <c r="L1695" t="s">
        <v>18423</v>
      </c>
      <c r="M1695" t="s">
        <v>18659</v>
      </c>
      <c r="O1695">
        <v>0</v>
      </c>
      <c r="Q1695" s="4" t="s">
        <v>20555</v>
      </c>
    </row>
    <row r="1696" spans="1:17" ht="30">
      <c r="A1696">
        <v>3788</v>
      </c>
      <c r="B1696" t="b">
        <v>1</v>
      </c>
      <c r="C1696" s="1" t="s">
        <v>11213</v>
      </c>
      <c r="D1696" s="2" t="s">
        <v>11214</v>
      </c>
      <c r="E1696" s="1"/>
      <c r="F1696" s="1" t="s">
        <v>11215</v>
      </c>
      <c r="G1696" s="1">
        <v>1993</v>
      </c>
      <c r="H1696" s="1" t="s">
        <v>18</v>
      </c>
      <c r="I1696" s="1"/>
      <c r="J1696" s="1"/>
      <c r="K1696" s="1"/>
      <c r="L1696" s="1"/>
      <c r="M1696" s="1"/>
      <c r="O1696">
        <v>0</v>
      </c>
      <c r="Q1696" s="4" t="s">
        <v>31141</v>
      </c>
    </row>
    <row r="1697" spans="1:17" ht="30">
      <c r="A1697">
        <v>917</v>
      </c>
      <c r="B1697" t="b">
        <v>1</v>
      </c>
      <c r="C1697" s="6" t="s">
        <v>22117</v>
      </c>
      <c r="D1697" s="6" t="s">
        <v>10748</v>
      </c>
      <c r="E1697" s="6"/>
      <c r="F1697" s="16" t="s">
        <v>10532</v>
      </c>
      <c r="G1697">
        <v>1993</v>
      </c>
      <c r="H1697" s="6" t="s">
        <v>18</v>
      </c>
      <c r="K1697" t="s">
        <v>18422</v>
      </c>
      <c r="L1697" t="s">
        <v>18423</v>
      </c>
      <c r="O1697">
        <v>0</v>
      </c>
      <c r="Q1697" s="4" t="s">
        <v>20333</v>
      </c>
    </row>
    <row r="1698" spans="1:17" ht="45">
      <c r="A1698">
        <v>3762</v>
      </c>
      <c r="B1698" t="b">
        <v>1</v>
      </c>
      <c r="C1698" s="1" t="s">
        <v>11031</v>
      </c>
      <c r="D1698" s="2" t="s">
        <v>11041</v>
      </c>
      <c r="E1698" s="1" t="s">
        <v>11042</v>
      </c>
      <c r="F1698" s="1" t="s">
        <v>11043</v>
      </c>
      <c r="G1698" s="1">
        <v>1993</v>
      </c>
      <c r="H1698" s="1" t="s">
        <v>18</v>
      </c>
      <c r="I1698" s="1"/>
      <c r="J1698" s="1" t="s">
        <v>11044</v>
      </c>
      <c r="K1698" s="1"/>
      <c r="L1698" s="1"/>
      <c r="M1698" s="1"/>
      <c r="O1698">
        <v>0</v>
      </c>
      <c r="Q1698" s="4" t="s">
        <v>20459</v>
      </c>
    </row>
    <row r="1699" spans="1:17" ht="45">
      <c r="A1699">
        <v>3740</v>
      </c>
      <c r="B1699" t="b">
        <v>1</v>
      </c>
      <c r="C1699" s="1" t="s">
        <v>10882</v>
      </c>
      <c r="D1699" s="2" t="s">
        <v>10883</v>
      </c>
      <c r="E1699" s="1" t="s">
        <v>10884</v>
      </c>
      <c r="F1699" s="1" t="s">
        <v>10885</v>
      </c>
      <c r="G1699" s="1">
        <v>1993</v>
      </c>
      <c r="H1699" s="1" t="s">
        <v>18</v>
      </c>
      <c r="I1699" s="1"/>
      <c r="J1699" s="1" t="s">
        <v>10886</v>
      </c>
      <c r="K1699" s="1"/>
      <c r="L1699" s="1"/>
      <c r="M1699" s="1"/>
      <c r="O1699">
        <v>0</v>
      </c>
      <c r="Q1699" s="4" t="s">
        <v>31094</v>
      </c>
    </row>
    <row r="1700" spans="1:17" ht="45">
      <c r="A1700">
        <v>3789</v>
      </c>
      <c r="B1700" t="b">
        <v>1</v>
      </c>
      <c r="C1700" s="1" t="s">
        <v>11216</v>
      </c>
      <c r="D1700" s="2" t="s">
        <v>10883</v>
      </c>
      <c r="E1700" s="1" t="s">
        <v>10884</v>
      </c>
      <c r="F1700" s="1" t="s">
        <v>11217</v>
      </c>
      <c r="G1700" s="1">
        <v>1993</v>
      </c>
      <c r="H1700" s="1" t="s">
        <v>18</v>
      </c>
      <c r="I1700" s="1"/>
      <c r="J1700" s="1"/>
      <c r="K1700" s="1"/>
      <c r="L1700" s="1"/>
      <c r="M1700" s="1"/>
      <c r="O1700">
        <v>0</v>
      </c>
      <c r="Q1700" s="4" t="s">
        <v>31094</v>
      </c>
    </row>
    <row r="1701" spans="1:17" ht="45">
      <c r="A1701">
        <v>3786</v>
      </c>
      <c r="B1701" t="b">
        <v>1</v>
      </c>
      <c r="C1701" s="1" t="s">
        <v>11202</v>
      </c>
      <c r="D1701" s="2" t="s">
        <v>11203</v>
      </c>
      <c r="E1701" s="1" t="s">
        <v>11204</v>
      </c>
      <c r="F1701" s="1" t="s">
        <v>11205</v>
      </c>
      <c r="G1701" s="1">
        <v>1993</v>
      </c>
      <c r="H1701" s="1" t="s">
        <v>18</v>
      </c>
      <c r="I1701" s="1"/>
      <c r="J1701" s="1" t="s">
        <v>11206</v>
      </c>
      <c r="K1701" s="1"/>
      <c r="L1701" s="1"/>
      <c r="M1701" s="1"/>
      <c r="O1701">
        <v>0</v>
      </c>
      <c r="Q1701" s="4" t="s">
        <v>31143</v>
      </c>
    </row>
    <row r="1702" spans="1:17" ht="30">
      <c r="A1702">
        <v>3706</v>
      </c>
      <c r="B1702" t="b">
        <v>0</v>
      </c>
      <c r="C1702" s="1" t="s">
        <v>10658</v>
      </c>
      <c r="D1702" s="2" t="s">
        <v>10659</v>
      </c>
      <c r="E1702" s="1"/>
      <c r="F1702" s="1" t="s">
        <v>10660</v>
      </c>
      <c r="G1702" s="1">
        <v>1993</v>
      </c>
      <c r="H1702" s="1" t="s">
        <v>1315</v>
      </c>
      <c r="I1702" s="1"/>
      <c r="J1702" s="1"/>
      <c r="K1702" s="1"/>
      <c r="L1702" s="1"/>
      <c r="M1702" s="1"/>
      <c r="O1702">
        <v>0</v>
      </c>
      <c r="Q1702" s="4" t="s">
        <v>31144</v>
      </c>
    </row>
    <row r="1703" spans="1:17" ht="45">
      <c r="A1703">
        <v>1822</v>
      </c>
      <c r="B1703" t="b">
        <v>1</v>
      </c>
      <c r="C1703" s="6" t="s">
        <v>25256</v>
      </c>
      <c r="D1703" s="6" t="s">
        <v>10535</v>
      </c>
      <c r="E1703" s="6"/>
      <c r="F1703" s="16" t="s">
        <v>10532</v>
      </c>
      <c r="G1703">
        <v>1993</v>
      </c>
      <c r="H1703" s="6" t="s">
        <v>18</v>
      </c>
      <c r="K1703" t="s">
        <v>18422</v>
      </c>
      <c r="L1703" t="s">
        <v>18423</v>
      </c>
      <c r="O1703">
        <v>0</v>
      </c>
      <c r="Q1703" s="4" t="s">
        <v>20533</v>
      </c>
    </row>
    <row r="1704" spans="1:17" ht="30">
      <c r="A1704">
        <v>3699</v>
      </c>
      <c r="B1704" t="b">
        <v>1</v>
      </c>
      <c r="C1704" s="1" t="s">
        <v>10618</v>
      </c>
      <c r="D1704" s="2" t="s">
        <v>10619</v>
      </c>
      <c r="E1704" s="1"/>
      <c r="F1704" s="1" t="s">
        <v>10620</v>
      </c>
      <c r="G1704" s="1">
        <v>1993</v>
      </c>
      <c r="H1704" s="1" t="s">
        <v>18</v>
      </c>
      <c r="I1704" s="1"/>
      <c r="J1704" s="1" t="s">
        <v>10621</v>
      </c>
      <c r="K1704" s="1"/>
      <c r="L1704" s="1"/>
      <c r="M1704" s="1"/>
      <c r="O1704">
        <v>0</v>
      </c>
      <c r="Q1704" s="4" t="s">
        <v>31145</v>
      </c>
    </row>
    <row r="1705" spans="1:17" ht="75" customHeight="1">
      <c r="A1705">
        <v>2342</v>
      </c>
      <c r="B1705" t="b">
        <v>1</v>
      </c>
      <c r="C1705" t="s">
        <v>26849</v>
      </c>
      <c r="D1705" s="2" t="s">
        <v>10910</v>
      </c>
      <c r="E1705" s="3" t="s">
        <v>26850</v>
      </c>
      <c r="F1705" t="s">
        <v>26851</v>
      </c>
      <c r="G1705">
        <v>1993</v>
      </c>
      <c r="H1705" t="s">
        <v>18</v>
      </c>
      <c r="J1705" t="s">
        <v>26852</v>
      </c>
      <c r="K1705" t="s">
        <v>18422</v>
      </c>
      <c r="L1705" t="s">
        <v>18</v>
      </c>
      <c r="O1705">
        <v>0</v>
      </c>
      <c r="Q1705" s="4" t="s">
        <v>20632</v>
      </c>
    </row>
    <row r="1706" spans="1:17" ht="30">
      <c r="A1706">
        <v>5209</v>
      </c>
      <c r="B1706" t="b">
        <v>0</v>
      </c>
      <c r="C1706" s="1" t="s">
        <v>28135</v>
      </c>
      <c r="D1706" s="4" t="s">
        <v>28136</v>
      </c>
      <c r="E1706" s="3" t="s">
        <v>28107</v>
      </c>
      <c r="F1706" s="1" t="s">
        <v>28137</v>
      </c>
      <c r="G1706" s="1">
        <v>1993</v>
      </c>
      <c r="H1706" s="1" t="s">
        <v>18349</v>
      </c>
      <c r="O1706">
        <v>0</v>
      </c>
      <c r="Q1706" s="4" t="s">
        <v>31146</v>
      </c>
    </row>
    <row r="1707" spans="1:17" ht="42.75">
      <c r="A1707">
        <v>974</v>
      </c>
      <c r="B1707" t="b">
        <v>1</v>
      </c>
      <c r="C1707" s="6" t="s">
        <v>22326</v>
      </c>
      <c r="D1707" s="8" t="s">
        <v>10360</v>
      </c>
      <c r="E1707" s="6"/>
      <c r="F1707" s="16" t="s">
        <v>10532</v>
      </c>
      <c r="G1707">
        <v>1993</v>
      </c>
      <c r="H1707" t="s">
        <v>18</v>
      </c>
      <c r="K1707" t="s">
        <v>18422</v>
      </c>
      <c r="L1707" t="s">
        <v>18423</v>
      </c>
      <c r="O1707">
        <v>0</v>
      </c>
      <c r="Q1707" s="4" t="s">
        <v>20353</v>
      </c>
    </row>
    <row r="1708" spans="1:17">
      <c r="A1708">
        <v>249</v>
      </c>
      <c r="B1708" t="b">
        <v>1</v>
      </c>
      <c r="C1708" s="6" t="s">
        <v>19535</v>
      </c>
      <c r="D1708" s="2" t="s">
        <v>11169</v>
      </c>
      <c r="E1708" s="6"/>
      <c r="F1708" s="16" t="s">
        <v>10532</v>
      </c>
      <c r="G1708">
        <v>1993</v>
      </c>
      <c r="H1708" t="s">
        <v>18</v>
      </c>
      <c r="K1708" t="s">
        <v>18422</v>
      </c>
      <c r="L1708" t="s">
        <v>18423</v>
      </c>
      <c r="O1708">
        <v>0</v>
      </c>
      <c r="Q1708" s="4" t="s">
        <v>20230</v>
      </c>
    </row>
    <row r="1709" spans="1:17" ht="30">
      <c r="A1709">
        <v>3738</v>
      </c>
      <c r="B1709" t="b">
        <v>1</v>
      </c>
      <c r="C1709" s="1" t="s">
        <v>10871</v>
      </c>
      <c r="D1709" s="2" t="s">
        <v>10872</v>
      </c>
      <c r="E1709" s="1" t="s">
        <v>10873</v>
      </c>
      <c r="F1709" s="1" t="s">
        <v>10874</v>
      </c>
      <c r="G1709" s="1">
        <v>1993</v>
      </c>
      <c r="H1709" s="1" t="s">
        <v>18</v>
      </c>
      <c r="I1709" s="1"/>
      <c r="J1709" s="1" t="s">
        <v>10875</v>
      </c>
      <c r="K1709" s="1"/>
      <c r="L1709" s="1"/>
      <c r="M1709" s="1"/>
      <c r="O1709">
        <v>0</v>
      </c>
      <c r="Q1709" s="4" t="s">
        <v>31148</v>
      </c>
    </row>
    <row r="1710" spans="1:17" ht="45">
      <c r="A1710">
        <v>3776</v>
      </c>
      <c r="B1710" t="b">
        <v>1</v>
      </c>
      <c r="C1710" s="1" t="s">
        <v>11139</v>
      </c>
      <c r="D1710" s="2" t="s">
        <v>11140</v>
      </c>
      <c r="E1710" s="1" t="s">
        <v>11141</v>
      </c>
      <c r="F1710" s="1" t="s">
        <v>11142</v>
      </c>
      <c r="G1710" s="1">
        <v>1993</v>
      </c>
      <c r="H1710" s="1" t="s">
        <v>18</v>
      </c>
      <c r="I1710" s="1"/>
      <c r="J1710" s="1" t="s">
        <v>11143</v>
      </c>
      <c r="K1710" s="1"/>
      <c r="L1710" s="1"/>
      <c r="M1710" s="1"/>
      <c r="O1710">
        <v>0</v>
      </c>
      <c r="Q1710" s="4" t="s">
        <v>30579</v>
      </c>
    </row>
    <row r="1711" spans="1:17" ht="30">
      <c r="A1711">
        <v>3703</v>
      </c>
      <c r="B1711" t="b">
        <v>1</v>
      </c>
      <c r="C1711" s="1" t="s">
        <v>10644</v>
      </c>
      <c r="D1711" s="2" t="s">
        <v>10645</v>
      </c>
      <c r="E1711" s="1"/>
      <c r="F1711" s="1" t="s">
        <v>10646</v>
      </c>
      <c r="G1711" s="1">
        <v>1993</v>
      </c>
      <c r="H1711" s="1" t="s">
        <v>18</v>
      </c>
      <c r="I1711" s="1"/>
      <c r="J1711" s="1" t="s">
        <v>10647</v>
      </c>
      <c r="K1711" s="1"/>
      <c r="L1711" s="1"/>
      <c r="M1711" s="1"/>
      <c r="O1711">
        <v>0</v>
      </c>
      <c r="Q1711" s="4" t="s">
        <v>31149</v>
      </c>
    </row>
    <row r="1712" spans="1:17" ht="45">
      <c r="A1712">
        <v>3697</v>
      </c>
      <c r="B1712" t="b">
        <v>1</v>
      </c>
      <c r="C1712" s="1" t="s">
        <v>10612</v>
      </c>
      <c r="D1712" s="2" t="s">
        <v>10613</v>
      </c>
      <c r="E1712" s="1"/>
      <c r="F1712" s="1" t="s">
        <v>10614</v>
      </c>
      <c r="G1712" s="1">
        <v>1993</v>
      </c>
      <c r="H1712" s="1" t="s">
        <v>18</v>
      </c>
      <c r="I1712" s="1"/>
      <c r="J1712" s="1"/>
      <c r="K1712" s="1"/>
      <c r="L1712" s="1"/>
      <c r="M1712" s="1"/>
      <c r="O1712">
        <v>0</v>
      </c>
      <c r="Q1712" s="4" t="s">
        <v>31153</v>
      </c>
    </row>
    <row r="1713" spans="1:17" ht="60">
      <c r="A1713">
        <v>3707</v>
      </c>
      <c r="B1713" t="b">
        <v>1</v>
      </c>
      <c r="C1713" s="1" t="s">
        <v>10667</v>
      </c>
      <c r="D1713" s="2" t="s">
        <v>10668</v>
      </c>
      <c r="E1713" s="3" t="s">
        <v>10669</v>
      </c>
      <c r="F1713" s="1" t="s">
        <v>10670</v>
      </c>
      <c r="G1713" s="1">
        <v>1993</v>
      </c>
      <c r="H1713" s="1" t="s">
        <v>18</v>
      </c>
      <c r="I1713" s="1"/>
      <c r="J1713" s="1" t="s">
        <v>10671</v>
      </c>
      <c r="K1713" s="1"/>
      <c r="L1713" s="1"/>
      <c r="M1713" s="1"/>
      <c r="O1713">
        <v>0</v>
      </c>
      <c r="Q1713" s="4" t="s">
        <v>31079</v>
      </c>
    </row>
    <row r="1714" spans="1:17" ht="45">
      <c r="A1714">
        <v>3702</v>
      </c>
      <c r="B1714" t="b">
        <v>1</v>
      </c>
      <c r="C1714" s="1" t="s">
        <v>5725</v>
      </c>
      <c r="D1714" s="2" t="s">
        <v>10630</v>
      </c>
      <c r="E1714" s="1"/>
      <c r="F1714" s="1" t="s">
        <v>10631</v>
      </c>
      <c r="G1714" s="1">
        <v>1993</v>
      </c>
      <c r="H1714" s="1" t="s">
        <v>18</v>
      </c>
      <c r="I1714" s="1"/>
      <c r="J1714" s="1"/>
      <c r="K1714" s="1"/>
      <c r="L1714" s="1"/>
      <c r="M1714" s="1"/>
      <c r="O1714">
        <v>0</v>
      </c>
      <c r="Q1714" s="4" t="s">
        <v>18941</v>
      </c>
    </row>
    <row r="1715" spans="1:17" ht="75">
      <c r="A1715">
        <v>3694</v>
      </c>
      <c r="B1715" t="b">
        <v>1</v>
      </c>
      <c r="C1715" s="1" t="s">
        <v>7923</v>
      </c>
      <c r="D1715" s="2" t="s">
        <v>10597</v>
      </c>
      <c r="E1715" s="1"/>
      <c r="F1715" s="1"/>
      <c r="G1715" s="1">
        <v>1993</v>
      </c>
      <c r="H1715" s="1" t="s">
        <v>18</v>
      </c>
      <c r="I1715" s="1"/>
      <c r="J1715" s="1"/>
      <c r="K1715" s="1"/>
      <c r="L1715" s="1"/>
      <c r="M1715" s="1"/>
      <c r="O1715">
        <v>0</v>
      </c>
      <c r="Q1715" s="4" t="s">
        <v>18924</v>
      </c>
    </row>
    <row r="1716" spans="1:17" ht="30">
      <c r="A1716">
        <v>3765</v>
      </c>
      <c r="B1716" t="b">
        <v>0</v>
      </c>
      <c r="C1716" s="1" t="s">
        <v>3569</v>
      </c>
      <c r="D1716" s="2" t="s">
        <v>11082</v>
      </c>
      <c r="E1716" s="1"/>
      <c r="F1716" s="1" t="s">
        <v>11083</v>
      </c>
      <c r="G1716" s="1">
        <v>1993</v>
      </c>
      <c r="H1716" s="1" t="s">
        <v>1315</v>
      </c>
      <c r="I1716" s="1"/>
      <c r="J1716" s="1"/>
      <c r="K1716" s="1"/>
      <c r="L1716" s="1"/>
      <c r="M1716" s="1"/>
      <c r="O1716">
        <v>0</v>
      </c>
      <c r="Q1716" s="4" t="s">
        <v>19508</v>
      </c>
    </row>
    <row r="1717" spans="1:17" ht="30">
      <c r="A1717">
        <v>1382</v>
      </c>
      <c r="B1717" t="b">
        <v>1</v>
      </c>
      <c r="C1717" s="6" t="s">
        <v>387</v>
      </c>
      <c r="D1717" s="6" t="s">
        <v>10740</v>
      </c>
      <c r="E1717" s="6"/>
      <c r="F1717" s="16" t="s">
        <v>10532</v>
      </c>
      <c r="G1717">
        <v>1993</v>
      </c>
      <c r="H1717" s="6" t="s">
        <v>18</v>
      </c>
      <c r="K1717" t="s">
        <v>18422</v>
      </c>
      <c r="L1717" t="s">
        <v>18423</v>
      </c>
      <c r="O1717">
        <v>0</v>
      </c>
      <c r="Q1717" s="4" t="s">
        <v>18883</v>
      </c>
    </row>
    <row r="1718" spans="1:17" ht="45">
      <c r="A1718">
        <v>3734</v>
      </c>
      <c r="B1718" t="b">
        <v>1</v>
      </c>
      <c r="C1718" s="1" t="s">
        <v>10847</v>
      </c>
      <c r="D1718" s="2" t="s">
        <v>10848</v>
      </c>
      <c r="E1718" s="1" t="s">
        <v>10849</v>
      </c>
      <c r="F1718" s="1"/>
      <c r="G1718" s="1">
        <v>1993</v>
      </c>
      <c r="H1718" s="1" t="s">
        <v>18</v>
      </c>
      <c r="I1718" s="1"/>
      <c r="J1718" s="1" t="s">
        <v>10850</v>
      </c>
      <c r="K1718" s="1"/>
      <c r="L1718" s="1"/>
      <c r="M1718" s="1"/>
      <c r="O1718">
        <v>0</v>
      </c>
      <c r="Q1718" s="4" t="s">
        <v>31156</v>
      </c>
    </row>
    <row r="1719" spans="1:17" ht="45">
      <c r="A1719">
        <v>3735</v>
      </c>
      <c r="B1719" t="b">
        <v>1</v>
      </c>
      <c r="C1719" s="1" t="s">
        <v>10851</v>
      </c>
      <c r="D1719" s="2" t="s">
        <v>10852</v>
      </c>
      <c r="E1719" s="3" t="s">
        <v>10853</v>
      </c>
      <c r="F1719" s="1" t="s">
        <v>10854</v>
      </c>
      <c r="G1719" s="1">
        <v>1993</v>
      </c>
      <c r="H1719" s="1" t="s">
        <v>18</v>
      </c>
      <c r="I1719" s="1"/>
      <c r="J1719" s="1" t="s">
        <v>10855</v>
      </c>
      <c r="K1719" s="1"/>
      <c r="L1719" s="1"/>
      <c r="M1719" s="1"/>
      <c r="O1719">
        <v>0</v>
      </c>
      <c r="Q1719" s="4" t="s">
        <v>31157</v>
      </c>
    </row>
    <row r="1720" spans="1:17" ht="60">
      <c r="A1720">
        <v>1298</v>
      </c>
      <c r="B1720" t="b">
        <v>1</v>
      </c>
      <c r="C1720" s="6" t="s">
        <v>23476</v>
      </c>
      <c r="D1720" s="8" t="s">
        <v>9985</v>
      </c>
      <c r="E1720" s="25" t="s">
        <v>23477</v>
      </c>
      <c r="F1720" s="16" t="s">
        <v>10532</v>
      </c>
      <c r="G1720">
        <v>1993</v>
      </c>
      <c r="H1720" t="s">
        <v>18</v>
      </c>
      <c r="J1720" t="s">
        <v>23478</v>
      </c>
      <c r="K1720" t="s">
        <v>18422</v>
      </c>
      <c r="L1720" t="s">
        <v>18423</v>
      </c>
      <c r="O1720">
        <v>0</v>
      </c>
      <c r="Q1720" s="4" t="s">
        <v>20416</v>
      </c>
    </row>
    <row r="1721" spans="1:17" ht="45">
      <c r="A1721">
        <v>1854</v>
      </c>
      <c r="B1721" t="b">
        <v>1</v>
      </c>
      <c r="C1721" s="6" t="s">
        <v>10783</v>
      </c>
      <c r="D1721" s="6" t="s">
        <v>10784</v>
      </c>
      <c r="E1721" s="14" t="s">
        <v>18395</v>
      </c>
      <c r="F1721" s="16" t="s">
        <v>10532</v>
      </c>
      <c r="G1721">
        <v>1993</v>
      </c>
      <c r="H1721" s="6" t="s">
        <v>18</v>
      </c>
      <c r="K1721" t="s">
        <v>18422</v>
      </c>
      <c r="L1721" t="s">
        <v>18423</v>
      </c>
      <c r="O1721">
        <v>0</v>
      </c>
      <c r="Q1721" s="4" t="s">
        <v>20540</v>
      </c>
    </row>
    <row r="1722" spans="1:17" ht="60">
      <c r="A1722">
        <v>2071</v>
      </c>
      <c r="B1722" t="b">
        <v>1</v>
      </c>
      <c r="C1722" s="6" t="s">
        <v>26015</v>
      </c>
      <c r="D1722" s="8" t="s">
        <v>10969</v>
      </c>
      <c r="E1722" s="25" t="s">
        <v>26016</v>
      </c>
      <c r="F1722" s="16" t="s">
        <v>10532</v>
      </c>
      <c r="G1722">
        <v>1993</v>
      </c>
      <c r="H1722" s="6" t="s">
        <v>18</v>
      </c>
      <c r="J1722" t="s">
        <v>26017</v>
      </c>
      <c r="K1722" t="s">
        <v>18422</v>
      </c>
      <c r="L1722" t="s">
        <v>18423</v>
      </c>
      <c r="O1722">
        <v>0</v>
      </c>
      <c r="Q1722" s="4" t="s">
        <v>20566</v>
      </c>
    </row>
    <row r="1723" spans="1:17" ht="45">
      <c r="A1723">
        <v>3695</v>
      </c>
      <c r="B1723" t="b">
        <v>1</v>
      </c>
      <c r="C1723" s="1" t="s">
        <v>10602</v>
      </c>
      <c r="D1723" s="2" t="s">
        <v>10603</v>
      </c>
      <c r="E1723" s="3" t="s">
        <v>10604</v>
      </c>
      <c r="F1723" s="1" t="s">
        <v>10605</v>
      </c>
      <c r="G1723" s="1">
        <v>1993</v>
      </c>
      <c r="H1723" s="1" t="s">
        <v>18</v>
      </c>
      <c r="I1723" s="1"/>
      <c r="J1723" s="1" t="s">
        <v>10606</v>
      </c>
      <c r="K1723" s="1"/>
      <c r="L1723" s="1"/>
      <c r="M1723" s="1"/>
      <c r="O1723">
        <v>0</v>
      </c>
      <c r="Q1723" s="4" t="s">
        <v>31158</v>
      </c>
    </row>
    <row r="1724" spans="1:17" ht="60">
      <c r="A1724">
        <v>614</v>
      </c>
      <c r="B1724" t="b">
        <v>1</v>
      </c>
      <c r="C1724" s="6" t="s">
        <v>21021</v>
      </c>
      <c r="D1724" s="8" t="s">
        <v>10988</v>
      </c>
      <c r="E1724" s="25" t="s">
        <v>21022</v>
      </c>
      <c r="F1724" s="16" t="s">
        <v>10532</v>
      </c>
      <c r="G1724">
        <v>1993</v>
      </c>
      <c r="H1724" t="s">
        <v>18</v>
      </c>
      <c r="I1724" t="s">
        <v>21023</v>
      </c>
      <c r="J1724" t="s">
        <v>21024</v>
      </c>
      <c r="K1724" t="s">
        <v>18422</v>
      </c>
      <c r="L1724" t="s">
        <v>18423</v>
      </c>
      <c r="O1724">
        <v>0</v>
      </c>
      <c r="Q1724" s="4" t="s">
        <v>20282</v>
      </c>
    </row>
    <row r="1725" spans="1:17" ht="60">
      <c r="A1725">
        <v>3713</v>
      </c>
      <c r="B1725" t="b">
        <v>1</v>
      </c>
      <c r="C1725" s="1" t="s">
        <v>10698</v>
      </c>
      <c r="D1725" s="2" t="s">
        <v>10699</v>
      </c>
      <c r="E1725" s="3" t="s">
        <v>10700</v>
      </c>
      <c r="F1725" s="1" t="s">
        <v>10701</v>
      </c>
      <c r="G1725" s="1">
        <v>1993</v>
      </c>
      <c r="H1725" s="1" t="s">
        <v>18</v>
      </c>
      <c r="I1725" s="1"/>
      <c r="J1725" s="1" t="s">
        <v>10702</v>
      </c>
      <c r="K1725" s="1"/>
      <c r="L1725" s="1"/>
      <c r="M1725" s="1"/>
      <c r="O1725">
        <v>0</v>
      </c>
      <c r="Q1725" s="4" t="s">
        <v>31160</v>
      </c>
    </row>
    <row r="1726" spans="1:17" ht="45">
      <c r="A1726">
        <v>3779</v>
      </c>
      <c r="B1726" t="b">
        <v>0</v>
      </c>
      <c r="C1726" s="1" t="s">
        <v>11152</v>
      </c>
      <c r="D1726" s="2" t="s">
        <v>11153</v>
      </c>
      <c r="E1726" s="1"/>
      <c r="F1726" s="1" t="s">
        <v>11154</v>
      </c>
      <c r="G1726" s="1">
        <v>1993</v>
      </c>
      <c r="H1726" s="1" t="s">
        <v>1315</v>
      </c>
      <c r="I1726" s="1"/>
      <c r="J1726" s="1"/>
      <c r="K1726" s="1"/>
      <c r="L1726" s="1"/>
      <c r="M1726" s="1"/>
      <c r="O1726">
        <v>0</v>
      </c>
      <c r="Q1726" s="4" t="s">
        <v>31161</v>
      </c>
    </row>
    <row r="1727" spans="1:17">
      <c r="A1727">
        <v>822</v>
      </c>
      <c r="B1727" t="b">
        <v>1</v>
      </c>
      <c r="C1727" s="6" t="s">
        <v>21798</v>
      </c>
      <c r="D1727" s="6" t="s">
        <v>10743</v>
      </c>
      <c r="E1727" s="6"/>
      <c r="F1727" s="16" t="s">
        <v>10532</v>
      </c>
      <c r="G1727">
        <v>1993</v>
      </c>
      <c r="H1727" s="6" t="s">
        <v>18</v>
      </c>
      <c r="K1727" t="s">
        <v>18422</v>
      </c>
      <c r="L1727" t="s">
        <v>18423</v>
      </c>
      <c r="O1727">
        <v>0</v>
      </c>
      <c r="Q1727" s="4" t="s">
        <v>20314</v>
      </c>
    </row>
    <row r="1728" spans="1:17" ht="30">
      <c r="A1728">
        <v>3746</v>
      </c>
      <c r="B1728" t="b">
        <v>1</v>
      </c>
      <c r="C1728" s="1" t="s">
        <v>10915</v>
      </c>
      <c r="D1728" s="2" t="s">
        <v>10916</v>
      </c>
      <c r="E1728" s="1"/>
      <c r="F1728" s="1" t="s">
        <v>10917</v>
      </c>
      <c r="G1728" s="1">
        <v>1993</v>
      </c>
      <c r="H1728" s="1" t="s">
        <v>18</v>
      </c>
      <c r="I1728" s="1"/>
      <c r="J1728" s="1"/>
      <c r="K1728" s="1"/>
      <c r="L1728" s="1"/>
      <c r="M1728" s="1"/>
      <c r="O1728">
        <v>0</v>
      </c>
      <c r="Q1728" s="4" t="s">
        <v>31165</v>
      </c>
    </row>
    <row r="1729" spans="1:17" ht="45">
      <c r="A1729">
        <v>3780</v>
      </c>
      <c r="B1729" t="b">
        <v>1</v>
      </c>
      <c r="C1729" s="1" t="s">
        <v>11158</v>
      </c>
      <c r="D1729" s="2" t="s">
        <v>11159</v>
      </c>
      <c r="E1729" s="1" t="s">
        <v>11160</v>
      </c>
      <c r="F1729" s="1" t="s">
        <v>11161</v>
      </c>
      <c r="G1729" s="1">
        <v>1993</v>
      </c>
      <c r="H1729" s="1" t="s">
        <v>18</v>
      </c>
      <c r="I1729" s="1"/>
      <c r="J1729" s="1" t="s">
        <v>11162</v>
      </c>
      <c r="K1729" s="1"/>
      <c r="L1729" s="1"/>
      <c r="M1729" s="1"/>
      <c r="O1729">
        <v>0</v>
      </c>
      <c r="Q1729" s="4" t="s">
        <v>31166</v>
      </c>
    </row>
    <row r="1730" spans="1:17" ht="30">
      <c r="A1730">
        <v>3727</v>
      </c>
      <c r="B1730" t="b">
        <v>0</v>
      </c>
      <c r="C1730" s="1" t="s">
        <v>6258</v>
      </c>
      <c r="D1730" s="2" t="s">
        <v>10805</v>
      </c>
      <c r="E1730" s="1"/>
      <c r="F1730" s="1" t="s">
        <v>10806</v>
      </c>
      <c r="G1730" s="1">
        <v>1993</v>
      </c>
      <c r="H1730" s="1" t="s">
        <v>1315</v>
      </c>
      <c r="I1730" s="1"/>
      <c r="J1730" s="1"/>
      <c r="K1730" s="1"/>
      <c r="L1730" s="1"/>
      <c r="M1730" s="1"/>
      <c r="O1730">
        <v>0</v>
      </c>
      <c r="Q1730" s="4" t="s">
        <v>19604</v>
      </c>
    </row>
    <row r="1731" spans="1:17" ht="60">
      <c r="A1731">
        <v>3753</v>
      </c>
      <c r="B1731" t="b">
        <v>1</v>
      </c>
      <c r="C1731" s="1" t="s">
        <v>10971</v>
      </c>
      <c r="D1731" s="2" t="s">
        <v>10972</v>
      </c>
      <c r="E1731" s="1" t="s">
        <v>10973</v>
      </c>
      <c r="F1731" s="1" t="s">
        <v>10974</v>
      </c>
      <c r="G1731" s="1">
        <v>1993</v>
      </c>
      <c r="H1731" s="1" t="s">
        <v>18</v>
      </c>
      <c r="I1731" s="1"/>
      <c r="J1731" s="1" t="s">
        <v>10975</v>
      </c>
      <c r="K1731" s="1"/>
      <c r="L1731" s="1"/>
      <c r="M1731" s="1"/>
      <c r="O1731">
        <v>0</v>
      </c>
      <c r="Q1731" s="4" t="s">
        <v>19225</v>
      </c>
    </row>
    <row r="1732" spans="1:17">
      <c r="A1732">
        <v>1177</v>
      </c>
      <c r="B1732" t="b">
        <v>1</v>
      </c>
      <c r="C1732" s="6" t="s">
        <v>10793</v>
      </c>
      <c r="D1732" s="6" t="s">
        <v>10794</v>
      </c>
      <c r="E1732" s="6"/>
      <c r="F1732" s="16" t="s">
        <v>10532</v>
      </c>
      <c r="G1732">
        <v>1993</v>
      </c>
      <c r="H1732" s="6" t="s">
        <v>18</v>
      </c>
      <c r="K1732" t="s">
        <v>18422</v>
      </c>
      <c r="L1732" t="s">
        <v>18423</v>
      </c>
      <c r="O1732">
        <v>0</v>
      </c>
      <c r="Q1732" s="4" t="s">
        <v>20385</v>
      </c>
    </row>
    <row r="1733" spans="1:17" ht="30">
      <c r="A1733">
        <v>3709</v>
      </c>
      <c r="B1733" t="b">
        <v>1</v>
      </c>
      <c r="C1733" s="1" t="s">
        <v>9378</v>
      </c>
      <c r="D1733" s="2" t="s">
        <v>10674</v>
      </c>
      <c r="E1733" s="3" t="s">
        <v>10675</v>
      </c>
      <c r="F1733" s="1" t="s">
        <v>10676</v>
      </c>
      <c r="G1733" s="1">
        <v>1993</v>
      </c>
      <c r="H1733" s="1" t="s">
        <v>18</v>
      </c>
      <c r="I1733" s="1"/>
      <c r="J1733" s="1" t="s">
        <v>10677</v>
      </c>
      <c r="K1733" s="1"/>
      <c r="L1733" s="1"/>
      <c r="M1733" s="1"/>
      <c r="O1733">
        <v>0</v>
      </c>
      <c r="Q1733" s="4" t="s">
        <v>30658</v>
      </c>
    </row>
    <row r="1734" spans="1:17">
      <c r="A1734">
        <v>3726</v>
      </c>
      <c r="B1734" t="b">
        <v>0</v>
      </c>
      <c r="C1734" s="1" t="s">
        <v>10793</v>
      </c>
      <c r="D1734" s="2" t="s">
        <v>10796</v>
      </c>
      <c r="E1734" s="1" t="s">
        <v>10797</v>
      </c>
      <c r="F1734" s="1" t="s">
        <v>10798</v>
      </c>
      <c r="G1734" s="1">
        <v>1993</v>
      </c>
      <c r="H1734" s="1" t="s">
        <v>1315</v>
      </c>
      <c r="I1734" s="1"/>
      <c r="J1734" s="1" t="s">
        <v>10799</v>
      </c>
      <c r="K1734" s="1"/>
      <c r="L1734" s="1"/>
      <c r="M1734" s="1"/>
      <c r="O1734">
        <v>0</v>
      </c>
      <c r="Q1734" s="4" t="s">
        <v>20385</v>
      </c>
    </row>
    <row r="1735" spans="1:17" ht="45">
      <c r="A1735">
        <v>3744</v>
      </c>
      <c r="B1735" t="b">
        <v>1</v>
      </c>
      <c r="C1735" s="1" t="s">
        <v>10905</v>
      </c>
      <c r="D1735" s="2" t="s">
        <v>10906</v>
      </c>
      <c r="E1735" s="3" t="s">
        <v>10907</v>
      </c>
      <c r="F1735" s="1" t="s">
        <v>10908</v>
      </c>
      <c r="G1735" s="1">
        <v>1993</v>
      </c>
      <c r="H1735" s="1" t="s">
        <v>18</v>
      </c>
      <c r="I1735" s="1"/>
      <c r="J1735" s="1" t="s">
        <v>10909</v>
      </c>
      <c r="K1735" s="1"/>
      <c r="L1735" s="1"/>
      <c r="M1735" s="1"/>
      <c r="O1735">
        <v>0</v>
      </c>
      <c r="Q1735" s="4" t="s">
        <v>31054</v>
      </c>
    </row>
    <row r="1736" spans="1:17" ht="45">
      <c r="A1736">
        <v>863</v>
      </c>
      <c r="B1736" t="b">
        <v>1</v>
      </c>
      <c r="C1736" s="6" t="s">
        <v>21945</v>
      </c>
      <c r="D1736" s="8" t="s">
        <v>11166</v>
      </c>
      <c r="E1736" s="25" t="s">
        <v>21946</v>
      </c>
      <c r="F1736" s="16" t="s">
        <v>10532</v>
      </c>
      <c r="G1736">
        <v>1993</v>
      </c>
      <c r="H1736" t="s">
        <v>18</v>
      </c>
      <c r="J1736" t="s">
        <v>21947</v>
      </c>
      <c r="K1736" t="s">
        <v>18422</v>
      </c>
      <c r="L1736" t="s">
        <v>18423</v>
      </c>
      <c r="O1736">
        <v>0</v>
      </c>
      <c r="Q1736" s="4" t="s">
        <v>19211</v>
      </c>
    </row>
    <row r="1737" spans="1:17" ht="30">
      <c r="A1737">
        <v>3764</v>
      </c>
      <c r="B1737" t="b">
        <v>1</v>
      </c>
      <c r="C1737" s="1" t="s">
        <v>11062</v>
      </c>
      <c r="D1737" s="2" t="s">
        <v>11063</v>
      </c>
      <c r="E1737" s="3" t="s">
        <v>11064</v>
      </c>
      <c r="F1737" s="1" t="s">
        <v>11065</v>
      </c>
      <c r="G1737" s="1">
        <v>1993</v>
      </c>
      <c r="H1737" s="1" t="s">
        <v>18</v>
      </c>
      <c r="I1737" s="1"/>
      <c r="J1737" s="1" t="s">
        <v>11066</v>
      </c>
      <c r="K1737" s="1"/>
      <c r="L1737" s="1"/>
      <c r="M1737" s="1"/>
      <c r="O1737">
        <v>0</v>
      </c>
      <c r="Q1737" s="4" t="s">
        <v>30792</v>
      </c>
    </row>
    <row r="1738" spans="1:17" ht="60">
      <c r="A1738">
        <v>3730</v>
      </c>
      <c r="B1738" t="b">
        <v>0</v>
      </c>
      <c r="C1738" s="1" t="s">
        <v>9502</v>
      </c>
      <c r="D1738" s="2" t="s">
        <v>10827</v>
      </c>
      <c r="E1738" s="1"/>
      <c r="F1738" s="1" t="s">
        <v>10828</v>
      </c>
      <c r="G1738" s="1">
        <v>1993</v>
      </c>
      <c r="H1738" s="1" t="s">
        <v>1315</v>
      </c>
      <c r="I1738" s="1"/>
      <c r="J1738" s="1"/>
      <c r="K1738" s="1"/>
      <c r="L1738" s="1"/>
      <c r="M1738" s="1"/>
      <c r="O1738">
        <v>0</v>
      </c>
      <c r="Q1738" s="4" t="s">
        <v>31169</v>
      </c>
    </row>
    <row r="1739" spans="1:17" ht="30">
      <c r="A1739">
        <v>463</v>
      </c>
      <c r="B1739" t="b">
        <v>1</v>
      </c>
      <c r="C1739" s="6" t="s">
        <v>20436</v>
      </c>
      <c r="D1739" s="6" t="s">
        <v>11035</v>
      </c>
      <c r="E1739" s="6"/>
      <c r="F1739" s="16" t="s">
        <v>10532</v>
      </c>
      <c r="G1739">
        <v>1993</v>
      </c>
      <c r="H1739" s="6" t="s">
        <v>18</v>
      </c>
      <c r="K1739" t="s">
        <v>18422</v>
      </c>
      <c r="L1739" t="s">
        <v>18423</v>
      </c>
      <c r="O1739">
        <v>0</v>
      </c>
      <c r="Q1739" s="4" t="s">
        <v>20270</v>
      </c>
    </row>
    <row r="1740" spans="1:17" ht="45">
      <c r="A1740">
        <v>3711</v>
      </c>
      <c r="B1740" t="b">
        <v>0</v>
      </c>
      <c r="C1740" s="1" t="s">
        <v>9378</v>
      </c>
      <c r="D1740" s="2" t="s">
        <v>10682</v>
      </c>
      <c r="E1740" s="1"/>
      <c r="F1740" s="1" t="s">
        <v>10683</v>
      </c>
      <c r="G1740" s="1">
        <v>1993</v>
      </c>
      <c r="H1740" s="1" t="s">
        <v>1315</v>
      </c>
      <c r="I1740" s="1"/>
      <c r="J1740" s="1"/>
      <c r="K1740" s="1"/>
      <c r="L1740" s="1"/>
      <c r="M1740" s="1"/>
      <c r="O1740">
        <v>0</v>
      </c>
      <c r="Q1740" s="4" t="s">
        <v>30658</v>
      </c>
    </row>
    <row r="1741" spans="1:17" ht="30">
      <c r="A1741">
        <v>1672</v>
      </c>
      <c r="B1741" t="b">
        <v>1</v>
      </c>
      <c r="C1741" s="6" t="s">
        <v>24748</v>
      </c>
      <c r="D1741" s="6" t="s">
        <v>10195</v>
      </c>
      <c r="E1741" s="14" t="s">
        <v>18395</v>
      </c>
      <c r="F1741" s="16" t="s">
        <v>10532</v>
      </c>
      <c r="G1741">
        <v>1993</v>
      </c>
      <c r="H1741" s="6" t="s">
        <v>18</v>
      </c>
      <c r="K1741" t="s">
        <v>18422</v>
      </c>
      <c r="L1741" t="s">
        <v>18423</v>
      </c>
      <c r="O1741">
        <v>0</v>
      </c>
      <c r="Q1741" s="4" t="s">
        <v>20507</v>
      </c>
    </row>
    <row r="1742" spans="1:17" ht="30">
      <c r="A1742">
        <v>3761</v>
      </c>
      <c r="B1742" t="b">
        <v>1</v>
      </c>
      <c r="C1742" s="1" t="s">
        <v>11031</v>
      </c>
      <c r="D1742" s="2" t="s">
        <v>11037</v>
      </c>
      <c r="E1742" s="3" t="s">
        <v>11038</v>
      </c>
      <c r="F1742" s="1" t="s">
        <v>11039</v>
      </c>
      <c r="G1742" s="1">
        <v>1993</v>
      </c>
      <c r="H1742" s="1" t="s">
        <v>18</v>
      </c>
      <c r="I1742" s="1"/>
      <c r="J1742" s="1" t="s">
        <v>11040</v>
      </c>
      <c r="K1742" s="1"/>
      <c r="L1742" s="1"/>
      <c r="M1742" s="1"/>
      <c r="O1742">
        <v>0</v>
      </c>
      <c r="Q1742" s="4" t="s">
        <v>20459</v>
      </c>
    </row>
    <row r="1743" spans="1:17" ht="60">
      <c r="A1743">
        <v>3739</v>
      </c>
      <c r="B1743" t="b">
        <v>0</v>
      </c>
      <c r="C1743" s="1" t="s">
        <v>10879</v>
      </c>
      <c r="D1743" s="2" t="s">
        <v>10880</v>
      </c>
      <c r="E1743" s="1"/>
      <c r="F1743" s="1" t="s">
        <v>10881</v>
      </c>
      <c r="G1743" s="1">
        <v>1993</v>
      </c>
      <c r="H1743" s="1" t="s">
        <v>1315</v>
      </c>
      <c r="I1743" s="1"/>
      <c r="J1743" s="1"/>
      <c r="K1743" s="1"/>
      <c r="L1743" s="1"/>
      <c r="M1743" s="1"/>
      <c r="O1743">
        <v>0</v>
      </c>
      <c r="Q1743" s="4" t="s">
        <v>31170</v>
      </c>
    </row>
    <row r="1744" spans="1:17">
      <c r="A1744">
        <v>3777</v>
      </c>
      <c r="B1744" t="b">
        <v>1</v>
      </c>
      <c r="C1744" s="1" t="s">
        <v>10466</v>
      </c>
      <c r="D1744" s="2" t="s">
        <v>11144</v>
      </c>
      <c r="E1744" s="1" t="s">
        <v>11145</v>
      </c>
      <c r="F1744" s="1" t="s">
        <v>11146</v>
      </c>
      <c r="G1744" s="1">
        <v>1993</v>
      </c>
      <c r="H1744" s="1" t="s">
        <v>18</v>
      </c>
      <c r="I1744" s="1"/>
      <c r="J1744" s="1" t="s">
        <v>11147</v>
      </c>
      <c r="K1744" s="1"/>
      <c r="L1744" s="1"/>
      <c r="M1744" s="1"/>
      <c r="O1744">
        <v>0</v>
      </c>
      <c r="Q1744" s="4" t="s">
        <v>31172</v>
      </c>
    </row>
    <row r="1745" spans="1:17">
      <c r="A1745">
        <v>3778</v>
      </c>
      <c r="B1745" t="b">
        <v>1</v>
      </c>
      <c r="C1745" s="1" t="s">
        <v>10466</v>
      </c>
      <c r="D1745" s="2" t="s">
        <v>11148</v>
      </c>
      <c r="E1745" s="1" t="s">
        <v>11149</v>
      </c>
      <c r="F1745" s="1" t="s">
        <v>11150</v>
      </c>
      <c r="G1745" s="1">
        <v>1993</v>
      </c>
      <c r="H1745" s="1" t="s">
        <v>18</v>
      </c>
      <c r="I1745" s="1"/>
      <c r="J1745" s="1" t="s">
        <v>11151</v>
      </c>
      <c r="K1745" s="1"/>
      <c r="L1745" s="1"/>
      <c r="M1745" s="1"/>
      <c r="O1745">
        <v>0</v>
      </c>
      <c r="Q1745" s="4" t="s">
        <v>31172</v>
      </c>
    </row>
    <row r="1746" spans="1:17">
      <c r="A1746">
        <v>3733</v>
      </c>
      <c r="B1746" t="b">
        <v>0</v>
      </c>
      <c r="C1746" s="1" t="s">
        <v>10841</v>
      </c>
      <c r="D1746" s="2" t="s">
        <v>10842</v>
      </c>
      <c r="E1746" s="1"/>
      <c r="F1746" s="1" t="s">
        <v>10843</v>
      </c>
      <c r="G1746" s="1">
        <v>1993</v>
      </c>
      <c r="H1746" s="1" t="s">
        <v>1315</v>
      </c>
      <c r="I1746" s="1"/>
      <c r="J1746" s="1"/>
      <c r="K1746" s="1"/>
      <c r="L1746" s="1"/>
      <c r="M1746" s="1"/>
      <c r="O1746">
        <v>0</v>
      </c>
      <c r="Q1746" s="4" t="s">
        <v>31174</v>
      </c>
    </row>
    <row r="1747" spans="1:17">
      <c r="A1747">
        <v>3757</v>
      </c>
      <c r="B1747" t="b">
        <v>0</v>
      </c>
      <c r="C1747" s="1" t="s">
        <v>11003</v>
      </c>
      <c r="D1747" s="2" t="s">
        <v>11004</v>
      </c>
      <c r="E1747" s="1" t="s">
        <v>11005</v>
      </c>
      <c r="F1747" s="1" t="s">
        <v>11006</v>
      </c>
      <c r="G1747" s="1">
        <v>1993</v>
      </c>
      <c r="H1747" s="1" t="s">
        <v>2876</v>
      </c>
      <c r="I1747" s="1"/>
      <c r="J1747" s="1" t="s">
        <v>11007</v>
      </c>
      <c r="K1747" s="1"/>
      <c r="L1747" s="1"/>
      <c r="M1747" s="1"/>
      <c r="O1747">
        <v>0</v>
      </c>
      <c r="Q1747" s="4" t="s">
        <v>31175</v>
      </c>
    </row>
    <row r="1748" spans="1:17">
      <c r="A1748">
        <v>3715</v>
      </c>
      <c r="B1748" t="b">
        <v>0</v>
      </c>
      <c r="C1748" s="1" t="s">
        <v>10703</v>
      </c>
      <c r="D1748" s="2" t="s">
        <v>10705</v>
      </c>
      <c r="E1748" s="1"/>
      <c r="F1748" s="1" t="s">
        <v>10706</v>
      </c>
      <c r="G1748" s="1">
        <v>1993</v>
      </c>
      <c r="H1748" s="1" t="s">
        <v>1315</v>
      </c>
      <c r="I1748" s="1"/>
      <c r="J1748" s="1"/>
      <c r="K1748" s="1"/>
      <c r="L1748" s="1"/>
      <c r="M1748" s="1"/>
      <c r="O1748">
        <v>0</v>
      </c>
      <c r="Q1748" s="4" t="s">
        <v>19930</v>
      </c>
    </row>
    <row r="1749" spans="1:17" ht="45">
      <c r="A1749">
        <v>368</v>
      </c>
      <c r="B1749" t="b">
        <v>1</v>
      </c>
      <c r="C1749" s="6" t="s">
        <v>20061</v>
      </c>
      <c r="D1749" s="8" t="s">
        <v>10235</v>
      </c>
      <c r="E1749" s="25" t="s">
        <v>20062</v>
      </c>
      <c r="F1749" s="16" t="s">
        <v>10532</v>
      </c>
      <c r="G1749">
        <v>1993</v>
      </c>
      <c r="H1749" t="s">
        <v>18</v>
      </c>
      <c r="J1749" t="s">
        <v>20063</v>
      </c>
      <c r="K1749" t="s">
        <v>18422</v>
      </c>
      <c r="L1749" t="s">
        <v>18423</v>
      </c>
      <c r="O1749">
        <v>0</v>
      </c>
      <c r="Q1749" s="4" t="s">
        <v>20245</v>
      </c>
    </row>
    <row r="1750" spans="1:17" ht="30">
      <c r="A1750">
        <v>3687</v>
      </c>
      <c r="B1750" t="b">
        <v>1</v>
      </c>
      <c r="C1750" s="1" t="s">
        <v>10556</v>
      </c>
      <c r="D1750" s="2" t="s">
        <v>10557</v>
      </c>
      <c r="E1750" s="1"/>
      <c r="F1750" s="1"/>
      <c r="G1750" s="1">
        <v>1993</v>
      </c>
      <c r="H1750" s="1" t="s">
        <v>18</v>
      </c>
      <c r="I1750" s="1"/>
      <c r="J1750" s="1"/>
      <c r="K1750" s="1"/>
      <c r="L1750" s="1"/>
      <c r="M1750" s="1"/>
      <c r="O1750">
        <v>0</v>
      </c>
      <c r="Q1750" s="4" t="s">
        <v>31177</v>
      </c>
    </row>
    <row r="1751" spans="1:17" ht="45">
      <c r="A1751">
        <v>3729</v>
      </c>
      <c r="B1751" t="b">
        <v>0</v>
      </c>
      <c r="C1751" s="1" t="s">
        <v>10822</v>
      </c>
      <c r="D1751" s="2" t="s">
        <v>10825</v>
      </c>
      <c r="E1751" s="1"/>
      <c r="F1751" s="1" t="s">
        <v>10826</v>
      </c>
      <c r="G1751" s="1">
        <v>1993</v>
      </c>
      <c r="H1751" s="1" t="s">
        <v>1315</v>
      </c>
      <c r="I1751" s="1"/>
      <c r="J1751" s="1"/>
      <c r="K1751" s="1"/>
      <c r="L1751" s="1"/>
      <c r="M1751" s="1"/>
      <c r="O1751">
        <v>0</v>
      </c>
      <c r="Q1751" s="4" t="s">
        <v>20200</v>
      </c>
    </row>
    <row r="1752" spans="1:17" ht="30">
      <c r="A1752">
        <v>3749</v>
      </c>
      <c r="B1752" t="b">
        <v>1</v>
      </c>
      <c r="C1752" s="1" t="s">
        <v>5943</v>
      </c>
      <c r="D1752" s="2" t="s">
        <v>10930</v>
      </c>
      <c r="E1752" s="1"/>
      <c r="F1752" s="1" t="s">
        <v>10697</v>
      </c>
      <c r="G1752" s="1">
        <v>1993</v>
      </c>
      <c r="H1752" s="1" t="s">
        <v>18</v>
      </c>
      <c r="I1752" s="1"/>
      <c r="J1752" s="1"/>
      <c r="K1752" s="1"/>
      <c r="L1752" s="1"/>
      <c r="M1752" s="1"/>
      <c r="O1752">
        <v>0</v>
      </c>
      <c r="Q1752" s="4" t="s">
        <v>18946</v>
      </c>
    </row>
    <row r="1753" spans="1:17">
      <c r="A1753">
        <v>1526</v>
      </c>
      <c r="B1753" t="b">
        <v>1</v>
      </c>
      <c r="C1753" s="6" t="s">
        <v>11031</v>
      </c>
      <c r="D1753" s="6" t="s">
        <v>11032</v>
      </c>
      <c r="E1753" s="6"/>
      <c r="F1753" s="16" t="s">
        <v>10532</v>
      </c>
      <c r="G1753">
        <v>1993</v>
      </c>
      <c r="H1753" s="6" t="s">
        <v>18</v>
      </c>
      <c r="K1753" t="s">
        <v>18422</v>
      </c>
      <c r="L1753" t="s">
        <v>18423</v>
      </c>
      <c r="O1753">
        <v>0</v>
      </c>
      <c r="Q1753" s="4" t="s">
        <v>20459</v>
      </c>
    </row>
    <row r="1754" spans="1:17" ht="30">
      <c r="A1754">
        <v>3691</v>
      </c>
      <c r="B1754" t="b">
        <v>1</v>
      </c>
      <c r="C1754" s="1" t="s">
        <v>10588</v>
      </c>
      <c r="D1754" s="2" t="s">
        <v>10589</v>
      </c>
      <c r="E1754" s="1"/>
      <c r="F1754" s="1" t="s">
        <v>10590</v>
      </c>
      <c r="G1754" s="1">
        <v>1993</v>
      </c>
      <c r="H1754" s="1" t="s">
        <v>18</v>
      </c>
      <c r="I1754" s="1"/>
      <c r="J1754" s="1"/>
      <c r="K1754" s="1"/>
      <c r="L1754" s="1"/>
      <c r="M1754" s="1"/>
      <c r="O1754">
        <v>0</v>
      </c>
      <c r="Q1754" s="4" t="s">
        <v>31179</v>
      </c>
    </row>
    <row r="1755" spans="1:17" ht="45">
      <c r="A1755">
        <v>3755</v>
      </c>
      <c r="B1755" t="b">
        <v>0</v>
      </c>
      <c r="C1755" s="1" t="s">
        <v>10984</v>
      </c>
      <c r="D1755" s="2" t="s">
        <v>10985</v>
      </c>
      <c r="E1755" s="1"/>
      <c r="F1755" s="1" t="s">
        <v>10986</v>
      </c>
      <c r="G1755" s="1">
        <v>1993</v>
      </c>
      <c r="H1755" s="1" t="s">
        <v>1315</v>
      </c>
      <c r="I1755" s="1"/>
      <c r="J1755" s="1"/>
      <c r="K1755" s="1"/>
      <c r="L1755" s="1"/>
      <c r="M1755" s="1"/>
      <c r="O1755">
        <v>0</v>
      </c>
      <c r="Q1755" s="4" t="s">
        <v>31180</v>
      </c>
    </row>
    <row r="1756" spans="1:17" ht="45">
      <c r="A1756">
        <v>3758</v>
      </c>
      <c r="B1756" t="b">
        <v>1</v>
      </c>
      <c r="C1756" s="1" t="s">
        <v>11008</v>
      </c>
      <c r="D1756" s="2" t="s">
        <v>11009</v>
      </c>
      <c r="E1756" s="3" t="s">
        <v>11010</v>
      </c>
      <c r="F1756" s="1" t="s">
        <v>11011</v>
      </c>
      <c r="G1756" s="1">
        <v>1993</v>
      </c>
      <c r="H1756" s="1" t="s">
        <v>18</v>
      </c>
      <c r="I1756" s="1"/>
      <c r="J1756" s="1" t="s">
        <v>11012</v>
      </c>
      <c r="K1756" s="1"/>
      <c r="L1756" s="1"/>
      <c r="M1756" s="1"/>
      <c r="O1756">
        <v>0</v>
      </c>
      <c r="Q1756" s="4" t="s">
        <v>31181</v>
      </c>
    </row>
    <row r="1757" spans="1:17">
      <c r="A1757">
        <v>3717</v>
      </c>
      <c r="B1757" t="b">
        <v>1</v>
      </c>
      <c r="C1757" s="1" t="s">
        <v>10712</v>
      </c>
      <c r="D1757" s="2" t="s">
        <v>10713</v>
      </c>
      <c r="E1757" s="3" t="s">
        <v>10714</v>
      </c>
      <c r="F1757" s="1"/>
      <c r="G1757" s="1">
        <v>1993</v>
      </c>
      <c r="H1757" s="1" t="s">
        <v>18</v>
      </c>
      <c r="I1757" s="1"/>
      <c r="J1757" s="1"/>
      <c r="K1757" s="1"/>
      <c r="L1757" s="1"/>
      <c r="M1757" s="1"/>
      <c r="O1757">
        <v>0</v>
      </c>
      <c r="Q1757" s="4" t="s">
        <v>30381</v>
      </c>
    </row>
    <row r="1758" spans="1:17" ht="30">
      <c r="A1758">
        <v>3700</v>
      </c>
      <c r="B1758" t="b">
        <v>1</v>
      </c>
      <c r="C1758" s="1" t="s">
        <v>10622</v>
      </c>
      <c r="D1758" s="2" t="s">
        <v>10623</v>
      </c>
      <c r="E1758" s="1"/>
      <c r="F1758" s="1" t="s">
        <v>10624</v>
      </c>
      <c r="G1758" s="1">
        <v>1993</v>
      </c>
      <c r="H1758" s="1" t="s">
        <v>18</v>
      </c>
      <c r="I1758" s="1"/>
      <c r="J1758" s="1"/>
      <c r="K1758" s="1"/>
      <c r="L1758" s="1"/>
      <c r="M1758" s="1"/>
      <c r="O1758">
        <v>0</v>
      </c>
      <c r="Q1758" s="4" t="s">
        <v>31182</v>
      </c>
    </row>
    <row r="1759" spans="1:17" ht="30">
      <c r="A1759">
        <v>3721</v>
      </c>
      <c r="B1759" t="b">
        <v>1</v>
      </c>
      <c r="C1759" s="1" t="s">
        <v>387</v>
      </c>
      <c r="D1759" s="2" t="s">
        <v>10737</v>
      </c>
      <c r="E1759" s="1" t="s">
        <v>10738</v>
      </c>
      <c r="F1759" s="1"/>
      <c r="G1759" s="1">
        <v>1993</v>
      </c>
      <c r="H1759" s="1" t="s">
        <v>18</v>
      </c>
      <c r="I1759" s="1"/>
      <c r="J1759" s="1" t="s">
        <v>10739</v>
      </c>
      <c r="K1759" s="1"/>
      <c r="L1759" s="1"/>
      <c r="M1759" s="1"/>
      <c r="O1759">
        <v>0</v>
      </c>
      <c r="Q1759" s="4" t="s">
        <v>18883</v>
      </c>
    </row>
    <row r="1760" spans="1:17" ht="30">
      <c r="A1760">
        <v>1911</v>
      </c>
      <c r="B1760" t="b">
        <v>1</v>
      </c>
      <c r="C1760" t="s">
        <v>25545</v>
      </c>
      <c r="D1760" s="7" t="s">
        <v>25546</v>
      </c>
      <c r="E1760" s="18" t="s">
        <v>25547</v>
      </c>
      <c r="F1760" t="s">
        <v>10532</v>
      </c>
      <c r="G1760">
        <v>1993</v>
      </c>
      <c r="H1760" t="s">
        <v>18</v>
      </c>
      <c r="J1760" t="s">
        <v>25548</v>
      </c>
      <c r="K1760" t="s">
        <v>18422</v>
      </c>
      <c r="L1760" t="s">
        <v>18423</v>
      </c>
      <c r="O1760">
        <v>0</v>
      </c>
      <c r="Q1760" s="4" t="s">
        <v>20547</v>
      </c>
    </row>
    <row r="1761" spans="1:18" ht="45">
      <c r="A1761">
        <v>3705</v>
      </c>
      <c r="B1761" t="b">
        <v>1</v>
      </c>
      <c r="C1761" s="1" t="s">
        <v>10655</v>
      </c>
      <c r="D1761" s="2" t="s">
        <v>10656</v>
      </c>
      <c r="E1761" s="1"/>
      <c r="F1761" s="1" t="s">
        <v>10657</v>
      </c>
      <c r="G1761" s="1">
        <v>1993</v>
      </c>
      <c r="H1761" s="1" t="s">
        <v>18</v>
      </c>
      <c r="I1761" s="1"/>
      <c r="J1761" s="1"/>
      <c r="K1761" s="1"/>
      <c r="L1761" s="1"/>
      <c r="M1761" s="1"/>
      <c r="O1761">
        <v>0</v>
      </c>
      <c r="Q1761" s="4" t="s">
        <v>31185</v>
      </c>
    </row>
    <row r="1762" spans="1:18" ht="43.5">
      <c r="A1762">
        <v>801</v>
      </c>
      <c r="B1762" t="b">
        <v>1</v>
      </c>
      <c r="C1762" t="s">
        <v>21709</v>
      </c>
      <c r="D1762" s="7" t="s">
        <v>21710</v>
      </c>
      <c r="E1762" s="5" t="s">
        <v>21711</v>
      </c>
      <c r="F1762" t="s">
        <v>21712</v>
      </c>
      <c r="G1762">
        <v>1993</v>
      </c>
      <c r="H1762" t="s">
        <v>18</v>
      </c>
      <c r="J1762" t="s">
        <v>21713</v>
      </c>
      <c r="K1762" t="s">
        <v>18422</v>
      </c>
      <c r="L1762" t="s">
        <v>18423</v>
      </c>
      <c r="O1762">
        <v>0</v>
      </c>
      <c r="Q1762" s="4" t="s">
        <v>20310</v>
      </c>
    </row>
    <row r="1763" spans="1:18" ht="45">
      <c r="A1763">
        <v>1091</v>
      </c>
      <c r="B1763" t="b">
        <v>1</v>
      </c>
      <c r="C1763" s="6" t="s">
        <v>22757</v>
      </c>
      <c r="D1763" s="6" t="s">
        <v>10781</v>
      </c>
      <c r="E1763" s="6"/>
      <c r="F1763" s="16" t="s">
        <v>10532</v>
      </c>
      <c r="G1763">
        <v>1993</v>
      </c>
      <c r="H1763" s="6" t="s">
        <v>18</v>
      </c>
      <c r="K1763" t="s">
        <v>18422</v>
      </c>
      <c r="L1763" t="s">
        <v>18423</v>
      </c>
      <c r="O1763">
        <v>0</v>
      </c>
      <c r="Q1763" s="4" t="s">
        <v>20376</v>
      </c>
    </row>
    <row r="1764" spans="1:18" ht="45">
      <c r="A1764">
        <v>3685</v>
      </c>
      <c r="B1764" t="b">
        <v>1</v>
      </c>
      <c r="C1764" s="1" t="s">
        <v>10546</v>
      </c>
      <c r="D1764" s="2" t="s">
        <v>10547</v>
      </c>
      <c r="E1764" s="1"/>
      <c r="F1764" s="1" t="s">
        <v>10548</v>
      </c>
      <c r="G1764" s="1">
        <v>1993</v>
      </c>
      <c r="H1764" s="1" t="s">
        <v>18</v>
      </c>
      <c r="I1764" s="1"/>
      <c r="J1764" s="1"/>
      <c r="K1764" s="1"/>
      <c r="L1764" s="1"/>
      <c r="M1764" s="1"/>
      <c r="O1764">
        <v>0</v>
      </c>
      <c r="Q1764" s="4" t="s">
        <v>31186</v>
      </c>
    </row>
    <row r="1765" spans="1:18" ht="30">
      <c r="A1765">
        <v>1468</v>
      </c>
      <c r="B1765" t="b">
        <v>1</v>
      </c>
      <c r="C1765" s="6" t="s">
        <v>2491</v>
      </c>
      <c r="D1765" s="6" t="s">
        <v>10994</v>
      </c>
      <c r="E1765" s="14" t="s">
        <v>18395</v>
      </c>
      <c r="F1765" s="16" t="s">
        <v>10532</v>
      </c>
      <c r="G1765">
        <v>1993</v>
      </c>
      <c r="H1765" s="6" t="s">
        <v>18</v>
      </c>
      <c r="K1765" t="s">
        <v>18422</v>
      </c>
      <c r="L1765" t="s">
        <v>18423</v>
      </c>
      <c r="O1765">
        <v>0</v>
      </c>
      <c r="Q1765" s="4" t="s">
        <v>20451</v>
      </c>
    </row>
    <row r="1766" spans="1:18" ht="45">
      <c r="A1766">
        <v>3756</v>
      </c>
      <c r="B1766" t="b">
        <v>1</v>
      </c>
      <c r="C1766" s="1" t="s">
        <v>2491</v>
      </c>
      <c r="D1766" s="2" t="s">
        <v>10998</v>
      </c>
      <c r="E1766" s="1" t="s">
        <v>10999</v>
      </c>
      <c r="F1766" s="1" t="s">
        <v>10996</v>
      </c>
      <c r="G1766" s="1">
        <v>1993</v>
      </c>
      <c r="H1766" s="1" t="s">
        <v>18</v>
      </c>
      <c r="I1766" s="1"/>
      <c r="J1766" s="1" t="s">
        <v>7752</v>
      </c>
      <c r="K1766" s="1"/>
      <c r="L1766" s="1"/>
      <c r="M1766" s="1"/>
      <c r="O1766">
        <v>0</v>
      </c>
      <c r="Q1766" s="4" t="s">
        <v>20451</v>
      </c>
    </row>
    <row r="1767" spans="1:18">
      <c r="A1767">
        <v>3775</v>
      </c>
      <c r="B1767" t="b">
        <v>1</v>
      </c>
      <c r="C1767" s="1" t="s">
        <v>11137</v>
      </c>
      <c r="D1767" s="2" t="s">
        <v>11138</v>
      </c>
      <c r="E1767" s="1"/>
      <c r="F1767" s="1"/>
      <c r="G1767" s="1">
        <v>1993</v>
      </c>
      <c r="H1767" s="1" t="s">
        <v>18</v>
      </c>
      <c r="I1767" s="1"/>
      <c r="J1767" s="1"/>
      <c r="K1767" s="1"/>
      <c r="L1767" s="1"/>
      <c r="M1767" s="1"/>
      <c r="O1767">
        <v>0</v>
      </c>
      <c r="Q1767" s="4" t="s">
        <v>31187</v>
      </c>
    </row>
    <row r="1768" spans="1:18" ht="30">
      <c r="A1768">
        <v>3704</v>
      </c>
      <c r="B1768" t="b">
        <v>0</v>
      </c>
      <c r="C1768" s="1" t="s">
        <v>10649</v>
      </c>
      <c r="D1768" s="2" t="s">
        <v>10650</v>
      </c>
      <c r="E1768" s="1"/>
      <c r="F1768" s="1" t="s">
        <v>10651</v>
      </c>
      <c r="G1768" s="1">
        <v>1993</v>
      </c>
      <c r="H1768" s="1" t="s">
        <v>1315</v>
      </c>
      <c r="I1768" s="1"/>
      <c r="J1768" s="1"/>
      <c r="K1768" s="1"/>
      <c r="L1768" s="1"/>
      <c r="M1768" s="1"/>
      <c r="O1768">
        <v>0</v>
      </c>
      <c r="Q1768" s="4" t="s">
        <v>31141</v>
      </c>
    </row>
    <row r="1769" spans="1:18">
      <c r="A1769">
        <v>3767</v>
      </c>
      <c r="B1769" t="b">
        <v>1</v>
      </c>
      <c r="C1769" s="1" t="s">
        <v>212</v>
      </c>
      <c r="D1769" s="2" t="s">
        <v>11097</v>
      </c>
      <c r="E1769" s="1"/>
      <c r="F1769" s="1" t="s">
        <v>11098</v>
      </c>
      <c r="G1769" s="1">
        <v>1993</v>
      </c>
      <c r="H1769" s="1" t="s">
        <v>18</v>
      </c>
      <c r="I1769" s="1"/>
      <c r="J1769" s="1"/>
      <c r="K1769" s="1"/>
      <c r="L1769" s="1"/>
      <c r="M1769" s="1"/>
      <c r="O1769">
        <v>0</v>
      </c>
      <c r="Q1769" s="4" t="s">
        <v>19823</v>
      </c>
    </row>
    <row r="1770" spans="1:18" ht="45">
      <c r="A1770">
        <v>3719</v>
      </c>
      <c r="B1770" t="b">
        <v>1</v>
      </c>
      <c r="C1770" s="1" t="s">
        <v>6241</v>
      </c>
      <c r="D1770" s="2" t="s">
        <v>10719</v>
      </c>
      <c r="E1770" s="3" t="s">
        <v>10720</v>
      </c>
      <c r="F1770" s="1" t="s">
        <v>10721</v>
      </c>
      <c r="G1770" s="1">
        <v>1993</v>
      </c>
      <c r="H1770" s="1" t="s">
        <v>18</v>
      </c>
      <c r="I1770" s="1"/>
      <c r="J1770" s="1" t="s">
        <v>10722</v>
      </c>
      <c r="K1770" s="1"/>
      <c r="L1770" s="1"/>
      <c r="M1770" s="1"/>
      <c r="O1770">
        <v>0</v>
      </c>
      <c r="Q1770" s="4" t="s">
        <v>20193</v>
      </c>
    </row>
    <row r="1771" spans="1:18" ht="30">
      <c r="A1771">
        <v>3731</v>
      </c>
      <c r="B1771" t="b">
        <v>1</v>
      </c>
      <c r="C1771" s="1" t="s">
        <v>10829</v>
      </c>
      <c r="D1771" s="2" t="s">
        <v>10830</v>
      </c>
      <c r="E1771" s="1" t="s">
        <v>10831</v>
      </c>
      <c r="F1771" s="1" t="s">
        <v>10832</v>
      </c>
      <c r="G1771" s="1">
        <v>1993</v>
      </c>
      <c r="H1771" s="1" t="s">
        <v>18</v>
      </c>
      <c r="I1771" s="1"/>
      <c r="J1771" s="1" t="s">
        <v>10833</v>
      </c>
      <c r="K1771" s="1"/>
      <c r="L1771" s="1"/>
      <c r="M1771" s="1"/>
      <c r="O1771">
        <v>0</v>
      </c>
      <c r="Q1771" s="4" t="s">
        <v>31188</v>
      </c>
    </row>
    <row r="1772" spans="1:18" ht="30">
      <c r="A1772">
        <v>3736</v>
      </c>
      <c r="B1772" t="b">
        <v>1</v>
      </c>
      <c r="C1772" s="1" t="s">
        <v>10859</v>
      </c>
      <c r="D1772" s="2" t="s">
        <v>10860</v>
      </c>
      <c r="E1772" s="3" t="s">
        <v>10861</v>
      </c>
      <c r="F1772" s="1" t="s">
        <v>10660</v>
      </c>
      <c r="G1772" s="1">
        <v>1993</v>
      </c>
      <c r="H1772" s="1" t="s">
        <v>18</v>
      </c>
      <c r="I1772" s="1"/>
      <c r="J1772" s="1" t="s">
        <v>10862</v>
      </c>
      <c r="K1772" s="1"/>
      <c r="L1772" s="1"/>
      <c r="M1772" s="1"/>
      <c r="O1772">
        <v>0</v>
      </c>
      <c r="Q1772" s="4" t="s">
        <v>31189</v>
      </c>
    </row>
    <row r="1773" spans="1:18">
      <c r="A1773">
        <v>5201</v>
      </c>
      <c r="B1773" t="b">
        <v>0</v>
      </c>
      <c r="C1773" s="1" t="s">
        <v>28105</v>
      </c>
      <c r="D1773" s="4" t="s">
        <v>28106</v>
      </c>
      <c r="E1773" s="3" t="s">
        <v>28107</v>
      </c>
      <c r="F1773" s="1" t="s">
        <v>28108</v>
      </c>
      <c r="G1773" s="1">
        <v>1993</v>
      </c>
      <c r="H1773" s="1" t="s">
        <v>18349</v>
      </c>
      <c r="I1773" s="1" t="s">
        <v>28109</v>
      </c>
      <c r="O1773">
        <v>0</v>
      </c>
      <c r="Q1773" s="4" t="s">
        <v>31191</v>
      </c>
    </row>
    <row r="1774" spans="1:18" ht="30">
      <c r="A1774">
        <v>2093</v>
      </c>
      <c r="B1774" t="b">
        <v>1</v>
      </c>
      <c r="C1774" t="s">
        <v>26082</v>
      </c>
      <c r="D1774" s="2" t="s">
        <v>10439</v>
      </c>
      <c r="E1774" s="5" t="s">
        <v>26083</v>
      </c>
      <c r="F1774" t="s">
        <v>26084</v>
      </c>
      <c r="G1774">
        <v>1994</v>
      </c>
      <c r="H1774" t="s">
        <v>29</v>
      </c>
      <c r="I1774" t="s">
        <v>26085</v>
      </c>
      <c r="J1774" t="s">
        <v>26086</v>
      </c>
      <c r="K1774" t="s">
        <v>26087</v>
      </c>
      <c r="L1774" t="s">
        <v>29</v>
      </c>
      <c r="O1774">
        <v>1</v>
      </c>
      <c r="Q1774" s="4" t="s">
        <v>20699</v>
      </c>
      <c r="R1774">
        <v>9</v>
      </c>
    </row>
    <row r="1775" spans="1:18" ht="30">
      <c r="A1775">
        <v>3552</v>
      </c>
      <c r="B1775" t="b">
        <v>1</v>
      </c>
      <c r="C1775" s="1" t="s">
        <v>5662</v>
      </c>
      <c r="D1775" s="2" t="s">
        <v>9967</v>
      </c>
      <c r="E1775" s="1"/>
      <c r="F1775" s="1" t="s">
        <v>9968</v>
      </c>
      <c r="G1775" s="1">
        <v>1994</v>
      </c>
      <c r="H1775" s="1" t="s">
        <v>29</v>
      </c>
      <c r="I1775" s="1"/>
      <c r="J1775" s="1" t="s">
        <v>9969</v>
      </c>
      <c r="K1775" s="1" t="s">
        <v>1321</v>
      </c>
      <c r="L1775" s="1" t="s">
        <v>29</v>
      </c>
      <c r="M1775" s="1"/>
      <c r="O1775">
        <v>1</v>
      </c>
      <c r="Q1775" s="4" t="s">
        <v>18843</v>
      </c>
      <c r="R1775">
        <v>12</v>
      </c>
    </row>
    <row r="1776" spans="1:18" ht="30">
      <c r="A1776">
        <v>3551</v>
      </c>
      <c r="B1776" t="b">
        <v>1</v>
      </c>
      <c r="C1776" s="1" t="s">
        <v>5662</v>
      </c>
      <c r="D1776" s="2" t="s">
        <v>9963</v>
      </c>
      <c r="E1776" s="1" t="s">
        <v>9964</v>
      </c>
      <c r="F1776" s="1" t="s">
        <v>9965</v>
      </c>
      <c r="G1776" s="1">
        <v>1994</v>
      </c>
      <c r="H1776" s="1" t="s">
        <v>29</v>
      </c>
      <c r="I1776" s="1"/>
      <c r="J1776" s="1" t="s">
        <v>9966</v>
      </c>
      <c r="K1776" s="1" t="s">
        <v>1321</v>
      </c>
      <c r="L1776" s="1" t="s">
        <v>29</v>
      </c>
      <c r="M1776" s="1"/>
      <c r="O1776">
        <v>1</v>
      </c>
      <c r="Q1776" s="4" t="s">
        <v>18843</v>
      </c>
      <c r="R1776">
        <v>12</v>
      </c>
    </row>
    <row r="1777" spans="1:18" ht="45">
      <c r="A1777">
        <v>3680</v>
      </c>
      <c r="B1777" t="b">
        <v>1</v>
      </c>
      <c r="C1777" s="1" t="s">
        <v>10513</v>
      </c>
      <c r="D1777" s="2" t="s">
        <v>10514</v>
      </c>
      <c r="E1777" s="3" t="s">
        <v>10515</v>
      </c>
      <c r="F1777" s="1" t="s">
        <v>10516</v>
      </c>
      <c r="G1777" s="1">
        <v>1994</v>
      </c>
      <c r="H1777" s="1" t="s">
        <v>29</v>
      </c>
      <c r="I1777" s="1" t="s">
        <v>10517</v>
      </c>
      <c r="J1777" s="1"/>
      <c r="K1777" s="1" t="s">
        <v>605</v>
      </c>
      <c r="L1777" s="1" t="s">
        <v>29</v>
      </c>
      <c r="M1777" s="1"/>
      <c r="O1777">
        <v>1</v>
      </c>
      <c r="Q1777" s="4" t="s">
        <v>31210</v>
      </c>
      <c r="R1777">
        <v>12</v>
      </c>
    </row>
    <row r="1778" spans="1:18" ht="45">
      <c r="A1778">
        <v>3635</v>
      </c>
      <c r="B1778" t="b">
        <v>1</v>
      </c>
      <c r="C1778" s="1" t="s">
        <v>10290</v>
      </c>
      <c r="D1778" s="2" t="s">
        <v>10291</v>
      </c>
      <c r="E1778" s="1" t="s">
        <v>10292</v>
      </c>
      <c r="F1778" s="1" t="s">
        <v>9400</v>
      </c>
      <c r="G1778" s="1">
        <v>1994</v>
      </c>
      <c r="H1778" s="1" t="s">
        <v>29</v>
      </c>
      <c r="I1778" s="1"/>
      <c r="J1778" s="1"/>
      <c r="K1778" s="1" t="s">
        <v>298</v>
      </c>
      <c r="L1778" s="1" t="s">
        <v>29</v>
      </c>
      <c r="M1778" s="1"/>
      <c r="O1778">
        <v>1</v>
      </c>
      <c r="Q1778" s="4" t="s">
        <v>31197</v>
      </c>
      <c r="R1778">
        <v>16</v>
      </c>
    </row>
    <row r="1779" spans="1:18" ht="45">
      <c r="A1779">
        <v>516</v>
      </c>
      <c r="B1779" t="b">
        <v>1</v>
      </c>
      <c r="C1779" s="4" t="s">
        <v>20648</v>
      </c>
      <c r="D1779" s="2" t="s">
        <v>10294</v>
      </c>
      <c r="E1779" s="5" t="s">
        <v>20649</v>
      </c>
      <c r="F1779" t="s">
        <v>20650</v>
      </c>
      <c r="G1779">
        <v>1994</v>
      </c>
      <c r="H1779" t="s">
        <v>29</v>
      </c>
      <c r="I1779" t="s">
        <v>20651</v>
      </c>
      <c r="J1779" t="s">
        <v>20652</v>
      </c>
      <c r="K1779" t="s">
        <v>298</v>
      </c>
      <c r="L1779" t="s">
        <v>29</v>
      </c>
      <c r="O1779">
        <v>1</v>
      </c>
      <c r="Q1779" s="4" t="s">
        <v>20660</v>
      </c>
      <c r="R1779">
        <v>16</v>
      </c>
    </row>
    <row r="1780" spans="1:18" ht="60">
      <c r="A1780">
        <v>3579</v>
      </c>
      <c r="B1780" t="b">
        <v>1</v>
      </c>
      <c r="C1780" s="1" t="s">
        <v>10067</v>
      </c>
      <c r="D1780" s="2" t="s">
        <v>10068</v>
      </c>
      <c r="E1780" s="3" t="s">
        <v>10069</v>
      </c>
      <c r="F1780" s="1" t="s">
        <v>10070</v>
      </c>
      <c r="G1780" s="1">
        <v>1994</v>
      </c>
      <c r="H1780" s="1" t="s">
        <v>29</v>
      </c>
      <c r="I1780" s="1"/>
      <c r="J1780" s="1" t="s">
        <v>10071</v>
      </c>
      <c r="K1780" s="1" t="s">
        <v>7455</v>
      </c>
      <c r="L1780" s="1" t="s">
        <v>29</v>
      </c>
      <c r="M1780" s="1"/>
      <c r="O1780">
        <v>2</v>
      </c>
      <c r="Q1780" s="4" t="s">
        <v>31248</v>
      </c>
      <c r="R1780">
        <v>16</v>
      </c>
    </row>
    <row r="1781" spans="1:18" ht="30">
      <c r="A1781">
        <v>3638</v>
      </c>
      <c r="B1781" t="b">
        <v>1</v>
      </c>
      <c r="C1781" s="1" t="s">
        <v>10317</v>
      </c>
      <c r="D1781" s="2" t="s">
        <v>10318</v>
      </c>
      <c r="E1781" s="1"/>
      <c r="F1781" s="1" t="s">
        <v>10319</v>
      </c>
      <c r="G1781" s="1">
        <v>1994</v>
      </c>
      <c r="H1781" s="1" t="s">
        <v>29</v>
      </c>
      <c r="I1781" s="1"/>
      <c r="J1781" s="1"/>
      <c r="K1781" s="1" t="s">
        <v>298</v>
      </c>
      <c r="L1781" s="1" t="s">
        <v>29</v>
      </c>
      <c r="M1781" s="1"/>
      <c r="O1781">
        <v>1</v>
      </c>
      <c r="Q1781" s="4" t="s">
        <v>31224</v>
      </c>
      <c r="R1781">
        <v>152</v>
      </c>
    </row>
    <row r="1782" spans="1:18" ht="43.5">
      <c r="A1782">
        <v>867</v>
      </c>
      <c r="B1782" t="b">
        <v>1</v>
      </c>
      <c r="C1782" t="s">
        <v>21957</v>
      </c>
      <c r="D1782" s="7" t="s">
        <v>21958</v>
      </c>
      <c r="F1782" t="s">
        <v>21959</v>
      </c>
      <c r="G1782">
        <v>1994</v>
      </c>
      <c r="H1782" t="s">
        <v>29</v>
      </c>
      <c r="K1782" t="s">
        <v>298</v>
      </c>
      <c r="L1782" t="s">
        <v>18</v>
      </c>
      <c r="O1782">
        <v>1</v>
      </c>
      <c r="Q1782" s="4" t="s">
        <v>20664</v>
      </c>
      <c r="R1782">
        <v>22</v>
      </c>
    </row>
    <row r="1783" spans="1:18" ht="45">
      <c r="A1783">
        <v>1650</v>
      </c>
      <c r="B1783" t="b">
        <v>1</v>
      </c>
      <c r="C1783" t="s">
        <v>24659</v>
      </c>
      <c r="D1783" s="4" t="s">
        <v>24660</v>
      </c>
      <c r="E1783" s="5" t="s">
        <v>24661</v>
      </c>
      <c r="F1783" t="s">
        <v>24662</v>
      </c>
      <c r="G1783">
        <v>1994</v>
      </c>
      <c r="H1783" t="s">
        <v>29</v>
      </c>
      <c r="J1783" t="s">
        <v>24663</v>
      </c>
      <c r="K1783" t="s">
        <v>298</v>
      </c>
      <c r="L1783" t="s">
        <v>29</v>
      </c>
      <c r="O1783">
        <v>1</v>
      </c>
      <c r="Q1783" s="4" t="s">
        <v>20236</v>
      </c>
      <c r="R1783">
        <v>22</v>
      </c>
    </row>
    <row r="1784" spans="1:18" ht="45">
      <c r="A1784">
        <v>3560</v>
      </c>
      <c r="B1784" t="b">
        <v>1</v>
      </c>
      <c r="C1784" s="1" t="s">
        <v>9996</v>
      </c>
      <c r="D1784" s="2" t="s">
        <v>9997</v>
      </c>
      <c r="E1784" s="3" t="s">
        <v>9998</v>
      </c>
      <c r="F1784" s="1" t="s">
        <v>9999</v>
      </c>
      <c r="G1784" s="1">
        <v>1994</v>
      </c>
      <c r="H1784" s="1" t="s">
        <v>29</v>
      </c>
      <c r="I1784" s="1"/>
      <c r="J1784" s="1" t="s">
        <v>10000</v>
      </c>
      <c r="K1784" s="1" t="s">
        <v>1321</v>
      </c>
      <c r="L1784" s="1" t="s">
        <v>29</v>
      </c>
      <c r="M1784" s="1"/>
      <c r="O1784">
        <v>1</v>
      </c>
      <c r="Q1784" s="4" t="s">
        <v>31225</v>
      </c>
      <c r="R1784">
        <v>24</v>
      </c>
    </row>
    <row r="1785" spans="1:18" ht="45">
      <c r="A1785">
        <v>3627</v>
      </c>
      <c r="B1785" t="b">
        <v>1</v>
      </c>
      <c r="C1785" s="1" t="s">
        <v>9584</v>
      </c>
      <c r="D1785" s="2" t="s">
        <v>10264</v>
      </c>
      <c r="E1785" s="1"/>
      <c r="F1785" s="1" t="s">
        <v>10265</v>
      </c>
      <c r="G1785" s="1">
        <v>1994</v>
      </c>
      <c r="H1785" s="1" t="s">
        <v>29</v>
      </c>
      <c r="I1785" s="1"/>
      <c r="J1785" s="1"/>
      <c r="K1785" s="1" t="s">
        <v>127</v>
      </c>
      <c r="L1785" s="1" t="s">
        <v>29</v>
      </c>
      <c r="M1785" s="1"/>
      <c r="O1785">
        <v>1</v>
      </c>
      <c r="Q1785" s="4" t="s">
        <v>20887</v>
      </c>
      <c r="R1785">
        <v>38</v>
      </c>
    </row>
    <row r="1786" spans="1:18" ht="60">
      <c r="A1786">
        <v>3628</v>
      </c>
      <c r="B1786" t="b">
        <v>1</v>
      </c>
      <c r="C1786" s="1" t="s">
        <v>9589</v>
      </c>
      <c r="D1786" s="2" t="s">
        <v>10266</v>
      </c>
      <c r="E1786" s="1"/>
      <c r="F1786" s="1" t="s">
        <v>10267</v>
      </c>
      <c r="G1786" s="1">
        <v>1994</v>
      </c>
      <c r="H1786" s="1" t="s">
        <v>29</v>
      </c>
      <c r="I1786" s="1"/>
      <c r="J1786" s="1"/>
      <c r="K1786" s="1" t="s">
        <v>127</v>
      </c>
      <c r="L1786" s="1" t="s">
        <v>29</v>
      </c>
      <c r="M1786" s="1"/>
      <c r="O1786">
        <v>1</v>
      </c>
      <c r="Q1786" s="4" t="s">
        <v>20994</v>
      </c>
      <c r="R1786">
        <v>38</v>
      </c>
    </row>
    <row r="1787" spans="1:18" ht="60">
      <c r="A1787">
        <v>3587</v>
      </c>
      <c r="B1787" t="b">
        <v>1</v>
      </c>
      <c r="C1787" s="1" t="s">
        <v>10101</v>
      </c>
      <c r="D1787" s="2" t="s">
        <v>10102</v>
      </c>
      <c r="E1787" s="1"/>
      <c r="F1787" s="1" t="s">
        <v>10103</v>
      </c>
      <c r="G1787" s="1">
        <v>1994</v>
      </c>
      <c r="H1787" s="1" t="s">
        <v>29</v>
      </c>
      <c r="I1787" s="1"/>
      <c r="J1787" s="1" t="s">
        <v>10104</v>
      </c>
      <c r="K1787" s="1" t="s">
        <v>10100</v>
      </c>
      <c r="L1787" s="1" t="s">
        <v>29</v>
      </c>
      <c r="M1787" s="1"/>
      <c r="O1787">
        <v>1</v>
      </c>
      <c r="Q1787" s="4" t="s">
        <v>31250</v>
      </c>
      <c r="R1787">
        <v>38</v>
      </c>
    </row>
    <row r="1788" spans="1:18" ht="60">
      <c r="A1788">
        <v>3586</v>
      </c>
      <c r="B1788" t="b">
        <v>1</v>
      </c>
      <c r="C1788" s="1" t="s">
        <v>10096</v>
      </c>
      <c r="D1788" s="2" t="s">
        <v>10097</v>
      </c>
      <c r="E1788" s="1"/>
      <c r="F1788" s="1" t="s">
        <v>10098</v>
      </c>
      <c r="G1788" s="1">
        <v>1994</v>
      </c>
      <c r="H1788" s="1" t="s">
        <v>29</v>
      </c>
      <c r="I1788" s="1"/>
      <c r="J1788" s="1" t="s">
        <v>10099</v>
      </c>
      <c r="K1788" s="1" t="s">
        <v>10100</v>
      </c>
      <c r="L1788" s="1" t="s">
        <v>29</v>
      </c>
      <c r="M1788" s="1"/>
      <c r="O1788">
        <v>1</v>
      </c>
      <c r="Q1788" s="4" t="s">
        <v>31253</v>
      </c>
      <c r="R1788">
        <v>38</v>
      </c>
    </row>
    <row r="1789" spans="1:18" ht="30">
      <c r="A1789">
        <v>3629</v>
      </c>
      <c r="B1789" t="b">
        <v>1</v>
      </c>
      <c r="C1789" s="1" t="s">
        <v>10268</v>
      </c>
      <c r="D1789" s="2" t="s">
        <v>10269</v>
      </c>
      <c r="E1789" s="1"/>
      <c r="F1789" s="1" t="s">
        <v>10270</v>
      </c>
      <c r="G1789" s="1">
        <v>1994</v>
      </c>
      <c r="H1789" s="1" t="s">
        <v>29</v>
      </c>
      <c r="I1789" s="1"/>
      <c r="J1789" s="1" t="s">
        <v>10271</v>
      </c>
      <c r="K1789" s="1" t="s">
        <v>605</v>
      </c>
      <c r="L1789" s="1" t="s">
        <v>29</v>
      </c>
      <c r="M1789" s="1"/>
      <c r="O1789">
        <v>1</v>
      </c>
      <c r="Q1789" s="4" t="s">
        <v>31243</v>
      </c>
      <c r="R1789">
        <v>22</v>
      </c>
    </row>
    <row r="1790" spans="1:18" ht="45">
      <c r="A1790">
        <v>5198</v>
      </c>
      <c r="B1790" t="b">
        <v>1</v>
      </c>
      <c r="C1790" s="1" t="s">
        <v>19529</v>
      </c>
      <c r="D1790" s="4" t="s">
        <v>28095</v>
      </c>
      <c r="E1790" s="3" t="s">
        <v>28061</v>
      </c>
      <c r="F1790" s="1" t="s">
        <v>28096</v>
      </c>
      <c r="G1790" s="1">
        <v>1994</v>
      </c>
      <c r="H1790" s="1" t="s">
        <v>29</v>
      </c>
      <c r="I1790" s="1" t="s">
        <v>28097</v>
      </c>
      <c r="K1790" t="s">
        <v>28098</v>
      </c>
      <c r="L1790" t="s">
        <v>29</v>
      </c>
      <c r="O1790">
        <v>2</v>
      </c>
      <c r="Q1790" s="4" t="s">
        <v>20226</v>
      </c>
      <c r="R1790">
        <v>48</v>
      </c>
    </row>
    <row r="1791" spans="1:18" ht="60">
      <c r="A1791">
        <v>419</v>
      </c>
      <c r="B1791" t="b">
        <v>1</v>
      </c>
      <c r="C1791" t="s">
        <v>20265</v>
      </c>
      <c r="D1791" s="2" t="s">
        <v>10357</v>
      </c>
      <c r="E1791" s="5" t="s">
        <v>20266</v>
      </c>
      <c r="F1791" t="s">
        <v>20267</v>
      </c>
      <c r="G1791">
        <v>1994</v>
      </c>
      <c r="H1791" t="s">
        <v>29</v>
      </c>
      <c r="I1791" t="s">
        <v>20268</v>
      </c>
      <c r="J1791" t="s">
        <v>20269</v>
      </c>
      <c r="K1791" t="s">
        <v>5171</v>
      </c>
      <c r="L1791" t="s">
        <v>29</v>
      </c>
      <c r="M1791" t="s">
        <v>18659</v>
      </c>
      <c r="O1791">
        <v>1</v>
      </c>
      <c r="Q1791" s="4" t="s">
        <v>19816</v>
      </c>
      <c r="R1791">
        <v>48</v>
      </c>
    </row>
    <row r="1792" spans="1:18" ht="45">
      <c r="A1792">
        <v>3570</v>
      </c>
      <c r="B1792" t="b">
        <v>1</v>
      </c>
      <c r="C1792" s="1" t="s">
        <v>10036</v>
      </c>
      <c r="D1792" s="2" t="s">
        <v>10037</v>
      </c>
      <c r="E1792" s="3" t="s">
        <v>10038</v>
      </c>
      <c r="F1792" s="1" t="s">
        <v>10039</v>
      </c>
      <c r="G1792" s="1">
        <v>1994</v>
      </c>
      <c r="H1792" s="1" t="s">
        <v>29</v>
      </c>
      <c r="I1792" s="1"/>
      <c r="J1792" s="1"/>
      <c r="K1792" s="1" t="s">
        <v>298</v>
      </c>
      <c r="L1792" s="1" t="s">
        <v>29</v>
      </c>
      <c r="M1792" s="1"/>
      <c r="O1792">
        <v>1</v>
      </c>
      <c r="Q1792" s="4" t="s">
        <v>31209</v>
      </c>
      <c r="R1792">
        <v>57</v>
      </c>
    </row>
    <row r="1793" spans="1:18" ht="45">
      <c r="A1793">
        <v>5197</v>
      </c>
      <c r="B1793" t="b">
        <v>1</v>
      </c>
      <c r="C1793" s="1" t="s">
        <v>28093</v>
      </c>
      <c r="D1793" s="4" t="s">
        <v>28094</v>
      </c>
      <c r="E1793" s="3" t="s">
        <v>28061</v>
      </c>
      <c r="F1793" s="1" t="s">
        <v>28091</v>
      </c>
      <c r="G1793" s="1">
        <v>1994</v>
      </c>
      <c r="H1793" s="1" t="s">
        <v>29</v>
      </c>
      <c r="I1793" s="1"/>
      <c r="K1793" t="s">
        <v>298</v>
      </c>
      <c r="L1793" t="s">
        <v>29</v>
      </c>
      <c r="O1793">
        <v>1</v>
      </c>
      <c r="Q1793" s="4" t="s">
        <v>31259</v>
      </c>
      <c r="R1793">
        <v>57</v>
      </c>
    </row>
    <row r="1794" spans="1:18">
      <c r="A1794">
        <v>3661</v>
      </c>
      <c r="B1794" t="b">
        <v>1</v>
      </c>
      <c r="C1794" s="1" t="s">
        <v>212</v>
      </c>
      <c r="D1794" s="2" t="s">
        <v>10425</v>
      </c>
      <c r="E1794" s="1" t="s">
        <v>10426</v>
      </c>
      <c r="F1794" s="1" t="s">
        <v>10427</v>
      </c>
      <c r="G1794" s="1">
        <v>1994</v>
      </c>
      <c r="H1794" s="1" t="s">
        <v>29</v>
      </c>
      <c r="I1794" s="1"/>
      <c r="J1794" s="1" t="s">
        <v>10428</v>
      </c>
      <c r="K1794" s="1" t="s">
        <v>298</v>
      </c>
      <c r="L1794" s="1" t="s">
        <v>29</v>
      </c>
      <c r="M1794" s="1"/>
      <c r="O1794">
        <v>1</v>
      </c>
      <c r="Q1794" s="4" t="s">
        <v>19823</v>
      </c>
      <c r="R1794">
        <v>68</v>
      </c>
    </row>
    <row r="1795" spans="1:18" ht="45">
      <c r="A1795">
        <v>3660</v>
      </c>
      <c r="B1795" t="b">
        <v>1</v>
      </c>
      <c r="C1795" s="1" t="s">
        <v>212</v>
      </c>
      <c r="D1795" s="2" t="s">
        <v>10421</v>
      </c>
      <c r="E1795" s="3" t="s">
        <v>10422</v>
      </c>
      <c r="F1795" s="1" t="s">
        <v>10423</v>
      </c>
      <c r="G1795" s="1">
        <v>1994</v>
      </c>
      <c r="H1795" s="1" t="s">
        <v>29</v>
      </c>
      <c r="I1795" s="1"/>
      <c r="J1795" s="1" t="s">
        <v>10424</v>
      </c>
      <c r="K1795" s="1" t="s">
        <v>298</v>
      </c>
      <c r="L1795" s="1" t="s">
        <v>29</v>
      </c>
      <c r="M1795" s="1"/>
      <c r="O1795">
        <v>1</v>
      </c>
      <c r="Q1795" s="4" t="s">
        <v>19823</v>
      </c>
      <c r="R1795">
        <v>68</v>
      </c>
    </row>
    <row r="1796" spans="1:18" ht="43.5">
      <c r="A1796">
        <v>1714</v>
      </c>
      <c r="B1796" t="b">
        <v>1</v>
      </c>
      <c r="C1796" t="s">
        <v>23964</v>
      </c>
      <c r="D1796" s="7" t="s">
        <v>24884</v>
      </c>
      <c r="E1796" s="5" t="s">
        <v>24885</v>
      </c>
      <c r="F1796" t="s">
        <v>24886</v>
      </c>
      <c r="G1796">
        <v>1994</v>
      </c>
      <c r="H1796" t="s">
        <v>29</v>
      </c>
      <c r="J1796" t="s">
        <v>24887</v>
      </c>
      <c r="K1796" t="s">
        <v>298</v>
      </c>
      <c r="L1796" t="s">
        <v>29</v>
      </c>
      <c r="O1796">
        <v>1</v>
      </c>
      <c r="Q1796" s="4" t="s">
        <v>19823</v>
      </c>
      <c r="R1796">
        <v>68</v>
      </c>
    </row>
    <row r="1797" spans="1:18" ht="45">
      <c r="A1797">
        <v>3636</v>
      </c>
      <c r="B1797" t="b">
        <v>1</v>
      </c>
      <c r="C1797" s="1" t="s">
        <v>10302</v>
      </c>
      <c r="D1797" s="2" t="s">
        <v>10303</v>
      </c>
      <c r="E1797" s="3" t="s">
        <v>10304</v>
      </c>
      <c r="F1797" s="1" t="s">
        <v>10305</v>
      </c>
      <c r="G1797" s="1">
        <v>1994</v>
      </c>
      <c r="H1797" s="1" t="s">
        <v>29</v>
      </c>
      <c r="I1797" s="1"/>
      <c r="J1797" s="1" t="s">
        <v>10306</v>
      </c>
      <c r="K1797" s="1" t="s">
        <v>4687</v>
      </c>
      <c r="L1797" s="1" t="s">
        <v>29</v>
      </c>
      <c r="M1797" s="1"/>
      <c r="O1797">
        <v>1</v>
      </c>
      <c r="Q1797" s="4" t="s">
        <v>31228</v>
      </c>
      <c r="R1797">
        <v>71</v>
      </c>
    </row>
    <row r="1798" spans="1:18" ht="45">
      <c r="A1798">
        <v>1838</v>
      </c>
      <c r="B1798" t="b">
        <v>1</v>
      </c>
      <c r="C1798" s="6" t="s">
        <v>25302</v>
      </c>
      <c r="D1798" s="2" t="s">
        <v>10298</v>
      </c>
      <c r="F1798" t="s">
        <v>25303</v>
      </c>
      <c r="G1798">
        <v>1994</v>
      </c>
      <c r="H1798" t="s">
        <v>29</v>
      </c>
      <c r="I1798" t="s">
        <v>25304</v>
      </c>
      <c r="K1798" t="s">
        <v>298</v>
      </c>
      <c r="L1798" t="s">
        <v>29</v>
      </c>
      <c r="O1798">
        <v>1</v>
      </c>
      <c r="Q1798" s="4" t="s">
        <v>20687</v>
      </c>
      <c r="R1798">
        <v>80</v>
      </c>
    </row>
    <row r="1799" spans="1:18">
      <c r="A1799">
        <v>3640</v>
      </c>
      <c r="B1799" t="b">
        <v>1</v>
      </c>
      <c r="C1799" s="1" t="s">
        <v>10325</v>
      </c>
      <c r="D1799" s="2" t="s">
        <v>10326</v>
      </c>
      <c r="E1799" s="3" t="s">
        <v>10327</v>
      </c>
      <c r="F1799" s="1" t="s">
        <v>10328</v>
      </c>
      <c r="G1799" s="1">
        <v>1994</v>
      </c>
      <c r="H1799" s="1" t="s">
        <v>29</v>
      </c>
      <c r="I1799" s="1"/>
      <c r="J1799" s="1" t="s">
        <v>10329</v>
      </c>
      <c r="K1799" s="1" t="s">
        <v>298</v>
      </c>
      <c r="L1799" s="1" t="s">
        <v>29</v>
      </c>
      <c r="M1799" s="1"/>
      <c r="O1799">
        <v>1</v>
      </c>
      <c r="Q1799" s="4" t="s">
        <v>31214</v>
      </c>
      <c r="R1799">
        <v>90</v>
      </c>
    </row>
    <row r="1800" spans="1:18" ht="43.5">
      <c r="A1800">
        <v>328</v>
      </c>
      <c r="B1800" t="b">
        <v>1</v>
      </c>
      <c r="C1800" t="s">
        <v>19875</v>
      </c>
      <c r="D1800" s="7" t="s">
        <v>11078</v>
      </c>
      <c r="E1800" s="3" t="s">
        <v>19876</v>
      </c>
      <c r="F1800" t="s">
        <v>19877</v>
      </c>
      <c r="G1800">
        <v>1994</v>
      </c>
      <c r="H1800" t="s">
        <v>29</v>
      </c>
      <c r="I1800" t="s">
        <v>19878</v>
      </c>
      <c r="J1800" t="s">
        <v>19879</v>
      </c>
      <c r="K1800" t="s">
        <v>605</v>
      </c>
      <c r="L1800" t="s">
        <v>29</v>
      </c>
      <c r="O1800">
        <v>1</v>
      </c>
      <c r="Q1800" s="4" t="s">
        <v>20418</v>
      </c>
      <c r="R1800">
        <v>97</v>
      </c>
    </row>
    <row r="1801" spans="1:18">
      <c r="A1801">
        <v>5187</v>
      </c>
      <c r="B1801" t="b">
        <v>1</v>
      </c>
      <c r="C1801" s="1" t="s">
        <v>28059</v>
      </c>
      <c r="D1801" s="4" t="s">
        <v>28060</v>
      </c>
      <c r="E1801" s="3" t="s">
        <v>28061</v>
      </c>
      <c r="F1801" s="1" t="s">
        <v>28062</v>
      </c>
      <c r="G1801" s="1">
        <v>1994</v>
      </c>
      <c r="H1801" s="1" t="s">
        <v>29</v>
      </c>
      <c r="K1801" t="s">
        <v>605</v>
      </c>
      <c r="L1801" t="s">
        <v>29</v>
      </c>
      <c r="O1801">
        <v>1</v>
      </c>
      <c r="Q1801" s="4" t="s">
        <v>20801</v>
      </c>
      <c r="R1801">
        <v>97</v>
      </c>
    </row>
    <row r="1802" spans="1:18">
      <c r="A1802">
        <v>5188</v>
      </c>
      <c r="B1802" t="b">
        <v>1</v>
      </c>
      <c r="C1802" s="1" t="s">
        <v>28059</v>
      </c>
      <c r="D1802" s="4" t="s">
        <v>28063</v>
      </c>
      <c r="E1802" s="3" t="s">
        <v>28061</v>
      </c>
      <c r="F1802" s="1" t="s">
        <v>28064</v>
      </c>
      <c r="G1802" s="1">
        <v>1994</v>
      </c>
      <c r="H1802" s="1" t="s">
        <v>29</v>
      </c>
      <c r="K1802" t="s">
        <v>605</v>
      </c>
      <c r="L1802" t="s">
        <v>29</v>
      </c>
      <c r="O1802">
        <v>1</v>
      </c>
      <c r="Q1802" s="4" t="s">
        <v>20801</v>
      </c>
      <c r="R1802">
        <v>97</v>
      </c>
    </row>
    <row r="1803" spans="1:18" ht="30">
      <c r="A1803">
        <v>2530</v>
      </c>
      <c r="B1803" t="b">
        <v>1</v>
      </c>
      <c r="C1803" t="s">
        <v>27571</v>
      </c>
      <c r="D1803" s="4" t="s">
        <v>10247</v>
      </c>
      <c r="E1803" s="3" t="s">
        <v>27572</v>
      </c>
      <c r="F1803" t="s">
        <v>27573</v>
      </c>
      <c r="G1803">
        <v>1994</v>
      </c>
      <c r="H1803" t="s">
        <v>29</v>
      </c>
      <c r="J1803" t="s">
        <v>27574</v>
      </c>
      <c r="K1803" t="s">
        <v>298</v>
      </c>
      <c r="L1803" t="s">
        <v>29</v>
      </c>
      <c r="O1803">
        <v>1</v>
      </c>
      <c r="Q1803" s="4" t="s">
        <v>31222</v>
      </c>
      <c r="R1803">
        <v>99</v>
      </c>
    </row>
    <row r="1804" spans="1:18">
      <c r="A1804">
        <v>5195</v>
      </c>
      <c r="B1804" t="b">
        <v>1</v>
      </c>
      <c r="C1804" s="1" t="s">
        <v>28086</v>
      </c>
      <c r="D1804" s="4" t="s">
        <v>28065</v>
      </c>
      <c r="E1804" s="3" t="s">
        <v>28061</v>
      </c>
      <c r="F1804" s="1" t="s">
        <v>28087</v>
      </c>
      <c r="G1804" s="1">
        <v>1994</v>
      </c>
      <c r="H1804" s="1" t="s">
        <v>29</v>
      </c>
      <c r="I1804" s="1" t="s">
        <v>28088</v>
      </c>
      <c r="K1804" t="s">
        <v>127</v>
      </c>
      <c r="L1804" t="s">
        <v>29</v>
      </c>
      <c r="O1804">
        <v>1</v>
      </c>
      <c r="Q1804" s="4" t="s">
        <v>31254</v>
      </c>
      <c r="R1804">
        <v>99</v>
      </c>
    </row>
    <row r="1805" spans="1:18" ht="75">
      <c r="A1805">
        <v>3679</v>
      </c>
      <c r="B1805" t="b">
        <v>1</v>
      </c>
      <c r="C1805" s="1" t="s">
        <v>10509</v>
      </c>
      <c r="D1805" s="2" t="s">
        <v>10510</v>
      </c>
      <c r="E1805" s="3" t="s">
        <v>10511</v>
      </c>
      <c r="F1805" s="1" t="s">
        <v>10512</v>
      </c>
      <c r="G1805" s="1">
        <v>1994</v>
      </c>
      <c r="H1805" s="1" t="s">
        <v>29</v>
      </c>
      <c r="I1805" s="1"/>
      <c r="J1805" s="1"/>
      <c r="K1805" s="1" t="s">
        <v>127</v>
      </c>
      <c r="L1805" s="1" t="s">
        <v>29</v>
      </c>
      <c r="M1805" s="1"/>
      <c r="O1805">
        <v>1</v>
      </c>
      <c r="Q1805" s="4" t="s">
        <v>31263</v>
      </c>
      <c r="R1805">
        <v>99</v>
      </c>
    </row>
    <row r="1806" spans="1:18" ht="45">
      <c r="A1806">
        <v>5192</v>
      </c>
      <c r="B1806" t="b">
        <v>1</v>
      </c>
      <c r="C1806" s="1" t="s">
        <v>28075</v>
      </c>
      <c r="D1806" s="4" t="s">
        <v>28076</v>
      </c>
      <c r="E1806" s="3" t="s">
        <v>28061</v>
      </c>
      <c r="F1806" s="1" t="s">
        <v>28077</v>
      </c>
      <c r="G1806" s="1">
        <v>1994</v>
      </c>
      <c r="H1806" s="1" t="s">
        <v>29</v>
      </c>
      <c r="I1806" s="1" t="s">
        <v>28078</v>
      </c>
      <c r="K1806" t="s">
        <v>298</v>
      </c>
      <c r="L1806" t="s">
        <v>29</v>
      </c>
      <c r="O1806">
        <v>1</v>
      </c>
      <c r="Q1806" s="4" t="s">
        <v>31267</v>
      </c>
      <c r="R1806">
        <v>99</v>
      </c>
    </row>
    <row r="1807" spans="1:18" ht="60">
      <c r="A1807">
        <v>699</v>
      </c>
      <c r="B1807" t="b">
        <v>1</v>
      </c>
      <c r="C1807" t="s">
        <v>21329</v>
      </c>
      <c r="D1807" s="2" t="s">
        <v>10308</v>
      </c>
      <c r="E1807">
        <v>1994</v>
      </c>
      <c r="F1807" t="s">
        <v>21330</v>
      </c>
      <c r="G1807">
        <v>1994</v>
      </c>
      <c r="H1807" t="s">
        <v>29</v>
      </c>
      <c r="I1807" t="s">
        <v>21331</v>
      </c>
      <c r="K1807" t="s">
        <v>298</v>
      </c>
      <c r="L1807" t="s">
        <v>29</v>
      </c>
      <c r="O1807">
        <v>1</v>
      </c>
      <c r="Q1807" s="4" t="s">
        <v>19747</v>
      </c>
      <c r="R1807">
        <v>103</v>
      </c>
    </row>
    <row r="1808" spans="1:18" ht="45">
      <c r="A1808">
        <v>3567</v>
      </c>
      <c r="B1808" t="b">
        <v>1</v>
      </c>
      <c r="C1808" s="1" t="s">
        <v>10023</v>
      </c>
      <c r="D1808" s="2" t="s">
        <v>10024</v>
      </c>
      <c r="E1808" s="1"/>
      <c r="F1808" s="1" t="s">
        <v>10025</v>
      </c>
      <c r="G1808" s="1">
        <v>1994</v>
      </c>
      <c r="H1808" s="1" t="s">
        <v>29</v>
      </c>
      <c r="I1808" s="1"/>
      <c r="J1808" s="1"/>
      <c r="K1808" s="1" t="s">
        <v>298</v>
      </c>
      <c r="L1808" s="1" t="s">
        <v>29</v>
      </c>
      <c r="M1808" s="1"/>
      <c r="O1808">
        <v>1</v>
      </c>
      <c r="Q1808" s="4" t="s">
        <v>31258</v>
      </c>
      <c r="R1808">
        <v>103</v>
      </c>
    </row>
    <row r="1809" spans="1:18" ht="30">
      <c r="A1809">
        <v>3681</v>
      </c>
      <c r="B1809" t="b">
        <v>1</v>
      </c>
      <c r="C1809" s="1" t="s">
        <v>10518</v>
      </c>
      <c r="D1809" s="2" t="s">
        <v>10519</v>
      </c>
      <c r="E1809" s="3" t="s">
        <v>10520</v>
      </c>
      <c r="F1809" s="1" t="s">
        <v>10521</v>
      </c>
      <c r="G1809" s="1">
        <v>1994</v>
      </c>
      <c r="H1809" s="1" t="s">
        <v>29</v>
      </c>
      <c r="I1809" s="1" t="s">
        <v>10522</v>
      </c>
      <c r="J1809" s="1"/>
      <c r="K1809" s="1" t="s">
        <v>10523</v>
      </c>
      <c r="L1809" s="1" t="s">
        <v>29</v>
      </c>
      <c r="M1809" s="1"/>
      <c r="O1809">
        <v>4</v>
      </c>
      <c r="Q1809" s="4" t="s">
        <v>31245</v>
      </c>
      <c r="R1809">
        <v>106</v>
      </c>
    </row>
    <row r="1810" spans="1:18" ht="30">
      <c r="A1810">
        <v>3682</v>
      </c>
      <c r="B1810" t="b">
        <v>1</v>
      </c>
      <c r="C1810" s="1" t="s">
        <v>10524</v>
      </c>
      <c r="D1810" s="2" t="s">
        <v>10525</v>
      </c>
      <c r="E1810" s="3" t="s">
        <v>10526</v>
      </c>
      <c r="F1810" s="1" t="s">
        <v>10527</v>
      </c>
      <c r="G1810" s="1">
        <v>1994</v>
      </c>
      <c r="H1810" s="1" t="s">
        <v>29</v>
      </c>
      <c r="I1810" s="1"/>
      <c r="J1810" s="1" t="s">
        <v>10528</v>
      </c>
      <c r="K1810" s="1" t="s">
        <v>5171</v>
      </c>
      <c r="L1810" s="1" t="s">
        <v>29</v>
      </c>
      <c r="M1810" s="1"/>
      <c r="O1810">
        <v>1</v>
      </c>
      <c r="Q1810" s="4" t="s">
        <v>31245</v>
      </c>
      <c r="R1810">
        <v>106</v>
      </c>
    </row>
    <row r="1811" spans="1:18" ht="30">
      <c r="A1811">
        <v>3639</v>
      </c>
      <c r="B1811" t="b">
        <v>1</v>
      </c>
      <c r="C1811" s="1" t="s">
        <v>10320</v>
      </c>
      <c r="D1811" s="2" t="s">
        <v>10321</v>
      </c>
      <c r="E1811" s="3" t="s">
        <v>10322</v>
      </c>
      <c r="F1811" s="1" t="s">
        <v>10323</v>
      </c>
      <c r="G1811" s="1">
        <v>1994</v>
      </c>
      <c r="H1811" s="1" t="s">
        <v>29</v>
      </c>
      <c r="I1811" s="1"/>
      <c r="J1811" s="1" t="s">
        <v>10324</v>
      </c>
      <c r="K1811" s="1" t="s">
        <v>298</v>
      </c>
      <c r="L1811" s="1" t="s">
        <v>29</v>
      </c>
      <c r="M1811" s="1"/>
      <c r="O1811">
        <v>1</v>
      </c>
      <c r="Q1811" s="4" t="s">
        <v>31218</v>
      </c>
      <c r="R1811">
        <v>152</v>
      </c>
    </row>
    <row r="1812" spans="1:18" ht="45">
      <c r="A1812">
        <v>1966</v>
      </c>
      <c r="B1812" t="b">
        <v>1</v>
      </c>
      <c r="C1812" t="s">
        <v>23972</v>
      </c>
      <c r="D1812" s="2" t="s">
        <v>10029</v>
      </c>
      <c r="E1812" s="5" t="s">
        <v>25712</v>
      </c>
      <c r="G1812">
        <v>1994</v>
      </c>
      <c r="H1812" s="6" t="s">
        <v>29</v>
      </c>
      <c r="K1812" t="s">
        <v>5171</v>
      </c>
      <c r="L1812" t="s">
        <v>29</v>
      </c>
      <c r="O1812">
        <v>1</v>
      </c>
      <c r="Q1812" s="4" t="s">
        <v>18924</v>
      </c>
      <c r="R1812">
        <v>154</v>
      </c>
    </row>
    <row r="1813" spans="1:18" ht="45">
      <c r="A1813">
        <v>3589</v>
      </c>
      <c r="B1813" t="b">
        <v>1</v>
      </c>
      <c r="C1813" s="1" t="s">
        <v>10107</v>
      </c>
      <c r="D1813" s="2" t="s">
        <v>10108</v>
      </c>
      <c r="E1813" s="1"/>
      <c r="F1813" s="1" t="s">
        <v>10109</v>
      </c>
      <c r="G1813" s="1">
        <v>1994</v>
      </c>
      <c r="H1813" s="1" t="s">
        <v>29</v>
      </c>
      <c r="I1813" s="1"/>
      <c r="J1813" s="1"/>
      <c r="K1813" s="1" t="s">
        <v>5171</v>
      </c>
      <c r="L1813" s="1" t="s">
        <v>29</v>
      </c>
      <c r="M1813" s="1"/>
      <c r="O1813">
        <v>1</v>
      </c>
      <c r="Q1813" s="4" t="s">
        <v>31227</v>
      </c>
      <c r="R1813">
        <v>154</v>
      </c>
    </row>
    <row r="1814" spans="1:18" ht="60">
      <c r="A1814">
        <v>3617</v>
      </c>
      <c r="B1814" t="b">
        <v>1</v>
      </c>
      <c r="C1814" s="1" t="s">
        <v>8512</v>
      </c>
      <c r="D1814" s="2" t="s">
        <v>10222</v>
      </c>
      <c r="E1814" s="3" t="s">
        <v>10223</v>
      </c>
      <c r="F1814" s="1" t="s">
        <v>10224</v>
      </c>
      <c r="G1814" s="1">
        <v>1994</v>
      </c>
      <c r="H1814" s="1" t="s">
        <v>29</v>
      </c>
      <c r="I1814" s="1"/>
      <c r="J1814" s="1" t="s">
        <v>10225</v>
      </c>
      <c r="K1814" s="1" t="s">
        <v>298</v>
      </c>
      <c r="L1814" s="1" t="s">
        <v>29</v>
      </c>
      <c r="M1814" s="1"/>
      <c r="O1814">
        <v>1</v>
      </c>
      <c r="Q1814" s="4" t="s">
        <v>30677</v>
      </c>
      <c r="R1814">
        <v>170</v>
      </c>
    </row>
    <row r="1815" spans="1:18" ht="30">
      <c r="A1815">
        <v>1070</v>
      </c>
      <c r="B1815" t="b">
        <v>1</v>
      </c>
      <c r="C1815" s="6" t="s">
        <v>22680</v>
      </c>
      <c r="D1815" s="2" t="s">
        <v>10455</v>
      </c>
      <c r="F1815" t="s">
        <v>22681</v>
      </c>
      <c r="G1815">
        <v>1994</v>
      </c>
      <c r="H1815" t="s">
        <v>29</v>
      </c>
      <c r="I1815" t="s">
        <v>22682</v>
      </c>
      <c r="J1815" t="s">
        <v>10458</v>
      </c>
      <c r="K1815" t="s">
        <v>298</v>
      </c>
      <c r="L1815" t="s">
        <v>29</v>
      </c>
      <c r="O1815">
        <v>1</v>
      </c>
      <c r="Q1815" s="4" t="s">
        <v>20667</v>
      </c>
      <c r="R1815">
        <v>171</v>
      </c>
    </row>
    <row r="1816" spans="1:18" ht="30">
      <c r="A1816">
        <v>1742</v>
      </c>
      <c r="B1816" t="b">
        <v>1</v>
      </c>
      <c r="C1816" s="7" t="s">
        <v>22382</v>
      </c>
      <c r="D1816" s="4" t="s">
        <v>10459</v>
      </c>
      <c r="E1816" s="5" t="s">
        <v>24991</v>
      </c>
      <c r="F1816" t="s">
        <v>24992</v>
      </c>
      <c r="G1816">
        <v>1994</v>
      </c>
      <c r="H1816" t="s">
        <v>29</v>
      </c>
      <c r="I1816" t="s">
        <v>24993</v>
      </c>
      <c r="J1816" t="s">
        <v>24994</v>
      </c>
      <c r="K1816" t="s">
        <v>298</v>
      </c>
      <c r="L1816" t="s">
        <v>29</v>
      </c>
      <c r="O1816">
        <v>1</v>
      </c>
      <c r="Q1816" s="4" t="s">
        <v>19466</v>
      </c>
      <c r="R1816">
        <v>171</v>
      </c>
    </row>
    <row r="1817" spans="1:18" ht="60">
      <c r="A1817">
        <v>2282</v>
      </c>
      <c r="B1817" t="b">
        <v>1</v>
      </c>
      <c r="C1817" t="s">
        <v>26639</v>
      </c>
      <c r="D1817" s="2" t="s">
        <v>10279</v>
      </c>
      <c r="F1817" t="s">
        <v>26640</v>
      </c>
      <c r="G1817">
        <v>1994</v>
      </c>
      <c r="H1817" t="s">
        <v>29</v>
      </c>
      <c r="K1817" t="s">
        <v>1426</v>
      </c>
      <c r="L1817" t="s">
        <v>29</v>
      </c>
      <c r="O1817">
        <v>1</v>
      </c>
      <c r="Q1817" s="4" t="s">
        <v>20704</v>
      </c>
      <c r="R1817">
        <v>180</v>
      </c>
    </row>
    <row r="1818" spans="1:18" ht="45">
      <c r="A1818">
        <v>3646</v>
      </c>
      <c r="B1818" t="b">
        <v>1</v>
      </c>
      <c r="C1818" s="1" t="s">
        <v>10347</v>
      </c>
      <c r="D1818" s="2" t="s">
        <v>10348</v>
      </c>
      <c r="E1818" s="3" t="s">
        <v>10349</v>
      </c>
      <c r="F1818" s="1" t="s">
        <v>10350</v>
      </c>
      <c r="G1818" s="1">
        <v>1994</v>
      </c>
      <c r="H1818" s="1" t="s">
        <v>29</v>
      </c>
      <c r="I1818" s="1"/>
      <c r="J1818" s="1" t="s">
        <v>10351</v>
      </c>
      <c r="K1818" s="1" t="s">
        <v>10352</v>
      </c>
      <c r="L1818" s="1" t="s">
        <v>18</v>
      </c>
      <c r="M1818" s="1"/>
      <c r="O1818">
        <v>2</v>
      </c>
      <c r="Q1818" s="4" t="s">
        <v>31262</v>
      </c>
      <c r="R1818">
        <v>193</v>
      </c>
    </row>
    <row r="1819" spans="1:18" ht="30">
      <c r="A1819">
        <v>3677</v>
      </c>
      <c r="B1819" t="b">
        <v>1</v>
      </c>
      <c r="C1819" s="1" t="s">
        <v>9368</v>
      </c>
      <c r="D1819" s="2" t="s">
        <v>10502</v>
      </c>
      <c r="E1819" s="3" t="s">
        <v>10503</v>
      </c>
      <c r="F1819" s="1" t="s">
        <v>10504</v>
      </c>
      <c r="G1819" s="1">
        <v>1994</v>
      </c>
      <c r="H1819" s="1" t="s">
        <v>29</v>
      </c>
      <c r="I1819" s="1"/>
      <c r="J1819" s="1"/>
      <c r="K1819" s="1" t="s">
        <v>298</v>
      </c>
      <c r="L1819" s="1" t="s">
        <v>29</v>
      </c>
      <c r="M1819" s="1"/>
      <c r="O1819">
        <v>1</v>
      </c>
      <c r="Q1819" s="4" t="s">
        <v>20224</v>
      </c>
      <c r="R1819">
        <v>209</v>
      </c>
    </row>
    <row r="1820" spans="1:18" ht="42.75" customHeight="1">
      <c r="A1820">
        <v>5191</v>
      </c>
      <c r="B1820" t="b">
        <v>1</v>
      </c>
      <c r="C1820" s="1" t="s">
        <v>28071</v>
      </c>
      <c r="D1820" s="4" t="s">
        <v>28072</v>
      </c>
      <c r="E1820" s="3" t="s">
        <v>28061</v>
      </c>
      <c r="F1820" s="1" t="s">
        <v>28073</v>
      </c>
      <c r="G1820" s="1">
        <v>1994</v>
      </c>
      <c r="H1820" s="1" t="s">
        <v>29</v>
      </c>
      <c r="K1820" t="s">
        <v>28074</v>
      </c>
      <c r="L1820" s="1" t="s">
        <v>29</v>
      </c>
      <c r="O1820">
        <v>4</v>
      </c>
      <c r="Q1820" s="4" t="s">
        <v>31233</v>
      </c>
      <c r="R1820">
        <v>211</v>
      </c>
    </row>
    <row r="1821" spans="1:18">
      <c r="A1821">
        <v>5189</v>
      </c>
      <c r="B1821" t="b">
        <v>1</v>
      </c>
      <c r="C1821" s="1" t="s">
        <v>28018</v>
      </c>
      <c r="D1821" s="4" t="s">
        <v>28065</v>
      </c>
      <c r="E1821" s="3" t="s">
        <v>28061</v>
      </c>
      <c r="F1821" s="1" t="s">
        <v>28066</v>
      </c>
      <c r="G1821" s="1">
        <v>1994</v>
      </c>
      <c r="H1821" s="1" t="s">
        <v>29</v>
      </c>
      <c r="J1821" t="s">
        <v>31950</v>
      </c>
      <c r="K1821" t="s">
        <v>28067</v>
      </c>
      <c r="L1821" t="s">
        <v>29</v>
      </c>
      <c r="O1821">
        <v>8</v>
      </c>
      <c r="Q1821" s="4" t="s">
        <v>21148</v>
      </c>
      <c r="R1821">
        <v>211</v>
      </c>
    </row>
    <row r="1822" spans="1:18" ht="29.25">
      <c r="A1822">
        <v>1756</v>
      </c>
      <c r="B1822" t="b">
        <v>1</v>
      </c>
      <c r="C1822" t="s">
        <v>25032</v>
      </c>
      <c r="D1822" s="7" t="s">
        <v>25033</v>
      </c>
      <c r="E1822" s="21" t="s">
        <v>25034</v>
      </c>
      <c r="F1822" t="s">
        <v>25035</v>
      </c>
      <c r="G1822">
        <v>1994</v>
      </c>
      <c r="H1822" t="s">
        <v>29</v>
      </c>
      <c r="J1822" t="s">
        <v>25036</v>
      </c>
      <c r="K1822" t="s">
        <v>1426</v>
      </c>
      <c r="L1822" t="s">
        <v>29</v>
      </c>
      <c r="O1822">
        <v>1</v>
      </c>
      <c r="Q1822" s="4" t="s">
        <v>20520</v>
      </c>
      <c r="R1822">
        <v>218</v>
      </c>
    </row>
    <row r="1823" spans="1:18" ht="42.75">
      <c r="A1823">
        <v>3676</v>
      </c>
      <c r="B1823" t="b">
        <v>1</v>
      </c>
      <c r="C1823" s="6" t="s">
        <v>10497</v>
      </c>
      <c r="D1823" s="8" t="s">
        <v>10498</v>
      </c>
      <c r="E1823" s="3" t="s">
        <v>10499</v>
      </c>
      <c r="F1823" s="1" t="s">
        <v>10500</v>
      </c>
      <c r="G1823" s="1">
        <v>1994</v>
      </c>
      <c r="H1823" s="1" t="s">
        <v>29</v>
      </c>
      <c r="I1823" s="1"/>
      <c r="J1823" s="1"/>
      <c r="K1823" s="1" t="s">
        <v>10501</v>
      </c>
      <c r="L1823" s="1" t="s">
        <v>29</v>
      </c>
      <c r="M1823" s="1"/>
      <c r="O1823">
        <v>3</v>
      </c>
      <c r="Q1823" s="4" t="s">
        <v>20453</v>
      </c>
      <c r="R1823">
        <v>220</v>
      </c>
    </row>
    <row r="1824" spans="1:18" ht="57">
      <c r="A1824">
        <v>1743</v>
      </c>
      <c r="B1824" t="b">
        <v>1</v>
      </c>
      <c r="C1824" s="6" t="s">
        <v>24996</v>
      </c>
      <c r="D1824" s="8" t="s">
        <v>24997</v>
      </c>
      <c r="E1824" s="3" t="s">
        <v>24998</v>
      </c>
      <c r="F1824" s="16" t="s">
        <v>24999</v>
      </c>
      <c r="G1824">
        <v>1994</v>
      </c>
      <c r="H1824" s="6" t="s">
        <v>29</v>
      </c>
      <c r="K1824" t="s">
        <v>18547</v>
      </c>
      <c r="L1824" t="s">
        <v>29</v>
      </c>
      <c r="M1824" t="s">
        <v>18659</v>
      </c>
      <c r="O1824">
        <v>1</v>
      </c>
      <c r="Q1824" s="4" t="s">
        <v>20327</v>
      </c>
      <c r="R1824">
        <v>223</v>
      </c>
    </row>
    <row r="1825" spans="1:18" ht="29.25">
      <c r="A1825">
        <v>2315</v>
      </c>
      <c r="B1825" t="b">
        <v>1</v>
      </c>
      <c r="C1825" s="6" t="s">
        <v>26760</v>
      </c>
      <c r="D1825" s="7" t="s">
        <v>10149</v>
      </c>
      <c r="E1825" s="5" t="s">
        <v>26761</v>
      </c>
      <c r="F1825" s="21" t="s">
        <v>26762</v>
      </c>
      <c r="G1825">
        <v>1994</v>
      </c>
      <c r="H1825" t="s">
        <v>29</v>
      </c>
      <c r="J1825" t="s">
        <v>26763</v>
      </c>
      <c r="K1825" t="s">
        <v>18103</v>
      </c>
      <c r="L1825" t="s">
        <v>29</v>
      </c>
      <c r="O1825">
        <v>1</v>
      </c>
      <c r="Q1825" s="4" t="s">
        <v>20709</v>
      </c>
      <c r="R1825">
        <v>225</v>
      </c>
    </row>
    <row r="1826" spans="1:18" ht="30">
      <c r="A1826">
        <v>2531</v>
      </c>
      <c r="B1826" t="b">
        <v>1</v>
      </c>
      <c r="C1826" t="s">
        <v>27576</v>
      </c>
      <c r="D1826" s="4" t="s">
        <v>27577</v>
      </c>
      <c r="E1826" s="3" t="s">
        <v>27578</v>
      </c>
      <c r="F1826" t="s">
        <v>27579</v>
      </c>
      <c r="G1826">
        <v>1994</v>
      </c>
      <c r="H1826" t="s">
        <v>29</v>
      </c>
      <c r="J1826" t="s">
        <v>27580</v>
      </c>
      <c r="K1826" t="s">
        <v>26087</v>
      </c>
      <c r="L1826" t="s">
        <v>29</v>
      </c>
      <c r="O1826">
        <v>1</v>
      </c>
      <c r="Q1826" s="4" t="s">
        <v>23503</v>
      </c>
      <c r="R1826">
        <v>226</v>
      </c>
    </row>
    <row r="1827" spans="1:18">
      <c r="A1827">
        <v>5194</v>
      </c>
      <c r="B1827" t="b">
        <v>1</v>
      </c>
      <c r="C1827" s="1" t="s">
        <v>28083</v>
      </c>
      <c r="D1827" s="4" t="s">
        <v>28084</v>
      </c>
      <c r="E1827" s="3" t="s">
        <v>28061</v>
      </c>
      <c r="F1827" s="1" t="s">
        <v>28085</v>
      </c>
      <c r="G1827" s="1">
        <v>1994</v>
      </c>
      <c r="H1827" s="1" t="s">
        <v>29</v>
      </c>
      <c r="I1827" s="1"/>
      <c r="K1827" t="s">
        <v>127</v>
      </c>
      <c r="L1827" t="s">
        <v>29</v>
      </c>
      <c r="O1827">
        <v>1</v>
      </c>
      <c r="Q1827" s="4" t="s">
        <v>31216</v>
      </c>
      <c r="R1827">
        <v>38</v>
      </c>
    </row>
    <row r="1828" spans="1:18" ht="30">
      <c r="A1828">
        <v>5193</v>
      </c>
      <c r="B1828" t="b">
        <v>1</v>
      </c>
      <c r="C1828" s="1" t="s">
        <v>28079</v>
      </c>
      <c r="D1828" s="4" t="s">
        <v>28080</v>
      </c>
      <c r="E1828" s="3" t="s">
        <v>28061</v>
      </c>
      <c r="F1828" s="1" t="s">
        <v>28081</v>
      </c>
      <c r="G1828" s="1">
        <v>1994</v>
      </c>
      <c r="H1828" s="1" t="s">
        <v>29</v>
      </c>
      <c r="I1828" s="1" t="s">
        <v>28082</v>
      </c>
      <c r="K1828" t="s">
        <v>127</v>
      </c>
      <c r="L1828" t="s">
        <v>29</v>
      </c>
      <c r="O1828">
        <v>1</v>
      </c>
      <c r="Q1828" s="4" t="s">
        <v>31241</v>
      </c>
      <c r="R1828">
        <v>38</v>
      </c>
    </row>
    <row r="1829" spans="1:18" ht="118.5" customHeight="1">
      <c r="A1829">
        <v>3678</v>
      </c>
      <c r="B1829" t="b">
        <v>1</v>
      </c>
      <c r="C1829" s="1" t="s">
        <v>10505</v>
      </c>
      <c r="D1829" s="2" t="s">
        <v>10506</v>
      </c>
      <c r="E1829" s="3" t="s">
        <v>10507</v>
      </c>
      <c r="F1829" s="1" t="s">
        <v>10508</v>
      </c>
      <c r="G1829" s="1">
        <v>1994</v>
      </c>
      <c r="H1829" s="1" t="s">
        <v>29</v>
      </c>
      <c r="I1829" s="1"/>
      <c r="J1829" s="1"/>
      <c r="K1829" s="1" t="s">
        <v>127</v>
      </c>
      <c r="L1829" s="1" t="s">
        <v>29</v>
      </c>
      <c r="M1829" s="1"/>
      <c r="O1829">
        <v>1</v>
      </c>
      <c r="Q1829" s="4" t="s">
        <v>31223</v>
      </c>
      <c r="R1829">
        <v>227</v>
      </c>
    </row>
    <row r="1830" spans="1:18" ht="60">
      <c r="A1830">
        <v>3633</v>
      </c>
      <c r="B1830" t="b">
        <v>1</v>
      </c>
      <c r="C1830" s="1" t="s">
        <v>10284</v>
      </c>
      <c r="D1830" s="2" t="s">
        <v>10285</v>
      </c>
      <c r="E1830" s="1" t="s">
        <v>10286</v>
      </c>
      <c r="F1830" s="1" t="s">
        <v>10287</v>
      </c>
      <c r="G1830" s="1">
        <v>1994</v>
      </c>
      <c r="H1830" s="1" t="s">
        <v>29</v>
      </c>
      <c r="I1830" s="1"/>
      <c r="J1830" s="1" t="s">
        <v>10288</v>
      </c>
      <c r="K1830" s="1" t="s">
        <v>298</v>
      </c>
      <c r="L1830" s="1" t="s">
        <v>18</v>
      </c>
      <c r="M1830" s="1"/>
      <c r="O1830">
        <v>1</v>
      </c>
      <c r="Q1830" s="4" t="s">
        <v>31235</v>
      </c>
      <c r="R1830">
        <v>228</v>
      </c>
    </row>
    <row r="1831" spans="1:18" ht="45">
      <c r="A1831">
        <v>3603</v>
      </c>
      <c r="B1831" t="b">
        <v>1</v>
      </c>
      <c r="C1831" s="1" t="s">
        <v>10158</v>
      </c>
      <c r="D1831" s="2" t="s">
        <v>10159</v>
      </c>
      <c r="E1831" s="3" t="s">
        <v>10160</v>
      </c>
      <c r="F1831" s="1" t="s">
        <v>10161</v>
      </c>
      <c r="G1831" s="1">
        <v>1994</v>
      </c>
      <c r="H1831" s="1" t="s">
        <v>29</v>
      </c>
      <c r="I1831" s="1"/>
      <c r="J1831" s="1" t="s">
        <v>10162</v>
      </c>
      <c r="K1831" s="1" t="s">
        <v>7021</v>
      </c>
      <c r="L1831" s="1" t="s">
        <v>18</v>
      </c>
      <c r="M1831" s="1"/>
      <c r="O1831">
        <v>1</v>
      </c>
      <c r="Q1831" s="4" t="s">
        <v>31242</v>
      </c>
      <c r="R1831">
        <v>229</v>
      </c>
    </row>
    <row r="1832" spans="1:18" ht="45">
      <c r="A1832">
        <v>3549</v>
      </c>
      <c r="B1832" t="b">
        <v>1</v>
      </c>
      <c r="C1832" s="1" t="s">
        <v>9953</v>
      </c>
      <c r="D1832" s="2" t="s">
        <v>9954</v>
      </c>
      <c r="E1832" s="3" t="s">
        <v>9955</v>
      </c>
      <c r="F1832" s="1" t="s">
        <v>9956</v>
      </c>
      <c r="G1832" s="1">
        <v>1994</v>
      </c>
      <c r="H1832" s="1" t="s">
        <v>29</v>
      </c>
      <c r="I1832" s="1" t="s">
        <v>9957</v>
      </c>
      <c r="J1832" s="1"/>
      <c r="K1832" s="1" t="s">
        <v>9958</v>
      </c>
      <c r="L1832" s="1" t="s">
        <v>29</v>
      </c>
      <c r="M1832" s="1"/>
      <c r="O1832">
        <v>2</v>
      </c>
      <c r="Q1832" s="4" t="s">
        <v>31252</v>
      </c>
      <c r="R1832">
        <v>230</v>
      </c>
    </row>
    <row r="1833" spans="1:18" ht="29.25">
      <c r="A1833">
        <v>1649</v>
      </c>
      <c r="B1833" t="b">
        <v>1</v>
      </c>
      <c r="C1833" s="17" t="s">
        <v>24655</v>
      </c>
      <c r="D1833" s="7" t="s">
        <v>10385</v>
      </c>
      <c r="E1833" s="5" t="s">
        <v>24656</v>
      </c>
      <c r="F1833" s="31" t="s">
        <v>24657</v>
      </c>
      <c r="G1833">
        <v>1994</v>
      </c>
      <c r="H1833" t="s">
        <v>29</v>
      </c>
      <c r="J1833" t="s">
        <v>24658</v>
      </c>
      <c r="K1833" t="s">
        <v>18607</v>
      </c>
      <c r="L1833" t="s">
        <v>29</v>
      </c>
      <c r="O1833">
        <v>1</v>
      </c>
      <c r="Q1833" s="4" t="s">
        <v>20673</v>
      </c>
      <c r="R1833">
        <v>231</v>
      </c>
    </row>
    <row r="1834" spans="1:18" ht="57.75">
      <c r="A1834">
        <v>1355</v>
      </c>
      <c r="B1834" t="b">
        <v>1</v>
      </c>
      <c r="C1834" t="s">
        <v>23667</v>
      </c>
      <c r="D1834" s="7" t="s">
        <v>23668</v>
      </c>
      <c r="E1834" s="5" t="s">
        <v>23669</v>
      </c>
      <c r="F1834" t="s">
        <v>23670</v>
      </c>
      <c r="G1834">
        <v>1994</v>
      </c>
      <c r="H1834" t="s">
        <v>29</v>
      </c>
      <c r="J1834" t="s">
        <v>23671</v>
      </c>
      <c r="K1834" t="s">
        <v>10100</v>
      </c>
      <c r="L1834" t="s">
        <v>29</v>
      </c>
      <c r="O1834">
        <v>1</v>
      </c>
      <c r="Q1834" s="4" t="s">
        <v>20670</v>
      </c>
      <c r="R1834">
        <v>232</v>
      </c>
    </row>
    <row r="1835" spans="1:18" ht="30">
      <c r="A1835">
        <v>3648</v>
      </c>
      <c r="B1835" t="b">
        <v>1</v>
      </c>
      <c r="C1835" s="1" t="s">
        <v>2491</v>
      </c>
      <c r="D1835" s="2" t="s">
        <v>10364</v>
      </c>
      <c r="E1835" s="1" t="s">
        <v>10365</v>
      </c>
      <c r="F1835" s="1" t="s">
        <v>10366</v>
      </c>
      <c r="G1835" s="1">
        <v>1994</v>
      </c>
      <c r="H1835" s="1" t="s">
        <v>18</v>
      </c>
      <c r="I1835" s="1"/>
      <c r="J1835" s="1" t="s">
        <v>10367</v>
      </c>
      <c r="K1835" s="1"/>
      <c r="L1835" s="1"/>
      <c r="M1835" s="1"/>
      <c r="O1835">
        <v>0</v>
      </c>
      <c r="Q1835" s="4" t="s">
        <v>20451</v>
      </c>
    </row>
    <row r="1836" spans="1:18" ht="30">
      <c r="A1836">
        <v>3653</v>
      </c>
      <c r="B1836" t="b">
        <v>0</v>
      </c>
      <c r="C1836" s="1" t="s">
        <v>8896</v>
      </c>
      <c r="D1836" s="2" t="s">
        <v>10380</v>
      </c>
      <c r="E1836" s="1"/>
      <c r="F1836" s="1"/>
      <c r="G1836" s="1">
        <v>1994</v>
      </c>
      <c r="H1836" s="1" t="s">
        <v>1315</v>
      </c>
      <c r="I1836" s="1"/>
      <c r="J1836" s="1"/>
      <c r="K1836" s="1"/>
      <c r="L1836" s="1"/>
      <c r="M1836" s="1"/>
      <c r="O1836">
        <v>0</v>
      </c>
      <c r="Q1836" s="4" t="s">
        <v>19846</v>
      </c>
    </row>
    <row r="1837" spans="1:18" ht="45">
      <c r="A1837">
        <v>3557</v>
      </c>
      <c r="B1837" t="b">
        <v>1</v>
      </c>
      <c r="C1837" s="1" t="s">
        <v>2929</v>
      </c>
      <c r="D1837" s="2" t="s">
        <v>9987</v>
      </c>
      <c r="E1837" s="1"/>
      <c r="F1837" s="1" t="s">
        <v>9988</v>
      </c>
      <c r="G1837" s="1">
        <v>1994</v>
      </c>
      <c r="H1837" s="1" t="s">
        <v>18</v>
      </c>
      <c r="I1837" s="1"/>
      <c r="J1837" s="1"/>
      <c r="K1837" s="1"/>
      <c r="L1837" s="1"/>
      <c r="M1837" s="1"/>
      <c r="O1837">
        <v>0</v>
      </c>
      <c r="Q1837" s="4" t="s">
        <v>18899</v>
      </c>
    </row>
    <row r="1838" spans="1:18" ht="30">
      <c r="A1838">
        <v>3674</v>
      </c>
      <c r="B1838" t="b">
        <v>0</v>
      </c>
      <c r="C1838" s="1" t="s">
        <v>10491</v>
      </c>
      <c r="D1838" s="2" t="s">
        <v>10492</v>
      </c>
      <c r="E1838" s="1"/>
      <c r="F1838" s="1" t="s">
        <v>10493</v>
      </c>
      <c r="G1838" s="1">
        <v>1994</v>
      </c>
      <c r="H1838" s="1" t="s">
        <v>1315</v>
      </c>
      <c r="I1838" s="1"/>
      <c r="J1838" s="1"/>
      <c r="K1838" s="1"/>
      <c r="L1838" s="1"/>
      <c r="M1838" s="1"/>
      <c r="O1838">
        <v>0</v>
      </c>
      <c r="Q1838" s="4" t="s">
        <v>31192</v>
      </c>
    </row>
    <row r="1839" spans="1:18" ht="30" customHeight="1">
      <c r="A1839">
        <v>3569</v>
      </c>
      <c r="B1839" t="b">
        <v>1</v>
      </c>
      <c r="C1839" s="1" t="s">
        <v>7923</v>
      </c>
      <c r="D1839" s="2" t="s">
        <v>10031</v>
      </c>
      <c r="E1839" s="1"/>
      <c r="F1839" s="1" t="s">
        <v>10032</v>
      </c>
      <c r="G1839" s="1">
        <v>1994</v>
      </c>
      <c r="H1839" s="1" t="s">
        <v>18</v>
      </c>
      <c r="I1839" s="1"/>
      <c r="J1839" s="1"/>
      <c r="K1839" s="1"/>
      <c r="L1839" s="1"/>
      <c r="M1839" s="1"/>
      <c r="O1839">
        <v>0</v>
      </c>
      <c r="Q1839" s="4" t="s">
        <v>18924</v>
      </c>
    </row>
    <row r="1840" spans="1:18" ht="30">
      <c r="A1840">
        <v>3673</v>
      </c>
      <c r="B1840" t="b">
        <v>1</v>
      </c>
      <c r="C1840" s="1" t="s">
        <v>10486</v>
      </c>
      <c r="D1840" s="2" t="s">
        <v>10487</v>
      </c>
      <c r="E1840" s="1" t="s">
        <v>10488</v>
      </c>
      <c r="F1840" s="1" t="s">
        <v>10489</v>
      </c>
      <c r="G1840" s="1">
        <v>1994</v>
      </c>
      <c r="H1840" s="1" t="s">
        <v>18</v>
      </c>
      <c r="I1840" s="1"/>
      <c r="J1840" s="1" t="s">
        <v>10490</v>
      </c>
      <c r="K1840" s="1"/>
      <c r="L1840" s="1"/>
      <c r="M1840" s="1"/>
      <c r="O1840">
        <v>0</v>
      </c>
      <c r="Q1840" s="4" t="s">
        <v>31193</v>
      </c>
    </row>
    <row r="1841" spans="1:17" ht="30">
      <c r="A1841">
        <v>3666</v>
      </c>
      <c r="B1841" t="b">
        <v>1</v>
      </c>
      <c r="C1841" s="1" t="s">
        <v>10449</v>
      </c>
      <c r="D1841" s="2" t="s">
        <v>10450</v>
      </c>
      <c r="E1841" s="1" t="s">
        <v>10451</v>
      </c>
      <c r="F1841" s="1" t="s">
        <v>10452</v>
      </c>
      <c r="G1841" s="1">
        <v>1994</v>
      </c>
      <c r="H1841" s="1" t="s">
        <v>18</v>
      </c>
      <c r="I1841" s="1"/>
      <c r="J1841" s="1" t="s">
        <v>10453</v>
      </c>
      <c r="K1841" s="1"/>
      <c r="L1841" s="1"/>
      <c r="M1841" s="1"/>
      <c r="O1841">
        <v>0</v>
      </c>
      <c r="Q1841" s="4" t="s">
        <v>31194</v>
      </c>
    </row>
    <row r="1842" spans="1:17" ht="30">
      <c r="A1842">
        <v>3654</v>
      </c>
      <c r="B1842" t="b">
        <v>1</v>
      </c>
      <c r="C1842" s="1" t="s">
        <v>5117</v>
      </c>
      <c r="D1842" s="2" t="s">
        <v>10381</v>
      </c>
      <c r="E1842" s="1"/>
      <c r="F1842" s="1" t="s">
        <v>10382</v>
      </c>
      <c r="G1842" s="1">
        <v>1994</v>
      </c>
      <c r="H1842" s="1" t="s">
        <v>18</v>
      </c>
      <c r="I1842" s="1"/>
      <c r="J1842" s="1"/>
      <c r="K1842" s="1"/>
      <c r="L1842" s="1"/>
      <c r="M1842" s="1"/>
      <c r="O1842">
        <v>0</v>
      </c>
      <c r="Q1842" s="4" t="s">
        <v>19971</v>
      </c>
    </row>
    <row r="1843" spans="1:17" ht="45">
      <c r="A1843">
        <v>3559</v>
      </c>
      <c r="B1843" t="b">
        <v>1</v>
      </c>
      <c r="C1843" s="1" t="s">
        <v>9991</v>
      </c>
      <c r="D1843" s="2" t="s">
        <v>9992</v>
      </c>
      <c r="E1843" s="3" t="s">
        <v>9993</v>
      </c>
      <c r="F1843" s="1" t="s">
        <v>9994</v>
      </c>
      <c r="G1843" s="1">
        <v>1994</v>
      </c>
      <c r="H1843" s="1" t="s">
        <v>18</v>
      </c>
      <c r="I1843" s="1"/>
      <c r="J1843" s="1" t="s">
        <v>9995</v>
      </c>
      <c r="K1843" s="1"/>
      <c r="L1843" s="1"/>
      <c r="M1843" s="1"/>
      <c r="O1843">
        <v>0</v>
      </c>
      <c r="Q1843" s="4" t="s">
        <v>31195</v>
      </c>
    </row>
    <row r="1844" spans="1:17" ht="60">
      <c r="A1844">
        <v>3568</v>
      </c>
      <c r="B1844" t="b">
        <v>1</v>
      </c>
      <c r="C1844" s="1" t="s">
        <v>7923</v>
      </c>
      <c r="D1844" s="2" t="s">
        <v>10026</v>
      </c>
      <c r="E1844" s="3" t="s">
        <v>10027</v>
      </c>
      <c r="F1844" s="1" t="s">
        <v>10028</v>
      </c>
      <c r="G1844" s="1">
        <v>1994</v>
      </c>
      <c r="H1844" s="1" t="s">
        <v>18</v>
      </c>
      <c r="I1844" s="1"/>
      <c r="J1844" s="1"/>
      <c r="K1844" s="1"/>
      <c r="L1844" s="1"/>
      <c r="M1844" s="1"/>
      <c r="O1844">
        <v>0</v>
      </c>
      <c r="Q1844" s="4" t="s">
        <v>18924</v>
      </c>
    </row>
    <row r="1845" spans="1:17" ht="75">
      <c r="A1845">
        <v>3652</v>
      </c>
      <c r="B1845" t="b">
        <v>1</v>
      </c>
      <c r="C1845" s="1" t="s">
        <v>10375</v>
      </c>
      <c r="D1845" s="2" t="s">
        <v>10376</v>
      </c>
      <c r="E1845" s="3" t="s">
        <v>10377</v>
      </c>
      <c r="F1845" s="1" t="s">
        <v>10378</v>
      </c>
      <c r="G1845" s="1">
        <v>1994</v>
      </c>
      <c r="H1845" s="1" t="s">
        <v>18</v>
      </c>
      <c r="I1845" s="1"/>
      <c r="J1845" s="1" t="s">
        <v>10379</v>
      </c>
      <c r="K1845" s="1"/>
      <c r="L1845" s="1"/>
      <c r="M1845" s="1"/>
      <c r="O1845">
        <v>0</v>
      </c>
      <c r="Q1845" s="4" t="s">
        <v>31196</v>
      </c>
    </row>
    <row r="1846" spans="1:17" ht="45">
      <c r="A1846">
        <v>3609</v>
      </c>
      <c r="B1846" t="b">
        <v>1</v>
      </c>
      <c r="C1846" s="1" t="s">
        <v>10184</v>
      </c>
      <c r="D1846" s="2" t="s">
        <v>10185</v>
      </c>
      <c r="E1846" s="3" t="s">
        <v>10186</v>
      </c>
      <c r="F1846" s="1" t="s">
        <v>10187</v>
      </c>
      <c r="G1846" s="1">
        <v>1994</v>
      </c>
      <c r="H1846" s="1" t="s">
        <v>18</v>
      </c>
      <c r="I1846" s="1"/>
      <c r="J1846" s="1" t="s">
        <v>10188</v>
      </c>
      <c r="K1846" s="1"/>
      <c r="L1846" s="1"/>
      <c r="M1846" s="1"/>
      <c r="O1846">
        <v>0</v>
      </c>
      <c r="Q1846" s="4" t="s">
        <v>19064</v>
      </c>
    </row>
    <row r="1847" spans="1:17">
      <c r="A1847">
        <v>3611</v>
      </c>
      <c r="B1847" t="b">
        <v>1</v>
      </c>
      <c r="C1847" s="1" t="s">
        <v>10197</v>
      </c>
      <c r="D1847" s="2" t="s">
        <v>10198</v>
      </c>
      <c r="E1847" s="1"/>
      <c r="F1847" s="1" t="s">
        <v>10199</v>
      </c>
      <c r="G1847" s="1">
        <v>1994</v>
      </c>
      <c r="H1847" s="1" t="s">
        <v>18</v>
      </c>
      <c r="I1847" s="1"/>
      <c r="J1847" s="1"/>
      <c r="K1847" s="1"/>
      <c r="L1847" s="1"/>
      <c r="M1847" s="1"/>
      <c r="O1847">
        <v>0</v>
      </c>
      <c r="Q1847" s="4" t="s">
        <v>31198</v>
      </c>
    </row>
    <row r="1848" spans="1:17" ht="45">
      <c r="A1848">
        <v>3637</v>
      </c>
      <c r="B1848" t="b">
        <v>1</v>
      </c>
      <c r="C1848" s="1" t="s">
        <v>10312</v>
      </c>
      <c r="D1848" s="2" t="s">
        <v>10313</v>
      </c>
      <c r="E1848" s="3" t="s">
        <v>10314</v>
      </c>
      <c r="F1848" s="1" t="s">
        <v>10315</v>
      </c>
      <c r="G1848" s="1">
        <v>1994</v>
      </c>
      <c r="H1848" s="1" t="s">
        <v>18</v>
      </c>
      <c r="I1848" s="1"/>
      <c r="J1848" s="1" t="s">
        <v>10316</v>
      </c>
      <c r="K1848" s="1"/>
      <c r="L1848" s="1"/>
      <c r="M1848" s="1"/>
      <c r="O1848">
        <v>0</v>
      </c>
      <c r="Q1848" s="4" t="s">
        <v>31199</v>
      </c>
    </row>
    <row r="1849" spans="1:17" ht="30">
      <c r="A1849">
        <v>3659</v>
      </c>
      <c r="B1849" t="b">
        <v>1</v>
      </c>
      <c r="C1849" s="1" t="s">
        <v>10416</v>
      </c>
      <c r="D1849" s="2" t="s">
        <v>10417</v>
      </c>
      <c r="E1849" s="3" t="s">
        <v>10418</v>
      </c>
      <c r="F1849" s="1" t="s">
        <v>10419</v>
      </c>
      <c r="G1849" s="1">
        <v>1994</v>
      </c>
      <c r="H1849" s="1" t="s">
        <v>18</v>
      </c>
      <c r="I1849" s="1"/>
      <c r="J1849" s="1" t="s">
        <v>10420</v>
      </c>
      <c r="K1849" s="1"/>
      <c r="L1849" s="1"/>
      <c r="M1849" s="1"/>
      <c r="O1849">
        <v>0</v>
      </c>
      <c r="Q1849" s="4" t="s">
        <v>21891</v>
      </c>
    </row>
    <row r="1850" spans="1:17">
      <c r="A1850">
        <v>3564</v>
      </c>
      <c r="B1850" t="b">
        <v>1</v>
      </c>
      <c r="C1850" s="1" t="s">
        <v>10011</v>
      </c>
      <c r="D1850" s="2" t="s">
        <v>10012</v>
      </c>
      <c r="E1850" s="1"/>
      <c r="F1850" s="1"/>
      <c r="G1850" s="1">
        <v>1994</v>
      </c>
      <c r="H1850" s="1" t="s">
        <v>18</v>
      </c>
      <c r="I1850" s="1"/>
      <c r="J1850" s="1"/>
      <c r="K1850" s="1"/>
      <c r="L1850" s="1"/>
      <c r="M1850" s="1"/>
      <c r="O1850">
        <v>0</v>
      </c>
      <c r="Q1850" s="4" t="s">
        <v>31200</v>
      </c>
    </row>
    <row r="1851" spans="1:17" ht="30">
      <c r="A1851">
        <v>3605</v>
      </c>
      <c r="B1851" t="b">
        <v>1</v>
      </c>
      <c r="C1851" s="1" t="s">
        <v>6241</v>
      </c>
      <c r="D1851" s="2" t="s">
        <v>10170</v>
      </c>
      <c r="E1851" s="1"/>
      <c r="F1851" s="1" t="s">
        <v>10171</v>
      </c>
      <c r="G1851" s="1">
        <v>1994</v>
      </c>
      <c r="H1851" s="1" t="s">
        <v>18</v>
      </c>
      <c r="I1851" s="1"/>
      <c r="J1851" s="1"/>
      <c r="K1851" s="1"/>
      <c r="L1851" s="1"/>
      <c r="M1851" s="1"/>
      <c r="O1851">
        <v>0</v>
      </c>
      <c r="Q1851" s="4" t="s">
        <v>20193</v>
      </c>
    </row>
    <row r="1852" spans="1:17" ht="60">
      <c r="A1852">
        <v>3597</v>
      </c>
      <c r="B1852" t="b">
        <v>1</v>
      </c>
      <c r="C1852" s="1" t="s">
        <v>10133</v>
      </c>
      <c r="D1852" s="2" t="s">
        <v>10134</v>
      </c>
      <c r="E1852" s="1"/>
      <c r="F1852" s="1" t="s">
        <v>10135</v>
      </c>
      <c r="G1852" s="1">
        <v>1994</v>
      </c>
      <c r="H1852" s="1" t="s">
        <v>18</v>
      </c>
      <c r="I1852" s="1"/>
      <c r="J1852" s="1"/>
      <c r="K1852" s="1"/>
      <c r="L1852" s="1"/>
      <c r="M1852" s="1"/>
      <c r="O1852">
        <v>0</v>
      </c>
      <c r="Q1852" s="4" t="s">
        <v>31201</v>
      </c>
    </row>
    <row r="1853" spans="1:17" ht="30">
      <c r="A1853">
        <v>3672</v>
      </c>
      <c r="B1853" t="b">
        <v>1</v>
      </c>
      <c r="C1853" s="1" t="s">
        <v>10479</v>
      </c>
      <c r="D1853" s="2" t="s">
        <v>10480</v>
      </c>
      <c r="E1853" s="1"/>
      <c r="F1853" s="1" t="s">
        <v>10481</v>
      </c>
      <c r="G1853" s="1">
        <v>1994</v>
      </c>
      <c r="H1853" s="1" t="s">
        <v>18</v>
      </c>
      <c r="I1853" s="1"/>
      <c r="J1853" s="1" t="s">
        <v>10482</v>
      </c>
      <c r="K1853" s="1"/>
      <c r="L1853" s="1"/>
      <c r="M1853" s="1"/>
      <c r="O1853">
        <v>0</v>
      </c>
      <c r="Q1853" s="4" t="s">
        <v>31202</v>
      </c>
    </row>
    <row r="1854" spans="1:17">
      <c r="A1854">
        <v>3630</v>
      </c>
      <c r="B1854" t="b">
        <v>1</v>
      </c>
      <c r="C1854" s="1" t="s">
        <v>3913</v>
      </c>
      <c r="D1854" s="2" t="s">
        <v>10272</v>
      </c>
      <c r="E1854" s="1" t="s">
        <v>10273</v>
      </c>
      <c r="F1854" s="1" t="s">
        <v>10274</v>
      </c>
      <c r="G1854" s="1">
        <v>1994</v>
      </c>
      <c r="H1854" s="1" t="s">
        <v>18</v>
      </c>
      <c r="I1854" s="1"/>
      <c r="J1854" s="1" t="s">
        <v>10275</v>
      </c>
      <c r="K1854" s="1"/>
      <c r="L1854" s="1"/>
      <c r="M1854" s="1"/>
      <c r="O1854">
        <v>0</v>
      </c>
      <c r="Q1854" s="4" t="s">
        <v>23503</v>
      </c>
    </row>
    <row r="1855" spans="1:17" ht="45">
      <c r="A1855">
        <v>3683</v>
      </c>
      <c r="B1855" t="b">
        <v>1</v>
      </c>
      <c r="C1855" s="1" t="s">
        <v>28336</v>
      </c>
      <c r="D1855" s="2" t="s">
        <v>10530</v>
      </c>
      <c r="E1855" s="3" t="s">
        <v>10531</v>
      </c>
      <c r="F1855" s="1" t="s">
        <v>10532</v>
      </c>
      <c r="G1855" s="1">
        <v>1994</v>
      </c>
      <c r="H1855" s="1" t="s">
        <v>18</v>
      </c>
      <c r="I1855" s="1"/>
      <c r="J1855" t="s">
        <v>10533</v>
      </c>
      <c r="K1855" s="1"/>
      <c r="L1855" s="1"/>
      <c r="M1855" s="1"/>
      <c r="O1855">
        <v>0</v>
      </c>
      <c r="Q1855" s="4" t="s">
        <v>31203</v>
      </c>
    </row>
    <row r="1856" spans="1:17" ht="30">
      <c r="A1856">
        <v>3601</v>
      </c>
      <c r="B1856" t="b">
        <v>1</v>
      </c>
      <c r="C1856" s="1" t="s">
        <v>7328</v>
      </c>
      <c r="D1856" s="2" t="s">
        <v>10151</v>
      </c>
      <c r="E1856" s="1"/>
      <c r="F1856" s="1" t="s">
        <v>10152</v>
      </c>
      <c r="G1856" s="1">
        <v>1994</v>
      </c>
      <c r="H1856" s="1" t="s">
        <v>18</v>
      </c>
      <c r="I1856" s="1"/>
      <c r="J1856" s="1"/>
      <c r="K1856" s="1"/>
      <c r="L1856" s="1"/>
      <c r="M1856" s="1"/>
      <c r="O1856">
        <v>0</v>
      </c>
      <c r="Q1856" s="4" t="s">
        <v>20626</v>
      </c>
    </row>
    <row r="1857" spans="1:17" ht="45">
      <c r="A1857">
        <v>3644</v>
      </c>
      <c r="B1857" t="b">
        <v>1</v>
      </c>
      <c r="C1857" s="1" t="s">
        <v>10337</v>
      </c>
      <c r="D1857" s="2" t="s">
        <v>10342</v>
      </c>
      <c r="E1857" s="1"/>
      <c r="F1857" s="1" t="s">
        <v>10343</v>
      </c>
      <c r="G1857" s="1">
        <v>1994</v>
      </c>
      <c r="H1857" s="1" t="s">
        <v>18</v>
      </c>
      <c r="I1857" s="1"/>
      <c r="J1857" s="1"/>
      <c r="K1857" s="1"/>
      <c r="L1857" s="1"/>
      <c r="M1857" s="1"/>
      <c r="O1857">
        <v>0</v>
      </c>
      <c r="Q1857" s="4" t="s">
        <v>30324</v>
      </c>
    </row>
    <row r="1858" spans="1:17" ht="43.5" customHeight="1">
      <c r="A1858">
        <v>3655</v>
      </c>
      <c r="B1858" t="b">
        <v>1</v>
      </c>
      <c r="C1858" s="1" t="s">
        <v>10394</v>
      </c>
      <c r="D1858" s="2" t="s">
        <v>10395</v>
      </c>
      <c r="E1858" s="1"/>
      <c r="F1858" s="1" t="s">
        <v>10396</v>
      </c>
      <c r="G1858" s="1">
        <v>1994</v>
      </c>
      <c r="H1858" s="1" t="s">
        <v>18</v>
      </c>
      <c r="I1858" s="1"/>
      <c r="J1858" s="1"/>
      <c r="K1858" s="1"/>
      <c r="L1858" s="1"/>
      <c r="M1858" s="1"/>
      <c r="O1858">
        <v>0</v>
      </c>
      <c r="Q1858" s="4" t="s">
        <v>31204</v>
      </c>
    </row>
    <row r="1859" spans="1:17" ht="87" customHeight="1">
      <c r="A1859">
        <v>3618</v>
      </c>
      <c r="B1859" t="b">
        <v>1</v>
      </c>
      <c r="C1859" s="1" t="s">
        <v>10226</v>
      </c>
      <c r="D1859" s="2" t="s">
        <v>10227</v>
      </c>
      <c r="E1859" s="3" t="s">
        <v>10228</v>
      </c>
      <c r="F1859" s="1" t="s">
        <v>10229</v>
      </c>
      <c r="G1859" s="1">
        <v>1994</v>
      </c>
      <c r="H1859" s="1" t="s">
        <v>18</v>
      </c>
      <c r="I1859" s="1"/>
      <c r="J1859" s="1" t="s">
        <v>10230</v>
      </c>
      <c r="K1859" s="1"/>
      <c r="L1859" s="1"/>
      <c r="M1859" s="1"/>
      <c r="O1859">
        <v>0</v>
      </c>
      <c r="Q1859" s="4" t="s">
        <v>31205</v>
      </c>
    </row>
    <row r="1860" spans="1:17" ht="105" customHeight="1">
      <c r="A1860">
        <v>3613</v>
      </c>
      <c r="B1860" t="b">
        <v>0</v>
      </c>
      <c r="C1860" s="1" t="s">
        <v>10204</v>
      </c>
      <c r="D1860" s="2" t="s">
        <v>10205</v>
      </c>
      <c r="E1860" s="1"/>
      <c r="F1860" s="1" t="s">
        <v>10206</v>
      </c>
      <c r="G1860" s="1">
        <v>1994</v>
      </c>
      <c r="H1860" s="1" t="s">
        <v>1315</v>
      </c>
      <c r="I1860" s="1"/>
      <c r="J1860" s="1"/>
      <c r="K1860" s="1"/>
      <c r="L1860" s="1"/>
      <c r="M1860" s="1"/>
      <c r="O1860">
        <v>0</v>
      </c>
      <c r="Q1860" s="4" t="s">
        <v>31206</v>
      </c>
    </row>
    <row r="1861" spans="1:17" ht="45">
      <c r="A1861">
        <v>3575</v>
      </c>
      <c r="B1861" t="b">
        <v>1</v>
      </c>
      <c r="C1861" s="1" t="s">
        <v>10052</v>
      </c>
      <c r="D1861" s="2" t="s">
        <v>10053</v>
      </c>
      <c r="E1861" s="1" t="s">
        <v>10054</v>
      </c>
      <c r="F1861" s="1" t="s">
        <v>10055</v>
      </c>
      <c r="G1861" s="1">
        <v>1994</v>
      </c>
      <c r="H1861" s="1" t="s">
        <v>18</v>
      </c>
      <c r="I1861" s="1"/>
      <c r="J1861" s="1" t="s">
        <v>10056</v>
      </c>
      <c r="K1861" s="1"/>
      <c r="L1861" s="1"/>
      <c r="M1861" s="1"/>
      <c r="O1861">
        <v>0</v>
      </c>
      <c r="Q1861" s="4" t="s">
        <v>31207</v>
      </c>
    </row>
    <row r="1862" spans="1:17" ht="45">
      <c r="A1862">
        <v>3623</v>
      </c>
      <c r="B1862" t="b">
        <v>0</v>
      </c>
      <c r="C1862" s="1" t="s">
        <v>8631</v>
      </c>
      <c r="D1862" s="2" t="s">
        <v>10255</v>
      </c>
      <c r="E1862" s="1"/>
      <c r="F1862" s="1" t="s">
        <v>10256</v>
      </c>
      <c r="G1862" s="1">
        <v>1994</v>
      </c>
      <c r="H1862" s="1" t="s">
        <v>1315</v>
      </c>
      <c r="I1862" s="1"/>
      <c r="J1862" s="1"/>
      <c r="K1862" s="1"/>
      <c r="L1862" s="1"/>
      <c r="M1862" s="1"/>
      <c r="O1862">
        <v>0</v>
      </c>
      <c r="Q1862" s="4" t="s">
        <v>31208</v>
      </c>
    </row>
    <row r="1863" spans="1:17" ht="45">
      <c r="A1863">
        <v>3614</v>
      </c>
      <c r="B1863" t="b">
        <v>0</v>
      </c>
      <c r="C1863" s="1" t="s">
        <v>10207</v>
      </c>
      <c r="D1863" s="2" t="s">
        <v>10208</v>
      </c>
      <c r="E1863" s="3" t="s">
        <v>10209</v>
      </c>
      <c r="F1863" s="1" t="s">
        <v>10210</v>
      </c>
      <c r="G1863" s="1">
        <v>1994</v>
      </c>
      <c r="H1863" s="1" t="s">
        <v>2876</v>
      </c>
      <c r="I1863" s="1"/>
      <c r="J1863" s="1" t="s">
        <v>10211</v>
      </c>
      <c r="K1863" s="1"/>
      <c r="L1863" s="1"/>
      <c r="M1863" s="1"/>
      <c r="O1863">
        <v>0</v>
      </c>
      <c r="Q1863" s="4" t="s">
        <v>31211</v>
      </c>
    </row>
    <row r="1864" spans="1:17" ht="45">
      <c r="A1864">
        <v>3596</v>
      </c>
      <c r="B1864" t="b">
        <v>1</v>
      </c>
      <c r="C1864" s="1" t="s">
        <v>10128</v>
      </c>
      <c r="D1864" s="2" t="s">
        <v>10129</v>
      </c>
      <c r="E1864" s="3" t="s">
        <v>10130</v>
      </c>
      <c r="F1864" s="1" t="s">
        <v>10131</v>
      </c>
      <c r="G1864" s="1">
        <v>1994</v>
      </c>
      <c r="H1864" s="1" t="s">
        <v>18</v>
      </c>
      <c r="I1864" s="1"/>
      <c r="J1864" s="1" t="s">
        <v>10132</v>
      </c>
      <c r="K1864" s="1"/>
      <c r="L1864" s="1"/>
      <c r="M1864" s="1"/>
      <c r="O1864">
        <v>0</v>
      </c>
      <c r="Q1864" s="4" t="s">
        <v>31212</v>
      </c>
    </row>
    <row r="1865" spans="1:17" ht="45">
      <c r="A1865">
        <v>3554</v>
      </c>
      <c r="B1865" t="b">
        <v>0</v>
      </c>
      <c r="C1865" s="1" t="s">
        <v>9973</v>
      </c>
      <c r="D1865" s="2" t="s">
        <v>9974</v>
      </c>
      <c r="E1865" s="1"/>
      <c r="F1865" s="1" t="s">
        <v>9975</v>
      </c>
      <c r="G1865" s="1">
        <v>1994</v>
      </c>
      <c r="H1865" s="1" t="s">
        <v>1315</v>
      </c>
      <c r="I1865" s="1"/>
      <c r="J1865" s="1"/>
      <c r="K1865" s="1"/>
      <c r="L1865" s="1"/>
      <c r="M1865" s="1"/>
      <c r="O1865">
        <v>0</v>
      </c>
      <c r="Q1865" s="4" t="s">
        <v>31213</v>
      </c>
    </row>
    <row r="1866" spans="1:17" ht="30">
      <c r="A1866">
        <v>3578</v>
      </c>
      <c r="B1866" t="b">
        <v>0</v>
      </c>
      <c r="C1866" s="1" t="s">
        <v>10064</v>
      </c>
      <c r="D1866" s="2" t="s">
        <v>10065</v>
      </c>
      <c r="E1866" s="1"/>
      <c r="F1866" s="1" t="s">
        <v>10066</v>
      </c>
      <c r="G1866" s="1">
        <v>1994</v>
      </c>
      <c r="H1866" s="1" t="s">
        <v>1315</v>
      </c>
      <c r="I1866" s="1"/>
      <c r="J1866" s="1"/>
      <c r="K1866" s="1"/>
      <c r="L1866" s="1"/>
      <c r="M1866" s="1"/>
      <c r="O1866">
        <v>0</v>
      </c>
      <c r="Q1866" s="4" t="s">
        <v>31215</v>
      </c>
    </row>
    <row r="1867" spans="1:17" ht="30">
      <c r="A1867">
        <v>3563</v>
      </c>
      <c r="B1867" t="b">
        <v>1</v>
      </c>
      <c r="C1867" s="1" t="s">
        <v>10002</v>
      </c>
      <c r="D1867" s="2" t="s">
        <v>10004</v>
      </c>
      <c r="E1867" s="1"/>
      <c r="F1867" s="1" t="s">
        <v>10005</v>
      </c>
      <c r="G1867" s="1">
        <v>1994</v>
      </c>
      <c r="H1867" s="1" t="s">
        <v>18</v>
      </c>
      <c r="I1867" s="1"/>
      <c r="J1867" s="1"/>
      <c r="K1867" s="1"/>
      <c r="L1867" s="1"/>
      <c r="M1867" s="1"/>
      <c r="O1867">
        <v>0</v>
      </c>
      <c r="Q1867" s="4" t="s">
        <v>31217</v>
      </c>
    </row>
    <row r="1868" spans="1:17" ht="30">
      <c r="A1868">
        <v>3562</v>
      </c>
      <c r="B1868" t="b">
        <v>0</v>
      </c>
      <c r="C1868" s="1" t="s">
        <v>10002</v>
      </c>
      <c r="D1868" s="2" t="s">
        <v>10003</v>
      </c>
      <c r="E1868" s="1"/>
      <c r="F1868" s="1"/>
      <c r="G1868" s="1">
        <v>1994</v>
      </c>
      <c r="H1868" s="1" t="s">
        <v>1315</v>
      </c>
      <c r="I1868" s="1"/>
      <c r="J1868" s="1"/>
      <c r="K1868" s="1"/>
      <c r="L1868" s="1"/>
      <c r="M1868" s="1"/>
      <c r="O1868">
        <v>0</v>
      </c>
      <c r="Q1868" s="4" t="s">
        <v>31217</v>
      </c>
    </row>
    <row r="1869" spans="1:17" ht="45">
      <c r="A1869">
        <v>3556</v>
      </c>
      <c r="B1869" t="b">
        <v>0</v>
      </c>
      <c r="C1869" s="1" t="s">
        <v>9981</v>
      </c>
      <c r="D1869" s="2" t="s">
        <v>9982</v>
      </c>
      <c r="E1869" s="1"/>
      <c r="F1869" s="1" t="s">
        <v>9983</v>
      </c>
      <c r="G1869" s="1">
        <v>1994</v>
      </c>
      <c r="H1869" s="1" t="s">
        <v>1315</v>
      </c>
      <c r="I1869" s="1"/>
      <c r="J1869" s="1"/>
      <c r="K1869" s="1"/>
      <c r="L1869" s="1"/>
      <c r="M1869" s="1"/>
      <c r="O1869">
        <v>0</v>
      </c>
      <c r="Q1869" s="4" t="s">
        <v>31219</v>
      </c>
    </row>
    <row r="1870" spans="1:17" ht="30">
      <c r="A1870">
        <v>3577</v>
      </c>
      <c r="B1870" t="b">
        <v>1</v>
      </c>
      <c r="C1870" s="1" t="s">
        <v>10060</v>
      </c>
      <c r="D1870" s="2" t="s">
        <v>10061</v>
      </c>
      <c r="E1870" s="1"/>
      <c r="F1870" s="1" t="s">
        <v>10062</v>
      </c>
      <c r="G1870" s="1">
        <v>1994</v>
      </c>
      <c r="H1870" s="1" t="s">
        <v>18</v>
      </c>
      <c r="I1870" s="1"/>
      <c r="J1870" s="1" t="s">
        <v>10063</v>
      </c>
      <c r="K1870" s="1"/>
      <c r="L1870" s="1"/>
      <c r="M1870" s="1"/>
      <c r="O1870">
        <v>0</v>
      </c>
      <c r="Q1870" s="4" t="s">
        <v>31220</v>
      </c>
    </row>
    <row r="1871" spans="1:17" ht="30">
      <c r="A1871">
        <v>3608</v>
      </c>
      <c r="B1871" t="b">
        <v>1</v>
      </c>
      <c r="C1871" s="1" t="s">
        <v>9436</v>
      </c>
      <c r="D1871" s="2" t="s">
        <v>10180</v>
      </c>
      <c r="E1871" s="3" t="s">
        <v>10181</v>
      </c>
      <c r="F1871" s="1" t="s">
        <v>10182</v>
      </c>
      <c r="G1871" s="1">
        <v>1994</v>
      </c>
      <c r="H1871" s="1" t="s">
        <v>18</v>
      </c>
      <c r="I1871" s="1"/>
      <c r="J1871" s="1" t="s">
        <v>10183</v>
      </c>
      <c r="K1871" s="1"/>
      <c r="L1871" s="1"/>
      <c r="M1871" s="1"/>
      <c r="O1871">
        <v>0</v>
      </c>
      <c r="Q1871" s="4" t="s">
        <v>31221</v>
      </c>
    </row>
    <row r="1872" spans="1:17" ht="30">
      <c r="A1872">
        <v>3658</v>
      </c>
      <c r="B1872" t="b">
        <v>1</v>
      </c>
      <c r="C1872" s="1" t="s">
        <v>10403</v>
      </c>
      <c r="D1872" s="2" t="s">
        <v>10404</v>
      </c>
      <c r="E1872" s="3" t="s">
        <v>10405</v>
      </c>
      <c r="F1872" s="1"/>
      <c r="G1872" s="1">
        <v>1994</v>
      </c>
      <c r="H1872" s="1" t="s">
        <v>18</v>
      </c>
      <c r="I1872" s="1"/>
      <c r="J1872" s="1"/>
      <c r="K1872" s="1"/>
      <c r="L1872" s="1"/>
      <c r="M1872" s="1"/>
      <c r="O1872">
        <v>0</v>
      </c>
      <c r="Q1872" s="4" t="s">
        <v>19018</v>
      </c>
    </row>
    <row r="1873" spans="1:17" ht="45">
      <c r="A1873">
        <v>3663</v>
      </c>
      <c r="B1873" t="b">
        <v>1</v>
      </c>
      <c r="C1873" s="1" t="s">
        <v>10433</v>
      </c>
      <c r="D1873" s="2" t="s">
        <v>10434</v>
      </c>
      <c r="E1873" s="1" t="s">
        <v>10435</v>
      </c>
      <c r="F1873" s="1" t="s">
        <v>10436</v>
      </c>
      <c r="G1873" s="1">
        <v>1994</v>
      </c>
      <c r="H1873" s="1" t="s">
        <v>18</v>
      </c>
      <c r="I1873" s="1"/>
      <c r="J1873" s="1" t="s">
        <v>10437</v>
      </c>
      <c r="K1873" s="1"/>
      <c r="L1873" s="1"/>
      <c r="M1873" s="1"/>
      <c r="O1873">
        <v>0</v>
      </c>
      <c r="Q1873" s="4" t="s">
        <v>31226</v>
      </c>
    </row>
    <row r="1874" spans="1:17" ht="60">
      <c r="A1874">
        <v>3571</v>
      </c>
      <c r="B1874" t="b">
        <v>0</v>
      </c>
      <c r="C1874" s="1" t="s">
        <v>10040</v>
      </c>
      <c r="D1874" s="2" t="s">
        <v>10041</v>
      </c>
      <c r="E1874" s="1"/>
      <c r="F1874" s="1"/>
      <c r="G1874" s="1">
        <v>1994</v>
      </c>
      <c r="H1874" s="1" t="s">
        <v>1315</v>
      </c>
      <c r="I1874" s="1"/>
      <c r="J1874" s="1"/>
      <c r="K1874" s="1"/>
      <c r="L1874" s="1"/>
      <c r="M1874" s="1"/>
      <c r="O1874">
        <v>0</v>
      </c>
      <c r="Q1874" s="4" t="s">
        <v>31229</v>
      </c>
    </row>
    <row r="1875" spans="1:17">
      <c r="A1875">
        <v>3595</v>
      </c>
      <c r="B1875" t="b">
        <v>0</v>
      </c>
      <c r="C1875" s="1" t="s">
        <v>9378</v>
      </c>
      <c r="D1875" s="2" t="s">
        <v>10126</v>
      </c>
      <c r="E1875" s="1"/>
      <c r="F1875" s="1" t="s">
        <v>10127</v>
      </c>
      <c r="G1875" s="1">
        <v>1994</v>
      </c>
      <c r="H1875" s="1" t="s">
        <v>1315</v>
      </c>
      <c r="I1875" s="1"/>
      <c r="J1875" s="1"/>
      <c r="K1875" s="1"/>
      <c r="L1875" s="1"/>
      <c r="M1875" s="1"/>
      <c r="O1875">
        <v>0</v>
      </c>
      <c r="Q1875" s="4" t="s">
        <v>30658</v>
      </c>
    </row>
    <row r="1876" spans="1:17" ht="30">
      <c r="A1876">
        <v>3641</v>
      </c>
      <c r="B1876" t="b">
        <v>1</v>
      </c>
      <c r="C1876" s="1" t="s">
        <v>10330</v>
      </c>
      <c r="D1876" s="2" t="s">
        <v>10331</v>
      </c>
      <c r="E1876" s="1"/>
      <c r="F1876" s="1"/>
      <c r="G1876" s="1">
        <v>1994</v>
      </c>
      <c r="H1876" s="1" t="s">
        <v>18</v>
      </c>
      <c r="I1876" s="1"/>
      <c r="J1876" s="1"/>
      <c r="K1876" s="1"/>
      <c r="L1876" s="1"/>
      <c r="M1876" s="1"/>
      <c r="O1876">
        <v>0</v>
      </c>
      <c r="Q1876" s="4" t="s">
        <v>31230</v>
      </c>
    </row>
    <row r="1877" spans="1:17" ht="45">
      <c r="A1877">
        <v>3604</v>
      </c>
      <c r="B1877" t="b">
        <v>1</v>
      </c>
      <c r="C1877" s="1" t="s">
        <v>10163</v>
      </c>
      <c r="D1877" s="2" t="s">
        <v>10164</v>
      </c>
      <c r="E1877" s="1"/>
      <c r="F1877" s="1" t="s">
        <v>10165</v>
      </c>
      <c r="G1877" s="1">
        <v>1994</v>
      </c>
      <c r="H1877" s="1" t="s">
        <v>18</v>
      </c>
      <c r="I1877" s="1"/>
      <c r="J1877" s="1"/>
      <c r="K1877" s="1"/>
      <c r="L1877" s="1"/>
      <c r="M1877" s="1"/>
      <c r="O1877">
        <v>0</v>
      </c>
      <c r="Q1877" s="4" t="s">
        <v>31231</v>
      </c>
    </row>
    <row r="1878" spans="1:17" ht="30">
      <c r="A1878">
        <v>3664</v>
      </c>
      <c r="B1878" t="b">
        <v>1</v>
      </c>
      <c r="C1878" s="1" t="s">
        <v>222</v>
      </c>
      <c r="D1878" s="2" t="s">
        <v>10443</v>
      </c>
      <c r="E1878" s="1"/>
      <c r="F1878" s="1" t="s">
        <v>10444</v>
      </c>
      <c r="G1878" s="1">
        <v>1994</v>
      </c>
      <c r="H1878" s="1" t="s">
        <v>18</v>
      </c>
      <c r="I1878" s="1"/>
      <c r="J1878" s="1"/>
      <c r="K1878" s="1"/>
      <c r="L1878" s="1"/>
      <c r="M1878" s="1"/>
      <c r="O1878">
        <v>0</v>
      </c>
      <c r="Q1878" s="4" t="s">
        <v>20544</v>
      </c>
    </row>
    <row r="1879" spans="1:17" ht="30">
      <c r="A1879">
        <v>3612</v>
      </c>
      <c r="B1879" t="b">
        <v>0</v>
      </c>
      <c r="C1879" s="1" t="s">
        <v>10200</v>
      </c>
      <c r="D1879" s="2" t="s">
        <v>10201</v>
      </c>
      <c r="E1879" s="3" t="s">
        <v>10202</v>
      </c>
      <c r="F1879" s="1" t="s">
        <v>10203</v>
      </c>
      <c r="G1879" s="1">
        <v>1994</v>
      </c>
      <c r="H1879" s="1" t="s">
        <v>2876</v>
      </c>
      <c r="I1879" s="1"/>
      <c r="J1879" s="1"/>
      <c r="K1879" s="1"/>
      <c r="L1879" s="1"/>
      <c r="M1879" s="1"/>
      <c r="O1879">
        <v>0</v>
      </c>
      <c r="Q1879" s="4" t="s">
        <v>31232</v>
      </c>
    </row>
    <row r="1880" spans="1:17">
      <c r="A1880">
        <v>3572</v>
      </c>
      <c r="B1880" t="b">
        <v>0</v>
      </c>
      <c r="C1880" s="1" t="s">
        <v>10040</v>
      </c>
      <c r="D1880" s="2" t="s">
        <v>10042</v>
      </c>
      <c r="E1880" s="1"/>
      <c r="F1880" s="1"/>
      <c r="G1880" s="1">
        <v>1994</v>
      </c>
      <c r="H1880" s="1" t="s">
        <v>1315</v>
      </c>
      <c r="I1880" s="1"/>
      <c r="J1880" s="1"/>
      <c r="K1880" s="1"/>
      <c r="L1880" s="1"/>
      <c r="M1880" s="1"/>
      <c r="O1880">
        <v>0</v>
      </c>
      <c r="Q1880" s="4" t="s">
        <v>31229</v>
      </c>
    </row>
    <row r="1881" spans="1:17" ht="45">
      <c r="A1881">
        <v>3607</v>
      </c>
      <c r="B1881" t="b">
        <v>1</v>
      </c>
      <c r="C1881" s="1" t="s">
        <v>10175</v>
      </c>
      <c r="D1881" s="2" t="s">
        <v>10176</v>
      </c>
      <c r="E1881" s="3" t="s">
        <v>10177</v>
      </c>
      <c r="F1881" s="1" t="s">
        <v>10178</v>
      </c>
      <c r="G1881" s="1">
        <v>1994</v>
      </c>
      <c r="H1881" s="1" t="s">
        <v>18</v>
      </c>
      <c r="I1881" s="1"/>
      <c r="J1881" s="1" t="s">
        <v>10179</v>
      </c>
      <c r="K1881" s="1"/>
      <c r="L1881" s="1"/>
      <c r="M1881" s="1"/>
      <c r="O1881">
        <v>0</v>
      </c>
      <c r="Q1881" s="4" t="s">
        <v>31234</v>
      </c>
    </row>
    <row r="1882" spans="1:17" ht="75" customHeight="1">
      <c r="A1882">
        <v>3656</v>
      </c>
      <c r="B1882" t="b">
        <v>1</v>
      </c>
      <c r="C1882" s="1" t="s">
        <v>7712</v>
      </c>
      <c r="D1882" s="2" t="s">
        <v>10397</v>
      </c>
      <c r="E1882" s="3" t="s">
        <v>10398</v>
      </c>
      <c r="F1882" s="1" t="s">
        <v>10399</v>
      </c>
      <c r="G1882" s="1">
        <v>1994</v>
      </c>
      <c r="H1882" s="1" t="s">
        <v>18</v>
      </c>
      <c r="I1882" s="1"/>
      <c r="J1882" s="1"/>
      <c r="K1882" s="1"/>
      <c r="L1882" s="1"/>
      <c r="M1882" s="1"/>
      <c r="O1882">
        <v>0</v>
      </c>
      <c r="Q1882" s="4" t="s">
        <v>20751</v>
      </c>
    </row>
    <row r="1883" spans="1:17" ht="71.25" customHeight="1">
      <c r="A1883">
        <v>3657</v>
      </c>
      <c r="B1883" t="b">
        <v>1</v>
      </c>
      <c r="C1883" s="1" t="s">
        <v>7712</v>
      </c>
      <c r="D1883" s="2" t="s">
        <v>10400</v>
      </c>
      <c r="E1883" s="3" t="s">
        <v>10401</v>
      </c>
      <c r="F1883" s="1" t="s">
        <v>10402</v>
      </c>
      <c r="G1883" s="1">
        <v>1994</v>
      </c>
      <c r="H1883" s="1" t="s">
        <v>18</v>
      </c>
      <c r="I1883" s="1"/>
      <c r="J1883" s="1"/>
      <c r="K1883" s="1"/>
      <c r="L1883" s="1"/>
      <c r="M1883" s="1"/>
      <c r="O1883">
        <v>0</v>
      </c>
      <c r="Q1883" s="4" t="s">
        <v>20751</v>
      </c>
    </row>
    <row r="1884" spans="1:17" ht="45">
      <c r="A1884">
        <v>3620</v>
      </c>
      <c r="B1884" t="b">
        <v>1</v>
      </c>
      <c r="C1884" s="1" t="s">
        <v>6513</v>
      </c>
      <c r="D1884" s="2" t="s">
        <v>10237</v>
      </c>
      <c r="E1884" s="1" t="s">
        <v>10238</v>
      </c>
      <c r="F1884" s="1" t="s">
        <v>10239</v>
      </c>
      <c r="G1884" s="1">
        <v>1994</v>
      </c>
      <c r="H1884" s="1" t="s">
        <v>18</v>
      </c>
      <c r="I1884" s="1"/>
      <c r="J1884" s="1" t="s">
        <v>10240</v>
      </c>
      <c r="K1884" s="1"/>
      <c r="L1884" s="1"/>
      <c r="M1884" s="1"/>
      <c r="O1884">
        <v>0</v>
      </c>
      <c r="Q1884" s="4" t="s">
        <v>20828</v>
      </c>
    </row>
    <row r="1885" spans="1:17" ht="45">
      <c r="A1885">
        <v>3619</v>
      </c>
      <c r="B1885" t="b">
        <v>0</v>
      </c>
      <c r="C1885" s="1" t="s">
        <v>9515</v>
      </c>
      <c r="D1885" s="2" t="s">
        <v>10231</v>
      </c>
      <c r="E1885" s="1"/>
      <c r="F1885" s="1"/>
      <c r="G1885" s="1">
        <v>1994</v>
      </c>
      <c r="H1885" s="1" t="s">
        <v>1315</v>
      </c>
      <c r="I1885" s="1"/>
      <c r="J1885" s="1"/>
      <c r="K1885" s="1"/>
      <c r="L1885" s="1"/>
      <c r="M1885" s="1"/>
      <c r="O1885">
        <v>0</v>
      </c>
      <c r="Q1885" s="4" t="s">
        <v>19906</v>
      </c>
    </row>
    <row r="1886" spans="1:17" ht="45">
      <c r="A1886">
        <v>3583</v>
      </c>
      <c r="B1886" t="b">
        <v>1</v>
      </c>
      <c r="C1886" s="1" t="s">
        <v>10078</v>
      </c>
      <c r="D1886" s="2" t="s">
        <v>10079</v>
      </c>
      <c r="E1886" s="1" t="s">
        <v>10080</v>
      </c>
      <c r="F1886" s="1" t="s">
        <v>10081</v>
      </c>
      <c r="G1886" s="1">
        <v>1994</v>
      </c>
      <c r="H1886" s="1" t="s">
        <v>18</v>
      </c>
      <c r="I1886" s="1"/>
      <c r="J1886" s="1" t="s">
        <v>10082</v>
      </c>
      <c r="K1886" s="1"/>
      <c r="L1886" s="1"/>
      <c r="M1886" s="1"/>
      <c r="O1886">
        <v>0</v>
      </c>
      <c r="Q1886" s="4" t="s">
        <v>31236</v>
      </c>
    </row>
    <row r="1887" spans="1:17" ht="30">
      <c r="A1887">
        <v>3675</v>
      </c>
      <c r="B1887" t="b">
        <v>1</v>
      </c>
      <c r="C1887" s="1" t="s">
        <v>10494</v>
      </c>
      <c r="D1887" s="2" t="s">
        <v>10495</v>
      </c>
      <c r="E1887" s="1"/>
      <c r="F1887" s="1" t="s">
        <v>10496</v>
      </c>
      <c r="G1887" s="1">
        <v>1994</v>
      </c>
      <c r="H1887" s="1" t="s">
        <v>18</v>
      </c>
      <c r="I1887" s="1"/>
      <c r="J1887" s="1"/>
      <c r="K1887" s="1"/>
      <c r="L1887" s="1"/>
      <c r="M1887" s="1"/>
      <c r="O1887">
        <v>0</v>
      </c>
      <c r="Q1887" s="4" t="s">
        <v>31237</v>
      </c>
    </row>
    <row r="1888" spans="1:17" ht="30">
      <c r="A1888">
        <v>3580</v>
      </c>
      <c r="B1888" t="b">
        <v>1</v>
      </c>
      <c r="C1888" s="1" t="s">
        <v>3155</v>
      </c>
      <c r="D1888" s="2" t="s">
        <v>10072</v>
      </c>
      <c r="E1888" s="1"/>
      <c r="F1888" s="1" t="s">
        <v>10073</v>
      </c>
      <c r="G1888" s="1">
        <v>1994</v>
      </c>
      <c r="H1888" s="1" t="s">
        <v>18</v>
      </c>
      <c r="I1888" s="1"/>
      <c r="J1888" s="1"/>
      <c r="K1888" s="1"/>
      <c r="L1888" s="1"/>
      <c r="M1888" s="1"/>
      <c r="O1888">
        <v>0</v>
      </c>
      <c r="Q1888" s="4" t="s">
        <v>20768</v>
      </c>
    </row>
    <row r="1889" spans="1:17" ht="60">
      <c r="A1889">
        <v>3558</v>
      </c>
      <c r="B1889" t="b">
        <v>1</v>
      </c>
      <c r="C1889" s="1" t="s">
        <v>2929</v>
      </c>
      <c r="D1889" s="2" t="s">
        <v>9989</v>
      </c>
      <c r="E1889" s="1"/>
      <c r="F1889" s="1" t="s">
        <v>9990</v>
      </c>
      <c r="G1889" s="1">
        <v>1994</v>
      </c>
      <c r="H1889" s="1" t="s">
        <v>18</v>
      </c>
      <c r="I1889" s="1"/>
      <c r="J1889" s="1"/>
      <c r="K1889" s="1"/>
      <c r="L1889" s="1"/>
      <c r="M1889" s="1"/>
      <c r="O1889">
        <v>0</v>
      </c>
      <c r="Q1889" s="4" t="s">
        <v>18899</v>
      </c>
    </row>
    <row r="1890" spans="1:17" ht="30">
      <c r="A1890">
        <v>3555</v>
      </c>
      <c r="B1890" t="b">
        <v>1</v>
      </c>
      <c r="C1890" s="1" t="s">
        <v>9976</v>
      </c>
      <c r="D1890" s="2" t="s">
        <v>9977</v>
      </c>
      <c r="E1890" s="3" t="s">
        <v>9978</v>
      </c>
      <c r="F1890" s="1" t="s">
        <v>9979</v>
      </c>
      <c r="G1890" s="1">
        <v>1994</v>
      </c>
      <c r="H1890" s="1" t="s">
        <v>18</v>
      </c>
      <c r="I1890" s="1"/>
      <c r="J1890" s="1" t="s">
        <v>9980</v>
      </c>
      <c r="K1890" s="1"/>
      <c r="L1890" s="1"/>
      <c r="M1890" s="1"/>
      <c r="O1890">
        <v>0</v>
      </c>
      <c r="Q1890" s="4" t="s">
        <v>31238</v>
      </c>
    </row>
    <row r="1891" spans="1:17" ht="30">
      <c r="A1891">
        <v>3665</v>
      </c>
      <c r="B1891" t="b">
        <v>1</v>
      </c>
      <c r="C1891" s="1" t="s">
        <v>222</v>
      </c>
      <c r="D1891" s="2" t="s">
        <v>10445</v>
      </c>
      <c r="E1891" s="3" t="s">
        <v>10446</v>
      </c>
      <c r="F1891" s="1" t="s">
        <v>10447</v>
      </c>
      <c r="G1891" s="1">
        <v>1994</v>
      </c>
      <c r="H1891" s="1" t="s">
        <v>18</v>
      </c>
      <c r="I1891" s="1"/>
      <c r="J1891" s="1" t="s">
        <v>10448</v>
      </c>
      <c r="K1891" s="1"/>
      <c r="L1891" s="1"/>
      <c r="M1891" s="1"/>
      <c r="O1891">
        <v>0</v>
      </c>
      <c r="Q1891" s="4" t="s">
        <v>20544</v>
      </c>
    </row>
    <row r="1892" spans="1:17" ht="45">
      <c r="A1892">
        <v>3616</v>
      </c>
      <c r="B1892" t="b">
        <v>1</v>
      </c>
      <c r="C1892" s="1" t="s">
        <v>10212</v>
      </c>
      <c r="D1892" s="2" t="s">
        <v>10215</v>
      </c>
      <c r="E1892" s="3" t="s">
        <v>10216</v>
      </c>
      <c r="F1892" s="1" t="s">
        <v>10217</v>
      </c>
      <c r="G1892" s="1">
        <v>1994</v>
      </c>
      <c r="H1892" s="1" t="s">
        <v>18</v>
      </c>
      <c r="I1892" s="1"/>
      <c r="J1892" s="1" t="s">
        <v>10218</v>
      </c>
      <c r="K1892" s="1"/>
      <c r="L1892" s="1"/>
      <c r="M1892" s="1"/>
      <c r="O1892">
        <v>0</v>
      </c>
      <c r="Q1892" s="4" t="s">
        <v>31239</v>
      </c>
    </row>
    <row r="1893" spans="1:17" ht="60">
      <c r="A1893">
        <v>3615</v>
      </c>
      <c r="B1893" t="b">
        <v>1</v>
      </c>
      <c r="C1893" s="1" t="s">
        <v>10212</v>
      </c>
      <c r="D1893" s="2" t="s">
        <v>10213</v>
      </c>
      <c r="E1893" s="1"/>
      <c r="F1893" s="1" t="s">
        <v>10214</v>
      </c>
      <c r="G1893" s="1">
        <v>1994</v>
      </c>
      <c r="H1893" s="1" t="s">
        <v>18</v>
      </c>
      <c r="I1893" s="1"/>
      <c r="J1893" s="1"/>
      <c r="K1893" s="1"/>
      <c r="L1893" s="1"/>
      <c r="M1893" s="1"/>
      <c r="O1893">
        <v>0</v>
      </c>
      <c r="Q1893" s="4" t="s">
        <v>31239</v>
      </c>
    </row>
    <row r="1894" spans="1:17" ht="30">
      <c r="A1894">
        <v>3624</v>
      </c>
      <c r="B1894" t="b">
        <v>1</v>
      </c>
      <c r="C1894" s="1" t="s">
        <v>9566</v>
      </c>
      <c r="D1894" s="2" t="s">
        <v>10257</v>
      </c>
      <c r="E1894" s="1"/>
      <c r="F1894" s="1" t="s">
        <v>10258</v>
      </c>
      <c r="G1894" s="1">
        <v>1994</v>
      </c>
      <c r="H1894" s="1" t="s">
        <v>18</v>
      </c>
      <c r="I1894" s="1"/>
      <c r="J1894" s="1"/>
      <c r="K1894" s="1"/>
      <c r="L1894" s="1"/>
      <c r="M1894" s="1"/>
      <c r="O1894">
        <v>0</v>
      </c>
      <c r="Q1894" s="4" t="s">
        <v>30997</v>
      </c>
    </row>
    <row r="1895" spans="1:17">
      <c r="A1895">
        <v>3565</v>
      </c>
      <c r="B1895" t="b">
        <v>1</v>
      </c>
      <c r="C1895" s="1" t="s">
        <v>10013</v>
      </c>
      <c r="D1895" s="2" t="s">
        <v>10014</v>
      </c>
      <c r="E1895" s="3" t="s">
        <v>10015</v>
      </c>
      <c r="F1895" s="1" t="s">
        <v>10016</v>
      </c>
      <c r="G1895" s="1">
        <v>1994</v>
      </c>
      <c r="H1895" s="1" t="s">
        <v>18</v>
      </c>
      <c r="I1895" s="1"/>
      <c r="J1895" s="1"/>
      <c r="K1895" s="1"/>
      <c r="L1895" s="1"/>
      <c r="M1895" s="1"/>
      <c r="O1895">
        <v>0</v>
      </c>
      <c r="Q1895" s="4" t="s">
        <v>31240</v>
      </c>
    </row>
    <row r="1896" spans="1:17" ht="45">
      <c r="A1896">
        <v>3576</v>
      </c>
      <c r="B1896" t="b">
        <v>1</v>
      </c>
      <c r="C1896" s="1" t="s">
        <v>10057</v>
      </c>
      <c r="D1896" s="2" t="s">
        <v>10058</v>
      </c>
      <c r="E1896" s="1"/>
      <c r="F1896" s="1" t="s">
        <v>10059</v>
      </c>
      <c r="G1896" s="1">
        <v>1994</v>
      </c>
      <c r="H1896" s="1" t="s">
        <v>18</v>
      </c>
      <c r="I1896" s="1"/>
      <c r="J1896" s="1"/>
      <c r="K1896" s="1"/>
      <c r="L1896" s="1"/>
      <c r="M1896" s="1"/>
      <c r="O1896">
        <v>0</v>
      </c>
      <c r="Q1896" s="4" t="s">
        <v>18977</v>
      </c>
    </row>
    <row r="1897" spans="1:17">
      <c r="A1897">
        <v>3669</v>
      </c>
      <c r="B1897" t="b">
        <v>1</v>
      </c>
      <c r="C1897" s="1" t="s">
        <v>9891</v>
      </c>
      <c r="D1897" s="2" t="s">
        <v>10471</v>
      </c>
      <c r="E1897" s="1"/>
      <c r="F1897" s="1" t="s">
        <v>10472</v>
      </c>
      <c r="G1897" s="1">
        <v>1994</v>
      </c>
      <c r="H1897" s="1" t="s">
        <v>18</v>
      </c>
      <c r="I1897" s="1"/>
      <c r="J1897" s="1" t="s">
        <v>10473</v>
      </c>
      <c r="K1897" s="1"/>
      <c r="L1897" s="1"/>
      <c r="M1897" s="1"/>
      <c r="O1897">
        <v>0</v>
      </c>
      <c r="Q1897" s="4" t="s">
        <v>20143</v>
      </c>
    </row>
    <row r="1898" spans="1:17" ht="30">
      <c r="A1898">
        <v>3650</v>
      </c>
      <c r="B1898" t="b">
        <v>1</v>
      </c>
      <c r="C1898" s="1" t="s">
        <v>8870</v>
      </c>
      <c r="D1898" s="2" t="s">
        <v>10370</v>
      </c>
      <c r="E1898" s="1"/>
      <c r="F1898" s="1"/>
      <c r="G1898" s="1">
        <v>1994</v>
      </c>
      <c r="H1898" s="1" t="s">
        <v>18</v>
      </c>
      <c r="I1898" s="1"/>
      <c r="J1898" s="1"/>
      <c r="K1898" s="1"/>
      <c r="L1898" s="1"/>
      <c r="M1898" s="1"/>
      <c r="O1898">
        <v>0</v>
      </c>
      <c r="Q1898" s="4" t="s">
        <v>31244</v>
      </c>
    </row>
    <row r="1899" spans="1:17" ht="45">
      <c r="A1899">
        <v>3621</v>
      </c>
      <c r="B1899" t="b">
        <v>1</v>
      </c>
      <c r="C1899" s="1" t="s">
        <v>425</v>
      </c>
      <c r="D1899" s="2" t="s">
        <v>10249</v>
      </c>
      <c r="E1899" s="3" t="s">
        <v>10250</v>
      </c>
      <c r="F1899" s="1" t="s">
        <v>10251</v>
      </c>
      <c r="G1899" s="1">
        <v>1994</v>
      </c>
      <c r="H1899" s="1" t="s">
        <v>18</v>
      </c>
      <c r="I1899" s="1"/>
      <c r="J1899" s="1" t="s">
        <v>10252</v>
      </c>
      <c r="K1899" s="1"/>
      <c r="L1899" s="1"/>
      <c r="M1899" s="1"/>
      <c r="O1899">
        <v>0</v>
      </c>
      <c r="Q1899" s="4" t="s">
        <v>21656</v>
      </c>
    </row>
    <row r="1900" spans="1:17" ht="45">
      <c r="A1900">
        <v>3670</v>
      </c>
      <c r="B1900" t="b">
        <v>1</v>
      </c>
      <c r="C1900" s="1" t="s">
        <v>9115</v>
      </c>
      <c r="D1900" s="2" t="s">
        <v>10474</v>
      </c>
      <c r="E1900" s="1"/>
      <c r="F1900" s="1" t="s">
        <v>10475</v>
      </c>
      <c r="G1900" s="1">
        <v>1994</v>
      </c>
      <c r="H1900" s="1" t="s">
        <v>18</v>
      </c>
      <c r="I1900" s="1"/>
      <c r="J1900" s="1"/>
      <c r="K1900" s="1"/>
      <c r="L1900" s="1"/>
      <c r="M1900" s="1"/>
      <c r="O1900">
        <v>0</v>
      </c>
      <c r="Q1900" s="4" t="s">
        <v>20047</v>
      </c>
    </row>
    <row r="1901" spans="1:17" ht="60">
      <c r="A1901">
        <v>3671</v>
      </c>
      <c r="B1901" t="b">
        <v>0</v>
      </c>
      <c r="C1901" s="1" t="s">
        <v>10476</v>
      </c>
      <c r="D1901" s="2" t="s">
        <v>10477</v>
      </c>
      <c r="E1901" s="1"/>
      <c r="F1901" s="1" t="s">
        <v>10478</v>
      </c>
      <c r="G1901" s="1">
        <v>1994</v>
      </c>
      <c r="H1901" s="1" t="s">
        <v>1315</v>
      </c>
      <c r="I1901" s="1"/>
      <c r="J1901" s="1"/>
      <c r="K1901" s="1"/>
      <c r="L1901" s="1"/>
      <c r="M1901" s="1"/>
      <c r="O1901">
        <v>0</v>
      </c>
      <c r="Q1901" s="4" t="s">
        <v>19211</v>
      </c>
    </row>
    <row r="1902" spans="1:17" ht="45">
      <c r="A1902">
        <v>3642</v>
      </c>
      <c r="B1902" t="b">
        <v>1</v>
      </c>
      <c r="C1902" s="1" t="s">
        <v>10332</v>
      </c>
      <c r="D1902" s="2" t="s">
        <v>10333</v>
      </c>
      <c r="E1902" s="3" t="s">
        <v>10334</v>
      </c>
      <c r="F1902" s="1" t="s">
        <v>10335</v>
      </c>
      <c r="G1902" s="1">
        <v>1994</v>
      </c>
      <c r="H1902" s="1" t="s">
        <v>18</v>
      </c>
      <c r="I1902" s="1"/>
      <c r="J1902" s="1" t="s">
        <v>10336</v>
      </c>
      <c r="K1902" s="1"/>
      <c r="L1902" s="1"/>
      <c r="M1902" s="1"/>
      <c r="O1902">
        <v>0</v>
      </c>
      <c r="Q1902" s="4" t="s">
        <v>31246</v>
      </c>
    </row>
    <row r="1903" spans="1:17">
      <c r="A1903">
        <v>5196</v>
      </c>
      <c r="B1903" t="b">
        <v>1</v>
      </c>
      <c r="C1903" s="1" t="s">
        <v>28089</v>
      </c>
      <c r="D1903" s="4" t="s">
        <v>28090</v>
      </c>
      <c r="E1903" s="3" t="s">
        <v>28061</v>
      </c>
      <c r="F1903" s="1" t="s">
        <v>28091</v>
      </c>
      <c r="G1903" s="1">
        <v>1994</v>
      </c>
      <c r="H1903" s="1" t="s">
        <v>18349</v>
      </c>
      <c r="I1903" s="1" t="s">
        <v>28092</v>
      </c>
      <c r="K1903" t="s">
        <v>127</v>
      </c>
      <c r="L1903" t="s">
        <v>29</v>
      </c>
      <c r="O1903">
        <v>1</v>
      </c>
      <c r="Q1903" s="4" t="s">
        <v>31247</v>
      </c>
    </row>
    <row r="1904" spans="1:17" ht="30">
      <c r="A1904">
        <v>3582</v>
      </c>
      <c r="B1904" t="b">
        <v>1</v>
      </c>
      <c r="C1904" s="1" t="s">
        <v>652</v>
      </c>
      <c r="D1904" s="2" t="s">
        <v>10076</v>
      </c>
      <c r="E1904" s="1"/>
      <c r="F1904" s="1" t="s">
        <v>10077</v>
      </c>
      <c r="G1904" s="1">
        <v>1994</v>
      </c>
      <c r="H1904" s="1" t="s">
        <v>18</v>
      </c>
      <c r="I1904" s="1"/>
      <c r="J1904" s="1"/>
      <c r="K1904" s="1"/>
      <c r="L1904" s="1"/>
      <c r="M1904" s="1"/>
      <c r="O1904">
        <v>0</v>
      </c>
      <c r="Q1904" s="4" t="s">
        <v>20918</v>
      </c>
    </row>
    <row r="1905" spans="1:17" ht="45">
      <c r="A1905">
        <v>3602</v>
      </c>
      <c r="B1905" t="b">
        <v>1</v>
      </c>
      <c r="C1905" s="1" t="s">
        <v>10153</v>
      </c>
      <c r="D1905" s="2" t="s">
        <v>10154</v>
      </c>
      <c r="E1905" s="3" t="s">
        <v>10155</v>
      </c>
      <c r="F1905" s="1" t="s">
        <v>10156</v>
      </c>
      <c r="G1905" s="1">
        <v>1994</v>
      </c>
      <c r="H1905" s="1" t="s">
        <v>18</v>
      </c>
      <c r="I1905" s="1"/>
      <c r="J1905" s="1" t="s">
        <v>10157</v>
      </c>
      <c r="K1905" s="1"/>
      <c r="L1905" s="1"/>
      <c r="M1905" s="1"/>
      <c r="O1905">
        <v>0</v>
      </c>
      <c r="Q1905" s="4" t="s">
        <v>31249</v>
      </c>
    </row>
    <row r="1906" spans="1:17" ht="45">
      <c r="A1906">
        <v>3574</v>
      </c>
      <c r="B1906" t="b">
        <v>1</v>
      </c>
      <c r="C1906" s="1" t="s">
        <v>10047</v>
      </c>
      <c r="D1906" s="2" t="s">
        <v>10048</v>
      </c>
      <c r="E1906" s="1" t="s">
        <v>10049</v>
      </c>
      <c r="F1906" s="1" t="s">
        <v>10050</v>
      </c>
      <c r="G1906" s="1">
        <v>1994</v>
      </c>
      <c r="H1906" s="1" t="s">
        <v>18</v>
      </c>
      <c r="I1906" s="1"/>
      <c r="J1906" s="1" t="s">
        <v>10051</v>
      </c>
      <c r="K1906" s="1"/>
      <c r="L1906" s="1"/>
      <c r="M1906" s="1"/>
      <c r="O1906">
        <v>0</v>
      </c>
      <c r="Q1906" s="4" t="s">
        <v>31251</v>
      </c>
    </row>
    <row r="1907" spans="1:17" ht="30">
      <c r="A1907">
        <v>3649</v>
      </c>
      <c r="B1907" t="b">
        <v>0</v>
      </c>
      <c r="C1907" s="1" t="s">
        <v>1522</v>
      </c>
      <c r="D1907" s="2" t="s">
        <v>10368</v>
      </c>
      <c r="E1907" s="1"/>
      <c r="F1907" s="1" t="s">
        <v>10369</v>
      </c>
      <c r="G1907" s="1">
        <v>1994</v>
      </c>
      <c r="H1907" s="1" t="s">
        <v>1315</v>
      </c>
      <c r="I1907" s="1"/>
      <c r="J1907" s="1"/>
      <c r="K1907" s="1"/>
      <c r="L1907" s="1"/>
      <c r="M1907" s="1"/>
      <c r="O1907">
        <v>0</v>
      </c>
      <c r="Q1907" s="4" t="s">
        <v>20763</v>
      </c>
    </row>
    <row r="1908" spans="1:17" ht="30">
      <c r="A1908">
        <v>3606</v>
      </c>
      <c r="B1908" t="b">
        <v>1</v>
      </c>
      <c r="C1908" s="1" t="s">
        <v>6458</v>
      </c>
      <c r="D1908" s="2" t="s">
        <v>10172</v>
      </c>
      <c r="E1908" s="3" t="s">
        <v>10173</v>
      </c>
      <c r="F1908" s="1" t="s">
        <v>10174</v>
      </c>
      <c r="G1908" s="1">
        <v>1994</v>
      </c>
      <c r="H1908" s="1" t="s">
        <v>18</v>
      </c>
      <c r="I1908" s="1"/>
      <c r="J1908" s="1"/>
      <c r="K1908" s="1"/>
      <c r="L1908" s="1"/>
      <c r="M1908" s="1"/>
      <c r="O1908">
        <v>0</v>
      </c>
      <c r="Q1908" s="4" t="s">
        <v>31255</v>
      </c>
    </row>
    <row r="1909" spans="1:17" ht="30">
      <c r="A1909">
        <v>3634</v>
      </c>
      <c r="B1909" t="b">
        <v>1</v>
      </c>
      <c r="C1909" s="1" t="s">
        <v>7524</v>
      </c>
      <c r="D1909" s="2" t="s">
        <v>10289</v>
      </c>
      <c r="E1909" s="1"/>
      <c r="F1909" s="1"/>
      <c r="G1909" s="1">
        <v>1994</v>
      </c>
      <c r="H1909" s="1" t="s">
        <v>18</v>
      </c>
      <c r="I1909" s="1"/>
      <c r="J1909" s="1"/>
      <c r="K1909" s="1"/>
      <c r="L1909" s="1"/>
      <c r="M1909" s="1"/>
      <c r="O1909">
        <v>0</v>
      </c>
      <c r="Q1909" s="4" t="s">
        <v>30335</v>
      </c>
    </row>
    <row r="1910" spans="1:17">
      <c r="A1910">
        <v>3599</v>
      </c>
      <c r="B1910" t="b">
        <v>1</v>
      </c>
      <c r="C1910" s="1" t="s">
        <v>10138</v>
      </c>
      <c r="D1910" s="2" t="s">
        <v>10139</v>
      </c>
      <c r="E1910" s="1" t="s">
        <v>10140</v>
      </c>
      <c r="F1910" s="1" t="s">
        <v>10141</v>
      </c>
      <c r="G1910" s="1">
        <v>1994</v>
      </c>
      <c r="H1910" s="1" t="s">
        <v>18</v>
      </c>
      <c r="I1910" s="1"/>
      <c r="J1910" s="1" t="s">
        <v>10142</v>
      </c>
      <c r="K1910" s="1"/>
      <c r="L1910" s="1"/>
      <c r="M1910" s="1"/>
      <c r="O1910">
        <v>0</v>
      </c>
      <c r="Q1910" s="4" t="s">
        <v>31256</v>
      </c>
    </row>
    <row r="1911" spans="1:17" ht="30">
      <c r="A1911">
        <v>3668</v>
      </c>
      <c r="B1911" t="b">
        <v>1</v>
      </c>
      <c r="C1911" s="1" t="s">
        <v>10466</v>
      </c>
      <c r="D1911" s="2" t="s">
        <v>10467</v>
      </c>
      <c r="E1911" s="1" t="s">
        <v>10468</v>
      </c>
      <c r="F1911" s="1" t="s">
        <v>10469</v>
      </c>
      <c r="G1911" s="1">
        <v>1994</v>
      </c>
      <c r="H1911" s="1" t="s">
        <v>18</v>
      </c>
      <c r="I1911" s="1"/>
      <c r="J1911" s="1" t="s">
        <v>10470</v>
      </c>
      <c r="K1911" s="1"/>
      <c r="L1911" s="1"/>
      <c r="M1911" s="1"/>
      <c r="O1911">
        <v>0</v>
      </c>
      <c r="Q1911" s="4" t="s">
        <v>31172</v>
      </c>
    </row>
    <row r="1912" spans="1:17" ht="45">
      <c r="A1912">
        <v>3550</v>
      </c>
      <c r="B1912" t="b">
        <v>1</v>
      </c>
      <c r="C1912" s="1" t="s">
        <v>9959</v>
      </c>
      <c r="D1912" s="2" t="s">
        <v>9960</v>
      </c>
      <c r="E1912" s="1"/>
      <c r="F1912" s="1" t="s">
        <v>9961</v>
      </c>
      <c r="G1912" s="1">
        <v>1994</v>
      </c>
      <c r="H1912" s="1" t="s">
        <v>18</v>
      </c>
      <c r="I1912" s="1"/>
      <c r="J1912" s="1" t="s">
        <v>9962</v>
      </c>
      <c r="K1912" s="1"/>
      <c r="L1912" s="1"/>
      <c r="M1912" s="1"/>
      <c r="O1912">
        <v>0</v>
      </c>
      <c r="Q1912" s="4" t="s">
        <v>31257</v>
      </c>
    </row>
    <row r="1913" spans="1:17" ht="45">
      <c r="A1913">
        <v>3590</v>
      </c>
      <c r="B1913" t="b">
        <v>1</v>
      </c>
      <c r="C1913" s="1" t="s">
        <v>28313</v>
      </c>
      <c r="D1913" s="2" t="s">
        <v>10110</v>
      </c>
      <c r="E1913" s="1" t="s">
        <v>10111</v>
      </c>
      <c r="F1913" s="1" t="s">
        <v>2992</v>
      </c>
      <c r="G1913" s="1">
        <v>1994</v>
      </c>
      <c r="H1913" s="1" t="s">
        <v>18</v>
      </c>
      <c r="I1913" s="1"/>
      <c r="J1913" s="1" t="s">
        <v>10112</v>
      </c>
      <c r="K1913" s="1"/>
      <c r="L1913" s="1"/>
      <c r="M1913" s="1"/>
      <c r="O1913">
        <v>0</v>
      </c>
      <c r="Q1913" s="4" t="s">
        <v>30492</v>
      </c>
    </row>
    <row r="1914" spans="1:17" ht="60">
      <c r="A1914">
        <v>3591</v>
      </c>
      <c r="B1914" t="b">
        <v>1</v>
      </c>
      <c r="C1914" s="1" t="s">
        <v>28313</v>
      </c>
      <c r="D1914" s="2" t="s">
        <v>10113</v>
      </c>
      <c r="E1914" s="1" t="s">
        <v>10114</v>
      </c>
      <c r="F1914" s="1" t="s">
        <v>2995</v>
      </c>
      <c r="G1914" s="1">
        <v>1994</v>
      </c>
      <c r="H1914" s="1" t="s">
        <v>18</v>
      </c>
      <c r="I1914" s="1"/>
      <c r="J1914" s="1" t="s">
        <v>10115</v>
      </c>
      <c r="K1914" s="1"/>
      <c r="L1914" s="1"/>
      <c r="M1914" s="1"/>
      <c r="O1914">
        <v>0</v>
      </c>
      <c r="Q1914" s="4" t="s">
        <v>30492</v>
      </c>
    </row>
    <row r="1915" spans="1:17" ht="60">
      <c r="A1915">
        <v>3592</v>
      </c>
      <c r="B1915" t="b">
        <v>1</v>
      </c>
      <c r="C1915" s="1" t="s">
        <v>28313</v>
      </c>
      <c r="D1915" s="2" t="s">
        <v>10116</v>
      </c>
      <c r="E1915" s="1" t="s">
        <v>10117</v>
      </c>
      <c r="F1915" s="1" t="s">
        <v>2935</v>
      </c>
      <c r="G1915" s="1">
        <v>1994</v>
      </c>
      <c r="H1915" s="1" t="s">
        <v>18</v>
      </c>
      <c r="I1915" s="1"/>
      <c r="J1915" s="1" t="s">
        <v>10118</v>
      </c>
      <c r="K1915" s="1"/>
      <c r="L1915" s="1"/>
      <c r="M1915" s="1"/>
      <c r="O1915">
        <v>0</v>
      </c>
      <c r="Q1915" s="4" t="s">
        <v>30492</v>
      </c>
    </row>
    <row r="1916" spans="1:17" ht="60">
      <c r="A1916">
        <v>3593</v>
      </c>
      <c r="B1916" t="b">
        <v>1</v>
      </c>
      <c r="C1916" s="1" t="s">
        <v>28313</v>
      </c>
      <c r="D1916" s="2" t="s">
        <v>10119</v>
      </c>
      <c r="E1916" s="1" t="s">
        <v>10120</v>
      </c>
      <c r="F1916" s="1" t="s">
        <v>2627</v>
      </c>
      <c r="G1916" s="1">
        <v>1994</v>
      </c>
      <c r="H1916" s="1" t="s">
        <v>18</v>
      </c>
      <c r="I1916" s="1"/>
      <c r="J1916" s="1" t="s">
        <v>10121</v>
      </c>
      <c r="K1916" s="1"/>
      <c r="L1916" s="1"/>
      <c r="M1916" s="1"/>
      <c r="O1916">
        <v>0</v>
      </c>
      <c r="Q1916" s="4" t="s">
        <v>30492</v>
      </c>
    </row>
    <row r="1917" spans="1:17" ht="60">
      <c r="A1917">
        <v>3600</v>
      </c>
      <c r="B1917" t="b">
        <v>1</v>
      </c>
      <c r="C1917" s="1" t="s">
        <v>10143</v>
      </c>
      <c r="D1917" s="2" t="s">
        <v>10144</v>
      </c>
      <c r="E1917" s="1" t="s">
        <v>10145</v>
      </c>
      <c r="F1917" s="1" t="s">
        <v>10146</v>
      </c>
      <c r="G1917" s="1">
        <v>1994</v>
      </c>
      <c r="H1917" s="1" t="s">
        <v>18</v>
      </c>
      <c r="I1917" s="1"/>
      <c r="J1917" s="1" t="s">
        <v>10147</v>
      </c>
      <c r="K1917" s="1"/>
      <c r="L1917" s="1"/>
      <c r="M1917" s="1"/>
      <c r="O1917">
        <v>0</v>
      </c>
      <c r="Q1917" s="4" t="s">
        <v>18733</v>
      </c>
    </row>
    <row r="1918" spans="1:17" ht="30">
      <c r="A1918">
        <v>3553</v>
      </c>
      <c r="B1918" t="b">
        <v>0</v>
      </c>
      <c r="C1918" s="1" t="s">
        <v>9970</v>
      </c>
      <c r="D1918" s="2" t="s">
        <v>9971</v>
      </c>
      <c r="E1918" s="1"/>
      <c r="F1918" s="1" t="s">
        <v>9972</v>
      </c>
      <c r="G1918" s="1">
        <v>1994</v>
      </c>
      <c r="H1918" s="1" t="s">
        <v>1315</v>
      </c>
      <c r="I1918" s="1"/>
      <c r="J1918" s="1"/>
      <c r="K1918" s="1"/>
      <c r="L1918" s="1"/>
      <c r="M1918" s="1"/>
      <c r="O1918">
        <v>0</v>
      </c>
      <c r="Q1918" s="4" t="s">
        <v>31260</v>
      </c>
    </row>
    <row r="1919" spans="1:17" ht="30">
      <c r="A1919">
        <v>3631</v>
      </c>
      <c r="B1919" t="b">
        <v>1</v>
      </c>
      <c r="C1919" s="1" t="s">
        <v>8686</v>
      </c>
      <c r="D1919" s="2" t="s">
        <v>10276</v>
      </c>
      <c r="E1919" s="1"/>
      <c r="F1919" s="1" t="s">
        <v>10277</v>
      </c>
      <c r="G1919" s="1">
        <v>1994</v>
      </c>
      <c r="H1919" s="1" t="s">
        <v>18</v>
      </c>
      <c r="I1919" s="1"/>
      <c r="J1919" s="1"/>
      <c r="K1919" s="1"/>
      <c r="L1919" s="1"/>
      <c r="M1919" s="1"/>
      <c r="O1919">
        <v>0</v>
      </c>
      <c r="Q1919" s="4" t="s">
        <v>20632</v>
      </c>
    </row>
    <row r="1920" spans="1:17">
      <c r="A1920">
        <v>3643</v>
      </c>
      <c r="B1920" t="b">
        <v>1</v>
      </c>
      <c r="C1920" s="1" t="s">
        <v>10337</v>
      </c>
      <c r="D1920" s="2" t="s">
        <v>10338</v>
      </c>
      <c r="E1920" s="3" t="s">
        <v>10339</v>
      </c>
      <c r="F1920" s="1" t="s">
        <v>10340</v>
      </c>
      <c r="G1920" s="1">
        <v>1994</v>
      </c>
      <c r="H1920" s="1" t="s">
        <v>18</v>
      </c>
      <c r="I1920" s="1"/>
      <c r="J1920" s="1" t="s">
        <v>10341</v>
      </c>
      <c r="K1920" s="1"/>
      <c r="L1920" s="1"/>
      <c r="M1920" s="1"/>
      <c r="O1920">
        <v>0</v>
      </c>
      <c r="Q1920" s="4" t="s">
        <v>30324</v>
      </c>
    </row>
    <row r="1921" spans="1:17" ht="30">
      <c r="A1921">
        <v>3594</v>
      </c>
      <c r="B1921" t="b">
        <v>1</v>
      </c>
      <c r="C1921" s="1" t="s">
        <v>9378</v>
      </c>
      <c r="D1921" s="2" t="s">
        <v>10122</v>
      </c>
      <c r="E1921" s="3" t="s">
        <v>10123</v>
      </c>
      <c r="F1921" s="1" t="s">
        <v>10124</v>
      </c>
      <c r="G1921" s="1">
        <v>1994</v>
      </c>
      <c r="H1921" s="1" t="s">
        <v>18</v>
      </c>
      <c r="I1921" s="1"/>
      <c r="J1921" s="1" t="s">
        <v>10125</v>
      </c>
      <c r="K1921" s="1"/>
      <c r="L1921" s="1"/>
      <c r="M1921" s="1"/>
      <c r="O1921">
        <v>0</v>
      </c>
      <c r="Q1921" s="4" t="s">
        <v>30658</v>
      </c>
    </row>
    <row r="1922" spans="1:17" ht="45">
      <c r="A1922">
        <v>3625</v>
      </c>
      <c r="B1922" t="b">
        <v>0</v>
      </c>
      <c r="C1922" s="1" t="s">
        <v>2116</v>
      </c>
      <c r="D1922" s="2" t="s">
        <v>10259</v>
      </c>
      <c r="E1922" s="1"/>
      <c r="F1922" s="1" t="s">
        <v>10260</v>
      </c>
      <c r="G1922" s="1">
        <v>1994</v>
      </c>
      <c r="H1922" s="1" t="s">
        <v>1315</v>
      </c>
      <c r="I1922" s="1"/>
      <c r="J1922" s="1"/>
      <c r="K1922" s="1"/>
      <c r="L1922" s="1"/>
      <c r="M1922" s="1"/>
      <c r="O1922">
        <v>0</v>
      </c>
      <c r="Q1922" s="4" t="s">
        <v>19613</v>
      </c>
    </row>
    <row r="1923" spans="1:17" ht="45">
      <c r="A1923">
        <v>3588</v>
      </c>
      <c r="B1923" t="b">
        <v>1</v>
      </c>
      <c r="C1923" s="1" t="s">
        <v>10105</v>
      </c>
      <c r="D1923" s="2" t="s">
        <v>10106</v>
      </c>
      <c r="E1923" s="1"/>
      <c r="F1923" s="1" t="s">
        <v>27794</v>
      </c>
      <c r="G1923" s="1">
        <v>1994</v>
      </c>
      <c r="H1923" s="1" t="s">
        <v>18</v>
      </c>
      <c r="I1923" s="1"/>
      <c r="J1923" s="1"/>
      <c r="K1923" s="1"/>
      <c r="L1923" s="1"/>
      <c r="M1923" s="1"/>
      <c r="O1923">
        <v>0</v>
      </c>
      <c r="Q1923" s="4" t="s">
        <v>19880</v>
      </c>
    </row>
    <row r="1924" spans="1:17" ht="30">
      <c r="A1924">
        <v>3667</v>
      </c>
      <c r="B1924" t="b">
        <v>1</v>
      </c>
      <c r="C1924" s="1" t="s">
        <v>1263</v>
      </c>
      <c r="D1924" s="2" t="s">
        <v>10463</v>
      </c>
      <c r="E1924" s="1"/>
      <c r="F1924" s="1" t="s">
        <v>10464</v>
      </c>
      <c r="G1924" s="1">
        <v>1994</v>
      </c>
      <c r="H1924" s="1" t="s">
        <v>18</v>
      </c>
      <c r="I1924" s="1"/>
      <c r="J1924" s="1" t="s">
        <v>10465</v>
      </c>
      <c r="K1924" s="1"/>
      <c r="L1924" s="1"/>
      <c r="M1924" s="1"/>
      <c r="O1924">
        <v>0</v>
      </c>
      <c r="Q1924" s="4" t="s">
        <v>22364</v>
      </c>
    </row>
    <row r="1925" spans="1:17" ht="30">
      <c r="A1925">
        <v>3651</v>
      </c>
      <c r="B1925" t="b">
        <v>0</v>
      </c>
      <c r="C1925" s="1" t="s">
        <v>6678</v>
      </c>
      <c r="D1925" s="2" t="s">
        <v>10373</v>
      </c>
      <c r="E1925" s="1"/>
      <c r="F1925" s="1" t="s">
        <v>10374</v>
      </c>
      <c r="G1925" s="1">
        <v>1994</v>
      </c>
      <c r="H1925" s="1" t="s">
        <v>1315</v>
      </c>
      <c r="I1925" s="1"/>
      <c r="J1925" s="1"/>
      <c r="K1925" s="1"/>
      <c r="L1925" s="1"/>
      <c r="M1925" s="1"/>
      <c r="O1925">
        <v>0</v>
      </c>
      <c r="Q1925" s="4" t="s">
        <v>21036</v>
      </c>
    </row>
    <row r="1926" spans="1:17" ht="30">
      <c r="A1926">
        <v>3645</v>
      </c>
      <c r="B1926" t="b">
        <v>0</v>
      </c>
      <c r="C1926" s="1" t="s">
        <v>10344</v>
      </c>
      <c r="D1926" s="2" t="s">
        <v>10345</v>
      </c>
      <c r="E1926" s="1"/>
      <c r="F1926" s="1" t="s">
        <v>10346</v>
      </c>
      <c r="G1926" s="1">
        <v>1994</v>
      </c>
      <c r="H1926" s="1" t="s">
        <v>1315</v>
      </c>
      <c r="I1926" s="1"/>
      <c r="J1926" s="1"/>
      <c r="K1926" s="1"/>
      <c r="L1926" s="1"/>
      <c r="M1926" s="1"/>
      <c r="O1926">
        <v>0</v>
      </c>
      <c r="Q1926" s="4" t="s">
        <v>31261</v>
      </c>
    </row>
    <row r="1927" spans="1:17" ht="45">
      <c r="A1927">
        <v>3585</v>
      </c>
      <c r="B1927" t="b">
        <v>1</v>
      </c>
      <c r="C1927" s="1" t="s">
        <v>10091</v>
      </c>
      <c r="D1927" s="2" t="s">
        <v>10092</v>
      </c>
      <c r="E1927" s="3" t="s">
        <v>10093</v>
      </c>
      <c r="F1927" s="1" t="s">
        <v>10094</v>
      </c>
      <c r="G1927" s="1">
        <v>1994</v>
      </c>
      <c r="H1927" s="1" t="s">
        <v>18</v>
      </c>
      <c r="I1927" s="1"/>
      <c r="J1927" s="1" t="s">
        <v>10095</v>
      </c>
      <c r="K1927" s="1"/>
      <c r="L1927" s="1"/>
      <c r="M1927" s="1"/>
      <c r="O1927">
        <v>0</v>
      </c>
      <c r="Q1927" s="4" t="s">
        <v>31048</v>
      </c>
    </row>
    <row r="1928" spans="1:17" ht="30">
      <c r="A1928">
        <v>3598</v>
      </c>
      <c r="B1928" t="b">
        <v>0</v>
      </c>
      <c r="C1928" s="1" t="s">
        <v>4956</v>
      </c>
      <c r="D1928" s="2" t="s">
        <v>10136</v>
      </c>
      <c r="E1928" s="1"/>
      <c r="F1928" s="1" t="s">
        <v>10137</v>
      </c>
      <c r="G1928" s="1">
        <v>1994</v>
      </c>
      <c r="H1928" s="1" t="s">
        <v>1315</v>
      </c>
      <c r="I1928" s="1"/>
      <c r="J1928" s="1"/>
      <c r="K1928" s="1"/>
      <c r="L1928" s="1"/>
      <c r="M1928" s="1"/>
      <c r="O1928">
        <v>0</v>
      </c>
      <c r="Q1928" s="4" t="s">
        <v>23896</v>
      </c>
    </row>
    <row r="1929" spans="1:17" ht="45">
      <c r="A1929">
        <v>3626</v>
      </c>
      <c r="B1929" t="b">
        <v>1</v>
      </c>
      <c r="C1929" s="1" t="s">
        <v>2116</v>
      </c>
      <c r="D1929" s="2" t="s">
        <v>10261</v>
      </c>
      <c r="E1929" s="1"/>
      <c r="F1929" s="1" t="s">
        <v>10262</v>
      </c>
      <c r="G1929" s="1">
        <v>1994</v>
      </c>
      <c r="H1929" s="1" t="s">
        <v>18</v>
      </c>
      <c r="I1929" s="1"/>
      <c r="J1929" s="1" t="s">
        <v>10263</v>
      </c>
      <c r="K1929" s="1"/>
      <c r="L1929" s="1"/>
      <c r="M1929" s="1"/>
      <c r="O1929">
        <v>0</v>
      </c>
      <c r="Q1929" s="4" t="s">
        <v>19613</v>
      </c>
    </row>
    <row r="1930" spans="1:17" ht="45">
      <c r="A1930">
        <v>3566</v>
      </c>
      <c r="B1930" t="b">
        <v>1</v>
      </c>
      <c r="C1930" s="1" t="s">
        <v>10020</v>
      </c>
      <c r="D1930" s="2" t="s">
        <v>10021</v>
      </c>
      <c r="E1930" s="1"/>
      <c r="F1930" s="1" t="s">
        <v>10022</v>
      </c>
      <c r="G1930" s="1">
        <v>1994</v>
      </c>
      <c r="H1930" s="1" t="s">
        <v>18</v>
      </c>
      <c r="I1930" s="1"/>
      <c r="J1930" s="1"/>
      <c r="K1930" s="1"/>
      <c r="L1930" s="1"/>
      <c r="M1930" s="1"/>
      <c r="O1930">
        <v>0</v>
      </c>
      <c r="Q1930" s="4" t="s">
        <v>31264</v>
      </c>
    </row>
    <row r="1931" spans="1:17" ht="60">
      <c r="A1931">
        <v>3573</v>
      </c>
      <c r="B1931" t="b">
        <v>1</v>
      </c>
      <c r="C1931" s="1" t="s">
        <v>10043</v>
      </c>
      <c r="D1931" s="2" t="s">
        <v>10044</v>
      </c>
      <c r="E1931" s="3" t="s">
        <v>10045</v>
      </c>
      <c r="F1931" s="1" t="s">
        <v>10046</v>
      </c>
      <c r="G1931" s="1">
        <v>1994</v>
      </c>
      <c r="H1931" s="1" t="s">
        <v>18</v>
      </c>
      <c r="I1931" s="1"/>
      <c r="J1931" s="1"/>
      <c r="K1931" s="1"/>
      <c r="L1931" s="1"/>
      <c r="M1931" s="1"/>
      <c r="O1931">
        <v>0</v>
      </c>
      <c r="Q1931" s="4" t="s">
        <v>31265</v>
      </c>
    </row>
    <row r="1932" spans="1:17">
      <c r="A1932">
        <v>3622</v>
      </c>
      <c r="B1932" t="b">
        <v>1</v>
      </c>
      <c r="C1932" s="1" t="s">
        <v>6549</v>
      </c>
      <c r="D1932" s="2" t="s">
        <v>10253</v>
      </c>
      <c r="E1932" s="1"/>
      <c r="F1932" s="1" t="s">
        <v>10254</v>
      </c>
      <c r="G1932" s="1">
        <v>1994</v>
      </c>
      <c r="H1932" s="1" t="s">
        <v>18</v>
      </c>
      <c r="I1932" s="1"/>
      <c r="J1932" s="1"/>
      <c r="K1932" s="1"/>
      <c r="L1932" s="1"/>
      <c r="M1932" s="1"/>
      <c r="O1932">
        <v>0</v>
      </c>
      <c r="Q1932" s="4" t="s">
        <v>30915</v>
      </c>
    </row>
    <row r="1933" spans="1:17" ht="30">
      <c r="A1933">
        <v>3581</v>
      </c>
      <c r="B1933" t="b">
        <v>1</v>
      </c>
      <c r="C1933" s="1" t="s">
        <v>5725</v>
      </c>
      <c r="D1933" s="2" t="s">
        <v>10074</v>
      </c>
      <c r="E1933" s="1"/>
      <c r="F1933" s="1" t="s">
        <v>10075</v>
      </c>
      <c r="G1933" s="1">
        <v>1994</v>
      </c>
      <c r="H1933" s="1" t="s">
        <v>18</v>
      </c>
      <c r="I1933" s="1"/>
      <c r="J1933" s="1"/>
      <c r="K1933" s="1"/>
      <c r="L1933" s="1"/>
      <c r="M1933" s="1"/>
      <c r="O1933">
        <v>0</v>
      </c>
      <c r="Q1933" s="4" t="s">
        <v>18941</v>
      </c>
    </row>
    <row r="1934" spans="1:17">
      <c r="A1934">
        <v>3584</v>
      </c>
      <c r="B1934" t="b">
        <v>0</v>
      </c>
      <c r="C1934" s="1" t="s">
        <v>10088</v>
      </c>
      <c r="D1934" s="2" t="s">
        <v>10089</v>
      </c>
      <c r="E1934" s="1"/>
      <c r="F1934" s="1" t="s">
        <v>10090</v>
      </c>
      <c r="G1934" s="1">
        <v>1994</v>
      </c>
      <c r="H1934" s="1" t="s">
        <v>1315</v>
      </c>
      <c r="I1934" s="1"/>
      <c r="J1934" s="1"/>
      <c r="K1934" s="1"/>
      <c r="L1934" s="1"/>
      <c r="M1934" s="1"/>
      <c r="O1934">
        <v>0</v>
      </c>
      <c r="Q1934" s="4" t="s">
        <v>31266</v>
      </c>
    </row>
    <row r="1935" spans="1:17">
      <c r="A1935">
        <v>3662</v>
      </c>
      <c r="B1935" t="b">
        <v>1</v>
      </c>
      <c r="C1935" s="1" t="s">
        <v>10431</v>
      </c>
      <c r="D1935" s="2" t="s">
        <v>10432</v>
      </c>
      <c r="E1935" s="1"/>
      <c r="F1935" s="1"/>
      <c r="G1935" s="1">
        <v>1994</v>
      </c>
      <c r="H1935" s="1" t="s">
        <v>18</v>
      </c>
      <c r="I1935" s="1"/>
      <c r="J1935" s="1"/>
      <c r="K1935" s="1"/>
      <c r="L1935" s="1"/>
      <c r="M1935" s="1"/>
      <c r="O1935">
        <v>0</v>
      </c>
      <c r="Q1935" s="4" t="s">
        <v>31268</v>
      </c>
    </row>
    <row r="1936" spans="1:17" ht="30">
      <c r="A1936">
        <v>3610</v>
      </c>
      <c r="B1936" t="b">
        <v>1</v>
      </c>
      <c r="C1936" s="1" t="s">
        <v>10189</v>
      </c>
      <c r="D1936" s="2" t="s">
        <v>10190</v>
      </c>
      <c r="E1936" s="3" t="s">
        <v>10191</v>
      </c>
      <c r="F1936" s="1" t="s">
        <v>10192</v>
      </c>
      <c r="G1936" s="1">
        <v>1994</v>
      </c>
      <c r="H1936" s="1" t="s">
        <v>18</v>
      </c>
      <c r="I1936" s="1"/>
      <c r="J1936" s="1" t="s">
        <v>10193</v>
      </c>
      <c r="K1936" s="1"/>
      <c r="L1936" s="1"/>
      <c r="M1936" s="1"/>
      <c r="O1936">
        <v>0</v>
      </c>
      <c r="Q1936" s="4" t="s">
        <v>18865</v>
      </c>
    </row>
    <row r="1937" spans="1:18">
      <c r="A1937">
        <v>3647</v>
      </c>
      <c r="B1937" t="b">
        <v>1</v>
      </c>
      <c r="C1937" s="1" t="s">
        <v>10353</v>
      </c>
      <c r="D1937" s="2" t="s">
        <v>10354</v>
      </c>
      <c r="E1937" s="1"/>
      <c r="F1937" s="1" t="s">
        <v>10355</v>
      </c>
      <c r="G1937" s="1">
        <v>1994</v>
      </c>
      <c r="H1937" s="1" t="s">
        <v>18</v>
      </c>
      <c r="I1937" s="1"/>
      <c r="J1937" s="1"/>
      <c r="K1937" s="1"/>
      <c r="L1937" s="1"/>
      <c r="M1937" s="1"/>
      <c r="O1937">
        <v>0</v>
      </c>
      <c r="Q1937" s="4" t="s">
        <v>31269</v>
      </c>
    </row>
    <row r="1938" spans="1:18">
      <c r="A1938">
        <v>3632</v>
      </c>
      <c r="B1938" t="b">
        <v>0</v>
      </c>
      <c r="C1938" s="1" t="s">
        <v>5943</v>
      </c>
      <c r="D1938" s="2" t="s">
        <v>10281</v>
      </c>
      <c r="E1938" s="3" t="s">
        <v>10282</v>
      </c>
      <c r="F1938" s="1" t="s">
        <v>10283</v>
      </c>
      <c r="G1938" s="1">
        <v>1994</v>
      </c>
      <c r="H1938" s="1" t="s">
        <v>2876</v>
      </c>
      <c r="I1938" s="1"/>
      <c r="J1938" s="1"/>
      <c r="K1938" s="1"/>
      <c r="L1938" s="1"/>
      <c r="M1938" s="1"/>
      <c r="O1938">
        <v>0</v>
      </c>
      <c r="Q1938" s="4" t="s">
        <v>18946</v>
      </c>
    </row>
    <row r="1939" spans="1:18">
      <c r="A1939">
        <v>5199</v>
      </c>
      <c r="B1939" t="b">
        <v>0</v>
      </c>
      <c r="C1939" s="1" t="s">
        <v>28099</v>
      </c>
      <c r="D1939" s="4" t="s">
        <v>28100</v>
      </c>
      <c r="E1939" s="3" t="s">
        <v>28061</v>
      </c>
      <c r="F1939" s="1" t="s">
        <v>28101</v>
      </c>
      <c r="G1939" s="1">
        <v>1994</v>
      </c>
      <c r="H1939" s="1" t="s">
        <v>18349</v>
      </c>
      <c r="I1939" s="1"/>
      <c r="O1939">
        <v>0</v>
      </c>
      <c r="Q1939" s="4" t="s">
        <v>20994</v>
      </c>
    </row>
    <row r="1940" spans="1:18">
      <c r="A1940">
        <v>5190</v>
      </c>
      <c r="B1940" t="b">
        <v>1</v>
      </c>
      <c r="C1940" s="1" t="s">
        <v>28068</v>
      </c>
      <c r="D1940" s="4" t="s">
        <v>28069</v>
      </c>
      <c r="E1940" s="3" t="s">
        <v>28061</v>
      </c>
      <c r="F1940" s="1" t="s">
        <v>28070</v>
      </c>
      <c r="G1940" s="1">
        <v>1994</v>
      </c>
      <c r="H1940" s="1" t="s">
        <v>18</v>
      </c>
      <c r="J1940" t="s">
        <v>31949</v>
      </c>
      <c r="O1940">
        <v>0</v>
      </c>
      <c r="Q1940" s="4" t="s">
        <v>31270</v>
      </c>
    </row>
    <row r="1941" spans="1:18">
      <c r="A1941">
        <v>5200</v>
      </c>
      <c r="B1941" t="b">
        <v>0</v>
      </c>
      <c r="C1941" s="1" t="s">
        <v>28102</v>
      </c>
      <c r="D1941" s="4" t="s">
        <v>28103</v>
      </c>
      <c r="E1941" s="3" t="s">
        <v>28061</v>
      </c>
      <c r="F1941" s="1" t="s">
        <v>28104</v>
      </c>
      <c r="G1941" s="1">
        <v>1994</v>
      </c>
      <c r="H1941" s="1" t="s">
        <v>18349</v>
      </c>
      <c r="O1941">
        <v>0</v>
      </c>
      <c r="Q1941" s="4" t="s">
        <v>31271</v>
      </c>
    </row>
    <row r="1942" spans="1:18" ht="30">
      <c r="A1942">
        <v>3561</v>
      </c>
      <c r="B1942" t="b">
        <v>1</v>
      </c>
      <c r="C1942" s="1" t="s">
        <v>2046</v>
      </c>
      <c r="D1942" s="2" t="s">
        <v>10001</v>
      </c>
      <c r="E1942" s="1"/>
      <c r="F1942" s="1"/>
      <c r="G1942" s="1">
        <v>1994</v>
      </c>
      <c r="H1942" s="1" t="s">
        <v>18</v>
      </c>
      <c r="I1942" s="1"/>
      <c r="J1942" s="1"/>
      <c r="K1942" s="1"/>
      <c r="L1942" s="1"/>
      <c r="M1942" s="1"/>
      <c r="O1942">
        <v>0</v>
      </c>
      <c r="Q1942" s="4" t="s">
        <v>21557</v>
      </c>
    </row>
    <row r="1943" spans="1:18" ht="42.75">
      <c r="A1943">
        <v>1107</v>
      </c>
      <c r="B1943" t="b">
        <v>1</v>
      </c>
      <c r="C1943" s="6" t="s">
        <v>22804</v>
      </c>
      <c r="D1943" s="8" t="s">
        <v>9270</v>
      </c>
      <c r="E1943" s="14" t="s">
        <v>18898</v>
      </c>
      <c r="F1943" s="16" t="s">
        <v>18894</v>
      </c>
      <c r="G1943">
        <v>1995</v>
      </c>
      <c r="H1943" s="6" t="s">
        <v>29</v>
      </c>
      <c r="J1943" t="s">
        <v>22805</v>
      </c>
      <c r="K1943" t="s">
        <v>298</v>
      </c>
      <c r="L1943" t="s">
        <v>29</v>
      </c>
      <c r="O1943">
        <v>1</v>
      </c>
      <c r="Q1943" s="4" t="s">
        <v>20832</v>
      </c>
      <c r="R1943">
        <v>8</v>
      </c>
    </row>
    <row r="1944" spans="1:18" ht="30">
      <c r="A1944">
        <v>2561</v>
      </c>
      <c r="B1944" t="b">
        <v>1</v>
      </c>
      <c r="C1944" t="s">
        <v>18472</v>
      </c>
      <c r="D1944" s="4" t="s">
        <v>27725</v>
      </c>
      <c r="E1944" s="3" t="s">
        <v>27726</v>
      </c>
      <c r="F1944" t="s">
        <v>27727</v>
      </c>
      <c r="G1944">
        <v>1995</v>
      </c>
      <c r="H1944" t="s">
        <v>29</v>
      </c>
      <c r="J1944" t="s">
        <v>27728</v>
      </c>
      <c r="K1944" t="s">
        <v>36</v>
      </c>
      <c r="L1944" t="s">
        <v>29</v>
      </c>
      <c r="O1944">
        <v>1</v>
      </c>
      <c r="Q1944" s="4" t="s">
        <v>18843</v>
      </c>
      <c r="R1944">
        <v>12</v>
      </c>
    </row>
    <row r="1945" spans="1:18" ht="30">
      <c r="A1945">
        <v>3459</v>
      </c>
      <c r="B1945" t="b">
        <v>1</v>
      </c>
      <c r="C1945" s="1" t="s">
        <v>5662</v>
      </c>
      <c r="D1945" s="2" t="s">
        <v>9247</v>
      </c>
      <c r="E1945" s="3" t="s">
        <v>9248</v>
      </c>
      <c r="F1945" s="1" t="s">
        <v>9249</v>
      </c>
      <c r="G1945" s="1">
        <v>1995</v>
      </c>
      <c r="H1945" s="1" t="s">
        <v>29</v>
      </c>
      <c r="I1945" s="1"/>
      <c r="J1945" s="1" t="s">
        <v>9250</v>
      </c>
      <c r="K1945" s="1" t="s">
        <v>1321</v>
      </c>
      <c r="L1945" s="1" t="s">
        <v>29</v>
      </c>
      <c r="M1945" s="1"/>
      <c r="O1945">
        <v>1</v>
      </c>
      <c r="Q1945" s="4" t="s">
        <v>18843</v>
      </c>
      <c r="R1945">
        <v>12</v>
      </c>
    </row>
    <row r="1946" spans="1:18" ht="29.25">
      <c r="A1946">
        <v>191</v>
      </c>
      <c r="B1946" t="b">
        <v>1</v>
      </c>
      <c r="C1946" s="6" t="s">
        <v>19263</v>
      </c>
      <c r="D1946" s="7" t="s">
        <v>19264</v>
      </c>
      <c r="E1946" s="5" t="s">
        <v>9238</v>
      </c>
      <c r="F1946" s="16" t="s">
        <v>18894</v>
      </c>
      <c r="G1946">
        <v>1995</v>
      </c>
      <c r="H1946" t="s">
        <v>29</v>
      </c>
      <c r="J1946" t="s">
        <v>19265</v>
      </c>
      <c r="K1946" t="s">
        <v>298</v>
      </c>
      <c r="L1946" t="s">
        <v>29</v>
      </c>
      <c r="O1946">
        <v>1</v>
      </c>
      <c r="Q1946" s="4" t="s">
        <v>18843</v>
      </c>
      <c r="R1946">
        <v>12</v>
      </c>
    </row>
    <row r="1947" spans="1:18" ht="30">
      <c r="A1947">
        <v>1876</v>
      </c>
      <c r="B1947" t="b">
        <v>1</v>
      </c>
      <c r="C1947" s="6" t="s">
        <v>25428</v>
      </c>
      <c r="D1947" s="8" t="s">
        <v>9644</v>
      </c>
      <c r="E1947" s="14" t="s">
        <v>25429</v>
      </c>
      <c r="F1947" s="16" t="s">
        <v>18894</v>
      </c>
      <c r="G1947">
        <v>1995</v>
      </c>
      <c r="H1947" s="6" t="s">
        <v>29</v>
      </c>
      <c r="K1947" t="s">
        <v>298</v>
      </c>
      <c r="L1947" t="s">
        <v>29</v>
      </c>
      <c r="O1947">
        <v>1</v>
      </c>
      <c r="Q1947" s="4" t="s">
        <v>20938</v>
      </c>
      <c r="R1947">
        <v>16</v>
      </c>
    </row>
    <row r="1948" spans="1:18" ht="57">
      <c r="A1948">
        <v>1492</v>
      </c>
      <c r="B1948" t="b">
        <v>1</v>
      </c>
      <c r="C1948" s="6" t="s">
        <v>24144</v>
      </c>
      <c r="D1948" s="8" t="s">
        <v>9783</v>
      </c>
      <c r="E1948" s="14" t="s">
        <v>18395</v>
      </c>
      <c r="F1948" s="16" t="s">
        <v>18894</v>
      </c>
      <c r="G1948">
        <v>1995</v>
      </c>
      <c r="H1948" s="6" t="s">
        <v>29</v>
      </c>
      <c r="I1948" t="s">
        <v>24145</v>
      </c>
      <c r="K1948" t="s">
        <v>18103</v>
      </c>
      <c r="L1948" t="s">
        <v>29</v>
      </c>
      <c r="O1948">
        <v>1</v>
      </c>
      <c r="Q1948" s="4" t="s">
        <v>20891</v>
      </c>
      <c r="R1948">
        <v>16</v>
      </c>
    </row>
    <row r="1949" spans="1:18" ht="71.25">
      <c r="A1949">
        <v>587</v>
      </c>
      <c r="B1949" t="b">
        <v>1</v>
      </c>
      <c r="C1949" s="6" t="s">
        <v>20913</v>
      </c>
      <c r="D1949" s="8" t="s">
        <v>9829</v>
      </c>
      <c r="E1949" s="14" t="s">
        <v>18395</v>
      </c>
      <c r="F1949" s="16" t="s">
        <v>18894</v>
      </c>
      <c r="G1949">
        <v>1995</v>
      </c>
      <c r="H1949" s="6" t="s">
        <v>29</v>
      </c>
      <c r="I1949" t="s">
        <v>20914</v>
      </c>
      <c r="J1949" t="s">
        <v>20915</v>
      </c>
      <c r="K1949" t="s">
        <v>298</v>
      </c>
      <c r="L1949" t="s">
        <v>29</v>
      </c>
      <c r="O1949">
        <v>1</v>
      </c>
      <c r="Q1949" s="4" t="s">
        <v>20780</v>
      </c>
      <c r="R1949">
        <v>16</v>
      </c>
    </row>
    <row r="1950" spans="1:18" ht="57">
      <c r="A1950">
        <v>380</v>
      </c>
      <c r="B1950" t="b">
        <v>1</v>
      </c>
      <c r="C1950" s="6" t="s">
        <v>20109</v>
      </c>
      <c r="D1950" s="8" t="s">
        <v>9410</v>
      </c>
      <c r="E1950" s="14" t="s">
        <v>20110</v>
      </c>
      <c r="F1950" s="16" t="s">
        <v>18894</v>
      </c>
      <c r="G1950">
        <v>1995</v>
      </c>
      <c r="H1950" s="6" t="s">
        <v>29</v>
      </c>
      <c r="J1950" t="s">
        <v>20111</v>
      </c>
      <c r="K1950" t="s">
        <v>1426</v>
      </c>
      <c r="L1950" t="s">
        <v>29</v>
      </c>
      <c r="O1950">
        <v>1</v>
      </c>
      <c r="Q1950" s="4" t="s">
        <v>20748</v>
      </c>
      <c r="R1950">
        <v>16</v>
      </c>
    </row>
    <row r="1951" spans="1:18" ht="60">
      <c r="A1951">
        <v>3490</v>
      </c>
      <c r="B1951" t="b">
        <v>1</v>
      </c>
      <c r="C1951" s="1" t="s">
        <v>9491</v>
      </c>
      <c r="D1951" s="2" t="s">
        <v>9492</v>
      </c>
      <c r="E1951" s="3" t="s">
        <v>9493</v>
      </c>
      <c r="F1951" s="1" t="s">
        <v>9494</v>
      </c>
      <c r="G1951" s="1">
        <v>1995</v>
      </c>
      <c r="H1951" s="1" t="s">
        <v>29</v>
      </c>
      <c r="I1951" s="1"/>
      <c r="J1951" s="1" t="s">
        <v>9495</v>
      </c>
      <c r="K1951" s="1" t="s">
        <v>9496</v>
      </c>
      <c r="L1951" s="1" t="s">
        <v>18</v>
      </c>
      <c r="M1951" s="1"/>
      <c r="O1951">
        <v>2</v>
      </c>
      <c r="Q1951" s="4" t="s">
        <v>31299</v>
      </c>
      <c r="R1951">
        <v>22</v>
      </c>
    </row>
    <row r="1952" spans="1:18" ht="42.75">
      <c r="A1952">
        <v>1289</v>
      </c>
      <c r="B1952" t="b">
        <v>1</v>
      </c>
      <c r="C1952" s="6" t="s">
        <v>23447</v>
      </c>
      <c r="D1952" s="8" t="s">
        <v>9473</v>
      </c>
      <c r="E1952" s="14" t="s">
        <v>23448</v>
      </c>
      <c r="F1952" s="16" t="s">
        <v>18894</v>
      </c>
      <c r="G1952">
        <v>1995</v>
      </c>
      <c r="H1952" s="6" t="s">
        <v>29</v>
      </c>
      <c r="J1952" t="s">
        <v>23449</v>
      </c>
      <c r="K1952" t="s">
        <v>298</v>
      </c>
      <c r="L1952" t="s">
        <v>29</v>
      </c>
      <c r="O1952">
        <v>1</v>
      </c>
      <c r="Q1952" s="4" t="s">
        <v>20845</v>
      </c>
      <c r="R1952">
        <v>30</v>
      </c>
    </row>
    <row r="1953" spans="1:18" ht="57">
      <c r="A1953">
        <v>2287</v>
      </c>
      <c r="B1953" t="b">
        <v>1</v>
      </c>
      <c r="C1953" s="6" t="s">
        <v>26654</v>
      </c>
      <c r="D1953" s="8" t="s">
        <v>9590</v>
      </c>
      <c r="E1953" s="14" t="s">
        <v>22880</v>
      </c>
      <c r="F1953" s="16" t="s">
        <v>18894</v>
      </c>
      <c r="G1953">
        <v>1995</v>
      </c>
      <c r="H1953" s="6" t="s">
        <v>29</v>
      </c>
      <c r="I1953" s="16" t="s">
        <v>26655</v>
      </c>
      <c r="K1953" t="s">
        <v>10100</v>
      </c>
      <c r="L1953" t="s">
        <v>29</v>
      </c>
      <c r="O1953">
        <v>1</v>
      </c>
      <c r="Q1953" s="4" t="s">
        <v>20994</v>
      </c>
      <c r="R1953">
        <v>38</v>
      </c>
    </row>
    <row r="1954" spans="1:18" ht="42.75">
      <c r="A1954">
        <v>1389</v>
      </c>
      <c r="B1954" t="b">
        <v>1</v>
      </c>
      <c r="C1954" s="6" t="s">
        <v>23793</v>
      </c>
      <c r="D1954" s="8" t="s">
        <v>9557</v>
      </c>
      <c r="E1954" s="14" t="s">
        <v>22593</v>
      </c>
      <c r="F1954" s="16" t="s">
        <v>18894</v>
      </c>
      <c r="G1954">
        <v>1995</v>
      </c>
      <c r="H1954" s="6" t="s">
        <v>29</v>
      </c>
      <c r="K1954" t="s">
        <v>10100</v>
      </c>
      <c r="L1954" t="s">
        <v>29</v>
      </c>
      <c r="O1954">
        <v>1</v>
      </c>
      <c r="Q1954" s="4" t="s">
        <v>20861</v>
      </c>
      <c r="R1954">
        <v>38</v>
      </c>
    </row>
    <row r="1955" spans="1:18" ht="75">
      <c r="A1955">
        <v>3504</v>
      </c>
      <c r="B1955" t="b">
        <v>1</v>
      </c>
      <c r="C1955" s="1" t="s">
        <v>9597</v>
      </c>
      <c r="D1955" s="2" t="s">
        <v>9598</v>
      </c>
      <c r="E1955" s="3" t="s">
        <v>9599</v>
      </c>
      <c r="F1955" s="1" t="s">
        <v>9600</v>
      </c>
      <c r="G1955" s="1">
        <v>1995</v>
      </c>
      <c r="H1955" s="1" t="s">
        <v>29</v>
      </c>
      <c r="I1955" s="1" t="s">
        <v>9602</v>
      </c>
      <c r="J1955" s="1" t="s">
        <v>9601</v>
      </c>
      <c r="K1955" s="1" t="s">
        <v>127</v>
      </c>
      <c r="L1955" s="1" t="s">
        <v>29</v>
      </c>
      <c r="M1955" s="1"/>
      <c r="O1955">
        <v>1</v>
      </c>
      <c r="Q1955" s="4" t="s">
        <v>31302</v>
      </c>
      <c r="R1955">
        <v>38</v>
      </c>
    </row>
    <row r="1956" spans="1:18" ht="71.25">
      <c r="A1956">
        <v>1490</v>
      </c>
      <c r="B1956" t="b">
        <v>1</v>
      </c>
      <c r="C1956" s="6" t="s">
        <v>24137</v>
      </c>
      <c r="D1956" s="8" t="s">
        <v>9585</v>
      </c>
      <c r="E1956" s="14" t="s">
        <v>24138</v>
      </c>
      <c r="F1956" s="16" t="s">
        <v>18894</v>
      </c>
      <c r="G1956">
        <v>1995</v>
      </c>
      <c r="H1956" s="6" t="s">
        <v>29</v>
      </c>
      <c r="J1956" t="s">
        <v>24139</v>
      </c>
      <c r="K1956" t="s">
        <v>10100</v>
      </c>
      <c r="L1956" t="s">
        <v>29</v>
      </c>
      <c r="O1956">
        <v>1</v>
      </c>
      <c r="Q1956" s="4" t="s">
        <v>20887</v>
      </c>
      <c r="R1956">
        <v>38</v>
      </c>
    </row>
    <row r="1957" spans="1:18" ht="60">
      <c r="A1957">
        <v>3505</v>
      </c>
      <c r="B1957" t="b">
        <v>1</v>
      </c>
      <c r="C1957" s="1" t="s">
        <v>9603</v>
      </c>
      <c r="D1957" s="2" t="s">
        <v>9604</v>
      </c>
      <c r="E1957" s="3" t="s">
        <v>9605</v>
      </c>
      <c r="F1957" s="1" t="s">
        <v>9606</v>
      </c>
      <c r="G1957" s="1">
        <v>1995</v>
      </c>
      <c r="H1957" s="1" t="s">
        <v>29</v>
      </c>
      <c r="I1957" s="1"/>
      <c r="J1957" s="1"/>
      <c r="K1957" s="1" t="s">
        <v>298</v>
      </c>
      <c r="L1957" s="1" t="s">
        <v>29</v>
      </c>
      <c r="M1957" s="1"/>
      <c r="O1957">
        <v>1</v>
      </c>
      <c r="Q1957" s="4" t="s">
        <v>31320</v>
      </c>
      <c r="R1957">
        <v>38</v>
      </c>
    </row>
    <row r="1958" spans="1:18" ht="45">
      <c r="A1958">
        <v>3541</v>
      </c>
      <c r="B1958" t="b">
        <v>1</v>
      </c>
      <c r="C1958" s="1" t="s">
        <v>9915</v>
      </c>
      <c r="D1958" s="2" t="s">
        <v>9916</v>
      </c>
      <c r="E1958" s="1" t="s">
        <v>9917</v>
      </c>
      <c r="F1958" s="1" t="s">
        <v>9918</v>
      </c>
      <c r="G1958" s="1">
        <v>1995</v>
      </c>
      <c r="H1958" s="1" t="s">
        <v>29</v>
      </c>
      <c r="I1958" s="1"/>
      <c r="J1958" s="1" t="s">
        <v>9919</v>
      </c>
      <c r="K1958" s="1" t="s">
        <v>298</v>
      </c>
      <c r="L1958" s="1" t="s">
        <v>29</v>
      </c>
      <c r="M1958" s="1"/>
      <c r="O1958">
        <v>1</v>
      </c>
      <c r="Q1958" s="4" t="s">
        <v>31314</v>
      </c>
      <c r="R1958">
        <v>22</v>
      </c>
    </row>
    <row r="1959" spans="1:18">
      <c r="A1959">
        <v>3466</v>
      </c>
      <c r="B1959" t="b">
        <v>1</v>
      </c>
      <c r="C1959" s="1" t="s">
        <v>9313</v>
      </c>
      <c r="D1959" s="2" t="s">
        <v>9314</v>
      </c>
      <c r="E1959" s="1" t="s">
        <v>9315</v>
      </c>
      <c r="F1959" s="1" t="s">
        <v>9316</v>
      </c>
      <c r="G1959" s="1">
        <v>1995</v>
      </c>
      <c r="H1959" s="1" t="s">
        <v>29</v>
      </c>
      <c r="I1959" s="1"/>
      <c r="J1959" s="1" t="s">
        <v>9317</v>
      </c>
      <c r="K1959" s="1" t="s">
        <v>605</v>
      </c>
      <c r="L1959" s="1" t="s">
        <v>29</v>
      </c>
      <c r="M1959" s="1"/>
      <c r="O1959">
        <v>1</v>
      </c>
      <c r="Q1959" s="4" t="s">
        <v>31328</v>
      </c>
      <c r="R1959">
        <v>22</v>
      </c>
    </row>
    <row r="1960" spans="1:18" ht="43.5">
      <c r="A1960">
        <v>1439</v>
      </c>
      <c r="B1960" t="b">
        <v>1</v>
      </c>
      <c r="C1960" s="6" t="s">
        <v>23959</v>
      </c>
      <c r="D1960" s="7" t="s">
        <v>9692</v>
      </c>
      <c r="E1960" s="5" t="s">
        <v>23960</v>
      </c>
      <c r="F1960" s="18" t="s">
        <v>18894</v>
      </c>
      <c r="G1960">
        <v>1995</v>
      </c>
      <c r="H1960" t="s">
        <v>29</v>
      </c>
      <c r="I1960" t="s">
        <v>23961</v>
      </c>
      <c r="J1960" t="s">
        <v>23962</v>
      </c>
      <c r="K1960" t="s">
        <v>298</v>
      </c>
      <c r="L1960" t="s">
        <v>29</v>
      </c>
      <c r="O1960">
        <v>1</v>
      </c>
      <c r="Q1960" s="4" t="s">
        <v>20871</v>
      </c>
      <c r="R1960">
        <v>48</v>
      </c>
    </row>
    <row r="1961" spans="1:18" ht="42.75">
      <c r="A1961">
        <v>1776</v>
      </c>
      <c r="B1961" t="b">
        <v>1</v>
      </c>
      <c r="C1961" s="6" t="s">
        <v>8799</v>
      </c>
      <c r="D1961" s="8" t="s">
        <v>9687</v>
      </c>
      <c r="E1961" s="14" t="s">
        <v>25116</v>
      </c>
      <c r="F1961" s="16" t="s">
        <v>18894</v>
      </c>
      <c r="G1961">
        <v>1995</v>
      </c>
      <c r="H1961" s="6" t="s">
        <v>29</v>
      </c>
      <c r="I1961" t="s">
        <v>25117</v>
      </c>
      <c r="K1961" t="s">
        <v>5171</v>
      </c>
      <c r="L1961" t="s">
        <v>29</v>
      </c>
      <c r="M1961" t="s">
        <v>18659</v>
      </c>
      <c r="O1961">
        <v>1</v>
      </c>
      <c r="Q1961" s="4" t="s">
        <v>20226</v>
      </c>
      <c r="R1961">
        <v>48</v>
      </c>
    </row>
    <row r="1962" spans="1:18" ht="60">
      <c r="A1962">
        <v>3479</v>
      </c>
      <c r="B1962" t="b">
        <v>1</v>
      </c>
      <c r="C1962" s="1" t="s">
        <v>9414</v>
      </c>
      <c r="D1962" s="2" t="s">
        <v>9415</v>
      </c>
      <c r="E1962" s="3" t="s">
        <v>9416</v>
      </c>
      <c r="F1962" s="1" t="s">
        <v>9417</v>
      </c>
      <c r="G1962" s="1">
        <v>1995</v>
      </c>
      <c r="H1962" s="1" t="s">
        <v>29</v>
      </c>
      <c r="I1962" s="1"/>
      <c r="J1962" s="1" t="s">
        <v>9418</v>
      </c>
      <c r="K1962" s="1" t="s">
        <v>298</v>
      </c>
      <c r="L1962" s="1" t="s">
        <v>29</v>
      </c>
      <c r="M1962" s="1"/>
      <c r="O1962">
        <v>1</v>
      </c>
      <c r="Q1962" s="4" t="s">
        <v>20577</v>
      </c>
      <c r="R1962">
        <v>50</v>
      </c>
    </row>
    <row r="1963" spans="1:18" ht="45">
      <c r="A1963">
        <v>3480</v>
      </c>
      <c r="B1963" t="b">
        <v>1</v>
      </c>
      <c r="C1963" s="1" t="s">
        <v>9414</v>
      </c>
      <c r="D1963" s="2" t="s">
        <v>9419</v>
      </c>
      <c r="E1963" s="3" t="s">
        <v>9420</v>
      </c>
      <c r="F1963" s="1" t="s">
        <v>9421</v>
      </c>
      <c r="G1963" s="1">
        <v>1995</v>
      </c>
      <c r="H1963" s="1" t="s">
        <v>29</v>
      </c>
      <c r="I1963" s="1"/>
      <c r="J1963" s="1" t="s">
        <v>9422</v>
      </c>
      <c r="K1963" s="1" t="s">
        <v>298</v>
      </c>
      <c r="L1963" s="1" t="s">
        <v>29</v>
      </c>
      <c r="M1963" s="1"/>
      <c r="O1963">
        <v>1</v>
      </c>
      <c r="Q1963" s="4" t="s">
        <v>20577</v>
      </c>
      <c r="R1963">
        <v>50</v>
      </c>
    </row>
    <row r="1964" spans="1:18" ht="75">
      <c r="A1964">
        <v>3464</v>
      </c>
      <c r="B1964" t="b">
        <v>1</v>
      </c>
      <c r="C1964" s="1" t="s">
        <v>8322</v>
      </c>
      <c r="D1964" s="2" t="s">
        <v>9307</v>
      </c>
      <c r="E1964" s="1" t="s">
        <v>9308</v>
      </c>
      <c r="F1964" s="1" t="s">
        <v>9309</v>
      </c>
      <c r="G1964" s="1">
        <v>1995</v>
      </c>
      <c r="H1964" s="1" t="s">
        <v>29</v>
      </c>
      <c r="I1964" s="1"/>
      <c r="J1964" s="1" t="s">
        <v>9310</v>
      </c>
      <c r="K1964" s="1" t="s">
        <v>298</v>
      </c>
      <c r="L1964" s="1" t="s">
        <v>29</v>
      </c>
      <c r="M1964" s="1"/>
      <c r="O1964">
        <v>1</v>
      </c>
      <c r="Q1964" s="4" t="s">
        <v>20983</v>
      </c>
      <c r="R1964">
        <v>57</v>
      </c>
    </row>
    <row r="1965" spans="1:18" ht="71.25">
      <c r="A1965">
        <v>2276</v>
      </c>
      <c r="B1965" t="b">
        <v>1</v>
      </c>
      <c r="C1965" s="6" t="s">
        <v>26620</v>
      </c>
      <c r="D1965" s="8" t="s">
        <v>26621</v>
      </c>
      <c r="E1965" s="14" t="s">
        <v>20026</v>
      </c>
      <c r="F1965" s="16" t="s">
        <v>18894</v>
      </c>
      <c r="G1965">
        <v>1995</v>
      </c>
      <c r="H1965" s="6" t="s">
        <v>29</v>
      </c>
      <c r="J1965" t="s">
        <v>26622</v>
      </c>
      <c r="K1965" t="s">
        <v>298</v>
      </c>
      <c r="L1965" t="s">
        <v>29</v>
      </c>
      <c r="O1965">
        <v>1</v>
      </c>
      <c r="Q1965" s="4" t="s">
        <v>20983</v>
      </c>
      <c r="R1965">
        <v>57</v>
      </c>
    </row>
    <row r="1966" spans="1:18" ht="60">
      <c r="A1966">
        <v>356</v>
      </c>
      <c r="B1966" t="b">
        <v>1</v>
      </c>
      <c r="C1966" s="6" t="s">
        <v>20004</v>
      </c>
      <c r="D1966" s="2" t="s">
        <v>9303</v>
      </c>
      <c r="E1966" s="14" t="s">
        <v>18395</v>
      </c>
      <c r="F1966" s="16" t="s">
        <v>18894</v>
      </c>
      <c r="G1966">
        <v>1995</v>
      </c>
      <c r="H1966" s="6" t="s">
        <v>29</v>
      </c>
      <c r="J1966" t="s">
        <v>20005</v>
      </c>
      <c r="K1966" t="s">
        <v>298</v>
      </c>
      <c r="L1966" t="s">
        <v>29</v>
      </c>
      <c r="O1966">
        <v>1</v>
      </c>
      <c r="Q1966" s="4" t="s">
        <v>20745</v>
      </c>
      <c r="R1966">
        <v>57</v>
      </c>
    </row>
    <row r="1967" spans="1:18" ht="30">
      <c r="A1967">
        <v>3545</v>
      </c>
      <c r="B1967" t="b">
        <v>1</v>
      </c>
      <c r="C1967" s="1" t="s">
        <v>9931</v>
      </c>
      <c r="D1967" s="2" t="s">
        <v>9932</v>
      </c>
      <c r="E1967" s="1" t="s">
        <v>9933</v>
      </c>
      <c r="F1967" s="1" t="s">
        <v>9934</v>
      </c>
      <c r="G1967" s="1">
        <v>1995</v>
      </c>
      <c r="H1967" s="1" t="s">
        <v>29</v>
      </c>
      <c r="I1967" s="1"/>
      <c r="J1967" s="1" t="s">
        <v>9935</v>
      </c>
      <c r="K1967" s="1" t="s">
        <v>1929</v>
      </c>
      <c r="L1967" s="1" t="s">
        <v>29</v>
      </c>
      <c r="M1967" s="1"/>
      <c r="O1967">
        <v>1</v>
      </c>
      <c r="Q1967" s="4" t="s">
        <v>31313</v>
      </c>
      <c r="R1967">
        <v>22</v>
      </c>
    </row>
    <row r="1968" spans="1:18" ht="45">
      <c r="A1968">
        <v>3469</v>
      </c>
      <c r="B1968" t="b">
        <v>1</v>
      </c>
      <c r="C1968" s="1" t="s">
        <v>9328</v>
      </c>
      <c r="D1968" s="2" t="s">
        <v>9329</v>
      </c>
      <c r="E1968" s="1" t="s">
        <v>9330</v>
      </c>
      <c r="F1968" s="1"/>
      <c r="G1968" s="1">
        <v>1995</v>
      </c>
      <c r="H1968" s="1" t="s">
        <v>29</v>
      </c>
      <c r="I1968" s="1" t="s">
        <v>9332</v>
      </c>
      <c r="J1968" s="1" t="s">
        <v>9331</v>
      </c>
      <c r="K1968" s="1" t="s">
        <v>9333</v>
      </c>
      <c r="L1968" s="1" t="s">
        <v>29</v>
      </c>
      <c r="M1968" s="1"/>
      <c r="O1968">
        <v>7</v>
      </c>
      <c r="Q1968" s="4" t="s">
        <v>21605</v>
      </c>
      <c r="R1968">
        <v>79</v>
      </c>
    </row>
    <row r="1969" spans="1:18" ht="30">
      <c r="A1969">
        <v>5185</v>
      </c>
      <c r="B1969" t="b">
        <v>1</v>
      </c>
      <c r="C1969" s="1" t="s">
        <v>28054</v>
      </c>
      <c r="D1969" s="4" t="s">
        <v>6948</v>
      </c>
      <c r="E1969" s="3" t="s">
        <v>28046</v>
      </c>
      <c r="F1969" s="1" t="s">
        <v>28055</v>
      </c>
      <c r="G1969" s="1">
        <v>1995</v>
      </c>
      <c r="H1969" s="1" t="s">
        <v>29</v>
      </c>
      <c r="I1969" s="1"/>
      <c r="K1969" t="s">
        <v>298</v>
      </c>
      <c r="L1969" t="s">
        <v>29</v>
      </c>
      <c r="O1969">
        <v>1</v>
      </c>
      <c r="Q1969" s="4" t="s">
        <v>21544</v>
      </c>
      <c r="R1969">
        <v>80</v>
      </c>
    </row>
    <row r="1970" spans="1:18" ht="30">
      <c r="A1970">
        <v>1396</v>
      </c>
      <c r="B1970" t="b">
        <v>1</v>
      </c>
      <c r="C1970" s="6" t="s">
        <v>5943</v>
      </c>
      <c r="D1970" s="8" t="s">
        <v>9627</v>
      </c>
      <c r="E1970" s="14" t="s">
        <v>23817</v>
      </c>
      <c r="F1970" s="16" t="s">
        <v>18894</v>
      </c>
      <c r="G1970">
        <v>1995</v>
      </c>
      <c r="H1970" s="6" t="s">
        <v>29</v>
      </c>
      <c r="J1970" t="s">
        <v>23818</v>
      </c>
      <c r="K1970" t="s">
        <v>18547</v>
      </c>
      <c r="L1970" t="s">
        <v>29</v>
      </c>
      <c r="O1970">
        <v>1</v>
      </c>
      <c r="Q1970" s="4" t="s">
        <v>18946</v>
      </c>
      <c r="R1970">
        <v>87</v>
      </c>
    </row>
    <row r="1971" spans="1:18" ht="30">
      <c r="A1971">
        <v>3510</v>
      </c>
      <c r="B1971" t="b">
        <v>1</v>
      </c>
      <c r="C1971" s="1" t="s">
        <v>5943</v>
      </c>
      <c r="D1971" s="2" t="s">
        <v>9635</v>
      </c>
      <c r="E1971" s="3" t="s">
        <v>9636</v>
      </c>
      <c r="F1971" s="1" t="s">
        <v>9637</v>
      </c>
      <c r="G1971" s="1">
        <v>1995</v>
      </c>
      <c r="H1971" s="1" t="s">
        <v>29</v>
      </c>
      <c r="I1971" s="1" t="s">
        <v>9639</v>
      </c>
      <c r="J1971" s="1" t="s">
        <v>9638</v>
      </c>
      <c r="K1971" s="1" t="s">
        <v>298</v>
      </c>
      <c r="L1971" s="1" t="s">
        <v>29</v>
      </c>
      <c r="M1971" s="1"/>
      <c r="O1971">
        <v>1</v>
      </c>
      <c r="Q1971" s="4" t="s">
        <v>18946</v>
      </c>
      <c r="R1971">
        <v>87</v>
      </c>
    </row>
    <row r="1972" spans="1:18" ht="42.75">
      <c r="A1972">
        <v>482</v>
      </c>
      <c r="B1972" t="b">
        <v>1</v>
      </c>
      <c r="C1972" s="6" t="s">
        <v>1522</v>
      </c>
      <c r="D1972" s="8" t="s">
        <v>9714</v>
      </c>
      <c r="E1972" s="14" t="s">
        <v>20510</v>
      </c>
      <c r="F1972" s="16" t="s">
        <v>18894</v>
      </c>
      <c r="G1972">
        <v>1995</v>
      </c>
      <c r="H1972" s="6" t="s">
        <v>29</v>
      </c>
      <c r="J1972" t="s">
        <v>20511</v>
      </c>
      <c r="K1972" t="s">
        <v>298</v>
      </c>
      <c r="L1972" t="s">
        <v>29</v>
      </c>
      <c r="O1972">
        <v>1</v>
      </c>
      <c r="Q1972" s="4" t="s">
        <v>20763</v>
      </c>
      <c r="R1972">
        <v>80</v>
      </c>
    </row>
    <row r="1973" spans="1:18" ht="30">
      <c r="A1973">
        <v>3518</v>
      </c>
      <c r="B1973" t="b">
        <v>1</v>
      </c>
      <c r="C1973" s="1" t="s">
        <v>1522</v>
      </c>
      <c r="D1973" s="2" t="s">
        <v>9711</v>
      </c>
      <c r="E1973" s="1" t="s">
        <v>9712</v>
      </c>
      <c r="F1973" s="1"/>
      <c r="G1973" s="1">
        <v>1995</v>
      </c>
      <c r="H1973" s="1" t="s">
        <v>29</v>
      </c>
      <c r="I1973" s="1"/>
      <c r="J1973" s="1" t="s">
        <v>9713</v>
      </c>
      <c r="K1973" s="1" t="s">
        <v>298</v>
      </c>
      <c r="L1973" s="1" t="s">
        <v>29</v>
      </c>
      <c r="M1973" s="1">
        <v>40</v>
      </c>
      <c r="O1973">
        <v>1</v>
      </c>
      <c r="Q1973" s="4" t="s">
        <v>20763</v>
      </c>
      <c r="R1973">
        <v>80</v>
      </c>
    </row>
    <row r="1974" spans="1:18" ht="42.75">
      <c r="A1974">
        <v>2347</v>
      </c>
      <c r="B1974" t="b">
        <v>1</v>
      </c>
      <c r="C1974" s="6" t="s">
        <v>25928</v>
      </c>
      <c r="D1974" s="8" t="s">
        <v>9516</v>
      </c>
      <c r="E1974" s="14" t="s">
        <v>21527</v>
      </c>
      <c r="F1974" s="16" t="s">
        <v>18894</v>
      </c>
      <c r="G1974">
        <v>1995</v>
      </c>
      <c r="H1974" s="6" t="s">
        <v>29</v>
      </c>
      <c r="J1974" t="s">
        <v>26872</v>
      </c>
      <c r="K1974" t="s">
        <v>605</v>
      </c>
      <c r="L1974" t="s">
        <v>29</v>
      </c>
      <c r="O1974">
        <v>1</v>
      </c>
      <c r="Q1974" s="4" t="s">
        <v>19906</v>
      </c>
      <c r="R1974">
        <v>97</v>
      </c>
    </row>
    <row r="1975" spans="1:18" ht="180">
      <c r="A1975">
        <v>2277</v>
      </c>
      <c r="B1975" t="b">
        <v>1</v>
      </c>
      <c r="C1975" s="6" t="s">
        <v>26624</v>
      </c>
      <c r="D1975" s="8" t="s">
        <v>9511</v>
      </c>
      <c r="E1975" s="14" t="s">
        <v>26094</v>
      </c>
      <c r="F1975" s="16" t="s">
        <v>18894</v>
      </c>
      <c r="G1975">
        <v>1995</v>
      </c>
      <c r="H1975" s="6" t="s">
        <v>29</v>
      </c>
      <c r="I1975" s="4" t="s">
        <v>26625</v>
      </c>
      <c r="J1975" t="s">
        <v>26626</v>
      </c>
      <c r="K1975" t="s">
        <v>605</v>
      </c>
      <c r="L1975" t="s">
        <v>29</v>
      </c>
      <c r="O1975">
        <v>1</v>
      </c>
      <c r="Q1975" s="4" t="s">
        <v>20990</v>
      </c>
      <c r="R1975">
        <v>97</v>
      </c>
    </row>
    <row r="1976" spans="1:18" ht="42.75">
      <c r="A1976">
        <v>890</v>
      </c>
      <c r="B1976" t="b">
        <v>1</v>
      </c>
      <c r="C1976" s="6" t="s">
        <v>21772</v>
      </c>
      <c r="D1976" s="8" t="s">
        <v>9795</v>
      </c>
      <c r="E1976" s="14" t="s">
        <v>20919</v>
      </c>
      <c r="F1976" s="16" t="s">
        <v>18894</v>
      </c>
      <c r="G1976">
        <v>1995</v>
      </c>
      <c r="H1976" s="6" t="s">
        <v>29</v>
      </c>
      <c r="J1976" t="s">
        <v>22024</v>
      </c>
      <c r="K1976" t="s">
        <v>605</v>
      </c>
      <c r="L1976" t="s">
        <v>29</v>
      </c>
      <c r="O1976">
        <v>1</v>
      </c>
      <c r="Q1976" s="4" t="s">
        <v>20801</v>
      </c>
      <c r="R1976">
        <v>97</v>
      </c>
    </row>
    <row r="1977" spans="1:18" ht="30">
      <c r="A1977">
        <v>816</v>
      </c>
      <c r="B1977" t="b">
        <v>1</v>
      </c>
      <c r="C1977" s="6" t="s">
        <v>21772</v>
      </c>
      <c r="D1977" s="8" t="s">
        <v>9799</v>
      </c>
      <c r="E1977" s="14" t="s">
        <v>21773</v>
      </c>
      <c r="F1977" s="16" t="s">
        <v>18894</v>
      </c>
      <c r="G1977">
        <v>1995</v>
      </c>
      <c r="H1977" s="6" t="s">
        <v>29</v>
      </c>
      <c r="J1977" t="s">
        <v>21774</v>
      </c>
      <c r="K1977" t="s">
        <v>605</v>
      </c>
      <c r="L1977" t="s">
        <v>29</v>
      </c>
      <c r="O1977">
        <v>1</v>
      </c>
      <c r="Q1977" s="4" t="s">
        <v>20801</v>
      </c>
      <c r="R1977">
        <v>97</v>
      </c>
    </row>
    <row r="1978" spans="1:18" ht="57">
      <c r="A1978">
        <v>939</v>
      </c>
      <c r="B1978" t="b">
        <v>1</v>
      </c>
      <c r="C1978" s="6" t="s">
        <v>22203</v>
      </c>
      <c r="D1978" s="8" t="s">
        <v>9779</v>
      </c>
      <c r="E1978" s="14" t="s">
        <v>22204</v>
      </c>
      <c r="F1978" s="16" t="s">
        <v>18894</v>
      </c>
      <c r="G1978">
        <v>1995</v>
      </c>
      <c r="H1978" s="6" t="s">
        <v>29</v>
      </c>
      <c r="I1978" t="s">
        <v>22205</v>
      </c>
      <c r="J1978" t="s">
        <v>22206</v>
      </c>
      <c r="K1978" t="s">
        <v>22207</v>
      </c>
      <c r="L1978" t="s">
        <v>29</v>
      </c>
      <c r="O1978">
        <v>1</v>
      </c>
      <c r="Q1978" s="4" t="s">
        <v>20815</v>
      </c>
      <c r="R1978">
        <v>99</v>
      </c>
    </row>
    <row r="1979" spans="1:18" ht="42.75">
      <c r="A1979">
        <v>578</v>
      </c>
      <c r="B1979" t="b">
        <v>1</v>
      </c>
      <c r="C1979" s="6" t="s">
        <v>20873</v>
      </c>
      <c r="D1979" s="8" t="s">
        <v>9897</v>
      </c>
      <c r="E1979" s="14" t="s">
        <v>20874</v>
      </c>
      <c r="F1979" s="16" t="s">
        <v>18894</v>
      </c>
      <c r="G1979">
        <v>1995</v>
      </c>
      <c r="H1979" s="6" t="s">
        <v>29</v>
      </c>
      <c r="I1979" s="16" t="s">
        <v>20875</v>
      </c>
      <c r="J1979" t="s">
        <v>20876</v>
      </c>
      <c r="K1979" t="s">
        <v>10100</v>
      </c>
      <c r="L1979" t="s">
        <v>29</v>
      </c>
      <c r="O1979">
        <v>1</v>
      </c>
      <c r="Q1979" s="4" t="s">
        <v>20775</v>
      </c>
      <c r="R1979">
        <v>99</v>
      </c>
    </row>
    <row r="1980" spans="1:18" ht="57">
      <c r="A1980">
        <v>178</v>
      </c>
      <c r="B1980" t="b">
        <v>1</v>
      </c>
      <c r="C1980" s="6" t="s">
        <v>148</v>
      </c>
      <c r="D1980" s="8" t="s">
        <v>9656</v>
      </c>
      <c r="E1980" s="14" t="s">
        <v>19212</v>
      </c>
      <c r="F1980" s="16" t="s">
        <v>18894</v>
      </c>
      <c r="G1980">
        <v>1995</v>
      </c>
      <c r="H1980" s="6" t="s">
        <v>29</v>
      </c>
      <c r="J1980" t="s">
        <v>19213</v>
      </c>
      <c r="K1980" t="s">
        <v>298</v>
      </c>
      <c r="L1980" t="s">
        <v>29</v>
      </c>
      <c r="O1980">
        <v>1</v>
      </c>
      <c r="Q1980" s="4" t="s">
        <v>20730</v>
      </c>
      <c r="R1980">
        <v>103</v>
      </c>
    </row>
    <row r="1981" spans="1:18" ht="30">
      <c r="A1981">
        <v>2329</v>
      </c>
      <c r="B1981" t="b">
        <v>1</v>
      </c>
      <c r="C1981" s="6" t="s">
        <v>26811</v>
      </c>
      <c r="D1981" s="8" t="s">
        <v>9870</v>
      </c>
      <c r="E1981" s="14" t="s">
        <v>21320</v>
      </c>
      <c r="F1981" s="16" t="s">
        <v>18894</v>
      </c>
      <c r="G1981">
        <v>1995</v>
      </c>
      <c r="H1981" s="6" t="s">
        <v>29</v>
      </c>
      <c r="J1981" t="s">
        <v>26812</v>
      </c>
      <c r="K1981" t="s">
        <v>298</v>
      </c>
      <c r="L1981" t="s">
        <v>29</v>
      </c>
      <c r="O1981">
        <v>1</v>
      </c>
      <c r="Q1981" s="4" t="s">
        <v>21016</v>
      </c>
      <c r="R1981">
        <v>107</v>
      </c>
    </row>
    <row r="1982" spans="1:18" ht="30">
      <c r="A1982">
        <v>1617</v>
      </c>
      <c r="B1982" t="b">
        <v>1</v>
      </c>
      <c r="C1982" s="6" t="s">
        <v>24542</v>
      </c>
      <c r="D1982" s="8" t="s">
        <v>9281</v>
      </c>
      <c r="E1982" s="14" t="s">
        <v>18395</v>
      </c>
      <c r="F1982" s="16" t="s">
        <v>18894</v>
      </c>
      <c r="G1982">
        <v>1995</v>
      </c>
      <c r="H1982" s="6" t="s">
        <v>29</v>
      </c>
      <c r="I1982" t="s">
        <v>24543</v>
      </c>
      <c r="J1982" t="s">
        <v>24544</v>
      </c>
      <c r="K1982" t="s">
        <v>1426</v>
      </c>
      <c r="L1982" t="s">
        <v>29</v>
      </c>
      <c r="O1982">
        <v>1</v>
      </c>
      <c r="Q1982" s="4" t="s">
        <v>20909</v>
      </c>
      <c r="R1982">
        <v>138</v>
      </c>
    </row>
    <row r="1983" spans="1:18" ht="42.75">
      <c r="A1983">
        <v>217</v>
      </c>
      <c r="B1983" t="b">
        <v>1</v>
      </c>
      <c r="C1983" s="6" t="s">
        <v>19393</v>
      </c>
      <c r="D1983" s="8" t="s">
        <v>9449</v>
      </c>
      <c r="E1983" s="14" t="s">
        <v>19394</v>
      </c>
      <c r="F1983" s="16" t="s">
        <v>18894</v>
      </c>
      <c r="G1983">
        <v>1995</v>
      </c>
      <c r="H1983" s="6" t="s">
        <v>29</v>
      </c>
      <c r="J1983" t="s">
        <v>19395</v>
      </c>
      <c r="K1983" t="s">
        <v>298</v>
      </c>
      <c r="L1983" t="s">
        <v>29</v>
      </c>
      <c r="O1983">
        <v>1</v>
      </c>
      <c r="Q1983" s="4" t="s">
        <v>20742</v>
      </c>
      <c r="R1983">
        <v>48</v>
      </c>
    </row>
    <row r="1984" spans="1:18" ht="30">
      <c r="A1984">
        <v>3516</v>
      </c>
      <c r="B1984" t="b">
        <v>1</v>
      </c>
      <c r="C1984" s="1" t="s">
        <v>8053</v>
      </c>
      <c r="D1984" s="2" t="s">
        <v>9679</v>
      </c>
      <c r="E1984" s="1" t="s">
        <v>9680</v>
      </c>
      <c r="F1984" s="1" t="s">
        <v>9681</v>
      </c>
      <c r="G1984" s="1">
        <v>1995</v>
      </c>
      <c r="H1984" s="1" t="s">
        <v>29</v>
      </c>
      <c r="I1984" s="1"/>
      <c r="J1984" s="1" t="s">
        <v>9682</v>
      </c>
      <c r="K1984" s="1" t="s">
        <v>127</v>
      </c>
      <c r="L1984" s="1" t="s">
        <v>18</v>
      </c>
      <c r="M1984" s="1"/>
      <c r="O1984">
        <v>1</v>
      </c>
      <c r="Q1984" s="4" t="s">
        <v>31298</v>
      </c>
      <c r="R1984">
        <v>161</v>
      </c>
    </row>
    <row r="1985" spans="1:18" ht="30">
      <c r="A1985">
        <v>3517</v>
      </c>
      <c r="B1985" t="b">
        <v>1</v>
      </c>
      <c r="C1985" s="1" t="s">
        <v>8053</v>
      </c>
      <c r="D1985" s="2" t="s">
        <v>9683</v>
      </c>
      <c r="E1985" s="1" t="s">
        <v>9684</v>
      </c>
      <c r="F1985" s="1" t="s">
        <v>9685</v>
      </c>
      <c r="G1985" s="1">
        <v>1995</v>
      </c>
      <c r="H1985" s="1" t="s">
        <v>29</v>
      </c>
      <c r="I1985" s="1"/>
      <c r="J1985" s="1" t="s">
        <v>9686</v>
      </c>
      <c r="K1985" s="1" t="s">
        <v>127</v>
      </c>
      <c r="L1985" s="1" t="s">
        <v>18</v>
      </c>
      <c r="M1985" s="1"/>
      <c r="O1985">
        <v>1</v>
      </c>
      <c r="Q1985" s="4" t="s">
        <v>31298</v>
      </c>
      <c r="R1985">
        <v>161</v>
      </c>
    </row>
    <row r="1986" spans="1:18">
      <c r="A1986">
        <v>3535</v>
      </c>
      <c r="B1986" t="b">
        <v>1</v>
      </c>
      <c r="C1986" s="1" t="s">
        <v>7786</v>
      </c>
      <c r="D1986" s="2" t="s">
        <v>9861</v>
      </c>
      <c r="E1986" s="1" t="s">
        <v>9862</v>
      </c>
      <c r="F1986" s="1"/>
      <c r="G1986" s="1">
        <v>1995</v>
      </c>
      <c r="H1986" s="1" t="s">
        <v>29</v>
      </c>
      <c r="I1986" s="1"/>
      <c r="J1986" s="1" t="s">
        <v>9863</v>
      </c>
      <c r="K1986" s="1" t="s">
        <v>298</v>
      </c>
      <c r="L1986" s="1" t="s">
        <v>29</v>
      </c>
      <c r="M1986" s="1"/>
      <c r="O1986">
        <v>1</v>
      </c>
      <c r="Q1986" s="4" t="s">
        <v>21051</v>
      </c>
      <c r="R1986">
        <v>171</v>
      </c>
    </row>
    <row r="1987" spans="1:18" ht="57">
      <c r="A1987">
        <v>465</v>
      </c>
      <c r="B1987" t="b">
        <v>1</v>
      </c>
      <c r="C1987" s="6" t="s">
        <v>20443</v>
      </c>
      <c r="D1987" s="8" t="s">
        <v>20444</v>
      </c>
      <c r="E1987" s="14" t="s">
        <v>20445</v>
      </c>
      <c r="F1987" s="16" t="s">
        <v>18894</v>
      </c>
      <c r="G1987">
        <v>1995</v>
      </c>
      <c r="H1987" s="6" t="s">
        <v>29</v>
      </c>
      <c r="J1987" t="s">
        <v>32197</v>
      </c>
      <c r="K1987" t="s">
        <v>18422</v>
      </c>
      <c r="L1987" t="s">
        <v>18423</v>
      </c>
      <c r="O1987">
        <v>0</v>
      </c>
      <c r="Q1987" s="4" t="s">
        <v>20409</v>
      </c>
      <c r="R1987">
        <v>178</v>
      </c>
    </row>
    <row r="1988" spans="1:18" ht="43.5">
      <c r="A1988">
        <v>2237</v>
      </c>
      <c r="B1988" t="b">
        <v>1</v>
      </c>
      <c r="C1988" t="s">
        <v>26479</v>
      </c>
      <c r="D1988" s="7" t="s">
        <v>26480</v>
      </c>
      <c r="E1988" t="s">
        <v>26481</v>
      </c>
      <c r="F1988" t="s">
        <v>26482</v>
      </c>
      <c r="G1988">
        <v>1995</v>
      </c>
      <c r="H1988" t="s">
        <v>29</v>
      </c>
      <c r="J1988" t="s">
        <v>26483</v>
      </c>
      <c r="K1988" t="s">
        <v>1426</v>
      </c>
      <c r="L1988" t="s">
        <v>29</v>
      </c>
      <c r="O1988">
        <v>1</v>
      </c>
      <c r="Q1988" s="4" t="s">
        <v>20978</v>
      </c>
      <c r="R1988">
        <v>180</v>
      </c>
    </row>
    <row r="1989" spans="1:18" ht="45">
      <c r="A1989">
        <v>3513</v>
      </c>
      <c r="B1989" t="b">
        <v>1</v>
      </c>
      <c r="C1989" s="1" t="s">
        <v>9648</v>
      </c>
      <c r="D1989" s="2" t="s">
        <v>9652</v>
      </c>
      <c r="E1989" s="3" t="s">
        <v>9653</v>
      </c>
      <c r="F1989" s="1" t="s">
        <v>9654</v>
      </c>
      <c r="G1989" s="1">
        <v>1995</v>
      </c>
      <c r="H1989" s="1" t="s">
        <v>29</v>
      </c>
      <c r="I1989" s="1"/>
      <c r="J1989" s="1" t="s">
        <v>9655</v>
      </c>
      <c r="K1989" s="1" t="s">
        <v>298</v>
      </c>
      <c r="L1989" s="1" t="s">
        <v>29</v>
      </c>
      <c r="M1989" s="1"/>
      <c r="O1989">
        <v>1</v>
      </c>
      <c r="Q1989" s="4" t="s">
        <v>20978</v>
      </c>
      <c r="R1989">
        <v>180</v>
      </c>
    </row>
    <row r="1990" spans="1:18" ht="30">
      <c r="A1990">
        <v>3507</v>
      </c>
      <c r="B1990" t="b">
        <v>1</v>
      </c>
      <c r="C1990" s="1" t="s">
        <v>9620</v>
      </c>
      <c r="D1990" s="2" t="s">
        <v>9621</v>
      </c>
      <c r="E1990" s="3" t="s">
        <v>9622</v>
      </c>
      <c r="F1990" s="1" t="s">
        <v>9623</v>
      </c>
      <c r="G1990" s="1">
        <v>1995</v>
      </c>
      <c r="H1990" s="1" t="s">
        <v>29</v>
      </c>
      <c r="I1990" s="1" t="s">
        <v>9625</v>
      </c>
      <c r="J1990" s="1" t="s">
        <v>9624</v>
      </c>
      <c r="K1990" s="1" t="s">
        <v>36</v>
      </c>
      <c r="L1990" s="1" t="s">
        <v>29</v>
      </c>
      <c r="M1990" s="1"/>
      <c r="O1990">
        <v>1</v>
      </c>
      <c r="Q1990" s="4" t="s">
        <v>31290</v>
      </c>
      <c r="R1990">
        <v>180</v>
      </c>
    </row>
    <row r="1991" spans="1:18" ht="42.75">
      <c r="A1991">
        <v>1488</v>
      </c>
      <c r="B1991" t="b">
        <v>1</v>
      </c>
      <c r="C1991" s="6" t="s">
        <v>24133</v>
      </c>
      <c r="D1991" s="8" t="s">
        <v>9506</v>
      </c>
      <c r="E1991" s="14" t="s">
        <v>21810</v>
      </c>
      <c r="F1991" s="16" t="s">
        <v>18894</v>
      </c>
      <c r="G1991">
        <v>1995</v>
      </c>
      <c r="H1991" s="6" t="s">
        <v>29</v>
      </c>
      <c r="K1991" t="s">
        <v>10100</v>
      </c>
      <c r="L1991" t="s">
        <v>29</v>
      </c>
      <c r="O1991">
        <v>1</v>
      </c>
      <c r="Q1991" s="4" t="s">
        <v>20884</v>
      </c>
      <c r="R1991">
        <v>188</v>
      </c>
    </row>
    <row r="1992" spans="1:18" ht="57">
      <c r="A1992">
        <v>452</v>
      </c>
      <c r="B1992" t="b">
        <v>1</v>
      </c>
      <c r="C1992" s="6" t="s">
        <v>20395</v>
      </c>
      <c r="D1992" s="8" t="s">
        <v>9702</v>
      </c>
      <c r="E1992" s="14" t="s">
        <v>20396</v>
      </c>
      <c r="F1992" s="16" t="s">
        <v>18894</v>
      </c>
      <c r="G1992">
        <v>1995</v>
      </c>
      <c r="H1992" s="6" t="s">
        <v>29</v>
      </c>
      <c r="J1992" t="s">
        <v>20397</v>
      </c>
      <c r="K1992" t="s">
        <v>298</v>
      </c>
      <c r="L1992" t="s">
        <v>29</v>
      </c>
      <c r="O1992">
        <v>1</v>
      </c>
      <c r="Q1992" s="4" t="s">
        <v>20754</v>
      </c>
      <c r="R1992">
        <v>190</v>
      </c>
    </row>
    <row r="1993" spans="1:18" ht="45">
      <c r="A1993">
        <v>3467</v>
      </c>
      <c r="B1993" t="b">
        <v>1</v>
      </c>
      <c r="C1993" s="1" t="s">
        <v>9318</v>
      </c>
      <c r="D1993" s="2" t="s">
        <v>9319</v>
      </c>
      <c r="E1993" s="3" t="s">
        <v>9320</v>
      </c>
      <c r="F1993" s="1" t="s">
        <v>9321</v>
      </c>
      <c r="G1993" s="1">
        <v>1995</v>
      </c>
      <c r="H1993" s="1" t="s">
        <v>29</v>
      </c>
      <c r="I1993" s="1"/>
      <c r="J1993" s="1" t="s">
        <v>9322</v>
      </c>
      <c r="K1993" s="1" t="s">
        <v>7021</v>
      </c>
      <c r="L1993" s="1" t="s">
        <v>29</v>
      </c>
      <c r="M1993" s="1"/>
      <c r="O1993">
        <v>1</v>
      </c>
      <c r="Q1993" s="4" t="s">
        <v>31308</v>
      </c>
      <c r="R1993">
        <v>193</v>
      </c>
    </row>
    <row r="1994" spans="1:18">
      <c r="A1994">
        <v>3493</v>
      </c>
      <c r="B1994" t="b">
        <v>1</v>
      </c>
      <c r="C1994" s="1" t="s">
        <v>887</v>
      </c>
      <c r="D1994" s="2" t="s">
        <v>9520</v>
      </c>
      <c r="E1994" s="1" t="s">
        <v>9521</v>
      </c>
      <c r="F1994" s="1" t="s">
        <v>9522</v>
      </c>
      <c r="G1994" s="1">
        <v>1995</v>
      </c>
      <c r="H1994" s="1" t="s">
        <v>29</v>
      </c>
      <c r="I1994" s="1"/>
      <c r="J1994" s="1" t="s">
        <v>9523</v>
      </c>
      <c r="K1994" s="1" t="s">
        <v>7066</v>
      </c>
      <c r="L1994" s="1" t="s">
        <v>29</v>
      </c>
      <c r="M1994" s="1"/>
      <c r="O1994">
        <v>1</v>
      </c>
      <c r="Q1994" s="4" t="s">
        <v>24685</v>
      </c>
      <c r="R1994">
        <v>195</v>
      </c>
    </row>
    <row r="1995" spans="1:18" ht="45">
      <c r="A1995">
        <v>3494</v>
      </c>
      <c r="B1995" t="b">
        <v>1</v>
      </c>
      <c r="C1995" s="1" t="s">
        <v>9524</v>
      </c>
      <c r="D1995" s="2" t="s">
        <v>9525</v>
      </c>
      <c r="E1995" s="1" t="s">
        <v>9526</v>
      </c>
      <c r="F1995" s="1" t="s">
        <v>9527</v>
      </c>
      <c r="G1995" s="1">
        <v>1995</v>
      </c>
      <c r="H1995" s="1" t="s">
        <v>29</v>
      </c>
      <c r="I1995" s="1"/>
      <c r="J1995" s="1" t="s">
        <v>9528</v>
      </c>
      <c r="K1995" s="1" t="s">
        <v>7066</v>
      </c>
      <c r="L1995" s="1" t="s">
        <v>29</v>
      </c>
      <c r="M1995" s="1"/>
      <c r="O1995">
        <v>1</v>
      </c>
      <c r="Q1995" s="4" t="s">
        <v>31309</v>
      </c>
      <c r="R1995">
        <v>195</v>
      </c>
    </row>
    <row r="1996" spans="1:18" ht="30">
      <c r="A1996">
        <v>3484</v>
      </c>
      <c r="B1996" t="b">
        <v>1</v>
      </c>
      <c r="C1996" s="1" t="s">
        <v>9436</v>
      </c>
      <c r="D1996" s="2" t="s">
        <v>9437</v>
      </c>
      <c r="E1996" s="3" t="s">
        <v>9438</v>
      </c>
      <c r="F1996" s="1" t="s">
        <v>9439</v>
      </c>
      <c r="G1996" s="1">
        <v>1995</v>
      </c>
      <c r="H1996" s="1" t="s">
        <v>29</v>
      </c>
      <c r="I1996" s="1"/>
      <c r="J1996" s="1" t="s">
        <v>9440</v>
      </c>
      <c r="K1996" s="1" t="s">
        <v>298</v>
      </c>
      <c r="L1996" s="1" t="s">
        <v>18</v>
      </c>
      <c r="M1996" s="1"/>
      <c r="O1996">
        <v>1</v>
      </c>
      <c r="Q1996" s="4" t="s">
        <v>31221</v>
      </c>
      <c r="R1996">
        <v>205</v>
      </c>
    </row>
    <row r="1997" spans="1:18" ht="42.75">
      <c r="A1997">
        <v>1941</v>
      </c>
      <c r="B1997" t="b">
        <v>1</v>
      </c>
      <c r="C1997" s="6" t="s">
        <v>19514</v>
      </c>
      <c r="D1997" s="8" t="s">
        <v>9369</v>
      </c>
      <c r="E1997" s="14" t="s">
        <v>18395</v>
      </c>
      <c r="F1997" s="16" t="s">
        <v>18894</v>
      </c>
      <c r="G1997">
        <v>1995</v>
      </c>
      <c r="H1997" s="6" t="s">
        <v>29</v>
      </c>
      <c r="I1997" t="s">
        <v>25644</v>
      </c>
      <c r="K1997" t="s">
        <v>298</v>
      </c>
      <c r="L1997" t="s">
        <v>29</v>
      </c>
      <c r="O1997">
        <v>1</v>
      </c>
      <c r="Q1997" s="4" t="s">
        <v>20224</v>
      </c>
      <c r="R1997">
        <v>209</v>
      </c>
    </row>
    <row r="1998" spans="1:18" ht="45">
      <c r="A1998">
        <v>3454</v>
      </c>
      <c r="B1998" t="b">
        <v>1</v>
      </c>
      <c r="C1998" s="1" t="s">
        <v>9221</v>
      </c>
      <c r="D1998" s="2" t="s">
        <v>9222</v>
      </c>
      <c r="E1998" s="1"/>
      <c r="F1998" s="1" t="s">
        <v>32174</v>
      </c>
      <c r="G1998" s="1">
        <v>1995</v>
      </c>
      <c r="H1998" s="1" t="s">
        <v>29</v>
      </c>
      <c r="I1998" s="1"/>
      <c r="J1998" s="1"/>
      <c r="K1998" s="1" t="s">
        <v>127</v>
      </c>
      <c r="L1998" s="1" t="s">
        <v>29</v>
      </c>
      <c r="M1998" s="1"/>
      <c r="O1998">
        <v>1</v>
      </c>
      <c r="Q1998" s="4" t="s">
        <v>31326</v>
      </c>
      <c r="R1998">
        <v>211</v>
      </c>
    </row>
    <row r="1999" spans="1:18" ht="45">
      <c r="A1999">
        <v>5182</v>
      </c>
      <c r="B1999" t="b">
        <v>1</v>
      </c>
      <c r="C1999" s="1" t="s">
        <v>28044</v>
      </c>
      <c r="D1999" s="4" t="s">
        <v>28045</v>
      </c>
      <c r="E1999" s="3" t="s">
        <v>28046</v>
      </c>
      <c r="F1999" s="1" t="s">
        <v>28047</v>
      </c>
      <c r="G1999" s="1">
        <v>1995</v>
      </c>
      <c r="H1999" s="1" t="s">
        <v>29</v>
      </c>
      <c r="K1999" t="s">
        <v>127</v>
      </c>
      <c r="L1999" t="s">
        <v>29</v>
      </c>
      <c r="O1999">
        <v>1</v>
      </c>
      <c r="Q1999" s="4" t="s">
        <v>31327</v>
      </c>
      <c r="R1999">
        <v>211</v>
      </c>
    </row>
    <row r="2000" spans="1:18" ht="30">
      <c r="A2000">
        <v>2300</v>
      </c>
      <c r="B2000" t="b">
        <v>1</v>
      </c>
      <c r="C2000" s="6" t="s">
        <v>2656</v>
      </c>
      <c r="D2000" s="8" t="s">
        <v>9341</v>
      </c>
      <c r="E2000" s="14" t="s">
        <v>21377</v>
      </c>
      <c r="F2000" s="16" t="s">
        <v>18894</v>
      </c>
      <c r="G2000">
        <v>1995</v>
      </c>
      <c r="H2000" s="6" t="s">
        <v>29</v>
      </c>
      <c r="J2000" t="s">
        <v>26703</v>
      </c>
      <c r="K2000" t="s">
        <v>298</v>
      </c>
      <c r="L2000" t="s">
        <v>29</v>
      </c>
      <c r="O2000">
        <v>1</v>
      </c>
      <c r="Q2000" s="4" t="s">
        <v>20299</v>
      </c>
      <c r="R2000">
        <v>212</v>
      </c>
    </row>
    <row r="2001" spans="1:18" ht="42.75">
      <c r="A2001">
        <v>1761</v>
      </c>
      <c r="B2001" t="b">
        <v>1</v>
      </c>
      <c r="C2001" t="s">
        <v>25054</v>
      </c>
      <c r="D2001" s="8" t="s">
        <v>9482</v>
      </c>
      <c r="E2001" s="14" t="s">
        <v>18593</v>
      </c>
      <c r="F2001" s="16" t="s">
        <v>18894</v>
      </c>
      <c r="G2001">
        <v>1995</v>
      </c>
      <c r="H2001" s="6" t="s">
        <v>29</v>
      </c>
      <c r="I2001" t="s">
        <v>25055</v>
      </c>
      <c r="J2001" t="s">
        <v>25056</v>
      </c>
      <c r="K2001" t="s">
        <v>298</v>
      </c>
      <c r="L2001" t="s">
        <v>29</v>
      </c>
      <c r="O2001">
        <v>1</v>
      </c>
      <c r="Q2001" s="4" t="s">
        <v>20925</v>
      </c>
      <c r="R2001">
        <v>218</v>
      </c>
    </row>
    <row r="2002" spans="1:18" ht="42.75">
      <c r="A2002">
        <v>629</v>
      </c>
      <c r="B2002" t="b">
        <v>1</v>
      </c>
      <c r="C2002" s="6" t="s">
        <v>21073</v>
      </c>
      <c r="D2002" s="8" t="s">
        <v>9538</v>
      </c>
      <c r="E2002" s="14" t="s">
        <v>21074</v>
      </c>
      <c r="F2002" s="16" t="s">
        <v>18894</v>
      </c>
      <c r="G2002">
        <v>1995</v>
      </c>
      <c r="H2002" s="6" t="s">
        <v>29</v>
      </c>
      <c r="J2002" t="s">
        <v>21075</v>
      </c>
      <c r="K2002" t="s">
        <v>10100</v>
      </c>
      <c r="L2002" t="s">
        <v>29</v>
      </c>
      <c r="O2002">
        <v>1</v>
      </c>
      <c r="Q2002" s="4" t="s">
        <v>20784</v>
      </c>
      <c r="R2002">
        <v>218</v>
      </c>
    </row>
    <row r="2003" spans="1:18" ht="45">
      <c r="A2003">
        <v>5186</v>
      </c>
      <c r="B2003" t="b">
        <v>1</v>
      </c>
      <c r="C2003" s="1" t="s">
        <v>28056</v>
      </c>
      <c r="D2003" s="4" t="s">
        <v>28057</v>
      </c>
      <c r="E2003" s="3" t="s">
        <v>28046</v>
      </c>
      <c r="F2003" s="1" t="s">
        <v>28058</v>
      </c>
      <c r="G2003" s="1">
        <v>1995</v>
      </c>
      <c r="H2003" s="1" t="s">
        <v>29</v>
      </c>
      <c r="I2003" s="1"/>
      <c r="K2003" t="s">
        <v>36</v>
      </c>
      <c r="L2003" t="s">
        <v>29</v>
      </c>
      <c r="O2003">
        <v>1</v>
      </c>
      <c r="Q2003" s="4" t="s">
        <v>20720</v>
      </c>
      <c r="R2003">
        <v>218</v>
      </c>
    </row>
    <row r="2004" spans="1:18" ht="57">
      <c r="A2004">
        <v>114</v>
      </c>
      <c r="B2004" t="b">
        <v>1</v>
      </c>
      <c r="C2004" s="6" t="s">
        <v>18943</v>
      </c>
      <c r="D2004" s="8" t="s">
        <v>9477</v>
      </c>
      <c r="E2004" s="14" t="s">
        <v>18944</v>
      </c>
      <c r="F2004" s="16" t="s">
        <v>18894</v>
      </c>
      <c r="G2004">
        <v>1995</v>
      </c>
      <c r="H2004" s="6" t="s">
        <v>29</v>
      </c>
      <c r="J2004" t="s">
        <v>18945</v>
      </c>
      <c r="K2004" t="s">
        <v>1426</v>
      </c>
      <c r="L2004" t="s">
        <v>29</v>
      </c>
      <c r="O2004">
        <v>1</v>
      </c>
      <c r="Q2004" s="4" t="s">
        <v>20720</v>
      </c>
      <c r="R2004">
        <v>218</v>
      </c>
    </row>
    <row r="2005" spans="1:18" ht="30">
      <c r="A2005">
        <v>812</v>
      </c>
      <c r="B2005" t="b">
        <v>1</v>
      </c>
      <c r="C2005" s="6" t="s">
        <v>21749</v>
      </c>
      <c r="D2005" s="8" t="s">
        <v>9675</v>
      </c>
      <c r="E2005" s="14" t="s">
        <v>21750</v>
      </c>
      <c r="F2005" s="16" t="s">
        <v>18894</v>
      </c>
      <c r="G2005">
        <v>1995</v>
      </c>
      <c r="H2005" s="6" t="s">
        <v>29</v>
      </c>
      <c r="J2005" t="s">
        <v>21751</v>
      </c>
      <c r="K2005" t="s">
        <v>298</v>
      </c>
      <c r="L2005" t="s">
        <v>29</v>
      </c>
      <c r="O2005">
        <v>1</v>
      </c>
      <c r="Q2005" s="4" t="s">
        <v>20798</v>
      </c>
      <c r="R2005">
        <v>223</v>
      </c>
    </row>
    <row r="2006" spans="1:18" ht="30">
      <c r="A2006">
        <v>5183</v>
      </c>
      <c r="B2006" t="b">
        <v>1</v>
      </c>
      <c r="C2006" s="1" t="s">
        <v>28034</v>
      </c>
      <c r="D2006" s="4" t="s">
        <v>28048</v>
      </c>
      <c r="E2006" s="3" t="s">
        <v>28046</v>
      </c>
      <c r="F2006" s="1" t="s">
        <v>28049</v>
      </c>
      <c r="G2006" s="1">
        <v>1995</v>
      </c>
      <c r="H2006" s="1" t="s">
        <v>29</v>
      </c>
      <c r="I2006" s="1" t="s">
        <v>28050</v>
      </c>
      <c r="K2006" t="s">
        <v>127</v>
      </c>
      <c r="L2006" t="s">
        <v>29</v>
      </c>
      <c r="O2006">
        <v>1</v>
      </c>
      <c r="Q2006" s="4" t="s">
        <v>31294</v>
      </c>
      <c r="R2006">
        <v>38</v>
      </c>
    </row>
    <row r="2007" spans="1:18" ht="42.75">
      <c r="A2007">
        <v>1565</v>
      </c>
      <c r="B2007" t="b">
        <v>1</v>
      </c>
      <c r="C2007" s="6" t="s">
        <v>5119</v>
      </c>
      <c r="D2007" s="8" t="s">
        <v>9750</v>
      </c>
      <c r="E2007" s="14" t="s">
        <v>18395</v>
      </c>
      <c r="F2007" s="16" t="s">
        <v>18894</v>
      </c>
      <c r="G2007">
        <v>1995</v>
      </c>
      <c r="H2007" s="6" t="s">
        <v>29</v>
      </c>
      <c r="I2007" t="s">
        <v>24367</v>
      </c>
      <c r="J2007" t="s">
        <v>24368</v>
      </c>
      <c r="K2007" t="s">
        <v>18607</v>
      </c>
      <c r="L2007" t="s">
        <v>29</v>
      </c>
      <c r="O2007">
        <v>1</v>
      </c>
      <c r="Q2007" s="4" t="s">
        <v>20673</v>
      </c>
      <c r="R2007">
        <v>231</v>
      </c>
    </row>
    <row r="2008" spans="1:18" ht="45">
      <c r="A2008">
        <v>3455</v>
      </c>
      <c r="B2008" t="b">
        <v>1</v>
      </c>
      <c r="C2008" s="1" t="s">
        <v>9228</v>
      </c>
      <c r="D2008" s="2" t="s">
        <v>9229</v>
      </c>
      <c r="E2008" s="1"/>
      <c r="F2008" s="1" t="s">
        <v>9230</v>
      </c>
      <c r="G2008" s="1">
        <v>1995</v>
      </c>
      <c r="H2008" s="1" t="s">
        <v>29</v>
      </c>
      <c r="I2008" s="1"/>
      <c r="J2008" s="1" t="s">
        <v>9231</v>
      </c>
      <c r="K2008" s="1" t="s">
        <v>1321</v>
      </c>
      <c r="L2008" s="1" t="s">
        <v>29</v>
      </c>
      <c r="M2008" s="1"/>
      <c r="O2008">
        <v>1</v>
      </c>
      <c r="Q2008" s="4" t="s">
        <v>31275</v>
      </c>
      <c r="R2008">
        <v>233</v>
      </c>
    </row>
    <row r="2009" spans="1:18" ht="30">
      <c r="A2009">
        <v>3529</v>
      </c>
      <c r="B2009" t="b">
        <v>1</v>
      </c>
      <c r="C2009" s="1" t="s">
        <v>9818</v>
      </c>
      <c r="D2009" s="2" t="s">
        <v>9819</v>
      </c>
      <c r="E2009" s="3" t="s">
        <v>9820</v>
      </c>
      <c r="F2009" s="1" t="s">
        <v>9821</v>
      </c>
      <c r="G2009" s="1">
        <v>1995</v>
      </c>
      <c r="H2009" s="1" t="s">
        <v>29</v>
      </c>
      <c r="I2009" s="1"/>
      <c r="J2009" s="1" t="s">
        <v>9822</v>
      </c>
      <c r="K2009" s="1" t="s">
        <v>5171</v>
      </c>
      <c r="L2009" s="1" t="s">
        <v>18</v>
      </c>
      <c r="M2009" s="1"/>
      <c r="O2009">
        <v>1</v>
      </c>
      <c r="Q2009" s="4" t="s">
        <v>31279</v>
      </c>
      <c r="R2009">
        <v>234</v>
      </c>
    </row>
    <row r="2010" spans="1:18" ht="30">
      <c r="A2010">
        <v>3547</v>
      </c>
      <c r="B2010" t="b">
        <v>1</v>
      </c>
      <c r="C2010" s="1" t="s">
        <v>9941</v>
      </c>
      <c r="D2010" s="2" t="s">
        <v>9942</v>
      </c>
      <c r="E2010" s="3" t="s">
        <v>9943</v>
      </c>
      <c r="F2010" s="3" t="s">
        <v>9944</v>
      </c>
      <c r="G2010" s="1">
        <v>1995</v>
      </c>
      <c r="H2010" s="1" t="s">
        <v>29</v>
      </c>
      <c r="I2010" s="1"/>
      <c r="J2010" s="1" t="s">
        <v>9945</v>
      </c>
      <c r="K2010" s="1" t="s">
        <v>298</v>
      </c>
      <c r="L2010" s="1" t="s">
        <v>18</v>
      </c>
      <c r="M2010" s="1"/>
      <c r="O2010">
        <v>1</v>
      </c>
      <c r="Q2010" s="4" t="s">
        <v>31291</v>
      </c>
      <c r="R2010">
        <v>235</v>
      </c>
    </row>
    <row r="2011" spans="1:18">
      <c r="A2011">
        <v>3546</v>
      </c>
      <c r="B2011" t="b">
        <v>1</v>
      </c>
      <c r="C2011" s="1" t="s">
        <v>9936</v>
      </c>
      <c r="D2011" s="2" t="s">
        <v>9937</v>
      </c>
      <c r="E2011" s="3" t="s">
        <v>9938</v>
      </c>
      <c r="F2011" s="1" t="s">
        <v>9939</v>
      </c>
      <c r="G2011" s="1">
        <v>1995</v>
      </c>
      <c r="H2011" s="1" t="s">
        <v>29</v>
      </c>
      <c r="I2011" s="1"/>
      <c r="J2011" s="1" t="s">
        <v>9940</v>
      </c>
      <c r="K2011" s="1" t="s">
        <v>4687</v>
      </c>
      <c r="L2011" s="1" t="s">
        <v>29</v>
      </c>
      <c r="M2011" s="1"/>
      <c r="O2011">
        <v>1</v>
      </c>
      <c r="Q2011" s="4" t="s">
        <v>31292</v>
      </c>
      <c r="R2011">
        <v>236</v>
      </c>
    </row>
    <row r="2012" spans="1:18" ht="30">
      <c r="A2012">
        <v>103</v>
      </c>
      <c r="B2012" t="b">
        <v>1</v>
      </c>
      <c r="C2012" s="6" t="s">
        <v>44</v>
      </c>
      <c r="D2012" s="8" t="s">
        <v>9274</v>
      </c>
      <c r="E2012" s="14" t="s">
        <v>18893</v>
      </c>
      <c r="F2012" s="16" t="s">
        <v>18894</v>
      </c>
      <c r="G2012">
        <v>1995</v>
      </c>
      <c r="H2012" s="6" t="s">
        <v>29</v>
      </c>
      <c r="J2012" t="s">
        <v>18895</v>
      </c>
      <c r="K2012" t="s">
        <v>10100</v>
      </c>
      <c r="L2012" t="s">
        <v>29</v>
      </c>
      <c r="O2012">
        <v>1</v>
      </c>
      <c r="Q2012" s="4" t="s">
        <v>20715</v>
      </c>
      <c r="R2012">
        <v>237</v>
      </c>
    </row>
    <row r="2013" spans="1:18" ht="75">
      <c r="A2013">
        <v>5184</v>
      </c>
      <c r="B2013" t="b">
        <v>1</v>
      </c>
      <c r="C2013" s="6" t="s">
        <v>28051</v>
      </c>
      <c r="D2013" s="4" t="s">
        <v>28052</v>
      </c>
      <c r="E2013" s="3" t="s">
        <v>28046</v>
      </c>
      <c r="F2013" s="1" t="s">
        <v>28053</v>
      </c>
      <c r="G2013" s="1">
        <v>1995</v>
      </c>
      <c r="H2013" s="1" t="s">
        <v>29</v>
      </c>
      <c r="I2013" s="1"/>
      <c r="K2013" t="s">
        <v>1636</v>
      </c>
      <c r="L2013" t="s">
        <v>29</v>
      </c>
      <c r="O2013">
        <v>1</v>
      </c>
      <c r="Q2013" s="4" t="s">
        <v>31297</v>
      </c>
      <c r="R2013">
        <v>238</v>
      </c>
    </row>
    <row r="2014" spans="1:18" ht="42.75">
      <c r="A2014">
        <v>1463</v>
      </c>
      <c r="B2014" t="b">
        <v>1</v>
      </c>
      <c r="C2014" s="6" t="s">
        <v>24037</v>
      </c>
      <c r="D2014" s="8" t="s">
        <v>9257</v>
      </c>
      <c r="E2014" s="14" t="s">
        <v>24038</v>
      </c>
      <c r="F2014" s="16" t="s">
        <v>18894</v>
      </c>
      <c r="G2014">
        <v>1995</v>
      </c>
      <c r="H2014" s="6" t="s">
        <v>29</v>
      </c>
      <c r="I2014" s="16" t="s">
        <v>24039</v>
      </c>
      <c r="J2014" t="s">
        <v>24040</v>
      </c>
      <c r="K2014" t="s">
        <v>298</v>
      </c>
      <c r="L2014" t="s">
        <v>18</v>
      </c>
      <c r="O2014">
        <v>1</v>
      </c>
      <c r="Q2014" s="4" t="s">
        <v>20877</v>
      </c>
      <c r="R2014">
        <v>239</v>
      </c>
    </row>
    <row r="2015" spans="1:18" ht="42.75">
      <c r="A2015">
        <v>2345</v>
      </c>
      <c r="B2015" t="b">
        <v>1</v>
      </c>
      <c r="C2015" s="6" t="s">
        <v>26863</v>
      </c>
      <c r="D2015" s="8" t="s">
        <v>9814</v>
      </c>
      <c r="E2015" s="14" t="s">
        <v>24591</v>
      </c>
      <c r="F2015" s="16" t="s">
        <v>18894</v>
      </c>
      <c r="G2015">
        <v>1995</v>
      </c>
      <c r="H2015" s="6" t="s">
        <v>29</v>
      </c>
      <c r="J2015" t="s">
        <v>26864</v>
      </c>
      <c r="K2015" t="s">
        <v>10100</v>
      </c>
      <c r="L2015" t="s">
        <v>29</v>
      </c>
      <c r="O2015">
        <v>1</v>
      </c>
      <c r="Q2015" s="4" t="s">
        <v>21025</v>
      </c>
      <c r="R2015">
        <v>240</v>
      </c>
    </row>
    <row r="2016" spans="1:18" ht="57">
      <c r="A2016">
        <v>1738</v>
      </c>
      <c r="B2016" t="b">
        <v>1</v>
      </c>
      <c r="C2016" s="6" t="s">
        <v>7795</v>
      </c>
      <c r="D2016" s="8" t="s">
        <v>9874</v>
      </c>
      <c r="E2016" s="14" t="s">
        <v>24979</v>
      </c>
      <c r="F2016" s="16" t="s">
        <v>18894</v>
      </c>
      <c r="G2016">
        <v>1995</v>
      </c>
      <c r="H2016" s="6" t="s">
        <v>29</v>
      </c>
      <c r="J2016" t="s">
        <v>24980</v>
      </c>
      <c r="K2016" t="s">
        <v>10100</v>
      </c>
      <c r="L2016" t="s">
        <v>29</v>
      </c>
      <c r="O2016">
        <v>2</v>
      </c>
      <c r="Q2016" s="4" t="s">
        <v>20920</v>
      </c>
      <c r="R2016">
        <v>241</v>
      </c>
    </row>
    <row r="2017" spans="1:17" ht="30">
      <c r="A2017">
        <v>1377</v>
      </c>
      <c r="B2017" t="b">
        <v>1</v>
      </c>
      <c r="C2017" s="6" t="s">
        <v>9542</v>
      </c>
      <c r="D2017" s="6" t="s">
        <v>9543</v>
      </c>
      <c r="E2017" s="14" t="s">
        <v>23755</v>
      </c>
      <c r="F2017" s="16" t="s">
        <v>18894</v>
      </c>
      <c r="G2017">
        <v>1995</v>
      </c>
      <c r="H2017" s="6" t="s">
        <v>18</v>
      </c>
      <c r="K2017" t="s">
        <v>18422</v>
      </c>
      <c r="L2017" t="s">
        <v>18423</v>
      </c>
      <c r="O2017">
        <v>0</v>
      </c>
      <c r="Q2017" s="4" t="s">
        <v>20853</v>
      </c>
    </row>
    <row r="2018" spans="1:17" ht="45">
      <c r="A2018">
        <v>3486</v>
      </c>
      <c r="B2018" t="b">
        <v>1</v>
      </c>
      <c r="C2018" s="1" t="s">
        <v>9453</v>
      </c>
      <c r="D2018" s="2" t="s">
        <v>9454</v>
      </c>
      <c r="E2018" s="1"/>
      <c r="F2018" s="1"/>
      <c r="G2018" s="1">
        <v>1995</v>
      </c>
      <c r="H2018" s="1" t="s">
        <v>18</v>
      </c>
      <c r="I2018" s="1"/>
      <c r="J2018" s="1"/>
      <c r="K2018" s="1"/>
      <c r="L2018" s="1"/>
      <c r="M2018" s="1"/>
      <c r="O2018">
        <v>0</v>
      </c>
      <c r="Q2018" s="4" t="s">
        <v>31198</v>
      </c>
    </row>
    <row r="2019" spans="1:17" ht="45">
      <c r="A2019">
        <v>3470</v>
      </c>
      <c r="B2019" t="b">
        <v>1</v>
      </c>
      <c r="C2019" s="1" t="s">
        <v>6867</v>
      </c>
      <c r="D2019" s="2" t="s">
        <v>9338</v>
      </c>
      <c r="E2019" s="1"/>
      <c r="F2019" s="1" t="s">
        <v>9339</v>
      </c>
      <c r="G2019" s="1">
        <v>1995</v>
      </c>
      <c r="H2019" s="1" t="s">
        <v>18</v>
      </c>
      <c r="I2019" s="1"/>
      <c r="J2019" s="1"/>
      <c r="K2019" s="1"/>
      <c r="L2019" s="1"/>
      <c r="M2019" s="1"/>
      <c r="O2019">
        <v>0</v>
      </c>
      <c r="Q2019" s="4" t="s">
        <v>31272</v>
      </c>
    </row>
    <row r="2020" spans="1:17" ht="45">
      <c r="A2020">
        <v>3530</v>
      </c>
      <c r="B2020" t="b">
        <v>1</v>
      </c>
      <c r="C2020" s="1" t="s">
        <v>9833</v>
      </c>
      <c r="D2020" s="2" t="s">
        <v>9834</v>
      </c>
      <c r="E2020" s="3" t="s">
        <v>9835</v>
      </c>
      <c r="F2020" s="1" t="s">
        <v>9836</v>
      </c>
      <c r="G2020" s="1">
        <v>1995</v>
      </c>
      <c r="H2020" s="1" t="s">
        <v>18</v>
      </c>
      <c r="I2020" s="1"/>
      <c r="J2020" s="1" t="s">
        <v>9837</v>
      </c>
      <c r="K2020" s="1"/>
      <c r="L2020" s="1"/>
      <c r="M2020" s="1"/>
      <c r="O2020">
        <v>0</v>
      </c>
      <c r="Q2020" s="4" t="s">
        <v>31273</v>
      </c>
    </row>
    <row r="2021" spans="1:17" ht="30">
      <c r="A2021">
        <v>1379</v>
      </c>
      <c r="B2021" t="b">
        <v>1</v>
      </c>
      <c r="C2021" s="6" t="s">
        <v>9486</v>
      </c>
      <c r="D2021" s="6" t="s">
        <v>9487</v>
      </c>
      <c r="E2021" s="14" t="s">
        <v>23763</v>
      </c>
      <c r="F2021" s="16" t="s">
        <v>18894</v>
      </c>
      <c r="G2021">
        <v>1995</v>
      </c>
      <c r="H2021" s="6" t="s">
        <v>18</v>
      </c>
      <c r="K2021" t="s">
        <v>18422</v>
      </c>
      <c r="L2021" t="s">
        <v>18423</v>
      </c>
      <c r="O2021">
        <v>0</v>
      </c>
      <c r="Q2021" s="4" t="s">
        <v>20857</v>
      </c>
    </row>
    <row r="2022" spans="1:17" ht="45">
      <c r="A2022">
        <v>1805</v>
      </c>
      <c r="B2022" t="b">
        <v>1</v>
      </c>
      <c r="C2022" s="6" t="s">
        <v>7923</v>
      </c>
      <c r="D2022" s="6" t="s">
        <v>9293</v>
      </c>
      <c r="E2022" s="14" t="s">
        <v>25218</v>
      </c>
      <c r="F2022" s="16" t="s">
        <v>18894</v>
      </c>
      <c r="G2022">
        <v>1995</v>
      </c>
      <c r="H2022" s="6" t="s">
        <v>18</v>
      </c>
      <c r="K2022" t="s">
        <v>18422</v>
      </c>
      <c r="L2022" t="s">
        <v>18423</v>
      </c>
      <c r="O2022">
        <v>0</v>
      </c>
      <c r="Q2022" s="4" t="s">
        <v>18924</v>
      </c>
    </row>
    <row r="2023" spans="1:17" ht="30">
      <c r="A2023">
        <v>3540</v>
      </c>
      <c r="B2023" t="b">
        <v>1</v>
      </c>
      <c r="C2023" s="1" t="s">
        <v>9891</v>
      </c>
      <c r="D2023" s="2" t="s">
        <v>9892</v>
      </c>
      <c r="E2023" s="1" t="s">
        <v>9893</v>
      </c>
      <c r="F2023" s="1" t="s">
        <v>9894</v>
      </c>
      <c r="G2023" s="1">
        <v>1995</v>
      </c>
      <c r="H2023" s="1" t="s">
        <v>18</v>
      </c>
      <c r="I2023" s="1"/>
      <c r="J2023" s="1" t="s">
        <v>9895</v>
      </c>
      <c r="K2023" s="1"/>
      <c r="L2023" s="1"/>
      <c r="M2023" s="1"/>
      <c r="O2023">
        <v>0</v>
      </c>
      <c r="Q2023" s="4" t="s">
        <v>20143</v>
      </c>
    </row>
    <row r="2024" spans="1:17" ht="30">
      <c r="A2024">
        <v>3478</v>
      </c>
      <c r="B2024" t="b">
        <v>0</v>
      </c>
      <c r="C2024" s="1" t="s">
        <v>7328</v>
      </c>
      <c r="D2024" s="2" t="s">
        <v>9399</v>
      </c>
      <c r="E2024" s="1"/>
      <c r="F2024" s="1" t="s">
        <v>9400</v>
      </c>
      <c r="G2024" s="1">
        <v>1995</v>
      </c>
      <c r="H2024" s="1" t="s">
        <v>1315</v>
      </c>
      <c r="I2024" s="1"/>
      <c r="J2024" s="1"/>
      <c r="K2024" s="1"/>
      <c r="L2024" s="1"/>
      <c r="M2024" s="1"/>
      <c r="O2024">
        <v>0</v>
      </c>
      <c r="Q2024" s="4" t="s">
        <v>20626</v>
      </c>
    </row>
    <row r="2025" spans="1:17" ht="45">
      <c r="A2025">
        <v>3512</v>
      </c>
      <c r="B2025" t="b">
        <v>1</v>
      </c>
      <c r="C2025" s="1" t="s">
        <v>9648</v>
      </c>
      <c r="D2025" s="2" t="s">
        <v>9649</v>
      </c>
      <c r="E2025" s="1"/>
      <c r="F2025" s="1" t="s">
        <v>9650</v>
      </c>
      <c r="G2025" s="1">
        <v>1995</v>
      </c>
      <c r="H2025" s="1" t="s">
        <v>18</v>
      </c>
      <c r="I2025" s="1"/>
      <c r="J2025" s="1" t="s">
        <v>9651</v>
      </c>
      <c r="K2025" s="1"/>
      <c r="L2025" s="1"/>
      <c r="M2025" s="1"/>
      <c r="O2025">
        <v>0</v>
      </c>
      <c r="Q2025" s="4" t="s">
        <v>20978</v>
      </c>
    </row>
    <row r="2026" spans="1:17" ht="75">
      <c r="A2026">
        <v>722</v>
      </c>
      <c r="B2026" t="b">
        <v>1</v>
      </c>
      <c r="C2026" s="6" t="s">
        <v>21418</v>
      </c>
      <c r="D2026" s="6" t="s">
        <v>9224</v>
      </c>
      <c r="E2026" s="14" t="s">
        <v>21419</v>
      </c>
      <c r="F2026" s="16" t="s">
        <v>18894</v>
      </c>
      <c r="G2026">
        <v>1995</v>
      </c>
      <c r="H2026" s="6" t="s">
        <v>18</v>
      </c>
      <c r="K2026" t="s">
        <v>18422</v>
      </c>
      <c r="L2026" t="s">
        <v>18423</v>
      </c>
      <c r="O2026">
        <v>0</v>
      </c>
      <c r="Q2026" s="4" t="s">
        <v>20792</v>
      </c>
    </row>
    <row r="2027" spans="1:17" ht="45">
      <c r="A2027">
        <v>2296</v>
      </c>
      <c r="B2027" t="b">
        <v>1</v>
      </c>
      <c r="C2027" s="6" t="s">
        <v>26693</v>
      </c>
      <c r="D2027" s="6" t="s">
        <v>9352</v>
      </c>
      <c r="E2027" s="14" t="s">
        <v>20098</v>
      </c>
      <c r="F2027" s="16" t="s">
        <v>18894</v>
      </c>
      <c r="G2027">
        <v>1995</v>
      </c>
      <c r="H2027" s="6" t="s">
        <v>18</v>
      </c>
      <c r="K2027" t="s">
        <v>18422</v>
      </c>
      <c r="L2027" t="s">
        <v>18423</v>
      </c>
      <c r="O2027">
        <v>0</v>
      </c>
      <c r="Q2027" s="4" t="s">
        <v>20997</v>
      </c>
    </row>
    <row r="2028" spans="1:17" ht="30">
      <c r="A2028">
        <v>3496</v>
      </c>
      <c r="B2028" t="b">
        <v>1</v>
      </c>
      <c r="C2028" s="1" t="s">
        <v>9551</v>
      </c>
      <c r="D2028" s="2" t="s">
        <v>9552</v>
      </c>
      <c r="E2028" s="1"/>
      <c r="F2028" s="1" t="s">
        <v>9553</v>
      </c>
      <c r="G2028" s="1">
        <v>1995</v>
      </c>
      <c r="H2028" s="1" t="s">
        <v>18</v>
      </c>
      <c r="I2028" s="1"/>
      <c r="J2028" s="1"/>
      <c r="K2028" s="1"/>
      <c r="L2028" s="1"/>
      <c r="M2028" s="1"/>
      <c r="O2028">
        <v>0</v>
      </c>
      <c r="Q2028" s="4" t="s">
        <v>31274</v>
      </c>
    </row>
    <row r="2029" spans="1:17" ht="30">
      <c r="A2029">
        <v>3534</v>
      </c>
      <c r="B2029" t="b">
        <v>1</v>
      </c>
      <c r="C2029" s="1" t="s">
        <v>7786</v>
      </c>
      <c r="D2029" s="2" t="s">
        <v>9858</v>
      </c>
      <c r="E2029" s="1" t="s">
        <v>9859</v>
      </c>
      <c r="F2029" s="1"/>
      <c r="G2029" s="1">
        <v>1995</v>
      </c>
      <c r="H2029" s="1" t="s">
        <v>18</v>
      </c>
      <c r="I2029" s="1"/>
      <c r="J2029" s="1" t="s">
        <v>9860</v>
      </c>
      <c r="K2029" s="1"/>
      <c r="L2029" s="1"/>
      <c r="M2029" s="1"/>
      <c r="O2029">
        <v>0</v>
      </c>
      <c r="Q2029" s="4" t="s">
        <v>21051</v>
      </c>
    </row>
    <row r="2030" spans="1:17" ht="30">
      <c r="A2030">
        <v>3462</v>
      </c>
      <c r="B2030" t="b">
        <v>0</v>
      </c>
      <c r="C2030" s="1" t="s">
        <v>8283</v>
      </c>
      <c r="D2030" s="2" t="s">
        <v>9285</v>
      </c>
      <c r="E2030" s="1"/>
      <c r="F2030" s="1"/>
      <c r="G2030" s="1">
        <v>1995</v>
      </c>
      <c r="H2030" s="1" t="s">
        <v>1315</v>
      </c>
      <c r="I2030" s="1"/>
      <c r="J2030" s="1"/>
      <c r="K2030" s="1"/>
      <c r="L2030" s="1"/>
      <c r="M2030" s="1"/>
      <c r="O2030">
        <v>0</v>
      </c>
      <c r="Q2030" s="4" t="s">
        <v>31276</v>
      </c>
    </row>
    <row r="2031" spans="1:17" ht="30">
      <c r="A2031">
        <v>2366</v>
      </c>
      <c r="B2031" t="b">
        <v>1</v>
      </c>
      <c r="C2031" s="6" t="s">
        <v>26950</v>
      </c>
      <c r="D2031" s="6" t="s">
        <v>9697</v>
      </c>
      <c r="E2031" s="14" t="s">
        <v>26951</v>
      </c>
      <c r="F2031" s="16" t="s">
        <v>18894</v>
      </c>
      <c r="G2031">
        <v>1995</v>
      </c>
      <c r="H2031" s="6" t="s">
        <v>18</v>
      </c>
      <c r="K2031" t="s">
        <v>18422</v>
      </c>
      <c r="L2031" t="s">
        <v>18423</v>
      </c>
      <c r="O2031">
        <v>0</v>
      </c>
      <c r="Q2031" s="4" t="s">
        <v>21041</v>
      </c>
    </row>
    <row r="2032" spans="1:17" ht="30">
      <c r="A2032">
        <v>3508</v>
      </c>
      <c r="B2032" t="b">
        <v>0</v>
      </c>
      <c r="C2032" s="1" t="s">
        <v>5943</v>
      </c>
      <c r="D2032" s="2" t="s">
        <v>9626</v>
      </c>
      <c r="E2032" s="1"/>
      <c r="F2032" s="1"/>
      <c r="G2032" s="1">
        <v>1995</v>
      </c>
      <c r="H2032" s="1" t="s">
        <v>1315</v>
      </c>
      <c r="I2032" s="1"/>
      <c r="J2032" s="1"/>
      <c r="K2032" s="1"/>
      <c r="L2032" s="1"/>
      <c r="M2032" s="1"/>
      <c r="O2032">
        <v>0</v>
      </c>
      <c r="Q2032" s="4" t="s">
        <v>18946</v>
      </c>
    </row>
    <row r="2033" spans="1:17" ht="30">
      <c r="A2033">
        <v>3481</v>
      </c>
      <c r="B2033" t="b">
        <v>1</v>
      </c>
      <c r="C2033" s="1" t="s">
        <v>9423</v>
      </c>
      <c r="D2033" s="2" t="s">
        <v>9424</v>
      </c>
      <c r="E2033" s="1"/>
      <c r="F2033" s="1" t="s">
        <v>9425</v>
      </c>
      <c r="G2033" s="1">
        <v>1995</v>
      </c>
      <c r="H2033" s="1" t="s">
        <v>18</v>
      </c>
      <c r="I2033" s="1"/>
      <c r="J2033" s="1"/>
      <c r="K2033" s="1"/>
      <c r="L2033" s="1"/>
      <c r="M2033" s="1"/>
      <c r="O2033">
        <v>0</v>
      </c>
      <c r="Q2033" s="4" t="s">
        <v>31277</v>
      </c>
    </row>
    <row r="2034" spans="1:17" ht="30">
      <c r="A2034">
        <v>3524</v>
      </c>
      <c r="B2034" t="b">
        <v>1</v>
      </c>
      <c r="C2034" s="1" t="s">
        <v>9754</v>
      </c>
      <c r="D2034" s="2" t="s">
        <v>9755</v>
      </c>
      <c r="E2034" s="3" t="s">
        <v>9756</v>
      </c>
      <c r="F2034" s="1" t="s">
        <v>9757</v>
      </c>
      <c r="G2034" s="1">
        <v>1995</v>
      </c>
      <c r="H2034" s="1" t="s">
        <v>18</v>
      </c>
      <c r="I2034" s="1" t="s">
        <v>9759</v>
      </c>
      <c r="J2034" s="1" t="s">
        <v>9758</v>
      </c>
      <c r="K2034" s="1"/>
      <c r="L2034" s="1"/>
      <c r="M2034" s="1"/>
      <c r="O2034">
        <v>0</v>
      </c>
      <c r="Q2034" s="4" t="s">
        <v>31278</v>
      </c>
    </row>
    <row r="2035" spans="1:17" ht="30">
      <c r="A2035">
        <v>2365</v>
      </c>
      <c r="B2035" t="b">
        <v>1</v>
      </c>
      <c r="C2035" s="6" t="s">
        <v>6678</v>
      </c>
      <c r="D2035" s="6" t="s">
        <v>9734</v>
      </c>
      <c r="E2035" s="14" t="s">
        <v>26948</v>
      </c>
      <c r="F2035" s="16" t="s">
        <v>18894</v>
      </c>
      <c r="G2035">
        <v>1995</v>
      </c>
      <c r="H2035" s="6" t="s">
        <v>18</v>
      </c>
      <c r="K2035" t="s">
        <v>18422</v>
      </c>
      <c r="L2035" t="s">
        <v>18423</v>
      </c>
      <c r="O2035">
        <v>0</v>
      </c>
      <c r="Q2035" s="4" t="s">
        <v>21036</v>
      </c>
    </row>
    <row r="2036" spans="1:17" ht="75">
      <c r="A2036">
        <v>1331</v>
      </c>
      <c r="B2036" t="b">
        <v>1</v>
      </c>
      <c r="C2036" s="6" t="s">
        <v>23581</v>
      </c>
      <c r="D2036" s="6" t="s">
        <v>9911</v>
      </c>
      <c r="E2036" s="14" t="s">
        <v>23152</v>
      </c>
      <c r="F2036" s="16" t="s">
        <v>18894</v>
      </c>
      <c r="G2036">
        <v>1995</v>
      </c>
      <c r="H2036" s="6" t="s">
        <v>18</v>
      </c>
      <c r="K2036" t="s">
        <v>18422</v>
      </c>
      <c r="L2036" t="s">
        <v>18423</v>
      </c>
      <c r="O2036">
        <v>0</v>
      </c>
      <c r="Q2036" s="4" t="s">
        <v>20850</v>
      </c>
    </row>
    <row r="2037" spans="1:17" ht="45">
      <c r="A2037">
        <v>3487</v>
      </c>
      <c r="B2037" t="b">
        <v>1</v>
      </c>
      <c r="C2037" s="1" t="s">
        <v>9455</v>
      </c>
      <c r="D2037" s="2" t="s">
        <v>9456</v>
      </c>
      <c r="E2037" s="3" t="s">
        <v>9457</v>
      </c>
      <c r="F2037" s="1" t="s">
        <v>9458</v>
      </c>
      <c r="G2037" s="1">
        <v>1995</v>
      </c>
      <c r="H2037" s="1" t="s">
        <v>18</v>
      </c>
      <c r="I2037" s="1"/>
      <c r="J2037" s="1" t="s">
        <v>9459</v>
      </c>
      <c r="K2037" s="1"/>
      <c r="L2037" s="1"/>
      <c r="M2037" s="1"/>
      <c r="O2037">
        <v>0</v>
      </c>
      <c r="Q2037" s="4" t="s">
        <v>31280</v>
      </c>
    </row>
    <row r="2038" spans="1:17" ht="30">
      <c r="A2038">
        <v>3533</v>
      </c>
      <c r="B2038" t="b">
        <v>0</v>
      </c>
      <c r="C2038" s="1" t="s">
        <v>9851</v>
      </c>
      <c r="D2038" s="2" t="s">
        <v>9852</v>
      </c>
      <c r="E2038" s="1"/>
      <c r="F2038" s="1"/>
      <c r="G2038" s="1">
        <v>1995</v>
      </c>
      <c r="H2038" s="1" t="s">
        <v>1315</v>
      </c>
      <c r="I2038" s="1"/>
      <c r="J2038" s="1"/>
      <c r="K2038" s="1"/>
      <c r="L2038" s="1"/>
      <c r="M2038" s="1"/>
      <c r="O2038">
        <v>0</v>
      </c>
      <c r="Q2038" s="4" t="s">
        <v>31281</v>
      </c>
    </row>
    <row r="2039" spans="1:17" ht="45">
      <c r="A2039">
        <v>2187</v>
      </c>
      <c r="B2039" t="b">
        <v>1</v>
      </c>
      <c r="C2039" s="6" t="s">
        <v>9853</v>
      </c>
      <c r="D2039" s="6" t="s">
        <v>9854</v>
      </c>
      <c r="E2039" s="14" t="s">
        <v>26336</v>
      </c>
      <c r="F2039" s="16" t="s">
        <v>18894</v>
      </c>
      <c r="G2039">
        <v>1995</v>
      </c>
      <c r="H2039" s="6" t="s">
        <v>18</v>
      </c>
      <c r="K2039" t="s">
        <v>18422</v>
      </c>
      <c r="L2039" t="s">
        <v>18423</v>
      </c>
      <c r="O2039">
        <v>0</v>
      </c>
      <c r="Q2039" s="4" t="s">
        <v>20971</v>
      </c>
    </row>
    <row r="2040" spans="1:17" ht="30">
      <c r="A2040">
        <v>1686</v>
      </c>
      <c r="B2040" t="b">
        <v>1</v>
      </c>
      <c r="C2040" s="6" t="s">
        <v>9561</v>
      </c>
      <c r="D2040" s="6" t="s">
        <v>9562</v>
      </c>
      <c r="E2040" s="14" t="s">
        <v>24792</v>
      </c>
      <c r="F2040" s="16" t="s">
        <v>18894</v>
      </c>
      <c r="G2040">
        <v>1995</v>
      </c>
      <c r="H2040" s="6" t="s">
        <v>18</v>
      </c>
      <c r="K2040" t="s">
        <v>18422</v>
      </c>
      <c r="L2040" t="s">
        <v>18423</v>
      </c>
      <c r="O2040">
        <v>0</v>
      </c>
      <c r="Q2040" s="4" t="s">
        <v>20916</v>
      </c>
    </row>
    <row r="2041" spans="1:17" ht="30">
      <c r="A2041">
        <v>3473</v>
      </c>
      <c r="B2041" t="b">
        <v>0</v>
      </c>
      <c r="C2041" s="1" t="s">
        <v>9365</v>
      </c>
      <c r="D2041" s="2" t="s">
        <v>9366</v>
      </c>
      <c r="E2041" s="1"/>
      <c r="F2041" s="1" t="s">
        <v>9367</v>
      </c>
      <c r="G2041" s="1">
        <v>1995</v>
      </c>
      <c r="H2041" s="1" t="s">
        <v>1315</v>
      </c>
      <c r="I2041" s="1"/>
      <c r="J2041" s="1"/>
      <c r="K2041" s="1"/>
      <c r="L2041" s="1"/>
      <c r="M2041" s="1"/>
      <c r="O2041">
        <v>0</v>
      </c>
      <c r="Q2041" s="4" t="s">
        <v>30604</v>
      </c>
    </row>
    <row r="2042" spans="1:17">
      <c r="A2042">
        <v>3458</v>
      </c>
      <c r="B2042" t="b">
        <v>0</v>
      </c>
      <c r="C2042" s="1" t="s">
        <v>5662</v>
      </c>
      <c r="D2042" s="2" t="s">
        <v>9245</v>
      </c>
      <c r="E2042" s="1"/>
      <c r="F2042" s="1" t="s">
        <v>9246</v>
      </c>
      <c r="G2042" s="1">
        <v>1995</v>
      </c>
      <c r="H2042" s="1" t="s">
        <v>1315</v>
      </c>
      <c r="I2042" s="1"/>
      <c r="J2042" s="1"/>
      <c r="K2042" s="1"/>
      <c r="L2042" s="1"/>
      <c r="M2042" s="1"/>
      <c r="O2042">
        <v>0</v>
      </c>
      <c r="Q2042" s="4" t="s">
        <v>18843</v>
      </c>
    </row>
    <row r="2043" spans="1:17">
      <c r="A2043">
        <v>3527</v>
      </c>
      <c r="B2043" t="b">
        <v>1</v>
      </c>
      <c r="C2043" s="1" t="s">
        <v>9803</v>
      </c>
      <c r="D2043" s="2" t="s">
        <v>9804</v>
      </c>
      <c r="E2043" s="1"/>
      <c r="F2043" s="1" t="s">
        <v>9805</v>
      </c>
      <c r="G2043" s="1">
        <v>1995</v>
      </c>
      <c r="H2043" s="1" t="s">
        <v>18</v>
      </c>
      <c r="I2043" s="1"/>
      <c r="J2043" s="1"/>
      <c r="K2043" s="1"/>
      <c r="L2043" s="1"/>
      <c r="M2043" s="1"/>
      <c r="O2043">
        <v>0</v>
      </c>
      <c r="Q2043" s="4" t="s">
        <v>31282</v>
      </c>
    </row>
    <row r="2044" spans="1:17" ht="45">
      <c r="A2044">
        <v>3456</v>
      </c>
      <c r="B2044" t="b">
        <v>0</v>
      </c>
      <c r="C2044" s="1" t="s">
        <v>9232</v>
      </c>
      <c r="D2044" s="2" t="s">
        <v>9233</v>
      </c>
      <c r="E2044" s="1" t="s">
        <v>9234</v>
      </c>
      <c r="F2044" s="1" t="s">
        <v>9235</v>
      </c>
      <c r="G2044" s="1">
        <v>1995</v>
      </c>
      <c r="H2044" s="1" t="s">
        <v>1315</v>
      </c>
      <c r="I2044" s="1"/>
      <c r="J2044" s="1" t="s">
        <v>9236</v>
      </c>
      <c r="K2044" s="1"/>
      <c r="L2044" s="1"/>
      <c r="M2044" s="1"/>
      <c r="O2044">
        <v>0</v>
      </c>
      <c r="Q2044" s="4" t="s">
        <v>31283</v>
      </c>
    </row>
    <row r="2045" spans="1:17">
      <c r="A2045">
        <v>3471</v>
      </c>
      <c r="B2045" t="b">
        <v>0</v>
      </c>
      <c r="C2045" s="1" t="s">
        <v>2656</v>
      </c>
      <c r="D2045" s="2" t="s">
        <v>9340</v>
      </c>
      <c r="E2045" s="1"/>
      <c r="F2045" s="1"/>
      <c r="G2045" s="1">
        <v>1995</v>
      </c>
      <c r="H2045" s="1" t="s">
        <v>1315</v>
      </c>
      <c r="I2045" s="1"/>
      <c r="J2045" s="1"/>
      <c r="K2045" s="1"/>
      <c r="L2045" s="1"/>
      <c r="M2045" s="1"/>
      <c r="O2045">
        <v>0</v>
      </c>
      <c r="Q2045" s="4" t="s">
        <v>20299</v>
      </c>
    </row>
    <row r="2046" spans="1:17" ht="30">
      <c r="A2046">
        <v>3532</v>
      </c>
      <c r="B2046" t="b">
        <v>1</v>
      </c>
      <c r="C2046" s="1" t="s">
        <v>212</v>
      </c>
      <c r="D2046" s="2" t="s">
        <v>9848</v>
      </c>
      <c r="E2046" s="1"/>
      <c r="F2046" s="1" t="s">
        <v>9849</v>
      </c>
      <c r="G2046" s="1">
        <v>1995</v>
      </c>
      <c r="H2046" s="1" t="s">
        <v>18</v>
      </c>
      <c r="I2046" s="1"/>
      <c r="J2046" s="1" t="s">
        <v>9850</v>
      </c>
      <c r="K2046" s="1"/>
      <c r="L2046" s="1"/>
      <c r="M2046" s="1"/>
      <c r="O2046">
        <v>0</v>
      </c>
      <c r="Q2046" s="4" t="s">
        <v>19823</v>
      </c>
    </row>
    <row r="2047" spans="1:17" ht="30">
      <c r="A2047">
        <v>3526</v>
      </c>
      <c r="B2047" t="b">
        <v>1</v>
      </c>
      <c r="C2047" s="1" t="s">
        <v>9791</v>
      </c>
      <c r="D2047" s="2" t="s">
        <v>9792</v>
      </c>
      <c r="E2047" s="1" t="s">
        <v>9793</v>
      </c>
      <c r="F2047" s="1" t="s">
        <v>9794</v>
      </c>
      <c r="G2047" s="1">
        <v>1995</v>
      </c>
      <c r="H2047" s="1" t="s">
        <v>18</v>
      </c>
      <c r="I2047" s="1"/>
      <c r="J2047" s="1"/>
      <c r="K2047" s="1"/>
      <c r="L2047" s="1"/>
      <c r="M2047" s="1"/>
      <c r="O2047">
        <v>0</v>
      </c>
      <c r="Q2047" s="4" t="s">
        <v>31284</v>
      </c>
    </row>
    <row r="2048" spans="1:17" ht="30">
      <c r="A2048">
        <v>170</v>
      </c>
      <c r="B2048" t="b">
        <v>1</v>
      </c>
      <c r="C2048" s="17" t="s">
        <v>19169</v>
      </c>
      <c r="D2048" s="4" t="s">
        <v>19170</v>
      </c>
      <c r="E2048" s="5" t="s">
        <v>19171</v>
      </c>
      <c r="F2048" t="s">
        <v>19172</v>
      </c>
      <c r="G2048">
        <v>1995</v>
      </c>
      <c r="H2048" t="s">
        <v>18</v>
      </c>
      <c r="J2048" t="s">
        <v>19173</v>
      </c>
      <c r="K2048" t="s">
        <v>18422</v>
      </c>
      <c r="L2048" t="s">
        <v>18423</v>
      </c>
      <c r="O2048">
        <v>0</v>
      </c>
      <c r="Q2048" s="4" t="s">
        <v>20726</v>
      </c>
    </row>
    <row r="2049" spans="1:17" ht="45">
      <c r="A2049">
        <v>2175</v>
      </c>
      <c r="B2049" t="b">
        <v>1</v>
      </c>
      <c r="C2049" s="6" t="s">
        <v>24381</v>
      </c>
      <c r="D2049" s="6" t="s">
        <v>9906</v>
      </c>
      <c r="E2049" s="14" t="s">
        <v>26303</v>
      </c>
      <c r="F2049" s="16" t="s">
        <v>18894</v>
      </c>
      <c r="G2049">
        <v>1995</v>
      </c>
      <c r="H2049" s="6" t="s">
        <v>18</v>
      </c>
      <c r="K2049" t="s">
        <v>18422</v>
      </c>
      <c r="L2049" t="s">
        <v>18423</v>
      </c>
      <c r="O2049">
        <v>0</v>
      </c>
      <c r="Q2049" s="4" t="s">
        <v>20964</v>
      </c>
    </row>
    <row r="2050" spans="1:17" ht="45">
      <c r="A2050">
        <v>3482</v>
      </c>
      <c r="B2050" t="b">
        <v>1</v>
      </c>
      <c r="C2050" s="1" t="s">
        <v>9426</v>
      </c>
      <c r="D2050" s="2" t="s">
        <v>9427</v>
      </c>
      <c r="E2050" s="3" t="s">
        <v>9428</v>
      </c>
      <c r="F2050" s="1" t="s">
        <v>9429</v>
      </c>
      <c r="G2050" s="1">
        <v>1995</v>
      </c>
      <c r="H2050" s="1" t="s">
        <v>18</v>
      </c>
      <c r="I2050" s="1"/>
      <c r="J2050" s="1" t="s">
        <v>9430</v>
      </c>
      <c r="K2050" s="1"/>
      <c r="L2050" s="1"/>
      <c r="M2050" s="1"/>
      <c r="O2050">
        <v>0</v>
      </c>
      <c r="Q2050" s="4" t="s">
        <v>31285</v>
      </c>
    </row>
    <row r="2051" spans="1:17" ht="45">
      <c r="A2051">
        <v>3485</v>
      </c>
      <c r="B2051" t="b">
        <v>0</v>
      </c>
      <c r="C2051" s="1" t="s">
        <v>9445</v>
      </c>
      <c r="D2051" s="2" t="s">
        <v>9446</v>
      </c>
      <c r="E2051" s="1"/>
      <c r="F2051" s="1" t="s">
        <v>9447</v>
      </c>
      <c r="G2051" s="1">
        <v>1995</v>
      </c>
      <c r="H2051" s="1" t="s">
        <v>1315</v>
      </c>
      <c r="I2051" s="1"/>
      <c r="J2051" s="1"/>
      <c r="K2051" s="1"/>
      <c r="L2051" s="1"/>
      <c r="M2051" s="1"/>
      <c r="O2051">
        <v>0</v>
      </c>
      <c r="Q2051" s="4" t="s">
        <v>31286</v>
      </c>
    </row>
    <row r="2052" spans="1:17" ht="30">
      <c r="A2052">
        <v>3536</v>
      </c>
      <c r="B2052" t="b">
        <v>1</v>
      </c>
      <c r="C2052" s="1" t="s">
        <v>9864</v>
      </c>
      <c r="D2052" s="2" t="s">
        <v>9865</v>
      </c>
      <c r="E2052" s="1" t="s">
        <v>9866</v>
      </c>
      <c r="F2052" s="1" t="s">
        <v>9867</v>
      </c>
      <c r="G2052" s="1">
        <v>1995</v>
      </c>
      <c r="H2052" s="1" t="s">
        <v>18</v>
      </c>
      <c r="I2052" s="1"/>
      <c r="J2052" s="1" t="s">
        <v>9868</v>
      </c>
      <c r="K2052" s="1"/>
      <c r="L2052" s="1"/>
      <c r="M2052" s="1"/>
      <c r="O2052">
        <v>0</v>
      </c>
      <c r="Q2052" s="4" t="s">
        <v>19979</v>
      </c>
    </row>
    <row r="2053" spans="1:17" ht="30">
      <c r="A2053">
        <v>1948</v>
      </c>
      <c r="B2053" t="b">
        <v>1</v>
      </c>
      <c r="C2053" s="7" t="s">
        <v>23774</v>
      </c>
      <c r="D2053" s="4" t="s">
        <v>25668</v>
      </c>
      <c r="F2053" t="s">
        <v>25669</v>
      </c>
      <c r="G2053">
        <v>1995</v>
      </c>
      <c r="H2053" t="s">
        <v>18</v>
      </c>
      <c r="I2053" t="s">
        <v>23777</v>
      </c>
      <c r="J2053" t="s">
        <v>25670</v>
      </c>
      <c r="K2053" t="s">
        <v>18422</v>
      </c>
      <c r="L2053" t="s">
        <v>18423</v>
      </c>
      <c r="O2053">
        <v>0</v>
      </c>
      <c r="Q2053" s="4" t="s">
        <v>19979</v>
      </c>
    </row>
    <row r="2054" spans="1:17" ht="30">
      <c r="A2054">
        <v>2205</v>
      </c>
      <c r="B2054" t="b">
        <v>1</v>
      </c>
      <c r="C2054" s="6" t="s">
        <v>26388</v>
      </c>
      <c r="D2054" s="6" t="s">
        <v>9809</v>
      </c>
      <c r="E2054" s="14" t="s">
        <v>26389</v>
      </c>
      <c r="F2054" s="16" t="s">
        <v>18894</v>
      </c>
      <c r="G2054">
        <v>1995</v>
      </c>
      <c r="H2054" s="6" t="s">
        <v>18</v>
      </c>
      <c r="K2054" t="s">
        <v>18422</v>
      </c>
      <c r="L2054" t="s">
        <v>18423</v>
      </c>
      <c r="O2054">
        <v>0</v>
      </c>
      <c r="Q2054" s="4" t="s">
        <v>20976</v>
      </c>
    </row>
    <row r="2055" spans="1:17" ht="45">
      <c r="A2055">
        <v>3489</v>
      </c>
      <c r="B2055" t="b">
        <v>0</v>
      </c>
      <c r="C2055" s="1" t="s">
        <v>9465</v>
      </c>
      <c r="D2055" s="2" t="s">
        <v>9466</v>
      </c>
      <c r="E2055" s="1"/>
      <c r="F2055" s="1" t="s">
        <v>9467</v>
      </c>
      <c r="G2055" s="1">
        <v>1995</v>
      </c>
      <c r="H2055" s="1" t="s">
        <v>1315</v>
      </c>
      <c r="I2055" s="1"/>
      <c r="J2055" s="1"/>
      <c r="K2055" s="1"/>
      <c r="L2055" s="1"/>
      <c r="M2055" s="1"/>
      <c r="O2055">
        <v>0</v>
      </c>
      <c r="Q2055" s="4" t="s">
        <v>31287</v>
      </c>
    </row>
    <row r="2056" spans="1:17" ht="45">
      <c r="A2056">
        <v>3501</v>
      </c>
      <c r="B2056" t="b">
        <v>0</v>
      </c>
      <c r="C2056" s="1" t="s">
        <v>9580</v>
      </c>
      <c r="D2056" s="2" t="s">
        <v>9466</v>
      </c>
      <c r="E2056" s="1"/>
      <c r="F2056" s="1" t="s">
        <v>9467</v>
      </c>
      <c r="G2056" s="1">
        <v>1995</v>
      </c>
      <c r="H2056" s="1" t="s">
        <v>1315</v>
      </c>
      <c r="I2056" s="1"/>
      <c r="J2056" s="1"/>
      <c r="K2056" s="1"/>
      <c r="L2056" s="1"/>
      <c r="M2056" s="1"/>
      <c r="O2056">
        <v>0</v>
      </c>
      <c r="Q2056" s="4" t="s">
        <v>31288</v>
      </c>
    </row>
    <row r="2057" spans="1:17" ht="105">
      <c r="A2057">
        <v>3492</v>
      </c>
      <c r="B2057" t="b">
        <v>0</v>
      </c>
      <c r="C2057" s="1" t="s">
        <v>9502</v>
      </c>
      <c r="D2057" s="2" t="s">
        <v>9503</v>
      </c>
      <c r="E2057" s="1"/>
      <c r="F2057" s="1" t="s">
        <v>9504</v>
      </c>
      <c r="G2057" s="1">
        <v>1995</v>
      </c>
      <c r="H2057" s="1" t="s">
        <v>1315</v>
      </c>
      <c r="I2057" s="1"/>
      <c r="J2057" s="1" t="s">
        <v>9505</v>
      </c>
      <c r="K2057" s="1"/>
      <c r="L2057" s="1"/>
      <c r="M2057" s="1"/>
      <c r="O2057">
        <v>0</v>
      </c>
      <c r="Q2057" s="4" t="s">
        <v>31169</v>
      </c>
    </row>
    <row r="2058" spans="1:17" ht="45">
      <c r="A2058">
        <v>3498</v>
      </c>
      <c r="B2058" t="b">
        <v>1</v>
      </c>
      <c r="C2058" s="1" t="s">
        <v>9566</v>
      </c>
      <c r="D2058" s="2" t="s">
        <v>9567</v>
      </c>
      <c r="E2058" s="1"/>
      <c r="F2058" s="1" t="s">
        <v>9568</v>
      </c>
      <c r="G2058" s="1">
        <v>1995</v>
      </c>
      <c r="H2058" s="1" t="s">
        <v>18</v>
      </c>
      <c r="I2058" s="1"/>
      <c r="J2058" s="1"/>
      <c r="K2058" s="1"/>
      <c r="L2058" s="1"/>
      <c r="M2058" s="1"/>
      <c r="O2058">
        <v>0</v>
      </c>
      <c r="Q2058" s="4" t="s">
        <v>30997</v>
      </c>
    </row>
    <row r="2059" spans="1:17" ht="45">
      <c r="A2059">
        <v>3488</v>
      </c>
      <c r="B2059" t="b">
        <v>1</v>
      </c>
      <c r="C2059" s="1" t="s">
        <v>9460</v>
      </c>
      <c r="D2059" s="2" t="s">
        <v>9461</v>
      </c>
      <c r="E2059" s="3" t="s">
        <v>9462</v>
      </c>
      <c r="F2059" s="1" t="s">
        <v>9463</v>
      </c>
      <c r="G2059" s="1">
        <v>1995</v>
      </c>
      <c r="H2059" s="1" t="s">
        <v>18</v>
      </c>
      <c r="I2059" s="1"/>
      <c r="J2059" s="1" t="s">
        <v>9464</v>
      </c>
      <c r="K2059" s="1"/>
      <c r="L2059" s="1"/>
      <c r="M2059" s="1"/>
      <c r="O2059">
        <v>0</v>
      </c>
      <c r="Q2059" s="4" t="s">
        <v>31289</v>
      </c>
    </row>
    <row r="2060" spans="1:17" ht="30">
      <c r="A2060">
        <v>3506</v>
      </c>
      <c r="B2060" t="b">
        <v>1</v>
      </c>
      <c r="C2060" s="1" t="s">
        <v>8686</v>
      </c>
      <c r="D2060" s="2" t="s">
        <v>9616</v>
      </c>
      <c r="E2060" s="3" t="s">
        <v>9617</v>
      </c>
      <c r="F2060" s="1" t="s">
        <v>9618</v>
      </c>
      <c r="G2060" s="1">
        <v>1995</v>
      </c>
      <c r="H2060" s="1" t="s">
        <v>18</v>
      </c>
      <c r="I2060" s="1"/>
      <c r="J2060" s="1" t="s">
        <v>9619</v>
      </c>
      <c r="K2060" s="1"/>
      <c r="L2060" s="1"/>
      <c r="M2060" s="1"/>
      <c r="O2060">
        <v>0</v>
      </c>
      <c r="Q2060" s="4" t="s">
        <v>20632</v>
      </c>
    </row>
    <row r="2061" spans="1:17" ht="45">
      <c r="A2061">
        <v>3460</v>
      </c>
      <c r="B2061" t="b">
        <v>1</v>
      </c>
      <c r="C2061" s="1" t="s">
        <v>9261</v>
      </c>
      <c r="D2061" s="2" t="s">
        <v>9262</v>
      </c>
      <c r="E2061" s="3" t="s">
        <v>9263</v>
      </c>
      <c r="F2061" s="1" t="s">
        <v>9264</v>
      </c>
      <c r="G2061" s="1">
        <v>1995</v>
      </c>
      <c r="H2061" s="1" t="s">
        <v>18</v>
      </c>
      <c r="I2061" s="1"/>
      <c r="J2061" s="1" t="s">
        <v>9265</v>
      </c>
      <c r="K2061" s="1"/>
      <c r="L2061" s="1"/>
      <c r="M2061" s="1"/>
      <c r="O2061">
        <v>0</v>
      </c>
      <c r="Q2061" s="4" t="s">
        <v>31293</v>
      </c>
    </row>
    <row r="2062" spans="1:17" ht="30">
      <c r="A2062">
        <v>3542</v>
      </c>
      <c r="B2062" t="b">
        <v>0</v>
      </c>
      <c r="C2062" s="1" t="s">
        <v>9920</v>
      </c>
      <c r="D2062" s="2" t="s">
        <v>9921</v>
      </c>
      <c r="E2062" s="1"/>
      <c r="F2062" s="1" t="s">
        <v>9922</v>
      </c>
      <c r="G2062" s="1">
        <v>1995</v>
      </c>
      <c r="H2062" s="1" t="s">
        <v>1315</v>
      </c>
      <c r="I2062" s="1"/>
      <c r="J2062" s="1"/>
      <c r="K2062" s="1"/>
      <c r="L2062" s="1"/>
      <c r="M2062" s="1"/>
      <c r="O2062">
        <v>0</v>
      </c>
      <c r="Q2062" s="4" t="s">
        <v>31295</v>
      </c>
    </row>
    <row r="2063" spans="1:17" ht="45">
      <c r="A2063">
        <v>2526</v>
      </c>
      <c r="B2063" t="b">
        <v>1</v>
      </c>
      <c r="C2063" t="s">
        <v>27552</v>
      </c>
      <c r="D2063" s="2" t="s">
        <v>9721</v>
      </c>
      <c r="E2063" s="5" t="s">
        <v>27553</v>
      </c>
      <c r="F2063" t="s">
        <v>27554</v>
      </c>
      <c r="G2063">
        <v>1995</v>
      </c>
      <c r="H2063" t="s">
        <v>18</v>
      </c>
      <c r="J2063" t="s">
        <v>27555</v>
      </c>
      <c r="K2063" t="s">
        <v>18422</v>
      </c>
      <c r="L2063" t="s">
        <v>18423</v>
      </c>
      <c r="O2063">
        <v>0</v>
      </c>
      <c r="Q2063" s="4" t="s">
        <v>20709</v>
      </c>
    </row>
    <row r="2064" spans="1:17" ht="45">
      <c r="A2064">
        <v>3491</v>
      </c>
      <c r="B2064" t="b">
        <v>1</v>
      </c>
      <c r="C2064" s="1" t="s">
        <v>9497</v>
      </c>
      <c r="D2064" s="2" t="s">
        <v>9498</v>
      </c>
      <c r="E2064" s="3" t="s">
        <v>9499</v>
      </c>
      <c r="F2064" s="1" t="s">
        <v>9500</v>
      </c>
      <c r="G2064" s="1">
        <v>1995</v>
      </c>
      <c r="H2064" s="1" t="s">
        <v>18</v>
      </c>
      <c r="I2064" s="1"/>
      <c r="J2064" s="1" t="s">
        <v>9501</v>
      </c>
      <c r="K2064" s="1"/>
      <c r="L2064" s="1"/>
      <c r="M2064" s="1"/>
      <c r="O2064">
        <v>0</v>
      </c>
      <c r="Q2064" s="4" t="s">
        <v>31296</v>
      </c>
    </row>
    <row r="2065" spans="1:17" ht="30">
      <c r="A2065">
        <v>2321</v>
      </c>
      <c r="B2065" t="b">
        <v>1</v>
      </c>
      <c r="C2065" s="6" t="s">
        <v>19825</v>
      </c>
      <c r="D2065" s="6" t="s">
        <v>9237</v>
      </c>
      <c r="E2065" s="14" t="s">
        <v>26782</v>
      </c>
      <c r="F2065" s="16" t="s">
        <v>18894</v>
      </c>
      <c r="G2065">
        <v>1995</v>
      </c>
      <c r="H2065" s="6" t="s">
        <v>18</v>
      </c>
      <c r="K2065" t="s">
        <v>18422</v>
      </c>
      <c r="L2065" t="s">
        <v>18423</v>
      </c>
      <c r="O2065">
        <v>0</v>
      </c>
      <c r="Q2065" s="4" t="s">
        <v>18843</v>
      </c>
    </row>
    <row r="2066" spans="1:17" ht="60">
      <c r="A2066">
        <v>2336</v>
      </c>
      <c r="B2066" t="b">
        <v>1</v>
      </c>
      <c r="C2066" s="6" t="s">
        <v>5117</v>
      </c>
      <c r="D2066" s="6" t="s">
        <v>9746</v>
      </c>
      <c r="E2066" s="14" t="s">
        <v>26829</v>
      </c>
      <c r="F2066" s="16" t="s">
        <v>18894</v>
      </c>
      <c r="G2066">
        <v>1995</v>
      </c>
      <c r="H2066" s="6" t="s">
        <v>18</v>
      </c>
      <c r="K2066" t="s">
        <v>18422</v>
      </c>
      <c r="L2066" t="s">
        <v>18423</v>
      </c>
      <c r="O2066">
        <v>0</v>
      </c>
      <c r="Q2066" s="4" t="s">
        <v>19971</v>
      </c>
    </row>
    <row r="2067" spans="1:17" ht="30">
      <c r="A2067">
        <v>3514</v>
      </c>
      <c r="B2067" t="b">
        <v>1</v>
      </c>
      <c r="C2067" s="1" t="s">
        <v>6956</v>
      </c>
      <c r="D2067" s="2" t="s">
        <v>9660</v>
      </c>
      <c r="E2067" s="3" t="s">
        <v>9661</v>
      </c>
      <c r="F2067" s="1" t="s">
        <v>9662</v>
      </c>
      <c r="G2067" s="1">
        <v>1995</v>
      </c>
      <c r="H2067" s="1" t="s">
        <v>18</v>
      </c>
      <c r="I2067" s="1"/>
      <c r="J2067" s="1" t="s">
        <v>9663</v>
      </c>
      <c r="K2067" s="1"/>
      <c r="L2067" s="1"/>
      <c r="M2067" s="1"/>
      <c r="O2067">
        <v>0</v>
      </c>
      <c r="Q2067" s="4" t="s">
        <v>31300</v>
      </c>
    </row>
    <row r="2068" spans="1:17" ht="57.75" customHeight="1">
      <c r="A2068">
        <v>3499</v>
      </c>
      <c r="B2068" t="b">
        <v>1</v>
      </c>
      <c r="C2068" s="1" t="s">
        <v>9566</v>
      </c>
      <c r="D2068" s="2" t="s">
        <v>9569</v>
      </c>
      <c r="E2068" s="3" t="s">
        <v>9570</v>
      </c>
      <c r="F2068" s="1" t="s">
        <v>9571</v>
      </c>
      <c r="G2068" s="1">
        <v>1995</v>
      </c>
      <c r="H2068" s="1" t="s">
        <v>18</v>
      </c>
      <c r="I2068" s="1"/>
      <c r="J2068" s="1" t="s">
        <v>9572</v>
      </c>
      <c r="K2068" s="1"/>
      <c r="L2068" s="1"/>
      <c r="M2068" s="1"/>
      <c r="O2068">
        <v>0</v>
      </c>
      <c r="Q2068" s="4" t="s">
        <v>30997</v>
      </c>
    </row>
    <row r="2069" spans="1:17" ht="45">
      <c r="A2069">
        <v>3497</v>
      </c>
      <c r="B2069" t="b">
        <v>1</v>
      </c>
      <c r="C2069" s="1" t="s">
        <v>9554</v>
      </c>
      <c r="D2069" s="2" t="s">
        <v>9555</v>
      </c>
      <c r="E2069" s="1"/>
      <c r="F2069" s="1"/>
      <c r="G2069" s="1">
        <v>1995</v>
      </c>
      <c r="H2069" s="1" t="s">
        <v>18</v>
      </c>
      <c r="I2069" s="1"/>
      <c r="J2069" s="1"/>
      <c r="K2069" s="1"/>
      <c r="L2069" s="1"/>
      <c r="M2069" s="1"/>
      <c r="O2069">
        <v>0</v>
      </c>
      <c r="Q2069" s="4" t="s">
        <v>31301</v>
      </c>
    </row>
    <row r="2070" spans="1:17">
      <c r="A2070">
        <v>3465</v>
      </c>
      <c r="B2070" t="b">
        <v>0</v>
      </c>
      <c r="C2070" s="1" t="s">
        <v>9311</v>
      </c>
      <c r="D2070" s="2" t="s">
        <v>9312</v>
      </c>
      <c r="E2070" s="1"/>
      <c r="F2070" s="1"/>
      <c r="G2070" s="1">
        <v>1995</v>
      </c>
      <c r="H2070" s="1" t="s">
        <v>1315</v>
      </c>
      <c r="I2070" s="1"/>
      <c r="J2070" s="1"/>
      <c r="K2070" s="1"/>
      <c r="L2070" s="1"/>
      <c r="M2070" s="1"/>
      <c r="O2070">
        <v>0</v>
      </c>
      <c r="Q2070" s="4" t="s">
        <v>31303</v>
      </c>
    </row>
    <row r="2071" spans="1:17" ht="30">
      <c r="A2071">
        <v>3543</v>
      </c>
      <c r="B2071" t="b">
        <v>1</v>
      </c>
      <c r="C2071" s="1" t="s">
        <v>9923</v>
      </c>
      <c r="D2071" s="2" t="s">
        <v>9924</v>
      </c>
      <c r="E2071" s="3" t="s">
        <v>9925</v>
      </c>
      <c r="F2071" s="1" t="s">
        <v>9926</v>
      </c>
      <c r="G2071" s="1">
        <v>1995</v>
      </c>
      <c r="H2071" s="1" t="s">
        <v>18</v>
      </c>
      <c r="I2071" s="1"/>
      <c r="J2071" s="1" t="s">
        <v>9927</v>
      </c>
      <c r="K2071" s="1"/>
      <c r="L2071" s="1"/>
      <c r="M2071" s="1"/>
      <c r="O2071">
        <v>0</v>
      </c>
      <c r="Q2071" s="4" t="s">
        <v>31304</v>
      </c>
    </row>
    <row r="2072" spans="1:17" ht="60">
      <c r="A2072">
        <v>3476</v>
      </c>
      <c r="B2072" t="b">
        <v>1</v>
      </c>
      <c r="C2072" s="1" t="s">
        <v>9381</v>
      </c>
      <c r="D2072" s="2" t="s">
        <v>9382</v>
      </c>
      <c r="E2072" s="3" t="s">
        <v>9383</v>
      </c>
      <c r="F2072" s="1" t="s">
        <v>9384</v>
      </c>
      <c r="G2072" s="1">
        <v>1995</v>
      </c>
      <c r="H2072" s="1" t="s">
        <v>18</v>
      </c>
      <c r="I2072" s="1"/>
      <c r="J2072" s="1" t="s">
        <v>9385</v>
      </c>
      <c r="K2072" s="1"/>
      <c r="L2072" s="1"/>
      <c r="M2072" s="1"/>
      <c r="O2072">
        <v>0</v>
      </c>
      <c r="Q2072" s="4" t="s">
        <v>31305</v>
      </c>
    </row>
    <row r="2073" spans="1:17" ht="60">
      <c r="A2073">
        <v>3503</v>
      </c>
      <c r="B2073" t="b">
        <v>0</v>
      </c>
      <c r="C2073" s="1" t="s">
        <v>9594</v>
      </c>
      <c r="D2073" s="2" t="s">
        <v>9595</v>
      </c>
      <c r="E2073" s="1"/>
      <c r="F2073" s="1" t="s">
        <v>9596</v>
      </c>
      <c r="G2073" s="1">
        <v>1995</v>
      </c>
      <c r="H2073" s="1" t="s">
        <v>1315</v>
      </c>
      <c r="I2073" s="1"/>
      <c r="J2073" s="1"/>
      <c r="K2073" s="1"/>
      <c r="L2073" s="1"/>
      <c r="M2073" s="1"/>
      <c r="O2073">
        <v>0</v>
      </c>
      <c r="Q2073" s="4" t="s">
        <v>31306</v>
      </c>
    </row>
    <row r="2074" spans="1:17" ht="30">
      <c r="A2074">
        <v>3461</v>
      </c>
      <c r="B2074" t="b">
        <v>0</v>
      </c>
      <c r="C2074" s="1" t="s">
        <v>9278</v>
      </c>
      <c r="D2074" s="2" t="s">
        <v>9279</v>
      </c>
      <c r="E2074" s="1"/>
      <c r="F2074" s="1"/>
      <c r="G2074" s="1">
        <v>1995</v>
      </c>
      <c r="H2074" s="1" t="s">
        <v>1315</v>
      </c>
      <c r="I2074" s="1"/>
      <c r="J2074" s="1"/>
      <c r="K2074" s="1"/>
      <c r="L2074" s="1"/>
      <c r="M2074" s="1"/>
      <c r="O2074">
        <v>0</v>
      </c>
      <c r="Q2074" s="4" t="s">
        <v>31307</v>
      </c>
    </row>
    <row r="2075" spans="1:17" ht="45">
      <c r="A2075">
        <v>124</v>
      </c>
      <c r="B2075" t="b">
        <v>1</v>
      </c>
      <c r="C2075" s="6" t="s">
        <v>18988</v>
      </c>
      <c r="D2075" s="6" t="s">
        <v>9665</v>
      </c>
      <c r="E2075" s="14" t="s">
        <v>18989</v>
      </c>
      <c r="F2075" s="16" t="s">
        <v>18894</v>
      </c>
      <c r="G2075">
        <v>1995</v>
      </c>
      <c r="H2075" s="6" t="s">
        <v>18</v>
      </c>
      <c r="K2075" t="s">
        <v>18422</v>
      </c>
      <c r="L2075" t="s">
        <v>18423</v>
      </c>
      <c r="O2075">
        <v>0</v>
      </c>
      <c r="Q2075" s="4" t="s">
        <v>20724</v>
      </c>
    </row>
    <row r="2076" spans="1:17" ht="45">
      <c r="A2076">
        <v>3509</v>
      </c>
      <c r="B2076" t="b">
        <v>1</v>
      </c>
      <c r="C2076" s="1" t="s">
        <v>5943</v>
      </c>
      <c r="D2076" s="2" t="s">
        <v>9631</v>
      </c>
      <c r="E2076" s="3" t="s">
        <v>9632</v>
      </c>
      <c r="F2076" s="1" t="s">
        <v>9633</v>
      </c>
      <c r="G2076" s="1">
        <v>1995</v>
      </c>
      <c r="H2076" s="1" t="s">
        <v>18</v>
      </c>
      <c r="I2076" s="1"/>
      <c r="J2076" s="1" t="s">
        <v>9634</v>
      </c>
      <c r="K2076" s="1"/>
      <c r="L2076" s="1"/>
      <c r="M2076" s="1"/>
      <c r="O2076">
        <v>0</v>
      </c>
      <c r="Q2076" s="4" t="s">
        <v>18946</v>
      </c>
    </row>
    <row r="2077" spans="1:17" ht="30">
      <c r="A2077">
        <v>3453</v>
      </c>
      <c r="B2077" t="b">
        <v>1</v>
      </c>
      <c r="C2077" s="1" t="s">
        <v>28337</v>
      </c>
      <c r="D2077" s="2" t="s">
        <v>9220</v>
      </c>
      <c r="E2077" s="1"/>
      <c r="F2077" s="1" t="s">
        <v>27793</v>
      </c>
      <c r="G2077" s="1">
        <v>1995</v>
      </c>
      <c r="H2077" s="1" t="s">
        <v>18</v>
      </c>
      <c r="I2077" s="1"/>
      <c r="J2077" s="1"/>
      <c r="K2077" s="1"/>
      <c r="L2077" s="1"/>
      <c r="M2077" s="1"/>
      <c r="O2077">
        <v>0</v>
      </c>
      <c r="Q2077" s="4" t="s">
        <v>31310</v>
      </c>
    </row>
    <row r="2078" spans="1:17" ht="45">
      <c r="A2078">
        <v>2527</v>
      </c>
      <c r="B2078" t="b">
        <v>1</v>
      </c>
      <c r="C2078" t="s">
        <v>27548</v>
      </c>
      <c r="D2078" s="4" t="s">
        <v>27557</v>
      </c>
      <c r="G2078">
        <v>1995</v>
      </c>
      <c r="H2078" t="s">
        <v>18</v>
      </c>
      <c r="I2078" t="s">
        <v>27558</v>
      </c>
      <c r="K2078" t="s">
        <v>18422</v>
      </c>
      <c r="L2078" t="s">
        <v>18423</v>
      </c>
      <c r="O2078">
        <v>0</v>
      </c>
      <c r="Q2078" s="4" t="s">
        <v>23342</v>
      </c>
    </row>
    <row r="2079" spans="1:17" ht="30">
      <c r="A2079">
        <v>1812</v>
      </c>
      <c r="B2079" t="b">
        <v>1</v>
      </c>
      <c r="C2079" s="6" t="s">
        <v>3779</v>
      </c>
      <c r="D2079" s="2" t="s">
        <v>9395</v>
      </c>
      <c r="E2079" s="14" t="s">
        <v>21063</v>
      </c>
      <c r="F2079" s="16" t="s">
        <v>18894</v>
      </c>
      <c r="G2079">
        <v>1995</v>
      </c>
      <c r="H2079" s="6" t="s">
        <v>18</v>
      </c>
      <c r="K2079" t="s">
        <v>18422</v>
      </c>
      <c r="L2079" t="s">
        <v>18423</v>
      </c>
      <c r="O2079">
        <v>0</v>
      </c>
      <c r="Q2079" s="4" t="s">
        <v>19084</v>
      </c>
    </row>
    <row r="2080" spans="1:17" ht="30">
      <c r="A2080">
        <v>3537</v>
      </c>
      <c r="B2080" t="b">
        <v>1</v>
      </c>
      <c r="C2080" s="1" t="s">
        <v>9878</v>
      </c>
      <c r="D2080" s="2" t="s">
        <v>9879</v>
      </c>
      <c r="E2080" s="1" t="s">
        <v>9880</v>
      </c>
      <c r="F2080" s="1" t="s">
        <v>9881</v>
      </c>
      <c r="G2080" s="1">
        <v>1995</v>
      </c>
      <c r="H2080" s="1" t="s">
        <v>18</v>
      </c>
      <c r="I2080" s="1"/>
      <c r="J2080" s="1" t="s">
        <v>9882</v>
      </c>
      <c r="K2080" s="1"/>
      <c r="L2080" s="1"/>
      <c r="M2080" s="1"/>
      <c r="O2080">
        <v>0</v>
      </c>
      <c r="Q2080" s="4" t="s">
        <v>31311</v>
      </c>
    </row>
    <row r="2081" spans="1:17" ht="30">
      <c r="A2081">
        <v>1683</v>
      </c>
      <c r="B2081" t="b">
        <v>1</v>
      </c>
      <c r="C2081" s="6" t="s">
        <v>6218</v>
      </c>
      <c r="D2081" s="6" t="s">
        <v>9361</v>
      </c>
      <c r="E2081" s="14" t="s">
        <v>21562</v>
      </c>
      <c r="F2081" s="16" t="s">
        <v>18894</v>
      </c>
      <c r="G2081">
        <v>1995</v>
      </c>
      <c r="H2081" s="6" t="s">
        <v>18</v>
      </c>
      <c r="I2081" s="16" t="s">
        <v>19138</v>
      </c>
      <c r="K2081" t="s">
        <v>18422</v>
      </c>
      <c r="L2081" t="s">
        <v>18423</v>
      </c>
      <c r="O2081">
        <v>0</v>
      </c>
      <c r="Q2081" s="4" t="s">
        <v>20911</v>
      </c>
    </row>
    <row r="2082" spans="1:17" ht="45">
      <c r="A2082">
        <v>2310</v>
      </c>
      <c r="B2082" t="b">
        <v>1</v>
      </c>
      <c r="C2082" s="17" t="s">
        <v>26738</v>
      </c>
      <c r="D2082" s="4" t="s">
        <v>26739</v>
      </c>
      <c r="E2082" s="5" t="s">
        <v>26740</v>
      </c>
      <c r="F2082" t="s">
        <v>26741</v>
      </c>
      <c r="G2082">
        <v>1995</v>
      </c>
      <c r="H2082" t="s">
        <v>18</v>
      </c>
      <c r="J2082" t="s">
        <v>26742</v>
      </c>
      <c r="K2082" t="s">
        <v>18422</v>
      </c>
      <c r="L2082" t="s">
        <v>18423</v>
      </c>
      <c r="O2082">
        <v>0</v>
      </c>
      <c r="Q2082" s="4" t="s">
        <v>21006</v>
      </c>
    </row>
    <row r="2083" spans="1:17" ht="45">
      <c r="A2083">
        <v>2069</v>
      </c>
      <c r="B2083" t="b">
        <v>1</v>
      </c>
      <c r="C2083" s="17" t="s">
        <v>26010</v>
      </c>
      <c r="D2083" s="4" t="s">
        <v>26011</v>
      </c>
      <c r="F2083" t="s">
        <v>26012</v>
      </c>
      <c r="G2083">
        <v>1995</v>
      </c>
      <c r="H2083" t="s">
        <v>18</v>
      </c>
      <c r="K2083" t="s">
        <v>18422</v>
      </c>
      <c r="L2083" t="s">
        <v>18423</v>
      </c>
      <c r="O2083">
        <v>0</v>
      </c>
      <c r="Q2083" s="4" t="s">
        <v>18883</v>
      </c>
    </row>
    <row r="2084" spans="1:17" ht="30">
      <c r="A2084">
        <v>1412</v>
      </c>
      <c r="B2084" t="b">
        <v>1</v>
      </c>
      <c r="C2084" s="6" t="s">
        <v>23878</v>
      </c>
      <c r="D2084" s="6" t="s">
        <v>9547</v>
      </c>
      <c r="E2084" s="14" t="s">
        <v>23879</v>
      </c>
      <c r="F2084" s="16" t="s">
        <v>18894</v>
      </c>
      <c r="G2084">
        <v>1995</v>
      </c>
      <c r="H2084" s="6" t="s">
        <v>18</v>
      </c>
      <c r="K2084" t="s">
        <v>18422</v>
      </c>
      <c r="L2084" t="s">
        <v>18423</v>
      </c>
      <c r="O2084">
        <v>0</v>
      </c>
      <c r="Q2084" s="4" t="s">
        <v>20867</v>
      </c>
    </row>
    <row r="2085" spans="1:17" ht="30">
      <c r="A2085">
        <v>1701</v>
      </c>
      <c r="B2085" t="b">
        <v>1</v>
      </c>
      <c r="C2085" s="6" t="s">
        <v>652</v>
      </c>
      <c r="D2085" s="6" t="s">
        <v>9334</v>
      </c>
      <c r="E2085" s="14" t="s">
        <v>24844</v>
      </c>
      <c r="F2085" s="16" t="s">
        <v>18894</v>
      </c>
      <c r="G2085">
        <v>1995</v>
      </c>
      <c r="H2085" s="6" t="s">
        <v>18</v>
      </c>
      <c r="K2085" t="s">
        <v>18422</v>
      </c>
      <c r="L2085" t="s">
        <v>18423</v>
      </c>
      <c r="O2085">
        <v>0</v>
      </c>
      <c r="Q2085" s="4" t="s">
        <v>20918</v>
      </c>
    </row>
    <row r="2086" spans="1:17" ht="30">
      <c r="A2086">
        <v>3539</v>
      </c>
      <c r="B2086" t="b">
        <v>0</v>
      </c>
      <c r="C2086" s="1" t="s">
        <v>9888</v>
      </c>
      <c r="D2086" s="2" t="s">
        <v>9889</v>
      </c>
      <c r="E2086" s="1"/>
      <c r="F2086" s="1" t="s">
        <v>9890</v>
      </c>
      <c r="G2086" s="1">
        <v>1995</v>
      </c>
      <c r="H2086" s="1" t="s">
        <v>1315</v>
      </c>
      <c r="I2086" s="1"/>
      <c r="J2086" s="1"/>
      <c r="K2086" s="1"/>
      <c r="L2086" s="1"/>
      <c r="M2086" s="1"/>
      <c r="O2086">
        <v>0</v>
      </c>
      <c r="Q2086" s="4" t="s">
        <v>30519</v>
      </c>
    </row>
    <row r="2087" spans="1:17" ht="75">
      <c r="A2087">
        <v>525</v>
      </c>
      <c r="B2087" t="b">
        <v>1</v>
      </c>
      <c r="C2087" s="6" t="s">
        <v>20674</v>
      </c>
      <c r="D2087" s="2" t="s">
        <v>9298</v>
      </c>
      <c r="E2087" s="14" t="s">
        <v>20675</v>
      </c>
      <c r="F2087" s="16" t="s">
        <v>18894</v>
      </c>
      <c r="G2087">
        <v>1995</v>
      </c>
      <c r="H2087" s="6" t="s">
        <v>18</v>
      </c>
      <c r="K2087" t="s">
        <v>18422</v>
      </c>
      <c r="L2087" t="s">
        <v>18423</v>
      </c>
      <c r="O2087">
        <v>0</v>
      </c>
      <c r="Q2087" s="4" t="s">
        <v>20764</v>
      </c>
    </row>
    <row r="2088" spans="1:17" ht="30">
      <c r="A2088">
        <v>397</v>
      </c>
      <c r="B2088" t="b">
        <v>1</v>
      </c>
      <c r="C2088" s="6" t="s">
        <v>7712</v>
      </c>
      <c r="D2088" s="6" t="s">
        <v>9787</v>
      </c>
      <c r="E2088" s="14" t="s">
        <v>20179</v>
      </c>
      <c r="F2088" s="16" t="s">
        <v>18894</v>
      </c>
      <c r="G2088">
        <v>1995</v>
      </c>
      <c r="H2088" s="6" t="s">
        <v>18</v>
      </c>
      <c r="K2088" t="s">
        <v>18422</v>
      </c>
      <c r="L2088" t="s">
        <v>18423</v>
      </c>
      <c r="O2088">
        <v>0</v>
      </c>
      <c r="Q2088" s="4" t="s">
        <v>20751</v>
      </c>
    </row>
    <row r="2089" spans="1:17" ht="45">
      <c r="A2089">
        <v>3495</v>
      </c>
      <c r="B2089" t="b">
        <v>1</v>
      </c>
      <c r="C2089" s="1" t="s">
        <v>6513</v>
      </c>
      <c r="D2089" s="2" t="s">
        <v>9533</v>
      </c>
      <c r="E2089" s="1" t="s">
        <v>9534</v>
      </c>
      <c r="F2089" s="1" t="s">
        <v>9535</v>
      </c>
      <c r="G2089" s="1">
        <v>1995</v>
      </c>
      <c r="H2089" s="1" t="s">
        <v>18</v>
      </c>
      <c r="I2089" s="1"/>
      <c r="J2089" s="1" t="s">
        <v>9536</v>
      </c>
      <c r="K2089" s="1"/>
      <c r="L2089" s="1"/>
      <c r="M2089" s="1"/>
      <c r="O2089">
        <v>0</v>
      </c>
      <c r="Q2089" s="4" t="s">
        <v>20828</v>
      </c>
    </row>
    <row r="2090" spans="1:17" ht="30">
      <c r="A2090">
        <v>215</v>
      </c>
      <c r="B2090" t="b">
        <v>1</v>
      </c>
      <c r="C2090" s="6" t="s">
        <v>19382</v>
      </c>
      <c r="D2090" s="6" t="s">
        <v>9469</v>
      </c>
      <c r="E2090" s="14" t="s">
        <v>19383</v>
      </c>
      <c r="F2090" s="16" t="s">
        <v>18894</v>
      </c>
      <c r="G2090">
        <v>1995</v>
      </c>
      <c r="H2090" s="6" t="s">
        <v>18</v>
      </c>
      <c r="I2090" s="16" t="s">
        <v>19384</v>
      </c>
      <c r="K2090" t="s">
        <v>18422</v>
      </c>
      <c r="L2090" t="s">
        <v>18423</v>
      </c>
      <c r="O2090">
        <v>0</v>
      </c>
      <c r="Q2090" s="4" t="s">
        <v>20737</v>
      </c>
    </row>
    <row r="2091" spans="1:17" ht="30">
      <c r="A2091">
        <v>3519</v>
      </c>
      <c r="B2091" t="b">
        <v>0</v>
      </c>
      <c r="C2091" s="1" t="s">
        <v>1522</v>
      </c>
      <c r="D2091" s="2" t="s">
        <v>9718</v>
      </c>
      <c r="E2091" s="1"/>
      <c r="F2091" s="1" t="s">
        <v>9719</v>
      </c>
      <c r="G2091" s="1">
        <v>1995</v>
      </c>
      <c r="H2091" s="1" t="s">
        <v>1315</v>
      </c>
      <c r="I2091" s="1"/>
      <c r="J2091" s="1"/>
      <c r="K2091" s="1"/>
      <c r="L2091" s="1"/>
      <c r="M2091" s="1"/>
      <c r="O2091">
        <v>0</v>
      </c>
      <c r="Q2091" s="4" t="s">
        <v>20763</v>
      </c>
    </row>
    <row r="2092" spans="1:17" ht="45">
      <c r="A2092">
        <v>3457</v>
      </c>
      <c r="B2092" t="b">
        <v>0</v>
      </c>
      <c r="C2092" s="1" t="s">
        <v>5662</v>
      </c>
      <c r="D2092" s="2" t="s">
        <v>9243</v>
      </c>
      <c r="E2092" s="1"/>
      <c r="F2092" s="1" t="s">
        <v>9244</v>
      </c>
      <c r="G2092" s="1">
        <v>1995</v>
      </c>
      <c r="H2092" s="1" t="s">
        <v>1315</v>
      </c>
      <c r="I2092" s="1"/>
      <c r="J2092" s="1"/>
      <c r="K2092" s="1"/>
      <c r="L2092" s="1"/>
      <c r="M2092" s="1"/>
      <c r="O2092">
        <v>0</v>
      </c>
      <c r="Q2092" s="4" t="s">
        <v>18843</v>
      </c>
    </row>
    <row r="2093" spans="1:17" ht="60">
      <c r="A2093">
        <v>3474</v>
      </c>
      <c r="B2093" t="b">
        <v>1</v>
      </c>
      <c r="C2093" s="1" t="s">
        <v>9373</v>
      </c>
      <c r="D2093" s="2" t="s">
        <v>9374</v>
      </c>
      <c r="E2093" s="3" t="s">
        <v>9375</v>
      </c>
      <c r="F2093" s="1" t="s">
        <v>9376</v>
      </c>
      <c r="G2093" s="1">
        <v>1995</v>
      </c>
      <c r="H2093" s="1" t="s">
        <v>18</v>
      </c>
      <c r="I2093" s="1"/>
      <c r="J2093" s="1" t="s">
        <v>9377</v>
      </c>
      <c r="K2093" s="1"/>
      <c r="L2093" s="1"/>
      <c r="M2093" s="1"/>
      <c r="O2093">
        <v>0</v>
      </c>
      <c r="Q2093" s="4" t="s">
        <v>31312</v>
      </c>
    </row>
    <row r="2094" spans="1:17" ht="45">
      <c r="A2094">
        <v>207</v>
      </c>
      <c r="B2094" t="b">
        <v>1</v>
      </c>
      <c r="C2094" s="6" t="s">
        <v>19339</v>
      </c>
      <c r="D2094" s="6" t="s">
        <v>9824</v>
      </c>
      <c r="E2094" s="14" t="s">
        <v>19187</v>
      </c>
      <c r="F2094" s="16" t="s">
        <v>18894</v>
      </c>
      <c r="G2094">
        <v>1995</v>
      </c>
      <c r="H2094" s="6" t="s">
        <v>18</v>
      </c>
      <c r="K2094" t="s">
        <v>18422</v>
      </c>
      <c r="L2094" t="s">
        <v>18423</v>
      </c>
      <c r="O2094">
        <v>0</v>
      </c>
      <c r="Q2094" s="4" t="s">
        <v>20735</v>
      </c>
    </row>
    <row r="2095" spans="1:17" ht="30">
      <c r="A2095">
        <v>1192</v>
      </c>
      <c r="B2095" t="b">
        <v>1</v>
      </c>
      <c r="C2095" s="6" t="s">
        <v>23101</v>
      </c>
      <c r="D2095" s="6" t="s">
        <v>9252</v>
      </c>
      <c r="E2095" s="14" t="s">
        <v>19146</v>
      </c>
      <c r="F2095" s="16" t="s">
        <v>18894</v>
      </c>
      <c r="G2095">
        <v>1995</v>
      </c>
      <c r="H2095" s="6" t="s">
        <v>18</v>
      </c>
      <c r="K2095" t="s">
        <v>18422</v>
      </c>
      <c r="L2095" t="s">
        <v>18423</v>
      </c>
      <c r="O2095">
        <v>0</v>
      </c>
      <c r="Q2095" s="4" t="s">
        <v>20835</v>
      </c>
    </row>
    <row r="2096" spans="1:17" ht="30">
      <c r="A2096">
        <v>3520</v>
      </c>
      <c r="B2096" t="b">
        <v>1</v>
      </c>
      <c r="C2096" s="1" t="s">
        <v>9722</v>
      </c>
      <c r="D2096" s="2" t="s">
        <v>9723</v>
      </c>
      <c r="E2096" s="1" t="s">
        <v>9724</v>
      </c>
      <c r="F2096" s="1" t="s">
        <v>9725</v>
      </c>
      <c r="G2096" s="1">
        <v>1995</v>
      </c>
      <c r="H2096" s="1" t="s">
        <v>18</v>
      </c>
      <c r="I2096" s="1"/>
      <c r="J2096" s="1" t="s">
        <v>9726</v>
      </c>
      <c r="K2096" s="1"/>
      <c r="L2096" s="1"/>
      <c r="M2096" s="1"/>
      <c r="O2096">
        <v>0</v>
      </c>
      <c r="Q2096" s="4" t="s">
        <v>18652</v>
      </c>
    </row>
    <row r="2097" spans="1:17" ht="30">
      <c r="A2097">
        <v>3521</v>
      </c>
      <c r="B2097" t="b">
        <v>1</v>
      </c>
      <c r="C2097" s="1" t="s">
        <v>9722</v>
      </c>
      <c r="D2097" s="2" t="s">
        <v>9727</v>
      </c>
      <c r="E2097" s="1" t="s">
        <v>9728</v>
      </c>
      <c r="F2097" s="1" t="s">
        <v>9725</v>
      </c>
      <c r="G2097" s="1">
        <v>1995</v>
      </c>
      <c r="H2097" s="1" t="s">
        <v>18</v>
      </c>
      <c r="I2097" s="1"/>
      <c r="J2097" s="1" t="s">
        <v>9729</v>
      </c>
      <c r="K2097" s="1"/>
      <c r="L2097" s="1"/>
      <c r="M2097" s="1"/>
      <c r="O2097">
        <v>0</v>
      </c>
      <c r="Q2097" s="4" t="s">
        <v>18652</v>
      </c>
    </row>
    <row r="2098" spans="1:17" ht="45">
      <c r="A2098">
        <v>3502</v>
      </c>
      <c r="B2098" t="b">
        <v>1</v>
      </c>
      <c r="C2098" s="1" t="s">
        <v>9581</v>
      </c>
      <c r="D2098" s="2" t="s">
        <v>9582</v>
      </c>
      <c r="E2098" s="1"/>
      <c r="F2098" s="1" t="s">
        <v>9583</v>
      </c>
      <c r="G2098" s="1">
        <v>1995</v>
      </c>
      <c r="H2098" s="1" t="s">
        <v>18</v>
      </c>
      <c r="I2098" s="1"/>
      <c r="J2098" s="1"/>
      <c r="K2098" s="1"/>
      <c r="L2098" s="1"/>
      <c r="M2098" s="1"/>
      <c r="O2098">
        <v>0</v>
      </c>
      <c r="Q2098" s="4" t="s">
        <v>31315</v>
      </c>
    </row>
    <row r="2099" spans="1:17">
      <c r="A2099">
        <v>3500</v>
      </c>
      <c r="B2099" t="b">
        <v>0</v>
      </c>
      <c r="C2099" s="1" t="s">
        <v>2116</v>
      </c>
      <c r="D2099" s="2" t="s">
        <v>9573</v>
      </c>
      <c r="E2099" s="1"/>
      <c r="F2099" s="1"/>
      <c r="G2099" s="1">
        <v>1995</v>
      </c>
      <c r="H2099" s="1" t="s">
        <v>1315</v>
      </c>
      <c r="I2099" s="1"/>
      <c r="J2099" s="1"/>
      <c r="K2099" s="1"/>
      <c r="L2099" s="1"/>
      <c r="M2099" s="1"/>
      <c r="O2099">
        <v>0</v>
      </c>
      <c r="Q2099" s="4" t="s">
        <v>19613</v>
      </c>
    </row>
    <row r="2100" spans="1:17" ht="45">
      <c r="A2100">
        <v>3483</v>
      </c>
      <c r="B2100" t="b">
        <v>1</v>
      </c>
      <c r="C2100" s="1" t="s">
        <v>9431</v>
      </c>
      <c r="D2100" s="2" t="s">
        <v>9432</v>
      </c>
      <c r="E2100" s="3" t="s">
        <v>9433</v>
      </c>
      <c r="F2100" s="1" t="s">
        <v>9434</v>
      </c>
      <c r="G2100" s="1">
        <v>1995</v>
      </c>
      <c r="H2100" s="1" t="s">
        <v>18</v>
      </c>
      <c r="I2100" s="1"/>
      <c r="J2100" s="1" t="s">
        <v>9435</v>
      </c>
      <c r="K2100" s="1"/>
      <c r="L2100" s="1"/>
      <c r="M2100" s="1"/>
      <c r="O2100">
        <v>0</v>
      </c>
      <c r="Q2100" s="4" t="s">
        <v>31316</v>
      </c>
    </row>
    <row r="2101" spans="1:17" ht="30">
      <c r="A2101">
        <v>1223</v>
      </c>
      <c r="B2101" t="b">
        <v>1</v>
      </c>
      <c r="C2101" s="6" t="s">
        <v>8877</v>
      </c>
      <c r="D2101" s="6" t="s">
        <v>9730</v>
      </c>
      <c r="E2101" s="14" t="s">
        <v>21485</v>
      </c>
      <c r="F2101" s="16" t="s">
        <v>18894</v>
      </c>
      <c r="G2101">
        <v>1995</v>
      </c>
      <c r="H2101" s="6" t="s">
        <v>18</v>
      </c>
      <c r="K2101" t="s">
        <v>18422</v>
      </c>
      <c r="L2101" t="s">
        <v>18423</v>
      </c>
      <c r="O2101">
        <v>0</v>
      </c>
      <c r="Q2101" s="4" t="s">
        <v>19054</v>
      </c>
    </row>
    <row r="2102" spans="1:17" ht="30">
      <c r="A2102">
        <v>1130</v>
      </c>
      <c r="B2102" t="b">
        <v>1</v>
      </c>
      <c r="C2102" s="6" t="s">
        <v>2116</v>
      </c>
      <c r="D2102" s="6" t="s">
        <v>9574</v>
      </c>
      <c r="E2102" s="14" t="s">
        <v>22887</v>
      </c>
      <c r="F2102" s="16" t="s">
        <v>18894</v>
      </c>
      <c r="G2102">
        <v>1995</v>
      </c>
      <c r="H2102" s="6" t="s">
        <v>18</v>
      </c>
      <c r="K2102" t="s">
        <v>18422</v>
      </c>
      <c r="L2102" t="s">
        <v>18423</v>
      </c>
      <c r="O2102">
        <v>0</v>
      </c>
      <c r="Q2102" s="4" t="s">
        <v>19613</v>
      </c>
    </row>
    <row r="2103" spans="1:17" ht="30">
      <c r="A2103">
        <v>1496</v>
      </c>
      <c r="B2103" t="b">
        <v>1</v>
      </c>
      <c r="C2103" s="6" t="s">
        <v>24154</v>
      </c>
      <c r="D2103" s="6" t="s">
        <v>9347</v>
      </c>
      <c r="E2103" s="14" t="s">
        <v>24155</v>
      </c>
      <c r="F2103" s="16" t="s">
        <v>18894</v>
      </c>
      <c r="G2103">
        <v>1995</v>
      </c>
      <c r="H2103" s="6" t="s">
        <v>18</v>
      </c>
      <c r="K2103" t="s">
        <v>18422</v>
      </c>
      <c r="L2103" t="s">
        <v>18423</v>
      </c>
      <c r="O2103">
        <v>0</v>
      </c>
      <c r="Q2103" s="4" t="s">
        <v>20897</v>
      </c>
    </row>
    <row r="2104" spans="1:17" ht="30">
      <c r="A2104">
        <v>662</v>
      </c>
      <c r="B2104" t="b">
        <v>1</v>
      </c>
      <c r="C2104" s="6" t="s">
        <v>9404</v>
      </c>
      <c r="D2104" s="6" t="s">
        <v>9405</v>
      </c>
      <c r="E2104" s="14" t="s">
        <v>21202</v>
      </c>
      <c r="F2104" s="16" t="s">
        <v>18894</v>
      </c>
      <c r="G2104">
        <v>1995</v>
      </c>
      <c r="H2104" s="6" t="s">
        <v>18</v>
      </c>
      <c r="K2104" t="s">
        <v>18422</v>
      </c>
      <c r="L2104" t="s">
        <v>18423</v>
      </c>
      <c r="O2104">
        <v>0</v>
      </c>
      <c r="Q2104" s="4" t="s">
        <v>20160</v>
      </c>
    </row>
    <row r="2105" spans="1:17">
      <c r="A2105">
        <v>3523</v>
      </c>
      <c r="B2105" t="b">
        <v>1</v>
      </c>
      <c r="C2105" s="1" t="s">
        <v>9741</v>
      </c>
      <c r="D2105" s="2" t="s">
        <v>9742</v>
      </c>
      <c r="E2105" s="3" t="s">
        <v>9743</v>
      </c>
      <c r="F2105" s="1" t="s">
        <v>9744</v>
      </c>
      <c r="G2105" s="1">
        <v>1995</v>
      </c>
      <c r="H2105" s="1" t="s">
        <v>18</v>
      </c>
      <c r="I2105" s="1"/>
      <c r="J2105" s="1" t="s">
        <v>9745</v>
      </c>
      <c r="K2105" s="1"/>
      <c r="L2105" s="1"/>
      <c r="M2105" s="1"/>
      <c r="O2105">
        <v>0</v>
      </c>
      <c r="Q2105" s="4" t="s">
        <v>31317</v>
      </c>
    </row>
    <row r="2106" spans="1:17" ht="30">
      <c r="A2106">
        <v>951</v>
      </c>
      <c r="B2106" t="b">
        <v>1</v>
      </c>
      <c r="C2106" s="6" t="s">
        <v>212</v>
      </c>
      <c r="D2106" s="6" t="s">
        <v>9844</v>
      </c>
      <c r="E2106" s="14" t="s">
        <v>22250</v>
      </c>
      <c r="F2106" s="16" t="s">
        <v>18894</v>
      </c>
      <c r="G2106">
        <v>1995</v>
      </c>
      <c r="H2106" s="6" t="s">
        <v>18</v>
      </c>
      <c r="K2106" t="s">
        <v>18422</v>
      </c>
      <c r="L2106" t="s">
        <v>18423</v>
      </c>
      <c r="O2106">
        <v>0</v>
      </c>
      <c r="Q2106" s="4" t="s">
        <v>19823</v>
      </c>
    </row>
    <row r="2107" spans="1:17" ht="30">
      <c r="A2107">
        <v>2101</v>
      </c>
      <c r="B2107" t="b">
        <v>1</v>
      </c>
      <c r="C2107" s="6" t="s">
        <v>26102</v>
      </c>
      <c r="D2107" s="8" t="s">
        <v>9769</v>
      </c>
      <c r="E2107" s="14" t="s">
        <v>26103</v>
      </c>
      <c r="F2107" s="16" t="s">
        <v>18894</v>
      </c>
      <c r="G2107">
        <v>1995</v>
      </c>
      <c r="H2107" s="6" t="s">
        <v>18</v>
      </c>
      <c r="J2107" t="s">
        <v>26104</v>
      </c>
      <c r="K2107" t="s">
        <v>18422</v>
      </c>
      <c r="L2107" t="s">
        <v>18423</v>
      </c>
      <c r="O2107">
        <v>0</v>
      </c>
      <c r="Q2107" s="4" t="s">
        <v>20960</v>
      </c>
    </row>
    <row r="2108" spans="1:17" ht="30">
      <c r="A2108">
        <v>4880</v>
      </c>
      <c r="B2108" t="b">
        <v>1</v>
      </c>
      <c r="C2108" s="1" t="s">
        <v>17648</v>
      </c>
      <c r="D2108" s="2" t="s">
        <v>17649</v>
      </c>
      <c r="E2108" s="1" t="s">
        <v>17650</v>
      </c>
      <c r="F2108" s="1" t="s">
        <v>17651</v>
      </c>
      <c r="G2108" s="1">
        <v>1995</v>
      </c>
      <c r="H2108" s="1" t="s">
        <v>18</v>
      </c>
      <c r="I2108" s="1"/>
      <c r="J2108" s="1" t="s">
        <v>17652</v>
      </c>
      <c r="K2108" s="1"/>
      <c r="L2108" s="1"/>
      <c r="M2108" s="1"/>
      <c r="O2108">
        <v>0</v>
      </c>
      <c r="Q2108" s="4" t="s">
        <v>31244</v>
      </c>
    </row>
    <row r="2109" spans="1:17" ht="60">
      <c r="A2109">
        <v>3472</v>
      </c>
      <c r="B2109" t="b">
        <v>1</v>
      </c>
      <c r="C2109" s="1" t="s">
        <v>9356</v>
      </c>
      <c r="D2109" s="2" t="s">
        <v>9357</v>
      </c>
      <c r="E2109" s="1" t="s">
        <v>9358</v>
      </c>
      <c r="F2109" s="1" t="s">
        <v>9359</v>
      </c>
      <c r="G2109" s="1">
        <v>1995</v>
      </c>
      <c r="H2109" s="1" t="s">
        <v>18</v>
      </c>
      <c r="I2109" s="1"/>
      <c r="J2109" s="1" t="s">
        <v>9360</v>
      </c>
      <c r="K2109" s="1"/>
      <c r="L2109" s="1"/>
      <c r="M2109" s="1"/>
      <c r="O2109">
        <v>0</v>
      </c>
      <c r="Q2109" s="4" t="s">
        <v>31318</v>
      </c>
    </row>
    <row r="2110" spans="1:17" ht="60">
      <c r="A2110">
        <v>1739</v>
      </c>
      <c r="B2110" t="b">
        <v>1</v>
      </c>
      <c r="C2110" s="6" t="s">
        <v>7923</v>
      </c>
      <c r="D2110" s="6" t="s">
        <v>9289</v>
      </c>
      <c r="E2110" s="14" t="s">
        <v>20189</v>
      </c>
      <c r="F2110" s="16" t="s">
        <v>18894</v>
      </c>
      <c r="G2110">
        <v>1995</v>
      </c>
      <c r="H2110" s="6" t="s">
        <v>18</v>
      </c>
      <c r="K2110" t="s">
        <v>18422</v>
      </c>
      <c r="L2110" t="s">
        <v>18423</v>
      </c>
      <c r="O2110">
        <v>0</v>
      </c>
      <c r="Q2110" s="4" t="s">
        <v>18924</v>
      </c>
    </row>
    <row r="2111" spans="1:17" ht="30">
      <c r="A2111">
        <v>3544</v>
      </c>
      <c r="B2111" t="b">
        <v>0</v>
      </c>
      <c r="C2111" s="1" t="s">
        <v>9928</v>
      </c>
      <c r="D2111" s="2" t="s">
        <v>9929</v>
      </c>
      <c r="E2111" s="1"/>
      <c r="F2111" s="1" t="s">
        <v>9930</v>
      </c>
      <c r="G2111" s="1">
        <v>1995</v>
      </c>
      <c r="H2111" s="1" t="s">
        <v>1315</v>
      </c>
      <c r="I2111" s="1"/>
      <c r="J2111" s="1"/>
      <c r="K2111" s="1"/>
      <c r="L2111" s="1"/>
      <c r="M2111" s="1"/>
      <c r="O2111">
        <v>0</v>
      </c>
      <c r="Q2111" s="4" t="s">
        <v>31319</v>
      </c>
    </row>
    <row r="2112" spans="1:17" ht="30">
      <c r="A2112">
        <v>1006</v>
      </c>
      <c r="B2112" t="b">
        <v>1</v>
      </c>
      <c r="C2112" s="6" t="s">
        <v>3779</v>
      </c>
      <c r="D2112" s="6" t="s">
        <v>9391</v>
      </c>
      <c r="E2112" s="14" t="s">
        <v>20894</v>
      </c>
      <c r="F2112" s="16" t="s">
        <v>18894</v>
      </c>
      <c r="G2112">
        <v>1995</v>
      </c>
      <c r="H2112" s="6" t="s">
        <v>18</v>
      </c>
      <c r="K2112" t="s">
        <v>18422</v>
      </c>
      <c r="L2112" t="s">
        <v>18423</v>
      </c>
      <c r="O2112">
        <v>0</v>
      </c>
      <c r="Q2112" s="4" t="s">
        <v>19084</v>
      </c>
    </row>
    <row r="2113" spans="1:17">
      <c r="A2113">
        <v>567</v>
      </c>
      <c r="B2113" t="b">
        <v>1</v>
      </c>
      <c r="C2113" s="6" t="s">
        <v>19749</v>
      </c>
      <c r="D2113" s="6" t="s">
        <v>9324</v>
      </c>
      <c r="E2113" s="14" t="s">
        <v>18395</v>
      </c>
      <c r="F2113" s="16" t="s">
        <v>18894</v>
      </c>
      <c r="G2113">
        <v>1995</v>
      </c>
      <c r="H2113" s="6" t="s">
        <v>18</v>
      </c>
      <c r="K2113" t="s">
        <v>18422</v>
      </c>
      <c r="L2113" t="s">
        <v>18423</v>
      </c>
      <c r="O2113">
        <v>0</v>
      </c>
      <c r="Q2113" s="4" t="s">
        <v>20768</v>
      </c>
    </row>
    <row r="2114" spans="1:17" ht="30">
      <c r="A2114">
        <v>3515</v>
      </c>
      <c r="B2114" t="b">
        <v>1</v>
      </c>
      <c r="C2114" s="1" t="s">
        <v>6960</v>
      </c>
      <c r="D2114" s="2" t="s">
        <v>9671</v>
      </c>
      <c r="E2114" s="1" t="s">
        <v>9672</v>
      </c>
      <c r="F2114" s="1"/>
      <c r="G2114" s="1">
        <v>1995</v>
      </c>
      <c r="H2114" s="1" t="s">
        <v>18</v>
      </c>
      <c r="I2114" s="1"/>
      <c r="J2114" s="1" t="s">
        <v>9673</v>
      </c>
      <c r="K2114" s="1"/>
      <c r="L2114" s="1"/>
      <c r="M2114" s="1"/>
      <c r="O2114">
        <v>0</v>
      </c>
      <c r="Q2114" s="4" t="s">
        <v>22429</v>
      </c>
    </row>
    <row r="2115" spans="1:17" ht="30">
      <c r="A2115">
        <v>3511</v>
      </c>
      <c r="B2115" t="b">
        <v>1</v>
      </c>
      <c r="C2115" s="1" t="s">
        <v>7524</v>
      </c>
      <c r="D2115" s="2" t="s">
        <v>9640</v>
      </c>
      <c r="E2115" s="1"/>
      <c r="F2115" s="1"/>
      <c r="G2115" s="1">
        <v>1995</v>
      </c>
      <c r="H2115" s="1" t="s">
        <v>18</v>
      </c>
      <c r="I2115" s="1"/>
      <c r="J2115" s="1"/>
      <c r="K2115" s="1"/>
      <c r="L2115" s="1"/>
      <c r="M2115" s="1"/>
      <c r="O2115">
        <v>0</v>
      </c>
      <c r="Q2115" s="4" t="s">
        <v>30335</v>
      </c>
    </row>
    <row r="2116" spans="1:17" ht="30">
      <c r="A2116">
        <v>3531</v>
      </c>
      <c r="B2116" t="b">
        <v>1</v>
      </c>
      <c r="C2116" s="1" t="s">
        <v>212</v>
      </c>
      <c r="D2116" s="2" t="s">
        <v>9838</v>
      </c>
      <c r="E2116" s="1" t="s">
        <v>9839</v>
      </c>
      <c r="F2116" s="1" t="s">
        <v>9840</v>
      </c>
      <c r="G2116" s="1">
        <v>1995</v>
      </c>
      <c r="H2116" s="1" t="s">
        <v>18</v>
      </c>
      <c r="I2116" s="1"/>
      <c r="J2116" s="1" t="s">
        <v>9841</v>
      </c>
      <c r="K2116" s="1"/>
      <c r="L2116" s="1"/>
      <c r="M2116" s="1"/>
      <c r="O2116">
        <v>0</v>
      </c>
      <c r="Q2116" s="4" t="s">
        <v>19823</v>
      </c>
    </row>
    <row r="2117" spans="1:17" ht="30">
      <c r="A2117">
        <v>3463</v>
      </c>
      <c r="B2117" t="b">
        <v>0</v>
      </c>
      <c r="C2117" s="1" t="s">
        <v>8283</v>
      </c>
      <c r="D2117" s="2" t="s">
        <v>9286</v>
      </c>
      <c r="E2117" s="1"/>
      <c r="F2117" s="1"/>
      <c r="G2117" s="1">
        <v>1995</v>
      </c>
      <c r="H2117" s="1" t="s">
        <v>1315</v>
      </c>
      <c r="I2117" s="1"/>
      <c r="J2117" s="1"/>
      <c r="K2117" s="1"/>
      <c r="L2117" s="1"/>
      <c r="M2117" s="1"/>
      <c r="O2117">
        <v>0</v>
      </c>
      <c r="Q2117" s="4" t="s">
        <v>31276</v>
      </c>
    </row>
    <row r="2118" spans="1:17" ht="30">
      <c r="A2118">
        <v>3475</v>
      </c>
      <c r="B2118" t="b">
        <v>1</v>
      </c>
      <c r="C2118" s="1" t="s">
        <v>9378</v>
      </c>
      <c r="D2118" s="2" t="s">
        <v>9379</v>
      </c>
      <c r="E2118" s="1"/>
      <c r="F2118" s="1" t="s">
        <v>9380</v>
      </c>
      <c r="G2118" s="1">
        <v>1995</v>
      </c>
      <c r="H2118" s="1" t="s">
        <v>18</v>
      </c>
      <c r="I2118" s="1"/>
      <c r="J2118" s="1"/>
      <c r="K2118" s="1"/>
      <c r="L2118" s="1"/>
      <c r="M2118" s="1"/>
      <c r="O2118">
        <v>0</v>
      </c>
      <c r="Q2118" s="4" t="s">
        <v>30658</v>
      </c>
    </row>
    <row r="2119" spans="1:17">
      <c r="A2119">
        <v>3528</v>
      </c>
      <c r="B2119" t="b">
        <v>0</v>
      </c>
      <c r="C2119" s="1" t="s">
        <v>9806</v>
      </c>
      <c r="D2119" s="2" t="s">
        <v>9807</v>
      </c>
      <c r="E2119" s="1"/>
      <c r="F2119" s="1" t="s">
        <v>9425</v>
      </c>
      <c r="G2119" s="1">
        <v>1995</v>
      </c>
      <c r="H2119" s="1" t="s">
        <v>1315</v>
      </c>
      <c r="I2119" s="1"/>
      <c r="J2119" s="1"/>
      <c r="K2119" s="1"/>
      <c r="L2119" s="1"/>
      <c r="M2119" s="1"/>
      <c r="O2119">
        <v>0</v>
      </c>
      <c r="Q2119" s="4" t="s">
        <v>31321</v>
      </c>
    </row>
    <row r="2120" spans="1:17" ht="30">
      <c r="A2120">
        <v>3548</v>
      </c>
      <c r="B2120" t="b">
        <v>1</v>
      </c>
      <c r="C2120" s="1" t="s">
        <v>9946</v>
      </c>
      <c r="D2120" s="2" t="s">
        <v>9947</v>
      </c>
      <c r="E2120" s="1" t="s">
        <v>9948</v>
      </c>
      <c r="F2120" s="1" t="s">
        <v>9949</v>
      </c>
      <c r="G2120" s="1">
        <v>1995</v>
      </c>
      <c r="H2120" s="1" t="s">
        <v>18</v>
      </c>
      <c r="I2120" s="1"/>
      <c r="J2120" s="1" t="s">
        <v>9950</v>
      </c>
      <c r="K2120" s="1"/>
      <c r="L2120" s="1"/>
      <c r="M2120" s="1"/>
      <c r="O2120">
        <v>0</v>
      </c>
      <c r="Q2120" s="4" t="s">
        <v>31322</v>
      </c>
    </row>
    <row r="2121" spans="1:17" ht="45">
      <c r="A2121">
        <v>3525</v>
      </c>
      <c r="B2121" t="b">
        <v>1</v>
      </c>
      <c r="C2121" s="1" t="s">
        <v>9773</v>
      </c>
      <c r="D2121" s="2" t="s">
        <v>9774</v>
      </c>
      <c r="E2121" s="3" t="s">
        <v>9775</v>
      </c>
      <c r="F2121" s="1" t="s">
        <v>9776</v>
      </c>
      <c r="G2121" s="1">
        <v>1995</v>
      </c>
      <c r="H2121" s="1" t="s">
        <v>18</v>
      </c>
      <c r="I2121" s="1"/>
      <c r="J2121" s="1" t="s">
        <v>9777</v>
      </c>
      <c r="K2121" s="1"/>
      <c r="L2121" s="1"/>
      <c r="M2121" s="1"/>
      <c r="O2121">
        <v>0</v>
      </c>
      <c r="Q2121" s="4" t="s">
        <v>31323</v>
      </c>
    </row>
    <row r="2122" spans="1:17" ht="45">
      <c r="A2122">
        <v>3477</v>
      </c>
      <c r="B2122" t="b">
        <v>1</v>
      </c>
      <c r="C2122" s="1" t="s">
        <v>9386</v>
      </c>
      <c r="D2122" s="2" t="s">
        <v>9387</v>
      </c>
      <c r="E2122" s="3" t="s">
        <v>9388</v>
      </c>
      <c r="F2122" s="1" t="s">
        <v>9389</v>
      </c>
      <c r="G2122" s="1">
        <v>1995</v>
      </c>
      <c r="H2122" s="1" t="s">
        <v>18</v>
      </c>
      <c r="I2122" s="1"/>
      <c r="J2122" s="1" t="s">
        <v>9390</v>
      </c>
      <c r="K2122" s="1"/>
      <c r="L2122" s="1"/>
      <c r="M2122" s="1"/>
      <c r="O2122">
        <v>0</v>
      </c>
      <c r="Q2122" s="4" t="s">
        <v>31324</v>
      </c>
    </row>
    <row r="2123" spans="1:17" ht="60">
      <c r="A2123">
        <v>861</v>
      </c>
      <c r="B2123" t="b">
        <v>1</v>
      </c>
      <c r="C2123" s="6" t="s">
        <v>9901</v>
      </c>
      <c r="D2123" s="6" t="s">
        <v>9902</v>
      </c>
      <c r="E2123" s="14" t="s">
        <v>21940</v>
      </c>
      <c r="F2123" s="16" t="s">
        <v>18894</v>
      </c>
      <c r="G2123">
        <v>1995</v>
      </c>
      <c r="H2123" s="6" t="s">
        <v>18</v>
      </c>
      <c r="K2123" t="s">
        <v>18422</v>
      </c>
      <c r="L2123" t="s">
        <v>18423</v>
      </c>
      <c r="O2123">
        <v>0</v>
      </c>
      <c r="Q2123" s="4" t="s">
        <v>20806</v>
      </c>
    </row>
    <row r="2124" spans="1:17" ht="45">
      <c r="A2124">
        <v>3538</v>
      </c>
      <c r="B2124" t="b">
        <v>1</v>
      </c>
      <c r="C2124" s="1" t="s">
        <v>9883</v>
      </c>
      <c r="D2124" s="2" t="s">
        <v>9884</v>
      </c>
      <c r="E2124" s="1" t="s">
        <v>9885</v>
      </c>
      <c r="F2124" s="1" t="s">
        <v>9886</v>
      </c>
      <c r="G2124" s="1">
        <v>1995</v>
      </c>
      <c r="H2124" s="1" t="s">
        <v>18</v>
      </c>
      <c r="I2124" s="1"/>
      <c r="J2124" s="1" t="s">
        <v>9887</v>
      </c>
      <c r="K2124" s="1"/>
      <c r="L2124" s="1"/>
      <c r="M2124" s="1"/>
      <c r="O2124">
        <v>0</v>
      </c>
      <c r="Q2124" s="4" t="s">
        <v>31325</v>
      </c>
    </row>
    <row r="2125" spans="1:17" ht="30">
      <c r="A2125">
        <v>1616</v>
      </c>
      <c r="B2125" t="b">
        <v>1</v>
      </c>
      <c r="C2125" s="6" t="s">
        <v>2116</v>
      </c>
      <c r="D2125" s="6" t="s">
        <v>9578</v>
      </c>
      <c r="E2125" s="6"/>
      <c r="F2125" s="16" t="s">
        <v>18894</v>
      </c>
      <c r="G2125">
        <v>1995</v>
      </c>
      <c r="H2125" s="6" t="s">
        <v>18</v>
      </c>
      <c r="K2125" t="s">
        <v>18422</v>
      </c>
      <c r="L2125" t="s">
        <v>18423</v>
      </c>
      <c r="O2125">
        <v>0</v>
      </c>
      <c r="Q2125" s="4" t="s">
        <v>19613</v>
      </c>
    </row>
    <row r="2126" spans="1:17" ht="30">
      <c r="A2126">
        <v>1088</v>
      </c>
      <c r="B2126" t="b">
        <v>1</v>
      </c>
      <c r="C2126" s="6" t="s">
        <v>9706</v>
      </c>
      <c r="D2126" s="6" t="s">
        <v>9707</v>
      </c>
      <c r="E2126" s="14" t="s">
        <v>20996</v>
      </c>
      <c r="F2126" s="16" t="s">
        <v>18894</v>
      </c>
      <c r="G2126">
        <v>1995</v>
      </c>
      <c r="H2126" s="6" t="s">
        <v>18</v>
      </c>
      <c r="K2126" t="s">
        <v>18422</v>
      </c>
      <c r="L2126" t="s">
        <v>18423</v>
      </c>
      <c r="O2126">
        <v>0</v>
      </c>
      <c r="Q2126" s="4" t="s">
        <v>20829</v>
      </c>
    </row>
    <row r="2127" spans="1:17" ht="30">
      <c r="A2127">
        <v>3522</v>
      </c>
      <c r="B2127" t="b">
        <v>1</v>
      </c>
      <c r="C2127" s="1" t="s">
        <v>6678</v>
      </c>
      <c r="D2127" s="2" t="s">
        <v>9738</v>
      </c>
      <c r="E2127" s="1"/>
      <c r="F2127" s="1" t="s">
        <v>9739</v>
      </c>
      <c r="G2127" s="1">
        <v>1995</v>
      </c>
      <c r="H2127" s="1" t="s">
        <v>18</v>
      </c>
      <c r="I2127" s="1"/>
      <c r="J2127" s="1" t="s">
        <v>9740</v>
      </c>
      <c r="K2127" s="1"/>
      <c r="L2127" s="1"/>
      <c r="M2127" s="1"/>
      <c r="O2127">
        <v>0</v>
      </c>
      <c r="Q2127" s="4" t="s">
        <v>21036</v>
      </c>
    </row>
    <row r="2128" spans="1:17" ht="60">
      <c r="A2128">
        <v>1034</v>
      </c>
      <c r="B2128" t="b">
        <v>1</v>
      </c>
      <c r="C2128" s="6" t="s">
        <v>21556</v>
      </c>
      <c r="D2128" s="6" t="s">
        <v>9529</v>
      </c>
      <c r="E2128" s="14" t="s">
        <v>19631</v>
      </c>
      <c r="F2128" s="16" t="s">
        <v>18894</v>
      </c>
      <c r="G2128">
        <v>1995</v>
      </c>
      <c r="H2128" s="6" t="s">
        <v>18</v>
      </c>
      <c r="K2128" t="s">
        <v>18422</v>
      </c>
      <c r="L2128" t="s">
        <v>18423</v>
      </c>
      <c r="O2128">
        <v>0</v>
      </c>
      <c r="Q2128" s="4" t="s">
        <v>20828</v>
      </c>
    </row>
    <row r="2129" spans="1:18" ht="30">
      <c r="A2129">
        <v>1975</v>
      </c>
      <c r="B2129" t="b">
        <v>1</v>
      </c>
      <c r="C2129" s="6" t="s">
        <v>387</v>
      </c>
      <c r="D2129" s="6" t="s">
        <v>9441</v>
      </c>
      <c r="E2129" s="14" t="s">
        <v>25745</v>
      </c>
      <c r="F2129" s="16" t="s">
        <v>18894</v>
      </c>
      <c r="G2129">
        <v>1995</v>
      </c>
      <c r="H2129" s="6" t="s">
        <v>18</v>
      </c>
      <c r="K2129" t="s">
        <v>18422</v>
      </c>
      <c r="L2129" t="s">
        <v>18423</v>
      </c>
      <c r="O2129">
        <v>0</v>
      </c>
      <c r="Q2129" s="4" t="s">
        <v>18883</v>
      </c>
    </row>
    <row r="2130" spans="1:18" ht="60" customHeight="1">
      <c r="A2130">
        <v>3468</v>
      </c>
      <c r="B2130" t="b">
        <v>1</v>
      </c>
      <c r="C2130" s="1" t="s">
        <v>3155</v>
      </c>
      <c r="D2130" s="2" t="s">
        <v>9323</v>
      </c>
      <c r="E2130" s="1"/>
      <c r="F2130" s="1"/>
      <c r="G2130" s="1">
        <v>1995</v>
      </c>
      <c r="H2130" s="1" t="s">
        <v>18</v>
      </c>
      <c r="I2130" s="1"/>
      <c r="J2130" s="1"/>
      <c r="K2130" s="1"/>
      <c r="L2130" s="1"/>
      <c r="M2130" s="1"/>
      <c r="O2130">
        <v>0</v>
      </c>
      <c r="Q2130" s="4" t="s">
        <v>20768</v>
      </c>
    </row>
    <row r="2131" spans="1:18" ht="30" customHeight="1">
      <c r="A2131">
        <v>631</v>
      </c>
      <c r="B2131" t="b">
        <v>1</v>
      </c>
      <c r="C2131" s="6" t="s">
        <v>21083</v>
      </c>
      <c r="D2131" s="8" t="s">
        <v>8396</v>
      </c>
      <c r="E2131" s="14" t="s">
        <v>21084</v>
      </c>
      <c r="F2131" s="16" t="s">
        <v>18630</v>
      </c>
      <c r="G2131">
        <v>1996</v>
      </c>
      <c r="H2131" s="6" t="s">
        <v>29</v>
      </c>
      <c r="J2131" t="s">
        <v>21085</v>
      </c>
      <c r="K2131" t="s">
        <v>298</v>
      </c>
      <c r="L2131" t="s">
        <v>29</v>
      </c>
      <c r="O2131">
        <v>1</v>
      </c>
      <c r="Q2131" s="4" t="s">
        <v>31362</v>
      </c>
      <c r="R2131">
        <v>8</v>
      </c>
    </row>
    <row r="2132" spans="1:18" ht="30">
      <c r="A2132">
        <v>3364</v>
      </c>
      <c r="B2132" t="b">
        <v>1</v>
      </c>
      <c r="C2132" s="1" t="s">
        <v>8270</v>
      </c>
      <c r="D2132" s="2" t="s">
        <v>8271</v>
      </c>
      <c r="E2132" s="3" t="s">
        <v>8272</v>
      </c>
      <c r="F2132" s="1" t="s">
        <v>8273</v>
      </c>
      <c r="G2132" s="1">
        <v>1996</v>
      </c>
      <c r="H2132" s="1" t="s">
        <v>29</v>
      </c>
      <c r="I2132" s="1"/>
      <c r="J2132" s="1" t="s">
        <v>8274</v>
      </c>
      <c r="K2132" s="1" t="s">
        <v>1321</v>
      </c>
      <c r="L2132" s="1" t="s">
        <v>29</v>
      </c>
      <c r="M2132" s="1"/>
      <c r="O2132">
        <v>1</v>
      </c>
      <c r="Q2132" s="4" t="s">
        <v>21572</v>
      </c>
      <c r="R2132">
        <v>9</v>
      </c>
    </row>
    <row r="2133" spans="1:18" ht="30">
      <c r="A2133">
        <v>996</v>
      </c>
      <c r="B2133" t="b">
        <v>1</v>
      </c>
      <c r="C2133" t="s">
        <v>22420</v>
      </c>
      <c r="D2133" s="4" t="s">
        <v>22421</v>
      </c>
      <c r="E2133" s="5" t="s">
        <v>22422</v>
      </c>
      <c r="F2133" t="s">
        <v>22423</v>
      </c>
      <c r="G2133">
        <v>1996</v>
      </c>
      <c r="H2133" t="s">
        <v>29</v>
      </c>
      <c r="J2133" t="s">
        <v>22424</v>
      </c>
      <c r="K2133" t="s">
        <v>1426</v>
      </c>
      <c r="L2133" t="s">
        <v>29</v>
      </c>
      <c r="O2133">
        <v>1</v>
      </c>
      <c r="Q2133" s="4" t="s">
        <v>21306</v>
      </c>
      <c r="R2133">
        <v>12</v>
      </c>
    </row>
    <row r="2134" spans="1:18" ht="30">
      <c r="A2134">
        <v>3357</v>
      </c>
      <c r="B2134" t="b">
        <v>1</v>
      </c>
      <c r="C2134" s="1" t="s">
        <v>5662</v>
      </c>
      <c r="D2134" s="2" t="s">
        <v>8218</v>
      </c>
      <c r="E2134" s="3" t="s">
        <v>8219</v>
      </c>
      <c r="F2134" s="1" t="s">
        <v>8220</v>
      </c>
      <c r="G2134" s="1">
        <v>1996</v>
      </c>
      <c r="H2134" s="1" t="s">
        <v>29</v>
      </c>
      <c r="I2134" s="1"/>
      <c r="J2134" s="1" t="s">
        <v>8221</v>
      </c>
      <c r="K2134" s="1" t="s">
        <v>1321</v>
      </c>
      <c r="L2134" s="1" t="s">
        <v>29</v>
      </c>
      <c r="M2134" s="1"/>
      <c r="O2134">
        <v>1</v>
      </c>
      <c r="Q2134" s="4" t="s">
        <v>18843</v>
      </c>
      <c r="R2134">
        <v>12</v>
      </c>
    </row>
    <row r="2135" spans="1:18" ht="45">
      <c r="A2135">
        <v>573</v>
      </c>
      <c r="B2135" t="b">
        <v>1</v>
      </c>
      <c r="C2135" s="17" t="s">
        <v>20854</v>
      </c>
      <c r="D2135" s="2" t="s">
        <v>9137</v>
      </c>
      <c r="E2135" s="14" t="s">
        <v>20855</v>
      </c>
      <c r="F2135" t="s">
        <v>18630</v>
      </c>
      <c r="G2135">
        <v>1996</v>
      </c>
      <c r="H2135" t="s">
        <v>29</v>
      </c>
      <c r="J2135" t="s">
        <v>20856</v>
      </c>
      <c r="K2135" t="s">
        <v>10100</v>
      </c>
      <c r="L2135" t="s">
        <v>29</v>
      </c>
      <c r="O2135">
        <v>2</v>
      </c>
      <c r="Q2135" s="4" t="s">
        <v>21165</v>
      </c>
      <c r="R2135">
        <v>15</v>
      </c>
    </row>
    <row r="2136" spans="1:18" ht="30">
      <c r="A2136">
        <v>1601</v>
      </c>
      <c r="B2136" t="b">
        <v>1</v>
      </c>
      <c r="C2136" t="s">
        <v>24483</v>
      </c>
      <c r="D2136" s="4" t="s">
        <v>24484</v>
      </c>
      <c r="E2136" s="5" t="s">
        <v>24485</v>
      </c>
      <c r="F2136" t="s">
        <v>24486</v>
      </c>
      <c r="G2136">
        <v>1996</v>
      </c>
      <c r="H2136" s="6" t="s">
        <v>29</v>
      </c>
      <c r="I2136" t="s">
        <v>24487</v>
      </c>
      <c r="J2136" t="s">
        <v>24488</v>
      </c>
      <c r="K2136" t="s">
        <v>18103</v>
      </c>
      <c r="L2136" t="s">
        <v>18</v>
      </c>
      <c r="O2136">
        <v>1</v>
      </c>
      <c r="Q2136" s="4" t="s">
        <v>21494</v>
      </c>
      <c r="R2136">
        <v>16</v>
      </c>
    </row>
    <row r="2137" spans="1:18" ht="43.5">
      <c r="A2137">
        <v>635</v>
      </c>
      <c r="B2137" t="b">
        <v>1</v>
      </c>
      <c r="C2137" t="s">
        <v>21100</v>
      </c>
      <c r="D2137" s="7" t="s">
        <v>11074</v>
      </c>
      <c r="E2137" s="5" t="s">
        <v>21101</v>
      </c>
      <c r="F2137" t="s">
        <v>21102</v>
      </c>
      <c r="G2137">
        <v>1996</v>
      </c>
      <c r="H2137" t="s">
        <v>29</v>
      </c>
      <c r="I2137" t="s">
        <v>21103</v>
      </c>
      <c r="J2137" t="s">
        <v>21104</v>
      </c>
      <c r="K2137" t="s">
        <v>5171</v>
      </c>
      <c r="L2137" t="s">
        <v>29</v>
      </c>
      <c r="O2137">
        <v>1</v>
      </c>
      <c r="Q2137" s="4" t="s">
        <v>20891</v>
      </c>
      <c r="R2137">
        <v>16</v>
      </c>
    </row>
    <row r="2138" spans="1:18" ht="30">
      <c r="A2138">
        <v>1283</v>
      </c>
      <c r="B2138" t="b">
        <v>1</v>
      </c>
      <c r="C2138" s="6" t="s">
        <v>23433</v>
      </c>
      <c r="D2138" s="2" t="s">
        <v>8976</v>
      </c>
      <c r="E2138" s="5" t="s">
        <v>21101</v>
      </c>
      <c r="F2138" t="s">
        <v>23434</v>
      </c>
      <c r="G2138">
        <v>1996</v>
      </c>
      <c r="H2138" t="s">
        <v>29</v>
      </c>
      <c r="J2138" t="s">
        <v>21104</v>
      </c>
      <c r="K2138" t="s">
        <v>5171</v>
      </c>
      <c r="L2138" t="s">
        <v>29</v>
      </c>
      <c r="O2138">
        <v>1</v>
      </c>
      <c r="Q2138" s="4" t="s">
        <v>20891</v>
      </c>
      <c r="R2138">
        <v>16</v>
      </c>
    </row>
    <row r="2139" spans="1:18" ht="165" customHeight="1">
      <c r="A2139">
        <v>985</v>
      </c>
      <c r="B2139" t="b">
        <v>1</v>
      </c>
      <c r="C2139" s="6" t="s">
        <v>22366</v>
      </c>
      <c r="D2139" s="8" t="s">
        <v>8692</v>
      </c>
      <c r="E2139" s="14" t="s">
        <v>22367</v>
      </c>
      <c r="F2139" s="16" t="s">
        <v>18630</v>
      </c>
      <c r="G2139">
        <v>1996</v>
      </c>
      <c r="H2139" s="6" t="s">
        <v>29</v>
      </c>
      <c r="J2139" t="s">
        <v>22368</v>
      </c>
      <c r="K2139" t="s">
        <v>298</v>
      </c>
      <c r="L2139" t="s">
        <v>29</v>
      </c>
      <c r="O2139">
        <v>1</v>
      </c>
      <c r="Q2139" s="4" t="s">
        <v>21298</v>
      </c>
      <c r="R2139">
        <v>16</v>
      </c>
    </row>
    <row r="2140" spans="1:18" ht="60">
      <c r="A2140">
        <v>1406</v>
      </c>
      <c r="B2140" t="b">
        <v>1</v>
      </c>
      <c r="C2140" t="s">
        <v>23855</v>
      </c>
      <c r="D2140" s="4" t="s">
        <v>23856</v>
      </c>
      <c r="E2140" s="5" t="s">
        <v>23857</v>
      </c>
      <c r="F2140" t="s">
        <v>18630</v>
      </c>
      <c r="G2140">
        <v>1996</v>
      </c>
      <c r="H2140" t="s">
        <v>29</v>
      </c>
      <c r="I2140" t="s">
        <v>23858</v>
      </c>
      <c r="J2140" t="s">
        <v>23859</v>
      </c>
      <c r="K2140" t="s">
        <v>5171</v>
      </c>
      <c r="L2140" t="s">
        <v>29</v>
      </c>
      <c r="M2140" t="s">
        <v>18659</v>
      </c>
      <c r="O2140">
        <v>1</v>
      </c>
      <c r="Q2140" s="4" t="s">
        <v>21420</v>
      </c>
      <c r="R2140">
        <v>16</v>
      </c>
    </row>
    <row r="2141" spans="1:18" ht="57">
      <c r="A2141">
        <v>1803</v>
      </c>
      <c r="B2141" t="b">
        <v>1</v>
      </c>
      <c r="C2141" s="6" t="s">
        <v>25209</v>
      </c>
      <c r="D2141" s="8" t="s">
        <v>8737</v>
      </c>
      <c r="E2141" s="14" t="s">
        <v>25210</v>
      </c>
      <c r="F2141" s="16" t="s">
        <v>18630</v>
      </c>
      <c r="G2141">
        <v>1996</v>
      </c>
      <c r="H2141" s="6" t="s">
        <v>29</v>
      </c>
      <c r="I2141" s="16" t="s">
        <v>25211</v>
      </c>
      <c r="J2141" t="s">
        <v>25212</v>
      </c>
      <c r="K2141" t="s">
        <v>5171</v>
      </c>
      <c r="L2141" t="s">
        <v>29</v>
      </c>
      <c r="O2141">
        <v>1</v>
      </c>
      <c r="Q2141" s="4" t="s">
        <v>21575</v>
      </c>
      <c r="R2141">
        <v>16</v>
      </c>
    </row>
    <row r="2142" spans="1:18" ht="29.25">
      <c r="A2142">
        <v>1328</v>
      </c>
      <c r="B2142" t="b">
        <v>1</v>
      </c>
      <c r="C2142" t="s">
        <v>23570</v>
      </c>
      <c r="D2142" s="7" t="s">
        <v>8942</v>
      </c>
      <c r="E2142" s="5" t="s">
        <v>23571</v>
      </c>
      <c r="F2142" s="18" t="s">
        <v>23572</v>
      </c>
      <c r="G2142">
        <v>1996</v>
      </c>
      <c r="H2142" t="s">
        <v>29</v>
      </c>
      <c r="J2142" t="s">
        <v>23573</v>
      </c>
      <c r="K2142" t="s">
        <v>1426</v>
      </c>
      <c r="L2142" t="s">
        <v>29</v>
      </c>
      <c r="O2142">
        <v>1</v>
      </c>
      <c r="Q2142" s="4" t="s">
        <v>21397</v>
      </c>
      <c r="R2142">
        <v>16</v>
      </c>
    </row>
    <row r="2143" spans="1:18" ht="29.25">
      <c r="A2143">
        <v>1000</v>
      </c>
      <c r="B2143" t="b">
        <v>1</v>
      </c>
      <c r="C2143" t="s">
        <v>22440</v>
      </c>
      <c r="D2143" s="7" t="s">
        <v>22441</v>
      </c>
      <c r="F2143" t="s">
        <v>22442</v>
      </c>
      <c r="G2143">
        <v>1996</v>
      </c>
      <c r="H2143" t="s">
        <v>29</v>
      </c>
      <c r="K2143" t="s">
        <v>1426</v>
      </c>
      <c r="L2143" t="s">
        <v>29</v>
      </c>
      <c r="O2143">
        <v>1</v>
      </c>
      <c r="Q2143" s="4" t="s">
        <v>21308</v>
      </c>
      <c r="R2143">
        <v>22</v>
      </c>
    </row>
    <row r="2144" spans="1:18" ht="30">
      <c r="A2144">
        <v>1599</v>
      </c>
      <c r="B2144" t="b">
        <v>1</v>
      </c>
      <c r="C2144" s="6" t="s">
        <v>24474</v>
      </c>
      <c r="D2144" s="2" t="s">
        <v>8641</v>
      </c>
      <c r="E2144" s="14" t="s">
        <v>22493</v>
      </c>
      <c r="F2144" s="16" t="s">
        <v>18630</v>
      </c>
      <c r="G2144">
        <v>1996</v>
      </c>
      <c r="H2144" s="6" t="s">
        <v>29</v>
      </c>
      <c r="K2144" t="s">
        <v>1426</v>
      </c>
      <c r="L2144" t="s">
        <v>29</v>
      </c>
      <c r="O2144">
        <v>1</v>
      </c>
      <c r="Q2144" s="4" t="s">
        <v>21493</v>
      </c>
      <c r="R2144">
        <v>22</v>
      </c>
    </row>
    <row r="2145" spans="1:18" ht="30">
      <c r="A2145">
        <v>878</v>
      </c>
      <c r="B2145" t="b">
        <v>1</v>
      </c>
      <c r="C2145" t="s">
        <v>21991</v>
      </c>
      <c r="D2145" s="4" t="s">
        <v>21992</v>
      </c>
      <c r="F2145" t="s">
        <v>21993</v>
      </c>
      <c r="G2145">
        <v>1996</v>
      </c>
      <c r="H2145" t="s">
        <v>29</v>
      </c>
      <c r="J2145" t="s">
        <v>21994</v>
      </c>
      <c r="K2145" t="s">
        <v>18607</v>
      </c>
      <c r="L2145" t="s">
        <v>18</v>
      </c>
      <c r="O2145">
        <v>1</v>
      </c>
      <c r="Q2145" s="4" t="s">
        <v>21266</v>
      </c>
      <c r="R2145">
        <v>22</v>
      </c>
    </row>
    <row r="2146" spans="1:18" ht="90">
      <c r="A2146">
        <v>3362</v>
      </c>
      <c r="B2146" t="b">
        <v>1</v>
      </c>
      <c r="C2146" s="1" t="s">
        <v>8252</v>
      </c>
      <c r="D2146" s="2" t="s">
        <v>8253</v>
      </c>
      <c r="E2146" s="1"/>
      <c r="F2146" s="1" t="s">
        <v>8254</v>
      </c>
      <c r="G2146" s="1">
        <v>1996</v>
      </c>
      <c r="H2146" s="1" t="s">
        <v>29</v>
      </c>
      <c r="I2146" s="1"/>
      <c r="J2146" s="1" t="s">
        <v>8255</v>
      </c>
      <c r="K2146" s="1" t="s">
        <v>6853</v>
      </c>
      <c r="L2146" s="1" t="s">
        <v>18</v>
      </c>
      <c r="M2146" s="1"/>
      <c r="O2146">
        <v>1</v>
      </c>
      <c r="Q2146" s="4" t="s">
        <v>31330</v>
      </c>
      <c r="R2146">
        <v>22</v>
      </c>
    </row>
    <row r="2147" spans="1:18" ht="45">
      <c r="A2147">
        <v>4876</v>
      </c>
      <c r="B2147" t="b">
        <v>1</v>
      </c>
      <c r="C2147" s="1" t="s">
        <v>17626</v>
      </c>
      <c r="D2147" s="2" t="s">
        <v>17627</v>
      </c>
      <c r="E2147" s="1"/>
      <c r="F2147" s="1"/>
      <c r="G2147" s="1">
        <v>1996</v>
      </c>
      <c r="H2147" s="1" t="s">
        <v>29</v>
      </c>
      <c r="I2147" s="1"/>
      <c r="J2147" s="1" t="s">
        <v>17628</v>
      </c>
      <c r="K2147" s="1" t="s">
        <v>36</v>
      </c>
      <c r="L2147" s="1" t="s">
        <v>29</v>
      </c>
      <c r="M2147" s="1"/>
      <c r="O2147">
        <v>1</v>
      </c>
      <c r="Q2147" s="4" t="s">
        <v>31348</v>
      </c>
      <c r="R2147">
        <v>22</v>
      </c>
    </row>
    <row r="2148" spans="1:18" ht="30">
      <c r="A2148">
        <v>2358</v>
      </c>
      <c r="B2148" t="b">
        <v>1</v>
      </c>
      <c r="C2148" s="17" t="s">
        <v>26918</v>
      </c>
      <c r="D2148" s="2" t="s">
        <v>8636</v>
      </c>
      <c r="E2148" t="s">
        <v>26919</v>
      </c>
      <c r="F2148" t="s">
        <v>18630</v>
      </c>
      <c r="G2148">
        <v>1996</v>
      </c>
      <c r="H2148" t="s">
        <v>29</v>
      </c>
      <c r="J2148" t="s">
        <v>26920</v>
      </c>
      <c r="K2148" t="s">
        <v>1426</v>
      </c>
      <c r="L2148" t="s">
        <v>29</v>
      </c>
      <c r="O2148">
        <v>1</v>
      </c>
      <c r="Q2148" s="4" t="s">
        <v>21493</v>
      </c>
      <c r="R2148">
        <v>22</v>
      </c>
    </row>
    <row r="2149" spans="1:18" ht="120">
      <c r="A2149">
        <v>3361</v>
      </c>
      <c r="B2149" t="b">
        <v>1</v>
      </c>
      <c r="C2149" s="1" t="s">
        <v>8248</v>
      </c>
      <c r="D2149" s="2" t="s">
        <v>8249</v>
      </c>
      <c r="E2149" s="1"/>
      <c r="F2149" s="1" t="s">
        <v>8250</v>
      </c>
      <c r="G2149" s="1">
        <v>1996</v>
      </c>
      <c r="H2149" s="1" t="s">
        <v>29</v>
      </c>
      <c r="I2149" s="1"/>
      <c r="J2149" s="1" t="s">
        <v>8251</v>
      </c>
      <c r="K2149" s="1" t="s">
        <v>6853</v>
      </c>
      <c r="L2149" s="1" t="s">
        <v>18</v>
      </c>
      <c r="M2149" s="1"/>
      <c r="O2149">
        <v>1</v>
      </c>
      <c r="Q2149" s="4" t="s">
        <v>31357</v>
      </c>
      <c r="R2149">
        <v>22</v>
      </c>
    </row>
    <row r="2150" spans="1:18" ht="45">
      <c r="A2150">
        <v>1613</v>
      </c>
      <c r="B2150" t="b">
        <v>1</v>
      </c>
      <c r="C2150" s="6" t="s">
        <v>24532</v>
      </c>
      <c r="D2150" s="8" t="s">
        <v>9208</v>
      </c>
      <c r="E2150" s="14" t="s">
        <v>24533</v>
      </c>
      <c r="F2150" s="16" t="s">
        <v>18630</v>
      </c>
      <c r="G2150">
        <v>1996</v>
      </c>
      <c r="H2150" s="6" t="s">
        <v>29</v>
      </c>
      <c r="I2150" t="s">
        <v>24534</v>
      </c>
      <c r="J2150" t="s">
        <v>24535</v>
      </c>
      <c r="K2150" t="s">
        <v>605</v>
      </c>
      <c r="L2150" t="s">
        <v>29</v>
      </c>
      <c r="O2150">
        <v>1</v>
      </c>
      <c r="Q2150" s="4" t="s">
        <v>21496</v>
      </c>
      <c r="R2150">
        <v>22</v>
      </c>
    </row>
    <row r="2151" spans="1:18" ht="30">
      <c r="A2151">
        <v>3444</v>
      </c>
      <c r="B2151" t="b">
        <v>1</v>
      </c>
      <c r="C2151" s="1" t="s">
        <v>9146</v>
      </c>
      <c r="D2151" s="2" t="s">
        <v>9147</v>
      </c>
      <c r="E2151" s="1"/>
      <c r="F2151" s="1" t="s">
        <v>9148</v>
      </c>
      <c r="G2151" s="1">
        <v>1996</v>
      </c>
      <c r="H2151" s="1" t="s">
        <v>29</v>
      </c>
      <c r="I2151" s="1" t="s">
        <v>9150</v>
      </c>
      <c r="J2151" s="1" t="s">
        <v>9149</v>
      </c>
      <c r="K2151" s="1" t="s">
        <v>605</v>
      </c>
      <c r="L2151" s="1" t="s">
        <v>29</v>
      </c>
      <c r="M2151" s="1"/>
      <c r="O2151">
        <v>1</v>
      </c>
      <c r="Q2151" s="4" t="s">
        <v>31383</v>
      </c>
      <c r="R2151">
        <v>22</v>
      </c>
    </row>
    <row r="2152" spans="1:18" ht="75">
      <c r="A2152">
        <v>3418</v>
      </c>
      <c r="B2152" t="b">
        <v>1</v>
      </c>
      <c r="C2152" s="1" t="s">
        <v>8872</v>
      </c>
      <c r="D2152" s="2" t="s">
        <v>8873</v>
      </c>
      <c r="E2152" s="3" t="s">
        <v>8874</v>
      </c>
      <c r="F2152" s="1" t="s">
        <v>8875</v>
      </c>
      <c r="G2152" s="1">
        <v>1996</v>
      </c>
      <c r="H2152" s="1" t="s">
        <v>29</v>
      </c>
      <c r="I2152" s="1"/>
      <c r="J2152" s="1" t="s">
        <v>8876</v>
      </c>
      <c r="K2152" s="1" t="s">
        <v>298</v>
      </c>
      <c r="L2152" s="1" t="s">
        <v>29</v>
      </c>
      <c r="M2152" s="1"/>
      <c r="O2152">
        <v>1</v>
      </c>
      <c r="Q2152" s="4" t="s">
        <v>18902</v>
      </c>
      <c r="R2152">
        <v>27</v>
      </c>
    </row>
    <row r="2153" spans="1:18" ht="28.5">
      <c r="A2153">
        <v>1750</v>
      </c>
      <c r="B2153" t="b">
        <v>1</v>
      </c>
      <c r="C2153" s="6" t="s">
        <v>25014</v>
      </c>
      <c r="D2153" s="8" t="s">
        <v>8933</v>
      </c>
      <c r="E2153" s="14" t="s">
        <v>18395</v>
      </c>
      <c r="F2153" s="16" t="s">
        <v>18630</v>
      </c>
      <c r="G2153">
        <v>1996</v>
      </c>
      <c r="H2153" s="6" t="s">
        <v>29</v>
      </c>
      <c r="I2153" t="s">
        <v>25015</v>
      </c>
      <c r="J2153" t="s">
        <v>25016</v>
      </c>
      <c r="K2153" t="s">
        <v>298</v>
      </c>
      <c r="L2153" t="s">
        <v>29</v>
      </c>
      <c r="O2153">
        <v>1</v>
      </c>
      <c r="Q2153" s="4" t="s">
        <v>21559</v>
      </c>
      <c r="R2153">
        <v>27</v>
      </c>
    </row>
    <row r="2154" spans="1:18" ht="71.25">
      <c r="A2154">
        <v>1362</v>
      </c>
      <c r="B2154" t="b">
        <v>1</v>
      </c>
      <c r="C2154" s="6" t="s">
        <v>23701</v>
      </c>
      <c r="D2154" s="8" t="s">
        <v>8483</v>
      </c>
      <c r="E2154" s="14" t="s">
        <v>23702</v>
      </c>
      <c r="F2154" s="16" t="s">
        <v>18630</v>
      </c>
      <c r="G2154">
        <v>1996</v>
      </c>
      <c r="H2154" s="6" t="s">
        <v>29</v>
      </c>
      <c r="J2154" t="s">
        <v>23703</v>
      </c>
      <c r="K2154" t="s">
        <v>298</v>
      </c>
      <c r="L2154" t="s">
        <v>29</v>
      </c>
      <c r="O2154">
        <v>1</v>
      </c>
      <c r="Q2154" s="4" t="s">
        <v>21403</v>
      </c>
      <c r="R2154">
        <v>30</v>
      </c>
    </row>
    <row r="2155" spans="1:18" ht="210">
      <c r="A2155">
        <v>1041</v>
      </c>
      <c r="B2155" t="b">
        <v>1</v>
      </c>
      <c r="C2155" s="6" t="s">
        <v>22571</v>
      </c>
      <c r="D2155" s="2" t="s">
        <v>8664</v>
      </c>
      <c r="E2155" s="14" t="s">
        <v>22572</v>
      </c>
      <c r="F2155" s="16" t="s">
        <v>18630</v>
      </c>
      <c r="G2155">
        <v>1996</v>
      </c>
      <c r="H2155" s="6" t="s">
        <v>29</v>
      </c>
      <c r="I2155" s="6" t="s">
        <v>22573</v>
      </c>
      <c r="J2155" t="s">
        <v>22574</v>
      </c>
      <c r="K2155" t="s">
        <v>10100</v>
      </c>
      <c r="L2155" t="s">
        <v>29</v>
      </c>
      <c r="M2155" t="s">
        <v>18423</v>
      </c>
      <c r="O2155">
        <v>1</v>
      </c>
      <c r="Q2155" s="4" t="s">
        <v>21321</v>
      </c>
      <c r="R2155">
        <v>38</v>
      </c>
    </row>
    <row r="2156" spans="1:18" ht="71.25">
      <c r="A2156">
        <v>515</v>
      </c>
      <c r="B2156" t="b">
        <v>1</v>
      </c>
      <c r="C2156" s="6" t="s">
        <v>20643</v>
      </c>
      <c r="D2156" s="8" t="s">
        <v>8659</v>
      </c>
      <c r="E2156" s="14" t="s">
        <v>20644</v>
      </c>
      <c r="F2156" s="16" t="s">
        <v>18630</v>
      </c>
      <c r="G2156">
        <v>1996</v>
      </c>
      <c r="H2156" s="6" t="s">
        <v>29</v>
      </c>
      <c r="J2156" t="s">
        <v>20645</v>
      </c>
      <c r="K2156" t="s">
        <v>298</v>
      </c>
      <c r="L2156" t="s">
        <v>29</v>
      </c>
      <c r="O2156">
        <v>1</v>
      </c>
      <c r="Q2156" s="4" t="s">
        <v>21155</v>
      </c>
      <c r="R2156">
        <v>38</v>
      </c>
    </row>
    <row r="2157" spans="1:18" ht="45">
      <c r="A2157">
        <v>1904</v>
      </c>
      <c r="B2157" t="b">
        <v>1</v>
      </c>
      <c r="C2157" s="6" t="s">
        <v>25524</v>
      </c>
      <c r="D2157" s="8" t="s">
        <v>8242</v>
      </c>
      <c r="E2157" s="14" t="s">
        <v>25525</v>
      </c>
      <c r="F2157" s="16" t="s">
        <v>18630</v>
      </c>
      <c r="G2157">
        <v>1996</v>
      </c>
      <c r="H2157" s="6" t="s">
        <v>29</v>
      </c>
      <c r="J2157" t="s">
        <v>25526</v>
      </c>
      <c r="K2157" t="s">
        <v>10100</v>
      </c>
      <c r="L2157" t="s">
        <v>29</v>
      </c>
      <c r="O2157">
        <v>1</v>
      </c>
      <c r="Q2157" s="4" t="s">
        <v>21602</v>
      </c>
      <c r="R2157">
        <v>38</v>
      </c>
    </row>
    <row r="2158" spans="1:18" ht="30">
      <c r="A2158">
        <v>937</v>
      </c>
      <c r="B2158" t="b">
        <v>1</v>
      </c>
      <c r="C2158" s="6" t="s">
        <v>22190</v>
      </c>
      <c r="D2158" s="8" t="s">
        <v>8622</v>
      </c>
      <c r="E2158" s="14" t="s">
        <v>22191</v>
      </c>
      <c r="F2158" s="16" t="s">
        <v>18630</v>
      </c>
      <c r="G2158">
        <v>1996</v>
      </c>
      <c r="H2158" s="6" t="s">
        <v>29</v>
      </c>
      <c r="I2158" s="16" t="s">
        <v>22192</v>
      </c>
      <c r="J2158" t="s">
        <v>22193</v>
      </c>
      <c r="K2158" t="s">
        <v>298</v>
      </c>
      <c r="L2158" t="s">
        <v>18</v>
      </c>
      <c r="O2158">
        <v>1</v>
      </c>
      <c r="Q2158" s="4" t="s">
        <v>21285</v>
      </c>
      <c r="R2158">
        <v>42</v>
      </c>
    </row>
    <row r="2159" spans="1:18" ht="45.75">
      <c r="A2159">
        <v>1635</v>
      </c>
      <c r="B2159" t="b">
        <v>1</v>
      </c>
      <c r="C2159" s="17" t="s">
        <v>24606</v>
      </c>
      <c r="D2159" s="4" t="s">
        <v>8741</v>
      </c>
      <c r="E2159" s="5" t="s">
        <v>24607</v>
      </c>
      <c r="F2159" s="37" t="s">
        <v>24608</v>
      </c>
      <c r="G2159">
        <v>1996</v>
      </c>
      <c r="H2159" s="6" t="s">
        <v>29</v>
      </c>
      <c r="I2159" t="s">
        <v>24609</v>
      </c>
      <c r="J2159" s="32" t="s">
        <v>24610</v>
      </c>
      <c r="K2159" t="s">
        <v>24611</v>
      </c>
      <c r="L2159" t="s">
        <v>29</v>
      </c>
      <c r="O2159">
        <v>1</v>
      </c>
      <c r="Q2159" s="4" t="s">
        <v>21520</v>
      </c>
      <c r="R2159">
        <v>48</v>
      </c>
    </row>
    <row r="2160" spans="1:18" ht="57.75">
      <c r="A2160">
        <v>766</v>
      </c>
      <c r="B2160" t="b">
        <v>1</v>
      </c>
      <c r="C2160" t="s">
        <v>21581</v>
      </c>
      <c r="D2160" s="7" t="s">
        <v>8758</v>
      </c>
      <c r="E2160" s="5" t="s">
        <v>21582</v>
      </c>
      <c r="F2160" s="31" t="s">
        <v>21583</v>
      </c>
      <c r="G2160">
        <v>1996</v>
      </c>
      <c r="H2160" t="s">
        <v>29</v>
      </c>
      <c r="J2160" t="s">
        <v>8761</v>
      </c>
      <c r="K2160" t="s">
        <v>10100</v>
      </c>
      <c r="L2160" t="s">
        <v>29</v>
      </c>
      <c r="O2160">
        <v>1</v>
      </c>
      <c r="Q2160" s="4" t="s">
        <v>21226</v>
      </c>
      <c r="R2160">
        <v>48</v>
      </c>
    </row>
    <row r="2161" spans="1:18" ht="30">
      <c r="A2161">
        <v>1466</v>
      </c>
      <c r="B2161" t="b">
        <v>1</v>
      </c>
      <c r="C2161" s="17" t="s">
        <v>24049</v>
      </c>
      <c r="D2161" s="4" t="s">
        <v>8750</v>
      </c>
      <c r="E2161" t="s">
        <v>24050</v>
      </c>
      <c r="F2161" t="s">
        <v>24051</v>
      </c>
      <c r="G2161">
        <v>1996</v>
      </c>
      <c r="H2161" s="6" t="s">
        <v>29</v>
      </c>
      <c r="I2161" t="s">
        <v>24052</v>
      </c>
      <c r="J2161" t="s">
        <v>8766</v>
      </c>
      <c r="K2161" t="s">
        <v>298</v>
      </c>
      <c r="L2161" t="s">
        <v>29</v>
      </c>
      <c r="O2161">
        <v>1</v>
      </c>
      <c r="Q2161" s="4" t="s">
        <v>21218</v>
      </c>
      <c r="R2161">
        <v>48</v>
      </c>
    </row>
    <row r="2162" spans="1:18" ht="45">
      <c r="A2162">
        <v>2529</v>
      </c>
      <c r="B2162" t="b">
        <v>1</v>
      </c>
      <c r="C2162" t="s">
        <v>27567</v>
      </c>
      <c r="D2162" s="4" t="s">
        <v>8763</v>
      </c>
      <c r="F2162" t="s">
        <v>27568</v>
      </c>
      <c r="G2162">
        <v>1996</v>
      </c>
      <c r="H2162" t="s">
        <v>29</v>
      </c>
      <c r="J2162" t="s">
        <v>27569</v>
      </c>
      <c r="K2162" t="s">
        <v>298</v>
      </c>
      <c r="L2162" t="s">
        <v>29</v>
      </c>
      <c r="O2162">
        <v>1</v>
      </c>
      <c r="Q2162" s="4" t="s">
        <v>31336</v>
      </c>
      <c r="R2162">
        <v>48</v>
      </c>
    </row>
    <row r="2163" spans="1:18" ht="42.75">
      <c r="A2163">
        <v>654</v>
      </c>
      <c r="B2163" t="b">
        <v>1</v>
      </c>
      <c r="C2163" s="6" t="s">
        <v>21167</v>
      </c>
      <c r="D2163" s="8" t="s">
        <v>8819</v>
      </c>
      <c r="E2163" s="14" t="s">
        <v>21168</v>
      </c>
      <c r="F2163" s="16" t="s">
        <v>18630</v>
      </c>
      <c r="G2163">
        <v>1996</v>
      </c>
      <c r="H2163" s="6" t="s">
        <v>29</v>
      </c>
      <c r="I2163" s="29" t="s">
        <v>21169</v>
      </c>
      <c r="J2163" t="s">
        <v>21170</v>
      </c>
      <c r="K2163" t="s">
        <v>298</v>
      </c>
      <c r="L2163" t="s">
        <v>29</v>
      </c>
      <c r="O2163">
        <v>1</v>
      </c>
      <c r="Q2163" s="4" t="s">
        <v>21203</v>
      </c>
      <c r="R2163">
        <v>48</v>
      </c>
    </row>
    <row r="2164" spans="1:18" ht="57.75">
      <c r="A2164">
        <v>1695</v>
      </c>
      <c r="B2164" t="b">
        <v>1</v>
      </c>
      <c r="C2164" t="s">
        <v>24820</v>
      </c>
      <c r="D2164" s="7" t="s">
        <v>24821</v>
      </c>
      <c r="E2164" s="5" t="s">
        <v>24607</v>
      </c>
      <c r="F2164" s="18" t="s">
        <v>24822</v>
      </c>
      <c r="G2164">
        <v>1996</v>
      </c>
      <c r="H2164" t="s">
        <v>29</v>
      </c>
      <c r="I2164" t="s">
        <v>24823</v>
      </c>
      <c r="J2164" t="s">
        <v>8744</v>
      </c>
      <c r="K2164" t="s">
        <v>10100</v>
      </c>
      <c r="L2164" t="s">
        <v>29</v>
      </c>
      <c r="O2164">
        <v>1</v>
      </c>
      <c r="Q2164" s="4" t="s">
        <v>21226</v>
      </c>
      <c r="R2164">
        <v>48</v>
      </c>
    </row>
    <row r="2165" spans="1:18" ht="42.75">
      <c r="A2165">
        <v>1860</v>
      </c>
      <c r="B2165" t="b">
        <v>1</v>
      </c>
      <c r="C2165" s="6" t="s">
        <v>25383</v>
      </c>
      <c r="D2165" s="8" t="s">
        <v>8849</v>
      </c>
      <c r="E2165" s="14" t="s">
        <v>25384</v>
      </c>
      <c r="F2165" s="16" t="s">
        <v>18630</v>
      </c>
      <c r="G2165">
        <v>1996</v>
      </c>
      <c r="H2165" s="6" t="s">
        <v>29</v>
      </c>
      <c r="I2165" s="16" t="s">
        <v>32332</v>
      </c>
      <c r="J2165" t="s">
        <v>25385</v>
      </c>
      <c r="K2165" t="s">
        <v>298</v>
      </c>
      <c r="L2165" t="s">
        <v>29</v>
      </c>
      <c r="O2165">
        <v>1</v>
      </c>
      <c r="Q2165" s="4" t="s">
        <v>21585</v>
      </c>
      <c r="R2165">
        <v>48</v>
      </c>
    </row>
    <row r="2166" spans="1:18" ht="57">
      <c r="A2166">
        <v>2148</v>
      </c>
      <c r="B2166" t="b">
        <v>1</v>
      </c>
      <c r="C2166" s="6" t="s">
        <v>26226</v>
      </c>
      <c r="D2166" s="8" t="s">
        <v>8859</v>
      </c>
      <c r="E2166" s="14" t="s">
        <v>19118</v>
      </c>
      <c r="F2166" s="16" t="s">
        <v>18630</v>
      </c>
      <c r="G2166">
        <v>1996</v>
      </c>
      <c r="H2166" s="6" t="s">
        <v>29</v>
      </c>
      <c r="I2166" s="16" t="s">
        <v>26227</v>
      </c>
      <c r="J2166" t="s">
        <v>26228</v>
      </c>
      <c r="K2166" t="s">
        <v>298</v>
      </c>
      <c r="L2166" t="s">
        <v>29</v>
      </c>
      <c r="O2166">
        <v>1</v>
      </c>
      <c r="Q2166" s="4" t="s">
        <v>21662</v>
      </c>
      <c r="R2166">
        <v>48</v>
      </c>
    </row>
    <row r="2167" spans="1:18" ht="30">
      <c r="A2167">
        <v>666</v>
      </c>
      <c r="B2167" t="b">
        <v>1</v>
      </c>
      <c r="C2167" s="17" t="s">
        <v>21215</v>
      </c>
      <c r="D2167" s="4" t="s">
        <v>8824</v>
      </c>
      <c r="F2167" t="s">
        <v>21216</v>
      </c>
      <c r="G2167">
        <v>1996</v>
      </c>
      <c r="H2167" t="s">
        <v>29</v>
      </c>
      <c r="I2167" t="s">
        <v>21217</v>
      </c>
      <c r="K2167" t="s">
        <v>298</v>
      </c>
      <c r="L2167" t="s">
        <v>29</v>
      </c>
      <c r="M2167" t="s">
        <v>18659</v>
      </c>
      <c r="O2167">
        <v>1</v>
      </c>
      <c r="Q2167" s="4" t="s">
        <v>20166</v>
      </c>
      <c r="R2167">
        <v>48</v>
      </c>
    </row>
    <row r="2168" spans="1:18" ht="43.5">
      <c r="A2168">
        <v>723</v>
      </c>
      <c r="B2168" t="b">
        <v>1</v>
      </c>
      <c r="C2168" t="s">
        <v>21422</v>
      </c>
      <c r="D2168" s="7" t="s">
        <v>8746</v>
      </c>
      <c r="E2168" s="5" t="s">
        <v>21423</v>
      </c>
      <c r="F2168" s="21" t="s">
        <v>21424</v>
      </c>
      <c r="G2168">
        <v>1996</v>
      </c>
      <c r="H2168" s="6" t="s">
        <v>29</v>
      </c>
      <c r="I2168" t="s">
        <v>21425</v>
      </c>
      <c r="J2168" t="s">
        <v>21426</v>
      </c>
      <c r="K2168" t="s">
        <v>298</v>
      </c>
      <c r="L2168" t="s">
        <v>29</v>
      </c>
      <c r="O2168">
        <v>1</v>
      </c>
      <c r="Q2168" s="4" t="s">
        <v>21218</v>
      </c>
      <c r="R2168">
        <v>48</v>
      </c>
    </row>
    <row r="2169" spans="1:18" ht="42.75">
      <c r="A2169">
        <v>1852</v>
      </c>
      <c r="B2169" t="b">
        <v>1</v>
      </c>
      <c r="C2169" s="6" t="s">
        <v>25356</v>
      </c>
      <c r="D2169" s="8" t="s">
        <v>8753</v>
      </c>
      <c r="E2169" s="14" t="s">
        <v>20110</v>
      </c>
      <c r="F2169" s="16" t="s">
        <v>18630</v>
      </c>
      <c r="G2169">
        <v>1996</v>
      </c>
      <c r="H2169" s="6" t="s">
        <v>29</v>
      </c>
      <c r="I2169" s="16" t="s">
        <v>25357</v>
      </c>
      <c r="J2169" t="s">
        <v>25358</v>
      </c>
      <c r="K2169" t="s">
        <v>298</v>
      </c>
      <c r="L2169" t="s">
        <v>29</v>
      </c>
      <c r="O2169">
        <v>1</v>
      </c>
      <c r="Q2169" s="4" t="s">
        <v>21584</v>
      </c>
      <c r="R2169">
        <v>48</v>
      </c>
    </row>
    <row r="2170" spans="1:18" ht="45">
      <c r="A2170">
        <v>795</v>
      </c>
      <c r="B2170" t="b">
        <v>1</v>
      </c>
      <c r="C2170" t="s">
        <v>21682</v>
      </c>
      <c r="D2170" s="2" t="s">
        <v>8829</v>
      </c>
      <c r="E2170" t="s">
        <v>21683</v>
      </c>
      <c r="F2170" t="s">
        <v>21684</v>
      </c>
      <c r="G2170">
        <v>1996</v>
      </c>
      <c r="H2170" t="s">
        <v>29</v>
      </c>
      <c r="I2170" t="s">
        <v>21685</v>
      </c>
      <c r="J2170" t="s">
        <v>21686</v>
      </c>
      <c r="K2170" t="s">
        <v>10100</v>
      </c>
      <c r="L2170" t="s">
        <v>29</v>
      </c>
      <c r="O2170">
        <v>1</v>
      </c>
      <c r="Q2170" s="4" t="s">
        <v>21243</v>
      </c>
      <c r="R2170">
        <v>48</v>
      </c>
    </row>
    <row r="2171" spans="1:18" ht="42.75">
      <c r="A2171">
        <v>1513</v>
      </c>
      <c r="B2171" t="b">
        <v>1</v>
      </c>
      <c r="C2171" s="6" t="s">
        <v>24200</v>
      </c>
      <c r="D2171" s="8" t="s">
        <v>8802</v>
      </c>
      <c r="E2171" s="14" t="s">
        <v>21514</v>
      </c>
      <c r="F2171" s="16" t="s">
        <v>18630</v>
      </c>
      <c r="G2171">
        <v>1996</v>
      </c>
      <c r="H2171" s="6" t="s">
        <v>29</v>
      </c>
      <c r="I2171" s="16" t="s">
        <v>24201</v>
      </c>
      <c r="J2171" t="s">
        <v>24202</v>
      </c>
      <c r="K2171" t="s">
        <v>5171</v>
      </c>
      <c r="L2171" t="s">
        <v>29</v>
      </c>
      <c r="O2171">
        <v>1</v>
      </c>
      <c r="Q2171" s="4" t="s">
        <v>21460</v>
      </c>
      <c r="R2171">
        <v>48</v>
      </c>
    </row>
    <row r="2172" spans="1:18" ht="71.25">
      <c r="A2172">
        <v>1014</v>
      </c>
      <c r="B2172" t="b">
        <v>1</v>
      </c>
      <c r="C2172" s="6" t="s">
        <v>22479</v>
      </c>
      <c r="D2172" s="8" t="s">
        <v>8831</v>
      </c>
      <c r="E2172" s="14" t="s">
        <v>22480</v>
      </c>
      <c r="F2172" s="16" t="s">
        <v>18630</v>
      </c>
      <c r="G2172">
        <v>1996</v>
      </c>
      <c r="H2172" s="6" t="s">
        <v>29</v>
      </c>
      <c r="I2172" s="16" t="s">
        <v>22481</v>
      </c>
      <c r="J2172" t="s">
        <v>22482</v>
      </c>
      <c r="K2172" t="s">
        <v>19507</v>
      </c>
      <c r="L2172" t="s">
        <v>29</v>
      </c>
      <c r="O2172">
        <v>1</v>
      </c>
      <c r="Q2172" s="4" t="s">
        <v>21243</v>
      </c>
      <c r="R2172">
        <v>48</v>
      </c>
    </row>
    <row r="2173" spans="1:18" ht="42.75">
      <c r="A2173">
        <v>1110</v>
      </c>
      <c r="B2173" t="b">
        <v>1</v>
      </c>
      <c r="C2173" s="6" t="s">
        <v>22819</v>
      </c>
      <c r="D2173" s="8" t="s">
        <v>8327</v>
      </c>
      <c r="E2173" s="14" t="s">
        <v>18395</v>
      </c>
      <c r="F2173" s="16" t="s">
        <v>18630</v>
      </c>
      <c r="G2173">
        <v>1996</v>
      </c>
      <c r="H2173" s="6" t="s">
        <v>29</v>
      </c>
      <c r="J2173" t="s">
        <v>22820</v>
      </c>
      <c r="K2173" t="s">
        <v>298</v>
      </c>
      <c r="L2173" t="s">
        <v>29</v>
      </c>
      <c r="O2173">
        <v>1</v>
      </c>
      <c r="Q2173" s="4" t="s">
        <v>21340</v>
      </c>
      <c r="R2173">
        <v>50</v>
      </c>
    </row>
    <row r="2174" spans="1:18" ht="57">
      <c r="A2174">
        <v>582</v>
      </c>
      <c r="B2174" t="b">
        <v>1</v>
      </c>
      <c r="C2174" s="6" t="s">
        <v>20893</v>
      </c>
      <c r="D2174" s="8" t="s">
        <v>8377</v>
      </c>
      <c r="E2174" s="14" t="s">
        <v>20894</v>
      </c>
      <c r="F2174" s="16" t="s">
        <v>18630</v>
      </c>
      <c r="G2174">
        <v>1996</v>
      </c>
      <c r="H2174" s="6" t="s">
        <v>29</v>
      </c>
      <c r="I2174" s="16" t="s">
        <v>20895</v>
      </c>
      <c r="J2174" t="s">
        <v>20896</v>
      </c>
      <c r="K2174" t="s">
        <v>18607</v>
      </c>
      <c r="L2174" t="s">
        <v>18</v>
      </c>
      <c r="O2174">
        <v>1</v>
      </c>
      <c r="Q2174" s="4" t="s">
        <v>21174</v>
      </c>
      <c r="R2174">
        <v>53</v>
      </c>
    </row>
    <row r="2175" spans="1:18" ht="86.25">
      <c r="A2175">
        <v>1290</v>
      </c>
      <c r="B2175" t="b">
        <v>1</v>
      </c>
      <c r="C2175" t="s">
        <v>23451</v>
      </c>
      <c r="D2175" s="7" t="s">
        <v>8323</v>
      </c>
      <c r="E2175" t="s">
        <v>23452</v>
      </c>
      <c r="F2175" s="18" t="s">
        <v>23453</v>
      </c>
      <c r="G2175">
        <v>1996</v>
      </c>
      <c r="H2175" t="s">
        <v>29</v>
      </c>
      <c r="I2175" t="s">
        <v>23454</v>
      </c>
      <c r="J2175" t="s">
        <v>23455</v>
      </c>
      <c r="K2175" t="s">
        <v>298</v>
      </c>
      <c r="L2175" t="s">
        <v>29</v>
      </c>
      <c r="O2175">
        <v>1</v>
      </c>
      <c r="Q2175" s="4" t="s">
        <v>21384</v>
      </c>
      <c r="R2175">
        <v>57</v>
      </c>
    </row>
    <row r="2176" spans="1:18" ht="57">
      <c r="A2176">
        <v>1769</v>
      </c>
      <c r="B2176" t="b">
        <v>1</v>
      </c>
      <c r="C2176" s="6" t="s">
        <v>25089</v>
      </c>
      <c r="D2176" s="8" t="s">
        <v>8308</v>
      </c>
      <c r="E2176" s="14" t="s">
        <v>24945</v>
      </c>
      <c r="F2176" s="16" t="s">
        <v>18630</v>
      </c>
      <c r="G2176">
        <v>1996</v>
      </c>
      <c r="H2176" s="6" t="s">
        <v>29</v>
      </c>
      <c r="J2176" t="s">
        <v>25090</v>
      </c>
      <c r="K2176" t="s">
        <v>298</v>
      </c>
      <c r="L2176" t="s">
        <v>29</v>
      </c>
      <c r="O2176">
        <v>1</v>
      </c>
      <c r="Q2176" s="4" t="s">
        <v>21568</v>
      </c>
      <c r="R2176">
        <v>57</v>
      </c>
    </row>
    <row r="2177" spans="1:18" ht="45">
      <c r="A2177">
        <v>3370</v>
      </c>
      <c r="B2177" t="b">
        <v>1</v>
      </c>
      <c r="C2177" s="1" t="s">
        <v>8317</v>
      </c>
      <c r="D2177" s="2" t="s">
        <v>8318</v>
      </c>
      <c r="E2177" s="1" t="s">
        <v>8319</v>
      </c>
      <c r="F2177" s="1" t="s">
        <v>8320</v>
      </c>
      <c r="G2177" s="1">
        <v>1996</v>
      </c>
      <c r="H2177" s="1" t="s">
        <v>29</v>
      </c>
      <c r="I2177" s="1"/>
      <c r="J2177" s="1" t="s">
        <v>8321</v>
      </c>
      <c r="K2177" s="1" t="s">
        <v>298</v>
      </c>
      <c r="L2177" s="1" t="s">
        <v>29</v>
      </c>
      <c r="M2177" s="1"/>
      <c r="O2177">
        <v>1</v>
      </c>
      <c r="Q2177" s="4" t="s">
        <v>31366</v>
      </c>
      <c r="R2177">
        <v>57</v>
      </c>
    </row>
    <row r="2178" spans="1:18" ht="43.5">
      <c r="A2178">
        <v>797</v>
      </c>
      <c r="B2178" t="b">
        <v>1</v>
      </c>
      <c r="C2178" t="s">
        <v>21692</v>
      </c>
      <c r="D2178" s="7" t="s">
        <v>21693</v>
      </c>
      <c r="E2178" s="5" t="s">
        <v>21694</v>
      </c>
      <c r="F2178" t="s">
        <v>21695</v>
      </c>
      <c r="G2178">
        <v>1996</v>
      </c>
      <c r="H2178" t="s">
        <v>29</v>
      </c>
      <c r="J2178" t="s">
        <v>21696</v>
      </c>
      <c r="K2178" t="s">
        <v>298</v>
      </c>
      <c r="L2178" t="s">
        <v>29</v>
      </c>
      <c r="O2178">
        <v>1</v>
      </c>
      <c r="Q2178" s="4" t="s">
        <v>21245</v>
      </c>
      <c r="R2178">
        <v>57</v>
      </c>
    </row>
    <row r="2179" spans="1:18" ht="45">
      <c r="A2179">
        <v>161</v>
      </c>
      <c r="B2179" t="b">
        <v>1</v>
      </c>
      <c r="C2179" t="s">
        <v>19130</v>
      </c>
      <c r="D2179" s="2" t="s">
        <v>8793</v>
      </c>
      <c r="E2179" t="s">
        <v>19131</v>
      </c>
      <c r="F2179" t="s">
        <v>8795</v>
      </c>
      <c r="G2179">
        <v>1996</v>
      </c>
      <c r="H2179" t="s">
        <v>29</v>
      </c>
      <c r="I2179" t="s">
        <v>19132</v>
      </c>
      <c r="J2179" t="s">
        <v>19133</v>
      </c>
      <c r="K2179" t="s">
        <v>5171</v>
      </c>
      <c r="L2179" t="s">
        <v>29</v>
      </c>
      <c r="M2179" t="s">
        <v>18659</v>
      </c>
      <c r="O2179">
        <v>1</v>
      </c>
      <c r="Q2179" s="4" t="s">
        <v>21076</v>
      </c>
      <c r="R2179">
        <v>59</v>
      </c>
    </row>
    <row r="2180" spans="1:18" ht="29.25">
      <c r="A2180">
        <v>807</v>
      </c>
      <c r="B2180" t="b">
        <v>1</v>
      </c>
      <c r="C2180" t="s">
        <v>21731</v>
      </c>
      <c r="D2180" s="7" t="s">
        <v>21732</v>
      </c>
      <c r="E2180" s="5" t="s">
        <v>21733</v>
      </c>
      <c r="F2180" t="s">
        <v>21734</v>
      </c>
      <c r="G2180">
        <v>1996</v>
      </c>
      <c r="H2180" t="s">
        <v>29</v>
      </c>
      <c r="J2180" t="s">
        <v>21735</v>
      </c>
      <c r="K2180" t="s">
        <v>298</v>
      </c>
      <c r="L2180" t="s">
        <v>29</v>
      </c>
      <c r="O2180">
        <v>1</v>
      </c>
      <c r="Q2180" s="4" t="s">
        <v>21249</v>
      </c>
      <c r="R2180">
        <v>68</v>
      </c>
    </row>
    <row r="2181" spans="1:18" ht="30">
      <c r="A2181">
        <v>3409</v>
      </c>
      <c r="B2181" t="b">
        <v>1</v>
      </c>
      <c r="C2181" s="1" t="s">
        <v>8705</v>
      </c>
      <c r="D2181" s="2" t="s">
        <v>8706</v>
      </c>
      <c r="E2181" s="1" t="s">
        <v>8707</v>
      </c>
      <c r="F2181" s="1"/>
      <c r="G2181" s="1">
        <v>1996</v>
      </c>
      <c r="H2181" s="1" t="s">
        <v>29</v>
      </c>
      <c r="I2181" s="1"/>
      <c r="J2181" s="1" t="s">
        <v>8708</v>
      </c>
      <c r="K2181" s="1" t="s">
        <v>298</v>
      </c>
      <c r="L2181" s="1" t="s">
        <v>29</v>
      </c>
      <c r="M2181" s="1"/>
      <c r="O2181">
        <v>1</v>
      </c>
      <c r="Q2181" s="4" t="s">
        <v>21249</v>
      </c>
      <c r="R2181">
        <v>68</v>
      </c>
    </row>
    <row r="2182" spans="1:18" ht="42.75">
      <c r="A2182">
        <v>441</v>
      </c>
      <c r="B2182" t="b">
        <v>1</v>
      </c>
      <c r="C2182" s="6" t="s">
        <v>20360</v>
      </c>
      <c r="D2182" s="8" t="s">
        <v>8715</v>
      </c>
      <c r="E2182" s="14" t="s">
        <v>18395</v>
      </c>
      <c r="F2182" s="16" t="s">
        <v>18630</v>
      </c>
      <c r="G2182">
        <v>1996</v>
      </c>
      <c r="H2182" s="6" t="s">
        <v>29</v>
      </c>
      <c r="J2182" t="s">
        <v>20361</v>
      </c>
      <c r="K2182" t="s">
        <v>298</v>
      </c>
      <c r="L2182" t="s">
        <v>29</v>
      </c>
      <c r="O2182">
        <v>1</v>
      </c>
      <c r="Q2182" s="4" t="s">
        <v>21140</v>
      </c>
      <c r="R2182">
        <v>68</v>
      </c>
    </row>
    <row r="2183" spans="1:18" ht="42.75">
      <c r="A2183">
        <v>873</v>
      </c>
      <c r="B2183" t="b">
        <v>1</v>
      </c>
      <c r="C2183" s="6" t="s">
        <v>20360</v>
      </c>
      <c r="D2183" s="8" t="s">
        <v>8719</v>
      </c>
      <c r="E2183" s="14" t="s">
        <v>21978</v>
      </c>
      <c r="F2183" s="16" t="s">
        <v>18630</v>
      </c>
      <c r="G2183">
        <v>1996</v>
      </c>
      <c r="H2183" s="6" t="s">
        <v>29</v>
      </c>
      <c r="J2183" t="s">
        <v>21979</v>
      </c>
      <c r="K2183" t="s">
        <v>298</v>
      </c>
      <c r="L2183" t="s">
        <v>29</v>
      </c>
      <c r="O2183">
        <v>1</v>
      </c>
      <c r="Q2183" s="4" t="s">
        <v>21140</v>
      </c>
      <c r="R2183">
        <v>68</v>
      </c>
    </row>
    <row r="2184" spans="1:18" ht="29.25">
      <c r="A2184">
        <v>1568</v>
      </c>
      <c r="B2184" t="b">
        <v>1</v>
      </c>
      <c r="C2184" t="s">
        <v>23424</v>
      </c>
      <c r="D2184" s="7" t="s">
        <v>24374</v>
      </c>
      <c r="E2184" s="5" t="s">
        <v>24375</v>
      </c>
      <c r="F2184" s="36" t="s">
        <v>24376</v>
      </c>
      <c r="G2184">
        <v>1996</v>
      </c>
      <c r="H2184" t="s">
        <v>29</v>
      </c>
      <c r="J2184" t="s">
        <v>24377</v>
      </c>
      <c r="K2184" t="s">
        <v>298</v>
      </c>
      <c r="L2184" t="s">
        <v>29</v>
      </c>
      <c r="O2184">
        <v>1</v>
      </c>
      <c r="Q2184" s="4" t="s">
        <v>19823</v>
      </c>
      <c r="R2184">
        <v>68</v>
      </c>
    </row>
    <row r="2185" spans="1:18" ht="30">
      <c r="A2185">
        <v>1862</v>
      </c>
      <c r="B2185" t="b">
        <v>1</v>
      </c>
      <c r="C2185" s="6" t="s">
        <v>25390</v>
      </c>
      <c r="D2185" s="8" t="s">
        <v>8723</v>
      </c>
      <c r="E2185" s="14" t="s">
        <v>21377</v>
      </c>
      <c r="F2185" s="16" t="s">
        <v>18630</v>
      </c>
      <c r="G2185">
        <v>1996</v>
      </c>
      <c r="H2185" s="6" t="s">
        <v>29</v>
      </c>
      <c r="J2185" t="s">
        <v>25391</v>
      </c>
      <c r="K2185" t="s">
        <v>298</v>
      </c>
      <c r="L2185" t="s">
        <v>29</v>
      </c>
      <c r="O2185">
        <v>1</v>
      </c>
      <c r="Q2185" s="4" t="s">
        <v>21110</v>
      </c>
      <c r="R2185">
        <v>68</v>
      </c>
    </row>
    <row r="2186" spans="1:18" ht="28.5">
      <c r="A2186">
        <v>1502</v>
      </c>
      <c r="B2186" t="b">
        <v>1</v>
      </c>
      <c r="C2186" s="6" t="s">
        <v>212</v>
      </c>
      <c r="D2186" s="8" t="s">
        <v>9020</v>
      </c>
      <c r="E2186" s="14" t="s">
        <v>18395</v>
      </c>
      <c r="F2186" s="16" t="s">
        <v>18630</v>
      </c>
      <c r="G2186">
        <v>1996</v>
      </c>
      <c r="H2186" s="6" t="s">
        <v>29</v>
      </c>
      <c r="I2186" t="s">
        <v>24168</v>
      </c>
      <c r="J2186" t="s">
        <v>24169</v>
      </c>
      <c r="K2186" t="s">
        <v>298</v>
      </c>
      <c r="L2186" t="s">
        <v>29</v>
      </c>
      <c r="O2186">
        <v>1</v>
      </c>
      <c r="Q2186" s="4" t="s">
        <v>19823</v>
      </c>
      <c r="R2186">
        <v>68</v>
      </c>
    </row>
    <row r="2187" spans="1:18" ht="45">
      <c r="A2187">
        <v>1926</v>
      </c>
      <c r="B2187" t="b">
        <v>1</v>
      </c>
      <c r="C2187" t="s">
        <v>25592</v>
      </c>
      <c r="D2187" s="4" t="s">
        <v>8372</v>
      </c>
      <c r="F2187" s="21" t="s">
        <v>25593</v>
      </c>
      <c r="G2187">
        <v>1996</v>
      </c>
      <c r="H2187" s="6" t="s">
        <v>29</v>
      </c>
      <c r="I2187" t="s">
        <v>25594</v>
      </c>
      <c r="K2187" t="s">
        <v>605</v>
      </c>
      <c r="L2187" t="s">
        <v>29</v>
      </c>
      <c r="O2187">
        <v>1</v>
      </c>
      <c r="Q2187" s="4" t="s">
        <v>21605</v>
      </c>
      <c r="R2187">
        <v>79</v>
      </c>
    </row>
    <row r="2188" spans="1:18" ht="42.75">
      <c r="A2188">
        <v>1990</v>
      </c>
      <c r="B2188" t="b">
        <v>1</v>
      </c>
      <c r="C2188" s="6" t="s">
        <v>2491</v>
      </c>
      <c r="D2188" s="8" t="s">
        <v>8835</v>
      </c>
      <c r="E2188" s="14" t="s">
        <v>25779</v>
      </c>
      <c r="F2188" s="16" t="s">
        <v>18630</v>
      </c>
      <c r="G2188">
        <v>1996</v>
      </c>
      <c r="H2188" s="6" t="s">
        <v>29</v>
      </c>
      <c r="J2188" t="s">
        <v>32198</v>
      </c>
      <c r="K2188" t="s">
        <v>10100</v>
      </c>
      <c r="L2188" t="s">
        <v>29</v>
      </c>
      <c r="O2188">
        <v>1</v>
      </c>
      <c r="Q2188" s="4" t="s">
        <v>20451</v>
      </c>
      <c r="R2188">
        <v>91</v>
      </c>
    </row>
    <row r="2189" spans="1:18" ht="43.5">
      <c r="A2189">
        <v>371</v>
      </c>
      <c r="B2189" t="b">
        <v>1</v>
      </c>
      <c r="C2189" t="s">
        <v>20077</v>
      </c>
      <c r="D2189" s="7" t="s">
        <v>8839</v>
      </c>
      <c r="E2189" s="5" t="s">
        <v>20078</v>
      </c>
      <c r="F2189" s="18" t="s">
        <v>20079</v>
      </c>
      <c r="G2189">
        <v>1996</v>
      </c>
      <c r="H2189" t="s">
        <v>29</v>
      </c>
      <c r="I2189" t="s">
        <v>20080</v>
      </c>
      <c r="J2189" t="s">
        <v>20081</v>
      </c>
      <c r="K2189" t="s">
        <v>1426</v>
      </c>
      <c r="L2189" t="s">
        <v>29</v>
      </c>
      <c r="O2189">
        <v>1</v>
      </c>
      <c r="Q2189" s="4" t="s">
        <v>20451</v>
      </c>
      <c r="R2189">
        <v>91</v>
      </c>
    </row>
    <row r="2190" spans="1:18" ht="30">
      <c r="A2190">
        <v>1373</v>
      </c>
      <c r="B2190" t="b">
        <v>1</v>
      </c>
      <c r="C2190" s="6" t="s">
        <v>1522</v>
      </c>
      <c r="D2190" s="8" t="s">
        <v>8866</v>
      </c>
      <c r="E2190" s="14" t="s">
        <v>22809</v>
      </c>
      <c r="F2190" s="16" t="s">
        <v>18630</v>
      </c>
      <c r="G2190">
        <v>1996</v>
      </c>
      <c r="H2190" s="6" t="s">
        <v>29</v>
      </c>
      <c r="J2190" t="s">
        <v>23739</v>
      </c>
      <c r="K2190" t="s">
        <v>298</v>
      </c>
      <c r="L2190" t="s">
        <v>18</v>
      </c>
      <c r="O2190">
        <v>1</v>
      </c>
      <c r="Q2190" s="4" t="s">
        <v>20763</v>
      </c>
      <c r="R2190">
        <v>80</v>
      </c>
    </row>
    <row r="2191" spans="1:18" ht="57">
      <c r="A2191">
        <v>1038</v>
      </c>
      <c r="B2191" t="b">
        <v>1</v>
      </c>
      <c r="C2191" s="6" t="s">
        <v>22558</v>
      </c>
      <c r="D2191" s="8" t="s">
        <v>8669</v>
      </c>
      <c r="E2191" s="14" t="s">
        <v>18921</v>
      </c>
      <c r="F2191" s="16" t="s">
        <v>18630</v>
      </c>
      <c r="G2191">
        <v>1996</v>
      </c>
      <c r="H2191" s="6" t="s">
        <v>29</v>
      </c>
      <c r="I2191" t="s">
        <v>22559</v>
      </c>
      <c r="J2191" t="s">
        <v>22560</v>
      </c>
      <c r="K2191" t="s">
        <v>10100</v>
      </c>
      <c r="L2191" t="s">
        <v>29</v>
      </c>
      <c r="O2191">
        <v>1</v>
      </c>
      <c r="Q2191" s="4" t="s">
        <v>21315</v>
      </c>
      <c r="R2191">
        <v>71</v>
      </c>
    </row>
    <row r="2192" spans="1:18" ht="42.75">
      <c r="A2192">
        <v>2018</v>
      </c>
      <c r="B2192" t="b">
        <v>1</v>
      </c>
      <c r="C2192" s="6" t="s">
        <v>25868</v>
      </c>
      <c r="D2192" s="8" t="s">
        <v>9003</v>
      </c>
      <c r="E2192" s="14" t="s">
        <v>20838</v>
      </c>
      <c r="F2192" s="16" t="s">
        <v>18630</v>
      </c>
      <c r="G2192">
        <v>1996</v>
      </c>
      <c r="H2192" s="6" t="s">
        <v>29</v>
      </c>
      <c r="I2192" s="16" t="s">
        <v>25869</v>
      </c>
      <c r="J2192" t="s">
        <v>25870</v>
      </c>
      <c r="K2192" t="s">
        <v>10100</v>
      </c>
      <c r="L2192" t="s">
        <v>18</v>
      </c>
      <c r="O2192">
        <v>2</v>
      </c>
      <c r="Q2192" s="4" t="s">
        <v>21636</v>
      </c>
      <c r="R2192">
        <v>96</v>
      </c>
    </row>
    <row r="2193" spans="1:18" ht="45">
      <c r="A2193">
        <v>5175</v>
      </c>
      <c r="B2193" t="b">
        <v>1</v>
      </c>
      <c r="C2193" s="1" t="s">
        <v>28026</v>
      </c>
      <c r="D2193" s="4" t="s">
        <v>7724</v>
      </c>
      <c r="E2193" s="3" t="s">
        <v>28012</v>
      </c>
      <c r="F2193" s="1" t="s">
        <v>28027</v>
      </c>
      <c r="G2193" s="1">
        <v>1996</v>
      </c>
      <c r="H2193" s="1" t="s">
        <v>29</v>
      </c>
      <c r="I2193" s="1" t="s">
        <v>28028</v>
      </c>
      <c r="K2193" t="s">
        <v>28029</v>
      </c>
      <c r="L2193" t="s">
        <v>29</v>
      </c>
      <c r="O2193">
        <v>5</v>
      </c>
      <c r="Q2193" s="4" t="s">
        <v>22260</v>
      </c>
      <c r="R2193">
        <v>97</v>
      </c>
    </row>
    <row r="2194" spans="1:18" ht="42.75">
      <c r="A2194">
        <v>2015</v>
      </c>
      <c r="B2194" t="b">
        <v>1</v>
      </c>
      <c r="C2194" s="6" t="s">
        <v>4422</v>
      </c>
      <c r="D2194" s="8" t="s">
        <v>8534</v>
      </c>
      <c r="E2194" s="14" t="s">
        <v>25860</v>
      </c>
      <c r="F2194" s="16" t="s">
        <v>18630</v>
      </c>
      <c r="G2194">
        <v>1996</v>
      </c>
      <c r="H2194" s="6" t="s">
        <v>29</v>
      </c>
      <c r="I2194" t="s">
        <v>25861</v>
      </c>
      <c r="J2194" t="s">
        <v>25862</v>
      </c>
      <c r="K2194" t="s">
        <v>1991</v>
      </c>
      <c r="L2194" t="s">
        <v>29</v>
      </c>
      <c r="O2194">
        <v>3</v>
      </c>
      <c r="Q2194" s="4" t="s">
        <v>21633</v>
      </c>
      <c r="R2194">
        <v>97</v>
      </c>
    </row>
    <row r="2195" spans="1:18" ht="42.75">
      <c r="A2195">
        <v>2207</v>
      </c>
      <c r="B2195" t="b">
        <v>1</v>
      </c>
      <c r="C2195" s="6" t="s">
        <v>4422</v>
      </c>
      <c r="D2195" s="8" t="s">
        <v>8538</v>
      </c>
      <c r="E2195" s="14" t="s">
        <v>22191</v>
      </c>
      <c r="F2195" s="16" t="s">
        <v>18630</v>
      </c>
      <c r="G2195">
        <v>1996</v>
      </c>
      <c r="H2195" s="6" t="s">
        <v>29</v>
      </c>
      <c r="I2195" s="16" t="s">
        <v>26393</v>
      </c>
      <c r="J2195" t="s">
        <v>26394</v>
      </c>
      <c r="K2195" t="s">
        <v>605</v>
      </c>
      <c r="L2195" t="s">
        <v>29</v>
      </c>
      <c r="O2195">
        <v>1</v>
      </c>
      <c r="Q2195" s="4" t="s">
        <v>21633</v>
      </c>
      <c r="R2195">
        <v>97</v>
      </c>
    </row>
    <row r="2196" spans="1:18" ht="45">
      <c r="A2196">
        <v>5176</v>
      </c>
      <c r="B2196" t="b">
        <v>1</v>
      </c>
      <c r="C2196" s="1" t="s">
        <v>18358</v>
      </c>
      <c r="D2196" s="4" t="s">
        <v>7719</v>
      </c>
      <c r="E2196" s="3" t="s">
        <v>28012</v>
      </c>
      <c r="F2196" s="1" t="s">
        <v>28027</v>
      </c>
      <c r="G2196" s="1">
        <v>1996</v>
      </c>
      <c r="H2196" s="1" t="s">
        <v>29</v>
      </c>
      <c r="I2196" s="1" t="s">
        <v>28030</v>
      </c>
      <c r="K2196" t="s">
        <v>605</v>
      </c>
      <c r="L2196" t="s">
        <v>29</v>
      </c>
      <c r="O2196">
        <v>1</v>
      </c>
      <c r="Q2196" s="4" t="s">
        <v>22307</v>
      </c>
      <c r="R2196">
        <v>97</v>
      </c>
    </row>
    <row r="2197" spans="1:18" ht="42.75">
      <c r="A2197">
        <v>1877</v>
      </c>
      <c r="B2197" t="b">
        <v>1</v>
      </c>
      <c r="C2197" s="6" t="s">
        <v>25430</v>
      </c>
      <c r="D2197" s="8" t="s">
        <v>8990</v>
      </c>
      <c r="E2197" s="14" t="s">
        <v>23457</v>
      </c>
      <c r="F2197" s="16" t="s">
        <v>18630</v>
      </c>
      <c r="G2197">
        <v>1996</v>
      </c>
      <c r="H2197" s="6" t="s">
        <v>29</v>
      </c>
      <c r="J2197" t="s">
        <v>25431</v>
      </c>
      <c r="K2197" t="s">
        <v>605</v>
      </c>
      <c r="L2197" t="s">
        <v>29</v>
      </c>
      <c r="O2197">
        <v>1</v>
      </c>
      <c r="Q2197" s="4" t="s">
        <v>21598</v>
      </c>
      <c r="R2197">
        <v>97</v>
      </c>
    </row>
    <row r="2198" spans="1:18" ht="45" customHeight="1">
      <c r="A2198">
        <v>2488</v>
      </c>
      <c r="B2198" t="b">
        <v>1</v>
      </c>
      <c r="C2198" t="s">
        <v>27353</v>
      </c>
      <c r="D2198" s="4" t="s">
        <v>8990</v>
      </c>
      <c r="E2198" s="3" t="s">
        <v>27354</v>
      </c>
      <c r="F2198" t="s">
        <v>27355</v>
      </c>
      <c r="G2198">
        <v>1996</v>
      </c>
      <c r="H2198" t="s">
        <v>29</v>
      </c>
      <c r="I2198" t="s">
        <v>27356</v>
      </c>
      <c r="J2198" t="s">
        <v>27357</v>
      </c>
      <c r="K2198" t="s">
        <v>605</v>
      </c>
      <c r="L2198" t="s">
        <v>29</v>
      </c>
      <c r="O2198">
        <v>1</v>
      </c>
      <c r="Q2198" s="4" t="s">
        <v>21598</v>
      </c>
      <c r="R2198">
        <v>97</v>
      </c>
    </row>
    <row r="2199" spans="1:18" ht="57">
      <c r="A2199">
        <v>44</v>
      </c>
      <c r="B2199" t="b">
        <v>1</v>
      </c>
      <c r="C2199" s="6" t="s">
        <v>18628</v>
      </c>
      <c r="D2199" s="8" t="s">
        <v>8957</v>
      </c>
      <c r="E2199" s="14" t="s">
        <v>18629</v>
      </c>
      <c r="F2199" s="16" t="s">
        <v>18630</v>
      </c>
      <c r="G2199">
        <v>1996</v>
      </c>
      <c r="H2199" s="6" t="s">
        <v>29</v>
      </c>
      <c r="I2199" s="16" t="s">
        <v>32333</v>
      </c>
      <c r="J2199" t="s">
        <v>18631</v>
      </c>
      <c r="K2199" t="s">
        <v>10100</v>
      </c>
      <c r="L2199" t="s">
        <v>29</v>
      </c>
      <c r="O2199">
        <v>1</v>
      </c>
      <c r="Q2199" s="4" t="s">
        <v>21054</v>
      </c>
      <c r="R2199">
        <v>99</v>
      </c>
    </row>
    <row r="2200" spans="1:18" ht="30">
      <c r="A2200">
        <v>5177</v>
      </c>
      <c r="B2200" t="b">
        <v>1</v>
      </c>
      <c r="C2200" s="1" t="s">
        <v>28031</v>
      </c>
      <c r="D2200" s="4" t="s">
        <v>28032</v>
      </c>
      <c r="E2200" s="3" t="s">
        <v>28012</v>
      </c>
      <c r="F2200" s="1" t="s">
        <v>28033</v>
      </c>
      <c r="G2200" s="1">
        <v>1996</v>
      </c>
      <c r="H2200" s="1" t="s">
        <v>29</v>
      </c>
      <c r="I2200" s="1"/>
      <c r="K2200" t="s">
        <v>127</v>
      </c>
      <c r="L2200" t="s">
        <v>29</v>
      </c>
      <c r="O2200">
        <v>1</v>
      </c>
      <c r="Q2200" s="4" t="s">
        <v>21262</v>
      </c>
      <c r="R2200">
        <v>99</v>
      </c>
    </row>
    <row r="2201" spans="1:18" ht="42.75">
      <c r="A2201">
        <v>846</v>
      </c>
      <c r="B2201" t="b">
        <v>1</v>
      </c>
      <c r="C2201" s="6" t="s">
        <v>21897</v>
      </c>
      <c r="D2201" s="8" t="s">
        <v>8962</v>
      </c>
      <c r="E2201" s="14" t="s">
        <v>18944</v>
      </c>
      <c r="F2201" s="16" t="s">
        <v>18630</v>
      </c>
      <c r="G2201">
        <v>1996</v>
      </c>
      <c r="H2201" s="6" t="s">
        <v>29</v>
      </c>
      <c r="J2201" t="s">
        <v>21898</v>
      </c>
      <c r="K2201" t="s">
        <v>10100</v>
      </c>
      <c r="L2201" t="s">
        <v>29</v>
      </c>
      <c r="O2201">
        <v>1</v>
      </c>
      <c r="Q2201" s="4" t="s">
        <v>21262</v>
      </c>
      <c r="R2201">
        <v>99</v>
      </c>
    </row>
    <row r="2202" spans="1:18" ht="57">
      <c r="A2202">
        <v>1302</v>
      </c>
      <c r="B2202" t="b">
        <v>1</v>
      </c>
      <c r="C2202" s="6" t="s">
        <v>20760</v>
      </c>
      <c r="D2202" s="8" t="s">
        <v>8297</v>
      </c>
      <c r="E2202" s="14" t="s">
        <v>23490</v>
      </c>
      <c r="F2202" s="16" t="s">
        <v>18630</v>
      </c>
      <c r="G2202">
        <v>1996</v>
      </c>
      <c r="H2202" s="6" t="s">
        <v>29</v>
      </c>
      <c r="J2202" t="s">
        <v>23491</v>
      </c>
      <c r="K2202" t="s">
        <v>298</v>
      </c>
      <c r="L2202" t="s">
        <v>29</v>
      </c>
      <c r="O2202">
        <v>1</v>
      </c>
      <c r="Q2202" s="4" t="s">
        <v>19350</v>
      </c>
      <c r="R2202">
        <v>103</v>
      </c>
    </row>
    <row r="2203" spans="1:18" ht="57">
      <c r="A2203">
        <v>1622</v>
      </c>
      <c r="B2203" t="b">
        <v>1</v>
      </c>
      <c r="C2203" s="6" t="s">
        <v>148</v>
      </c>
      <c r="D2203" s="8" t="s">
        <v>8727</v>
      </c>
      <c r="E2203" s="14" t="s">
        <v>24560</v>
      </c>
      <c r="F2203" s="16" t="s">
        <v>18630</v>
      </c>
      <c r="G2203">
        <v>1996</v>
      </c>
      <c r="H2203" s="6" t="s">
        <v>29</v>
      </c>
      <c r="J2203" t="s">
        <v>24561</v>
      </c>
      <c r="K2203" t="s">
        <v>298</v>
      </c>
      <c r="L2203" t="s">
        <v>29</v>
      </c>
      <c r="O2203">
        <v>1</v>
      </c>
      <c r="Q2203" s="4" t="s">
        <v>20730</v>
      </c>
      <c r="R2203">
        <v>103</v>
      </c>
    </row>
    <row r="2204" spans="1:18" ht="42.75">
      <c r="A2204">
        <v>1531</v>
      </c>
      <c r="B2204" t="b">
        <v>1</v>
      </c>
      <c r="C2204" s="6" t="s">
        <v>24237</v>
      </c>
      <c r="D2204" s="8" t="s">
        <v>8814</v>
      </c>
      <c r="E2204" s="14" t="s">
        <v>24142</v>
      </c>
      <c r="F2204" s="16" t="s">
        <v>18630</v>
      </c>
      <c r="G2204">
        <v>1996</v>
      </c>
      <c r="H2204" s="6" t="s">
        <v>29</v>
      </c>
      <c r="I2204" s="16" t="s">
        <v>24238</v>
      </c>
      <c r="J2204" t="s">
        <v>24239</v>
      </c>
      <c r="K2204" t="s">
        <v>10100</v>
      </c>
      <c r="L2204" t="s">
        <v>29</v>
      </c>
      <c r="O2204">
        <v>2</v>
      </c>
      <c r="Q2204" s="4" t="s">
        <v>21468</v>
      </c>
      <c r="R2204">
        <v>107</v>
      </c>
    </row>
    <row r="2205" spans="1:18" ht="57">
      <c r="A2205">
        <v>2057</v>
      </c>
      <c r="B2205" t="b">
        <v>1</v>
      </c>
      <c r="C2205" s="6" t="s">
        <v>25973</v>
      </c>
      <c r="D2205" s="8" t="s">
        <v>8437</v>
      </c>
      <c r="E2205" s="14" t="s">
        <v>21527</v>
      </c>
      <c r="F2205" s="16" t="s">
        <v>18630</v>
      </c>
      <c r="G2205">
        <v>1996</v>
      </c>
      <c r="H2205" s="6" t="s">
        <v>29</v>
      </c>
      <c r="I2205" s="16" t="s">
        <v>25974</v>
      </c>
      <c r="J2205" t="s">
        <v>25975</v>
      </c>
      <c r="K2205" t="s">
        <v>298</v>
      </c>
      <c r="L2205" t="s">
        <v>29</v>
      </c>
      <c r="O2205">
        <v>1</v>
      </c>
      <c r="Q2205" s="4" t="s">
        <v>21641</v>
      </c>
      <c r="R2205">
        <v>107</v>
      </c>
    </row>
    <row r="2206" spans="1:18" ht="57">
      <c r="A2206">
        <v>198</v>
      </c>
      <c r="B2206" t="b">
        <v>1</v>
      </c>
      <c r="C2206" s="6" t="s">
        <v>19301</v>
      </c>
      <c r="D2206" s="8" t="s">
        <v>9082</v>
      </c>
      <c r="E2206" s="14" t="s">
        <v>19302</v>
      </c>
      <c r="F2206" s="16" t="s">
        <v>18630</v>
      </c>
      <c r="G2206">
        <v>1996</v>
      </c>
      <c r="H2206" s="6" t="s">
        <v>29</v>
      </c>
      <c r="J2206" t="s">
        <v>19303</v>
      </c>
      <c r="K2206" t="s">
        <v>1426</v>
      </c>
      <c r="L2206" t="s">
        <v>18</v>
      </c>
      <c r="O2206">
        <v>1</v>
      </c>
      <c r="Q2206" s="4" t="s">
        <v>21090</v>
      </c>
      <c r="R2206">
        <v>107</v>
      </c>
    </row>
    <row r="2207" spans="1:18" ht="42.75">
      <c r="A2207">
        <v>845</v>
      </c>
      <c r="B2207" t="b">
        <v>1</v>
      </c>
      <c r="C2207" s="6" t="s">
        <v>21893</v>
      </c>
      <c r="D2207" s="8" t="s">
        <v>9183</v>
      </c>
      <c r="E2207" s="14" t="s">
        <v>21894</v>
      </c>
      <c r="F2207" s="16" t="s">
        <v>18630</v>
      </c>
      <c r="G2207">
        <v>1996</v>
      </c>
      <c r="H2207" s="6" t="s">
        <v>29</v>
      </c>
      <c r="J2207" t="s">
        <v>21895</v>
      </c>
      <c r="K2207" t="s">
        <v>298</v>
      </c>
      <c r="L2207" t="s">
        <v>29</v>
      </c>
      <c r="O2207">
        <v>1</v>
      </c>
      <c r="Q2207" s="4" t="s">
        <v>21260</v>
      </c>
      <c r="R2207">
        <v>107</v>
      </c>
    </row>
    <row r="2208" spans="1:18" ht="28.5">
      <c r="A2208">
        <v>416</v>
      </c>
      <c r="B2208" t="b">
        <v>1</v>
      </c>
      <c r="C2208" s="6" t="s">
        <v>20251</v>
      </c>
      <c r="D2208" s="8" t="s">
        <v>8275</v>
      </c>
      <c r="E2208" s="14" t="s">
        <v>18395</v>
      </c>
      <c r="F2208" s="16" t="s">
        <v>18630</v>
      </c>
      <c r="G2208">
        <v>1996</v>
      </c>
      <c r="H2208" s="6" t="s">
        <v>29</v>
      </c>
      <c r="I2208" t="s">
        <v>20252</v>
      </c>
      <c r="J2208" t="s">
        <v>20253</v>
      </c>
      <c r="K2208" t="s">
        <v>1426</v>
      </c>
      <c r="L2208" t="s">
        <v>29</v>
      </c>
      <c r="O2208">
        <v>1</v>
      </c>
      <c r="Q2208" s="4" t="s">
        <v>21139</v>
      </c>
      <c r="R2208">
        <v>138</v>
      </c>
    </row>
    <row r="2209" spans="1:18" ht="43.5">
      <c r="A2209">
        <v>844</v>
      </c>
      <c r="B2209" t="b">
        <v>1</v>
      </c>
      <c r="C2209" t="s">
        <v>21887</v>
      </c>
      <c r="D2209" s="7" t="s">
        <v>21888</v>
      </c>
      <c r="F2209" t="s">
        <v>21889</v>
      </c>
      <c r="G2209">
        <v>1996</v>
      </c>
      <c r="H2209" t="s">
        <v>29</v>
      </c>
      <c r="I2209" t="s">
        <v>21890</v>
      </c>
      <c r="K2209" t="s">
        <v>5171</v>
      </c>
      <c r="L2209" t="s">
        <v>29</v>
      </c>
      <c r="O2209">
        <v>1</v>
      </c>
      <c r="Q2209" s="4" t="s">
        <v>21253</v>
      </c>
      <c r="R2209">
        <v>16</v>
      </c>
    </row>
    <row r="2210" spans="1:18" ht="45">
      <c r="A2210">
        <v>1717</v>
      </c>
      <c r="B2210" t="b">
        <v>1</v>
      </c>
      <c r="C2210" s="17" t="s">
        <v>24899</v>
      </c>
      <c r="D2210" s="4" t="s">
        <v>24900</v>
      </c>
      <c r="E2210" s="5" t="s">
        <v>32141</v>
      </c>
      <c r="F2210" t="s">
        <v>24901</v>
      </c>
      <c r="G2210">
        <v>1996</v>
      </c>
      <c r="H2210" t="s">
        <v>29</v>
      </c>
      <c r="I2210" t="s">
        <v>24902</v>
      </c>
      <c r="J2210" t="s">
        <v>24903</v>
      </c>
      <c r="K2210" t="s">
        <v>5171</v>
      </c>
      <c r="L2210" t="s">
        <v>29</v>
      </c>
      <c r="O2210">
        <v>1</v>
      </c>
      <c r="Q2210" s="4" t="s">
        <v>21253</v>
      </c>
      <c r="R2210">
        <v>16</v>
      </c>
    </row>
    <row r="2211" spans="1:18" ht="30">
      <c r="A2211">
        <v>1146</v>
      </c>
      <c r="B2211" t="b">
        <v>1</v>
      </c>
      <c r="C2211" s="6" t="s">
        <v>22941</v>
      </c>
      <c r="D2211" s="4" t="s">
        <v>8732</v>
      </c>
      <c r="E2211" s="5" t="s">
        <v>32140</v>
      </c>
      <c r="F2211" s="16" t="s">
        <v>22942</v>
      </c>
      <c r="G2211">
        <v>1996</v>
      </c>
      <c r="H2211" s="6" t="s">
        <v>29</v>
      </c>
      <c r="I2211" t="s">
        <v>22943</v>
      </c>
      <c r="J2211" t="s">
        <v>22944</v>
      </c>
      <c r="K2211" t="s">
        <v>5171</v>
      </c>
      <c r="L2211" t="s">
        <v>29</v>
      </c>
      <c r="M2211" t="s">
        <v>18659</v>
      </c>
      <c r="O2211">
        <v>1</v>
      </c>
      <c r="Q2211" s="4" t="s">
        <v>21253</v>
      </c>
      <c r="R2211">
        <v>16</v>
      </c>
    </row>
    <row r="2212" spans="1:18" ht="42.75">
      <c r="A2212">
        <v>761</v>
      </c>
      <c r="B2212" t="b">
        <v>1</v>
      </c>
      <c r="C2212" s="6" t="s">
        <v>21561</v>
      </c>
      <c r="D2212" s="8" t="s">
        <v>8525</v>
      </c>
      <c r="E2212" s="14" t="s">
        <v>21562</v>
      </c>
      <c r="F2212" s="16" t="s">
        <v>18630</v>
      </c>
      <c r="G2212">
        <v>1996</v>
      </c>
      <c r="H2212" s="6" t="s">
        <v>29</v>
      </c>
      <c r="J2212" t="s">
        <v>21563</v>
      </c>
      <c r="K2212" t="s">
        <v>298</v>
      </c>
      <c r="L2212" t="s">
        <v>29</v>
      </c>
      <c r="O2212">
        <v>1</v>
      </c>
      <c r="Q2212" s="4" t="s">
        <v>21224</v>
      </c>
      <c r="R2212">
        <v>48</v>
      </c>
    </row>
    <row r="2213" spans="1:18" ht="30">
      <c r="A2213">
        <v>3366</v>
      </c>
      <c r="B2213" t="b">
        <v>1</v>
      </c>
      <c r="C2213" s="1" t="s">
        <v>7923</v>
      </c>
      <c r="D2213" s="2" t="s">
        <v>8292</v>
      </c>
      <c r="E2213" s="1"/>
      <c r="F2213" s="1" t="s">
        <v>8293</v>
      </c>
      <c r="G2213" s="1">
        <v>1996</v>
      </c>
      <c r="H2213" s="1" t="s">
        <v>29</v>
      </c>
      <c r="I2213" s="1"/>
      <c r="J2213" s="1" t="s">
        <v>8294</v>
      </c>
      <c r="K2213" s="1" t="s">
        <v>336</v>
      </c>
      <c r="L2213" s="1" t="s">
        <v>29</v>
      </c>
      <c r="M2213" s="1"/>
      <c r="O2213">
        <v>1</v>
      </c>
      <c r="Q2213" s="4" t="s">
        <v>18924</v>
      </c>
      <c r="R2213">
        <v>154</v>
      </c>
    </row>
    <row r="2214" spans="1:18" ht="45">
      <c r="A2214">
        <v>3446</v>
      </c>
      <c r="B2214" t="b">
        <v>1</v>
      </c>
      <c r="C2214" s="1" t="s">
        <v>9157</v>
      </c>
      <c r="D2214" s="2" t="s">
        <v>9158</v>
      </c>
      <c r="E2214" s="3" t="s">
        <v>9159</v>
      </c>
      <c r="F2214" s="1" t="s">
        <v>9160</v>
      </c>
      <c r="G2214" s="1">
        <v>1996</v>
      </c>
      <c r="H2214" s="1" t="s">
        <v>29</v>
      </c>
      <c r="I2214" s="1"/>
      <c r="J2214" s="1" t="s">
        <v>9161</v>
      </c>
      <c r="K2214" s="1" t="s">
        <v>605</v>
      </c>
      <c r="L2214" s="1" t="s">
        <v>29</v>
      </c>
      <c r="M2214" s="1"/>
      <c r="O2214">
        <v>1</v>
      </c>
      <c r="Q2214" s="4" t="s">
        <v>21288</v>
      </c>
      <c r="R2214">
        <v>71</v>
      </c>
    </row>
    <row r="2215" spans="1:18" ht="57">
      <c r="A2215">
        <v>942</v>
      </c>
      <c r="B2215" t="b">
        <v>1</v>
      </c>
      <c r="C2215" s="6" t="s">
        <v>22216</v>
      </c>
      <c r="D2215" s="8" t="s">
        <v>9163</v>
      </c>
      <c r="E2215" s="14" t="s">
        <v>22217</v>
      </c>
      <c r="F2215" s="16" t="s">
        <v>18630</v>
      </c>
      <c r="G2215">
        <v>1996</v>
      </c>
      <c r="H2215" s="6" t="s">
        <v>29</v>
      </c>
      <c r="K2215" t="s">
        <v>605</v>
      </c>
      <c r="L2215" t="s">
        <v>29</v>
      </c>
      <c r="O2215">
        <v>1</v>
      </c>
      <c r="Q2215" s="4" t="s">
        <v>21288</v>
      </c>
      <c r="R2215">
        <v>71</v>
      </c>
    </row>
    <row r="2216" spans="1:18" ht="45">
      <c r="A2216">
        <v>3391</v>
      </c>
      <c r="B2216" t="b">
        <v>1</v>
      </c>
      <c r="C2216" s="1" t="s">
        <v>8512</v>
      </c>
      <c r="D2216" s="2" t="s">
        <v>8513</v>
      </c>
      <c r="E2216" s="3" t="s">
        <v>8514</v>
      </c>
      <c r="F2216" s="1" t="s">
        <v>8515</v>
      </c>
      <c r="G2216" s="1">
        <v>1996</v>
      </c>
      <c r="H2216" s="1" t="s">
        <v>29</v>
      </c>
      <c r="I2216" s="1"/>
      <c r="J2216" s="1" t="s">
        <v>8516</v>
      </c>
      <c r="K2216" s="1" t="s">
        <v>1301</v>
      </c>
      <c r="L2216" s="1" t="s">
        <v>29</v>
      </c>
      <c r="M2216" s="1"/>
      <c r="O2216">
        <v>1</v>
      </c>
      <c r="Q2216" s="4" t="s">
        <v>30677</v>
      </c>
      <c r="R2216">
        <v>170</v>
      </c>
    </row>
    <row r="2217" spans="1:18" ht="30">
      <c r="A2217">
        <v>3</v>
      </c>
      <c r="B2217" t="b">
        <v>1</v>
      </c>
      <c r="C2217" s="17" t="s">
        <v>18405</v>
      </c>
      <c r="D2217" s="2" t="s">
        <v>9057</v>
      </c>
      <c r="E2217" s="3" t="s">
        <v>18406</v>
      </c>
      <c r="F2217" t="s">
        <v>18407</v>
      </c>
      <c r="G2217">
        <v>1996</v>
      </c>
      <c r="H2217" t="s">
        <v>29</v>
      </c>
      <c r="I2217" t="s">
        <v>18408</v>
      </c>
      <c r="J2217" t="s">
        <v>18409</v>
      </c>
      <c r="K2217" t="s">
        <v>298</v>
      </c>
      <c r="L2217" t="s">
        <v>29</v>
      </c>
      <c r="O2217">
        <v>1</v>
      </c>
      <c r="Q2217" s="4" t="s">
        <v>21051</v>
      </c>
      <c r="R2217">
        <v>171</v>
      </c>
    </row>
    <row r="2218" spans="1:18" ht="29.25">
      <c r="A2218">
        <v>710</v>
      </c>
      <c r="B2218" t="b">
        <v>1</v>
      </c>
      <c r="C2218" t="s">
        <v>21363</v>
      </c>
      <c r="D2218" s="7" t="s">
        <v>21364</v>
      </c>
      <c r="E2218" s="5" t="s">
        <v>21365</v>
      </c>
      <c r="F2218" t="s">
        <v>21366</v>
      </c>
      <c r="G2218">
        <v>1996</v>
      </c>
      <c r="H2218" s="6" t="s">
        <v>29</v>
      </c>
      <c r="J2218" t="s">
        <v>21367</v>
      </c>
      <c r="K2218" t="s">
        <v>298</v>
      </c>
      <c r="L2218" t="s">
        <v>29</v>
      </c>
      <c r="O2218">
        <v>1</v>
      </c>
      <c r="Q2218" s="4" t="s">
        <v>21212</v>
      </c>
      <c r="R2218">
        <v>171</v>
      </c>
    </row>
    <row r="2219" spans="1:18" ht="45">
      <c r="A2219">
        <v>994</v>
      </c>
      <c r="B2219" t="b">
        <v>1</v>
      </c>
      <c r="C2219" s="7" t="s">
        <v>22408</v>
      </c>
      <c r="D2219" s="2" t="s">
        <v>9066</v>
      </c>
      <c r="E2219" s="5" t="s">
        <v>22409</v>
      </c>
      <c r="F2219" t="s">
        <v>22410</v>
      </c>
      <c r="G2219">
        <v>1996</v>
      </c>
      <c r="H2219" t="s">
        <v>29</v>
      </c>
      <c r="I2219" t="s">
        <v>22411</v>
      </c>
      <c r="J2219" t="s">
        <v>22412</v>
      </c>
      <c r="K2219" t="s">
        <v>298</v>
      </c>
      <c r="L2219" t="s">
        <v>29</v>
      </c>
      <c r="O2219">
        <v>1</v>
      </c>
      <c r="Q2219" s="4" t="s">
        <v>21051</v>
      </c>
      <c r="R2219">
        <v>171</v>
      </c>
    </row>
    <row r="2220" spans="1:18" ht="45">
      <c r="A2220">
        <v>989</v>
      </c>
      <c r="B2220" t="b">
        <v>1</v>
      </c>
      <c r="C2220" s="7" t="s">
        <v>22382</v>
      </c>
      <c r="D2220" s="2" t="s">
        <v>9062</v>
      </c>
      <c r="F2220" t="s">
        <v>22383</v>
      </c>
      <c r="G2220">
        <v>1996</v>
      </c>
      <c r="H2220" t="s">
        <v>29</v>
      </c>
      <c r="I2220" t="s">
        <v>22384</v>
      </c>
      <c r="J2220" t="s">
        <v>22385</v>
      </c>
      <c r="K2220" t="s">
        <v>298</v>
      </c>
      <c r="L2220" t="s">
        <v>29</v>
      </c>
      <c r="O2220">
        <v>1</v>
      </c>
      <c r="Q2220" s="4" t="s">
        <v>19466</v>
      </c>
      <c r="R2220">
        <v>171</v>
      </c>
    </row>
    <row r="2221" spans="1:18" ht="57">
      <c r="A2221">
        <v>2353</v>
      </c>
      <c r="B2221" t="b">
        <v>1</v>
      </c>
      <c r="C2221" s="6" t="s">
        <v>26899</v>
      </c>
      <c r="D2221" s="8" t="s">
        <v>8778</v>
      </c>
      <c r="E2221" s="14" t="s">
        <v>20910</v>
      </c>
      <c r="F2221" s="16" t="s">
        <v>18630</v>
      </c>
      <c r="G2221">
        <v>1996</v>
      </c>
      <c r="H2221" s="6" t="s">
        <v>29</v>
      </c>
      <c r="I2221" s="16" t="s">
        <v>26900</v>
      </c>
      <c r="J2221" t="s">
        <v>26901</v>
      </c>
      <c r="K2221" t="s">
        <v>298</v>
      </c>
      <c r="L2221" t="s">
        <v>18</v>
      </c>
      <c r="O2221">
        <v>1</v>
      </c>
      <c r="Q2221" s="4" t="s">
        <v>21701</v>
      </c>
      <c r="R2221">
        <v>186</v>
      </c>
    </row>
    <row r="2222" spans="1:18" ht="30">
      <c r="A2222">
        <v>3403</v>
      </c>
      <c r="B2222" t="b">
        <v>1</v>
      </c>
      <c r="C2222" s="1" t="s">
        <v>8631</v>
      </c>
      <c r="D2222" s="2" t="s">
        <v>8632</v>
      </c>
      <c r="E2222" s="3" t="s">
        <v>8633</v>
      </c>
      <c r="F2222" s="1" t="s">
        <v>8634</v>
      </c>
      <c r="G2222" s="1">
        <v>1996</v>
      </c>
      <c r="H2222" s="1" t="s">
        <v>29</v>
      </c>
      <c r="I2222" s="1"/>
      <c r="J2222" s="1" t="s">
        <v>8635</v>
      </c>
      <c r="K2222" s="1" t="s">
        <v>298</v>
      </c>
      <c r="L2222" s="1" t="s">
        <v>29</v>
      </c>
      <c r="M2222" s="1"/>
      <c r="O2222">
        <v>1</v>
      </c>
      <c r="Q2222" s="4" t="s">
        <v>31208</v>
      </c>
      <c r="R2222">
        <v>186</v>
      </c>
    </row>
    <row r="2223" spans="1:18" ht="45">
      <c r="A2223">
        <v>3392</v>
      </c>
      <c r="B2223" t="b">
        <v>1</v>
      </c>
      <c r="C2223" s="1" t="s">
        <v>8517</v>
      </c>
      <c r="D2223" s="2" t="s">
        <v>8518</v>
      </c>
      <c r="E2223" s="1" t="s">
        <v>8519</v>
      </c>
      <c r="F2223" s="1" t="s">
        <v>8520</v>
      </c>
      <c r="G2223" s="1">
        <v>1996</v>
      </c>
      <c r="H2223" s="1" t="s">
        <v>29</v>
      </c>
      <c r="I2223" s="1" t="s">
        <v>8522</v>
      </c>
      <c r="J2223" s="1" t="s">
        <v>8521</v>
      </c>
      <c r="K2223" s="1" t="s">
        <v>8523</v>
      </c>
      <c r="L2223" s="1" t="s">
        <v>29</v>
      </c>
      <c r="M2223" s="1"/>
      <c r="O2223">
        <v>1</v>
      </c>
      <c r="Q2223" s="4" t="s">
        <v>20884</v>
      </c>
      <c r="R2223">
        <v>188</v>
      </c>
    </row>
    <row r="2224" spans="1:18" ht="43.5">
      <c r="A2224">
        <v>1189</v>
      </c>
      <c r="B2224" t="b">
        <v>1</v>
      </c>
      <c r="C2224" t="s">
        <v>23092</v>
      </c>
      <c r="D2224" s="7" t="s">
        <v>23093</v>
      </c>
      <c r="F2224" t="s">
        <v>23094</v>
      </c>
      <c r="G2224">
        <v>1996</v>
      </c>
      <c r="H2224" t="s">
        <v>29</v>
      </c>
      <c r="I2224" t="s">
        <v>23095</v>
      </c>
      <c r="J2224" t="s">
        <v>23096</v>
      </c>
      <c r="K2224" t="s">
        <v>10100</v>
      </c>
      <c r="L2224" t="s">
        <v>29</v>
      </c>
      <c r="O2224">
        <v>1</v>
      </c>
      <c r="Q2224" s="4" t="s">
        <v>20884</v>
      </c>
      <c r="R2224">
        <v>188</v>
      </c>
    </row>
    <row r="2225" spans="1:18" ht="42.75">
      <c r="A2225">
        <v>1507</v>
      </c>
      <c r="B2225" t="b">
        <v>1</v>
      </c>
      <c r="C2225" s="6" t="s">
        <v>24179</v>
      </c>
      <c r="D2225" s="8" t="s">
        <v>8844</v>
      </c>
      <c r="E2225" s="14" t="s">
        <v>24180</v>
      </c>
      <c r="F2225" s="16" t="s">
        <v>18630</v>
      </c>
      <c r="G2225">
        <v>1996</v>
      </c>
      <c r="H2225" s="6" t="s">
        <v>29</v>
      </c>
      <c r="J2225" t="s">
        <v>24181</v>
      </c>
      <c r="K2225" t="s">
        <v>298</v>
      </c>
      <c r="L2225" t="s">
        <v>29</v>
      </c>
      <c r="O2225">
        <v>1</v>
      </c>
      <c r="Q2225" s="4" t="s">
        <v>21455</v>
      </c>
      <c r="R2225">
        <v>190</v>
      </c>
    </row>
    <row r="2226" spans="1:18" ht="45">
      <c r="A2226">
        <v>3373</v>
      </c>
      <c r="B2226" t="b">
        <v>1</v>
      </c>
      <c r="C2226" s="1" t="s">
        <v>8357</v>
      </c>
      <c r="D2226" s="2" t="s">
        <v>8358</v>
      </c>
      <c r="E2226" s="1" t="s">
        <v>8359</v>
      </c>
      <c r="F2226" s="1" t="s">
        <v>8360</v>
      </c>
      <c r="G2226" s="1">
        <v>1996</v>
      </c>
      <c r="H2226" s="1" t="s">
        <v>29</v>
      </c>
      <c r="I2226" s="1"/>
      <c r="J2226" s="1" t="s">
        <v>8361</v>
      </c>
      <c r="K2226" s="1" t="s">
        <v>298</v>
      </c>
      <c r="L2226" s="1" t="s">
        <v>18</v>
      </c>
      <c r="M2226" s="1"/>
      <c r="O2226">
        <v>1</v>
      </c>
      <c r="Q2226" s="4" t="s">
        <v>31368</v>
      </c>
      <c r="R2226">
        <v>192</v>
      </c>
    </row>
    <row r="2227" spans="1:18" ht="71.25">
      <c r="A2227">
        <v>1456</v>
      </c>
      <c r="B2227" t="b">
        <v>1</v>
      </c>
      <c r="C2227" s="6" t="s">
        <v>24015</v>
      </c>
      <c r="D2227" s="8" t="s">
        <v>9106</v>
      </c>
      <c r="E2227" s="14" t="s">
        <v>24016</v>
      </c>
      <c r="F2227" s="16" t="s">
        <v>18630</v>
      </c>
      <c r="G2227">
        <v>1996</v>
      </c>
      <c r="H2227" s="6" t="s">
        <v>29</v>
      </c>
      <c r="K2227" t="s">
        <v>18424</v>
      </c>
      <c r="L2227" t="s">
        <v>29</v>
      </c>
      <c r="O2227">
        <v>1</v>
      </c>
      <c r="Q2227" s="4" t="s">
        <v>21435</v>
      </c>
      <c r="R2227">
        <v>193</v>
      </c>
    </row>
    <row r="2228" spans="1:18">
      <c r="A2228">
        <v>5179</v>
      </c>
      <c r="B2228" t="b">
        <v>1</v>
      </c>
      <c r="C2228" s="1" t="s">
        <v>28038</v>
      </c>
      <c r="D2228" s="4" t="s">
        <v>9520</v>
      </c>
      <c r="E2228" s="3" t="s">
        <v>28012</v>
      </c>
      <c r="F2228" s="1" t="s">
        <v>28039</v>
      </c>
      <c r="G2228" s="1">
        <v>1996</v>
      </c>
      <c r="H2228" s="1" t="s">
        <v>29</v>
      </c>
      <c r="I2228" s="1"/>
      <c r="K2228" t="s">
        <v>7066</v>
      </c>
      <c r="L2228" t="s">
        <v>29</v>
      </c>
      <c r="O2228">
        <v>1</v>
      </c>
      <c r="Q2228" s="4" t="s">
        <v>24685</v>
      </c>
      <c r="R2228">
        <v>195</v>
      </c>
    </row>
    <row r="2229" spans="1:18" ht="30">
      <c r="A2229">
        <v>1205</v>
      </c>
      <c r="B2229" t="b">
        <v>1</v>
      </c>
      <c r="C2229" s="6" t="s">
        <v>23151</v>
      </c>
      <c r="D2229" s="8" t="s">
        <v>9198</v>
      </c>
      <c r="E2229" s="14" t="s">
        <v>23152</v>
      </c>
      <c r="F2229" s="16" t="s">
        <v>18630</v>
      </c>
      <c r="G2229">
        <v>1996</v>
      </c>
      <c r="H2229" s="6" t="s">
        <v>29</v>
      </c>
      <c r="J2229" t="s">
        <v>23153</v>
      </c>
      <c r="K2229" t="s">
        <v>10100</v>
      </c>
      <c r="L2229" t="s">
        <v>18</v>
      </c>
      <c r="O2229">
        <v>2</v>
      </c>
      <c r="Q2229" s="4" t="s">
        <v>21352</v>
      </c>
      <c r="R2229">
        <v>195</v>
      </c>
    </row>
    <row r="2230" spans="1:18" ht="42.75">
      <c r="A2230">
        <v>1614</v>
      </c>
      <c r="B2230" t="b">
        <v>1</v>
      </c>
      <c r="C2230" s="6" t="s">
        <v>24538</v>
      </c>
      <c r="D2230" s="8" t="s">
        <v>9203</v>
      </c>
      <c r="E2230" s="14" t="s">
        <v>23879</v>
      </c>
      <c r="F2230" s="16" t="s">
        <v>18630</v>
      </c>
      <c r="G2230">
        <v>1996</v>
      </c>
      <c r="H2230" s="6" t="s">
        <v>29</v>
      </c>
      <c r="K2230" t="s">
        <v>4687</v>
      </c>
      <c r="L2230" t="s">
        <v>29</v>
      </c>
      <c r="O2230">
        <v>1</v>
      </c>
      <c r="Q2230" s="4" t="s">
        <v>21501</v>
      </c>
      <c r="R2230">
        <v>201</v>
      </c>
    </row>
    <row r="2231" spans="1:18" ht="30">
      <c r="A2231">
        <v>2348</v>
      </c>
      <c r="B2231" t="b">
        <v>1</v>
      </c>
      <c r="C2231" s="6" t="s">
        <v>26875</v>
      </c>
      <c r="D2231" s="8" t="s">
        <v>8412</v>
      </c>
      <c r="E2231" s="14" t="s">
        <v>19830</v>
      </c>
      <c r="F2231" s="16" t="s">
        <v>18630</v>
      </c>
      <c r="G2231">
        <v>1996</v>
      </c>
      <c r="H2231" s="6" t="s">
        <v>29</v>
      </c>
      <c r="I2231" t="s">
        <v>26876</v>
      </c>
      <c r="J2231" t="s">
        <v>26877</v>
      </c>
      <c r="K2231" t="s">
        <v>605</v>
      </c>
      <c r="L2231" t="s">
        <v>29</v>
      </c>
      <c r="O2231">
        <v>1</v>
      </c>
      <c r="Q2231" s="4" t="s">
        <v>21690</v>
      </c>
      <c r="R2231">
        <v>209</v>
      </c>
    </row>
    <row r="2232" spans="1:18" ht="57">
      <c r="A2232">
        <v>1952</v>
      </c>
      <c r="B2232" t="b">
        <v>1</v>
      </c>
      <c r="C2232" s="6" t="s">
        <v>1690</v>
      </c>
      <c r="D2232" s="8" t="s">
        <v>8233</v>
      </c>
      <c r="E2232" s="14" t="s">
        <v>25679</v>
      </c>
      <c r="F2232" s="16" t="s">
        <v>18630</v>
      </c>
      <c r="G2232">
        <v>1996</v>
      </c>
      <c r="H2232" s="6" t="s">
        <v>18</v>
      </c>
      <c r="J2232" t="s">
        <v>32199</v>
      </c>
      <c r="K2232" t="s">
        <v>18422</v>
      </c>
      <c r="L2232" t="s">
        <v>18423</v>
      </c>
      <c r="O2232">
        <v>0</v>
      </c>
      <c r="Q2232" s="4" t="s">
        <v>21620</v>
      </c>
    </row>
    <row r="2233" spans="1:18" ht="30">
      <c r="A2233">
        <v>5169</v>
      </c>
      <c r="B2233" t="b">
        <v>1</v>
      </c>
      <c r="C2233" s="1" t="s">
        <v>28011</v>
      </c>
      <c r="D2233" s="4" t="s">
        <v>7144</v>
      </c>
      <c r="E2233" s="3" t="s">
        <v>28012</v>
      </c>
      <c r="F2233" s="1" t="s">
        <v>28013</v>
      </c>
      <c r="G2233" s="1">
        <v>1996</v>
      </c>
      <c r="H2233" s="1" t="s">
        <v>29</v>
      </c>
      <c r="K2233" t="s">
        <v>1301</v>
      </c>
      <c r="L2233" t="s">
        <v>29</v>
      </c>
      <c r="O2233">
        <v>1</v>
      </c>
      <c r="Q2233" s="4" t="s">
        <v>21551</v>
      </c>
      <c r="R2233">
        <v>211</v>
      </c>
    </row>
    <row r="2234" spans="1:18" ht="42.75">
      <c r="A2234">
        <v>1514</v>
      </c>
      <c r="B2234" t="b">
        <v>1</v>
      </c>
      <c r="C2234" s="6" t="s">
        <v>20601</v>
      </c>
      <c r="D2234" s="8" t="s">
        <v>8921</v>
      </c>
      <c r="E2234" s="14" t="s">
        <v>19055</v>
      </c>
      <c r="F2234" s="16" t="s">
        <v>18630</v>
      </c>
      <c r="G2234">
        <v>1996</v>
      </c>
      <c r="H2234" s="6" t="s">
        <v>29</v>
      </c>
      <c r="I2234" s="16" t="s">
        <v>24204</v>
      </c>
      <c r="J2234" t="s">
        <v>24205</v>
      </c>
      <c r="K2234" t="s">
        <v>10100</v>
      </c>
      <c r="L2234" t="s">
        <v>29</v>
      </c>
      <c r="O2234">
        <v>1</v>
      </c>
      <c r="Q2234" s="4" t="s">
        <v>21148</v>
      </c>
      <c r="R2234">
        <v>211</v>
      </c>
    </row>
    <row r="2235" spans="1:18" ht="45">
      <c r="A2235">
        <v>5173</v>
      </c>
      <c r="B2235" t="b">
        <v>1</v>
      </c>
      <c r="C2235" s="1" t="s">
        <v>28018</v>
      </c>
      <c r="D2235" s="4" t="s">
        <v>8921</v>
      </c>
      <c r="E2235" s="3" t="s">
        <v>28012</v>
      </c>
      <c r="F2235" s="1" t="s">
        <v>28021</v>
      </c>
      <c r="G2235" s="1">
        <v>1996</v>
      </c>
      <c r="H2235" s="1" t="s">
        <v>29</v>
      </c>
      <c r="I2235" s="1" t="s">
        <v>28022</v>
      </c>
      <c r="K2235" t="s">
        <v>127</v>
      </c>
      <c r="L2235" t="s">
        <v>29</v>
      </c>
      <c r="O2235">
        <v>1</v>
      </c>
      <c r="Q2235" s="4" t="s">
        <v>21148</v>
      </c>
      <c r="R2235">
        <v>211</v>
      </c>
    </row>
    <row r="2236" spans="1:18" ht="57">
      <c r="A2236">
        <v>270</v>
      </c>
      <c r="B2236" t="b">
        <v>1</v>
      </c>
      <c r="C2236" s="6" t="s">
        <v>19620</v>
      </c>
      <c r="D2236" s="8" t="s">
        <v>8912</v>
      </c>
      <c r="E2236" s="14" t="s">
        <v>19621</v>
      </c>
      <c r="F2236" s="16" t="s">
        <v>18630</v>
      </c>
      <c r="G2236">
        <v>1996</v>
      </c>
      <c r="H2236" s="6" t="s">
        <v>29</v>
      </c>
      <c r="I2236" t="s">
        <v>19622</v>
      </c>
      <c r="J2236" t="s">
        <v>19623</v>
      </c>
      <c r="K2236" t="s">
        <v>10100</v>
      </c>
      <c r="L2236" t="s">
        <v>29</v>
      </c>
      <c r="O2236">
        <v>1</v>
      </c>
      <c r="Q2236" s="4" t="s">
        <v>21099</v>
      </c>
      <c r="R2236">
        <v>211</v>
      </c>
    </row>
    <row r="2237" spans="1:18" ht="60">
      <c r="A2237">
        <v>5171</v>
      </c>
      <c r="B2237" t="b">
        <v>1</v>
      </c>
      <c r="C2237" s="1" t="s">
        <v>27977</v>
      </c>
      <c r="D2237" s="4" t="s">
        <v>8912</v>
      </c>
      <c r="E2237" s="3" t="s">
        <v>28012</v>
      </c>
      <c r="F2237" s="1" t="s">
        <v>28017</v>
      </c>
      <c r="G2237" s="1">
        <v>1996</v>
      </c>
      <c r="H2237" s="1" t="s">
        <v>29</v>
      </c>
      <c r="K2237" t="s">
        <v>32200</v>
      </c>
      <c r="L2237" t="s">
        <v>29</v>
      </c>
      <c r="O2237">
        <v>3</v>
      </c>
      <c r="Q2237" s="4" t="s">
        <v>21099</v>
      </c>
      <c r="R2237">
        <v>211</v>
      </c>
    </row>
    <row r="2238" spans="1:18" ht="30">
      <c r="A2238">
        <v>5174</v>
      </c>
      <c r="B2238" t="b">
        <v>1</v>
      </c>
      <c r="C2238" s="1" t="s">
        <v>27977</v>
      </c>
      <c r="D2238" s="4" t="s">
        <v>28023</v>
      </c>
      <c r="E2238" s="3" t="s">
        <v>28012</v>
      </c>
      <c r="F2238" s="1" t="s">
        <v>28024</v>
      </c>
      <c r="G2238" s="1">
        <v>1996</v>
      </c>
      <c r="H2238" s="1" t="s">
        <v>29</v>
      </c>
      <c r="I2238" s="1" t="s">
        <v>28025</v>
      </c>
      <c r="K2238" t="s">
        <v>127</v>
      </c>
      <c r="L2238" t="s">
        <v>29</v>
      </c>
      <c r="O2238">
        <v>1</v>
      </c>
      <c r="Q2238" s="4" t="s">
        <v>21099</v>
      </c>
      <c r="R2238">
        <v>211</v>
      </c>
    </row>
    <row r="2239" spans="1:18" ht="42.75">
      <c r="A2239">
        <v>504</v>
      </c>
      <c r="B2239" t="b">
        <v>1</v>
      </c>
      <c r="C2239" s="6" t="s">
        <v>20601</v>
      </c>
      <c r="D2239" s="8" t="s">
        <v>8917</v>
      </c>
      <c r="E2239" s="14" t="s">
        <v>20602</v>
      </c>
      <c r="F2239" s="16" t="s">
        <v>18630</v>
      </c>
      <c r="G2239">
        <v>1996</v>
      </c>
      <c r="H2239" s="6" t="s">
        <v>29</v>
      </c>
      <c r="I2239" t="s">
        <v>20603</v>
      </c>
      <c r="K2239" t="s">
        <v>10100</v>
      </c>
      <c r="L2239" t="s">
        <v>29</v>
      </c>
      <c r="O2239">
        <v>4</v>
      </c>
      <c r="Q2239" s="4" t="s">
        <v>21148</v>
      </c>
      <c r="R2239">
        <v>211</v>
      </c>
    </row>
    <row r="2240" spans="1:18" ht="45">
      <c r="A2240">
        <v>5172</v>
      </c>
      <c r="B2240" t="b">
        <v>1</v>
      </c>
      <c r="C2240" s="1" t="s">
        <v>28018</v>
      </c>
      <c r="D2240" s="4" t="s">
        <v>8917</v>
      </c>
      <c r="E2240" s="3" t="s">
        <v>28012</v>
      </c>
      <c r="F2240" s="1" t="s">
        <v>28019</v>
      </c>
      <c r="G2240" s="1">
        <v>1996</v>
      </c>
      <c r="H2240" s="1" t="s">
        <v>29</v>
      </c>
      <c r="K2240" t="s">
        <v>28020</v>
      </c>
      <c r="L2240" t="s">
        <v>29</v>
      </c>
      <c r="O2240">
        <v>4</v>
      </c>
      <c r="Q2240" s="4" t="s">
        <v>21148</v>
      </c>
      <c r="R2240">
        <v>211</v>
      </c>
    </row>
    <row r="2241" spans="1:18" ht="60">
      <c r="A2241">
        <v>5170</v>
      </c>
      <c r="B2241" t="b">
        <v>1</v>
      </c>
      <c r="C2241" s="1" t="s">
        <v>28014</v>
      </c>
      <c r="D2241" s="4" t="s">
        <v>28015</v>
      </c>
      <c r="E2241" s="3" t="s">
        <v>28012</v>
      </c>
      <c r="F2241" s="1" t="s">
        <v>28016</v>
      </c>
      <c r="G2241" s="1">
        <v>1996</v>
      </c>
      <c r="H2241" s="1" t="s">
        <v>29</v>
      </c>
      <c r="K2241" t="s">
        <v>298</v>
      </c>
      <c r="L2241" t="s">
        <v>29</v>
      </c>
      <c r="O2241">
        <v>1</v>
      </c>
      <c r="Q2241" s="4" t="s">
        <v>31346</v>
      </c>
      <c r="R2241">
        <v>213</v>
      </c>
    </row>
    <row r="2242" spans="1:18" ht="45">
      <c r="A2242">
        <v>4889</v>
      </c>
      <c r="B2242" t="b">
        <v>1</v>
      </c>
      <c r="C2242" s="1" t="s">
        <v>17690</v>
      </c>
      <c r="D2242" s="2" t="s">
        <v>17696</v>
      </c>
      <c r="E2242" s="3" t="s">
        <v>17697</v>
      </c>
      <c r="F2242" s="1" t="s">
        <v>17698</v>
      </c>
      <c r="G2242" s="1">
        <v>1996</v>
      </c>
      <c r="H2242" s="1" t="s">
        <v>29</v>
      </c>
      <c r="I2242" s="1"/>
      <c r="J2242" s="1" t="s">
        <v>17699</v>
      </c>
      <c r="K2242" s="1" t="s">
        <v>127</v>
      </c>
      <c r="L2242" s="1" t="s">
        <v>29</v>
      </c>
      <c r="M2242" s="1"/>
      <c r="O2242">
        <v>1</v>
      </c>
      <c r="Q2242" s="4" t="s">
        <v>31159</v>
      </c>
      <c r="R2242">
        <v>215</v>
      </c>
    </row>
    <row r="2243" spans="1:18" ht="85.5">
      <c r="A2243">
        <v>581</v>
      </c>
      <c r="B2243" t="b">
        <v>1</v>
      </c>
      <c r="C2243" s="6" t="s">
        <v>20889</v>
      </c>
      <c r="D2243" s="8" t="s">
        <v>8497</v>
      </c>
      <c r="E2243" s="14" t="s">
        <v>18395</v>
      </c>
      <c r="F2243" s="16" t="s">
        <v>18630</v>
      </c>
      <c r="G2243">
        <v>1996</v>
      </c>
      <c r="H2243" s="6" t="s">
        <v>29</v>
      </c>
      <c r="J2243" t="s">
        <v>20890</v>
      </c>
      <c r="K2243" t="s">
        <v>298</v>
      </c>
      <c r="L2243" t="s">
        <v>29</v>
      </c>
      <c r="O2243">
        <v>1</v>
      </c>
      <c r="Q2243" s="4" t="s">
        <v>21171</v>
      </c>
      <c r="R2243">
        <v>218</v>
      </c>
    </row>
    <row r="2244" spans="1:18" ht="45">
      <c r="A2244">
        <v>3396</v>
      </c>
      <c r="B2244" t="b">
        <v>1</v>
      </c>
      <c r="C2244" s="1" t="s">
        <v>8564</v>
      </c>
      <c r="D2244" s="2" t="s">
        <v>8565</v>
      </c>
      <c r="E2244" s="1" t="s">
        <v>8566</v>
      </c>
      <c r="F2244" s="1" t="s">
        <v>8567</v>
      </c>
      <c r="G2244" s="1">
        <v>1996</v>
      </c>
      <c r="H2244" s="1" t="s">
        <v>29</v>
      </c>
      <c r="I2244" s="1"/>
      <c r="J2244" s="1" t="s">
        <v>8568</v>
      </c>
      <c r="K2244" s="1" t="s">
        <v>7455</v>
      </c>
      <c r="L2244" s="1" t="s">
        <v>29</v>
      </c>
      <c r="M2244" s="1"/>
      <c r="O2244">
        <v>2</v>
      </c>
      <c r="Q2244" s="4" t="s">
        <v>31351</v>
      </c>
      <c r="R2244">
        <v>218</v>
      </c>
    </row>
    <row r="2245" spans="1:18" ht="57">
      <c r="A2245">
        <v>344</v>
      </c>
      <c r="B2245" t="b">
        <v>1</v>
      </c>
      <c r="C2245" s="6" t="s">
        <v>18943</v>
      </c>
      <c r="D2245" s="8" t="s">
        <v>8493</v>
      </c>
      <c r="E2245" s="14" t="s">
        <v>19948</v>
      </c>
      <c r="F2245" s="16" t="s">
        <v>18630</v>
      </c>
      <c r="G2245">
        <v>1996</v>
      </c>
      <c r="H2245" s="6" t="s">
        <v>29</v>
      </c>
      <c r="J2245" t="s">
        <v>19949</v>
      </c>
      <c r="K2245" t="s">
        <v>298</v>
      </c>
      <c r="L2245" t="s">
        <v>29</v>
      </c>
      <c r="O2245">
        <v>1</v>
      </c>
      <c r="Q2245" s="4" t="s">
        <v>20720</v>
      </c>
      <c r="R2245">
        <v>218</v>
      </c>
    </row>
    <row r="2246" spans="1:18" ht="30">
      <c r="A2246">
        <v>768</v>
      </c>
      <c r="B2246" t="b">
        <v>1</v>
      </c>
      <c r="C2246" s="6" t="s">
        <v>21586</v>
      </c>
      <c r="D2246" s="8" t="s">
        <v>9193</v>
      </c>
      <c r="E2246" s="14" t="s">
        <v>21587</v>
      </c>
      <c r="F2246" s="16" t="s">
        <v>18630</v>
      </c>
      <c r="G2246">
        <v>1996</v>
      </c>
      <c r="H2246" s="6" t="s">
        <v>29</v>
      </c>
      <c r="I2246" s="16" t="s">
        <v>21588</v>
      </c>
      <c r="J2246" t="s">
        <v>21589</v>
      </c>
      <c r="K2246" t="s">
        <v>298</v>
      </c>
      <c r="L2246" t="s">
        <v>18</v>
      </c>
      <c r="O2246">
        <v>1</v>
      </c>
      <c r="Q2246" s="4" t="s">
        <v>21233</v>
      </c>
      <c r="R2246">
        <v>222</v>
      </c>
    </row>
    <row r="2247" spans="1:18" ht="45">
      <c r="A2247">
        <v>3376</v>
      </c>
      <c r="B2247" t="b">
        <v>1</v>
      </c>
      <c r="C2247" s="1" t="s">
        <v>6224</v>
      </c>
      <c r="D2247" s="2" t="s">
        <v>8391</v>
      </c>
      <c r="E2247" s="1" t="s">
        <v>8392</v>
      </c>
      <c r="F2247" s="1" t="s">
        <v>8393</v>
      </c>
      <c r="G2247" s="1">
        <v>1996</v>
      </c>
      <c r="H2247" s="1" t="s">
        <v>29</v>
      </c>
      <c r="I2247" s="1"/>
      <c r="J2247" s="1" t="s">
        <v>8394</v>
      </c>
      <c r="K2247" s="1" t="s">
        <v>298</v>
      </c>
      <c r="L2247" s="1" t="s">
        <v>29</v>
      </c>
      <c r="M2247" s="1"/>
      <c r="O2247">
        <v>1</v>
      </c>
      <c r="Q2247" s="4" t="s">
        <v>21511</v>
      </c>
      <c r="R2247">
        <v>223</v>
      </c>
    </row>
    <row r="2248" spans="1:18" ht="45">
      <c r="A2248">
        <v>117</v>
      </c>
      <c r="B2248" t="b">
        <v>1</v>
      </c>
      <c r="C2248" s="17" t="s">
        <v>18957</v>
      </c>
      <c r="D2248" s="4" t="s">
        <v>8585</v>
      </c>
      <c r="E2248" s="5" t="s">
        <v>18958</v>
      </c>
      <c r="F2248" t="s">
        <v>18959</v>
      </c>
      <c r="G2248">
        <v>1996</v>
      </c>
      <c r="H2248" s="6" t="s">
        <v>29</v>
      </c>
      <c r="I2248" t="s">
        <v>18960</v>
      </c>
      <c r="J2248" t="s">
        <v>18961</v>
      </c>
      <c r="K2248" t="s">
        <v>4687</v>
      </c>
      <c r="L2248" t="s">
        <v>29</v>
      </c>
      <c r="O2248">
        <v>1</v>
      </c>
      <c r="Q2248" s="4" t="s">
        <v>31349</v>
      </c>
      <c r="R2248">
        <v>223</v>
      </c>
    </row>
    <row r="2249" spans="1:18" ht="30">
      <c r="A2249">
        <v>2256</v>
      </c>
      <c r="B2249" t="b">
        <v>1</v>
      </c>
      <c r="C2249" t="s">
        <v>26540</v>
      </c>
      <c r="D2249" s="4" t="s">
        <v>8387</v>
      </c>
      <c r="E2249" s="5" t="s">
        <v>26541</v>
      </c>
      <c r="F2249" t="s">
        <v>26542</v>
      </c>
      <c r="G2249">
        <v>1996</v>
      </c>
      <c r="H2249" t="s">
        <v>29</v>
      </c>
      <c r="I2249" t="s">
        <v>26543</v>
      </c>
      <c r="J2249" t="s">
        <v>26544</v>
      </c>
      <c r="K2249" t="s">
        <v>298</v>
      </c>
      <c r="L2249" t="s">
        <v>29</v>
      </c>
      <c r="O2249">
        <v>1</v>
      </c>
      <c r="Q2249" s="4" t="s">
        <v>21675</v>
      </c>
      <c r="R2249">
        <v>223</v>
      </c>
    </row>
    <row r="2250" spans="1:18" ht="85.5">
      <c r="A2250">
        <v>1625</v>
      </c>
      <c r="B2250" t="b">
        <v>1</v>
      </c>
      <c r="C2250" s="6" t="s">
        <v>6224</v>
      </c>
      <c r="D2250" s="8" t="s">
        <v>24572</v>
      </c>
      <c r="E2250" s="14" t="s">
        <v>23248</v>
      </c>
      <c r="F2250" s="16" t="s">
        <v>18630</v>
      </c>
      <c r="G2250">
        <v>1996</v>
      </c>
      <c r="H2250" s="6" t="s">
        <v>29</v>
      </c>
      <c r="I2250" t="s">
        <v>24573</v>
      </c>
      <c r="J2250" t="s">
        <v>24574</v>
      </c>
      <c r="K2250" t="s">
        <v>298</v>
      </c>
      <c r="L2250" t="s">
        <v>29</v>
      </c>
      <c r="O2250">
        <v>1</v>
      </c>
      <c r="Q2250" s="4" t="s">
        <v>21511</v>
      </c>
      <c r="R2250">
        <v>223</v>
      </c>
    </row>
    <row r="2251" spans="1:18" ht="43.5">
      <c r="A2251">
        <v>1211</v>
      </c>
      <c r="B2251" t="b">
        <v>1</v>
      </c>
      <c r="C2251" t="s">
        <v>21355</v>
      </c>
      <c r="D2251" s="7" t="s">
        <v>23172</v>
      </c>
      <c r="E2251" s="5" t="s">
        <v>23173</v>
      </c>
      <c r="G2251">
        <v>1996</v>
      </c>
      <c r="H2251" t="s">
        <v>29</v>
      </c>
      <c r="I2251" t="s">
        <v>23174</v>
      </c>
      <c r="J2251" t="s">
        <v>23175</v>
      </c>
      <c r="K2251" t="s">
        <v>18103</v>
      </c>
      <c r="L2251" t="s">
        <v>29</v>
      </c>
      <c r="O2251">
        <v>1</v>
      </c>
      <c r="Q2251" s="4" t="s">
        <v>21355</v>
      </c>
      <c r="R2251">
        <v>225</v>
      </c>
    </row>
    <row r="2252" spans="1:18" ht="45">
      <c r="A2252">
        <v>5178</v>
      </c>
      <c r="B2252" t="b">
        <v>1</v>
      </c>
      <c r="C2252" s="1" t="s">
        <v>28034</v>
      </c>
      <c r="D2252" s="4" t="s">
        <v>28035</v>
      </c>
      <c r="E2252" s="3" t="s">
        <v>28012</v>
      </c>
      <c r="F2252" s="1" t="s">
        <v>28036</v>
      </c>
      <c r="G2252" s="1">
        <v>1996</v>
      </c>
      <c r="H2252" s="1" t="s">
        <v>29</v>
      </c>
      <c r="I2252" s="1" t="s">
        <v>28037</v>
      </c>
      <c r="K2252" t="s">
        <v>127</v>
      </c>
      <c r="L2252" t="s">
        <v>29</v>
      </c>
      <c r="O2252">
        <v>1</v>
      </c>
      <c r="Q2252" s="4" t="s">
        <v>31294</v>
      </c>
      <c r="R2252">
        <v>38</v>
      </c>
    </row>
    <row r="2253" spans="1:18" ht="75" customHeight="1">
      <c r="A2253">
        <v>3423</v>
      </c>
      <c r="B2253" t="b">
        <v>1</v>
      </c>
      <c r="C2253" s="1" t="s">
        <v>5119</v>
      </c>
      <c r="D2253" s="2" t="s">
        <v>8906</v>
      </c>
      <c r="E2253" s="1" t="s">
        <v>8907</v>
      </c>
      <c r="F2253" s="1" t="s">
        <v>8908</v>
      </c>
      <c r="G2253" s="1">
        <v>1996</v>
      </c>
      <c r="H2253" s="1" t="s">
        <v>29</v>
      </c>
      <c r="I2253" s="1"/>
      <c r="J2253" s="1" t="s">
        <v>8909</v>
      </c>
      <c r="K2253" s="1" t="s">
        <v>8910</v>
      </c>
      <c r="L2253" s="1" t="s">
        <v>29</v>
      </c>
      <c r="M2253" s="1"/>
      <c r="O2253">
        <v>1</v>
      </c>
      <c r="Q2253" s="4" t="s">
        <v>20673</v>
      </c>
      <c r="R2253">
        <v>231</v>
      </c>
    </row>
    <row r="2254" spans="1:18" ht="75">
      <c r="A2254">
        <v>387</v>
      </c>
      <c r="B2254" t="b">
        <v>1</v>
      </c>
      <c r="C2254" s="6" t="s">
        <v>20140</v>
      </c>
      <c r="D2254" s="2" t="s">
        <v>9127</v>
      </c>
      <c r="E2254" s="14" t="s">
        <v>20141</v>
      </c>
      <c r="F2254" s="16" t="s">
        <v>18630</v>
      </c>
      <c r="G2254">
        <v>1996</v>
      </c>
      <c r="H2254" s="6" t="s">
        <v>29</v>
      </c>
      <c r="J2254" t="s">
        <v>20142</v>
      </c>
      <c r="K2254" t="s">
        <v>1636</v>
      </c>
      <c r="L2254" t="s">
        <v>29</v>
      </c>
      <c r="O2254">
        <v>1</v>
      </c>
      <c r="Q2254" s="4" t="s">
        <v>21131</v>
      </c>
      <c r="R2254">
        <v>238</v>
      </c>
    </row>
    <row r="2255" spans="1:18" ht="85.5">
      <c r="A2255">
        <v>1074</v>
      </c>
      <c r="B2255" t="b">
        <v>1</v>
      </c>
      <c r="C2255" s="6" t="s">
        <v>22694</v>
      </c>
      <c r="D2255" s="8" t="s">
        <v>9132</v>
      </c>
      <c r="E2255" s="14" t="s">
        <v>18664</v>
      </c>
      <c r="F2255" s="16" t="s">
        <v>18630</v>
      </c>
      <c r="G2255">
        <v>1996</v>
      </c>
      <c r="H2255" s="6" t="s">
        <v>29</v>
      </c>
      <c r="J2255" t="s">
        <v>22695</v>
      </c>
      <c r="K2255" t="s">
        <v>10100</v>
      </c>
      <c r="L2255" t="s">
        <v>29</v>
      </c>
      <c r="O2255">
        <v>1</v>
      </c>
      <c r="Q2255" s="4" t="s">
        <v>21336</v>
      </c>
      <c r="R2255">
        <v>238</v>
      </c>
    </row>
    <row r="2256" spans="1:18" ht="57">
      <c r="A2256">
        <v>591</v>
      </c>
      <c r="B2256" t="b">
        <v>1</v>
      </c>
      <c r="C2256" s="6" t="s">
        <v>7795</v>
      </c>
      <c r="D2256" s="8" t="s">
        <v>9070</v>
      </c>
      <c r="E2256" s="14" t="s">
        <v>20923</v>
      </c>
      <c r="F2256" s="16" t="s">
        <v>18630</v>
      </c>
      <c r="G2256">
        <v>1996</v>
      </c>
      <c r="H2256" s="6" t="s">
        <v>29</v>
      </c>
      <c r="J2256" t="s">
        <v>20924</v>
      </c>
      <c r="K2256" t="s">
        <v>10100</v>
      </c>
      <c r="L2256" t="s">
        <v>29</v>
      </c>
      <c r="O2256">
        <v>2</v>
      </c>
      <c r="Q2256" s="4" t="s">
        <v>20920</v>
      </c>
      <c r="R2256">
        <v>241</v>
      </c>
    </row>
    <row r="2257" spans="1:18" ht="45">
      <c r="A2257">
        <v>1368</v>
      </c>
      <c r="B2257" t="b">
        <v>1</v>
      </c>
      <c r="C2257" s="17" t="s">
        <v>23724</v>
      </c>
      <c r="D2257" s="4" t="s">
        <v>23725</v>
      </c>
      <c r="E2257" s="5" t="s">
        <v>23726</v>
      </c>
      <c r="F2257" t="s">
        <v>23727</v>
      </c>
      <c r="G2257">
        <v>1996</v>
      </c>
      <c r="H2257" t="s">
        <v>29</v>
      </c>
      <c r="J2257" t="s">
        <v>23728</v>
      </c>
      <c r="K2257" t="s">
        <v>298</v>
      </c>
      <c r="L2257" t="s">
        <v>18</v>
      </c>
      <c r="O2257">
        <v>1</v>
      </c>
      <c r="Q2257" s="4" t="s">
        <v>21407</v>
      </c>
      <c r="R2257">
        <v>242</v>
      </c>
    </row>
    <row r="2258" spans="1:18" ht="45">
      <c r="A2258">
        <v>3377</v>
      </c>
      <c r="B2258" t="b">
        <v>1</v>
      </c>
      <c r="C2258" s="1" t="s">
        <v>8404</v>
      </c>
      <c r="D2258" s="2" t="s">
        <v>8405</v>
      </c>
      <c r="E2258" s="1" t="s">
        <v>8406</v>
      </c>
      <c r="F2258" s="1"/>
      <c r="G2258" s="1">
        <v>1996</v>
      </c>
      <c r="H2258" s="1" t="s">
        <v>29</v>
      </c>
      <c r="I2258" s="1"/>
      <c r="J2258" s="1" t="s">
        <v>8407</v>
      </c>
      <c r="K2258" s="1" t="s">
        <v>298</v>
      </c>
      <c r="L2258" s="1" t="s">
        <v>18</v>
      </c>
      <c r="M2258" s="1"/>
      <c r="O2258">
        <v>1</v>
      </c>
      <c r="Q2258" s="4" t="s">
        <v>21714</v>
      </c>
      <c r="R2258">
        <v>243</v>
      </c>
    </row>
    <row r="2259" spans="1:18">
      <c r="A2259">
        <v>1836</v>
      </c>
      <c r="B2259" t="b">
        <v>1</v>
      </c>
      <c r="C2259" s="6" t="s">
        <v>25297</v>
      </c>
      <c r="D2259" s="8" t="s">
        <v>8458</v>
      </c>
      <c r="E2259" s="14" t="s">
        <v>18395</v>
      </c>
      <c r="F2259" s="16" t="s">
        <v>18630</v>
      </c>
      <c r="G2259">
        <v>1996</v>
      </c>
      <c r="H2259" s="6" t="s">
        <v>29</v>
      </c>
      <c r="I2259" t="s">
        <v>25298</v>
      </c>
      <c r="J2259" t="s">
        <v>25299</v>
      </c>
      <c r="K2259" t="s">
        <v>298</v>
      </c>
      <c r="L2259" t="s">
        <v>29</v>
      </c>
      <c r="O2259">
        <v>1</v>
      </c>
      <c r="Q2259" s="4" t="s">
        <v>21580</v>
      </c>
      <c r="R2259">
        <v>243</v>
      </c>
    </row>
    <row r="2260" spans="1:18" ht="30">
      <c r="A2260">
        <v>3399</v>
      </c>
      <c r="B2260" t="b">
        <v>1</v>
      </c>
      <c r="C2260" s="1" t="s">
        <v>8579</v>
      </c>
      <c r="D2260" s="2" t="s">
        <v>8580</v>
      </c>
      <c r="E2260" s="1" t="s">
        <v>8581</v>
      </c>
      <c r="F2260" s="1" t="s">
        <v>8582</v>
      </c>
      <c r="G2260" s="1">
        <v>1996</v>
      </c>
      <c r="H2260" s="1" t="s">
        <v>29</v>
      </c>
      <c r="I2260" s="1"/>
      <c r="J2260" s="1" t="s">
        <v>8583</v>
      </c>
      <c r="K2260" s="1" t="s">
        <v>7066</v>
      </c>
      <c r="L2260" s="1" t="s">
        <v>18</v>
      </c>
      <c r="M2260" s="1"/>
      <c r="O2260">
        <v>1</v>
      </c>
      <c r="Q2260" s="4" t="s">
        <v>31334</v>
      </c>
      <c r="R2260">
        <v>244</v>
      </c>
    </row>
    <row r="2261" spans="1:18" ht="30">
      <c r="A2261">
        <v>2262</v>
      </c>
      <c r="B2261" t="b">
        <v>1</v>
      </c>
      <c r="C2261" s="17" t="s">
        <v>26568</v>
      </c>
      <c r="D2261" s="4" t="s">
        <v>26569</v>
      </c>
      <c r="E2261" t="s">
        <v>26570</v>
      </c>
      <c r="F2261" t="s">
        <v>26571</v>
      </c>
      <c r="G2261">
        <v>1996</v>
      </c>
      <c r="H2261" t="s">
        <v>29</v>
      </c>
      <c r="J2261" t="s">
        <v>26572</v>
      </c>
      <c r="K2261" t="s">
        <v>1426</v>
      </c>
      <c r="L2261" t="s">
        <v>29</v>
      </c>
      <c r="O2261">
        <v>1</v>
      </c>
      <c r="Q2261" s="4" t="s">
        <v>21680</v>
      </c>
      <c r="R2261">
        <v>245</v>
      </c>
    </row>
    <row r="2262" spans="1:18" ht="30">
      <c r="A2262">
        <v>101</v>
      </c>
      <c r="B2262" t="b">
        <v>1</v>
      </c>
      <c r="C2262" s="6" t="s">
        <v>18885</v>
      </c>
      <c r="D2262" s="8" t="s">
        <v>8382</v>
      </c>
      <c r="E2262" s="14" t="s">
        <v>18886</v>
      </c>
      <c r="F2262" s="16" t="s">
        <v>18630</v>
      </c>
      <c r="G2262">
        <v>1996</v>
      </c>
      <c r="H2262" s="6" t="s">
        <v>29</v>
      </c>
      <c r="J2262" t="s">
        <v>18887</v>
      </c>
      <c r="K2262" t="s">
        <v>10100</v>
      </c>
      <c r="L2262" t="s">
        <v>29</v>
      </c>
      <c r="O2262">
        <v>1</v>
      </c>
      <c r="Q2262" s="4" t="s">
        <v>21067</v>
      </c>
      <c r="R2262">
        <v>246</v>
      </c>
    </row>
    <row r="2263" spans="1:18" ht="42.75">
      <c r="A2263">
        <v>1265</v>
      </c>
      <c r="B2263" t="b">
        <v>1</v>
      </c>
      <c r="C2263" s="6" t="s">
        <v>8877</v>
      </c>
      <c r="D2263" s="8" t="s">
        <v>8878</v>
      </c>
      <c r="E2263" s="14" t="s">
        <v>23366</v>
      </c>
      <c r="F2263" s="16" t="s">
        <v>18630</v>
      </c>
      <c r="G2263">
        <v>1996</v>
      </c>
      <c r="H2263" s="6" t="s">
        <v>29</v>
      </c>
      <c r="J2263" t="s">
        <v>23367</v>
      </c>
      <c r="K2263" t="s">
        <v>298</v>
      </c>
      <c r="L2263" t="s">
        <v>29</v>
      </c>
      <c r="O2263">
        <v>1</v>
      </c>
      <c r="Q2263" s="4" t="s">
        <v>19054</v>
      </c>
      <c r="R2263">
        <v>247</v>
      </c>
    </row>
    <row r="2264" spans="1:18" ht="30">
      <c r="A2264">
        <v>3419</v>
      </c>
      <c r="B2264" t="b">
        <v>1</v>
      </c>
      <c r="C2264" s="1" t="s">
        <v>8882</v>
      </c>
      <c r="D2264" s="2" t="s">
        <v>8883</v>
      </c>
      <c r="E2264" s="3" t="s">
        <v>8884</v>
      </c>
      <c r="F2264" s="1" t="s">
        <v>8885</v>
      </c>
      <c r="G2264" s="1">
        <v>1996</v>
      </c>
      <c r="H2264" s="1" t="s">
        <v>29</v>
      </c>
      <c r="I2264" s="1"/>
      <c r="J2264" s="1" t="s">
        <v>8886</v>
      </c>
      <c r="K2264" s="1" t="s">
        <v>298</v>
      </c>
      <c r="L2264" s="1" t="s">
        <v>29</v>
      </c>
      <c r="M2264" s="1"/>
      <c r="O2264">
        <v>1</v>
      </c>
      <c r="Q2264" s="4" t="s">
        <v>31353</v>
      </c>
      <c r="R2264">
        <v>247</v>
      </c>
    </row>
    <row r="2265" spans="1:18" ht="45">
      <c r="A2265">
        <v>5181</v>
      </c>
      <c r="B2265" t="b">
        <v>1</v>
      </c>
      <c r="C2265" s="1" t="s">
        <v>28041</v>
      </c>
      <c r="D2265" s="4" t="s">
        <v>28042</v>
      </c>
      <c r="E2265" s="3" t="s">
        <v>28012</v>
      </c>
      <c r="F2265" s="1" t="s">
        <v>28043</v>
      </c>
      <c r="G2265" s="1">
        <v>1996</v>
      </c>
      <c r="H2265" s="1" t="s">
        <v>29</v>
      </c>
      <c r="K2265" t="s">
        <v>1301</v>
      </c>
      <c r="L2265" t="s">
        <v>29</v>
      </c>
      <c r="O2265">
        <v>1</v>
      </c>
      <c r="Q2265" s="4" t="s">
        <v>31352</v>
      </c>
      <c r="R2265">
        <v>248</v>
      </c>
    </row>
    <row r="2266" spans="1:18" ht="57">
      <c r="A2266">
        <v>884</v>
      </c>
      <c r="B2266" t="b">
        <v>1</v>
      </c>
      <c r="C2266" s="6" t="s">
        <v>5126</v>
      </c>
      <c r="D2266" s="8" t="s">
        <v>8937</v>
      </c>
      <c r="E2266" s="14" t="s">
        <v>22012</v>
      </c>
      <c r="F2266" s="16" t="s">
        <v>18630</v>
      </c>
      <c r="G2266">
        <v>1996</v>
      </c>
      <c r="H2266" s="6" t="s">
        <v>29</v>
      </c>
      <c r="I2266" t="s">
        <v>32334</v>
      </c>
      <c r="J2266" t="s">
        <v>22013</v>
      </c>
      <c r="K2266" t="s">
        <v>1426</v>
      </c>
      <c r="L2266" t="s">
        <v>29</v>
      </c>
      <c r="M2266">
        <v>306</v>
      </c>
      <c r="O2266">
        <v>1</v>
      </c>
      <c r="Q2266" s="4" t="s">
        <v>21272</v>
      </c>
      <c r="R2266">
        <v>249</v>
      </c>
    </row>
    <row r="2267" spans="1:18" ht="30">
      <c r="A2267">
        <v>3430</v>
      </c>
      <c r="B2267" t="b">
        <v>1</v>
      </c>
      <c r="C2267" s="1" t="s">
        <v>7022</v>
      </c>
      <c r="D2267" s="2" t="s">
        <v>9012</v>
      </c>
      <c r="E2267" s="3" t="s">
        <v>9013</v>
      </c>
      <c r="F2267" s="1" t="s">
        <v>9014</v>
      </c>
      <c r="G2267" s="1">
        <v>1996</v>
      </c>
      <c r="H2267" s="1" t="s">
        <v>29</v>
      </c>
      <c r="I2267" s="1" t="s">
        <v>9016</v>
      </c>
      <c r="J2267" s="1" t="s">
        <v>9015</v>
      </c>
      <c r="K2267" s="1" t="s">
        <v>605</v>
      </c>
      <c r="L2267" s="1" t="s">
        <v>29</v>
      </c>
      <c r="M2267" s="1"/>
      <c r="O2267">
        <v>1</v>
      </c>
      <c r="Q2267" s="4" t="s">
        <v>31358</v>
      </c>
      <c r="R2267">
        <v>250</v>
      </c>
    </row>
    <row r="2268" spans="1:18" ht="30">
      <c r="A2268">
        <v>1153</v>
      </c>
      <c r="B2268" t="b">
        <v>1</v>
      </c>
      <c r="C2268" s="17" t="s">
        <v>22960</v>
      </c>
      <c r="D2268" s="4" t="s">
        <v>22961</v>
      </c>
      <c r="F2268" t="s">
        <v>22962</v>
      </c>
      <c r="G2268">
        <v>1996</v>
      </c>
      <c r="H2268" t="s">
        <v>29</v>
      </c>
      <c r="J2268" t="s">
        <v>8775</v>
      </c>
      <c r="K2268" t="s">
        <v>22963</v>
      </c>
      <c r="L2268" t="s">
        <v>29</v>
      </c>
      <c r="O2268">
        <v>1</v>
      </c>
      <c r="Q2268" s="4" t="s">
        <v>21349</v>
      </c>
      <c r="R2268">
        <v>251</v>
      </c>
    </row>
    <row r="2269" spans="1:18" ht="30">
      <c r="A2269">
        <v>3411</v>
      </c>
      <c r="B2269" t="b">
        <v>1</v>
      </c>
      <c r="C2269" s="1" t="s">
        <v>8771</v>
      </c>
      <c r="D2269" s="2" t="s">
        <v>8772</v>
      </c>
      <c r="E2269" s="1" t="s">
        <v>8773</v>
      </c>
      <c r="F2269" s="1" t="s">
        <v>8774</v>
      </c>
      <c r="G2269" s="1">
        <v>1996</v>
      </c>
      <c r="H2269" s="1" t="s">
        <v>29</v>
      </c>
      <c r="I2269" s="1"/>
      <c r="J2269" s="1" t="s">
        <v>8775</v>
      </c>
      <c r="K2269" s="1" t="s">
        <v>8776</v>
      </c>
      <c r="L2269" s="1" t="s">
        <v>29</v>
      </c>
      <c r="M2269" s="1"/>
      <c r="O2269">
        <v>1</v>
      </c>
      <c r="Q2269" s="4" t="s">
        <v>21349</v>
      </c>
      <c r="R2269">
        <v>251</v>
      </c>
    </row>
    <row r="2270" spans="1:18" ht="28.5">
      <c r="A2270">
        <v>325</v>
      </c>
      <c r="B2270" t="b">
        <v>1</v>
      </c>
      <c r="C2270" s="6" t="s">
        <v>19862</v>
      </c>
      <c r="D2270" s="8" t="s">
        <v>8678</v>
      </c>
      <c r="E2270" s="14" t="s">
        <v>18395</v>
      </c>
      <c r="F2270" s="16" t="s">
        <v>18630</v>
      </c>
      <c r="G2270">
        <v>1996</v>
      </c>
      <c r="H2270" s="6" t="s">
        <v>29</v>
      </c>
      <c r="J2270" t="s">
        <v>19863</v>
      </c>
      <c r="K2270" t="s">
        <v>298</v>
      </c>
      <c r="L2270" t="s">
        <v>29</v>
      </c>
      <c r="O2270">
        <v>1</v>
      </c>
      <c r="Q2270" s="4" t="s">
        <v>21114</v>
      </c>
      <c r="R2270">
        <v>252</v>
      </c>
    </row>
    <row r="2271" spans="1:18">
      <c r="A2271">
        <v>3386</v>
      </c>
      <c r="B2271" t="b">
        <v>1</v>
      </c>
      <c r="C2271" s="1" t="s">
        <v>8466</v>
      </c>
      <c r="D2271" s="2" t="s">
        <v>8467</v>
      </c>
      <c r="E2271" s="1"/>
      <c r="F2271" s="1" t="s">
        <v>8468</v>
      </c>
      <c r="G2271" s="1">
        <v>1996</v>
      </c>
      <c r="H2271" s="1" t="s">
        <v>29</v>
      </c>
      <c r="I2271" s="1"/>
      <c r="J2271" s="1" t="s">
        <v>8469</v>
      </c>
      <c r="K2271" s="1" t="s">
        <v>1301</v>
      </c>
      <c r="L2271" s="1" t="s">
        <v>29</v>
      </c>
      <c r="M2271" s="1"/>
      <c r="O2271">
        <v>1</v>
      </c>
      <c r="Q2271" s="4" t="s">
        <v>31371</v>
      </c>
      <c r="R2271">
        <v>253</v>
      </c>
    </row>
    <row r="2272" spans="1:18" ht="45">
      <c r="A2272">
        <v>3398</v>
      </c>
      <c r="B2272" t="b">
        <v>1</v>
      </c>
      <c r="C2272" s="1" t="s">
        <v>8574</v>
      </c>
      <c r="D2272" s="2" t="s">
        <v>8575</v>
      </c>
      <c r="E2272" s="1" t="s">
        <v>8576</v>
      </c>
      <c r="F2272" s="1" t="s">
        <v>8577</v>
      </c>
      <c r="G2272" s="1">
        <v>1996</v>
      </c>
      <c r="H2272" s="1" t="s">
        <v>29</v>
      </c>
      <c r="I2272" s="1"/>
      <c r="J2272" s="1" t="s">
        <v>8578</v>
      </c>
      <c r="K2272" s="1" t="s">
        <v>605</v>
      </c>
      <c r="L2272" s="1" t="s">
        <v>29</v>
      </c>
      <c r="M2272" s="1"/>
      <c r="O2272">
        <v>1</v>
      </c>
      <c r="Q2272" s="4" t="s">
        <v>31372</v>
      </c>
      <c r="R2272">
        <v>254</v>
      </c>
    </row>
    <row r="2273" spans="1:17" ht="30">
      <c r="A2273">
        <v>1618</v>
      </c>
      <c r="B2273" t="b">
        <v>1</v>
      </c>
      <c r="C2273" s="6" t="s">
        <v>24546</v>
      </c>
      <c r="D2273" s="2" t="s">
        <v>8646</v>
      </c>
      <c r="E2273" s="14" t="s">
        <v>21646</v>
      </c>
      <c r="F2273" s="16" t="s">
        <v>18630</v>
      </c>
      <c r="G2273">
        <v>1996</v>
      </c>
      <c r="H2273" s="6" t="s">
        <v>18</v>
      </c>
      <c r="K2273" t="s">
        <v>18422</v>
      </c>
      <c r="L2273" t="s">
        <v>18423</v>
      </c>
      <c r="O2273">
        <v>0</v>
      </c>
      <c r="Q2273" s="4" t="s">
        <v>21503</v>
      </c>
    </row>
    <row r="2274" spans="1:17" ht="30">
      <c r="A2274">
        <v>59</v>
      </c>
      <c r="B2274" t="b">
        <v>1</v>
      </c>
      <c r="C2274" s="17" t="s">
        <v>18698</v>
      </c>
      <c r="D2274" s="4" t="s">
        <v>18699</v>
      </c>
      <c r="F2274" t="s">
        <v>18700</v>
      </c>
      <c r="G2274">
        <v>1996</v>
      </c>
      <c r="H2274" t="s">
        <v>18</v>
      </c>
      <c r="J2274" t="s">
        <v>18701</v>
      </c>
      <c r="K2274" t="s">
        <v>18422</v>
      </c>
      <c r="L2274" t="s">
        <v>18423</v>
      </c>
      <c r="O2274">
        <v>0</v>
      </c>
      <c r="Q2274" s="4" t="s">
        <v>21058</v>
      </c>
    </row>
    <row r="2275" spans="1:17" ht="30">
      <c r="A2275">
        <v>949</v>
      </c>
      <c r="B2275" t="b">
        <v>1</v>
      </c>
      <c r="C2275" s="6" t="s">
        <v>18610</v>
      </c>
      <c r="D2275" s="6" t="s">
        <v>9077</v>
      </c>
      <c r="E2275" s="14" t="s">
        <v>22242</v>
      </c>
      <c r="F2275" s="16" t="s">
        <v>18630</v>
      </c>
      <c r="G2275">
        <v>1996</v>
      </c>
      <c r="H2275" s="6" t="s">
        <v>18</v>
      </c>
      <c r="K2275" t="s">
        <v>18422</v>
      </c>
      <c r="L2275" t="s">
        <v>18423</v>
      </c>
      <c r="O2275">
        <v>0</v>
      </c>
      <c r="Q2275" s="4" t="s">
        <v>19709</v>
      </c>
    </row>
    <row r="2276" spans="1:17" ht="45">
      <c r="A2276">
        <v>402</v>
      </c>
      <c r="B2276" t="b">
        <v>1</v>
      </c>
      <c r="C2276" s="17" t="s">
        <v>20202</v>
      </c>
      <c r="D2276" s="4" t="s">
        <v>8638</v>
      </c>
      <c r="E2276" s="5" t="s">
        <v>20203</v>
      </c>
      <c r="F2276" t="s">
        <v>20204</v>
      </c>
      <c r="G2276">
        <v>1996</v>
      </c>
      <c r="H2276" s="6" t="s">
        <v>18</v>
      </c>
      <c r="J2276" t="s">
        <v>20205</v>
      </c>
      <c r="K2276" t="s">
        <v>18422</v>
      </c>
      <c r="L2276" t="s">
        <v>18423</v>
      </c>
      <c r="O2276">
        <v>0</v>
      </c>
      <c r="Q2276" s="4" t="s">
        <v>19613</v>
      </c>
    </row>
    <row r="2277" spans="1:17" ht="30">
      <c r="A2277">
        <v>3404</v>
      </c>
      <c r="B2277" t="b">
        <v>1</v>
      </c>
      <c r="C2277" s="1" t="s">
        <v>2116</v>
      </c>
      <c r="D2277" s="2" t="s">
        <v>8649</v>
      </c>
      <c r="E2277" s="1"/>
      <c r="F2277" s="1" t="s">
        <v>8650</v>
      </c>
      <c r="G2277" s="1">
        <v>1996</v>
      </c>
      <c r="H2277" s="1" t="s">
        <v>18</v>
      </c>
      <c r="I2277" s="1"/>
      <c r="J2277" s="1" t="s">
        <v>8651</v>
      </c>
      <c r="K2277" s="1"/>
      <c r="L2277" s="1"/>
      <c r="M2277" s="1"/>
      <c r="O2277">
        <v>0</v>
      </c>
      <c r="Q2277" s="4" t="s">
        <v>19613</v>
      </c>
    </row>
    <row r="2278" spans="1:17" ht="30">
      <c r="A2278">
        <v>2142</v>
      </c>
      <c r="B2278" t="b">
        <v>1</v>
      </c>
      <c r="C2278" s="6" t="s">
        <v>26210</v>
      </c>
      <c r="D2278" s="6" t="s">
        <v>8478</v>
      </c>
      <c r="E2278" s="14" t="s">
        <v>20247</v>
      </c>
      <c r="F2278" s="16" t="s">
        <v>18630</v>
      </c>
      <c r="G2278">
        <v>1996</v>
      </c>
      <c r="H2278" s="6" t="s">
        <v>18</v>
      </c>
      <c r="K2278" t="s">
        <v>18422</v>
      </c>
      <c r="L2278" t="s">
        <v>18423</v>
      </c>
      <c r="O2278">
        <v>0</v>
      </c>
      <c r="Q2278" s="4" t="s">
        <v>21660</v>
      </c>
    </row>
    <row r="2279" spans="1:17">
      <c r="A2279">
        <v>3432</v>
      </c>
      <c r="B2279" t="b">
        <v>1</v>
      </c>
      <c r="C2279" s="1" t="s">
        <v>212</v>
      </c>
      <c r="D2279" s="2" t="s">
        <v>9028</v>
      </c>
      <c r="E2279" s="1" t="s">
        <v>9029</v>
      </c>
      <c r="F2279" s="1" t="s">
        <v>9030</v>
      </c>
      <c r="G2279" s="1">
        <v>1996</v>
      </c>
      <c r="H2279" s="1" t="s">
        <v>18</v>
      </c>
      <c r="I2279" s="1" t="s">
        <v>9032</v>
      </c>
      <c r="J2279" s="1" t="s">
        <v>9031</v>
      </c>
      <c r="K2279" s="1"/>
      <c r="L2279" s="1"/>
      <c r="M2279" s="1"/>
      <c r="O2279">
        <v>0</v>
      </c>
      <c r="Q2279" s="4" t="s">
        <v>19823</v>
      </c>
    </row>
    <row r="2280" spans="1:17">
      <c r="A2280">
        <v>3431</v>
      </c>
      <c r="B2280" t="b">
        <v>0</v>
      </c>
      <c r="C2280" s="1" t="s">
        <v>9017</v>
      </c>
      <c r="D2280" s="2" t="s">
        <v>9018</v>
      </c>
      <c r="E2280" s="1"/>
      <c r="F2280" s="1" t="s">
        <v>9019</v>
      </c>
      <c r="G2280" s="1">
        <v>1996</v>
      </c>
      <c r="H2280" s="1" t="s">
        <v>1315</v>
      </c>
      <c r="I2280" s="1"/>
      <c r="J2280" s="1"/>
      <c r="K2280" s="1"/>
      <c r="L2280" s="1"/>
      <c r="M2280" s="1"/>
      <c r="O2280">
        <v>0</v>
      </c>
      <c r="Q2280" s="4" t="s">
        <v>31329</v>
      </c>
    </row>
    <row r="2281" spans="1:17" ht="30">
      <c r="A2281">
        <v>643</v>
      </c>
      <c r="B2281" t="b">
        <v>1</v>
      </c>
      <c r="C2281" s="6" t="s">
        <v>5278</v>
      </c>
      <c r="D2281" s="6" t="s">
        <v>8353</v>
      </c>
      <c r="E2281" s="14" t="s">
        <v>21133</v>
      </c>
      <c r="F2281" s="16" t="s">
        <v>18630</v>
      </c>
      <c r="G2281">
        <v>1996</v>
      </c>
      <c r="H2281" s="6" t="s">
        <v>18</v>
      </c>
      <c r="K2281" t="s">
        <v>18422</v>
      </c>
      <c r="L2281" t="s">
        <v>18423</v>
      </c>
      <c r="O2281">
        <v>0</v>
      </c>
      <c r="Q2281" s="4" t="s">
        <v>21196</v>
      </c>
    </row>
    <row r="2282" spans="1:17" ht="30">
      <c r="A2282">
        <v>317</v>
      </c>
      <c r="B2282" t="b">
        <v>1</v>
      </c>
      <c r="C2282" s="6" t="s">
        <v>19825</v>
      </c>
      <c r="D2282" s="6" t="s">
        <v>8211</v>
      </c>
      <c r="E2282" s="14" t="s">
        <v>19826</v>
      </c>
      <c r="F2282" s="16" t="s">
        <v>18630</v>
      </c>
      <c r="G2282">
        <v>1996</v>
      </c>
      <c r="H2282" s="6" t="s">
        <v>18</v>
      </c>
      <c r="K2282" t="s">
        <v>18422</v>
      </c>
      <c r="L2282" t="s">
        <v>18423</v>
      </c>
      <c r="O2282">
        <v>0</v>
      </c>
      <c r="Q2282" s="4" t="s">
        <v>18843</v>
      </c>
    </row>
    <row r="2283" spans="1:17" ht="60">
      <c r="A2283">
        <v>1236</v>
      </c>
      <c r="B2283" t="b">
        <v>1</v>
      </c>
      <c r="C2283" s="17" t="s">
        <v>23255</v>
      </c>
      <c r="D2283" s="2" t="s">
        <v>8703</v>
      </c>
      <c r="F2283" t="s">
        <v>23256</v>
      </c>
      <c r="G2283">
        <v>1996</v>
      </c>
      <c r="H2283" t="s">
        <v>1315</v>
      </c>
      <c r="K2283" t="s">
        <v>18625</v>
      </c>
      <c r="L2283" t="s">
        <v>18423</v>
      </c>
      <c r="O2283">
        <v>0</v>
      </c>
      <c r="Q2283" s="4" t="s">
        <v>21361</v>
      </c>
    </row>
    <row r="2284" spans="1:17" ht="30">
      <c r="A2284">
        <v>3408</v>
      </c>
      <c r="B2284" t="b">
        <v>0</v>
      </c>
      <c r="C2284" s="1" t="s">
        <v>8700</v>
      </c>
      <c r="D2284" s="2" t="s">
        <v>8701</v>
      </c>
      <c r="E2284" s="1"/>
      <c r="F2284" s="1"/>
      <c r="G2284" s="1">
        <v>1996</v>
      </c>
      <c r="H2284" s="1" t="s">
        <v>1315</v>
      </c>
      <c r="I2284" s="1"/>
      <c r="J2284" s="1"/>
      <c r="K2284" s="1"/>
      <c r="L2284" s="1"/>
      <c r="M2284" s="1"/>
      <c r="O2284">
        <v>0</v>
      </c>
      <c r="Q2284" s="4" t="s">
        <v>31331</v>
      </c>
    </row>
    <row r="2285" spans="1:17" ht="45">
      <c r="A2285">
        <v>3355</v>
      </c>
      <c r="B2285" t="b">
        <v>1</v>
      </c>
      <c r="C2285" s="1" t="s">
        <v>8203</v>
      </c>
      <c r="D2285" s="2" t="s">
        <v>8204</v>
      </c>
      <c r="E2285" s="1"/>
      <c r="F2285" s="1" t="s">
        <v>8205</v>
      </c>
      <c r="G2285" s="1">
        <v>1996</v>
      </c>
      <c r="H2285" s="1" t="s">
        <v>18</v>
      </c>
      <c r="I2285" s="1"/>
      <c r="J2285" s="1" t="s">
        <v>8206</v>
      </c>
      <c r="K2285" s="1" t="s">
        <v>6853</v>
      </c>
      <c r="L2285" s="1"/>
      <c r="M2285" s="1"/>
      <c r="O2285">
        <v>1</v>
      </c>
      <c r="Q2285" s="4" t="s">
        <v>20792</v>
      </c>
    </row>
    <row r="2286" spans="1:17" ht="45">
      <c r="A2286">
        <v>3378</v>
      </c>
      <c r="B2286" t="b">
        <v>1</v>
      </c>
      <c r="C2286" s="1" t="s">
        <v>8416</v>
      </c>
      <c r="D2286" s="2" t="s">
        <v>8417</v>
      </c>
      <c r="E2286" s="3" t="s">
        <v>8418</v>
      </c>
      <c r="F2286" s="1" t="s">
        <v>8419</v>
      </c>
      <c r="G2286" s="1">
        <v>1996</v>
      </c>
      <c r="H2286" s="1" t="s">
        <v>18</v>
      </c>
      <c r="I2286" s="1"/>
      <c r="J2286" s="1" t="s">
        <v>8420</v>
      </c>
      <c r="K2286" s="1"/>
      <c r="L2286" s="1"/>
      <c r="M2286" s="1"/>
      <c r="O2286">
        <v>0</v>
      </c>
      <c r="Q2286" s="4" t="s">
        <v>31332</v>
      </c>
    </row>
    <row r="2287" spans="1:17" ht="60">
      <c r="A2287">
        <v>3450</v>
      </c>
      <c r="B2287" t="b">
        <v>1</v>
      </c>
      <c r="C2287" s="1" t="s">
        <v>9177</v>
      </c>
      <c r="D2287" s="2" t="s">
        <v>9178</v>
      </c>
      <c r="E2287" s="1" t="s">
        <v>9179</v>
      </c>
      <c r="F2287" s="1" t="s">
        <v>9180</v>
      </c>
      <c r="G2287" s="1">
        <v>1996</v>
      </c>
      <c r="H2287" s="1" t="s">
        <v>18</v>
      </c>
      <c r="I2287" s="1"/>
      <c r="J2287" s="1" t="s">
        <v>9181</v>
      </c>
      <c r="K2287" s="1"/>
      <c r="L2287" s="1"/>
      <c r="M2287" s="1"/>
      <c r="O2287">
        <v>0</v>
      </c>
      <c r="Q2287" s="4" t="s">
        <v>31333</v>
      </c>
    </row>
    <row r="2288" spans="1:17" ht="30">
      <c r="A2288">
        <v>2355</v>
      </c>
      <c r="B2288" t="b">
        <v>1</v>
      </c>
      <c r="C2288" s="6" t="s">
        <v>26907</v>
      </c>
      <c r="D2288" s="6" t="s">
        <v>8607</v>
      </c>
      <c r="E2288" s="14" t="s">
        <v>26908</v>
      </c>
      <c r="F2288" s="16" t="s">
        <v>18630</v>
      </c>
      <c r="G2288">
        <v>1996</v>
      </c>
      <c r="H2288" s="6" t="s">
        <v>18</v>
      </c>
      <c r="K2288" t="s">
        <v>18422</v>
      </c>
      <c r="L2288" t="s">
        <v>18423</v>
      </c>
      <c r="O2288">
        <v>0</v>
      </c>
      <c r="Q2288" s="4" t="s">
        <v>21705</v>
      </c>
    </row>
    <row r="2289" spans="1:17" ht="30">
      <c r="A2289">
        <v>1668</v>
      </c>
      <c r="B2289" t="b">
        <v>1</v>
      </c>
      <c r="C2289" s="6" t="s">
        <v>24733</v>
      </c>
      <c r="D2289" s="6" t="s">
        <v>8597</v>
      </c>
      <c r="E2289" s="14" t="s">
        <v>24734</v>
      </c>
      <c r="F2289" s="16" t="s">
        <v>18630</v>
      </c>
      <c r="G2289">
        <v>1996</v>
      </c>
      <c r="H2289" s="6" t="s">
        <v>18</v>
      </c>
      <c r="K2289" t="s">
        <v>18422</v>
      </c>
      <c r="L2289" t="s">
        <v>18423</v>
      </c>
      <c r="O2289">
        <v>0</v>
      </c>
      <c r="Q2289" s="4" t="s">
        <v>21533</v>
      </c>
    </row>
    <row r="2290" spans="1:17" ht="60">
      <c r="A2290">
        <v>3400</v>
      </c>
      <c r="B2290" t="b">
        <v>0</v>
      </c>
      <c r="C2290" s="1" t="s">
        <v>8589</v>
      </c>
      <c r="D2290" s="2" t="s">
        <v>8590</v>
      </c>
      <c r="E2290" s="1"/>
      <c r="F2290" s="1" t="s">
        <v>8591</v>
      </c>
      <c r="G2290" s="1">
        <v>1996</v>
      </c>
      <c r="H2290" s="1" t="s">
        <v>1315</v>
      </c>
      <c r="I2290" s="1"/>
      <c r="J2290" s="1"/>
      <c r="K2290" s="1"/>
      <c r="L2290" s="1"/>
      <c r="M2290" s="1"/>
      <c r="O2290">
        <v>0</v>
      </c>
      <c r="Q2290" s="4" t="s">
        <v>31335</v>
      </c>
    </row>
    <row r="2291" spans="1:17" ht="30">
      <c r="A2291">
        <v>1132</v>
      </c>
      <c r="B2291" t="b">
        <v>1</v>
      </c>
      <c r="C2291" s="6" t="s">
        <v>387</v>
      </c>
      <c r="D2291" s="6" t="s">
        <v>8462</v>
      </c>
      <c r="E2291" s="14" t="s">
        <v>22320</v>
      </c>
      <c r="F2291" s="16" t="s">
        <v>18630</v>
      </c>
      <c r="G2291">
        <v>1996</v>
      </c>
      <c r="H2291" s="6" t="s">
        <v>18</v>
      </c>
      <c r="K2291" t="s">
        <v>18422</v>
      </c>
      <c r="L2291" t="s">
        <v>18423</v>
      </c>
      <c r="O2291">
        <v>0</v>
      </c>
      <c r="Q2291" s="4" t="s">
        <v>18883</v>
      </c>
    </row>
    <row r="2292" spans="1:17" ht="45">
      <c r="A2292">
        <v>1566</v>
      </c>
      <c r="B2292" t="b">
        <v>1</v>
      </c>
      <c r="C2292" s="17" t="s">
        <v>24371</v>
      </c>
      <c r="D2292" s="4" t="s">
        <v>24372</v>
      </c>
      <c r="F2292" t="s">
        <v>24373</v>
      </c>
      <c r="G2292">
        <v>1996</v>
      </c>
      <c r="H2292" t="s">
        <v>1315</v>
      </c>
      <c r="K2292" t="s">
        <v>18625</v>
      </c>
      <c r="L2292" t="s">
        <v>18423</v>
      </c>
      <c r="O2292">
        <v>0</v>
      </c>
      <c r="Q2292" s="4" t="s">
        <v>21473</v>
      </c>
    </row>
    <row r="2293" spans="1:17" ht="60">
      <c r="A2293">
        <v>3424</v>
      </c>
      <c r="B2293" t="b">
        <v>1</v>
      </c>
      <c r="C2293" s="1" t="s">
        <v>8951</v>
      </c>
      <c r="D2293" s="2" t="s">
        <v>8952</v>
      </c>
      <c r="E2293" s="3" t="s">
        <v>8953</v>
      </c>
      <c r="F2293" s="1" t="s">
        <v>8954</v>
      </c>
      <c r="G2293" s="1">
        <v>1996</v>
      </c>
      <c r="H2293" s="1" t="s">
        <v>18</v>
      </c>
      <c r="I2293" s="1"/>
      <c r="J2293" s="1" t="s">
        <v>8955</v>
      </c>
      <c r="K2293" s="1"/>
      <c r="L2293" s="1"/>
      <c r="M2293" s="1"/>
      <c r="O2293">
        <v>0</v>
      </c>
      <c r="Q2293" s="4" t="s">
        <v>21278</v>
      </c>
    </row>
    <row r="2294" spans="1:17" ht="72">
      <c r="A2294">
        <v>910</v>
      </c>
      <c r="B2294" t="b">
        <v>1</v>
      </c>
      <c r="C2294" t="s">
        <v>22087</v>
      </c>
      <c r="D2294" s="7" t="s">
        <v>22088</v>
      </c>
      <c r="E2294" s="5" t="s">
        <v>22089</v>
      </c>
      <c r="F2294" t="s">
        <v>22090</v>
      </c>
      <c r="G2294">
        <v>1996</v>
      </c>
      <c r="H2294" t="s">
        <v>18</v>
      </c>
      <c r="J2294" t="s">
        <v>22091</v>
      </c>
      <c r="K2294" t="s">
        <v>18422</v>
      </c>
      <c r="L2294" t="s">
        <v>18423</v>
      </c>
      <c r="O2294">
        <v>0</v>
      </c>
      <c r="Q2294" s="4" t="s">
        <v>21278</v>
      </c>
    </row>
    <row r="2295" spans="1:17" ht="30">
      <c r="A2295">
        <v>60</v>
      </c>
      <c r="B2295" t="b">
        <v>1</v>
      </c>
      <c r="C2295" s="6" t="s">
        <v>18704</v>
      </c>
      <c r="D2295" s="6" t="s">
        <v>8947</v>
      </c>
      <c r="E2295" s="14" t="s">
        <v>18705</v>
      </c>
      <c r="F2295" s="16" t="s">
        <v>18630</v>
      </c>
      <c r="G2295">
        <v>1996</v>
      </c>
      <c r="H2295" s="6" t="s">
        <v>18</v>
      </c>
      <c r="K2295" t="s">
        <v>18422</v>
      </c>
      <c r="L2295" t="s">
        <v>18423</v>
      </c>
      <c r="O2295">
        <v>0</v>
      </c>
      <c r="Q2295" s="4" t="s">
        <v>21060</v>
      </c>
    </row>
    <row r="2296" spans="1:17" ht="30">
      <c r="A2296">
        <v>3375</v>
      </c>
      <c r="B2296" t="b">
        <v>0</v>
      </c>
      <c r="C2296" s="1" t="s">
        <v>7272</v>
      </c>
      <c r="D2296" s="2" t="s">
        <v>8376</v>
      </c>
      <c r="E2296" s="1"/>
      <c r="F2296" s="1"/>
      <c r="G2296" s="1">
        <v>1996</v>
      </c>
      <c r="H2296" s="1" t="s">
        <v>1315</v>
      </c>
      <c r="I2296" s="1"/>
      <c r="J2296" s="1"/>
      <c r="K2296" s="1"/>
      <c r="L2296" s="1"/>
      <c r="M2296" s="1"/>
      <c r="O2296">
        <v>0</v>
      </c>
      <c r="Q2296" s="4" t="s">
        <v>20897</v>
      </c>
    </row>
    <row r="2297" spans="1:17" ht="45">
      <c r="A2297">
        <v>3367</v>
      </c>
      <c r="B2297" t="b">
        <v>1</v>
      </c>
      <c r="C2297" s="1" t="s">
        <v>7923</v>
      </c>
      <c r="D2297" s="2" t="s">
        <v>8295</v>
      </c>
      <c r="E2297" s="1"/>
      <c r="F2297" s="1" t="s">
        <v>8296</v>
      </c>
      <c r="G2297" s="1">
        <v>1996</v>
      </c>
      <c r="H2297" s="1" t="s">
        <v>18</v>
      </c>
      <c r="I2297" s="1"/>
      <c r="J2297" s="1"/>
      <c r="K2297" s="1"/>
      <c r="L2297" s="1"/>
      <c r="M2297" s="1"/>
      <c r="O2297">
        <v>0</v>
      </c>
      <c r="Q2297" s="4" t="s">
        <v>18924</v>
      </c>
    </row>
    <row r="2298" spans="1:17" ht="30">
      <c r="A2298">
        <v>3390</v>
      </c>
      <c r="B2298" t="b">
        <v>1</v>
      </c>
      <c r="C2298" s="1" t="s">
        <v>8505</v>
      </c>
      <c r="D2298" s="2" t="s">
        <v>8508</v>
      </c>
      <c r="E2298" s="3" t="s">
        <v>8509</v>
      </c>
      <c r="F2298" s="1" t="s">
        <v>8507</v>
      </c>
      <c r="G2298" s="1">
        <v>1996</v>
      </c>
      <c r="H2298" s="1" t="s">
        <v>18</v>
      </c>
      <c r="I2298" s="1" t="s">
        <v>8511</v>
      </c>
      <c r="J2298" s="1" t="s">
        <v>8510</v>
      </c>
      <c r="K2298" s="1"/>
      <c r="L2298" s="1"/>
      <c r="M2298" s="1"/>
      <c r="O2298">
        <v>0</v>
      </c>
      <c r="Q2298" s="4" t="s">
        <v>31337</v>
      </c>
    </row>
    <row r="2299" spans="1:17" ht="30">
      <c r="A2299">
        <v>1040</v>
      </c>
      <c r="B2299" t="b">
        <v>1</v>
      </c>
      <c r="C2299" s="6" t="s">
        <v>22567</v>
      </c>
      <c r="D2299" s="6" t="s">
        <v>8967</v>
      </c>
      <c r="E2299" s="14" t="s">
        <v>22568</v>
      </c>
      <c r="F2299" s="16" t="s">
        <v>18630</v>
      </c>
      <c r="G2299">
        <v>1996</v>
      </c>
      <c r="H2299" s="6" t="s">
        <v>18</v>
      </c>
      <c r="I2299" s="16" t="s">
        <v>19138</v>
      </c>
      <c r="K2299" t="s">
        <v>18422</v>
      </c>
      <c r="L2299" t="s">
        <v>18423</v>
      </c>
      <c r="O2299">
        <v>0</v>
      </c>
      <c r="Q2299" s="4" t="s">
        <v>21317</v>
      </c>
    </row>
    <row r="2300" spans="1:17" ht="30">
      <c r="A2300">
        <v>3385</v>
      </c>
      <c r="B2300" t="b">
        <v>0</v>
      </c>
      <c r="C2300" s="1" t="s">
        <v>8455</v>
      </c>
      <c r="D2300" s="2" t="s">
        <v>8456</v>
      </c>
      <c r="E2300" s="1"/>
      <c r="F2300" s="1"/>
      <c r="G2300" s="1">
        <v>1996</v>
      </c>
      <c r="H2300" s="1" t="s">
        <v>1315</v>
      </c>
      <c r="I2300" s="1"/>
      <c r="J2300" s="1"/>
      <c r="K2300" s="1"/>
      <c r="L2300" s="1"/>
      <c r="M2300" s="1"/>
      <c r="O2300">
        <v>0</v>
      </c>
      <c r="Q2300" s="4" t="s">
        <v>31338</v>
      </c>
    </row>
    <row r="2301" spans="1:17" ht="15.75">
      <c r="A2301">
        <v>1542</v>
      </c>
      <c r="B2301" t="b">
        <v>1</v>
      </c>
      <c r="C2301" s="17" t="s">
        <v>19258</v>
      </c>
      <c r="D2301" s="4" t="s">
        <v>8429</v>
      </c>
      <c r="F2301" s="17" t="s">
        <v>24285</v>
      </c>
      <c r="G2301">
        <v>1996</v>
      </c>
      <c r="H2301" t="s">
        <v>1315</v>
      </c>
      <c r="K2301" t="s">
        <v>18625</v>
      </c>
      <c r="L2301" t="s">
        <v>18423</v>
      </c>
      <c r="O2301">
        <v>0</v>
      </c>
      <c r="Q2301" s="4" t="s">
        <v>20626</v>
      </c>
    </row>
    <row r="2302" spans="1:17" ht="45">
      <c r="A2302">
        <v>3415</v>
      </c>
      <c r="B2302" t="b">
        <v>0</v>
      </c>
      <c r="C2302" s="1" t="s">
        <v>8799</v>
      </c>
      <c r="D2302" s="2" t="s">
        <v>8804</v>
      </c>
      <c r="E2302" s="1"/>
      <c r="F2302" s="1" t="s">
        <v>8805</v>
      </c>
      <c r="G2302" s="1">
        <v>1996</v>
      </c>
      <c r="H2302" s="1" t="s">
        <v>1315</v>
      </c>
      <c r="I2302" s="1"/>
      <c r="J2302" s="1"/>
      <c r="K2302" s="1"/>
      <c r="L2302" s="1"/>
      <c r="M2302" s="1"/>
      <c r="O2302">
        <v>0</v>
      </c>
      <c r="Q2302" s="4" t="s">
        <v>20226</v>
      </c>
    </row>
    <row r="2303" spans="1:17" ht="30">
      <c r="A2303">
        <v>78</v>
      </c>
      <c r="B2303" t="b">
        <v>1</v>
      </c>
      <c r="C2303" s="17" t="s">
        <v>18782</v>
      </c>
      <c r="D2303" s="4" t="s">
        <v>18783</v>
      </c>
      <c r="F2303" t="s">
        <v>18784</v>
      </c>
      <c r="G2303">
        <v>1996</v>
      </c>
      <c r="H2303" t="s">
        <v>1315</v>
      </c>
      <c r="K2303" t="s">
        <v>18625</v>
      </c>
      <c r="L2303" t="s">
        <v>18423</v>
      </c>
      <c r="O2303">
        <v>0</v>
      </c>
      <c r="Q2303" s="4" t="s">
        <v>21062</v>
      </c>
    </row>
    <row r="2304" spans="1:17" ht="45">
      <c r="A2304">
        <v>1567</v>
      </c>
      <c r="B2304" t="b">
        <v>1</v>
      </c>
      <c r="C2304" s="6" t="s">
        <v>23999</v>
      </c>
      <c r="D2304" s="6" t="s">
        <v>8554</v>
      </c>
      <c r="E2304" s="14" t="s">
        <v>18395</v>
      </c>
      <c r="F2304" s="16" t="s">
        <v>18630</v>
      </c>
      <c r="G2304">
        <v>1996</v>
      </c>
      <c r="H2304" s="6" t="s">
        <v>18</v>
      </c>
      <c r="K2304" t="s">
        <v>18422</v>
      </c>
      <c r="L2304" t="s">
        <v>18423</v>
      </c>
      <c r="O2304">
        <v>0</v>
      </c>
      <c r="Q2304" s="4" t="s">
        <v>20828</v>
      </c>
    </row>
    <row r="2305" spans="1:17" ht="45">
      <c r="A2305">
        <v>3452</v>
      </c>
      <c r="B2305" t="b">
        <v>1</v>
      </c>
      <c r="C2305" s="1" t="s">
        <v>9215</v>
      </c>
      <c r="D2305" s="2" t="s">
        <v>9216</v>
      </c>
      <c r="E2305" s="3" t="s">
        <v>9217</v>
      </c>
      <c r="F2305" s="1" t="s">
        <v>9218</v>
      </c>
      <c r="G2305" s="1">
        <v>1996</v>
      </c>
      <c r="H2305" s="1" t="s">
        <v>18</v>
      </c>
      <c r="I2305" s="1"/>
      <c r="J2305" s="1"/>
      <c r="K2305" s="1"/>
      <c r="L2305" s="1"/>
      <c r="M2305" s="1"/>
      <c r="O2305">
        <v>0</v>
      </c>
      <c r="Q2305" s="4" t="s">
        <v>31339</v>
      </c>
    </row>
    <row r="2306" spans="1:17" ht="45">
      <c r="A2306">
        <v>3383</v>
      </c>
      <c r="B2306" t="b">
        <v>1</v>
      </c>
      <c r="C2306" s="1" t="s">
        <v>8444</v>
      </c>
      <c r="D2306" s="2" t="s">
        <v>8445</v>
      </c>
      <c r="E2306" s="1"/>
      <c r="F2306" s="1" t="s">
        <v>8446</v>
      </c>
      <c r="G2306" s="1">
        <v>1996</v>
      </c>
      <c r="H2306" s="1" t="s">
        <v>18</v>
      </c>
      <c r="I2306" s="1"/>
      <c r="J2306" s="1"/>
      <c r="K2306" s="1"/>
      <c r="L2306" s="1"/>
      <c r="M2306" s="1"/>
      <c r="O2306">
        <v>0</v>
      </c>
      <c r="Q2306" s="4" t="s">
        <v>31340</v>
      </c>
    </row>
    <row r="2307" spans="1:17" ht="75">
      <c r="A2307">
        <v>3422</v>
      </c>
      <c r="B2307" t="b">
        <v>1</v>
      </c>
      <c r="C2307" s="1" t="s">
        <v>8901</v>
      </c>
      <c r="D2307" s="2" t="s">
        <v>8902</v>
      </c>
      <c r="E2307" s="3" t="s">
        <v>8903</v>
      </c>
      <c r="F2307" s="1" t="s">
        <v>8904</v>
      </c>
      <c r="G2307" s="1">
        <v>1996</v>
      </c>
      <c r="H2307" s="1" t="s">
        <v>18</v>
      </c>
      <c r="I2307" s="1"/>
      <c r="J2307" s="1" t="s">
        <v>8905</v>
      </c>
      <c r="K2307" s="1"/>
      <c r="L2307" s="1"/>
      <c r="M2307" s="1"/>
      <c r="O2307">
        <v>0</v>
      </c>
      <c r="Q2307" s="4" t="s">
        <v>31341</v>
      </c>
    </row>
    <row r="2308" spans="1:17" ht="30">
      <c r="A2308">
        <v>147</v>
      </c>
      <c r="B2308" t="b">
        <v>1</v>
      </c>
      <c r="C2308" s="6" t="s">
        <v>19086</v>
      </c>
      <c r="D2308" s="6" t="s">
        <v>8501</v>
      </c>
      <c r="E2308" s="14" t="s">
        <v>19087</v>
      </c>
      <c r="F2308" s="16" t="s">
        <v>18630</v>
      </c>
      <c r="G2308">
        <v>1996</v>
      </c>
      <c r="H2308" s="6" t="s">
        <v>18</v>
      </c>
      <c r="K2308" t="s">
        <v>18422</v>
      </c>
      <c r="L2308" t="s">
        <v>18423</v>
      </c>
      <c r="O2308">
        <v>0</v>
      </c>
      <c r="Q2308" s="4" t="s">
        <v>21071</v>
      </c>
    </row>
    <row r="2309" spans="1:17" ht="45">
      <c r="A2309">
        <v>3435</v>
      </c>
      <c r="B2309" t="b">
        <v>0</v>
      </c>
      <c r="C2309" s="1" t="s">
        <v>9040</v>
      </c>
      <c r="D2309" s="2" t="s">
        <v>9041</v>
      </c>
      <c r="E2309" s="1"/>
      <c r="F2309" s="1" t="s">
        <v>9042</v>
      </c>
      <c r="G2309" s="1">
        <v>1996</v>
      </c>
      <c r="H2309" s="1" t="s">
        <v>1315</v>
      </c>
      <c r="I2309" s="1"/>
      <c r="J2309" s="1"/>
      <c r="K2309" s="1"/>
      <c r="L2309" s="1"/>
      <c r="M2309" s="1"/>
      <c r="O2309">
        <v>0</v>
      </c>
      <c r="Q2309" s="4" t="s">
        <v>31342</v>
      </c>
    </row>
    <row r="2310" spans="1:17" ht="30">
      <c r="A2310">
        <v>3441</v>
      </c>
      <c r="B2310" t="b">
        <v>1</v>
      </c>
      <c r="C2310" s="1" t="s">
        <v>9100</v>
      </c>
      <c r="D2310" s="2" t="s">
        <v>9101</v>
      </c>
      <c r="E2310" s="1" t="s">
        <v>9102</v>
      </c>
      <c r="F2310" s="1" t="s">
        <v>9103</v>
      </c>
      <c r="G2310" s="1">
        <v>1996</v>
      </c>
      <c r="H2310" s="1" t="s">
        <v>18</v>
      </c>
      <c r="I2310" s="1"/>
      <c r="J2310" s="1" t="s">
        <v>9104</v>
      </c>
      <c r="K2310" s="1"/>
      <c r="L2310" s="1"/>
      <c r="M2310" s="1"/>
      <c r="O2310">
        <v>0</v>
      </c>
      <c r="Q2310" s="4" t="s">
        <v>31343</v>
      </c>
    </row>
    <row r="2311" spans="1:17" ht="45">
      <c r="A2311">
        <v>3365</v>
      </c>
      <c r="B2311" t="b">
        <v>0</v>
      </c>
      <c r="C2311" s="1" t="s">
        <v>8283</v>
      </c>
      <c r="D2311" s="2" t="s">
        <v>8284</v>
      </c>
      <c r="E2311" s="1"/>
      <c r="F2311" s="1"/>
      <c r="G2311" s="1">
        <v>1996</v>
      </c>
      <c r="H2311" s="1" t="s">
        <v>1315</v>
      </c>
      <c r="I2311" s="1"/>
      <c r="J2311" s="1"/>
      <c r="K2311" s="1"/>
      <c r="L2311" s="1"/>
      <c r="M2311" s="1"/>
      <c r="O2311">
        <v>0</v>
      </c>
      <c r="Q2311" s="4" t="s">
        <v>31276</v>
      </c>
    </row>
    <row r="2312" spans="1:17" ht="45">
      <c r="A2312">
        <v>388</v>
      </c>
      <c r="B2312" t="b">
        <v>1</v>
      </c>
      <c r="C2312" s="17" t="s">
        <v>19318</v>
      </c>
      <c r="D2312" s="4" t="s">
        <v>20146</v>
      </c>
      <c r="F2312" t="s">
        <v>20147</v>
      </c>
      <c r="G2312">
        <v>1996</v>
      </c>
      <c r="H2312" t="s">
        <v>1315</v>
      </c>
      <c r="K2312" t="s">
        <v>18625</v>
      </c>
      <c r="L2312" t="s">
        <v>18423</v>
      </c>
      <c r="O2312">
        <v>0</v>
      </c>
      <c r="Q2312" s="4" t="s">
        <v>20544</v>
      </c>
    </row>
    <row r="2313" spans="1:17" ht="30">
      <c r="A2313">
        <v>3442</v>
      </c>
      <c r="B2313" t="b">
        <v>1</v>
      </c>
      <c r="C2313" s="1" t="s">
        <v>9110</v>
      </c>
      <c r="D2313" s="2" t="s">
        <v>9111</v>
      </c>
      <c r="E2313" s="1" t="s">
        <v>9112</v>
      </c>
      <c r="F2313" s="1" t="s">
        <v>9113</v>
      </c>
      <c r="G2313" s="1">
        <v>1996</v>
      </c>
      <c r="H2313" s="1" t="s">
        <v>18</v>
      </c>
      <c r="I2313" s="1"/>
      <c r="J2313" s="1" t="s">
        <v>9114</v>
      </c>
      <c r="K2313" s="1"/>
      <c r="L2313" s="1"/>
      <c r="M2313" s="1"/>
      <c r="O2313">
        <v>0</v>
      </c>
      <c r="Q2313" s="4" t="s">
        <v>30983</v>
      </c>
    </row>
    <row r="2314" spans="1:17" ht="30">
      <c r="A2314">
        <v>3449</v>
      </c>
      <c r="B2314" t="b">
        <v>0</v>
      </c>
      <c r="C2314" s="1" t="s">
        <v>9172</v>
      </c>
      <c r="D2314" s="2" t="s">
        <v>9175</v>
      </c>
      <c r="E2314" s="1"/>
      <c r="F2314" s="1" t="s">
        <v>9176</v>
      </c>
      <c r="G2314" s="1">
        <v>1996</v>
      </c>
      <c r="H2314" s="1" t="s">
        <v>1315</v>
      </c>
      <c r="I2314" s="1"/>
      <c r="J2314" s="1"/>
      <c r="K2314" s="1"/>
      <c r="L2314" s="1"/>
      <c r="M2314" s="1"/>
      <c r="O2314">
        <v>0</v>
      </c>
      <c r="Q2314" s="4" t="s">
        <v>31344</v>
      </c>
    </row>
    <row r="2315" spans="1:17" ht="60">
      <c r="A2315">
        <v>3397</v>
      </c>
      <c r="B2315" t="b">
        <v>1</v>
      </c>
      <c r="C2315" s="1" t="s">
        <v>8569</v>
      </c>
      <c r="D2315" s="2" t="s">
        <v>8570</v>
      </c>
      <c r="E2315" s="1" t="s">
        <v>8571</v>
      </c>
      <c r="F2315" s="1" t="s">
        <v>8572</v>
      </c>
      <c r="G2315" s="1">
        <v>1996</v>
      </c>
      <c r="H2315" s="1" t="s">
        <v>18</v>
      </c>
      <c r="I2315" s="1"/>
      <c r="J2315" s="1" t="s">
        <v>8573</v>
      </c>
      <c r="K2315" s="1"/>
      <c r="L2315" s="1"/>
      <c r="M2315" s="1"/>
      <c r="O2315">
        <v>0</v>
      </c>
      <c r="Q2315" s="4" t="s">
        <v>31345</v>
      </c>
    </row>
    <row r="2316" spans="1:17" ht="30">
      <c r="A2316">
        <v>2097</v>
      </c>
      <c r="B2316" t="b">
        <v>1</v>
      </c>
      <c r="C2316" s="6" t="s">
        <v>26093</v>
      </c>
      <c r="D2316" s="6" t="s">
        <v>8854</v>
      </c>
      <c r="E2316" s="14" t="s">
        <v>26094</v>
      </c>
      <c r="F2316" s="16" t="s">
        <v>18630</v>
      </c>
      <c r="G2316">
        <v>1996</v>
      </c>
      <c r="H2316" s="6" t="s">
        <v>18</v>
      </c>
      <c r="K2316" t="s">
        <v>18422</v>
      </c>
      <c r="L2316" t="s">
        <v>18423</v>
      </c>
      <c r="O2316">
        <v>0</v>
      </c>
      <c r="Q2316" s="4" t="s">
        <v>21648</v>
      </c>
    </row>
    <row r="2317" spans="1:17" ht="30">
      <c r="A2317">
        <v>649</v>
      </c>
      <c r="B2317" t="b">
        <v>1</v>
      </c>
      <c r="C2317" s="6" t="s">
        <v>21150</v>
      </c>
      <c r="D2317" s="6" t="s">
        <v>8530</v>
      </c>
      <c r="E2317" s="14" t="s">
        <v>21151</v>
      </c>
      <c r="F2317" s="16" t="s">
        <v>18630</v>
      </c>
      <c r="G2317">
        <v>1996</v>
      </c>
      <c r="H2317" s="6" t="s">
        <v>18</v>
      </c>
      <c r="K2317" t="s">
        <v>18422</v>
      </c>
      <c r="L2317" t="s">
        <v>18423</v>
      </c>
      <c r="O2317">
        <v>0</v>
      </c>
      <c r="Q2317" s="4" t="s">
        <v>21200</v>
      </c>
    </row>
    <row r="2318" spans="1:17" ht="60">
      <c r="A2318">
        <v>3434</v>
      </c>
      <c r="B2318" t="b">
        <v>0</v>
      </c>
      <c r="C2318" s="1" t="s">
        <v>9037</v>
      </c>
      <c r="D2318" s="2" t="s">
        <v>9038</v>
      </c>
      <c r="E2318" s="1"/>
      <c r="F2318" s="1" t="s">
        <v>9039</v>
      </c>
      <c r="G2318" s="1">
        <v>1996</v>
      </c>
      <c r="H2318" s="1" t="s">
        <v>1315</v>
      </c>
      <c r="I2318" s="1"/>
      <c r="J2318" s="1"/>
      <c r="K2318" s="1"/>
      <c r="L2318" s="1"/>
      <c r="M2318" s="1"/>
      <c r="O2318">
        <v>0</v>
      </c>
      <c r="Q2318" s="4" t="s">
        <v>31346</v>
      </c>
    </row>
    <row r="2319" spans="1:17" ht="45">
      <c r="A2319">
        <v>3428</v>
      </c>
      <c r="B2319" t="b">
        <v>1</v>
      </c>
      <c r="C2319" s="1" t="s">
        <v>5547</v>
      </c>
      <c r="D2319" s="2" t="s">
        <v>8994</v>
      </c>
      <c r="E2319" s="1"/>
      <c r="F2319" s="1" t="s">
        <v>8995</v>
      </c>
      <c r="G2319" s="1">
        <v>1996</v>
      </c>
      <c r="H2319" s="1" t="s">
        <v>18</v>
      </c>
      <c r="I2319" s="1"/>
      <c r="J2319" s="1" t="s">
        <v>8996</v>
      </c>
      <c r="K2319" s="1"/>
      <c r="L2319" s="1"/>
      <c r="M2319" s="1"/>
      <c r="O2319">
        <v>0</v>
      </c>
      <c r="Q2319" s="4" t="s">
        <v>30980</v>
      </c>
    </row>
    <row r="2320" spans="1:17" ht="30">
      <c r="A2320">
        <v>313</v>
      </c>
      <c r="B2320" t="b">
        <v>1</v>
      </c>
      <c r="C2320" s="17" t="s">
        <v>19800</v>
      </c>
      <c r="D2320" s="4" t="s">
        <v>19801</v>
      </c>
      <c r="E2320" s="5" t="s">
        <v>19802</v>
      </c>
      <c r="F2320" t="s">
        <v>19803</v>
      </c>
      <c r="G2320">
        <v>1996</v>
      </c>
      <c r="H2320" s="6" t="s">
        <v>18</v>
      </c>
      <c r="J2320" t="s">
        <v>19804</v>
      </c>
      <c r="K2320" t="s">
        <v>18422</v>
      </c>
      <c r="L2320" t="s">
        <v>18423</v>
      </c>
      <c r="O2320">
        <v>0</v>
      </c>
      <c r="Q2320" s="4" t="s">
        <v>21110</v>
      </c>
    </row>
    <row r="2321" spans="1:17" ht="45">
      <c r="A2321">
        <v>1681</v>
      </c>
      <c r="B2321" t="b">
        <v>1</v>
      </c>
      <c r="C2321" s="6" t="s">
        <v>24779</v>
      </c>
      <c r="D2321" s="6" t="s">
        <v>8696</v>
      </c>
      <c r="E2321" s="14" t="s">
        <v>21419</v>
      </c>
      <c r="F2321" s="16" t="s">
        <v>18630</v>
      </c>
      <c r="G2321">
        <v>1996</v>
      </c>
      <c r="H2321" s="6" t="s">
        <v>18</v>
      </c>
      <c r="K2321" t="s">
        <v>18422</v>
      </c>
      <c r="L2321" t="s">
        <v>18423</v>
      </c>
      <c r="O2321">
        <v>0</v>
      </c>
      <c r="Q2321" s="4" t="s">
        <v>21544</v>
      </c>
    </row>
    <row r="2322" spans="1:17" ht="30">
      <c r="A2322">
        <v>4881</v>
      </c>
      <c r="B2322" t="b">
        <v>1</v>
      </c>
      <c r="C2322" s="1" t="s">
        <v>17648</v>
      </c>
      <c r="D2322" s="2" t="s">
        <v>17653</v>
      </c>
      <c r="E2322" s="1" t="s">
        <v>17654</v>
      </c>
      <c r="F2322" s="1" t="s">
        <v>17655</v>
      </c>
      <c r="G2322" s="1">
        <v>1996</v>
      </c>
      <c r="H2322" s="1" t="s">
        <v>18</v>
      </c>
      <c r="I2322" s="1"/>
      <c r="J2322" s="1" t="s">
        <v>17656</v>
      </c>
      <c r="K2322" s="1"/>
      <c r="L2322" s="1"/>
      <c r="M2322" s="1"/>
      <c r="O2322">
        <v>0</v>
      </c>
      <c r="Q2322" s="4" t="s">
        <v>31244</v>
      </c>
    </row>
    <row r="2323" spans="1:17" ht="45">
      <c r="A2323">
        <v>1442</v>
      </c>
      <c r="B2323" t="b">
        <v>1</v>
      </c>
      <c r="C2323" t="s">
        <v>23972</v>
      </c>
      <c r="D2323" s="4" t="s">
        <v>23973</v>
      </c>
      <c r="F2323" t="s">
        <v>23974</v>
      </c>
      <c r="G2323">
        <v>1996</v>
      </c>
      <c r="H2323" t="s">
        <v>1315</v>
      </c>
      <c r="K2323" t="s">
        <v>18625</v>
      </c>
      <c r="L2323" t="s">
        <v>18423</v>
      </c>
      <c r="O2323">
        <v>0</v>
      </c>
      <c r="Q2323" s="4" t="s">
        <v>18924</v>
      </c>
    </row>
    <row r="2324" spans="1:17" ht="30">
      <c r="A2324">
        <v>3363</v>
      </c>
      <c r="B2324" t="b">
        <v>1</v>
      </c>
      <c r="C2324" s="1" t="s">
        <v>8256</v>
      </c>
      <c r="D2324" s="2" t="s">
        <v>8257</v>
      </c>
      <c r="E2324" s="3" t="s">
        <v>8258</v>
      </c>
      <c r="F2324" s="1" t="s">
        <v>8259</v>
      </c>
      <c r="G2324" s="1">
        <v>1996</v>
      </c>
      <c r="H2324" s="1" t="s">
        <v>18</v>
      </c>
      <c r="I2324" s="1" t="s">
        <v>8260</v>
      </c>
      <c r="J2324" s="1"/>
      <c r="K2324" s="1"/>
      <c r="L2324" s="1"/>
      <c r="M2324" s="1"/>
      <c r="O2324">
        <v>0</v>
      </c>
      <c r="Q2324" s="4" t="s">
        <v>31347</v>
      </c>
    </row>
    <row r="2325" spans="1:17" ht="45">
      <c r="A2325">
        <v>293</v>
      </c>
      <c r="B2325" t="b">
        <v>1</v>
      </c>
      <c r="C2325" s="6" t="s">
        <v>5932</v>
      </c>
      <c r="D2325" s="6" t="s">
        <v>8682</v>
      </c>
      <c r="E2325" s="14" t="s">
        <v>19717</v>
      </c>
      <c r="F2325" s="16" t="s">
        <v>18630</v>
      </c>
      <c r="G2325">
        <v>1996</v>
      </c>
      <c r="H2325" s="6" t="s">
        <v>18</v>
      </c>
      <c r="K2325" t="s">
        <v>18422</v>
      </c>
      <c r="L2325" t="s">
        <v>18423</v>
      </c>
      <c r="O2325">
        <v>0</v>
      </c>
      <c r="Q2325" s="4" t="s">
        <v>21105</v>
      </c>
    </row>
    <row r="2326" spans="1:17" ht="45">
      <c r="A2326">
        <v>184</v>
      </c>
      <c r="B2326" t="b">
        <v>1</v>
      </c>
      <c r="C2326" t="s">
        <v>19231</v>
      </c>
      <c r="D2326" s="4" t="s">
        <v>19232</v>
      </c>
      <c r="F2326" t="s">
        <v>19233</v>
      </c>
      <c r="G2326">
        <v>1996</v>
      </c>
      <c r="H2326" t="s">
        <v>1315</v>
      </c>
      <c r="K2326" t="s">
        <v>18625</v>
      </c>
      <c r="L2326" t="s">
        <v>18423</v>
      </c>
      <c r="O2326">
        <v>0</v>
      </c>
      <c r="Q2326" s="4" t="s">
        <v>21081</v>
      </c>
    </row>
    <row r="2327" spans="1:17" ht="45">
      <c r="A2327">
        <v>1484</v>
      </c>
      <c r="B2327" t="b">
        <v>1</v>
      </c>
      <c r="C2327" s="6" t="s">
        <v>7712</v>
      </c>
      <c r="D2327" s="6" t="s">
        <v>8980</v>
      </c>
      <c r="E2327" s="14" t="s">
        <v>24120</v>
      </c>
      <c r="F2327" s="16" t="s">
        <v>18630</v>
      </c>
      <c r="G2327">
        <v>1996</v>
      </c>
      <c r="H2327" s="6" t="s">
        <v>18</v>
      </c>
      <c r="K2327" t="s">
        <v>18422</v>
      </c>
      <c r="L2327" t="s">
        <v>18423</v>
      </c>
      <c r="O2327">
        <v>0</v>
      </c>
      <c r="Q2327" s="4" t="s">
        <v>20751</v>
      </c>
    </row>
    <row r="2328" spans="1:17" ht="30">
      <c r="A2328">
        <v>3401</v>
      </c>
      <c r="B2328" t="b">
        <v>0</v>
      </c>
      <c r="C2328" s="1" t="s">
        <v>425</v>
      </c>
      <c r="D2328" s="2" t="s">
        <v>8611</v>
      </c>
      <c r="E2328" s="1"/>
      <c r="F2328" s="1" t="s">
        <v>8612</v>
      </c>
      <c r="G2328" s="1">
        <v>1996</v>
      </c>
      <c r="H2328" s="1" t="s">
        <v>1315</v>
      </c>
      <c r="I2328" s="1"/>
      <c r="J2328" s="1"/>
      <c r="K2328" s="1"/>
      <c r="L2328" s="1"/>
      <c r="M2328" s="1"/>
      <c r="O2328">
        <v>0</v>
      </c>
      <c r="Q2328" s="4" t="s">
        <v>21656</v>
      </c>
    </row>
    <row r="2329" spans="1:17" ht="30">
      <c r="A2329">
        <v>799</v>
      </c>
      <c r="B2329" t="b">
        <v>1</v>
      </c>
      <c r="C2329" t="s">
        <v>21702</v>
      </c>
      <c r="D2329" s="4" t="s">
        <v>21703</v>
      </c>
      <c r="F2329" t="s">
        <v>21704</v>
      </c>
      <c r="G2329">
        <v>1996</v>
      </c>
      <c r="H2329" t="s">
        <v>1315</v>
      </c>
      <c r="K2329" t="s">
        <v>18625</v>
      </c>
      <c r="L2329" t="s">
        <v>18423</v>
      </c>
      <c r="O2329">
        <v>0</v>
      </c>
      <c r="Q2329" s="4" t="s">
        <v>18899</v>
      </c>
    </row>
    <row r="2330" spans="1:17" ht="30">
      <c r="A2330">
        <v>3359</v>
      </c>
      <c r="B2330" t="b">
        <v>1</v>
      </c>
      <c r="C2330" s="1" t="s">
        <v>2929</v>
      </c>
      <c r="D2330" s="2" t="s">
        <v>8229</v>
      </c>
      <c r="E2330" s="1" t="s">
        <v>8230</v>
      </c>
      <c r="F2330" s="1" t="s">
        <v>8231</v>
      </c>
      <c r="G2330" s="1">
        <v>1996</v>
      </c>
      <c r="H2330" s="1" t="s">
        <v>18</v>
      </c>
      <c r="I2330" s="1"/>
      <c r="J2330" s="1" t="s">
        <v>8232</v>
      </c>
      <c r="K2330" s="1"/>
      <c r="L2330" s="1"/>
      <c r="M2330" s="1"/>
      <c r="O2330">
        <v>0</v>
      </c>
      <c r="Q2330" s="4" t="s">
        <v>18899</v>
      </c>
    </row>
    <row r="2331" spans="1:17" ht="29.25">
      <c r="A2331">
        <v>1946</v>
      </c>
      <c r="B2331" t="b">
        <v>1</v>
      </c>
      <c r="C2331" s="17" t="s">
        <v>24697</v>
      </c>
      <c r="D2331" s="7" t="s">
        <v>25659</v>
      </c>
      <c r="F2331" t="s">
        <v>25660</v>
      </c>
      <c r="G2331">
        <v>1996</v>
      </c>
      <c r="H2331" t="s">
        <v>1315</v>
      </c>
      <c r="K2331" t="s">
        <v>18625</v>
      </c>
      <c r="L2331" t="s">
        <v>18423</v>
      </c>
      <c r="O2331">
        <v>0</v>
      </c>
      <c r="Q2331" s="4" t="s">
        <v>18946</v>
      </c>
    </row>
    <row r="2332" spans="1:17" ht="45">
      <c r="A2332">
        <v>3414</v>
      </c>
      <c r="B2332" t="b">
        <v>0</v>
      </c>
      <c r="C2332" s="1" t="s">
        <v>8053</v>
      </c>
      <c r="D2332" s="2" t="s">
        <v>8797</v>
      </c>
      <c r="E2332" s="1"/>
      <c r="F2332" s="1" t="s">
        <v>8798</v>
      </c>
      <c r="G2332" s="1">
        <v>1996</v>
      </c>
      <c r="H2332" s="1" t="s">
        <v>1315</v>
      </c>
      <c r="I2332" s="1"/>
      <c r="J2332" s="1"/>
      <c r="K2332" s="1"/>
      <c r="L2332" s="1"/>
      <c r="M2332" s="1"/>
      <c r="O2332">
        <v>0</v>
      </c>
      <c r="Q2332" s="4" t="s">
        <v>31298</v>
      </c>
    </row>
    <row r="2333" spans="1:17" ht="45">
      <c r="A2333">
        <v>382</v>
      </c>
      <c r="B2333" t="b">
        <v>1</v>
      </c>
      <c r="C2333" t="s">
        <v>20116</v>
      </c>
      <c r="D2333" s="4" t="s">
        <v>20117</v>
      </c>
      <c r="F2333" t="s">
        <v>20118</v>
      </c>
      <c r="G2333">
        <v>1996</v>
      </c>
      <c r="H2333" t="s">
        <v>1315</v>
      </c>
      <c r="K2333" t="s">
        <v>18625</v>
      </c>
      <c r="L2333" t="s">
        <v>18423</v>
      </c>
      <c r="O2333">
        <v>0</v>
      </c>
      <c r="Q2333" s="4" t="s">
        <v>21125</v>
      </c>
    </row>
    <row r="2334" spans="1:17">
      <c r="A2334">
        <v>3439</v>
      </c>
      <c r="B2334" t="b">
        <v>0</v>
      </c>
      <c r="C2334" s="1" t="s">
        <v>222</v>
      </c>
      <c r="D2334" s="2" t="s">
        <v>9054</v>
      </c>
      <c r="E2334" s="1"/>
      <c r="F2334" s="1" t="s">
        <v>9049</v>
      </c>
      <c r="G2334" s="1">
        <v>1996</v>
      </c>
      <c r="H2334" s="1" t="s">
        <v>1315</v>
      </c>
      <c r="I2334" s="1"/>
      <c r="J2334" s="1"/>
      <c r="K2334" s="1"/>
      <c r="L2334" s="1"/>
      <c r="M2334" s="1"/>
      <c r="O2334">
        <v>0</v>
      </c>
      <c r="Q2334" s="4" t="s">
        <v>20544</v>
      </c>
    </row>
    <row r="2335" spans="1:17" ht="30">
      <c r="A2335">
        <v>1400</v>
      </c>
      <c r="B2335" t="b">
        <v>1</v>
      </c>
      <c r="C2335" s="6" t="s">
        <v>23833</v>
      </c>
      <c r="D2335" s="6" t="s">
        <v>8470</v>
      </c>
      <c r="E2335" s="14" t="s">
        <v>23599</v>
      </c>
      <c r="F2335" s="16" t="s">
        <v>18630</v>
      </c>
      <c r="G2335">
        <v>1996</v>
      </c>
      <c r="H2335" s="6" t="s">
        <v>18</v>
      </c>
      <c r="K2335" t="s">
        <v>18422</v>
      </c>
      <c r="L2335" t="s">
        <v>18423</v>
      </c>
      <c r="O2335">
        <v>0</v>
      </c>
      <c r="Q2335" s="4" t="s">
        <v>21416</v>
      </c>
    </row>
    <row r="2336" spans="1:17" ht="45">
      <c r="A2336">
        <v>2032</v>
      </c>
      <c r="B2336" t="b">
        <v>1</v>
      </c>
      <c r="C2336" s="17" t="s">
        <v>20145</v>
      </c>
      <c r="D2336" s="2" t="s">
        <v>9050</v>
      </c>
      <c r="F2336" t="s">
        <v>25908</v>
      </c>
      <c r="G2336">
        <v>1996</v>
      </c>
      <c r="H2336" t="s">
        <v>1315</v>
      </c>
      <c r="K2336" t="s">
        <v>18625</v>
      </c>
      <c r="L2336" t="s">
        <v>18423</v>
      </c>
      <c r="O2336">
        <v>0</v>
      </c>
      <c r="Q2336" s="4" t="s">
        <v>20544</v>
      </c>
    </row>
    <row r="2337" spans="1:17" ht="45">
      <c r="A2337">
        <v>3374</v>
      </c>
      <c r="B2337" t="b">
        <v>1</v>
      </c>
      <c r="C2337" s="1" t="s">
        <v>3155</v>
      </c>
      <c r="D2337" s="2" t="s">
        <v>8362</v>
      </c>
      <c r="E2337" s="1"/>
      <c r="F2337" s="1"/>
      <c r="G2337" s="1">
        <v>1996</v>
      </c>
      <c r="H2337" s="1" t="s">
        <v>18</v>
      </c>
      <c r="I2337" s="1"/>
      <c r="J2337" s="1"/>
      <c r="K2337" s="1"/>
      <c r="L2337" s="1"/>
      <c r="M2337" s="1"/>
      <c r="O2337">
        <v>0</v>
      </c>
      <c r="Q2337" s="4" t="s">
        <v>20768</v>
      </c>
    </row>
    <row r="2338" spans="1:17" ht="45">
      <c r="A2338">
        <v>3395</v>
      </c>
      <c r="B2338" t="b">
        <v>0</v>
      </c>
      <c r="C2338" s="1" t="s">
        <v>6513</v>
      </c>
      <c r="D2338" s="2" t="s">
        <v>8562</v>
      </c>
      <c r="E2338" s="1"/>
      <c r="F2338" s="1" t="s">
        <v>8563</v>
      </c>
      <c r="G2338" s="1">
        <v>1996</v>
      </c>
      <c r="H2338" s="1" t="s">
        <v>1315</v>
      </c>
      <c r="I2338" s="1"/>
      <c r="J2338" s="1"/>
      <c r="K2338" s="1"/>
      <c r="L2338" s="1"/>
      <c r="M2338" s="1"/>
      <c r="O2338">
        <v>0</v>
      </c>
      <c r="Q2338" s="4" t="s">
        <v>20828</v>
      </c>
    </row>
    <row r="2339" spans="1:17" ht="30">
      <c r="A2339">
        <v>3356</v>
      </c>
      <c r="B2339" t="b">
        <v>0</v>
      </c>
      <c r="C2339" s="1" t="s">
        <v>5662</v>
      </c>
      <c r="D2339" s="2" t="s">
        <v>8215</v>
      </c>
      <c r="E2339" s="1"/>
      <c r="F2339" s="1" t="s">
        <v>8216</v>
      </c>
      <c r="G2339" s="1">
        <v>1996</v>
      </c>
      <c r="H2339" s="1" t="s">
        <v>1315</v>
      </c>
      <c r="I2339" s="1"/>
      <c r="J2339" s="1" t="s">
        <v>8217</v>
      </c>
      <c r="K2339" s="1"/>
      <c r="L2339" s="1"/>
      <c r="M2339" s="1"/>
      <c r="O2339">
        <v>0</v>
      </c>
      <c r="Q2339" s="4" t="s">
        <v>18843</v>
      </c>
    </row>
    <row r="2340" spans="1:17" ht="30">
      <c r="A2340">
        <v>2247</v>
      </c>
      <c r="B2340" t="b">
        <v>1</v>
      </c>
      <c r="C2340" s="6" t="s">
        <v>19522</v>
      </c>
      <c r="D2340" s="6" t="s">
        <v>8363</v>
      </c>
      <c r="E2340" s="14" t="s">
        <v>21202</v>
      </c>
      <c r="F2340" s="16" t="s">
        <v>18630</v>
      </c>
      <c r="G2340">
        <v>1996</v>
      </c>
      <c r="H2340" s="6" t="s">
        <v>18</v>
      </c>
      <c r="K2340" t="s">
        <v>18422</v>
      </c>
      <c r="L2340" t="s">
        <v>18423</v>
      </c>
      <c r="O2340">
        <v>0</v>
      </c>
      <c r="Q2340" s="4" t="s">
        <v>18941</v>
      </c>
    </row>
    <row r="2341" spans="1:17" ht="30">
      <c r="A2341">
        <v>3433</v>
      </c>
      <c r="B2341" t="b">
        <v>1</v>
      </c>
      <c r="C2341" s="1" t="s">
        <v>212</v>
      </c>
      <c r="D2341" s="2" t="s">
        <v>9033</v>
      </c>
      <c r="E2341" s="1" t="s">
        <v>9034</v>
      </c>
      <c r="F2341" s="1" t="s">
        <v>9035</v>
      </c>
      <c r="G2341" s="1">
        <v>1996</v>
      </c>
      <c r="H2341" s="1" t="s">
        <v>18</v>
      </c>
      <c r="I2341" s="1"/>
      <c r="J2341" s="1" t="s">
        <v>9036</v>
      </c>
      <c r="K2341" s="1"/>
      <c r="L2341" s="1"/>
      <c r="M2341" s="1"/>
      <c r="O2341">
        <v>0</v>
      </c>
      <c r="Q2341" s="4" t="s">
        <v>19823</v>
      </c>
    </row>
    <row r="2342" spans="1:17" ht="30">
      <c r="A2342">
        <v>3447</v>
      </c>
      <c r="B2342" t="b">
        <v>1</v>
      </c>
      <c r="C2342" s="1" t="s">
        <v>9167</v>
      </c>
      <c r="D2342" s="2" t="s">
        <v>9168</v>
      </c>
      <c r="E2342" s="1" t="s">
        <v>9169</v>
      </c>
      <c r="F2342" s="1" t="s">
        <v>9170</v>
      </c>
      <c r="G2342" s="1">
        <v>1996</v>
      </c>
      <c r="H2342" s="1" t="s">
        <v>18</v>
      </c>
      <c r="I2342" s="1"/>
      <c r="J2342" s="1" t="s">
        <v>9171</v>
      </c>
      <c r="K2342" s="1"/>
      <c r="L2342" s="1"/>
      <c r="M2342" s="1"/>
      <c r="O2342">
        <v>0</v>
      </c>
      <c r="Q2342" s="4" t="s">
        <v>31350</v>
      </c>
    </row>
    <row r="2343" spans="1:17" ht="45">
      <c r="A2343">
        <v>1082</v>
      </c>
      <c r="B2343" t="b">
        <v>1</v>
      </c>
      <c r="C2343" s="17" t="s">
        <v>19318</v>
      </c>
      <c r="D2343" s="2" t="s">
        <v>9055</v>
      </c>
      <c r="E2343" s="5" t="s">
        <v>22721</v>
      </c>
      <c r="F2343" t="s">
        <v>22722</v>
      </c>
      <c r="G2343">
        <v>1996</v>
      </c>
      <c r="H2343" t="s">
        <v>18</v>
      </c>
      <c r="J2343" t="s">
        <v>22723</v>
      </c>
      <c r="K2343" t="s">
        <v>18422</v>
      </c>
      <c r="L2343" t="s">
        <v>18423</v>
      </c>
      <c r="O2343">
        <v>0</v>
      </c>
      <c r="Q2343" s="4" t="s">
        <v>20544</v>
      </c>
    </row>
    <row r="2344" spans="1:17" ht="45">
      <c r="A2344">
        <v>3438</v>
      </c>
      <c r="B2344" t="b">
        <v>1</v>
      </c>
      <c r="C2344" s="1" t="s">
        <v>222</v>
      </c>
      <c r="D2344" s="2" t="s">
        <v>9045</v>
      </c>
      <c r="E2344" s="1" t="s">
        <v>9046</v>
      </c>
      <c r="F2344" s="1" t="s">
        <v>9047</v>
      </c>
      <c r="G2344" s="1">
        <v>1996</v>
      </c>
      <c r="H2344" s="1" t="s">
        <v>18</v>
      </c>
      <c r="I2344" s="1"/>
      <c r="J2344" s="1"/>
      <c r="K2344" s="1"/>
      <c r="L2344" s="1"/>
      <c r="M2344" s="1"/>
      <c r="O2344">
        <v>0</v>
      </c>
      <c r="Q2344" s="4" t="s">
        <v>20544</v>
      </c>
    </row>
    <row r="2345" spans="1:17" ht="75">
      <c r="A2345">
        <v>594</v>
      </c>
      <c r="B2345" t="b">
        <v>1</v>
      </c>
      <c r="C2345" s="6" t="s">
        <v>20932</v>
      </c>
      <c r="D2345" s="6" t="s">
        <v>8809</v>
      </c>
      <c r="E2345" s="14" t="s">
        <v>20933</v>
      </c>
      <c r="F2345" s="16" t="s">
        <v>18630</v>
      </c>
      <c r="G2345">
        <v>1996</v>
      </c>
      <c r="H2345" s="6" t="s">
        <v>18</v>
      </c>
      <c r="K2345" t="s">
        <v>18422</v>
      </c>
      <c r="L2345" t="s">
        <v>18423</v>
      </c>
      <c r="O2345">
        <v>0</v>
      </c>
      <c r="Q2345" s="4" t="s">
        <v>21177</v>
      </c>
    </row>
    <row r="2346" spans="1:17" ht="45">
      <c r="A2346">
        <v>5180</v>
      </c>
      <c r="B2346" t="b">
        <v>1</v>
      </c>
      <c r="C2346" s="1" t="s">
        <v>18152</v>
      </c>
      <c r="D2346" s="4" t="s">
        <v>7139</v>
      </c>
      <c r="E2346" s="3" t="s">
        <v>28012</v>
      </c>
      <c r="F2346" s="1" t="s">
        <v>28040</v>
      </c>
      <c r="G2346" s="1">
        <v>1996</v>
      </c>
      <c r="H2346" s="1" t="s">
        <v>18</v>
      </c>
      <c r="O2346">
        <v>0</v>
      </c>
      <c r="Q2346" s="4" t="s">
        <v>21620</v>
      </c>
    </row>
    <row r="2347" spans="1:17" ht="45">
      <c r="A2347">
        <v>1627</v>
      </c>
      <c r="B2347" t="b">
        <v>1</v>
      </c>
      <c r="C2347" s="6" t="s">
        <v>24579</v>
      </c>
      <c r="D2347" s="6" t="s">
        <v>9142</v>
      </c>
      <c r="E2347" s="14" t="s">
        <v>24580</v>
      </c>
      <c r="F2347" s="16" t="s">
        <v>18630</v>
      </c>
      <c r="G2347">
        <v>1996</v>
      </c>
      <c r="H2347" s="6" t="s">
        <v>18</v>
      </c>
      <c r="K2347" t="s">
        <v>18422</v>
      </c>
      <c r="L2347" t="s">
        <v>18423</v>
      </c>
      <c r="O2347">
        <v>0</v>
      </c>
      <c r="Q2347" s="4" t="s">
        <v>21517</v>
      </c>
    </row>
    <row r="2348" spans="1:17" ht="45">
      <c r="A2348">
        <v>2290</v>
      </c>
      <c r="B2348" t="b">
        <v>1</v>
      </c>
      <c r="C2348" s="17" t="s">
        <v>26667</v>
      </c>
      <c r="D2348" s="4" t="s">
        <v>26668</v>
      </c>
      <c r="F2348" t="s">
        <v>26669</v>
      </c>
      <c r="G2348">
        <v>1996</v>
      </c>
      <c r="H2348" t="s">
        <v>1315</v>
      </c>
      <c r="K2348" t="s">
        <v>18625</v>
      </c>
      <c r="L2348" t="s">
        <v>18423</v>
      </c>
      <c r="O2348">
        <v>0</v>
      </c>
      <c r="Q2348" s="4" t="s">
        <v>21687</v>
      </c>
    </row>
    <row r="2349" spans="1:17" ht="72" customHeight="1">
      <c r="A2349">
        <v>3384</v>
      </c>
      <c r="B2349" t="b">
        <v>1</v>
      </c>
      <c r="C2349" s="1" t="s">
        <v>8447</v>
      </c>
      <c r="D2349" s="2" t="s">
        <v>8448</v>
      </c>
      <c r="E2349" s="3" t="s">
        <v>8449</v>
      </c>
      <c r="F2349" s="1" t="s">
        <v>8450</v>
      </c>
      <c r="G2349" s="1">
        <v>1996</v>
      </c>
      <c r="H2349" s="1" t="s">
        <v>18</v>
      </c>
      <c r="I2349" s="1"/>
      <c r="J2349" s="1" t="s">
        <v>8451</v>
      </c>
      <c r="K2349" s="1"/>
      <c r="L2349" s="1"/>
      <c r="M2349" s="1"/>
      <c r="O2349">
        <v>0</v>
      </c>
      <c r="Q2349" s="4" t="s">
        <v>31354</v>
      </c>
    </row>
    <row r="2350" spans="1:17" ht="30">
      <c r="A2350">
        <v>1296</v>
      </c>
      <c r="B2350" t="b">
        <v>1</v>
      </c>
      <c r="C2350" s="6" t="s">
        <v>23469</v>
      </c>
      <c r="D2350" s="6" t="s">
        <v>8288</v>
      </c>
      <c r="E2350" s="14" t="s">
        <v>20277</v>
      </c>
      <c r="F2350" s="16" t="s">
        <v>18630</v>
      </c>
      <c r="G2350">
        <v>1996</v>
      </c>
      <c r="H2350" s="6" t="s">
        <v>18</v>
      </c>
      <c r="K2350" t="s">
        <v>18422</v>
      </c>
      <c r="L2350" t="s">
        <v>18423</v>
      </c>
      <c r="O2350">
        <v>0</v>
      </c>
      <c r="Q2350" s="4" t="s">
        <v>21387</v>
      </c>
    </row>
    <row r="2351" spans="1:17" ht="90" customHeight="1">
      <c r="A2351">
        <v>3410</v>
      </c>
      <c r="B2351" t="b">
        <v>0</v>
      </c>
      <c r="C2351" s="1" t="s">
        <v>7584</v>
      </c>
      <c r="D2351" s="2" t="s">
        <v>8767</v>
      </c>
      <c r="E2351" s="1"/>
      <c r="F2351" s="1" t="s">
        <v>8768</v>
      </c>
      <c r="G2351" s="1">
        <v>1996</v>
      </c>
      <c r="H2351" s="1" t="s">
        <v>1315</v>
      </c>
      <c r="I2351" s="1"/>
      <c r="J2351" s="1"/>
      <c r="K2351" s="1"/>
      <c r="L2351" s="1"/>
      <c r="M2351" s="1"/>
      <c r="O2351">
        <v>0</v>
      </c>
      <c r="Q2351" s="4" t="s">
        <v>21432</v>
      </c>
    </row>
    <row r="2352" spans="1:17" ht="45">
      <c r="A2352">
        <v>719</v>
      </c>
      <c r="B2352" t="b">
        <v>1</v>
      </c>
      <c r="C2352" s="17" t="s">
        <v>21405</v>
      </c>
      <c r="D2352" s="4" t="s">
        <v>8800</v>
      </c>
      <c r="F2352" t="s">
        <v>21406</v>
      </c>
      <c r="G2352">
        <v>1996</v>
      </c>
      <c r="H2352" t="s">
        <v>1315</v>
      </c>
      <c r="K2352" t="s">
        <v>18625</v>
      </c>
      <c r="L2352" t="s">
        <v>18423</v>
      </c>
      <c r="O2352">
        <v>0</v>
      </c>
      <c r="Q2352" s="4" t="s">
        <v>20226</v>
      </c>
    </row>
    <row r="2353" spans="1:17" ht="45">
      <c r="A2353">
        <v>1455</v>
      </c>
      <c r="B2353" t="b">
        <v>1</v>
      </c>
      <c r="C2353" s="17" t="s">
        <v>24010</v>
      </c>
      <c r="D2353" s="4" t="s">
        <v>24011</v>
      </c>
      <c r="F2353" t="s">
        <v>24012</v>
      </c>
      <c r="G2353">
        <v>1996</v>
      </c>
      <c r="H2353" t="s">
        <v>1315</v>
      </c>
      <c r="K2353" t="s">
        <v>18625</v>
      </c>
      <c r="L2353" t="s">
        <v>18423</v>
      </c>
      <c r="O2353">
        <v>0</v>
      </c>
      <c r="Q2353" s="4" t="s">
        <v>21432</v>
      </c>
    </row>
    <row r="2354" spans="1:17" ht="45">
      <c r="A2354">
        <v>3388</v>
      </c>
      <c r="B2354" t="b">
        <v>1</v>
      </c>
      <c r="C2354" s="1" t="s">
        <v>8487</v>
      </c>
      <c r="D2354" s="2" t="s">
        <v>8488</v>
      </c>
      <c r="E2354" s="3" t="s">
        <v>8489</v>
      </c>
      <c r="F2354" s="1" t="s">
        <v>8490</v>
      </c>
      <c r="G2354" s="1">
        <v>1996</v>
      </c>
      <c r="H2354" s="1" t="s">
        <v>18</v>
      </c>
      <c r="I2354" s="1"/>
      <c r="J2354" s="1" t="s">
        <v>8491</v>
      </c>
      <c r="K2354" s="1"/>
      <c r="L2354" s="1"/>
      <c r="M2354" s="1"/>
      <c r="O2354">
        <v>0</v>
      </c>
      <c r="Q2354" s="4" t="s">
        <v>31355</v>
      </c>
    </row>
    <row r="2355" spans="1:17" ht="45">
      <c r="A2355">
        <v>1757</v>
      </c>
      <c r="B2355" t="b">
        <v>1</v>
      </c>
      <c r="C2355" s="6" t="s">
        <v>25039</v>
      </c>
      <c r="D2355" s="6" t="s">
        <v>8222</v>
      </c>
      <c r="E2355" s="14" t="s">
        <v>22655</v>
      </c>
      <c r="F2355" s="16" t="s">
        <v>18630</v>
      </c>
      <c r="G2355">
        <v>1996</v>
      </c>
      <c r="H2355" s="6" t="s">
        <v>18</v>
      </c>
      <c r="I2355" s="16" t="s">
        <v>25040</v>
      </c>
      <c r="K2355" t="s">
        <v>18422</v>
      </c>
      <c r="L2355" t="s">
        <v>18423</v>
      </c>
      <c r="O2355">
        <v>0</v>
      </c>
      <c r="Q2355" s="4" t="s">
        <v>21564</v>
      </c>
    </row>
    <row r="2356" spans="1:17" ht="30">
      <c r="A2356">
        <v>143</v>
      </c>
      <c r="B2356" t="b">
        <v>1</v>
      </c>
      <c r="C2356" s="17" t="s">
        <v>19065</v>
      </c>
      <c r="D2356" s="4" t="s">
        <v>8893</v>
      </c>
      <c r="F2356" t="s">
        <v>19066</v>
      </c>
      <c r="G2356">
        <v>1996</v>
      </c>
      <c r="H2356" t="s">
        <v>1315</v>
      </c>
      <c r="K2356" t="s">
        <v>18625</v>
      </c>
      <c r="L2356" t="s">
        <v>18423</v>
      </c>
      <c r="O2356">
        <v>0</v>
      </c>
      <c r="Q2356" s="4" t="s">
        <v>21069</v>
      </c>
    </row>
    <row r="2357" spans="1:17" ht="30">
      <c r="A2357">
        <v>2095</v>
      </c>
      <c r="B2357" t="b">
        <v>1</v>
      </c>
      <c r="C2357" s="17" t="s">
        <v>26090</v>
      </c>
      <c r="D2357" s="4" t="s">
        <v>8895</v>
      </c>
      <c r="F2357" t="s">
        <v>26091</v>
      </c>
      <c r="G2357">
        <v>1996</v>
      </c>
      <c r="H2357" t="s">
        <v>1315</v>
      </c>
      <c r="K2357" t="s">
        <v>18625</v>
      </c>
      <c r="L2357" t="s">
        <v>18423</v>
      </c>
      <c r="O2357">
        <v>0</v>
      </c>
      <c r="Q2357" s="4" t="s">
        <v>21069</v>
      </c>
    </row>
    <row r="2358" spans="1:17" ht="30">
      <c r="A2358">
        <v>3421</v>
      </c>
      <c r="B2358" t="b">
        <v>0</v>
      </c>
      <c r="C2358" s="1" t="s">
        <v>8890</v>
      </c>
      <c r="D2358" s="2" t="s">
        <v>8891</v>
      </c>
      <c r="E2358" s="1"/>
      <c r="F2358" s="1" t="s">
        <v>8892</v>
      </c>
      <c r="G2358" s="1">
        <v>1996</v>
      </c>
      <c r="H2358" s="1" t="s">
        <v>1315</v>
      </c>
      <c r="I2358" s="1"/>
      <c r="J2358" s="1"/>
      <c r="K2358" s="1"/>
      <c r="L2358" s="1"/>
      <c r="M2358" s="1"/>
      <c r="O2358">
        <v>0</v>
      </c>
      <c r="Q2358" s="4" t="s">
        <v>21069</v>
      </c>
    </row>
    <row r="2359" spans="1:17" ht="30">
      <c r="A2359">
        <v>3369</v>
      </c>
      <c r="B2359" t="b">
        <v>1</v>
      </c>
      <c r="C2359" s="1" t="s">
        <v>8304</v>
      </c>
      <c r="D2359" s="2" t="s">
        <v>8305</v>
      </c>
      <c r="E2359" s="1"/>
      <c r="F2359" s="1" t="s">
        <v>8306</v>
      </c>
      <c r="G2359" s="1">
        <v>1996</v>
      </c>
      <c r="H2359" s="1" t="s">
        <v>18</v>
      </c>
      <c r="I2359" s="1"/>
      <c r="J2359" s="1"/>
      <c r="K2359" s="1"/>
      <c r="L2359" s="1"/>
      <c r="M2359" s="1"/>
      <c r="O2359">
        <v>0</v>
      </c>
      <c r="Q2359" s="4" t="s">
        <v>31356</v>
      </c>
    </row>
    <row r="2360" spans="1:17" ht="30">
      <c r="A2360">
        <v>771</v>
      </c>
      <c r="B2360" t="b">
        <v>1</v>
      </c>
      <c r="C2360" s="6" t="s">
        <v>21600</v>
      </c>
      <c r="D2360" s="6" t="s">
        <v>9188</v>
      </c>
      <c r="E2360" s="14" t="s">
        <v>21601</v>
      </c>
      <c r="F2360" s="16" t="s">
        <v>18630</v>
      </c>
      <c r="G2360">
        <v>1996</v>
      </c>
      <c r="H2360" s="6" t="s">
        <v>18</v>
      </c>
      <c r="K2360" t="s">
        <v>18422</v>
      </c>
      <c r="L2360" t="s">
        <v>18423</v>
      </c>
      <c r="O2360">
        <v>0</v>
      </c>
      <c r="Q2360" s="4" t="s">
        <v>21239</v>
      </c>
    </row>
    <row r="2361" spans="1:17" ht="45">
      <c r="A2361">
        <v>454</v>
      </c>
      <c r="B2361" t="b">
        <v>1</v>
      </c>
      <c r="C2361" s="17" t="s">
        <v>20406</v>
      </c>
      <c r="D2361" s="4" t="s">
        <v>20407</v>
      </c>
      <c r="F2361" t="s">
        <v>20408</v>
      </c>
      <c r="G2361">
        <v>1996</v>
      </c>
      <c r="H2361" t="s">
        <v>1315</v>
      </c>
      <c r="K2361" t="s">
        <v>18625</v>
      </c>
      <c r="L2361" t="s">
        <v>18423</v>
      </c>
      <c r="O2361">
        <v>0</v>
      </c>
      <c r="Q2361" s="4" t="s">
        <v>20828</v>
      </c>
    </row>
    <row r="2362" spans="1:17" ht="45">
      <c r="A2362">
        <v>1288</v>
      </c>
      <c r="B2362" t="b">
        <v>1</v>
      </c>
      <c r="C2362" s="6" t="s">
        <v>3098</v>
      </c>
      <c r="D2362" s="6" t="s">
        <v>8279</v>
      </c>
      <c r="E2362" s="14" t="s">
        <v>23445</v>
      </c>
      <c r="F2362" s="16" t="s">
        <v>18630</v>
      </c>
      <c r="G2362">
        <v>1996</v>
      </c>
      <c r="H2362" s="6" t="s">
        <v>18</v>
      </c>
      <c r="K2362" t="s">
        <v>18422</v>
      </c>
      <c r="L2362" t="s">
        <v>18423</v>
      </c>
      <c r="O2362">
        <v>0</v>
      </c>
      <c r="Q2362" s="4" t="s">
        <v>21378</v>
      </c>
    </row>
    <row r="2363" spans="1:17" ht="45">
      <c r="A2363">
        <v>3426</v>
      </c>
      <c r="B2363" t="b">
        <v>0</v>
      </c>
      <c r="C2363" s="1" t="s">
        <v>8984</v>
      </c>
      <c r="D2363" s="2" t="s">
        <v>8985</v>
      </c>
      <c r="E2363" s="1"/>
      <c r="F2363" s="1" t="s">
        <v>8986</v>
      </c>
      <c r="G2363" s="1">
        <v>1996</v>
      </c>
      <c r="H2363" s="1" t="s">
        <v>1315</v>
      </c>
      <c r="I2363" s="1"/>
      <c r="J2363" s="1"/>
      <c r="K2363" s="1"/>
      <c r="L2363" s="1"/>
      <c r="M2363" s="1"/>
      <c r="O2363">
        <v>0</v>
      </c>
      <c r="Q2363" s="4" t="s">
        <v>20801</v>
      </c>
    </row>
    <row r="2364" spans="1:17" ht="30">
      <c r="A2364">
        <v>519</v>
      </c>
      <c r="B2364" t="b">
        <v>1</v>
      </c>
      <c r="C2364" s="6" t="s">
        <v>20662</v>
      </c>
      <c r="D2364" s="6" t="s">
        <v>8602</v>
      </c>
      <c r="E2364" s="14" t="s">
        <v>18927</v>
      </c>
      <c r="F2364" s="16" t="s">
        <v>18630</v>
      </c>
      <c r="G2364">
        <v>1996</v>
      </c>
      <c r="H2364" s="6" t="s">
        <v>18</v>
      </c>
      <c r="K2364" t="s">
        <v>18422</v>
      </c>
      <c r="L2364" t="s">
        <v>18423</v>
      </c>
      <c r="O2364">
        <v>0</v>
      </c>
      <c r="Q2364" s="4" t="s">
        <v>21158</v>
      </c>
    </row>
    <row r="2365" spans="1:17" ht="60">
      <c r="A2365">
        <v>1569</v>
      </c>
      <c r="B2365" t="b">
        <v>1</v>
      </c>
      <c r="C2365" s="6" t="s">
        <v>24379</v>
      </c>
      <c r="D2365" s="6" t="s">
        <v>8313</v>
      </c>
      <c r="E2365" s="14" t="s">
        <v>18395</v>
      </c>
      <c r="F2365" s="16" t="s">
        <v>18630</v>
      </c>
      <c r="G2365">
        <v>1996</v>
      </c>
      <c r="H2365" s="6" t="s">
        <v>18</v>
      </c>
      <c r="K2365" t="s">
        <v>18422</v>
      </c>
      <c r="L2365" t="s">
        <v>18423</v>
      </c>
      <c r="O2365">
        <v>0</v>
      </c>
      <c r="Q2365" s="4" t="s">
        <v>21480</v>
      </c>
    </row>
    <row r="2366" spans="1:17" ht="30">
      <c r="A2366">
        <v>3443</v>
      </c>
      <c r="B2366" t="b">
        <v>1</v>
      </c>
      <c r="C2366" s="1" t="s">
        <v>9115</v>
      </c>
      <c r="D2366" s="2" t="s">
        <v>9116</v>
      </c>
      <c r="E2366" s="1" t="s">
        <v>9117</v>
      </c>
      <c r="F2366" s="1" t="s">
        <v>9118</v>
      </c>
      <c r="G2366" s="1">
        <v>1996</v>
      </c>
      <c r="H2366" s="1" t="s">
        <v>18</v>
      </c>
      <c r="I2366" s="1"/>
      <c r="J2366" s="1" t="s">
        <v>9119</v>
      </c>
      <c r="K2366" s="1"/>
      <c r="L2366" s="1"/>
      <c r="M2366" s="1"/>
      <c r="O2366">
        <v>0</v>
      </c>
      <c r="Q2366" s="4" t="s">
        <v>20047</v>
      </c>
    </row>
    <row r="2367" spans="1:17" ht="30">
      <c r="A2367">
        <v>3425</v>
      </c>
      <c r="B2367" t="b">
        <v>1</v>
      </c>
      <c r="C2367" s="1" t="s">
        <v>8107</v>
      </c>
      <c r="D2367" s="2" t="s">
        <v>8971</v>
      </c>
      <c r="E2367" s="3" t="s">
        <v>8972</v>
      </c>
      <c r="F2367" s="1" t="s">
        <v>8973</v>
      </c>
      <c r="G2367" s="1">
        <v>1996</v>
      </c>
      <c r="H2367" s="1" t="s">
        <v>18</v>
      </c>
      <c r="I2367" s="1"/>
      <c r="J2367" s="1" t="s">
        <v>8974</v>
      </c>
      <c r="K2367" s="1"/>
      <c r="L2367" s="1"/>
      <c r="M2367" s="1"/>
      <c r="O2367">
        <v>0</v>
      </c>
      <c r="Q2367" s="4" t="s">
        <v>31359</v>
      </c>
    </row>
    <row r="2368" spans="1:17" ht="30">
      <c r="A2368">
        <v>1653</v>
      </c>
      <c r="B2368" t="b">
        <v>1</v>
      </c>
      <c r="C2368" s="6" t="s">
        <v>8336</v>
      </c>
      <c r="D2368" s="6" t="s">
        <v>8337</v>
      </c>
      <c r="E2368" s="14" t="s">
        <v>24672</v>
      </c>
      <c r="F2368" s="16" t="s">
        <v>18630</v>
      </c>
      <c r="G2368">
        <v>1996</v>
      </c>
      <c r="H2368" s="6" t="s">
        <v>18</v>
      </c>
      <c r="K2368" t="s">
        <v>18422</v>
      </c>
      <c r="L2368" t="s">
        <v>18423</v>
      </c>
      <c r="O2368">
        <v>0</v>
      </c>
      <c r="Q2368" s="4" t="s">
        <v>21529</v>
      </c>
    </row>
    <row r="2369" spans="1:17" ht="30">
      <c r="A2369">
        <v>3402</v>
      </c>
      <c r="B2369" t="b">
        <v>1</v>
      </c>
      <c r="C2369" s="1" t="s">
        <v>8589</v>
      </c>
      <c r="D2369" s="2" t="s">
        <v>8613</v>
      </c>
      <c r="E2369" s="3" t="s">
        <v>8614</v>
      </c>
      <c r="F2369" s="1" t="s">
        <v>8612</v>
      </c>
      <c r="G2369" s="1">
        <v>1996</v>
      </c>
      <c r="H2369" s="1" t="s">
        <v>18</v>
      </c>
      <c r="I2369" s="1"/>
      <c r="J2369" s="1" t="s">
        <v>8615</v>
      </c>
      <c r="K2369" s="1"/>
      <c r="L2369" s="1"/>
      <c r="M2369" s="1"/>
      <c r="O2369">
        <v>0</v>
      </c>
      <c r="Q2369" s="4" t="s">
        <v>31335</v>
      </c>
    </row>
    <row r="2370" spans="1:17" ht="30">
      <c r="A2370">
        <v>2128</v>
      </c>
      <c r="B2370" t="b">
        <v>1</v>
      </c>
      <c r="C2370" s="6" t="s">
        <v>425</v>
      </c>
      <c r="D2370" s="6" t="s">
        <v>8592</v>
      </c>
      <c r="E2370" s="14" t="s">
        <v>26167</v>
      </c>
      <c r="F2370" s="16" t="s">
        <v>18630</v>
      </c>
      <c r="G2370">
        <v>1996</v>
      </c>
      <c r="H2370" s="6" t="s">
        <v>18</v>
      </c>
      <c r="K2370" t="s">
        <v>18422</v>
      </c>
      <c r="L2370" t="s">
        <v>18423</v>
      </c>
      <c r="O2370">
        <v>0</v>
      </c>
      <c r="Q2370" s="4" t="s">
        <v>21656</v>
      </c>
    </row>
    <row r="2371" spans="1:17" ht="60">
      <c r="A2371">
        <v>773</v>
      </c>
      <c r="B2371" t="b">
        <v>1</v>
      </c>
      <c r="C2371" s="6" t="s">
        <v>21556</v>
      </c>
      <c r="D2371" s="6" t="s">
        <v>8558</v>
      </c>
      <c r="E2371" s="14" t="s">
        <v>21607</v>
      </c>
      <c r="F2371" s="16" t="s">
        <v>18630</v>
      </c>
      <c r="G2371">
        <v>1996</v>
      </c>
      <c r="H2371" s="6" t="s">
        <v>18</v>
      </c>
      <c r="K2371" t="s">
        <v>18422</v>
      </c>
      <c r="L2371" t="s">
        <v>18423</v>
      </c>
      <c r="O2371">
        <v>0</v>
      </c>
      <c r="Q2371" s="4" t="s">
        <v>20828</v>
      </c>
    </row>
    <row r="2372" spans="1:17" ht="45">
      <c r="A2372">
        <v>547</v>
      </c>
      <c r="B2372" t="b">
        <v>1</v>
      </c>
      <c r="C2372" s="6" t="s">
        <v>20753</v>
      </c>
      <c r="D2372" s="6" t="s">
        <v>9087</v>
      </c>
      <c r="E2372" s="14" t="s">
        <v>18395</v>
      </c>
      <c r="F2372" s="16" t="s">
        <v>18630</v>
      </c>
      <c r="G2372">
        <v>1996</v>
      </c>
      <c r="H2372" s="6" t="s">
        <v>18</v>
      </c>
      <c r="K2372" t="s">
        <v>18422</v>
      </c>
      <c r="L2372" t="s">
        <v>18423</v>
      </c>
      <c r="O2372">
        <v>0</v>
      </c>
      <c r="Q2372" s="4" t="s">
        <v>21161</v>
      </c>
    </row>
    <row r="2373" spans="1:17" ht="60">
      <c r="A2373">
        <v>3394</v>
      </c>
      <c r="B2373" t="b">
        <v>0</v>
      </c>
      <c r="C2373" s="1" t="s">
        <v>8551</v>
      </c>
      <c r="D2373" s="2" t="s">
        <v>8552</v>
      </c>
      <c r="E2373" s="1"/>
      <c r="F2373" s="1" t="s">
        <v>8553</v>
      </c>
      <c r="G2373" s="1">
        <v>1996</v>
      </c>
      <c r="H2373" s="1" t="s">
        <v>1315</v>
      </c>
      <c r="I2373" s="1"/>
      <c r="J2373" s="1"/>
      <c r="K2373" s="1"/>
      <c r="L2373" s="1"/>
      <c r="M2373" s="1"/>
      <c r="O2373">
        <v>0</v>
      </c>
      <c r="Q2373" s="4" t="s">
        <v>31360</v>
      </c>
    </row>
    <row r="2374" spans="1:17" ht="15.75">
      <c r="A2374">
        <v>194</v>
      </c>
      <c r="B2374" t="b">
        <v>1</v>
      </c>
      <c r="C2374" s="17" t="s">
        <v>19282</v>
      </c>
      <c r="D2374" s="4" t="s">
        <v>19283</v>
      </c>
      <c r="E2374" s="5" t="s">
        <v>19284</v>
      </c>
      <c r="F2374" t="s">
        <v>19285</v>
      </c>
      <c r="G2374">
        <v>1996</v>
      </c>
      <c r="H2374" s="6" t="s">
        <v>18</v>
      </c>
      <c r="J2374" t="s">
        <v>19286</v>
      </c>
      <c r="K2374" t="s">
        <v>18422</v>
      </c>
      <c r="L2374" t="s">
        <v>18423</v>
      </c>
      <c r="O2374">
        <v>0</v>
      </c>
      <c r="Q2374" s="4" t="s">
        <v>21086</v>
      </c>
    </row>
    <row r="2375" spans="1:17" ht="42.75">
      <c r="A2375">
        <v>1706</v>
      </c>
      <c r="B2375" t="b">
        <v>1</v>
      </c>
      <c r="C2375" s="6" t="s">
        <v>24862</v>
      </c>
      <c r="D2375" s="8" t="s">
        <v>8237</v>
      </c>
      <c r="E2375" s="14" t="s">
        <v>24863</v>
      </c>
      <c r="F2375" s="16" t="s">
        <v>18630</v>
      </c>
      <c r="G2375">
        <v>1996</v>
      </c>
      <c r="H2375" s="6" t="s">
        <v>18</v>
      </c>
      <c r="J2375" t="s">
        <v>24864</v>
      </c>
      <c r="K2375" t="s">
        <v>18422</v>
      </c>
      <c r="L2375" t="s">
        <v>18423</v>
      </c>
      <c r="O2375">
        <v>0</v>
      </c>
      <c r="Q2375" s="4" t="s">
        <v>21551</v>
      </c>
    </row>
    <row r="2376" spans="1:17" ht="45">
      <c r="A2376">
        <v>1861</v>
      </c>
      <c r="B2376" t="b">
        <v>1</v>
      </c>
      <c r="C2376" s="17" t="s">
        <v>20145</v>
      </c>
      <c r="D2376" s="4" t="s">
        <v>25387</v>
      </c>
      <c r="F2376" t="s">
        <v>25388</v>
      </c>
      <c r="G2376">
        <v>1996</v>
      </c>
      <c r="H2376" t="s">
        <v>1315</v>
      </c>
      <c r="K2376" t="s">
        <v>18625</v>
      </c>
      <c r="L2376" t="s">
        <v>18423</v>
      </c>
      <c r="O2376">
        <v>0</v>
      </c>
      <c r="Q2376" s="4" t="s">
        <v>20544</v>
      </c>
    </row>
    <row r="2377" spans="1:17" ht="30">
      <c r="A2377">
        <v>3448</v>
      </c>
      <c r="B2377" t="b">
        <v>0</v>
      </c>
      <c r="C2377" s="1" t="s">
        <v>9172</v>
      </c>
      <c r="D2377" s="2" t="s">
        <v>9173</v>
      </c>
      <c r="E2377" s="1"/>
      <c r="F2377" s="1" t="s">
        <v>9174</v>
      </c>
      <c r="G2377" s="1">
        <v>1996</v>
      </c>
      <c r="H2377" s="1" t="s">
        <v>1315</v>
      </c>
      <c r="I2377" s="1"/>
      <c r="J2377" s="1"/>
      <c r="K2377" s="1"/>
      <c r="L2377" s="1"/>
      <c r="M2377" s="1"/>
      <c r="O2377">
        <v>0</v>
      </c>
      <c r="Q2377" s="4" t="s">
        <v>31344</v>
      </c>
    </row>
    <row r="2378" spans="1:17" ht="30">
      <c r="A2378">
        <v>3389</v>
      </c>
      <c r="B2378" t="b">
        <v>0</v>
      </c>
      <c r="C2378" s="1" t="s">
        <v>8505</v>
      </c>
      <c r="D2378" s="2" t="s">
        <v>8506</v>
      </c>
      <c r="E2378" s="1"/>
      <c r="F2378" s="1" t="s">
        <v>8507</v>
      </c>
      <c r="G2378" s="1">
        <v>1996</v>
      </c>
      <c r="H2378" s="1" t="s">
        <v>1315</v>
      </c>
      <c r="I2378" s="1"/>
      <c r="J2378" s="1"/>
      <c r="K2378" s="1"/>
      <c r="L2378" s="1"/>
      <c r="M2378" s="1"/>
      <c r="O2378">
        <v>0</v>
      </c>
      <c r="Q2378" s="4" t="s">
        <v>31337</v>
      </c>
    </row>
    <row r="2379" spans="1:17" ht="30">
      <c r="A2379">
        <v>2103</v>
      </c>
      <c r="B2379" t="b">
        <v>1</v>
      </c>
      <c r="C2379" s="6" t="s">
        <v>4422</v>
      </c>
      <c r="D2379" s="6" t="s">
        <v>8542</v>
      </c>
      <c r="E2379" s="14" t="s">
        <v>26108</v>
      </c>
      <c r="F2379" s="16" t="s">
        <v>18630</v>
      </c>
      <c r="G2379">
        <v>1996</v>
      </c>
      <c r="H2379" s="6" t="s">
        <v>18</v>
      </c>
      <c r="K2379" t="s">
        <v>18422</v>
      </c>
      <c r="L2379" t="s">
        <v>18423</v>
      </c>
      <c r="O2379">
        <v>0</v>
      </c>
      <c r="Q2379" s="4" t="s">
        <v>21633</v>
      </c>
    </row>
    <row r="2380" spans="1:17" ht="30">
      <c r="A2380">
        <v>3436</v>
      </c>
      <c r="B2380" t="b">
        <v>0</v>
      </c>
      <c r="C2380" s="1" t="s">
        <v>222</v>
      </c>
      <c r="D2380" s="2" t="s">
        <v>9043</v>
      </c>
      <c r="E2380" s="1"/>
      <c r="F2380" s="1"/>
      <c r="G2380" s="1">
        <v>1996</v>
      </c>
      <c r="H2380" s="1" t="s">
        <v>1315</v>
      </c>
      <c r="I2380" s="1"/>
      <c r="J2380" s="1"/>
      <c r="K2380" s="1"/>
      <c r="L2380" s="1"/>
      <c r="M2380" s="1"/>
      <c r="O2380">
        <v>0</v>
      </c>
      <c r="Q2380" s="4" t="s">
        <v>20544</v>
      </c>
    </row>
    <row r="2381" spans="1:17" ht="45">
      <c r="A2381">
        <v>3381</v>
      </c>
      <c r="B2381" t="b">
        <v>0</v>
      </c>
      <c r="C2381" s="1" t="s">
        <v>7980</v>
      </c>
      <c r="D2381" s="2" t="s">
        <v>8441</v>
      </c>
      <c r="E2381" s="1"/>
      <c r="F2381" s="1"/>
      <c r="G2381" s="1">
        <v>1996</v>
      </c>
      <c r="H2381" s="1" t="s">
        <v>1315</v>
      </c>
      <c r="I2381" s="1"/>
      <c r="J2381" s="1"/>
      <c r="K2381" s="1"/>
      <c r="L2381" s="1"/>
      <c r="M2381" s="1"/>
      <c r="O2381">
        <v>0</v>
      </c>
      <c r="Q2381" s="4" t="s">
        <v>31361</v>
      </c>
    </row>
    <row r="2382" spans="1:17">
      <c r="A2382">
        <v>3393</v>
      </c>
      <c r="B2382" t="b">
        <v>0</v>
      </c>
      <c r="C2382" s="1" t="s">
        <v>8549</v>
      </c>
      <c r="D2382" s="2" t="s">
        <v>8550</v>
      </c>
      <c r="E2382" s="1"/>
      <c r="F2382" s="1"/>
      <c r="G2382" s="1">
        <v>1996</v>
      </c>
      <c r="H2382" s="1" t="s">
        <v>1315</v>
      </c>
      <c r="I2382" s="1"/>
      <c r="J2382" s="1"/>
      <c r="K2382" s="1"/>
      <c r="L2382" s="1"/>
      <c r="M2382" s="1"/>
      <c r="O2382">
        <v>0</v>
      </c>
      <c r="Q2382" s="4" t="s">
        <v>31363</v>
      </c>
    </row>
    <row r="2383" spans="1:17" ht="30">
      <c r="A2383">
        <v>1570</v>
      </c>
      <c r="B2383" t="b">
        <v>1</v>
      </c>
      <c r="C2383" s="6" t="s">
        <v>24381</v>
      </c>
      <c r="D2383" s="6" t="s">
        <v>9120</v>
      </c>
      <c r="E2383" s="14" t="s">
        <v>22951</v>
      </c>
      <c r="F2383" s="16" t="s">
        <v>18630</v>
      </c>
      <c r="G2383">
        <v>1996</v>
      </c>
      <c r="H2383" s="6" t="s">
        <v>18</v>
      </c>
      <c r="K2383" t="s">
        <v>18422</v>
      </c>
      <c r="L2383" t="s">
        <v>18423</v>
      </c>
      <c r="O2383">
        <v>0</v>
      </c>
      <c r="Q2383" s="4" t="s">
        <v>20964</v>
      </c>
    </row>
    <row r="2384" spans="1:17" ht="30">
      <c r="A2384">
        <v>3380</v>
      </c>
      <c r="B2384" t="b">
        <v>0</v>
      </c>
      <c r="C2384" s="1" t="s">
        <v>8426</v>
      </c>
      <c r="D2384" s="2" t="s">
        <v>8427</v>
      </c>
      <c r="E2384" s="1"/>
      <c r="F2384" s="1" t="s">
        <v>8428</v>
      </c>
      <c r="G2384" s="1">
        <v>1996</v>
      </c>
      <c r="H2384" s="1" t="s">
        <v>1315</v>
      </c>
      <c r="I2384" s="1"/>
      <c r="J2384" s="1"/>
      <c r="K2384" s="1"/>
      <c r="L2384" s="1"/>
      <c r="M2384" s="1"/>
      <c r="O2384">
        <v>0</v>
      </c>
      <c r="Q2384" s="4" t="s">
        <v>31364</v>
      </c>
    </row>
    <row r="2385" spans="1:17" ht="60">
      <c r="A2385">
        <v>1571</v>
      </c>
      <c r="B2385" t="b">
        <v>1</v>
      </c>
      <c r="C2385" s="6" t="s">
        <v>19749</v>
      </c>
      <c r="D2385" s="6" t="s">
        <v>8367</v>
      </c>
      <c r="E2385" s="14" t="s">
        <v>18395</v>
      </c>
      <c r="F2385" s="16" t="s">
        <v>18630</v>
      </c>
      <c r="G2385">
        <v>1996</v>
      </c>
      <c r="H2385" s="6" t="s">
        <v>18</v>
      </c>
      <c r="K2385" t="s">
        <v>18422</v>
      </c>
      <c r="L2385" t="s">
        <v>18423</v>
      </c>
      <c r="O2385">
        <v>0</v>
      </c>
      <c r="Q2385" s="4" t="s">
        <v>20768</v>
      </c>
    </row>
    <row r="2386" spans="1:17" ht="30">
      <c r="A2386">
        <v>3427</v>
      </c>
      <c r="B2386" t="b">
        <v>0</v>
      </c>
      <c r="C2386" s="1" t="s">
        <v>8984</v>
      </c>
      <c r="D2386" s="2" t="s">
        <v>8987</v>
      </c>
      <c r="E2386" s="1"/>
      <c r="F2386" s="1" t="s">
        <v>8988</v>
      </c>
      <c r="G2386" s="1">
        <v>1996</v>
      </c>
      <c r="H2386" s="1" t="s">
        <v>1315</v>
      </c>
      <c r="I2386" s="1"/>
      <c r="J2386" s="1"/>
      <c r="K2386" s="1"/>
      <c r="L2386" s="1"/>
      <c r="M2386" s="1"/>
      <c r="O2386">
        <v>0</v>
      </c>
      <c r="Q2386" s="4" t="s">
        <v>20801</v>
      </c>
    </row>
    <row r="2387" spans="1:17" ht="30">
      <c r="A2387">
        <v>3440</v>
      </c>
      <c r="B2387" t="b">
        <v>0</v>
      </c>
      <c r="C2387" s="1" t="s">
        <v>1263</v>
      </c>
      <c r="D2387" s="2" t="s">
        <v>9074</v>
      </c>
      <c r="E2387" s="1"/>
      <c r="F2387" s="1" t="s">
        <v>9075</v>
      </c>
      <c r="G2387" s="1">
        <v>1996</v>
      </c>
      <c r="H2387" s="1" t="s">
        <v>1315</v>
      </c>
      <c r="I2387" s="1"/>
      <c r="J2387" s="1"/>
      <c r="K2387" s="1"/>
      <c r="L2387" s="1"/>
      <c r="M2387" s="1"/>
      <c r="O2387">
        <v>0</v>
      </c>
      <c r="Q2387" s="4" t="s">
        <v>22364</v>
      </c>
    </row>
    <row r="2388" spans="1:17" ht="30">
      <c r="A2388">
        <v>3407</v>
      </c>
      <c r="B2388" t="b">
        <v>1</v>
      </c>
      <c r="C2388" s="1" t="s">
        <v>8686</v>
      </c>
      <c r="D2388" s="2" t="s">
        <v>8687</v>
      </c>
      <c r="E2388" s="1"/>
      <c r="F2388" s="1" t="s">
        <v>8688</v>
      </c>
      <c r="G2388" s="1">
        <v>1996</v>
      </c>
      <c r="H2388" s="1" t="s">
        <v>18</v>
      </c>
      <c r="I2388" s="1"/>
      <c r="J2388" s="1"/>
      <c r="K2388" s="1"/>
      <c r="L2388" s="1"/>
      <c r="M2388" s="1"/>
      <c r="O2388">
        <v>0</v>
      </c>
      <c r="Q2388" s="4" t="s">
        <v>20632</v>
      </c>
    </row>
    <row r="2389" spans="1:17">
      <c r="A2389">
        <v>3379</v>
      </c>
      <c r="B2389" t="b">
        <v>1</v>
      </c>
      <c r="C2389" s="1" t="s">
        <v>8421</v>
      </c>
      <c r="D2389" s="2" t="s">
        <v>8422</v>
      </c>
      <c r="E2389" s="1"/>
      <c r="F2389" s="1"/>
      <c r="G2389" s="1">
        <v>1996</v>
      </c>
      <c r="H2389" s="1" t="s">
        <v>18</v>
      </c>
      <c r="I2389" s="1"/>
      <c r="J2389" s="1"/>
      <c r="K2389" s="1"/>
      <c r="L2389" s="1"/>
      <c r="M2389" s="1"/>
      <c r="O2389">
        <v>0</v>
      </c>
      <c r="Q2389" s="4" t="s">
        <v>31365</v>
      </c>
    </row>
    <row r="2390" spans="1:17" ht="45">
      <c r="A2390">
        <v>3429</v>
      </c>
      <c r="B2390" t="b">
        <v>1</v>
      </c>
      <c r="C2390" s="1" t="s">
        <v>9007</v>
      </c>
      <c r="D2390" s="2" t="s">
        <v>9008</v>
      </c>
      <c r="E2390" s="3" t="s">
        <v>9009</v>
      </c>
      <c r="F2390" s="1" t="s">
        <v>9010</v>
      </c>
      <c r="G2390" s="1">
        <v>1996</v>
      </c>
      <c r="H2390" s="1" t="s">
        <v>18</v>
      </c>
      <c r="I2390" s="1"/>
      <c r="J2390" s="1" t="s">
        <v>9011</v>
      </c>
      <c r="K2390" s="1"/>
      <c r="L2390" s="1"/>
      <c r="M2390" s="1"/>
      <c r="O2390">
        <v>0</v>
      </c>
      <c r="Q2390" s="4" t="s">
        <v>31367</v>
      </c>
    </row>
    <row r="2391" spans="1:17" ht="30">
      <c r="A2391">
        <v>921</v>
      </c>
      <c r="B2391" t="b">
        <v>1</v>
      </c>
      <c r="C2391" s="6" t="s">
        <v>22135</v>
      </c>
      <c r="D2391" s="6" t="s">
        <v>8207</v>
      </c>
      <c r="E2391" s="14" t="s">
        <v>22136</v>
      </c>
      <c r="F2391" s="16" t="s">
        <v>18630</v>
      </c>
      <c r="G2391">
        <v>1996</v>
      </c>
      <c r="H2391" s="6" t="s">
        <v>18</v>
      </c>
      <c r="I2391" s="16" t="s">
        <v>22137</v>
      </c>
      <c r="K2391" t="s">
        <v>18422</v>
      </c>
      <c r="L2391" t="s">
        <v>18423</v>
      </c>
      <c r="O2391">
        <v>0</v>
      </c>
      <c r="Q2391" s="4" t="s">
        <v>21282</v>
      </c>
    </row>
    <row r="2392" spans="1:17" ht="45">
      <c r="A2392">
        <v>1460</v>
      </c>
      <c r="B2392" t="b">
        <v>1</v>
      </c>
      <c r="C2392" s="6" t="s">
        <v>24027</v>
      </c>
      <c r="D2392" s="6" t="s">
        <v>8400</v>
      </c>
      <c r="E2392" s="14" t="s">
        <v>18944</v>
      </c>
      <c r="F2392" s="16" t="s">
        <v>18630</v>
      </c>
      <c r="G2392">
        <v>1996</v>
      </c>
      <c r="H2392" s="6" t="s">
        <v>18</v>
      </c>
      <c r="K2392" t="s">
        <v>18422</v>
      </c>
      <c r="L2392" t="s">
        <v>18423</v>
      </c>
      <c r="O2392">
        <v>0</v>
      </c>
      <c r="Q2392" s="4" t="s">
        <v>31369</v>
      </c>
    </row>
    <row r="2393" spans="1:17" ht="30">
      <c r="A2393">
        <v>787</v>
      </c>
      <c r="B2393" t="b">
        <v>1</v>
      </c>
      <c r="C2393" s="6" t="s">
        <v>8626</v>
      </c>
      <c r="D2393" s="6" t="s">
        <v>8627</v>
      </c>
      <c r="E2393" s="14" t="s">
        <v>21655</v>
      </c>
      <c r="F2393" s="16" t="s">
        <v>18630</v>
      </c>
      <c r="G2393">
        <v>1996</v>
      </c>
      <c r="H2393" s="6" t="s">
        <v>18</v>
      </c>
      <c r="K2393" t="s">
        <v>18422</v>
      </c>
      <c r="L2393" t="s">
        <v>18423</v>
      </c>
      <c r="O2393">
        <v>0</v>
      </c>
      <c r="Q2393" s="4" t="s">
        <v>21242</v>
      </c>
    </row>
    <row r="2394" spans="1:17" ht="30">
      <c r="A2394">
        <v>1639</v>
      </c>
      <c r="B2394" t="b">
        <v>1</v>
      </c>
      <c r="C2394" t="s">
        <v>24618</v>
      </c>
      <c r="D2394" s="4" t="s">
        <v>24619</v>
      </c>
      <c r="F2394" t="s">
        <v>24620</v>
      </c>
      <c r="G2394">
        <v>1996</v>
      </c>
      <c r="H2394" t="s">
        <v>1315</v>
      </c>
      <c r="K2394" t="s">
        <v>18625</v>
      </c>
      <c r="L2394" t="s">
        <v>18423</v>
      </c>
      <c r="O2394">
        <v>0</v>
      </c>
      <c r="Q2394" s="4" t="s">
        <v>21525</v>
      </c>
    </row>
    <row r="2395" spans="1:17" ht="45">
      <c r="A2395">
        <v>3368</v>
      </c>
      <c r="B2395" t="b">
        <v>0</v>
      </c>
      <c r="C2395" s="1" t="s">
        <v>8301</v>
      </c>
      <c r="D2395" s="2" t="s">
        <v>8302</v>
      </c>
      <c r="E2395" s="1"/>
      <c r="F2395" s="1" t="s">
        <v>8303</v>
      </c>
      <c r="G2395" s="1">
        <v>1996</v>
      </c>
      <c r="H2395" s="1" t="s">
        <v>1315</v>
      </c>
      <c r="I2395" s="1"/>
      <c r="J2395" s="1"/>
      <c r="K2395" s="1"/>
      <c r="L2395" s="1"/>
      <c r="M2395" s="1"/>
      <c r="O2395">
        <v>0</v>
      </c>
      <c r="Q2395" s="4" t="s">
        <v>31370</v>
      </c>
    </row>
    <row r="2396" spans="1:17" ht="45">
      <c r="A2396">
        <v>1420</v>
      </c>
      <c r="B2396" t="b">
        <v>1</v>
      </c>
      <c r="C2396" t="s">
        <v>23900</v>
      </c>
      <c r="D2396" s="4" t="s">
        <v>23901</v>
      </c>
      <c r="F2396" t="s">
        <v>23902</v>
      </c>
      <c r="G2396">
        <v>1996</v>
      </c>
      <c r="H2396" t="s">
        <v>1315</v>
      </c>
      <c r="K2396" t="s">
        <v>18625</v>
      </c>
      <c r="L2396" t="s">
        <v>18423</v>
      </c>
      <c r="O2396">
        <v>0</v>
      </c>
      <c r="Q2396" s="4" t="s">
        <v>21427</v>
      </c>
    </row>
    <row r="2397" spans="1:17" ht="30">
      <c r="A2397">
        <v>3420</v>
      </c>
      <c r="B2397" t="b">
        <v>1</v>
      </c>
      <c r="C2397" s="1" t="s">
        <v>6678</v>
      </c>
      <c r="D2397" s="2" t="s">
        <v>8887</v>
      </c>
      <c r="E2397" s="1"/>
      <c r="F2397" s="1" t="s">
        <v>8888</v>
      </c>
      <c r="G2397" s="1">
        <v>1996</v>
      </c>
      <c r="H2397" s="1" t="s">
        <v>18</v>
      </c>
      <c r="I2397" s="1"/>
      <c r="J2397" s="1" t="s">
        <v>8889</v>
      </c>
      <c r="K2397" s="1"/>
      <c r="L2397" s="1"/>
      <c r="M2397" s="1"/>
      <c r="O2397">
        <v>0</v>
      </c>
      <c r="Q2397" s="4" t="s">
        <v>21036</v>
      </c>
    </row>
    <row r="2398" spans="1:17" ht="30">
      <c r="A2398">
        <v>1060</v>
      </c>
      <c r="B2398" t="b">
        <v>1</v>
      </c>
      <c r="C2398" s="6" t="s">
        <v>22642</v>
      </c>
      <c r="D2398" s="6" t="s">
        <v>8998</v>
      </c>
      <c r="E2398" s="14" t="s">
        <v>22643</v>
      </c>
      <c r="F2398" s="16" t="s">
        <v>18630</v>
      </c>
      <c r="G2398">
        <v>1996</v>
      </c>
      <c r="H2398" s="6" t="s">
        <v>18</v>
      </c>
      <c r="K2398" t="s">
        <v>18422</v>
      </c>
      <c r="L2398" t="s">
        <v>18423</v>
      </c>
      <c r="O2398">
        <v>0</v>
      </c>
      <c r="Q2398" s="4" t="s">
        <v>21327</v>
      </c>
    </row>
    <row r="2399" spans="1:17" ht="45">
      <c r="A2399">
        <v>3358</v>
      </c>
      <c r="B2399" t="b">
        <v>0</v>
      </c>
      <c r="C2399" s="1" t="s">
        <v>8226</v>
      </c>
      <c r="D2399" s="2" t="s">
        <v>8227</v>
      </c>
      <c r="E2399" s="1"/>
      <c r="F2399" s="1" t="s">
        <v>8228</v>
      </c>
      <c r="G2399" s="1">
        <v>1996</v>
      </c>
      <c r="H2399" s="1" t="s">
        <v>1315</v>
      </c>
      <c r="I2399" s="1"/>
      <c r="J2399" s="1"/>
      <c r="K2399" s="1"/>
      <c r="L2399" s="1"/>
      <c r="M2399" s="1"/>
      <c r="O2399">
        <v>0</v>
      </c>
      <c r="Q2399" s="4" t="s">
        <v>31373</v>
      </c>
    </row>
    <row r="2400" spans="1:17" ht="45">
      <c r="A2400">
        <v>1061</v>
      </c>
      <c r="B2400" t="b">
        <v>1</v>
      </c>
      <c r="C2400" s="17" t="s">
        <v>22646</v>
      </c>
      <c r="D2400" s="2" t="s">
        <v>8434</v>
      </c>
      <c r="E2400" s="5" t="s">
        <v>22647</v>
      </c>
      <c r="F2400" t="s">
        <v>22648</v>
      </c>
      <c r="G2400">
        <v>1996</v>
      </c>
      <c r="H2400" t="s">
        <v>18</v>
      </c>
      <c r="J2400" t="s">
        <v>22649</v>
      </c>
      <c r="K2400" t="s">
        <v>18422</v>
      </c>
      <c r="L2400" t="s">
        <v>18423</v>
      </c>
      <c r="O2400">
        <v>0</v>
      </c>
      <c r="Q2400" s="4" t="s">
        <v>21332</v>
      </c>
    </row>
    <row r="2401" spans="1:17" ht="30">
      <c r="A2401">
        <v>98</v>
      </c>
      <c r="B2401" t="b">
        <v>1</v>
      </c>
      <c r="C2401" s="6" t="s">
        <v>18872</v>
      </c>
      <c r="D2401" s="6" t="s">
        <v>9092</v>
      </c>
      <c r="E2401" s="14" t="s">
        <v>18873</v>
      </c>
      <c r="F2401" s="16" t="s">
        <v>18630</v>
      </c>
      <c r="G2401">
        <v>1996</v>
      </c>
      <c r="H2401" s="6" t="s">
        <v>18</v>
      </c>
      <c r="K2401" t="s">
        <v>18422</v>
      </c>
      <c r="L2401" t="s">
        <v>18423</v>
      </c>
      <c r="O2401">
        <v>0</v>
      </c>
      <c r="Q2401" s="4" t="s">
        <v>21065</v>
      </c>
    </row>
    <row r="2402" spans="1:17">
      <c r="A2402">
        <v>3417</v>
      </c>
      <c r="B2402" t="b">
        <v>1</v>
      </c>
      <c r="C2402" s="1" t="s">
        <v>8870</v>
      </c>
      <c r="D2402" s="2" t="s">
        <v>8871</v>
      </c>
      <c r="E2402" s="3" t="s">
        <v>28550</v>
      </c>
      <c r="F2402" s="1" t="s">
        <v>28551</v>
      </c>
      <c r="G2402" s="1">
        <v>1996</v>
      </c>
      <c r="H2402" t="s">
        <v>18</v>
      </c>
      <c r="I2402" s="1" t="s">
        <v>1314</v>
      </c>
      <c r="J2402" s="1" t="s">
        <v>28552</v>
      </c>
      <c r="K2402" s="1"/>
      <c r="L2402" s="1"/>
      <c r="M2402" s="1"/>
      <c r="O2402">
        <v>0</v>
      </c>
      <c r="Q2402" s="4" t="s">
        <v>31244</v>
      </c>
    </row>
    <row r="2403" spans="1:17" ht="60">
      <c r="A2403">
        <v>4882</v>
      </c>
      <c r="B2403" t="b">
        <v>1</v>
      </c>
      <c r="C2403" s="1" t="s">
        <v>17648</v>
      </c>
      <c r="D2403" s="2" t="s">
        <v>17657</v>
      </c>
      <c r="E2403" s="1" t="s">
        <v>17658</v>
      </c>
      <c r="F2403" s="1" t="s">
        <v>17659</v>
      </c>
      <c r="G2403" s="1">
        <v>1996</v>
      </c>
      <c r="H2403" s="1" t="s">
        <v>18</v>
      </c>
      <c r="I2403" s="1" t="s">
        <v>17661</v>
      </c>
      <c r="J2403" s="1" t="s">
        <v>17660</v>
      </c>
      <c r="K2403" s="1"/>
      <c r="L2403" s="1"/>
      <c r="M2403" s="1"/>
      <c r="O2403">
        <v>0</v>
      </c>
      <c r="Q2403" s="4" t="s">
        <v>31244</v>
      </c>
    </row>
    <row r="2404" spans="1:17" ht="75">
      <c r="A2404">
        <v>3382</v>
      </c>
      <c r="B2404" t="b">
        <v>0</v>
      </c>
      <c r="C2404" s="1" t="s">
        <v>8442</v>
      </c>
      <c r="D2404" s="2" t="s">
        <v>8443</v>
      </c>
      <c r="E2404" s="1"/>
      <c r="F2404" s="1"/>
      <c r="G2404" s="1">
        <v>1996</v>
      </c>
      <c r="H2404" s="1" t="s">
        <v>1315</v>
      </c>
      <c r="I2404" s="1"/>
      <c r="J2404" s="1"/>
      <c r="K2404" s="1"/>
      <c r="L2404" s="1"/>
      <c r="M2404" s="1"/>
      <c r="O2404">
        <v>0</v>
      </c>
      <c r="Q2404" s="4" t="s">
        <v>31374</v>
      </c>
    </row>
    <row r="2405" spans="1:17" ht="45">
      <c r="A2405">
        <v>2184</v>
      </c>
      <c r="B2405" t="b">
        <v>1</v>
      </c>
      <c r="C2405" s="6" t="s">
        <v>26329</v>
      </c>
      <c r="D2405" s="6" t="s">
        <v>8199</v>
      </c>
      <c r="E2405" s="14" t="s">
        <v>25893</v>
      </c>
      <c r="F2405" s="16" t="s">
        <v>18630</v>
      </c>
      <c r="G2405">
        <v>1996</v>
      </c>
      <c r="H2405" s="6" t="s">
        <v>18</v>
      </c>
      <c r="K2405" t="s">
        <v>18422</v>
      </c>
      <c r="L2405" t="s">
        <v>18423</v>
      </c>
      <c r="O2405">
        <v>0</v>
      </c>
      <c r="Q2405" s="4" t="s">
        <v>21665</v>
      </c>
    </row>
    <row r="2406" spans="1:17" ht="30">
      <c r="A2406">
        <v>1745</v>
      </c>
      <c r="B2406" t="b">
        <v>1</v>
      </c>
      <c r="C2406" t="s">
        <v>25002</v>
      </c>
      <c r="D2406" s="2" t="s">
        <v>8264</v>
      </c>
      <c r="F2406" t="s">
        <v>25003</v>
      </c>
      <c r="G2406">
        <v>1996</v>
      </c>
      <c r="H2406" t="s">
        <v>1315</v>
      </c>
      <c r="K2406" t="s">
        <v>18625</v>
      </c>
      <c r="L2406" t="s">
        <v>18423</v>
      </c>
      <c r="O2406">
        <v>0</v>
      </c>
      <c r="Q2406" s="4" t="s">
        <v>21557</v>
      </c>
    </row>
    <row r="2407" spans="1:17" ht="45">
      <c r="A2407">
        <v>3387</v>
      </c>
      <c r="B2407" t="b">
        <v>0</v>
      </c>
      <c r="C2407" s="1" t="s">
        <v>8474</v>
      </c>
      <c r="D2407" s="2" t="s">
        <v>8475</v>
      </c>
      <c r="E2407" s="1"/>
      <c r="F2407" s="1" t="s">
        <v>8476</v>
      </c>
      <c r="G2407" s="1">
        <v>1996</v>
      </c>
      <c r="H2407" s="1" t="s">
        <v>1315</v>
      </c>
      <c r="I2407" s="1"/>
      <c r="J2407" s="1"/>
      <c r="K2407" s="1"/>
      <c r="L2407" s="1"/>
      <c r="M2407" s="1"/>
      <c r="O2407">
        <v>0</v>
      </c>
      <c r="Q2407" s="4" t="s">
        <v>31375</v>
      </c>
    </row>
    <row r="2408" spans="1:17" ht="30">
      <c r="A2408">
        <v>1253</v>
      </c>
      <c r="B2408" t="b">
        <v>1</v>
      </c>
      <c r="C2408" s="17" t="s">
        <v>19258</v>
      </c>
      <c r="D2408" s="4" t="s">
        <v>23319</v>
      </c>
      <c r="F2408" t="s">
        <v>23320</v>
      </c>
      <c r="G2408">
        <v>1996</v>
      </c>
      <c r="H2408" t="s">
        <v>1315</v>
      </c>
      <c r="K2408" t="s">
        <v>18625</v>
      </c>
      <c r="L2408" t="s">
        <v>18423</v>
      </c>
      <c r="O2408">
        <v>0</v>
      </c>
      <c r="Q2408" s="4" t="s">
        <v>20626</v>
      </c>
    </row>
    <row r="2409" spans="1:17" ht="45">
      <c r="A2409">
        <v>2369</v>
      </c>
      <c r="B2409" t="b">
        <v>1</v>
      </c>
      <c r="C2409" s="6" t="s">
        <v>26959</v>
      </c>
      <c r="D2409" s="6" t="s">
        <v>8408</v>
      </c>
      <c r="E2409" s="14" t="s">
        <v>18395</v>
      </c>
      <c r="F2409" s="16" t="s">
        <v>18630</v>
      </c>
      <c r="G2409">
        <v>1996</v>
      </c>
      <c r="H2409" s="6" t="s">
        <v>18</v>
      </c>
      <c r="K2409" t="s">
        <v>18422</v>
      </c>
      <c r="L2409" t="s">
        <v>18423</v>
      </c>
      <c r="O2409">
        <v>0</v>
      </c>
      <c r="Q2409" s="4" t="s">
        <v>21714</v>
      </c>
    </row>
    <row r="2410" spans="1:17" ht="45">
      <c r="A2410">
        <v>3445</v>
      </c>
      <c r="B2410" t="b">
        <v>1</v>
      </c>
      <c r="C2410" s="1" t="s">
        <v>9152</v>
      </c>
      <c r="D2410" s="2" t="s">
        <v>9153</v>
      </c>
      <c r="E2410" s="1" t="s">
        <v>9154</v>
      </c>
      <c r="F2410" s="1" t="s">
        <v>9155</v>
      </c>
      <c r="G2410" s="1">
        <v>1996</v>
      </c>
      <c r="H2410" s="1" t="s">
        <v>18</v>
      </c>
      <c r="I2410" s="1"/>
      <c r="J2410" s="1" t="s">
        <v>9156</v>
      </c>
      <c r="K2410" s="1"/>
      <c r="L2410" s="1"/>
      <c r="M2410" s="1"/>
      <c r="O2410">
        <v>0</v>
      </c>
      <c r="Q2410" s="4" t="s">
        <v>31376</v>
      </c>
    </row>
    <row r="2411" spans="1:17" ht="45">
      <c r="A2411">
        <v>3416</v>
      </c>
      <c r="B2411" t="b">
        <v>0</v>
      </c>
      <c r="C2411" s="1" t="s">
        <v>8863</v>
      </c>
      <c r="D2411" s="2" t="s">
        <v>8864</v>
      </c>
      <c r="E2411" s="1"/>
      <c r="F2411" s="1" t="s">
        <v>8865</v>
      </c>
      <c r="G2411" s="1">
        <v>1996</v>
      </c>
      <c r="H2411" s="1" t="s">
        <v>1315</v>
      </c>
      <c r="I2411" s="1"/>
      <c r="J2411" s="1"/>
      <c r="K2411" s="1"/>
      <c r="L2411" s="1"/>
      <c r="M2411" s="1"/>
      <c r="O2411">
        <v>0</v>
      </c>
      <c r="Q2411" s="4" t="s">
        <v>21697</v>
      </c>
    </row>
    <row r="2412" spans="1:17" ht="105">
      <c r="A2412">
        <v>2349</v>
      </c>
      <c r="B2412" t="b">
        <v>1</v>
      </c>
      <c r="C2412" s="17" t="s">
        <v>26879</v>
      </c>
      <c r="D2412" s="4" t="s">
        <v>26880</v>
      </c>
      <c r="F2412" t="s">
        <v>26881</v>
      </c>
      <c r="G2412">
        <v>1996</v>
      </c>
      <c r="H2412" t="s">
        <v>1315</v>
      </c>
      <c r="K2412" t="s">
        <v>18625</v>
      </c>
      <c r="L2412" t="s">
        <v>18423</v>
      </c>
      <c r="O2412">
        <v>0</v>
      </c>
      <c r="Q2412" s="4" t="s">
        <v>21697</v>
      </c>
    </row>
    <row r="2413" spans="1:17" ht="45">
      <c r="A2413">
        <v>3405</v>
      </c>
      <c r="B2413" t="b">
        <v>0</v>
      </c>
      <c r="C2413" s="1" t="s">
        <v>8652</v>
      </c>
      <c r="D2413" s="2" t="s">
        <v>8653</v>
      </c>
      <c r="E2413" s="1"/>
      <c r="F2413" s="1" t="s">
        <v>8654</v>
      </c>
      <c r="G2413" s="1">
        <v>1996</v>
      </c>
      <c r="H2413" s="1" t="s">
        <v>1315</v>
      </c>
      <c r="I2413" s="1"/>
      <c r="J2413" s="1"/>
      <c r="K2413" s="1"/>
      <c r="L2413" s="1"/>
      <c r="M2413" s="1"/>
      <c r="O2413">
        <v>0</v>
      </c>
      <c r="Q2413" s="4" t="s">
        <v>31377</v>
      </c>
    </row>
    <row r="2414" spans="1:17" ht="45">
      <c r="A2414">
        <v>3371</v>
      </c>
      <c r="B2414" t="b">
        <v>1</v>
      </c>
      <c r="C2414" s="1" t="s">
        <v>8346</v>
      </c>
      <c r="D2414" s="2" t="s">
        <v>8347</v>
      </c>
      <c r="E2414" s="1"/>
      <c r="F2414" s="1" t="s">
        <v>8348</v>
      </c>
      <c r="G2414" s="1">
        <v>1996</v>
      </c>
      <c r="H2414" s="1" t="s">
        <v>18</v>
      </c>
      <c r="I2414" s="1"/>
      <c r="J2414" s="1" t="s">
        <v>8349</v>
      </c>
      <c r="K2414" s="1"/>
      <c r="L2414" s="1"/>
      <c r="M2414" s="1"/>
      <c r="O2414">
        <v>0</v>
      </c>
      <c r="Q2414" s="4" t="s">
        <v>31378</v>
      </c>
    </row>
    <row r="2415" spans="1:17" ht="30">
      <c r="A2415">
        <v>3406</v>
      </c>
      <c r="B2415" t="b">
        <v>1</v>
      </c>
      <c r="C2415" s="1" t="s">
        <v>8672</v>
      </c>
      <c r="D2415" s="2" t="s">
        <v>8673</v>
      </c>
      <c r="E2415" s="3" t="s">
        <v>8674</v>
      </c>
      <c r="F2415" s="1" t="s">
        <v>8675</v>
      </c>
      <c r="G2415" s="1">
        <v>1996</v>
      </c>
      <c r="H2415" s="1" t="s">
        <v>18</v>
      </c>
      <c r="I2415" s="1"/>
      <c r="J2415" s="1" t="s">
        <v>8676</v>
      </c>
      <c r="K2415" s="1"/>
      <c r="L2415" s="1"/>
      <c r="M2415" s="1"/>
      <c r="O2415">
        <v>0</v>
      </c>
      <c r="Q2415" s="4" t="s">
        <v>31379</v>
      </c>
    </row>
    <row r="2416" spans="1:17" ht="30">
      <c r="A2416">
        <v>1791</v>
      </c>
      <c r="B2416" t="b">
        <v>1</v>
      </c>
      <c r="C2416" t="s">
        <v>25161</v>
      </c>
      <c r="D2416" s="4" t="s">
        <v>25162</v>
      </c>
      <c r="F2416" t="s">
        <v>25163</v>
      </c>
      <c r="G2416">
        <v>1996</v>
      </c>
      <c r="H2416" t="s">
        <v>1315</v>
      </c>
      <c r="K2416" t="s">
        <v>18625</v>
      </c>
      <c r="L2416" t="s">
        <v>18423</v>
      </c>
      <c r="O2416">
        <v>0</v>
      </c>
      <c r="Q2416" s="4" t="s">
        <v>21572</v>
      </c>
    </row>
    <row r="2417" spans="1:18" ht="60">
      <c r="A2417">
        <v>3437</v>
      </c>
      <c r="B2417" t="b">
        <v>0</v>
      </c>
      <c r="C2417" s="1" t="s">
        <v>222</v>
      </c>
      <c r="D2417" s="2" t="s">
        <v>9044</v>
      </c>
      <c r="E2417" s="1"/>
      <c r="F2417" s="1"/>
      <c r="G2417" s="1">
        <v>1996</v>
      </c>
      <c r="H2417" s="1" t="s">
        <v>1315</v>
      </c>
      <c r="I2417" s="1"/>
      <c r="J2417" s="1"/>
      <c r="K2417" s="1"/>
      <c r="L2417" s="1"/>
      <c r="M2417" s="1"/>
      <c r="O2417">
        <v>0</v>
      </c>
      <c r="Q2417" s="4" t="s">
        <v>20544</v>
      </c>
    </row>
    <row r="2418" spans="1:18" ht="45">
      <c r="A2418">
        <v>3451</v>
      </c>
      <c r="B2418" t="b">
        <v>0</v>
      </c>
      <c r="C2418" s="1" t="s">
        <v>9212</v>
      </c>
      <c r="D2418" s="2" t="s">
        <v>9213</v>
      </c>
      <c r="E2418" s="1"/>
      <c r="F2418" s="1" t="s">
        <v>9214</v>
      </c>
      <c r="G2418" s="1">
        <v>1996</v>
      </c>
      <c r="H2418" s="1" t="s">
        <v>1315</v>
      </c>
      <c r="I2418" s="1"/>
      <c r="J2418" s="1"/>
      <c r="K2418" s="1"/>
      <c r="L2418" s="1"/>
      <c r="M2418" s="1"/>
      <c r="O2418">
        <v>0</v>
      </c>
      <c r="Q2418" s="4" t="s">
        <v>31380</v>
      </c>
    </row>
    <row r="2419" spans="1:18" ht="45">
      <c r="A2419">
        <v>203</v>
      </c>
      <c r="B2419" t="b">
        <v>1</v>
      </c>
      <c r="C2419" s="17" t="s">
        <v>19318</v>
      </c>
      <c r="D2419" s="4" t="s">
        <v>9052</v>
      </c>
      <c r="F2419" t="s">
        <v>19319</v>
      </c>
      <c r="G2419">
        <v>1996</v>
      </c>
      <c r="H2419" t="s">
        <v>1315</v>
      </c>
      <c r="K2419" t="s">
        <v>18625</v>
      </c>
      <c r="L2419" t="s">
        <v>18423</v>
      </c>
      <c r="O2419">
        <v>0</v>
      </c>
      <c r="Q2419" s="4" t="s">
        <v>20544</v>
      </c>
    </row>
    <row r="2420" spans="1:18" ht="45">
      <c r="A2420">
        <v>3412</v>
      </c>
      <c r="B2420" t="b">
        <v>1</v>
      </c>
      <c r="C2420" s="1" t="s">
        <v>28338</v>
      </c>
      <c r="D2420" s="2" t="s">
        <v>8783</v>
      </c>
      <c r="E2420" s="1" t="s">
        <v>8784</v>
      </c>
      <c r="F2420" s="1" t="s">
        <v>2992</v>
      </c>
      <c r="G2420" s="1">
        <v>1996</v>
      </c>
      <c r="H2420" s="1" t="s">
        <v>18</v>
      </c>
      <c r="I2420" s="1"/>
      <c r="J2420" s="1" t="s">
        <v>8785</v>
      </c>
      <c r="K2420" s="1"/>
      <c r="L2420" s="1"/>
      <c r="M2420" s="1"/>
      <c r="O2420">
        <v>0</v>
      </c>
      <c r="Q2420" s="4" t="s">
        <v>31381</v>
      </c>
    </row>
    <row r="2421" spans="1:18" ht="45">
      <c r="A2421">
        <v>3413</v>
      </c>
      <c r="B2421" t="b">
        <v>1</v>
      </c>
      <c r="C2421" s="1" t="s">
        <v>28338</v>
      </c>
      <c r="D2421" s="2" t="s">
        <v>8786</v>
      </c>
      <c r="E2421" s="1" t="s">
        <v>8787</v>
      </c>
      <c r="F2421" s="1" t="s">
        <v>2995</v>
      </c>
      <c r="G2421" s="1">
        <v>1996</v>
      </c>
      <c r="H2421" s="1" t="s">
        <v>18</v>
      </c>
      <c r="I2421" s="1"/>
      <c r="J2421" s="1" t="s">
        <v>8788</v>
      </c>
      <c r="K2421" s="1"/>
      <c r="L2421" s="1"/>
      <c r="M2421" s="1"/>
      <c r="O2421">
        <v>0</v>
      </c>
      <c r="Q2421" s="4" t="s">
        <v>31381</v>
      </c>
    </row>
    <row r="2422" spans="1:18" ht="45">
      <c r="A2422">
        <v>514</v>
      </c>
      <c r="B2422" t="b">
        <v>1</v>
      </c>
      <c r="C2422" s="6" t="s">
        <v>20640</v>
      </c>
      <c r="D2422" s="6" t="s">
        <v>8617</v>
      </c>
      <c r="E2422" s="14" t="s">
        <v>20641</v>
      </c>
      <c r="F2422" s="16" t="s">
        <v>18630</v>
      </c>
      <c r="G2422">
        <v>1996</v>
      </c>
      <c r="H2422" s="6" t="s">
        <v>18</v>
      </c>
      <c r="K2422" t="s">
        <v>18422</v>
      </c>
      <c r="L2422" t="s">
        <v>18423</v>
      </c>
      <c r="O2422">
        <v>0</v>
      </c>
      <c r="Q2422" s="4" t="s">
        <v>21152</v>
      </c>
    </row>
    <row r="2423" spans="1:18" ht="60">
      <c r="A2423">
        <v>3372</v>
      </c>
      <c r="B2423" t="b">
        <v>1</v>
      </c>
      <c r="C2423" s="1" t="s">
        <v>8350</v>
      </c>
      <c r="D2423" s="2" t="s">
        <v>8351</v>
      </c>
      <c r="E2423" s="1"/>
      <c r="F2423" s="1" t="s">
        <v>8352</v>
      </c>
      <c r="G2423" s="1">
        <v>1996</v>
      </c>
      <c r="H2423" s="1" t="s">
        <v>18</v>
      </c>
      <c r="I2423" s="1"/>
      <c r="J2423" s="1"/>
      <c r="K2423" s="1"/>
      <c r="L2423" s="1"/>
      <c r="M2423" s="1"/>
      <c r="O2423">
        <v>0</v>
      </c>
      <c r="Q2423" s="4" t="s">
        <v>31382</v>
      </c>
    </row>
    <row r="2424" spans="1:18" ht="45">
      <c r="A2424">
        <v>1965</v>
      </c>
      <c r="B2424" t="b">
        <v>1</v>
      </c>
      <c r="C2424" s="17" t="s">
        <v>25708</v>
      </c>
      <c r="D2424" s="4" t="s">
        <v>25709</v>
      </c>
      <c r="F2424" t="s">
        <v>25710</v>
      </c>
      <c r="G2424">
        <v>1996</v>
      </c>
      <c r="H2424" t="s">
        <v>1315</v>
      </c>
      <c r="K2424" t="s">
        <v>18625</v>
      </c>
      <c r="L2424" t="s">
        <v>18423</v>
      </c>
      <c r="O2424">
        <v>0</v>
      </c>
      <c r="Q2424" s="4" t="s">
        <v>21625</v>
      </c>
    </row>
    <row r="2425" spans="1:18" ht="30">
      <c r="A2425">
        <v>1997</v>
      </c>
      <c r="B2425" t="b">
        <v>1</v>
      </c>
      <c r="C2425" s="6" t="s">
        <v>8896</v>
      </c>
      <c r="D2425" s="6" t="s">
        <v>8897</v>
      </c>
      <c r="E2425" s="14" t="s">
        <v>25801</v>
      </c>
      <c r="F2425" s="16" t="s">
        <v>18630</v>
      </c>
      <c r="G2425">
        <v>1996</v>
      </c>
      <c r="H2425" s="6" t="s">
        <v>18</v>
      </c>
      <c r="K2425" t="s">
        <v>18422</v>
      </c>
      <c r="L2425" t="s">
        <v>18423</v>
      </c>
      <c r="O2425">
        <v>0</v>
      </c>
      <c r="Q2425" s="4" t="s">
        <v>19846</v>
      </c>
    </row>
    <row r="2426" spans="1:18" ht="30">
      <c r="A2426">
        <v>1680</v>
      </c>
      <c r="B2426" t="b">
        <v>1</v>
      </c>
      <c r="C2426" t="s">
        <v>24774</v>
      </c>
      <c r="D2426" s="4" t="s">
        <v>24775</v>
      </c>
      <c r="E2426" s="5"/>
      <c r="F2426" t="s">
        <v>24776</v>
      </c>
      <c r="G2426">
        <v>1996</v>
      </c>
      <c r="H2426" t="s">
        <v>1315</v>
      </c>
      <c r="K2426" t="s">
        <v>18625</v>
      </c>
      <c r="L2426" t="s">
        <v>18423</v>
      </c>
      <c r="O2426">
        <v>0</v>
      </c>
      <c r="Q2426" s="4" t="s">
        <v>21537</v>
      </c>
    </row>
    <row r="2427" spans="1:18" ht="60">
      <c r="A2427">
        <v>1928</v>
      </c>
      <c r="B2427" t="b">
        <v>1</v>
      </c>
      <c r="C2427" s="17" t="s">
        <v>25599</v>
      </c>
      <c r="D2427" s="4" t="s">
        <v>25600</v>
      </c>
      <c r="F2427" t="s">
        <v>25601</v>
      </c>
      <c r="G2427">
        <v>1996</v>
      </c>
      <c r="H2427" t="s">
        <v>1315</v>
      </c>
      <c r="K2427" t="s">
        <v>18625</v>
      </c>
      <c r="L2427" t="s">
        <v>18423</v>
      </c>
      <c r="O2427">
        <v>0</v>
      </c>
      <c r="Q2427" s="4" t="s">
        <v>20828</v>
      </c>
    </row>
    <row r="2428" spans="1:18" ht="45">
      <c r="A2428">
        <v>3360</v>
      </c>
      <c r="B2428" t="b">
        <v>1</v>
      </c>
      <c r="C2428" s="1" t="s">
        <v>7148</v>
      </c>
      <c r="D2428" s="2" t="s">
        <v>8246</v>
      </c>
      <c r="E2428" s="1"/>
      <c r="F2428" s="1" t="s">
        <v>8247</v>
      </c>
      <c r="G2428" s="1">
        <v>1996</v>
      </c>
      <c r="H2428" s="1" t="s">
        <v>18</v>
      </c>
      <c r="I2428" s="1"/>
      <c r="J2428" s="1"/>
      <c r="K2428" s="1"/>
      <c r="L2428" s="1"/>
      <c r="M2428" s="1"/>
      <c r="O2428">
        <v>0</v>
      </c>
      <c r="Q2428" s="4" t="s">
        <v>31384</v>
      </c>
    </row>
    <row r="2429" spans="1:18" ht="30">
      <c r="A2429">
        <v>1930</v>
      </c>
      <c r="B2429" t="b">
        <v>1</v>
      </c>
      <c r="C2429" t="s">
        <v>24618</v>
      </c>
      <c r="D2429" s="4" t="s">
        <v>25605</v>
      </c>
      <c r="F2429" t="s">
        <v>25606</v>
      </c>
      <c r="G2429">
        <v>1996</v>
      </c>
      <c r="H2429" t="s">
        <v>1315</v>
      </c>
      <c r="K2429" t="s">
        <v>18625</v>
      </c>
      <c r="L2429" t="s">
        <v>18423</v>
      </c>
      <c r="O2429">
        <v>0</v>
      </c>
      <c r="Q2429" s="4" t="s">
        <v>21525</v>
      </c>
    </row>
    <row r="2430" spans="1:18" ht="57.75" customHeight="1">
      <c r="A2430">
        <v>734</v>
      </c>
      <c r="B2430" t="b">
        <v>1</v>
      </c>
      <c r="C2430" s="6" t="s">
        <v>21467</v>
      </c>
      <c r="D2430" s="6" t="s">
        <v>8342</v>
      </c>
      <c r="E2430" s="14" t="s">
        <v>19383</v>
      </c>
      <c r="F2430" s="16" t="s">
        <v>18630</v>
      </c>
      <c r="G2430">
        <v>1996</v>
      </c>
      <c r="H2430" s="6" t="s">
        <v>18</v>
      </c>
      <c r="K2430" t="s">
        <v>18422</v>
      </c>
      <c r="L2430" t="s">
        <v>18423</v>
      </c>
      <c r="O2430">
        <v>0</v>
      </c>
      <c r="Q2430" s="4" t="s">
        <v>21221</v>
      </c>
    </row>
    <row r="2431" spans="1:18" ht="30">
      <c r="A2431">
        <v>145</v>
      </c>
      <c r="B2431" t="b">
        <v>1</v>
      </c>
      <c r="C2431" t="s">
        <v>19075</v>
      </c>
      <c r="D2431" s="4" t="s">
        <v>19076</v>
      </c>
      <c r="F2431" t="s">
        <v>19077</v>
      </c>
      <c r="G2431">
        <v>1997</v>
      </c>
      <c r="H2431" t="s">
        <v>29</v>
      </c>
      <c r="K2431" t="s">
        <v>1426</v>
      </c>
      <c r="L2431" t="s">
        <v>29</v>
      </c>
      <c r="O2431">
        <v>1</v>
      </c>
      <c r="Q2431" s="4" t="s">
        <v>18843</v>
      </c>
      <c r="R2431">
        <v>12</v>
      </c>
    </row>
    <row r="2432" spans="1:18" ht="60">
      <c r="A2432">
        <v>3307</v>
      </c>
      <c r="B2432" t="b">
        <v>1</v>
      </c>
      <c r="C2432" s="1" t="s">
        <v>7893</v>
      </c>
      <c r="D2432" s="2" t="s">
        <v>7898</v>
      </c>
      <c r="E2432" s="3" t="s">
        <v>7899</v>
      </c>
      <c r="F2432" s="1" t="s">
        <v>7900</v>
      </c>
      <c r="G2432" s="1">
        <v>1997</v>
      </c>
      <c r="H2432" s="1" t="s">
        <v>29</v>
      </c>
      <c r="I2432" s="1"/>
      <c r="J2432" s="1" t="s">
        <v>7901</v>
      </c>
      <c r="K2432" s="1" t="s">
        <v>1321</v>
      </c>
      <c r="L2432" s="1" t="s">
        <v>29</v>
      </c>
      <c r="M2432" s="1"/>
      <c r="O2432">
        <v>1</v>
      </c>
      <c r="Q2432" s="4" t="s">
        <v>31412</v>
      </c>
      <c r="R2432">
        <v>12</v>
      </c>
    </row>
    <row r="2433" spans="1:18" ht="60">
      <c r="A2433">
        <v>615</v>
      </c>
      <c r="B2433" t="b">
        <v>1</v>
      </c>
      <c r="C2433" t="s">
        <v>21027</v>
      </c>
      <c r="D2433" s="4" t="s">
        <v>21028</v>
      </c>
      <c r="F2433" t="s">
        <v>21029</v>
      </c>
      <c r="G2433">
        <v>1997</v>
      </c>
      <c r="H2433" s="6" t="s">
        <v>29</v>
      </c>
      <c r="J2433" t="s">
        <v>21030</v>
      </c>
      <c r="K2433" t="s">
        <v>1426</v>
      </c>
      <c r="L2433" t="s">
        <v>29</v>
      </c>
      <c r="O2433">
        <v>1</v>
      </c>
      <c r="Q2433" s="4" t="s">
        <v>18843</v>
      </c>
      <c r="R2433">
        <v>12</v>
      </c>
    </row>
    <row r="2434" spans="1:18" ht="45">
      <c r="A2434">
        <v>1332</v>
      </c>
      <c r="B2434" t="b">
        <v>1</v>
      </c>
      <c r="C2434" s="17" t="s">
        <v>23582</v>
      </c>
      <c r="D2434" s="4" t="s">
        <v>8003</v>
      </c>
      <c r="E2434" s="5" t="s">
        <v>23583</v>
      </c>
      <c r="F2434" t="s">
        <v>23584</v>
      </c>
      <c r="G2434">
        <v>1997</v>
      </c>
      <c r="H2434" t="s">
        <v>29</v>
      </c>
      <c r="J2434" t="s">
        <v>23585</v>
      </c>
      <c r="K2434" t="s">
        <v>18424</v>
      </c>
      <c r="L2434" t="s">
        <v>29</v>
      </c>
      <c r="O2434">
        <v>1</v>
      </c>
      <c r="Q2434" s="4" t="s">
        <v>21874</v>
      </c>
      <c r="R2434">
        <v>16</v>
      </c>
    </row>
    <row r="2435" spans="1:18" ht="75">
      <c r="A2435">
        <v>237</v>
      </c>
      <c r="B2435" t="b">
        <v>1</v>
      </c>
      <c r="C2435" t="s">
        <v>19479</v>
      </c>
      <c r="D2435" s="4" t="s">
        <v>19480</v>
      </c>
      <c r="F2435" t="s">
        <v>19481</v>
      </c>
      <c r="G2435">
        <v>1997</v>
      </c>
      <c r="H2435" s="6" t="s">
        <v>29</v>
      </c>
      <c r="J2435" t="s">
        <v>19482</v>
      </c>
      <c r="K2435" t="s">
        <v>605</v>
      </c>
      <c r="L2435" t="s">
        <v>29</v>
      </c>
      <c r="O2435">
        <v>1</v>
      </c>
      <c r="Q2435" s="4" t="s">
        <v>21736</v>
      </c>
      <c r="R2435">
        <v>22</v>
      </c>
    </row>
    <row r="2436" spans="1:18" ht="30">
      <c r="A2436">
        <v>3354</v>
      </c>
      <c r="B2436" t="b">
        <v>1</v>
      </c>
      <c r="C2436" s="1" t="s">
        <v>8193</v>
      </c>
      <c r="D2436" s="2" t="s">
        <v>8194</v>
      </c>
      <c r="E2436" s="3" t="s">
        <v>8195</v>
      </c>
      <c r="F2436" s="1" t="s">
        <v>8196</v>
      </c>
      <c r="G2436" s="1">
        <v>1997</v>
      </c>
      <c r="H2436" s="1" t="s">
        <v>29</v>
      </c>
      <c r="I2436" s="1"/>
      <c r="J2436" s="1" t="s">
        <v>8197</v>
      </c>
      <c r="K2436" s="1" t="s">
        <v>298</v>
      </c>
      <c r="L2436" s="1" t="s">
        <v>18</v>
      </c>
      <c r="M2436" s="1"/>
      <c r="O2436">
        <v>1</v>
      </c>
      <c r="Q2436" s="4" t="s">
        <v>31387</v>
      </c>
      <c r="R2436">
        <v>22</v>
      </c>
    </row>
    <row r="2437" spans="1:18" ht="30">
      <c r="A2437">
        <v>3351</v>
      </c>
      <c r="B2437" t="b">
        <v>1</v>
      </c>
      <c r="C2437" s="1" t="s">
        <v>8178</v>
      </c>
      <c r="D2437" s="2" t="s">
        <v>8179</v>
      </c>
      <c r="E2437" s="3" t="s">
        <v>8180</v>
      </c>
      <c r="F2437" s="1" t="s">
        <v>8181</v>
      </c>
      <c r="G2437" s="1">
        <v>1997</v>
      </c>
      <c r="H2437" s="1" t="s">
        <v>29</v>
      </c>
      <c r="I2437" s="1"/>
      <c r="J2437" s="1" t="s">
        <v>8182</v>
      </c>
      <c r="K2437" s="1" t="s">
        <v>127</v>
      </c>
      <c r="L2437" s="1" t="s">
        <v>29</v>
      </c>
      <c r="M2437" s="1"/>
      <c r="O2437">
        <v>1</v>
      </c>
      <c r="Q2437" s="4" t="s">
        <v>31391</v>
      </c>
      <c r="R2437">
        <v>22</v>
      </c>
    </row>
    <row r="2438" spans="1:18" ht="30">
      <c r="A2438">
        <v>5167</v>
      </c>
      <c r="B2438" t="b">
        <v>1</v>
      </c>
      <c r="C2438" s="1" t="s">
        <v>28005</v>
      </c>
      <c r="D2438" s="4" t="s">
        <v>28006</v>
      </c>
      <c r="E2438" s="3" t="s">
        <v>27979</v>
      </c>
      <c r="F2438" s="1" t="s">
        <v>28007</v>
      </c>
      <c r="G2438" s="1">
        <v>1997</v>
      </c>
      <c r="H2438" s="1" t="s">
        <v>29</v>
      </c>
      <c r="I2438" s="1" t="s">
        <v>28008</v>
      </c>
      <c r="K2438" t="s">
        <v>36</v>
      </c>
      <c r="L2438" t="s">
        <v>29</v>
      </c>
      <c r="O2438">
        <v>1</v>
      </c>
      <c r="Q2438" s="4" t="s">
        <v>31411</v>
      </c>
      <c r="R2438">
        <v>22</v>
      </c>
    </row>
    <row r="2439" spans="1:18" ht="60">
      <c r="A2439">
        <v>3325</v>
      </c>
      <c r="B2439" t="b">
        <v>1</v>
      </c>
      <c r="C2439" s="1" t="s">
        <v>8019</v>
      </c>
      <c r="D2439" s="2" t="s">
        <v>8020</v>
      </c>
      <c r="E2439" s="3" t="s">
        <v>8021</v>
      </c>
      <c r="F2439" s="1" t="s">
        <v>8022</v>
      </c>
      <c r="G2439" s="1">
        <v>1997</v>
      </c>
      <c r="H2439" s="1" t="s">
        <v>29</v>
      </c>
      <c r="I2439" s="1"/>
      <c r="J2439" s="1" t="s">
        <v>8023</v>
      </c>
      <c r="K2439" s="1" t="s">
        <v>8024</v>
      </c>
      <c r="L2439" s="1" t="s">
        <v>29</v>
      </c>
      <c r="M2439" s="1"/>
      <c r="O2439">
        <v>1</v>
      </c>
      <c r="Q2439" s="4" t="s">
        <v>31410</v>
      </c>
      <c r="R2439">
        <v>38</v>
      </c>
    </row>
    <row r="2440" spans="1:18" ht="43.5">
      <c r="A2440">
        <v>370</v>
      </c>
      <c r="B2440" t="b">
        <v>1</v>
      </c>
      <c r="C2440" s="17" t="s">
        <v>20073</v>
      </c>
      <c r="D2440" s="7" t="s">
        <v>8037</v>
      </c>
      <c r="F2440" t="s">
        <v>20074</v>
      </c>
      <c r="G2440">
        <v>1997</v>
      </c>
      <c r="H2440" t="s">
        <v>29</v>
      </c>
      <c r="K2440" t="s">
        <v>10100</v>
      </c>
      <c r="L2440" t="s">
        <v>29</v>
      </c>
      <c r="O2440">
        <v>1</v>
      </c>
      <c r="Q2440" s="4" t="s">
        <v>21752</v>
      </c>
      <c r="R2440">
        <v>48</v>
      </c>
    </row>
    <row r="2441" spans="1:18" ht="45">
      <c r="A2441">
        <v>742</v>
      </c>
      <c r="B2441" t="b">
        <v>1</v>
      </c>
      <c r="C2441" s="17" t="s">
        <v>21488</v>
      </c>
      <c r="D2441" s="4" t="s">
        <v>21489</v>
      </c>
      <c r="E2441" s="5" t="s">
        <v>21490</v>
      </c>
      <c r="F2441" t="s">
        <v>21491</v>
      </c>
      <c r="G2441">
        <v>1997</v>
      </c>
      <c r="H2441" t="s">
        <v>29</v>
      </c>
      <c r="J2441" t="s">
        <v>21492</v>
      </c>
      <c r="K2441" t="s">
        <v>10100</v>
      </c>
      <c r="L2441" t="s">
        <v>29</v>
      </c>
      <c r="O2441">
        <v>1</v>
      </c>
      <c r="Q2441" s="4" t="s">
        <v>21800</v>
      </c>
      <c r="R2441">
        <v>48</v>
      </c>
    </row>
    <row r="2442" spans="1:18" ht="45">
      <c r="A2442">
        <v>477</v>
      </c>
      <c r="B2442" t="b">
        <v>1</v>
      </c>
      <c r="C2442" s="17" t="s">
        <v>20490</v>
      </c>
      <c r="D2442" s="4" t="s">
        <v>20491</v>
      </c>
      <c r="F2442" t="s">
        <v>20492</v>
      </c>
      <c r="G2442">
        <v>1997</v>
      </c>
      <c r="H2442" t="s">
        <v>29</v>
      </c>
      <c r="J2442" t="s">
        <v>20493</v>
      </c>
      <c r="K2442" t="s">
        <v>298</v>
      </c>
      <c r="L2442" t="s">
        <v>29</v>
      </c>
      <c r="O2442">
        <v>1</v>
      </c>
      <c r="Q2442" s="4" t="s">
        <v>21788</v>
      </c>
      <c r="R2442">
        <v>48</v>
      </c>
    </row>
    <row r="2443" spans="1:18" ht="60">
      <c r="A2443">
        <v>1641</v>
      </c>
      <c r="B2443" t="b">
        <v>1</v>
      </c>
      <c r="C2443" s="17" t="s">
        <v>24621</v>
      </c>
      <c r="D2443" s="2" t="s">
        <v>8070</v>
      </c>
      <c r="E2443" s="5" t="s">
        <v>24622</v>
      </c>
      <c r="F2443" t="s">
        <v>24623</v>
      </c>
      <c r="G2443">
        <v>1997</v>
      </c>
      <c r="H2443" t="s">
        <v>29</v>
      </c>
      <c r="I2443" t="s">
        <v>24624</v>
      </c>
      <c r="J2443" t="s">
        <v>24625</v>
      </c>
      <c r="K2443" t="s">
        <v>10100</v>
      </c>
      <c r="L2443" t="s">
        <v>29</v>
      </c>
      <c r="O2443">
        <v>1</v>
      </c>
      <c r="Q2443" s="4" t="s">
        <v>21907</v>
      </c>
      <c r="R2443">
        <v>48</v>
      </c>
    </row>
    <row r="2444" spans="1:18" ht="45">
      <c r="A2444">
        <v>3350</v>
      </c>
      <c r="B2444" t="b">
        <v>1</v>
      </c>
      <c r="C2444" s="1" t="s">
        <v>8173</v>
      </c>
      <c r="D2444" s="2" t="s">
        <v>8174</v>
      </c>
      <c r="E2444" s="1" t="s">
        <v>8175</v>
      </c>
      <c r="F2444" s="1" t="s">
        <v>8176</v>
      </c>
      <c r="G2444" s="1">
        <v>1997</v>
      </c>
      <c r="H2444" s="1" t="s">
        <v>29</v>
      </c>
      <c r="I2444" s="1"/>
      <c r="J2444" s="1" t="s">
        <v>8177</v>
      </c>
      <c r="K2444" s="1" t="s">
        <v>7066</v>
      </c>
      <c r="L2444" s="1" t="s">
        <v>29</v>
      </c>
      <c r="M2444" s="1"/>
      <c r="O2444">
        <v>1</v>
      </c>
      <c r="Q2444" s="4" t="s">
        <v>21834</v>
      </c>
      <c r="R2444">
        <v>48</v>
      </c>
    </row>
    <row r="2445" spans="1:18" ht="45">
      <c r="A2445">
        <v>950</v>
      </c>
      <c r="B2445" t="b">
        <v>1</v>
      </c>
      <c r="C2445" s="17" t="s">
        <v>22244</v>
      </c>
      <c r="D2445" s="4" t="s">
        <v>22245</v>
      </c>
      <c r="E2445" s="5" t="s">
        <v>22246</v>
      </c>
      <c r="F2445" t="s">
        <v>22247</v>
      </c>
      <c r="G2445">
        <v>1997</v>
      </c>
      <c r="H2445" t="s">
        <v>29</v>
      </c>
      <c r="J2445" t="s">
        <v>22248</v>
      </c>
      <c r="K2445" t="s">
        <v>10100</v>
      </c>
      <c r="L2445" t="s">
        <v>29</v>
      </c>
      <c r="O2445">
        <v>1</v>
      </c>
      <c r="Q2445" s="4" t="s">
        <v>21834</v>
      </c>
      <c r="R2445">
        <v>48</v>
      </c>
    </row>
    <row r="2446" spans="1:18" ht="45">
      <c r="A2446">
        <v>943</v>
      </c>
      <c r="B2446" t="b">
        <v>1</v>
      </c>
      <c r="C2446" s="17" t="s">
        <v>22220</v>
      </c>
      <c r="D2446" s="4" t="s">
        <v>22221</v>
      </c>
      <c r="F2446" t="s">
        <v>20492</v>
      </c>
      <c r="G2446">
        <v>1997</v>
      </c>
      <c r="H2446" t="s">
        <v>29</v>
      </c>
      <c r="I2446" t="s">
        <v>22222</v>
      </c>
      <c r="J2446" t="s">
        <v>22223</v>
      </c>
      <c r="K2446" t="s">
        <v>10100</v>
      </c>
      <c r="L2446" t="s">
        <v>29</v>
      </c>
      <c r="O2446">
        <v>1</v>
      </c>
      <c r="Q2446" s="4" t="s">
        <v>21243</v>
      </c>
      <c r="R2446">
        <v>48</v>
      </c>
    </row>
    <row r="2447" spans="1:18" ht="45">
      <c r="A2447">
        <v>2354</v>
      </c>
      <c r="B2447" t="b">
        <v>1</v>
      </c>
      <c r="C2447" t="s">
        <v>26903</v>
      </c>
      <c r="D2447" s="2" t="s">
        <v>8073</v>
      </c>
      <c r="F2447" t="s">
        <v>26904</v>
      </c>
      <c r="G2447">
        <v>1997</v>
      </c>
      <c r="H2447" t="s">
        <v>29</v>
      </c>
      <c r="K2447" t="s">
        <v>10100</v>
      </c>
      <c r="L2447" t="s">
        <v>29</v>
      </c>
      <c r="O2447">
        <v>1</v>
      </c>
      <c r="Q2447" s="4" t="s">
        <v>21938</v>
      </c>
      <c r="R2447">
        <v>48</v>
      </c>
    </row>
    <row r="2448" spans="1:18" ht="30">
      <c r="A2448">
        <v>2117</v>
      </c>
      <c r="B2448" t="b">
        <v>1</v>
      </c>
      <c r="C2448" t="s">
        <v>23369</v>
      </c>
      <c r="D2448" s="7" t="s">
        <v>7350</v>
      </c>
      <c r="F2448" t="s">
        <v>26141</v>
      </c>
      <c r="G2448">
        <v>1997</v>
      </c>
      <c r="H2448" t="s">
        <v>29</v>
      </c>
      <c r="I2448">
        <v>1</v>
      </c>
      <c r="J2448" t="s">
        <v>26142</v>
      </c>
      <c r="K2448" t="s">
        <v>298</v>
      </c>
      <c r="L2448" t="s">
        <v>29</v>
      </c>
      <c r="O2448">
        <v>1</v>
      </c>
      <c r="Q2448" s="4" t="s">
        <v>21935</v>
      </c>
      <c r="R2448">
        <v>50</v>
      </c>
    </row>
    <row r="2449" spans="1:18" ht="30">
      <c r="A2449">
        <v>3314</v>
      </c>
      <c r="B2449" t="b">
        <v>1</v>
      </c>
      <c r="C2449" s="1" t="s">
        <v>7935</v>
      </c>
      <c r="D2449" s="2" t="s">
        <v>7936</v>
      </c>
      <c r="E2449" s="1" t="s">
        <v>7937</v>
      </c>
      <c r="F2449" s="1" t="s">
        <v>7938</v>
      </c>
      <c r="G2449" s="1">
        <v>1997</v>
      </c>
      <c r="H2449" s="1" t="s">
        <v>29</v>
      </c>
      <c r="I2449" s="1" t="s">
        <v>7940</v>
      </c>
      <c r="J2449" s="1" t="s">
        <v>7939</v>
      </c>
      <c r="K2449" s="1" t="s">
        <v>1047</v>
      </c>
      <c r="L2449" s="1" t="s">
        <v>29</v>
      </c>
      <c r="M2449" s="1"/>
      <c r="O2449">
        <v>1</v>
      </c>
      <c r="Q2449" s="4" t="s">
        <v>21174</v>
      </c>
      <c r="R2449">
        <v>53</v>
      </c>
    </row>
    <row r="2450" spans="1:18" ht="45">
      <c r="A2450">
        <v>3318</v>
      </c>
      <c r="B2450" t="b">
        <v>1</v>
      </c>
      <c r="C2450" s="1" t="s">
        <v>7962</v>
      </c>
      <c r="D2450" s="2" t="s">
        <v>7963</v>
      </c>
      <c r="E2450" s="1"/>
      <c r="F2450" s="1" t="s">
        <v>7964</v>
      </c>
      <c r="G2450" s="1">
        <v>1997</v>
      </c>
      <c r="H2450" s="1" t="s">
        <v>29</v>
      </c>
      <c r="I2450" s="1"/>
      <c r="J2450" s="1" t="s">
        <v>7965</v>
      </c>
      <c r="K2450" s="1" t="s">
        <v>6853</v>
      </c>
      <c r="L2450" s="1" t="s">
        <v>18</v>
      </c>
      <c r="M2450" s="1"/>
      <c r="O2450">
        <v>1</v>
      </c>
      <c r="Q2450" s="4" t="s">
        <v>31400</v>
      </c>
      <c r="R2450">
        <v>53</v>
      </c>
    </row>
    <row r="2451" spans="1:18" ht="30">
      <c r="A2451">
        <v>3312</v>
      </c>
      <c r="B2451" t="b">
        <v>1</v>
      </c>
      <c r="C2451" s="1" t="s">
        <v>7926</v>
      </c>
      <c r="D2451" s="2" t="s">
        <v>7927</v>
      </c>
      <c r="E2451" s="1" t="s">
        <v>7928</v>
      </c>
      <c r="F2451" s="1" t="s">
        <v>7929</v>
      </c>
      <c r="G2451" s="1">
        <v>1997</v>
      </c>
      <c r="H2451" s="1" t="s">
        <v>29</v>
      </c>
      <c r="I2451" s="1"/>
      <c r="J2451" s="1" t="s">
        <v>7930</v>
      </c>
      <c r="K2451" s="1" t="s">
        <v>43</v>
      </c>
      <c r="L2451" s="1" t="s">
        <v>29</v>
      </c>
      <c r="M2451" s="1"/>
      <c r="O2451">
        <v>1</v>
      </c>
      <c r="Q2451" s="4" t="s">
        <v>31385</v>
      </c>
      <c r="R2451">
        <v>57</v>
      </c>
    </row>
    <row r="2452" spans="1:18" ht="45">
      <c r="A2452">
        <v>748</v>
      </c>
      <c r="B2452" t="b">
        <v>1</v>
      </c>
      <c r="C2452" s="17" t="s">
        <v>21508</v>
      </c>
      <c r="D2452" s="4" t="s">
        <v>21509</v>
      </c>
      <c r="F2452" t="s">
        <v>20492</v>
      </c>
      <c r="G2452">
        <v>1997</v>
      </c>
      <c r="H2452" t="s">
        <v>29</v>
      </c>
      <c r="J2452" t="s">
        <v>21510</v>
      </c>
      <c r="K2452" t="s">
        <v>298</v>
      </c>
      <c r="L2452" t="s">
        <v>29</v>
      </c>
      <c r="O2452">
        <v>1</v>
      </c>
      <c r="Q2452" s="4" t="s">
        <v>21804</v>
      </c>
      <c r="R2452">
        <v>68</v>
      </c>
    </row>
    <row r="2453" spans="1:18" ht="45">
      <c r="A2453">
        <v>5162</v>
      </c>
      <c r="B2453" t="b">
        <v>1</v>
      </c>
      <c r="C2453" s="1" t="s">
        <v>18358</v>
      </c>
      <c r="D2453" s="4" t="s">
        <v>27990</v>
      </c>
      <c r="E2453" s="3" t="s">
        <v>27979</v>
      </c>
      <c r="F2453" s="1" t="s">
        <v>27991</v>
      </c>
      <c r="G2453" s="1">
        <v>1997</v>
      </c>
      <c r="H2453" s="1" t="s">
        <v>29</v>
      </c>
      <c r="I2453" s="1" t="s">
        <v>27992</v>
      </c>
      <c r="K2453" t="s">
        <v>605</v>
      </c>
      <c r="L2453" t="s">
        <v>29</v>
      </c>
      <c r="O2453">
        <v>1</v>
      </c>
      <c r="Q2453" s="4" t="s">
        <v>22307</v>
      </c>
      <c r="R2453">
        <v>97</v>
      </c>
    </row>
    <row r="2454" spans="1:18" ht="60">
      <c r="A2454">
        <v>5163</v>
      </c>
      <c r="B2454" t="b">
        <v>1</v>
      </c>
      <c r="C2454" s="1" t="s">
        <v>27993</v>
      </c>
      <c r="D2454" s="4" t="s">
        <v>27994</v>
      </c>
      <c r="E2454" s="3" t="s">
        <v>27979</v>
      </c>
      <c r="F2454" s="1" t="s">
        <v>27995</v>
      </c>
      <c r="G2454" s="1">
        <v>1997</v>
      </c>
      <c r="H2454" s="1" t="s">
        <v>29</v>
      </c>
      <c r="I2454" s="1"/>
      <c r="K2454" t="s">
        <v>605</v>
      </c>
      <c r="L2454" t="s">
        <v>29</v>
      </c>
      <c r="O2454">
        <v>1</v>
      </c>
      <c r="Q2454" s="4" t="s">
        <v>31423</v>
      </c>
      <c r="R2454">
        <v>97</v>
      </c>
    </row>
    <row r="2455" spans="1:18" ht="45">
      <c r="A2455">
        <v>3331</v>
      </c>
      <c r="B2455" t="b">
        <v>1</v>
      </c>
      <c r="C2455" s="1" t="s">
        <v>8062</v>
      </c>
      <c r="D2455" s="2" t="s">
        <v>8063</v>
      </c>
      <c r="E2455" s="1" t="s">
        <v>8064</v>
      </c>
      <c r="F2455" s="1" t="s">
        <v>8065</v>
      </c>
      <c r="G2455" s="1">
        <v>1997</v>
      </c>
      <c r="H2455" s="1" t="s">
        <v>29</v>
      </c>
      <c r="I2455" s="1"/>
      <c r="J2455" s="1" t="s">
        <v>8066</v>
      </c>
      <c r="K2455" s="1" t="s">
        <v>1321</v>
      </c>
      <c r="L2455" s="1" t="s">
        <v>29</v>
      </c>
      <c r="M2455" s="1"/>
      <c r="O2455">
        <v>1</v>
      </c>
      <c r="Q2455" s="4" t="s">
        <v>31408</v>
      </c>
      <c r="R2455">
        <v>107</v>
      </c>
    </row>
    <row r="2456" spans="1:18" ht="30">
      <c r="A2456">
        <v>1109</v>
      </c>
      <c r="B2456" t="b">
        <v>1</v>
      </c>
      <c r="C2456" s="17" t="s">
        <v>22813</v>
      </c>
      <c r="D2456" s="2" t="s">
        <v>7975</v>
      </c>
      <c r="E2456" s="5" t="s">
        <v>22814</v>
      </c>
      <c r="F2456" t="s">
        <v>22815</v>
      </c>
      <c r="G2456">
        <v>1997</v>
      </c>
      <c r="H2456" s="6" t="s">
        <v>29</v>
      </c>
      <c r="I2456" t="s">
        <v>22816</v>
      </c>
      <c r="J2456" t="s">
        <v>22817</v>
      </c>
      <c r="K2456" t="s">
        <v>10100</v>
      </c>
      <c r="L2456" t="s">
        <v>29</v>
      </c>
      <c r="O2456">
        <v>1</v>
      </c>
      <c r="Q2456" s="4" t="s">
        <v>21852</v>
      </c>
      <c r="R2456">
        <v>153</v>
      </c>
    </row>
    <row r="2457" spans="1:18" ht="45">
      <c r="A2457">
        <v>5166</v>
      </c>
      <c r="B2457" t="b">
        <v>1</v>
      </c>
      <c r="C2457" s="1" t="s">
        <v>28001</v>
      </c>
      <c r="D2457" s="4" t="s">
        <v>28002</v>
      </c>
      <c r="E2457" s="3" t="s">
        <v>27979</v>
      </c>
      <c r="F2457" s="1" t="s">
        <v>28003</v>
      </c>
      <c r="G2457" s="1">
        <v>1997</v>
      </c>
      <c r="H2457" s="1" t="s">
        <v>29</v>
      </c>
      <c r="I2457" s="1" t="s">
        <v>28004</v>
      </c>
      <c r="K2457" t="s">
        <v>36</v>
      </c>
      <c r="L2457" t="s">
        <v>29</v>
      </c>
      <c r="O2457">
        <v>1</v>
      </c>
      <c r="Q2457" s="4" t="s">
        <v>31415</v>
      </c>
      <c r="R2457">
        <v>71</v>
      </c>
    </row>
    <row r="2458" spans="1:18" ht="45">
      <c r="A2458">
        <v>3329</v>
      </c>
      <c r="B2458" t="b">
        <v>1</v>
      </c>
      <c r="C2458" s="1" t="s">
        <v>8053</v>
      </c>
      <c r="D2458" s="2" t="s">
        <v>8054</v>
      </c>
      <c r="E2458" s="1" t="s">
        <v>8055</v>
      </c>
      <c r="F2458" s="1" t="s">
        <v>8056</v>
      </c>
      <c r="G2458" s="1">
        <v>1997</v>
      </c>
      <c r="H2458" s="1" t="s">
        <v>29</v>
      </c>
      <c r="I2458" s="1"/>
      <c r="J2458" s="1"/>
      <c r="K2458" s="1" t="s">
        <v>127</v>
      </c>
      <c r="L2458" s="1" t="s">
        <v>18</v>
      </c>
      <c r="M2458" s="1"/>
      <c r="O2458">
        <v>1</v>
      </c>
      <c r="Q2458" s="4" t="s">
        <v>31298</v>
      </c>
      <c r="R2458">
        <v>161</v>
      </c>
    </row>
    <row r="2459" spans="1:18" ht="30">
      <c r="A2459">
        <v>1197</v>
      </c>
      <c r="B2459" t="b">
        <v>1</v>
      </c>
      <c r="C2459" s="17" t="s">
        <v>23117</v>
      </c>
      <c r="D2459" s="4" t="s">
        <v>23118</v>
      </c>
      <c r="F2459" t="s">
        <v>20492</v>
      </c>
      <c r="G2459">
        <v>1997</v>
      </c>
      <c r="H2459" t="s">
        <v>29</v>
      </c>
      <c r="J2459" t="s">
        <v>23119</v>
      </c>
      <c r="K2459" t="s">
        <v>298</v>
      </c>
      <c r="L2459" t="s">
        <v>29</v>
      </c>
      <c r="O2459">
        <v>1</v>
      </c>
      <c r="Q2459" s="4" t="s">
        <v>21051</v>
      </c>
      <c r="R2459">
        <v>171</v>
      </c>
    </row>
    <row r="2460" spans="1:18" ht="30">
      <c r="A2460">
        <v>3349</v>
      </c>
      <c r="B2460" t="b">
        <v>1</v>
      </c>
      <c r="C2460" s="1" t="s">
        <v>8167</v>
      </c>
      <c r="D2460" s="2" t="s">
        <v>8168</v>
      </c>
      <c r="E2460" s="1" t="s">
        <v>8169</v>
      </c>
      <c r="F2460" s="1" t="s">
        <v>8170</v>
      </c>
      <c r="G2460" s="1">
        <v>1997</v>
      </c>
      <c r="H2460" s="1" t="s">
        <v>29</v>
      </c>
      <c r="I2460" s="1"/>
      <c r="J2460" s="1" t="s">
        <v>8171</v>
      </c>
      <c r="K2460" s="1" t="s">
        <v>8172</v>
      </c>
      <c r="L2460" s="1" t="s">
        <v>29</v>
      </c>
      <c r="M2460" s="1"/>
      <c r="O2460">
        <v>2</v>
      </c>
      <c r="Q2460" s="4" t="s">
        <v>31396</v>
      </c>
      <c r="R2460">
        <v>195</v>
      </c>
    </row>
    <row r="2461" spans="1:18" ht="60">
      <c r="A2461">
        <v>3317</v>
      </c>
      <c r="B2461" t="b">
        <v>1</v>
      </c>
      <c r="C2461" s="1" t="s">
        <v>7957</v>
      </c>
      <c r="D2461" s="2" t="s">
        <v>7958</v>
      </c>
      <c r="E2461" s="3" t="s">
        <v>7959</v>
      </c>
      <c r="F2461" s="1" t="s">
        <v>7960</v>
      </c>
      <c r="G2461" s="1">
        <v>1997</v>
      </c>
      <c r="H2461" s="1" t="s">
        <v>29</v>
      </c>
      <c r="I2461" s="1"/>
      <c r="J2461" s="1" t="s">
        <v>7961</v>
      </c>
      <c r="K2461" s="1" t="s">
        <v>298</v>
      </c>
      <c r="L2461" s="1" t="s">
        <v>29</v>
      </c>
      <c r="M2461" s="1"/>
      <c r="O2461">
        <v>1</v>
      </c>
      <c r="Q2461" s="4" t="s">
        <v>21690</v>
      </c>
      <c r="R2461">
        <v>209</v>
      </c>
    </row>
    <row r="2462" spans="1:18" ht="30">
      <c r="A2462">
        <v>5159</v>
      </c>
      <c r="B2462" t="b">
        <v>1</v>
      </c>
      <c r="C2462" s="1" t="s">
        <v>27982</v>
      </c>
      <c r="D2462" s="4" t="s">
        <v>7697</v>
      </c>
      <c r="E2462" s="3" t="s">
        <v>27979</v>
      </c>
      <c r="F2462" s="1" t="s">
        <v>27983</v>
      </c>
      <c r="G2462" s="1">
        <v>1997</v>
      </c>
      <c r="H2462" s="1" t="s">
        <v>29</v>
      </c>
      <c r="K2462" t="s">
        <v>27981</v>
      </c>
      <c r="L2462" t="s">
        <v>29</v>
      </c>
      <c r="O2462">
        <v>3</v>
      </c>
      <c r="Q2462" s="4" t="s">
        <v>22224</v>
      </c>
      <c r="R2462">
        <v>211</v>
      </c>
    </row>
    <row r="2463" spans="1:18" ht="45">
      <c r="A2463">
        <v>5161</v>
      </c>
      <c r="B2463" t="b">
        <v>1</v>
      </c>
      <c r="C2463" s="1" t="s">
        <v>27987</v>
      </c>
      <c r="D2463" s="4" t="s">
        <v>27988</v>
      </c>
      <c r="E2463" s="3" t="s">
        <v>27979</v>
      </c>
      <c r="F2463" s="1" t="s">
        <v>27989</v>
      </c>
      <c r="G2463" s="1">
        <v>1997</v>
      </c>
      <c r="H2463" s="1" t="s">
        <v>29</v>
      </c>
      <c r="K2463" t="s">
        <v>1301</v>
      </c>
      <c r="L2463" t="s">
        <v>29</v>
      </c>
      <c r="O2463">
        <v>1</v>
      </c>
      <c r="Q2463" s="4" t="s">
        <v>31413</v>
      </c>
      <c r="R2463">
        <v>211</v>
      </c>
    </row>
    <row r="2464" spans="1:18" ht="30">
      <c r="A2464">
        <v>5158</v>
      </c>
      <c r="B2464" t="b">
        <v>1</v>
      </c>
      <c r="C2464" s="1" t="s">
        <v>27977</v>
      </c>
      <c r="D2464" s="4" t="s">
        <v>27978</v>
      </c>
      <c r="E2464" s="3" t="s">
        <v>27979</v>
      </c>
      <c r="F2464" s="1" t="s">
        <v>27980</v>
      </c>
      <c r="G2464" s="1">
        <v>1997</v>
      </c>
      <c r="H2464" s="1" t="s">
        <v>29</v>
      </c>
      <c r="K2464" t="s">
        <v>27981</v>
      </c>
      <c r="L2464" t="s">
        <v>29</v>
      </c>
      <c r="O2464">
        <v>3</v>
      </c>
      <c r="Q2464" s="4" t="s">
        <v>21099</v>
      </c>
      <c r="R2464">
        <v>211</v>
      </c>
    </row>
    <row r="2465" spans="1:18" ht="47.25" customHeight="1">
      <c r="A2465">
        <v>650</v>
      </c>
      <c r="B2465" t="b">
        <v>1</v>
      </c>
      <c r="C2465" s="17" t="s">
        <v>19318</v>
      </c>
      <c r="D2465" s="4" t="s">
        <v>21153</v>
      </c>
      <c r="F2465" t="s">
        <v>20492</v>
      </c>
      <c r="G2465">
        <v>1997</v>
      </c>
      <c r="H2465" t="s">
        <v>29</v>
      </c>
      <c r="J2465" t="s">
        <v>21154</v>
      </c>
      <c r="K2465" t="s">
        <v>5171</v>
      </c>
      <c r="L2465" t="s">
        <v>29</v>
      </c>
      <c r="O2465">
        <v>1</v>
      </c>
      <c r="Q2465" s="4" t="s">
        <v>20544</v>
      </c>
      <c r="R2465">
        <v>221</v>
      </c>
    </row>
    <row r="2466" spans="1:18" ht="29.25">
      <c r="A2466">
        <v>274</v>
      </c>
      <c r="B2466" t="b">
        <v>1</v>
      </c>
      <c r="C2466" t="s">
        <v>19318</v>
      </c>
      <c r="D2466" s="7" t="s">
        <v>8139</v>
      </c>
      <c r="E2466" s="5" t="s">
        <v>19632</v>
      </c>
      <c r="F2466" t="s">
        <v>19633</v>
      </c>
      <c r="G2466">
        <v>1997</v>
      </c>
      <c r="H2466" t="s">
        <v>29</v>
      </c>
      <c r="J2466" t="s">
        <v>19634</v>
      </c>
      <c r="K2466" t="s">
        <v>298</v>
      </c>
      <c r="L2466" t="s">
        <v>29</v>
      </c>
      <c r="O2466">
        <v>1</v>
      </c>
      <c r="Q2466" s="4" t="s">
        <v>20544</v>
      </c>
      <c r="R2466">
        <v>221</v>
      </c>
    </row>
    <row r="2467" spans="1:18" ht="30">
      <c r="A2467">
        <v>1404</v>
      </c>
      <c r="B2467" t="b">
        <v>1</v>
      </c>
      <c r="C2467" s="17" t="s">
        <v>19318</v>
      </c>
      <c r="D2467" s="4" t="s">
        <v>23848</v>
      </c>
      <c r="E2467" s="5" t="s">
        <v>19632</v>
      </c>
      <c r="F2467" t="s">
        <v>23849</v>
      </c>
      <c r="G2467">
        <v>1997</v>
      </c>
      <c r="H2467" t="s">
        <v>29</v>
      </c>
      <c r="J2467" t="s">
        <v>19634</v>
      </c>
      <c r="K2467" t="s">
        <v>298</v>
      </c>
      <c r="L2467" t="s">
        <v>18</v>
      </c>
      <c r="O2467">
        <v>1</v>
      </c>
      <c r="Q2467" s="4" t="s">
        <v>20544</v>
      </c>
      <c r="R2467">
        <v>221</v>
      </c>
    </row>
    <row r="2468" spans="1:18" ht="72">
      <c r="A2468">
        <v>1677</v>
      </c>
      <c r="B2468" t="b">
        <v>1</v>
      </c>
      <c r="C2468" s="17" t="s">
        <v>19318</v>
      </c>
      <c r="D2468" s="7" t="s">
        <v>24763</v>
      </c>
      <c r="E2468" s="5" t="s">
        <v>24764</v>
      </c>
      <c r="F2468" s="21" t="s">
        <v>24765</v>
      </c>
      <c r="G2468">
        <v>1997</v>
      </c>
      <c r="H2468" t="s">
        <v>29</v>
      </c>
      <c r="I2468" t="s">
        <v>24766</v>
      </c>
      <c r="J2468" t="s">
        <v>24767</v>
      </c>
      <c r="K2468" t="s">
        <v>5171</v>
      </c>
      <c r="L2468" t="s">
        <v>29</v>
      </c>
      <c r="O2468">
        <v>1</v>
      </c>
      <c r="Q2468" s="4" t="s">
        <v>20544</v>
      </c>
      <c r="R2468">
        <v>221</v>
      </c>
    </row>
    <row r="2469" spans="1:18" ht="89.25" customHeight="1">
      <c r="A2469">
        <v>384</v>
      </c>
      <c r="B2469" t="b">
        <v>1</v>
      </c>
      <c r="C2469" t="s">
        <v>20124</v>
      </c>
      <c r="D2469" s="4" t="s">
        <v>7947</v>
      </c>
      <c r="F2469" t="s">
        <v>20125</v>
      </c>
      <c r="G2469">
        <v>1997</v>
      </c>
      <c r="H2469" t="s">
        <v>29</v>
      </c>
      <c r="I2469" t="s">
        <v>20126</v>
      </c>
      <c r="J2469" t="s">
        <v>20127</v>
      </c>
      <c r="K2469" t="s">
        <v>298</v>
      </c>
      <c r="L2469" t="s">
        <v>29</v>
      </c>
      <c r="O2469">
        <v>1</v>
      </c>
      <c r="Q2469" s="4" t="s">
        <v>21765</v>
      </c>
      <c r="R2469">
        <v>223</v>
      </c>
    </row>
    <row r="2470" spans="1:18" ht="30">
      <c r="A2470">
        <v>1119</v>
      </c>
      <c r="B2470" t="b">
        <v>1</v>
      </c>
      <c r="C2470" t="s">
        <v>22854</v>
      </c>
      <c r="D2470" s="4" t="s">
        <v>22855</v>
      </c>
      <c r="E2470" t="s">
        <v>22856</v>
      </c>
      <c r="F2470" t="s">
        <v>22857</v>
      </c>
      <c r="G2470">
        <v>1997</v>
      </c>
      <c r="H2470" t="s">
        <v>29</v>
      </c>
      <c r="I2470" t="s">
        <v>22858</v>
      </c>
      <c r="J2470" t="s">
        <v>22859</v>
      </c>
      <c r="K2470" t="s">
        <v>10100</v>
      </c>
      <c r="L2470" t="s">
        <v>29</v>
      </c>
      <c r="M2470">
        <v>72</v>
      </c>
      <c r="O2470">
        <v>1</v>
      </c>
      <c r="Q2470" s="4" t="s">
        <v>21856</v>
      </c>
      <c r="R2470">
        <v>38</v>
      </c>
    </row>
    <row r="2471" spans="1:18" ht="30">
      <c r="A2471">
        <v>5164</v>
      </c>
      <c r="B2471" t="b">
        <v>1</v>
      </c>
      <c r="C2471" s="1" t="s">
        <v>27996</v>
      </c>
      <c r="D2471" s="4" t="s">
        <v>27997</v>
      </c>
      <c r="E2471" s="3" t="s">
        <v>27979</v>
      </c>
      <c r="F2471" s="1" t="s">
        <v>27998</v>
      </c>
      <c r="G2471" s="1">
        <v>1997</v>
      </c>
      <c r="H2471" s="1" t="s">
        <v>29</v>
      </c>
      <c r="I2471" s="1"/>
      <c r="K2471" t="s">
        <v>127</v>
      </c>
      <c r="L2471" t="s">
        <v>18</v>
      </c>
      <c r="O2471">
        <v>1</v>
      </c>
      <c r="Q2471" s="4" t="s">
        <v>31399</v>
      </c>
      <c r="R2471">
        <v>38</v>
      </c>
    </row>
    <row r="2472" spans="1:18" ht="75">
      <c r="A2472">
        <v>5165</v>
      </c>
      <c r="B2472" t="b">
        <v>1</v>
      </c>
      <c r="C2472" s="1" t="s">
        <v>27999</v>
      </c>
      <c r="D2472" s="4" t="s">
        <v>32208</v>
      </c>
      <c r="E2472" s="3" t="s">
        <v>27979</v>
      </c>
      <c r="F2472" s="1" t="s">
        <v>28000</v>
      </c>
      <c r="G2472" s="1">
        <v>1997</v>
      </c>
      <c r="H2472" s="1" t="s">
        <v>29</v>
      </c>
      <c r="I2472" s="1" t="s">
        <v>32209</v>
      </c>
      <c r="K2472" t="s">
        <v>127</v>
      </c>
      <c r="L2472" t="s">
        <v>29</v>
      </c>
      <c r="O2472">
        <v>1</v>
      </c>
      <c r="Q2472" s="4" t="s">
        <v>31414</v>
      </c>
      <c r="R2472">
        <v>38</v>
      </c>
    </row>
    <row r="2473" spans="1:18" ht="30">
      <c r="A2473">
        <v>1155</v>
      </c>
      <c r="B2473" t="b">
        <v>1</v>
      </c>
      <c r="C2473" s="17" t="s">
        <v>22971</v>
      </c>
      <c r="D2473" s="4" t="s">
        <v>22972</v>
      </c>
      <c r="E2473" s="5" t="s">
        <v>22973</v>
      </c>
      <c r="F2473" t="s">
        <v>22974</v>
      </c>
      <c r="G2473">
        <v>1997</v>
      </c>
      <c r="H2473" t="s">
        <v>29</v>
      </c>
      <c r="J2473" t="s">
        <v>22975</v>
      </c>
      <c r="K2473" t="s">
        <v>10100</v>
      </c>
      <c r="L2473" t="s">
        <v>29</v>
      </c>
      <c r="O2473">
        <v>1</v>
      </c>
      <c r="Q2473" s="4" t="s">
        <v>21861</v>
      </c>
      <c r="R2473">
        <v>244</v>
      </c>
    </row>
    <row r="2474" spans="1:18" ht="45">
      <c r="A2474">
        <v>5160</v>
      </c>
      <c r="B2474" t="b">
        <v>1</v>
      </c>
      <c r="C2474" s="1" t="s">
        <v>27984</v>
      </c>
      <c r="D2474" s="4" t="s">
        <v>27985</v>
      </c>
      <c r="E2474" s="3" t="s">
        <v>27979</v>
      </c>
      <c r="F2474" s="1" t="s">
        <v>27986</v>
      </c>
      <c r="G2474" s="1">
        <v>1997</v>
      </c>
      <c r="H2474" s="1" t="s">
        <v>29</v>
      </c>
      <c r="K2474" t="s">
        <v>298</v>
      </c>
      <c r="L2474" t="s">
        <v>29</v>
      </c>
      <c r="O2474">
        <v>1</v>
      </c>
      <c r="Q2474" s="4" t="s">
        <v>21272</v>
      </c>
      <c r="R2474">
        <v>249</v>
      </c>
    </row>
    <row r="2475" spans="1:18" ht="30">
      <c r="A2475">
        <v>3353</v>
      </c>
      <c r="B2475" t="b">
        <v>1</v>
      </c>
      <c r="C2475" s="1" t="s">
        <v>8188</v>
      </c>
      <c r="D2475" s="2" t="s">
        <v>8189</v>
      </c>
      <c r="E2475" s="1" t="s">
        <v>8190</v>
      </c>
      <c r="F2475" s="1" t="s">
        <v>8191</v>
      </c>
      <c r="G2475" s="1">
        <v>1997</v>
      </c>
      <c r="H2475" s="1" t="s">
        <v>29</v>
      </c>
      <c r="I2475" s="1" t="s">
        <v>8192</v>
      </c>
      <c r="J2475" s="1"/>
      <c r="K2475" s="1" t="s">
        <v>298</v>
      </c>
      <c r="L2475" s="1" t="s">
        <v>29</v>
      </c>
      <c r="M2475" s="1"/>
      <c r="O2475">
        <v>1</v>
      </c>
      <c r="Q2475" s="4" t="s">
        <v>31386</v>
      </c>
      <c r="R2475">
        <v>153</v>
      </c>
    </row>
    <row r="2476" spans="1:18" ht="30">
      <c r="A2476">
        <v>2011</v>
      </c>
      <c r="B2476" t="b">
        <v>1</v>
      </c>
      <c r="C2476" s="17" t="s">
        <v>25849</v>
      </c>
      <c r="D2476" s="4" t="s">
        <v>25850</v>
      </c>
      <c r="E2476" s="5" t="s">
        <v>25851</v>
      </c>
      <c r="F2476" t="s">
        <v>20492</v>
      </c>
      <c r="G2476">
        <v>1997</v>
      </c>
      <c r="H2476" t="s">
        <v>29</v>
      </c>
      <c r="J2476" t="s">
        <v>25852</v>
      </c>
      <c r="K2476" t="s">
        <v>298</v>
      </c>
      <c r="L2476" t="s">
        <v>29</v>
      </c>
      <c r="O2476">
        <v>1</v>
      </c>
      <c r="Q2476" s="4" t="s">
        <v>21930</v>
      </c>
      <c r="R2476">
        <v>153</v>
      </c>
    </row>
    <row r="2477" spans="1:18" ht="30">
      <c r="A2477">
        <v>190</v>
      </c>
      <c r="B2477" t="b">
        <v>1</v>
      </c>
      <c r="C2477" s="17" t="s">
        <v>19258</v>
      </c>
      <c r="D2477" s="4" t="s">
        <v>7973</v>
      </c>
      <c r="E2477" s="5" t="s">
        <v>19259</v>
      </c>
      <c r="F2477" t="s">
        <v>19260</v>
      </c>
      <c r="G2477">
        <v>1997</v>
      </c>
      <c r="H2477" s="6" t="s">
        <v>29</v>
      </c>
      <c r="J2477" t="s">
        <v>19261</v>
      </c>
      <c r="K2477" t="s">
        <v>10100</v>
      </c>
      <c r="L2477" t="s">
        <v>29</v>
      </c>
      <c r="O2477">
        <v>1</v>
      </c>
      <c r="Q2477" s="4" t="s">
        <v>20626</v>
      </c>
      <c r="R2477">
        <v>153</v>
      </c>
    </row>
    <row r="2478" spans="1:18" ht="30">
      <c r="A2478">
        <v>144</v>
      </c>
      <c r="B2478" t="b">
        <v>1</v>
      </c>
      <c r="C2478" s="17" t="s">
        <v>19069</v>
      </c>
      <c r="D2478" s="4" t="s">
        <v>19070</v>
      </c>
      <c r="E2478" s="48" t="s">
        <v>31960</v>
      </c>
      <c r="F2478" t="s">
        <v>19071</v>
      </c>
      <c r="G2478">
        <v>1997</v>
      </c>
      <c r="H2478" t="s">
        <v>29</v>
      </c>
      <c r="J2478" t="s">
        <v>19072</v>
      </c>
      <c r="K2478" t="s">
        <v>127</v>
      </c>
      <c r="L2478" t="s">
        <v>29</v>
      </c>
      <c r="O2478">
        <v>1</v>
      </c>
      <c r="Q2478" s="4" t="s">
        <v>21726</v>
      </c>
      <c r="R2478">
        <v>153</v>
      </c>
    </row>
    <row r="2479" spans="1:18" ht="60">
      <c r="A2479">
        <v>372</v>
      </c>
      <c r="B2479" t="b">
        <v>1</v>
      </c>
      <c r="C2479" s="17" t="s">
        <v>20084</v>
      </c>
      <c r="D2479" s="2" t="s">
        <v>8042</v>
      </c>
      <c r="F2479" t="s">
        <v>20085</v>
      </c>
      <c r="G2479">
        <v>1997</v>
      </c>
      <c r="H2479" t="s">
        <v>29</v>
      </c>
      <c r="K2479" t="s">
        <v>298</v>
      </c>
      <c r="L2479" t="s">
        <v>29</v>
      </c>
      <c r="O2479">
        <v>1</v>
      </c>
      <c r="Q2479" s="4" t="s">
        <v>21758</v>
      </c>
      <c r="R2479">
        <v>255</v>
      </c>
    </row>
    <row r="2480" spans="1:18" ht="29.25">
      <c r="A2480">
        <v>970</v>
      </c>
      <c r="B2480" t="b">
        <v>1</v>
      </c>
      <c r="C2480" t="s">
        <v>22313</v>
      </c>
      <c r="D2480" s="7" t="s">
        <v>22314</v>
      </c>
      <c r="F2480" t="s">
        <v>22315</v>
      </c>
      <c r="G2480">
        <v>1997</v>
      </c>
      <c r="H2480" t="s">
        <v>29</v>
      </c>
      <c r="K2480" t="s">
        <v>298</v>
      </c>
      <c r="L2480" t="s">
        <v>29</v>
      </c>
      <c r="O2480">
        <v>1</v>
      </c>
      <c r="Q2480" s="4" t="s">
        <v>21837</v>
      </c>
      <c r="R2480">
        <v>256</v>
      </c>
    </row>
    <row r="2481" spans="1:18" ht="60">
      <c r="A2481">
        <v>428</v>
      </c>
      <c r="B2481" t="b">
        <v>1</v>
      </c>
      <c r="C2481" t="s">
        <v>20304</v>
      </c>
      <c r="D2481" s="4" t="s">
        <v>20305</v>
      </c>
      <c r="E2481" s="5" t="s">
        <v>20306</v>
      </c>
      <c r="F2481" t="s">
        <v>20307</v>
      </c>
      <c r="G2481">
        <v>1997</v>
      </c>
      <c r="H2481" t="s">
        <v>29</v>
      </c>
      <c r="I2481" t="s">
        <v>20308</v>
      </c>
      <c r="J2481" t="s">
        <v>20309</v>
      </c>
      <c r="K2481" t="s">
        <v>10100</v>
      </c>
      <c r="L2481" t="s">
        <v>29</v>
      </c>
      <c r="O2481">
        <v>1</v>
      </c>
      <c r="Q2481" s="4" t="s">
        <v>21775</v>
      </c>
      <c r="R2481">
        <v>257</v>
      </c>
    </row>
    <row r="2482" spans="1:18" ht="45">
      <c r="A2482">
        <v>1947</v>
      </c>
      <c r="B2482" t="b">
        <v>1</v>
      </c>
      <c r="C2482" s="40" t="s">
        <v>25662</v>
      </c>
      <c r="D2482" s="4" t="s">
        <v>25663</v>
      </c>
      <c r="E2482" s="5" t="s">
        <v>25664</v>
      </c>
      <c r="F2482" t="s">
        <v>25665</v>
      </c>
      <c r="G2482">
        <v>1997</v>
      </c>
      <c r="H2482" t="s">
        <v>29</v>
      </c>
      <c r="J2482" t="s">
        <v>25666</v>
      </c>
      <c r="K2482" t="s">
        <v>605</v>
      </c>
      <c r="L2482" t="s">
        <v>29</v>
      </c>
      <c r="O2482">
        <v>1</v>
      </c>
      <c r="Q2482" s="4" t="s">
        <v>21928</v>
      </c>
      <c r="R2482">
        <v>258</v>
      </c>
    </row>
    <row r="2483" spans="1:18" ht="45">
      <c r="A2483">
        <v>3308</v>
      </c>
      <c r="B2483" t="b">
        <v>1</v>
      </c>
      <c r="C2483" s="1" t="s">
        <v>2929</v>
      </c>
      <c r="D2483" s="2" t="s">
        <v>7907</v>
      </c>
      <c r="E2483" s="1"/>
      <c r="F2483" s="1" t="s">
        <v>7908</v>
      </c>
      <c r="G2483" s="1">
        <v>1997</v>
      </c>
      <c r="H2483" s="1" t="s">
        <v>18</v>
      </c>
      <c r="I2483" s="1"/>
      <c r="J2483" s="1"/>
      <c r="K2483" s="1"/>
      <c r="L2483" s="1"/>
      <c r="M2483" s="1"/>
      <c r="O2483">
        <v>0</v>
      </c>
      <c r="Q2483" s="4" t="s">
        <v>18899</v>
      </c>
    </row>
    <row r="2484" spans="1:18" ht="30">
      <c r="A2484">
        <v>3336</v>
      </c>
      <c r="B2484" t="b">
        <v>1</v>
      </c>
      <c r="C2484" s="1" t="s">
        <v>5119</v>
      </c>
      <c r="D2484" s="2" t="s">
        <v>8091</v>
      </c>
      <c r="E2484" s="3" t="s">
        <v>8092</v>
      </c>
      <c r="F2484" s="1" t="s">
        <v>8093</v>
      </c>
      <c r="G2484" s="1">
        <v>1997</v>
      </c>
      <c r="H2484" s="1" t="s">
        <v>18</v>
      </c>
      <c r="I2484" s="1"/>
      <c r="J2484" s="1" t="s">
        <v>8094</v>
      </c>
      <c r="K2484" s="1"/>
      <c r="L2484" s="1"/>
      <c r="M2484" s="1"/>
      <c r="O2484">
        <v>0</v>
      </c>
      <c r="Q2484" s="4" t="s">
        <v>20673</v>
      </c>
    </row>
    <row r="2485" spans="1:18" ht="30">
      <c r="A2485">
        <v>3340</v>
      </c>
      <c r="B2485" t="b">
        <v>1</v>
      </c>
      <c r="C2485" s="1" t="s">
        <v>8118</v>
      </c>
      <c r="D2485" s="2" t="s">
        <v>8119</v>
      </c>
      <c r="E2485" s="3" t="s">
        <v>8120</v>
      </c>
      <c r="F2485" s="1" t="s">
        <v>8121</v>
      </c>
      <c r="G2485" s="1">
        <v>1997</v>
      </c>
      <c r="H2485" s="1" t="s">
        <v>18</v>
      </c>
      <c r="I2485" s="1"/>
      <c r="J2485" s="1" t="s">
        <v>8122</v>
      </c>
      <c r="K2485" s="1"/>
      <c r="L2485" s="1"/>
      <c r="M2485" s="1"/>
      <c r="O2485">
        <v>0</v>
      </c>
      <c r="Q2485" s="4" t="s">
        <v>31388</v>
      </c>
    </row>
    <row r="2486" spans="1:18" ht="45">
      <c r="A2486">
        <v>3342</v>
      </c>
      <c r="B2486" t="b">
        <v>1</v>
      </c>
      <c r="C2486" s="1" t="s">
        <v>8126</v>
      </c>
      <c r="D2486" s="2" t="s">
        <v>8127</v>
      </c>
      <c r="E2486" s="1" t="s">
        <v>8128</v>
      </c>
      <c r="F2486" s="1" t="s">
        <v>8129</v>
      </c>
      <c r="G2486" s="1">
        <v>1997</v>
      </c>
      <c r="H2486" s="1" t="s">
        <v>18</v>
      </c>
      <c r="I2486" s="1"/>
      <c r="J2486" s="1" t="s">
        <v>8130</v>
      </c>
      <c r="K2486" s="1"/>
      <c r="L2486" s="1"/>
      <c r="M2486" s="1"/>
      <c r="O2486">
        <v>0</v>
      </c>
      <c r="Q2486" s="4" t="s">
        <v>31389</v>
      </c>
    </row>
    <row r="2487" spans="1:18" ht="45">
      <c r="A2487">
        <v>3323</v>
      </c>
      <c r="B2487" t="b">
        <v>1</v>
      </c>
      <c r="C2487" s="1" t="s">
        <v>8011</v>
      </c>
      <c r="D2487" s="2" t="s">
        <v>8012</v>
      </c>
      <c r="E2487" s="3" t="s">
        <v>8013</v>
      </c>
      <c r="F2487" s="1" t="s">
        <v>8014</v>
      </c>
      <c r="G2487" s="1">
        <v>1997</v>
      </c>
      <c r="H2487" s="1" t="s">
        <v>18</v>
      </c>
      <c r="I2487" s="1"/>
      <c r="J2487" s="1" t="s">
        <v>8015</v>
      </c>
      <c r="K2487" s="1"/>
      <c r="L2487" s="1"/>
      <c r="M2487" s="1"/>
      <c r="O2487">
        <v>0</v>
      </c>
      <c r="Q2487" s="4" t="s">
        <v>31390</v>
      </c>
    </row>
    <row r="2488" spans="1:18" ht="45">
      <c r="A2488">
        <v>1610</v>
      </c>
      <c r="B2488" t="b">
        <v>1</v>
      </c>
      <c r="C2488" s="17" t="s">
        <v>24521</v>
      </c>
      <c r="D2488" s="4" t="s">
        <v>24522</v>
      </c>
      <c r="F2488" t="s">
        <v>24523</v>
      </c>
      <c r="G2488">
        <v>1997</v>
      </c>
      <c r="H2488" t="s">
        <v>18</v>
      </c>
      <c r="K2488" t="s">
        <v>18422</v>
      </c>
      <c r="L2488" t="s">
        <v>18423</v>
      </c>
      <c r="O2488">
        <v>0</v>
      </c>
      <c r="Q2488" s="4" t="s">
        <v>21808</v>
      </c>
    </row>
    <row r="2489" spans="1:18" ht="30">
      <c r="A2489">
        <v>762</v>
      </c>
      <c r="B2489" t="b">
        <v>1</v>
      </c>
      <c r="C2489" s="17" t="s">
        <v>21565</v>
      </c>
      <c r="D2489" s="4" t="s">
        <v>21566</v>
      </c>
      <c r="F2489" t="s">
        <v>21567</v>
      </c>
      <c r="G2489">
        <v>1997</v>
      </c>
      <c r="H2489" t="s">
        <v>18</v>
      </c>
      <c r="K2489" t="s">
        <v>18422</v>
      </c>
      <c r="L2489" t="s">
        <v>18423</v>
      </c>
      <c r="O2489">
        <v>0</v>
      </c>
      <c r="Q2489" s="4" t="s">
        <v>21808</v>
      </c>
    </row>
    <row r="2490" spans="1:18" ht="45">
      <c r="A2490">
        <v>1408</v>
      </c>
      <c r="B2490" t="b">
        <v>1</v>
      </c>
      <c r="C2490" s="17" t="s">
        <v>23865</v>
      </c>
      <c r="D2490" s="4" t="s">
        <v>23866</v>
      </c>
      <c r="F2490" t="s">
        <v>23867</v>
      </c>
      <c r="G2490">
        <v>1997</v>
      </c>
      <c r="H2490" t="s">
        <v>1315</v>
      </c>
      <c r="K2490" t="s">
        <v>18625</v>
      </c>
      <c r="L2490" t="s">
        <v>18423</v>
      </c>
      <c r="O2490">
        <v>0</v>
      </c>
      <c r="Q2490" s="4" t="s">
        <v>21891</v>
      </c>
    </row>
    <row r="2491" spans="1:18" ht="30">
      <c r="A2491">
        <v>394</v>
      </c>
      <c r="B2491" t="b">
        <v>1</v>
      </c>
      <c r="C2491" s="17" t="s">
        <v>20168</v>
      </c>
      <c r="D2491" s="4" t="s">
        <v>8009</v>
      </c>
      <c r="F2491" t="s">
        <v>20169</v>
      </c>
      <c r="G2491">
        <v>1997</v>
      </c>
      <c r="H2491" t="s">
        <v>1315</v>
      </c>
      <c r="K2491" t="s">
        <v>18625</v>
      </c>
      <c r="L2491" t="s">
        <v>18423</v>
      </c>
      <c r="O2491">
        <v>0</v>
      </c>
      <c r="Q2491" s="4" t="s">
        <v>21770</v>
      </c>
    </row>
    <row r="2492" spans="1:18" ht="15.75">
      <c r="A2492">
        <v>473</v>
      </c>
      <c r="B2492" t="b">
        <v>1</v>
      </c>
      <c r="C2492" s="17" t="s">
        <v>20478</v>
      </c>
      <c r="D2492" s="4" t="s">
        <v>20479</v>
      </c>
      <c r="E2492" s="5" t="s">
        <v>20480</v>
      </c>
      <c r="F2492" t="s">
        <v>20481</v>
      </c>
      <c r="G2492">
        <v>1997</v>
      </c>
      <c r="H2492" t="s">
        <v>18</v>
      </c>
      <c r="J2492" t="s">
        <v>20482</v>
      </c>
      <c r="K2492" t="s">
        <v>18422</v>
      </c>
      <c r="L2492" t="s">
        <v>18423</v>
      </c>
      <c r="O2492">
        <v>0</v>
      </c>
      <c r="Q2492" s="4" t="s">
        <v>21779</v>
      </c>
    </row>
    <row r="2493" spans="1:18">
      <c r="A2493">
        <v>3341</v>
      </c>
      <c r="B2493" t="b">
        <v>1</v>
      </c>
      <c r="C2493" s="1" t="s">
        <v>8123</v>
      </c>
      <c r="D2493" s="2" t="s">
        <v>8124</v>
      </c>
      <c r="E2493" s="1"/>
      <c r="F2493" s="1" t="s">
        <v>8125</v>
      </c>
      <c r="G2493" s="1">
        <v>1997</v>
      </c>
      <c r="H2493" s="1" t="s">
        <v>18</v>
      </c>
      <c r="I2493" s="1"/>
      <c r="J2493" s="1"/>
      <c r="K2493" s="1"/>
      <c r="L2493" s="1"/>
      <c r="M2493" s="1"/>
      <c r="O2493">
        <v>0</v>
      </c>
      <c r="Q2493" s="4" t="s">
        <v>31392</v>
      </c>
    </row>
    <row r="2494" spans="1:18" ht="45">
      <c r="A2494">
        <v>3316</v>
      </c>
      <c r="B2494" t="b">
        <v>1</v>
      </c>
      <c r="C2494" s="1" t="s">
        <v>7954</v>
      </c>
      <c r="D2494" s="2" t="s">
        <v>7955</v>
      </c>
      <c r="E2494" s="1"/>
      <c r="F2494" s="1" t="s">
        <v>7956</v>
      </c>
      <c r="G2494" s="1">
        <v>1997</v>
      </c>
      <c r="H2494" s="1" t="s">
        <v>18</v>
      </c>
      <c r="I2494" s="1"/>
      <c r="J2494" s="1"/>
      <c r="K2494" s="1"/>
      <c r="L2494" s="1"/>
      <c r="M2494" s="1"/>
      <c r="O2494">
        <v>0</v>
      </c>
      <c r="Q2494" s="4" t="s">
        <v>31393</v>
      </c>
    </row>
    <row r="2495" spans="1:18" ht="30">
      <c r="A2495">
        <v>3334</v>
      </c>
      <c r="B2495" t="b">
        <v>1</v>
      </c>
      <c r="C2495" s="1" t="s">
        <v>8085</v>
      </c>
      <c r="D2495" s="2" t="s">
        <v>8086</v>
      </c>
      <c r="E2495" s="1"/>
      <c r="F2495" s="1" t="s">
        <v>8087</v>
      </c>
      <c r="G2495" s="1">
        <v>1997</v>
      </c>
      <c r="H2495" s="1" t="s">
        <v>18</v>
      </c>
      <c r="I2495" s="1"/>
      <c r="J2495" s="1"/>
      <c r="K2495" s="1"/>
      <c r="L2495" s="1"/>
      <c r="M2495" s="1"/>
      <c r="O2495">
        <v>0</v>
      </c>
      <c r="Q2495" s="4" t="s">
        <v>31394</v>
      </c>
    </row>
    <row r="2496" spans="1:18" ht="30">
      <c r="A2496">
        <v>3328</v>
      </c>
      <c r="B2496" t="b">
        <v>1</v>
      </c>
      <c r="C2496" s="1" t="s">
        <v>8050</v>
      </c>
      <c r="D2496" s="2" t="s">
        <v>8051</v>
      </c>
      <c r="E2496" s="1"/>
      <c r="F2496" s="1" t="s">
        <v>8052</v>
      </c>
      <c r="G2496" s="1">
        <v>1997</v>
      </c>
      <c r="H2496" s="1" t="s">
        <v>18</v>
      </c>
      <c r="I2496" s="1"/>
      <c r="J2496" s="1"/>
      <c r="K2496" s="1"/>
      <c r="L2496" s="1"/>
      <c r="M2496" s="1"/>
      <c r="O2496">
        <v>0</v>
      </c>
      <c r="Q2496" s="4" t="s">
        <v>31395</v>
      </c>
    </row>
    <row r="2497" spans="1:17" ht="45">
      <c r="A2497">
        <v>474</v>
      </c>
      <c r="B2497" t="b">
        <v>1</v>
      </c>
      <c r="C2497" t="s">
        <v>20484</v>
      </c>
      <c r="D2497" s="4" t="s">
        <v>20485</v>
      </c>
      <c r="E2497" t="s">
        <v>20486</v>
      </c>
      <c r="F2497" t="s">
        <v>20487</v>
      </c>
      <c r="G2497">
        <v>1997</v>
      </c>
      <c r="H2497" t="s">
        <v>18</v>
      </c>
      <c r="J2497" t="s">
        <v>20488</v>
      </c>
      <c r="K2497" t="s">
        <v>18422</v>
      </c>
      <c r="L2497" t="s">
        <v>18423</v>
      </c>
      <c r="O2497">
        <v>0</v>
      </c>
      <c r="Q2497" s="4" t="s">
        <v>21783</v>
      </c>
    </row>
    <row r="2498" spans="1:17" ht="45">
      <c r="A2498">
        <v>300</v>
      </c>
      <c r="B2498" t="b">
        <v>1</v>
      </c>
      <c r="C2498" t="s">
        <v>19744</v>
      </c>
      <c r="D2498" s="4" t="s">
        <v>19745</v>
      </c>
      <c r="F2498" t="s">
        <v>19746</v>
      </c>
      <c r="G2498">
        <v>1997</v>
      </c>
      <c r="H2498" t="s">
        <v>18</v>
      </c>
      <c r="K2498" t="s">
        <v>18422</v>
      </c>
      <c r="L2498" t="s">
        <v>18423</v>
      </c>
      <c r="O2498">
        <v>0</v>
      </c>
      <c r="Q2498" s="4" t="s">
        <v>31397</v>
      </c>
    </row>
    <row r="2499" spans="1:17" ht="60">
      <c r="A2499">
        <v>1688</v>
      </c>
      <c r="B2499" t="b">
        <v>1</v>
      </c>
      <c r="C2499" t="s">
        <v>24799</v>
      </c>
      <c r="D2499" s="4" t="s">
        <v>24800</v>
      </c>
      <c r="E2499" s="5" t="s">
        <v>24801</v>
      </c>
      <c r="F2499" t="s">
        <v>24802</v>
      </c>
      <c r="G2499">
        <v>1997</v>
      </c>
      <c r="H2499" t="s">
        <v>18</v>
      </c>
      <c r="J2499" t="s">
        <v>24803</v>
      </c>
      <c r="K2499" t="s">
        <v>18422</v>
      </c>
      <c r="L2499" t="s">
        <v>18423</v>
      </c>
      <c r="O2499">
        <v>0</v>
      </c>
      <c r="Q2499" s="4" t="s">
        <v>21919</v>
      </c>
    </row>
    <row r="2500" spans="1:17" ht="30">
      <c r="A2500">
        <v>3333</v>
      </c>
      <c r="B2500" t="b">
        <v>1</v>
      </c>
      <c r="C2500" s="1" t="s">
        <v>8080</v>
      </c>
      <c r="D2500" s="2" t="s">
        <v>8081</v>
      </c>
      <c r="E2500" s="3" t="s">
        <v>8082</v>
      </c>
      <c r="F2500" s="1" t="s">
        <v>8083</v>
      </c>
      <c r="G2500" s="1">
        <v>1997</v>
      </c>
      <c r="H2500" s="1" t="s">
        <v>18</v>
      </c>
      <c r="I2500" s="1"/>
      <c r="J2500" s="1" t="s">
        <v>8084</v>
      </c>
      <c r="K2500" s="1"/>
      <c r="L2500" s="1"/>
      <c r="M2500" s="1"/>
      <c r="O2500">
        <v>0</v>
      </c>
      <c r="Q2500" s="4" t="s">
        <v>31398</v>
      </c>
    </row>
    <row r="2501" spans="1:17" ht="30">
      <c r="A2501">
        <v>3313</v>
      </c>
      <c r="B2501" t="b">
        <v>1</v>
      </c>
      <c r="C2501" s="1" t="s">
        <v>5278</v>
      </c>
      <c r="D2501" s="2" t="s">
        <v>7931</v>
      </c>
      <c r="E2501" s="1" t="s">
        <v>7932</v>
      </c>
      <c r="F2501" s="1" t="s">
        <v>7933</v>
      </c>
      <c r="G2501" s="1">
        <v>1997</v>
      </c>
      <c r="H2501" s="1" t="s">
        <v>18</v>
      </c>
      <c r="I2501" s="1"/>
      <c r="J2501" s="1" t="s">
        <v>7934</v>
      </c>
      <c r="K2501" s="1"/>
      <c r="L2501" s="1"/>
      <c r="M2501" s="1"/>
      <c r="O2501">
        <v>0</v>
      </c>
      <c r="Q2501" s="4" t="s">
        <v>21196</v>
      </c>
    </row>
    <row r="2502" spans="1:17" ht="30">
      <c r="A2502">
        <v>818</v>
      </c>
      <c r="B2502" t="b">
        <v>1</v>
      </c>
      <c r="C2502" s="17" t="s">
        <v>21781</v>
      </c>
      <c r="D2502" s="4" t="s">
        <v>8040</v>
      </c>
      <c r="F2502" t="s">
        <v>21782</v>
      </c>
      <c r="G2502">
        <v>1997</v>
      </c>
      <c r="H2502" t="s">
        <v>1315</v>
      </c>
      <c r="K2502" t="s">
        <v>18625</v>
      </c>
      <c r="L2502" t="s">
        <v>18423</v>
      </c>
      <c r="O2502">
        <v>0</v>
      </c>
      <c r="Q2502" s="4" t="s">
        <v>21818</v>
      </c>
    </row>
    <row r="2503" spans="1:17" ht="45">
      <c r="A2503">
        <v>606</v>
      </c>
      <c r="B2503" t="b">
        <v>1</v>
      </c>
      <c r="C2503" s="17" t="s">
        <v>20985</v>
      </c>
      <c r="D2503" s="2" t="s">
        <v>8110</v>
      </c>
      <c r="E2503" s="5" t="s">
        <v>20986</v>
      </c>
      <c r="F2503" t="s">
        <v>20987</v>
      </c>
      <c r="G2503">
        <v>1997</v>
      </c>
      <c r="H2503" t="s">
        <v>18</v>
      </c>
      <c r="I2503" t="s">
        <v>20988</v>
      </c>
      <c r="J2503" t="s">
        <v>20989</v>
      </c>
      <c r="K2503" t="s">
        <v>18422</v>
      </c>
      <c r="L2503" t="s">
        <v>18423</v>
      </c>
      <c r="O2503">
        <v>0</v>
      </c>
      <c r="Q2503" s="4" t="s">
        <v>20751</v>
      </c>
    </row>
    <row r="2504" spans="1:17" ht="45">
      <c r="A2504">
        <v>3324</v>
      </c>
      <c r="B2504" t="b">
        <v>0</v>
      </c>
      <c r="C2504" s="1" t="s">
        <v>8016</v>
      </c>
      <c r="D2504" s="2" t="s">
        <v>8017</v>
      </c>
      <c r="E2504" s="1"/>
      <c r="F2504" s="1" t="s">
        <v>8018</v>
      </c>
      <c r="G2504" s="1">
        <v>1997</v>
      </c>
      <c r="H2504" s="1" t="s">
        <v>1315</v>
      </c>
      <c r="I2504" s="1"/>
      <c r="J2504" s="1"/>
      <c r="K2504" s="1"/>
      <c r="L2504" s="1"/>
      <c r="M2504" s="1"/>
      <c r="O2504">
        <v>0</v>
      </c>
      <c r="Q2504" s="4" t="s">
        <v>31401</v>
      </c>
    </row>
    <row r="2505" spans="1:17" ht="45">
      <c r="A2505">
        <v>1925</v>
      </c>
      <c r="B2505" t="b">
        <v>1</v>
      </c>
      <c r="C2505" s="17" t="s">
        <v>25587</v>
      </c>
      <c r="D2505" s="4" t="s">
        <v>25588</v>
      </c>
      <c r="E2505" s="5" t="s">
        <v>25589</v>
      </c>
      <c r="F2505" t="s">
        <v>25590</v>
      </c>
      <c r="G2505">
        <v>1997</v>
      </c>
      <c r="H2505" t="s">
        <v>18</v>
      </c>
      <c r="J2505" t="s">
        <v>25591</v>
      </c>
      <c r="K2505" t="s">
        <v>18422</v>
      </c>
      <c r="L2505" t="s">
        <v>18423</v>
      </c>
      <c r="O2505">
        <v>0</v>
      </c>
      <c r="Q2505" s="4" t="s">
        <v>21925</v>
      </c>
    </row>
    <row r="2506" spans="1:17" ht="45">
      <c r="A2506">
        <v>3343</v>
      </c>
      <c r="B2506" t="b">
        <v>0</v>
      </c>
      <c r="C2506" s="1" t="s">
        <v>222</v>
      </c>
      <c r="D2506" s="2" t="s">
        <v>8131</v>
      </c>
      <c r="E2506" s="1"/>
      <c r="F2506" s="1" t="s">
        <v>8132</v>
      </c>
      <c r="G2506" s="1">
        <v>1997</v>
      </c>
      <c r="H2506" s="1" t="s">
        <v>1315</v>
      </c>
      <c r="I2506" s="1"/>
      <c r="J2506" s="1"/>
      <c r="K2506" s="1"/>
      <c r="L2506" s="1"/>
      <c r="M2506" s="1"/>
      <c r="O2506">
        <v>0</v>
      </c>
      <c r="Q2506" s="4" t="s">
        <v>20544</v>
      </c>
    </row>
    <row r="2507" spans="1:17" ht="45">
      <c r="A2507">
        <v>1407</v>
      </c>
      <c r="B2507" t="b">
        <v>1</v>
      </c>
      <c r="C2507" s="17" t="s">
        <v>19318</v>
      </c>
      <c r="D2507" s="4" t="s">
        <v>23862</v>
      </c>
      <c r="F2507" t="s">
        <v>23863</v>
      </c>
      <c r="G2507">
        <v>1997</v>
      </c>
      <c r="H2507" t="s">
        <v>1315</v>
      </c>
      <c r="K2507" t="s">
        <v>18625</v>
      </c>
      <c r="L2507" t="s">
        <v>18423</v>
      </c>
      <c r="O2507">
        <v>0</v>
      </c>
      <c r="Q2507" s="4" t="s">
        <v>20544</v>
      </c>
    </row>
    <row r="2508" spans="1:17" ht="60">
      <c r="A2508">
        <v>3330</v>
      </c>
      <c r="B2508" t="b">
        <v>1</v>
      </c>
      <c r="C2508" s="1" t="s">
        <v>8057</v>
      </c>
      <c r="D2508" s="2" t="s">
        <v>8058</v>
      </c>
      <c r="E2508" s="1" t="s">
        <v>8059</v>
      </c>
      <c r="F2508" s="1" t="s">
        <v>8060</v>
      </c>
      <c r="G2508" s="1">
        <v>1997</v>
      </c>
      <c r="H2508" s="1" t="s">
        <v>18</v>
      </c>
      <c r="I2508" s="1"/>
      <c r="J2508" s="1" t="s">
        <v>8061</v>
      </c>
      <c r="K2508" s="1"/>
      <c r="L2508" s="1"/>
      <c r="M2508" s="1"/>
      <c r="O2508">
        <v>0</v>
      </c>
      <c r="Q2508" s="4" t="s">
        <v>31402</v>
      </c>
    </row>
    <row r="2509" spans="1:17" ht="30">
      <c r="A2509">
        <v>1675</v>
      </c>
      <c r="B2509" t="b">
        <v>1</v>
      </c>
      <c r="C2509" s="17" t="s">
        <v>24756</v>
      </c>
      <c r="D2509" s="4" t="s">
        <v>24757</v>
      </c>
      <c r="F2509" t="s">
        <v>24758</v>
      </c>
      <c r="G2509">
        <v>1997</v>
      </c>
      <c r="H2509" t="s">
        <v>1315</v>
      </c>
      <c r="K2509" t="s">
        <v>18625</v>
      </c>
      <c r="L2509" t="s">
        <v>18423</v>
      </c>
      <c r="O2509">
        <v>0</v>
      </c>
      <c r="Q2509" s="4" t="s">
        <v>21913</v>
      </c>
    </row>
    <row r="2510" spans="1:17" ht="45">
      <c r="A2510">
        <v>3321</v>
      </c>
      <c r="B2510" t="b">
        <v>0</v>
      </c>
      <c r="C2510" s="1" t="s">
        <v>7982</v>
      </c>
      <c r="D2510" s="2" t="s">
        <v>7983</v>
      </c>
      <c r="E2510" s="1"/>
      <c r="F2510" s="1"/>
      <c r="G2510" s="1">
        <v>1997</v>
      </c>
      <c r="H2510" s="1" t="s">
        <v>1315</v>
      </c>
      <c r="I2510" s="1"/>
      <c r="J2510" s="1"/>
      <c r="K2510" s="1"/>
      <c r="L2510" s="1"/>
      <c r="M2510" s="1"/>
      <c r="O2510">
        <v>0</v>
      </c>
      <c r="Q2510" s="4" t="s">
        <v>31403</v>
      </c>
    </row>
    <row r="2511" spans="1:17" ht="45">
      <c r="A2511">
        <v>778</v>
      </c>
      <c r="B2511" t="b">
        <v>1</v>
      </c>
      <c r="C2511" s="17" t="s">
        <v>21627</v>
      </c>
      <c r="D2511" s="4" t="s">
        <v>8152</v>
      </c>
      <c r="E2511" s="5" t="s">
        <v>21628</v>
      </c>
      <c r="F2511" t="s">
        <v>21629</v>
      </c>
      <c r="G2511">
        <v>1997</v>
      </c>
      <c r="H2511" t="s">
        <v>18</v>
      </c>
      <c r="J2511" t="s">
        <v>21630</v>
      </c>
      <c r="K2511" t="s">
        <v>18422</v>
      </c>
      <c r="L2511" t="s">
        <v>18423</v>
      </c>
      <c r="O2511">
        <v>0</v>
      </c>
      <c r="Q2511" s="4" t="s">
        <v>21813</v>
      </c>
    </row>
    <row r="2512" spans="1:17" ht="30">
      <c r="A2512">
        <v>3311</v>
      </c>
      <c r="B2512" t="b">
        <v>1</v>
      </c>
      <c r="C2512" s="1" t="s">
        <v>7920</v>
      </c>
      <c r="D2512" s="2" t="s">
        <v>7921</v>
      </c>
      <c r="E2512" s="1"/>
      <c r="F2512" s="1" t="s">
        <v>7922</v>
      </c>
      <c r="G2512" s="1">
        <v>1997</v>
      </c>
      <c r="H2512" s="1" t="s">
        <v>18</v>
      </c>
      <c r="I2512" s="1"/>
      <c r="J2512" s="1"/>
      <c r="K2512" s="1"/>
      <c r="L2512" s="1"/>
      <c r="M2512" s="1"/>
      <c r="O2512">
        <v>0</v>
      </c>
      <c r="Q2512" s="4" t="s">
        <v>31404</v>
      </c>
    </row>
    <row r="2513" spans="1:17">
      <c r="A2513">
        <v>3327</v>
      </c>
      <c r="B2513" t="b">
        <v>1</v>
      </c>
      <c r="C2513" s="1" t="s">
        <v>8045</v>
      </c>
      <c r="D2513" s="2" t="s">
        <v>8046</v>
      </c>
      <c r="E2513" s="3" t="s">
        <v>8047</v>
      </c>
      <c r="F2513" s="1" t="s">
        <v>8048</v>
      </c>
      <c r="G2513" s="1">
        <v>1997</v>
      </c>
      <c r="H2513" s="1" t="s">
        <v>18</v>
      </c>
      <c r="I2513" s="1"/>
      <c r="J2513" s="1" t="s">
        <v>8049</v>
      </c>
      <c r="K2513" s="1"/>
      <c r="L2513" s="1"/>
      <c r="M2513" s="1"/>
      <c r="O2513">
        <v>0</v>
      </c>
      <c r="Q2513" s="4" t="s">
        <v>31405</v>
      </c>
    </row>
    <row r="2514" spans="1:17" ht="30">
      <c r="A2514">
        <v>3347</v>
      </c>
      <c r="B2514" t="b">
        <v>1</v>
      </c>
      <c r="C2514" s="1" t="s">
        <v>8159</v>
      </c>
      <c r="D2514" s="2" t="s">
        <v>8160</v>
      </c>
      <c r="E2514" s="3" t="s">
        <v>8161</v>
      </c>
      <c r="F2514" s="1" t="s">
        <v>8162</v>
      </c>
      <c r="G2514" s="1">
        <v>1997</v>
      </c>
      <c r="H2514" s="1" t="s">
        <v>18</v>
      </c>
      <c r="I2514" s="1"/>
      <c r="J2514" s="1" t="s">
        <v>8163</v>
      </c>
      <c r="K2514" s="1"/>
      <c r="L2514" s="1"/>
      <c r="M2514" s="1"/>
      <c r="O2514">
        <v>0</v>
      </c>
      <c r="Q2514" s="4" t="s">
        <v>31406</v>
      </c>
    </row>
    <row r="2515" spans="1:17" ht="45">
      <c r="A2515">
        <v>3315</v>
      </c>
      <c r="B2515" t="b">
        <v>1</v>
      </c>
      <c r="C2515" s="1" t="s">
        <v>7941</v>
      </c>
      <c r="D2515" s="2" t="s">
        <v>7942</v>
      </c>
      <c r="E2515" s="1" t="s">
        <v>7943</v>
      </c>
      <c r="F2515" s="1" t="s">
        <v>7944</v>
      </c>
      <c r="G2515" s="1">
        <v>1997</v>
      </c>
      <c r="H2515" s="1" t="s">
        <v>18</v>
      </c>
      <c r="I2515" s="1"/>
      <c r="J2515" s="1" t="s">
        <v>7945</v>
      </c>
      <c r="K2515" s="1"/>
      <c r="L2515" s="1"/>
      <c r="M2515" s="1"/>
      <c r="O2515">
        <v>0</v>
      </c>
      <c r="Q2515" s="4" t="s">
        <v>31407</v>
      </c>
    </row>
    <row r="2516" spans="1:17" ht="30">
      <c r="A2516">
        <v>1572</v>
      </c>
      <c r="B2516" t="b">
        <v>1</v>
      </c>
      <c r="C2516" t="s">
        <v>19026</v>
      </c>
      <c r="D2516" s="4" t="s">
        <v>24386</v>
      </c>
      <c r="F2516" t="s">
        <v>24387</v>
      </c>
      <c r="G2516">
        <v>1997</v>
      </c>
      <c r="H2516" t="s">
        <v>1315</v>
      </c>
      <c r="K2516" t="s">
        <v>18625</v>
      </c>
      <c r="L2516" t="s">
        <v>18423</v>
      </c>
      <c r="O2516">
        <v>0</v>
      </c>
      <c r="Q2516" s="4" t="s">
        <v>21723</v>
      </c>
    </row>
    <row r="2517" spans="1:17" ht="45">
      <c r="A2517">
        <v>3345</v>
      </c>
      <c r="B2517" t="b">
        <v>1</v>
      </c>
      <c r="C2517" s="1" t="s">
        <v>8146</v>
      </c>
      <c r="D2517" s="2" t="s">
        <v>8147</v>
      </c>
      <c r="E2517" s="1" t="s">
        <v>8148</v>
      </c>
      <c r="F2517" s="1" t="s">
        <v>8149</v>
      </c>
      <c r="G2517" s="1">
        <v>1997</v>
      </c>
      <c r="H2517" s="1" t="s">
        <v>18</v>
      </c>
      <c r="I2517" s="1"/>
      <c r="J2517" s="1" t="s">
        <v>8150</v>
      </c>
      <c r="K2517" s="1"/>
      <c r="L2517" s="1"/>
      <c r="M2517" s="1"/>
      <c r="O2517">
        <v>0</v>
      </c>
      <c r="Q2517" s="4" t="s">
        <v>20964</v>
      </c>
    </row>
    <row r="2518" spans="1:17" ht="45">
      <c r="A2518">
        <v>1762</v>
      </c>
      <c r="B2518" t="b">
        <v>1</v>
      </c>
      <c r="C2518" t="s">
        <v>25059</v>
      </c>
      <c r="D2518" s="2" t="s">
        <v>7905</v>
      </c>
      <c r="E2518" s="5" t="s">
        <v>25060</v>
      </c>
      <c r="F2518" t="s">
        <v>25061</v>
      </c>
      <c r="G2518">
        <v>1997</v>
      </c>
      <c r="H2518" t="s">
        <v>18</v>
      </c>
      <c r="J2518" t="s">
        <v>25062</v>
      </c>
      <c r="K2518" t="s">
        <v>18422</v>
      </c>
      <c r="L2518" t="s">
        <v>18423</v>
      </c>
      <c r="O2518">
        <v>0</v>
      </c>
      <c r="Q2518" s="4" t="s">
        <v>21564</v>
      </c>
    </row>
    <row r="2519" spans="1:17" ht="45">
      <c r="A2519">
        <v>3348</v>
      </c>
      <c r="B2519" t="b">
        <v>0</v>
      </c>
      <c r="C2519" s="1" t="s">
        <v>8164</v>
      </c>
      <c r="D2519" s="2" t="s">
        <v>8165</v>
      </c>
      <c r="E2519" s="1"/>
      <c r="F2519" s="1" t="s">
        <v>8166</v>
      </c>
      <c r="G2519" s="1">
        <v>1997</v>
      </c>
      <c r="H2519" s="1" t="s">
        <v>1315</v>
      </c>
      <c r="I2519" s="1"/>
      <c r="J2519" s="1"/>
      <c r="K2519" s="1"/>
      <c r="L2519" s="1"/>
      <c r="M2519" s="1"/>
      <c r="O2519">
        <v>0</v>
      </c>
      <c r="Q2519" s="4" t="s">
        <v>31409</v>
      </c>
    </row>
    <row r="2520" spans="1:17" ht="30">
      <c r="A2520">
        <v>1674</v>
      </c>
      <c r="B2520" t="b">
        <v>1</v>
      </c>
      <c r="C2520" s="17" t="s">
        <v>20145</v>
      </c>
      <c r="D2520" s="4" t="s">
        <v>8133</v>
      </c>
      <c r="F2520" t="s">
        <v>24755</v>
      </c>
      <c r="G2520">
        <v>1997</v>
      </c>
      <c r="H2520" t="s">
        <v>1315</v>
      </c>
      <c r="K2520" t="s">
        <v>18625</v>
      </c>
      <c r="L2520" t="s">
        <v>18423</v>
      </c>
      <c r="O2520">
        <v>0</v>
      </c>
      <c r="Q2520" s="4" t="s">
        <v>20544</v>
      </c>
    </row>
    <row r="2521" spans="1:17" ht="45">
      <c r="A2521">
        <v>1673</v>
      </c>
      <c r="B2521" t="b">
        <v>1</v>
      </c>
      <c r="C2521" s="17" t="s">
        <v>24750</v>
      </c>
      <c r="D2521" s="4" t="s">
        <v>24751</v>
      </c>
      <c r="F2521" t="s">
        <v>24752</v>
      </c>
      <c r="G2521">
        <v>1997</v>
      </c>
      <c r="H2521" t="s">
        <v>18</v>
      </c>
      <c r="J2521" t="s">
        <v>24753</v>
      </c>
      <c r="K2521" t="s">
        <v>18422</v>
      </c>
      <c r="L2521" t="s">
        <v>18423</v>
      </c>
      <c r="O2521">
        <v>0</v>
      </c>
      <c r="Q2521" s="4" t="s">
        <v>21071</v>
      </c>
    </row>
    <row r="2522" spans="1:17" ht="30">
      <c r="A2522">
        <v>264</v>
      </c>
      <c r="B2522" t="b">
        <v>1</v>
      </c>
      <c r="C2522" s="17" t="s">
        <v>19601</v>
      </c>
      <c r="D2522" s="4" t="s">
        <v>19602</v>
      </c>
      <c r="F2522" t="s">
        <v>19603</v>
      </c>
      <c r="G2522">
        <v>1997</v>
      </c>
      <c r="H2522" t="s">
        <v>1315</v>
      </c>
      <c r="K2522" t="s">
        <v>18625</v>
      </c>
      <c r="L2522" t="s">
        <v>18423</v>
      </c>
      <c r="O2522">
        <v>0</v>
      </c>
      <c r="Q2522" s="4" t="s">
        <v>21737</v>
      </c>
    </row>
    <row r="2523" spans="1:17" ht="29.25">
      <c r="A2523">
        <v>1297</v>
      </c>
      <c r="B2523" t="b">
        <v>1</v>
      </c>
      <c r="C2523" t="s">
        <v>23472</v>
      </c>
      <c r="D2523" s="7" t="s">
        <v>23473</v>
      </c>
      <c r="F2523" t="s">
        <v>23474</v>
      </c>
      <c r="G2523">
        <v>1997</v>
      </c>
      <c r="H2523" t="s">
        <v>1315</v>
      </c>
      <c r="K2523" t="s">
        <v>18625</v>
      </c>
      <c r="L2523" t="s">
        <v>18423</v>
      </c>
      <c r="O2523">
        <v>0</v>
      </c>
      <c r="Q2523" s="4" t="s">
        <v>21870</v>
      </c>
    </row>
    <row r="2524" spans="1:17" ht="45">
      <c r="A2524">
        <v>3332</v>
      </c>
      <c r="B2524" t="b">
        <v>0</v>
      </c>
      <c r="C2524" s="1" t="s">
        <v>6974</v>
      </c>
      <c r="D2524" s="2" t="s">
        <v>8067</v>
      </c>
      <c r="E2524" s="1"/>
      <c r="F2524" s="1" t="s">
        <v>8068</v>
      </c>
      <c r="G2524" s="1">
        <v>1997</v>
      </c>
      <c r="H2524" s="1" t="s">
        <v>1315</v>
      </c>
      <c r="I2524" s="1"/>
      <c r="J2524" s="1"/>
      <c r="K2524" s="1"/>
      <c r="L2524" s="1"/>
      <c r="M2524" s="1"/>
      <c r="O2524">
        <v>0</v>
      </c>
      <c r="Q2524" s="4" t="s">
        <v>22258</v>
      </c>
    </row>
    <row r="2525" spans="1:17" ht="45">
      <c r="A2525">
        <v>3320</v>
      </c>
      <c r="B2525" t="b">
        <v>0</v>
      </c>
      <c r="C2525" s="1" t="s">
        <v>7980</v>
      </c>
      <c r="D2525" s="2" t="s">
        <v>7981</v>
      </c>
      <c r="E2525" s="1"/>
      <c r="F2525" s="1"/>
      <c r="G2525" s="1">
        <v>1997</v>
      </c>
      <c r="H2525" s="1" t="s">
        <v>1315</v>
      </c>
      <c r="I2525" s="1"/>
      <c r="J2525" s="1"/>
      <c r="K2525" s="1"/>
      <c r="L2525" s="1"/>
      <c r="M2525" s="1"/>
      <c r="O2525">
        <v>0</v>
      </c>
      <c r="Q2525" s="4" t="s">
        <v>31361</v>
      </c>
    </row>
    <row r="2526" spans="1:17">
      <c r="A2526">
        <v>133</v>
      </c>
      <c r="B2526" t="b">
        <v>1</v>
      </c>
      <c r="C2526" t="s">
        <v>19026</v>
      </c>
      <c r="D2526" s="4" t="s">
        <v>19027</v>
      </c>
      <c r="F2526" t="s">
        <v>19028</v>
      </c>
      <c r="G2526">
        <v>1997</v>
      </c>
      <c r="H2526" t="s">
        <v>1315</v>
      </c>
      <c r="K2526" t="s">
        <v>18625</v>
      </c>
      <c r="L2526" t="s">
        <v>18423</v>
      </c>
      <c r="O2526">
        <v>0</v>
      </c>
      <c r="Q2526" s="4" t="s">
        <v>21723</v>
      </c>
    </row>
    <row r="2527" spans="1:17" ht="15.75">
      <c r="A2527">
        <v>1664</v>
      </c>
      <c r="B2527" t="b">
        <v>1</v>
      </c>
      <c r="C2527" s="17" t="s">
        <v>19318</v>
      </c>
      <c r="D2527" s="4" t="s">
        <v>24715</v>
      </c>
      <c r="E2527" s="5" t="s">
        <v>24716</v>
      </c>
      <c r="F2527" t="s">
        <v>24717</v>
      </c>
      <c r="G2527">
        <v>1997</v>
      </c>
      <c r="H2527" t="s">
        <v>18</v>
      </c>
      <c r="J2527" t="s">
        <v>24718</v>
      </c>
      <c r="K2527" t="s">
        <v>18422</v>
      </c>
      <c r="L2527" t="s">
        <v>18423</v>
      </c>
      <c r="O2527">
        <v>0</v>
      </c>
      <c r="Q2527" s="4" t="s">
        <v>20544</v>
      </c>
    </row>
    <row r="2528" spans="1:17" ht="60">
      <c r="A2528">
        <v>1606</v>
      </c>
      <c r="B2528" t="b">
        <v>1</v>
      </c>
      <c r="C2528" s="17" t="s">
        <v>24504</v>
      </c>
      <c r="D2528" s="4" t="s">
        <v>24505</v>
      </c>
      <c r="E2528" t="s">
        <v>24506</v>
      </c>
      <c r="F2528" t="s">
        <v>24507</v>
      </c>
      <c r="G2528">
        <v>1997</v>
      </c>
      <c r="H2528" t="s">
        <v>18</v>
      </c>
      <c r="J2528" t="s">
        <v>24508</v>
      </c>
      <c r="K2528" t="s">
        <v>18422</v>
      </c>
      <c r="L2528" t="s">
        <v>18423</v>
      </c>
      <c r="O2528">
        <v>0</v>
      </c>
      <c r="Q2528" s="4" t="s">
        <v>21899</v>
      </c>
    </row>
    <row r="2529" spans="1:17" ht="45">
      <c r="A2529">
        <v>1021</v>
      </c>
      <c r="B2529" t="b">
        <v>1</v>
      </c>
      <c r="C2529" s="17" t="s">
        <v>22502</v>
      </c>
      <c r="D2529" s="2" t="s">
        <v>8034</v>
      </c>
      <c r="F2529" t="s">
        <v>22503</v>
      </c>
      <c r="G2529">
        <v>1997</v>
      </c>
      <c r="H2529" t="s">
        <v>1315</v>
      </c>
      <c r="K2529" t="s">
        <v>18625</v>
      </c>
      <c r="L2529" t="s">
        <v>18423</v>
      </c>
      <c r="O2529">
        <v>0</v>
      </c>
      <c r="Q2529" s="4" t="s">
        <v>20646</v>
      </c>
    </row>
    <row r="2530" spans="1:17" ht="30">
      <c r="A2530">
        <v>905</v>
      </c>
      <c r="B2530" t="b">
        <v>1</v>
      </c>
      <c r="C2530" s="17" t="s">
        <v>22069</v>
      </c>
      <c r="D2530" s="4" t="s">
        <v>22070</v>
      </c>
      <c r="E2530" s="5" t="s">
        <v>22071</v>
      </c>
      <c r="F2530" t="s">
        <v>20492</v>
      </c>
      <c r="G2530">
        <v>1997</v>
      </c>
      <c r="H2530" t="s">
        <v>18</v>
      </c>
      <c r="J2530" t="s">
        <v>22072</v>
      </c>
      <c r="K2530" t="s">
        <v>18422</v>
      </c>
      <c r="L2530" t="s">
        <v>18423</v>
      </c>
      <c r="O2530">
        <v>0</v>
      </c>
      <c r="Q2530" s="4" t="s">
        <v>21726</v>
      </c>
    </row>
    <row r="2531" spans="1:17" ht="60">
      <c r="A2531">
        <v>3305</v>
      </c>
      <c r="B2531" t="b">
        <v>0</v>
      </c>
      <c r="C2531" s="1" t="s">
        <v>7893</v>
      </c>
      <c r="D2531" s="2" t="s">
        <v>7894</v>
      </c>
      <c r="E2531" s="1"/>
      <c r="F2531" s="1" t="s">
        <v>7895</v>
      </c>
      <c r="G2531" s="1">
        <v>1997</v>
      </c>
      <c r="H2531" s="1" t="s">
        <v>1315</v>
      </c>
      <c r="I2531" s="1"/>
      <c r="J2531" s="1"/>
      <c r="K2531" s="1"/>
      <c r="L2531" s="1"/>
      <c r="M2531" s="1"/>
      <c r="O2531">
        <v>0</v>
      </c>
      <c r="Q2531" s="4" t="s">
        <v>31412</v>
      </c>
    </row>
    <row r="2532" spans="1:17" ht="60">
      <c r="A2532">
        <v>3322</v>
      </c>
      <c r="B2532" t="b">
        <v>1</v>
      </c>
      <c r="C2532" s="1" t="s">
        <v>7982</v>
      </c>
      <c r="D2532" s="2" t="s">
        <v>7984</v>
      </c>
      <c r="E2532" s="3" t="s">
        <v>7985</v>
      </c>
      <c r="F2532" s="1" t="s">
        <v>7986</v>
      </c>
      <c r="G2532" s="1">
        <v>1997</v>
      </c>
      <c r="H2532" s="1" t="s">
        <v>18</v>
      </c>
      <c r="I2532" s="1"/>
      <c r="J2532" s="1" t="s">
        <v>7987</v>
      </c>
      <c r="K2532" s="1"/>
      <c r="L2532" s="1"/>
      <c r="M2532" s="1"/>
      <c r="O2532">
        <v>0</v>
      </c>
      <c r="Q2532" s="4" t="s">
        <v>31403</v>
      </c>
    </row>
    <row r="2533" spans="1:17" ht="45">
      <c r="A2533">
        <v>3338</v>
      </c>
      <c r="B2533" t="b">
        <v>1</v>
      </c>
      <c r="C2533" s="1" t="s">
        <v>8107</v>
      </c>
      <c r="D2533" s="2" t="s">
        <v>8108</v>
      </c>
      <c r="E2533" s="1"/>
      <c r="F2533" s="1" t="s">
        <v>8109</v>
      </c>
      <c r="G2533" s="1">
        <v>1997</v>
      </c>
      <c r="H2533" s="1" t="s">
        <v>18</v>
      </c>
      <c r="I2533" s="1"/>
      <c r="J2533" s="1"/>
      <c r="K2533" s="1"/>
      <c r="L2533" s="1"/>
      <c r="M2533" s="1"/>
      <c r="O2533">
        <v>0</v>
      </c>
      <c r="Q2533" s="4" t="s">
        <v>31359</v>
      </c>
    </row>
    <row r="2534" spans="1:17" ht="29.25">
      <c r="A2534">
        <v>1183</v>
      </c>
      <c r="B2534" t="b">
        <v>1</v>
      </c>
      <c r="C2534" t="s">
        <v>22313</v>
      </c>
      <c r="D2534" s="7" t="s">
        <v>23070</v>
      </c>
      <c r="F2534" s="21" t="s">
        <v>23071</v>
      </c>
      <c r="G2534">
        <v>1997</v>
      </c>
      <c r="H2534" t="s">
        <v>1315</v>
      </c>
      <c r="K2534" t="s">
        <v>18625</v>
      </c>
      <c r="L2534" t="s">
        <v>18423</v>
      </c>
      <c r="O2534">
        <v>0</v>
      </c>
      <c r="Q2534" s="4" t="s">
        <v>21837</v>
      </c>
    </row>
    <row r="2535" spans="1:17" ht="30">
      <c r="A2535">
        <v>3306</v>
      </c>
      <c r="B2535" t="b">
        <v>0</v>
      </c>
      <c r="C2535" s="1" t="s">
        <v>5662</v>
      </c>
      <c r="D2535" s="2" t="s">
        <v>7896</v>
      </c>
      <c r="E2535" s="1"/>
      <c r="F2535" s="1" t="s">
        <v>7897</v>
      </c>
      <c r="G2535" s="1">
        <v>1997</v>
      </c>
      <c r="H2535" s="1" t="s">
        <v>1315</v>
      </c>
      <c r="I2535" s="1"/>
      <c r="J2535" s="1"/>
      <c r="K2535" s="1"/>
      <c r="L2535" s="1"/>
      <c r="M2535" s="1"/>
      <c r="O2535">
        <v>0</v>
      </c>
      <c r="Q2535" s="4" t="s">
        <v>18843</v>
      </c>
    </row>
    <row r="2536" spans="1:17">
      <c r="A2536">
        <v>3310</v>
      </c>
      <c r="B2536" t="b">
        <v>1</v>
      </c>
      <c r="C2536" s="1" t="s">
        <v>7917</v>
      </c>
      <c r="D2536" s="2" t="s">
        <v>7918</v>
      </c>
      <c r="E2536" s="1"/>
      <c r="F2536" s="1" t="s">
        <v>7919</v>
      </c>
      <c r="G2536" s="1">
        <v>1997</v>
      </c>
      <c r="H2536" s="1" t="s">
        <v>18</v>
      </c>
      <c r="I2536" s="1"/>
      <c r="J2536" s="1"/>
      <c r="K2536" s="1"/>
      <c r="L2536" s="1"/>
      <c r="M2536" s="1"/>
      <c r="O2536">
        <v>0</v>
      </c>
      <c r="Q2536" s="4" t="s">
        <v>31416</v>
      </c>
    </row>
    <row r="2537" spans="1:17" ht="30">
      <c r="A2537">
        <v>3335</v>
      </c>
      <c r="B2537" t="b">
        <v>1</v>
      </c>
      <c r="C2537" s="1" t="s">
        <v>6678</v>
      </c>
      <c r="D2537" s="2" t="s">
        <v>8088</v>
      </c>
      <c r="E2537" s="1"/>
      <c r="F2537" s="1" t="s">
        <v>8089</v>
      </c>
      <c r="G2537" s="1">
        <v>1997</v>
      </c>
      <c r="H2537" s="1" t="s">
        <v>18</v>
      </c>
      <c r="I2537" s="1"/>
      <c r="J2537" s="1" t="s">
        <v>8090</v>
      </c>
      <c r="K2537" s="1"/>
      <c r="L2537" s="1"/>
      <c r="M2537" s="1"/>
      <c r="O2537">
        <v>0</v>
      </c>
      <c r="Q2537" s="4" t="s">
        <v>21036</v>
      </c>
    </row>
    <row r="2538" spans="1:17" ht="45">
      <c r="A2538">
        <v>3309</v>
      </c>
      <c r="B2538" t="b">
        <v>1</v>
      </c>
      <c r="C2538" s="1" t="s">
        <v>7912</v>
      </c>
      <c r="D2538" s="2" t="s">
        <v>7913</v>
      </c>
      <c r="E2538" s="3" t="s">
        <v>7914</v>
      </c>
      <c r="F2538" s="1" t="s">
        <v>7915</v>
      </c>
      <c r="G2538" s="1">
        <v>1997</v>
      </c>
      <c r="H2538" s="1" t="s">
        <v>18</v>
      </c>
      <c r="I2538" s="1"/>
      <c r="J2538" s="1" t="s">
        <v>7916</v>
      </c>
      <c r="K2538" s="1"/>
      <c r="L2538" s="1"/>
      <c r="M2538" s="1"/>
      <c r="O2538">
        <v>0</v>
      </c>
      <c r="Q2538" s="4" t="s">
        <v>31417</v>
      </c>
    </row>
    <row r="2539" spans="1:17" ht="45">
      <c r="A2539">
        <v>3319</v>
      </c>
      <c r="B2539" t="b">
        <v>1</v>
      </c>
      <c r="C2539" s="1" t="s">
        <v>7966</v>
      </c>
      <c r="D2539" s="2" t="s">
        <v>7967</v>
      </c>
      <c r="E2539" s="3" t="s">
        <v>7968</v>
      </c>
      <c r="F2539" s="1" t="s">
        <v>7969</v>
      </c>
      <c r="G2539" s="1">
        <v>1997</v>
      </c>
      <c r="H2539" s="1" t="s">
        <v>18</v>
      </c>
      <c r="I2539" s="1"/>
      <c r="J2539" s="1" t="s">
        <v>7970</v>
      </c>
      <c r="K2539" s="1"/>
      <c r="L2539" s="1"/>
      <c r="M2539" s="1"/>
      <c r="O2539">
        <v>0</v>
      </c>
      <c r="Q2539" s="4" t="s">
        <v>31418</v>
      </c>
    </row>
    <row r="2540" spans="1:17" ht="45">
      <c r="A2540">
        <v>3352</v>
      </c>
      <c r="B2540" t="b">
        <v>1</v>
      </c>
      <c r="C2540" s="1" t="s">
        <v>8183</v>
      </c>
      <c r="D2540" s="2" t="s">
        <v>8184</v>
      </c>
      <c r="E2540" s="1" t="s">
        <v>8185</v>
      </c>
      <c r="F2540" s="1" t="s">
        <v>8186</v>
      </c>
      <c r="G2540" s="1">
        <v>1997</v>
      </c>
      <c r="H2540" s="1" t="s">
        <v>18</v>
      </c>
      <c r="I2540" s="1"/>
      <c r="J2540" s="1" t="s">
        <v>8187</v>
      </c>
      <c r="K2540" s="1"/>
      <c r="L2540" s="1"/>
      <c r="M2540" s="1"/>
      <c r="O2540">
        <v>0</v>
      </c>
      <c r="Q2540" s="4" t="s">
        <v>31419</v>
      </c>
    </row>
    <row r="2541" spans="1:17" ht="45">
      <c r="A2541">
        <v>3326</v>
      </c>
      <c r="B2541" t="b">
        <v>0</v>
      </c>
      <c r="C2541" s="1" t="s">
        <v>8031</v>
      </c>
      <c r="D2541" s="2" t="s">
        <v>8032</v>
      </c>
      <c r="E2541" s="1"/>
      <c r="F2541" s="1" t="s">
        <v>8033</v>
      </c>
      <c r="G2541" s="1">
        <v>1997</v>
      </c>
      <c r="H2541" s="1" t="s">
        <v>1315</v>
      </c>
      <c r="I2541" s="1"/>
      <c r="J2541" s="1"/>
      <c r="K2541" s="1"/>
      <c r="L2541" s="1"/>
      <c r="M2541" s="1"/>
      <c r="O2541">
        <v>0</v>
      </c>
      <c r="Q2541" s="4" t="s">
        <v>31420</v>
      </c>
    </row>
    <row r="2542" spans="1:17" ht="30">
      <c r="A2542">
        <v>5168</v>
      </c>
      <c r="B2542" t="b">
        <v>1</v>
      </c>
      <c r="C2542" s="1" t="s">
        <v>20985</v>
      </c>
      <c r="D2542" s="4" t="s">
        <v>28009</v>
      </c>
      <c r="E2542" s="3" t="s">
        <v>27979</v>
      </c>
      <c r="F2542" s="1" t="s">
        <v>28010</v>
      </c>
      <c r="G2542" s="1">
        <v>1997</v>
      </c>
      <c r="H2542" s="1" t="s">
        <v>18</v>
      </c>
      <c r="I2542" s="1"/>
      <c r="O2542">
        <v>0</v>
      </c>
      <c r="Q2542" s="4" t="s">
        <v>20751</v>
      </c>
    </row>
    <row r="2543" spans="1:17" ht="45">
      <c r="A2543">
        <v>971</v>
      </c>
      <c r="B2543" t="b">
        <v>1</v>
      </c>
      <c r="C2543" s="17" t="s">
        <v>18456</v>
      </c>
      <c r="D2543" s="4" t="s">
        <v>22317</v>
      </c>
      <c r="F2543" t="s">
        <v>22318</v>
      </c>
      <c r="G2543">
        <v>1997</v>
      </c>
      <c r="H2543" t="s">
        <v>18</v>
      </c>
      <c r="K2543" t="s">
        <v>18422</v>
      </c>
      <c r="L2543" t="s">
        <v>18423</v>
      </c>
      <c r="O2543">
        <v>0</v>
      </c>
      <c r="Q2543" s="4" t="s">
        <v>21656</v>
      </c>
    </row>
    <row r="2544" spans="1:17" ht="60">
      <c r="A2544">
        <v>1067</v>
      </c>
      <c r="B2544" t="b">
        <v>1</v>
      </c>
      <c r="C2544" s="17" t="s">
        <v>22670</v>
      </c>
      <c r="D2544" s="4" t="s">
        <v>22671</v>
      </c>
      <c r="F2544" t="s">
        <v>22672</v>
      </c>
      <c r="G2544">
        <v>1997</v>
      </c>
      <c r="H2544" t="s">
        <v>18</v>
      </c>
      <c r="K2544" t="s">
        <v>18422</v>
      </c>
      <c r="L2544" t="s">
        <v>18423</v>
      </c>
      <c r="O2544">
        <v>0</v>
      </c>
      <c r="Q2544" s="4" t="s">
        <v>21719</v>
      </c>
    </row>
    <row r="2545" spans="1:18" ht="45">
      <c r="A2545">
        <v>70</v>
      </c>
      <c r="B2545" t="b">
        <v>1</v>
      </c>
      <c r="C2545" s="17" t="s">
        <v>18745</v>
      </c>
      <c r="D2545" s="4" t="s">
        <v>18746</v>
      </c>
      <c r="F2545" t="s">
        <v>18747</v>
      </c>
      <c r="G2545">
        <v>1997</v>
      </c>
      <c r="H2545" t="s">
        <v>18</v>
      </c>
      <c r="K2545" t="s">
        <v>18422</v>
      </c>
      <c r="L2545" t="s">
        <v>18423</v>
      </c>
      <c r="O2545">
        <v>0</v>
      </c>
      <c r="Q2545" s="4" t="s">
        <v>21719</v>
      </c>
    </row>
    <row r="2546" spans="1:18" ht="15.75">
      <c r="A2546">
        <v>334</v>
      </c>
      <c r="B2546" t="b">
        <v>1</v>
      </c>
      <c r="C2546" s="17" t="s">
        <v>19908</v>
      </c>
      <c r="D2546" s="4" t="s">
        <v>19909</v>
      </c>
      <c r="E2546" s="5" t="s">
        <v>19910</v>
      </c>
      <c r="F2546" t="s">
        <v>19911</v>
      </c>
      <c r="G2546">
        <v>1997</v>
      </c>
      <c r="H2546" t="s">
        <v>18</v>
      </c>
      <c r="J2546" t="s">
        <v>19912</v>
      </c>
      <c r="K2546" t="s">
        <v>18422</v>
      </c>
      <c r="L2546" t="s">
        <v>18423</v>
      </c>
      <c r="O2546">
        <v>0</v>
      </c>
      <c r="Q2546" s="4" t="s">
        <v>21747</v>
      </c>
    </row>
    <row r="2547" spans="1:18" ht="45">
      <c r="A2547">
        <v>3337</v>
      </c>
      <c r="B2547" t="b">
        <v>1</v>
      </c>
      <c r="C2547" s="1" t="s">
        <v>8102</v>
      </c>
      <c r="D2547" s="2" t="s">
        <v>8103</v>
      </c>
      <c r="E2547" s="1" t="s">
        <v>8104</v>
      </c>
      <c r="F2547" s="1" t="s">
        <v>8105</v>
      </c>
      <c r="G2547" s="1">
        <v>1997</v>
      </c>
      <c r="H2547" s="1" t="s">
        <v>18</v>
      </c>
      <c r="I2547" s="1"/>
      <c r="J2547" s="1" t="s">
        <v>8106</v>
      </c>
      <c r="K2547" s="1"/>
      <c r="L2547" s="1"/>
      <c r="M2547" s="1"/>
      <c r="O2547">
        <v>0</v>
      </c>
      <c r="Q2547" s="4" t="s">
        <v>31421</v>
      </c>
    </row>
    <row r="2548" spans="1:18" ht="60">
      <c r="A2548">
        <v>3346</v>
      </c>
      <c r="B2548" t="b">
        <v>1</v>
      </c>
      <c r="C2548" s="1" t="s">
        <v>8154</v>
      </c>
      <c r="D2548" s="2" t="s">
        <v>8155</v>
      </c>
      <c r="E2548" s="3" t="s">
        <v>8156</v>
      </c>
      <c r="F2548" s="1" t="s">
        <v>8157</v>
      </c>
      <c r="G2548" s="1">
        <v>1997</v>
      </c>
      <c r="H2548" s="1" t="s">
        <v>18</v>
      </c>
      <c r="I2548" s="1"/>
      <c r="J2548" s="1" t="s">
        <v>8158</v>
      </c>
      <c r="K2548" s="1"/>
      <c r="L2548" s="1"/>
      <c r="M2548" s="1"/>
      <c r="O2548">
        <v>0</v>
      </c>
      <c r="Q2548" s="4" t="s">
        <v>31422</v>
      </c>
    </row>
    <row r="2549" spans="1:18" ht="30">
      <c r="A2549">
        <v>3344</v>
      </c>
      <c r="B2549" t="b">
        <v>1</v>
      </c>
      <c r="C2549" s="1" t="s">
        <v>8141</v>
      </c>
      <c r="D2549" s="2" t="s">
        <v>8142</v>
      </c>
      <c r="E2549" s="3" t="s">
        <v>8143</v>
      </c>
      <c r="F2549" s="1" t="s">
        <v>8144</v>
      </c>
      <c r="G2549" s="1">
        <v>1997</v>
      </c>
      <c r="H2549" s="1" t="s">
        <v>18</v>
      </c>
      <c r="I2549" s="1"/>
      <c r="J2549" s="1" t="s">
        <v>8145</v>
      </c>
      <c r="K2549" s="1"/>
      <c r="L2549" s="1"/>
      <c r="M2549" s="1"/>
      <c r="O2549">
        <v>0</v>
      </c>
      <c r="Q2549" s="4" t="s">
        <v>31424</v>
      </c>
    </row>
    <row r="2550" spans="1:18" ht="30">
      <c r="A2550">
        <v>3339</v>
      </c>
      <c r="B2550" t="b">
        <v>1</v>
      </c>
      <c r="C2550" s="1" t="s">
        <v>8112</v>
      </c>
      <c r="D2550" s="2" t="s">
        <v>8113</v>
      </c>
      <c r="E2550" s="1"/>
      <c r="F2550" s="1" t="s">
        <v>8114</v>
      </c>
      <c r="G2550" s="1">
        <v>1997</v>
      </c>
      <c r="H2550" s="1" t="s">
        <v>18</v>
      </c>
      <c r="I2550" s="1"/>
      <c r="J2550" s="1"/>
      <c r="K2550" s="1"/>
      <c r="L2550" s="1"/>
      <c r="M2550" s="1"/>
      <c r="O2550">
        <v>0</v>
      </c>
      <c r="Q2550" s="4" t="s">
        <v>31425</v>
      </c>
    </row>
    <row r="2551" spans="1:18" ht="45">
      <c r="A2551">
        <v>5239</v>
      </c>
      <c r="B2551" t="b">
        <v>1</v>
      </c>
      <c r="C2551" s="1" t="s">
        <v>32092</v>
      </c>
      <c r="D2551" s="4" t="s">
        <v>32093</v>
      </c>
      <c r="E2551" s="48" t="s">
        <v>32091</v>
      </c>
      <c r="F2551" s="1" t="s">
        <v>32094</v>
      </c>
      <c r="G2551" s="1">
        <v>1997</v>
      </c>
      <c r="H2551" s="1" t="s">
        <v>18</v>
      </c>
      <c r="I2551" s="1" t="s">
        <v>32095</v>
      </c>
      <c r="O2551">
        <v>0</v>
      </c>
      <c r="Q2551" s="4" t="s">
        <v>32156</v>
      </c>
    </row>
    <row r="2552" spans="1:18" ht="45">
      <c r="A2552">
        <v>5242</v>
      </c>
      <c r="B2552" t="b">
        <v>1</v>
      </c>
      <c r="C2552" s="1" t="s">
        <v>32105</v>
      </c>
      <c r="D2552" s="4" t="s">
        <v>32104</v>
      </c>
      <c r="E2552" s="48" t="s">
        <v>32106</v>
      </c>
      <c r="F2552" s="1" t="s">
        <v>32107</v>
      </c>
      <c r="G2552" s="1">
        <v>1997</v>
      </c>
      <c r="H2552" s="1" t="s">
        <v>18</v>
      </c>
      <c r="O2552">
        <v>0</v>
      </c>
      <c r="Q2552" s="4" t="s">
        <v>32159</v>
      </c>
    </row>
    <row r="2553" spans="1:18" ht="60">
      <c r="A2553">
        <v>5246</v>
      </c>
      <c r="B2553" t="b">
        <v>1</v>
      </c>
      <c r="C2553" s="1" t="s">
        <v>32119</v>
      </c>
      <c r="D2553" s="4" t="s">
        <v>32121</v>
      </c>
      <c r="E2553" s="48" t="s">
        <v>32122</v>
      </c>
      <c r="F2553" s="1" t="s">
        <v>32123</v>
      </c>
      <c r="G2553" s="1">
        <v>1997</v>
      </c>
      <c r="H2553" s="1" t="s">
        <v>29</v>
      </c>
      <c r="I2553" s="1" t="s">
        <v>32126</v>
      </c>
      <c r="K2553" t="s">
        <v>127</v>
      </c>
      <c r="L2553" t="s">
        <v>29</v>
      </c>
      <c r="O2553">
        <v>1</v>
      </c>
      <c r="Q2553" s="4" t="s">
        <v>32163</v>
      </c>
      <c r="R2553">
        <v>259</v>
      </c>
    </row>
    <row r="2554" spans="1:18" ht="28.5">
      <c r="A2554">
        <v>175</v>
      </c>
      <c r="B2554" t="b">
        <v>1</v>
      </c>
      <c r="C2554" s="6" t="s">
        <v>19195</v>
      </c>
      <c r="D2554" s="8" t="s">
        <v>7287</v>
      </c>
      <c r="E2554" s="14" t="s">
        <v>18395</v>
      </c>
      <c r="F2554" s="16" t="s">
        <v>18594</v>
      </c>
      <c r="G2554">
        <v>1998</v>
      </c>
      <c r="H2554" s="6" t="s">
        <v>29</v>
      </c>
      <c r="J2554" t="s">
        <v>19196</v>
      </c>
      <c r="K2554" t="s">
        <v>298</v>
      </c>
      <c r="L2554" t="s">
        <v>29</v>
      </c>
      <c r="O2554">
        <v>1</v>
      </c>
      <c r="Q2554" s="4" t="s">
        <v>31436</v>
      </c>
      <c r="R2554">
        <v>8</v>
      </c>
    </row>
    <row r="2555" spans="1:18" ht="30">
      <c r="A2555">
        <v>3238</v>
      </c>
      <c r="B2555" t="b">
        <v>1</v>
      </c>
      <c r="C2555" s="1" t="s">
        <v>5662</v>
      </c>
      <c r="D2555" s="2" t="s">
        <v>7126</v>
      </c>
      <c r="E2555" s="1" t="s">
        <v>7127</v>
      </c>
      <c r="F2555" s="1" t="s">
        <v>7128</v>
      </c>
      <c r="G2555" s="1">
        <v>1998</v>
      </c>
      <c r="H2555" s="1" t="s">
        <v>29</v>
      </c>
      <c r="I2555" s="1"/>
      <c r="J2555" s="1" t="s">
        <v>7129</v>
      </c>
      <c r="K2555" s="1" t="s">
        <v>1321</v>
      </c>
      <c r="L2555" s="1" t="s">
        <v>29</v>
      </c>
      <c r="M2555" s="1"/>
      <c r="O2555">
        <v>1</v>
      </c>
      <c r="Q2555" s="4" t="s">
        <v>18843</v>
      </c>
      <c r="R2555">
        <v>12</v>
      </c>
    </row>
    <row r="2556" spans="1:18" ht="45">
      <c r="A2556">
        <v>3237</v>
      </c>
      <c r="B2556" t="b">
        <v>1</v>
      </c>
      <c r="C2556" s="1" t="s">
        <v>5662</v>
      </c>
      <c r="D2556" s="2" t="s">
        <v>7122</v>
      </c>
      <c r="E2556" s="1" t="s">
        <v>7123</v>
      </c>
      <c r="F2556" s="1" t="s">
        <v>7124</v>
      </c>
      <c r="G2556" s="1">
        <v>1998</v>
      </c>
      <c r="H2556" s="1" t="s">
        <v>29</v>
      </c>
      <c r="I2556" s="1"/>
      <c r="J2556" s="1" t="s">
        <v>7125</v>
      </c>
      <c r="K2556" s="1" t="s">
        <v>1321</v>
      </c>
      <c r="L2556" s="1" t="s">
        <v>29</v>
      </c>
      <c r="M2556" s="1"/>
      <c r="O2556">
        <v>1</v>
      </c>
      <c r="Q2556" s="4" t="s">
        <v>18843</v>
      </c>
      <c r="R2556">
        <v>12</v>
      </c>
    </row>
    <row r="2557" spans="1:18" ht="57">
      <c r="A2557">
        <v>877</v>
      </c>
      <c r="B2557" t="b">
        <v>1</v>
      </c>
      <c r="C2557" s="6" t="s">
        <v>21988</v>
      </c>
      <c r="D2557" s="8" t="s">
        <v>7857</v>
      </c>
      <c r="E2557" s="14" t="s">
        <v>21989</v>
      </c>
      <c r="F2557" s="16" t="s">
        <v>18594</v>
      </c>
      <c r="G2557">
        <v>1998</v>
      </c>
      <c r="H2557" t="s">
        <v>29</v>
      </c>
      <c r="K2557" t="s">
        <v>10100</v>
      </c>
      <c r="L2557" t="s">
        <v>29</v>
      </c>
      <c r="O2557">
        <v>2</v>
      </c>
      <c r="Q2557" s="4" t="s">
        <v>22098</v>
      </c>
      <c r="R2557">
        <v>15</v>
      </c>
    </row>
    <row r="2558" spans="1:18" ht="30">
      <c r="A2558">
        <v>2190</v>
      </c>
      <c r="B2558" t="b">
        <v>1</v>
      </c>
      <c r="C2558" s="6" t="s">
        <v>26343</v>
      </c>
      <c r="D2558" s="8" t="s">
        <v>7847</v>
      </c>
      <c r="E2558" s="14" t="s">
        <v>23316</v>
      </c>
      <c r="F2558" s="16" t="s">
        <v>18594</v>
      </c>
      <c r="G2558">
        <v>1998</v>
      </c>
      <c r="H2558" t="s">
        <v>29</v>
      </c>
      <c r="I2558" t="s">
        <v>26344</v>
      </c>
      <c r="J2558" t="s">
        <v>26345</v>
      </c>
      <c r="K2558" t="s">
        <v>10100</v>
      </c>
      <c r="L2558" t="s">
        <v>29</v>
      </c>
      <c r="O2558">
        <v>1</v>
      </c>
      <c r="Q2558" s="4" t="s">
        <v>22352</v>
      </c>
      <c r="R2558">
        <v>15</v>
      </c>
    </row>
    <row r="2559" spans="1:18" ht="30">
      <c r="A2559">
        <v>2235</v>
      </c>
      <c r="B2559" t="b">
        <v>1</v>
      </c>
      <c r="C2559" s="6" t="s">
        <v>26470</v>
      </c>
      <c r="D2559" s="8" t="s">
        <v>7852</v>
      </c>
      <c r="E2559" s="14" t="s">
        <v>26471</v>
      </c>
      <c r="F2559" s="16" t="s">
        <v>18594</v>
      </c>
      <c r="G2559">
        <v>1998</v>
      </c>
      <c r="H2559" t="s">
        <v>29</v>
      </c>
      <c r="I2559" t="s">
        <v>26472</v>
      </c>
      <c r="J2559" t="s">
        <v>26473</v>
      </c>
      <c r="K2559" t="s">
        <v>10100</v>
      </c>
      <c r="L2559" t="s">
        <v>29</v>
      </c>
      <c r="O2559">
        <v>1</v>
      </c>
      <c r="Q2559" s="4" t="s">
        <v>22354</v>
      </c>
      <c r="R2559">
        <v>15</v>
      </c>
    </row>
    <row r="2560" spans="1:18" ht="45">
      <c r="A2560">
        <v>1596</v>
      </c>
      <c r="B2560" t="b">
        <v>1</v>
      </c>
      <c r="C2560" s="17" t="s">
        <v>24459</v>
      </c>
      <c r="D2560" s="4" t="s">
        <v>24460</v>
      </c>
      <c r="E2560" s="5" t="s">
        <v>24461</v>
      </c>
      <c r="F2560" t="s">
        <v>24462</v>
      </c>
      <c r="G2560">
        <v>1998</v>
      </c>
      <c r="H2560" t="s">
        <v>29</v>
      </c>
      <c r="J2560" t="s">
        <v>24463</v>
      </c>
      <c r="K2560" t="s">
        <v>1426</v>
      </c>
      <c r="L2560" t="s">
        <v>18</v>
      </c>
      <c r="O2560">
        <v>1</v>
      </c>
      <c r="Q2560" s="4" t="s">
        <v>22239</v>
      </c>
      <c r="R2560">
        <v>16</v>
      </c>
    </row>
    <row r="2561" spans="1:18" ht="30">
      <c r="A2561">
        <v>711</v>
      </c>
      <c r="B2561" t="b">
        <v>1</v>
      </c>
      <c r="C2561" s="6" t="s">
        <v>21369</v>
      </c>
      <c r="D2561" s="8" t="s">
        <v>7487</v>
      </c>
      <c r="E2561" s="14" t="s">
        <v>21370</v>
      </c>
      <c r="F2561" s="16" t="s">
        <v>18594</v>
      </c>
      <c r="G2561">
        <v>1998</v>
      </c>
      <c r="H2561" s="6" t="s">
        <v>29</v>
      </c>
      <c r="J2561" t="s">
        <v>21371</v>
      </c>
      <c r="K2561" t="s">
        <v>1426</v>
      </c>
      <c r="L2561" t="s">
        <v>29</v>
      </c>
      <c r="O2561">
        <v>1</v>
      </c>
      <c r="Q2561" s="4" t="s">
        <v>22056</v>
      </c>
      <c r="R2561">
        <v>22</v>
      </c>
    </row>
    <row r="2562" spans="1:18" ht="30">
      <c r="A2562">
        <v>283</v>
      </c>
      <c r="B2562" t="b">
        <v>1</v>
      </c>
      <c r="C2562" s="6" t="s">
        <v>19674</v>
      </c>
      <c r="D2562" s="7" t="s">
        <v>19675</v>
      </c>
      <c r="E2562" s="5" t="s">
        <v>7682</v>
      </c>
      <c r="F2562" s="16" t="s">
        <v>18594</v>
      </c>
      <c r="G2562">
        <v>1998</v>
      </c>
      <c r="H2562" t="s">
        <v>29</v>
      </c>
      <c r="J2562" t="s">
        <v>19676</v>
      </c>
      <c r="K2562" t="s">
        <v>1426</v>
      </c>
      <c r="L2562" t="s">
        <v>29</v>
      </c>
      <c r="O2562">
        <v>1</v>
      </c>
      <c r="Q2562" s="4" t="s">
        <v>21985</v>
      </c>
      <c r="R2562">
        <v>22</v>
      </c>
    </row>
    <row r="2563" spans="1:18" ht="30">
      <c r="A2563">
        <v>1293</v>
      </c>
      <c r="B2563" t="b">
        <v>1</v>
      </c>
      <c r="C2563" s="6" t="s">
        <v>23460</v>
      </c>
      <c r="D2563" s="8" t="s">
        <v>7681</v>
      </c>
      <c r="E2563" s="14" t="s">
        <v>19617</v>
      </c>
      <c r="F2563" s="16" t="s">
        <v>18594</v>
      </c>
      <c r="G2563">
        <v>1998</v>
      </c>
      <c r="H2563" s="6" t="s">
        <v>29</v>
      </c>
      <c r="I2563" s="16" t="s">
        <v>23461</v>
      </c>
      <c r="J2563" t="s">
        <v>19676</v>
      </c>
      <c r="K2563" t="s">
        <v>1426</v>
      </c>
      <c r="L2563" t="s">
        <v>29</v>
      </c>
      <c r="O2563">
        <v>1</v>
      </c>
      <c r="Q2563" s="4" t="s">
        <v>21985</v>
      </c>
      <c r="R2563">
        <v>22</v>
      </c>
    </row>
    <row r="2564" spans="1:18" ht="30">
      <c r="A2564">
        <v>1663</v>
      </c>
      <c r="B2564" t="b">
        <v>1</v>
      </c>
      <c r="C2564" s="17" t="s">
        <v>24708</v>
      </c>
      <c r="D2564" s="4" t="s">
        <v>24709</v>
      </c>
      <c r="E2564" s="5" t="s">
        <v>24710</v>
      </c>
      <c r="F2564" t="s">
        <v>24711</v>
      </c>
      <c r="G2564">
        <v>1998</v>
      </c>
      <c r="H2564" t="s">
        <v>29</v>
      </c>
      <c r="J2564" t="s">
        <v>24712</v>
      </c>
      <c r="K2564" t="s">
        <v>298</v>
      </c>
      <c r="L2564" t="s">
        <v>29</v>
      </c>
      <c r="O2564">
        <v>1</v>
      </c>
      <c r="Q2564" s="4" t="s">
        <v>20845</v>
      </c>
      <c r="R2564">
        <v>30</v>
      </c>
    </row>
    <row r="2565" spans="1:18" ht="60">
      <c r="A2565">
        <v>3300</v>
      </c>
      <c r="B2565" t="b">
        <v>1</v>
      </c>
      <c r="C2565" s="1" t="s">
        <v>7871</v>
      </c>
      <c r="D2565" s="2" t="s">
        <v>7872</v>
      </c>
      <c r="E2565" s="1" t="s">
        <v>7873</v>
      </c>
      <c r="F2565" s="1" t="s">
        <v>7874</v>
      </c>
      <c r="G2565" s="1">
        <v>1998</v>
      </c>
      <c r="H2565" s="1" t="s">
        <v>29</v>
      </c>
      <c r="I2565" s="1"/>
      <c r="J2565" s="1" t="s">
        <v>7875</v>
      </c>
      <c r="K2565" s="1" t="s">
        <v>7876</v>
      </c>
      <c r="L2565" s="1" t="s">
        <v>29</v>
      </c>
      <c r="M2565" s="1"/>
      <c r="O2565">
        <v>1</v>
      </c>
      <c r="Q2565" s="4" t="s">
        <v>31432</v>
      </c>
      <c r="R2565">
        <v>38</v>
      </c>
    </row>
    <row r="2566" spans="1:18" ht="42.75">
      <c r="A2566">
        <v>568</v>
      </c>
      <c r="B2566" t="b">
        <v>1</v>
      </c>
      <c r="C2566" s="6" t="s">
        <v>20834</v>
      </c>
      <c r="D2566" s="8" t="s">
        <v>7441</v>
      </c>
      <c r="E2566" s="14" t="s">
        <v>18395</v>
      </c>
      <c r="F2566" s="16" t="s">
        <v>18594</v>
      </c>
      <c r="G2566">
        <v>1998</v>
      </c>
      <c r="H2566" s="6" t="s">
        <v>29</v>
      </c>
      <c r="K2566" t="s">
        <v>10100</v>
      </c>
      <c r="L2566" t="s">
        <v>29</v>
      </c>
      <c r="O2566">
        <v>1</v>
      </c>
      <c r="Q2566" s="4" t="s">
        <v>22015</v>
      </c>
      <c r="R2566">
        <v>38</v>
      </c>
    </row>
    <row r="2567" spans="1:18" ht="45">
      <c r="A2567">
        <v>3271</v>
      </c>
      <c r="B2567" t="b">
        <v>1</v>
      </c>
      <c r="C2567" s="1" t="s">
        <v>7445</v>
      </c>
      <c r="D2567" s="2" t="s">
        <v>7446</v>
      </c>
      <c r="E2567" s="1" t="s">
        <v>7447</v>
      </c>
      <c r="F2567" s="1" t="s">
        <v>7448</v>
      </c>
      <c r="G2567" s="1">
        <v>1998</v>
      </c>
      <c r="H2567" s="1" t="s">
        <v>29</v>
      </c>
      <c r="I2567" s="1"/>
      <c r="J2567" s="1" t="s">
        <v>7449</v>
      </c>
      <c r="K2567" s="1" t="s">
        <v>7066</v>
      </c>
      <c r="L2567" s="1" t="s">
        <v>29</v>
      </c>
      <c r="M2567" s="1"/>
      <c r="O2567">
        <v>1</v>
      </c>
      <c r="Q2567" s="4" t="s">
        <v>31440</v>
      </c>
      <c r="R2567">
        <v>38</v>
      </c>
    </row>
    <row r="2568" spans="1:18" ht="45">
      <c r="A2568">
        <v>110</v>
      </c>
      <c r="B2568" t="b">
        <v>1</v>
      </c>
      <c r="C2568" s="6" t="s">
        <v>18920</v>
      </c>
      <c r="D2568" s="8" t="s">
        <v>7516</v>
      </c>
      <c r="E2568" s="14" t="s">
        <v>18921</v>
      </c>
      <c r="F2568" s="16" t="s">
        <v>18594</v>
      </c>
      <c r="G2568">
        <v>1998</v>
      </c>
      <c r="H2568" s="6" t="s">
        <v>29</v>
      </c>
      <c r="I2568" s="16" t="s">
        <v>18922</v>
      </c>
      <c r="J2568" t="s">
        <v>18923</v>
      </c>
      <c r="K2568" t="s">
        <v>298</v>
      </c>
      <c r="L2568" t="s">
        <v>29</v>
      </c>
      <c r="O2568">
        <v>1</v>
      </c>
      <c r="Q2568" s="4" t="s">
        <v>21955</v>
      </c>
      <c r="R2568">
        <v>38</v>
      </c>
    </row>
    <row r="2569" spans="1:18" ht="45">
      <c r="A2569">
        <v>3272</v>
      </c>
      <c r="B2569" t="b">
        <v>1</v>
      </c>
      <c r="C2569" s="1" t="s">
        <v>7450</v>
      </c>
      <c r="D2569" s="2" t="s">
        <v>7451</v>
      </c>
      <c r="E2569" s="1" t="s">
        <v>7452</v>
      </c>
      <c r="F2569" s="1" t="s">
        <v>7453</v>
      </c>
      <c r="G2569" s="1">
        <v>1998</v>
      </c>
      <c r="H2569" s="1" t="s">
        <v>29</v>
      </c>
      <c r="I2569" s="1"/>
      <c r="J2569" s="1" t="s">
        <v>7454</v>
      </c>
      <c r="K2569" s="1" t="s">
        <v>7455</v>
      </c>
      <c r="L2569" s="1" t="s">
        <v>29</v>
      </c>
      <c r="M2569" s="1"/>
      <c r="O2569">
        <v>2</v>
      </c>
      <c r="Q2569" s="4" t="s">
        <v>31464</v>
      </c>
      <c r="R2569">
        <v>38</v>
      </c>
    </row>
    <row r="2570" spans="1:18" ht="60">
      <c r="A2570">
        <v>3273</v>
      </c>
      <c r="B2570" t="b">
        <v>1</v>
      </c>
      <c r="C2570" s="1" t="s">
        <v>7445</v>
      </c>
      <c r="D2570" s="2" t="s">
        <v>7456</v>
      </c>
      <c r="E2570" s="1" t="s">
        <v>7457</v>
      </c>
      <c r="F2570" s="1" t="s">
        <v>7458</v>
      </c>
      <c r="G2570" s="1">
        <v>1998</v>
      </c>
      <c r="H2570" s="1" t="s">
        <v>29</v>
      </c>
      <c r="I2570" s="1"/>
      <c r="J2570" s="1" t="s">
        <v>7459</v>
      </c>
      <c r="K2570" s="1" t="s">
        <v>7460</v>
      </c>
      <c r="L2570" s="1" t="s">
        <v>29</v>
      </c>
      <c r="M2570" s="1"/>
      <c r="O2570">
        <v>2</v>
      </c>
      <c r="Q2570" s="4" t="s">
        <v>31440</v>
      </c>
      <c r="R2570">
        <v>38</v>
      </c>
    </row>
    <row r="2571" spans="1:18" ht="165">
      <c r="A2571">
        <v>636</v>
      </c>
      <c r="B2571" t="b">
        <v>1</v>
      </c>
      <c r="C2571" s="17" t="s">
        <v>21106</v>
      </c>
      <c r="D2571" s="7" t="s">
        <v>7577</v>
      </c>
      <c r="E2571" s="14" t="s">
        <v>21107</v>
      </c>
      <c r="F2571" t="s">
        <v>21108</v>
      </c>
      <c r="G2571">
        <v>1998</v>
      </c>
      <c r="H2571" t="s">
        <v>29</v>
      </c>
      <c r="J2571" t="s">
        <v>21109</v>
      </c>
      <c r="K2571" t="s">
        <v>298</v>
      </c>
      <c r="L2571" t="s">
        <v>29</v>
      </c>
      <c r="O2571">
        <v>1</v>
      </c>
      <c r="Q2571" s="4" t="s">
        <v>31437</v>
      </c>
      <c r="R2571">
        <v>48</v>
      </c>
    </row>
    <row r="2572" spans="1:18" ht="30">
      <c r="A2572">
        <v>2154</v>
      </c>
      <c r="B2572" t="b">
        <v>1</v>
      </c>
      <c r="C2572" s="17" t="s">
        <v>26246</v>
      </c>
      <c r="D2572" s="4" t="s">
        <v>26247</v>
      </c>
      <c r="F2572" t="s">
        <v>26248</v>
      </c>
      <c r="G2572">
        <v>1998</v>
      </c>
      <c r="H2572" t="s">
        <v>29</v>
      </c>
      <c r="J2572" t="s">
        <v>26249</v>
      </c>
      <c r="K2572" t="s">
        <v>10100</v>
      </c>
      <c r="L2572" t="s">
        <v>29</v>
      </c>
      <c r="O2572">
        <v>2</v>
      </c>
      <c r="Q2572" s="4" t="s">
        <v>22342</v>
      </c>
      <c r="R2572">
        <v>48</v>
      </c>
    </row>
    <row r="2573" spans="1:18" ht="71.25">
      <c r="A2573">
        <v>187</v>
      </c>
      <c r="B2573" t="b">
        <v>1</v>
      </c>
      <c r="C2573" s="6" t="s">
        <v>19245</v>
      </c>
      <c r="D2573" s="8" t="s">
        <v>19246</v>
      </c>
      <c r="E2573" s="14" t="s">
        <v>19247</v>
      </c>
      <c r="F2573" s="16" t="s">
        <v>18594</v>
      </c>
      <c r="G2573">
        <v>1998</v>
      </c>
      <c r="H2573" s="6" t="s">
        <v>29</v>
      </c>
      <c r="I2573" t="s">
        <v>19248</v>
      </c>
      <c r="J2573" t="s">
        <v>19249</v>
      </c>
      <c r="K2573" t="s">
        <v>10100</v>
      </c>
      <c r="L2573" t="s">
        <v>29</v>
      </c>
      <c r="O2573">
        <v>1</v>
      </c>
      <c r="Q2573" s="4" t="s">
        <v>22129</v>
      </c>
      <c r="R2573">
        <v>48</v>
      </c>
    </row>
    <row r="2574" spans="1:18" ht="45">
      <c r="A2574">
        <v>5155</v>
      </c>
      <c r="B2574" t="b">
        <v>1</v>
      </c>
      <c r="C2574" s="1" t="s">
        <v>19529</v>
      </c>
      <c r="D2574" s="4" t="s">
        <v>27969</v>
      </c>
      <c r="E2574" s="3" t="s">
        <v>27956</v>
      </c>
      <c r="F2574" s="1" t="s">
        <v>27970</v>
      </c>
      <c r="G2574" s="1">
        <v>1998</v>
      </c>
      <c r="H2574" s="1" t="s">
        <v>29</v>
      </c>
      <c r="I2574" s="1"/>
      <c r="K2574" t="s">
        <v>27971</v>
      </c>
      <c r="L2574" t="s">
        <v>29</v>
      </c>
      <c r="O2574">
        <v>1</v>
      </c>
      <c r="Q2574" s="4" t="s">
        <v>20226</v>
      </c>
      <c r="R2574">
        <v>48</v>
      </c>
    </row>
    <row r="2575" spans="1:18" ht="42.75">
      <c r="A2575">
        <v>1303</v>
      </c>
      <c r="B2575" t="b">
        <v>1</v>
      </c>
      <c r="C2575" s="6" t="s">
        <v>23492</v>
      </c>
      <c r="D2575" s="8" t="s">
        <v>7646</v>
      </c>
      <c r="E2575" s="14" t="s">
        <v>18395</v>
      </c>
      <c r="F2575" s="16" t="s">
        <v>18594</v>
      </c>
      <c r="G2575">
        <v>1998</v>
      </c>
      <c r="H2575" s="6" t="s">
        <v>29</v>
      </c>
      <c r="I2575" s="16" t="s">
        <v>23493</v>
      </c>
      <c r="J2575" t="s">
        <v>23494</v>
      </c>
      <c r="K2575" t="s">
        <v>298</v>
      </c>
      <c r="L2575" t="s">
        <v>29</v>
      </c>
      <c r="O2575">
        <v>1</v>
      </c>
      <c r="Q2575" s="4" t="s">
        <v>22153</v>
      </c>
      <c r="R2575">
        <v>48</v>
      </c>
    </row>
    <row r="2576" spans="1:18" ht="45">
      <c r="A2576">
        <v>3285</v>
      </c>
      <c r="B2576" t="b">
        <v>1</v>
      </c>
      <c r="C2576" s="1" t="s">
        <v>7612</v>
      </c>
      <c r="D2576" s="2" t="s">
        <v>7613</v>
      </c>
      <c r="E2576" s="1" t="s">
        <v>7614</v>
      </c>
      <c r="F2576" s="1" t="s">
        <v>7615</v>
      </c>
      <c r="G2576" s="1">
        <v>1998</v>
      </c>
      <c r="H2576" s="1" t="s">
        <v>29</v>
      </c>
      <c r="I2576" s="1"/>
      <c r="J2576" s="1" t="s">
        <v>7616</v>
      </c>
      <c r="K2576" s="1" t="s">
        <v>1929</v>
      </c>
      <c r="L2576" s="1" t="s">
        <v>29</v>
      </c>
      <c r="M2576" s="1"/>
      <c r="O2576">
        <v>1</v>
      </c>
      <c r="Q2576" s="4" t="s">
        <v>31460</v>
      </c>
      <c r="R2576">
        <v>48</v>
      </c>
    </row>
    <row r="2577" spans="1:18" ht="42.75">
      <c r="A2577">
        <v>1202</v>
      </c>
      <c r="B2577" t="b">
        <v>1</v>
      </c>
      <c r="C2577" s="6" t="s">
        <v>23139</v>
      </c>
      <c r="D2577" s="8" t="s">
        <v>7569</v>
      </c>
      <c r="E2577" s="14" t="s">
        <v>23083</v>
      </c>
      <c r="F2577" s="16" t="s">
        <v>18594</v>
      </c>
      <c r="G2577">
        <v>1998</v>
      </c>
      <c r="H2577" s="6" t="s">
        <v>29</v>
      </c>
      <c r="I2577" t="s">
        <v>23140</v>
      </c>
      <c r="J2577" t="s">
        <v>23141</v>
      </c>
      <c r="K2577" t="s">
        <v>10100</v>
      </c>
      <c r="L2577" t="s">
        <v>29</v>
      </c>
      <c r="O2577">
        <v>2</v>
      </c>
      <c r="Q2577" s="4" t="s">
        <v>22129</v>
      </c>
      <c r="R2577">
        <v>48</v>
      </c>
    </row>
    <row r="2578" spans="1:18" ht="57">
      <c r="A2578">
        <v>1538</v>
      </c>
      <c r="B2578" t="b">
        <v>1</v>
      </c>
      <c r="C2578" s="6" t="s">
        <v>24200</v>
      </c>
      <c r="D2578" s="8" t="s">
        <v>7597</v>
      </c>
      <c r="E2578" s="14" t="s">
        <v>18532</v>
      </c>
      <c r="F2578" s="16" t="s">
        <v>18594</v>
      </c>
      <c r="G2578">
        <v>1998</v>
      </c>
      <c r="H2578" s="6" t="s">
        <v>29</v>
      </c>
      <c r="J2578" t="s">
        <v>24272</v>
      </c>
      <c r="K2578" t="s">
        <v>5171</v>
      </c>
      <c r="L2578" t="s">
        <v>29</v>
      </c>
      <c r="O2578">
        <v>1</v>
      </c>
      <c r="Q2578" s="4" t="s">
        <v>21460</v>
      </c>
      <c r="R2578">
        <v>48</v>
      </c>
    </row>
    <row r="2579" spans="1:18" ht="71.25">
      <c r="A2579">
        <v>1685</v>
      </c>
      <c r="B2579" t="b">
        <v>1</v>
      </c>
      <c r="C2579" s="6" t="s">
        <v>23587</v>
      </c>
      <c r="D2579" s="8" t="s">
        <v>7606</v>
      </c>
      <c r="E2579" s="14" t="s">
        <v>24789</v>
      </c>
      <c r="F2579" s="16" t="s">
        <v>18594</v>
      </c>
      <c r="G2579">
        <v>1998</v>
      </c>
      <c r="H2579" s="6" t="s">
        <v>29</v>
      </c>
      <c r="I2579" t="s">
        <v>24790</v>
      </c>
      <c r="K2579" t="s">
        <v>17727</v>
      </c>
      <c r="L2579" t="s">
        <v>29</v>
      </c>
      <c r="O2579">
        <v>1</v>
      </c>
      <c r="Q2579" s="4" t="s">
        <v>22258</v>
      </c>
      <c r="R2579">
        <v>48</v>
      </c>
    </row>
    <row r="2580" spans="1:18" ht="29.25">
      <c r="A2580">
        <v>241</v>
      </c>
      <c r="B2580" t="b">
        <v>1</v>
      </c>
      <c r="C2580" t="s">
        <v>19501</v>
      </c>
      <c r="D2580" s="7" t="s">
        <v>19502</v>
      </c>
      <c r="E2580" s="5" t="s">
        <v>19503</v>
      </c>
      <c r="F2580" t="s">
        <v>19504</v>
      </c>
      <c r="G2580">
        <v>1998</v>
      </c>
      <c r="H2580" s="6" t="s">
        <v>29</v>
      </c>
      <c r="I2580" t="s">
        <v>19505</v>
      </c>
      <c r="J2580" t="s">
        <v>19506</v>
      </c>
      <c r="K2580" t="s">
        <v>19507</v>
      </c>
      <c r="L2580" t="s">
        <v>29</v>
      </c>
      <c r="M2580" t="s">
        <v>18659</v>
      </c>
      <c r="O2580">
        <v>1</v>
      </c>
      <c r="Q2580" s="4" t="s">
        <v>21980</v>
      </c>
      <c r="R2580">
        <v>48</v>
      </c>
    </row>
    <row r="2581" spans="1:18" ht="30">
      <c r="A2581">
        <v>1266</v>
      </c>
      <c r="B2581" t="b">
        <v>1</v>
      </c>
      <c r="C2581" t="s">
        <v>23369</v>
      </c>
      <c r="D2581" s="7" t="s">
        <v>23370</v>
      </c>
      <c r="F2581" t="s">
        <v>23371</v>
      </c>
      <c r="G2581">
        <v>1998</v>
      </c>
      <c r="H2581" t="s">
        <v>29</v>
      </c>
      <c r="I2581" t="s">
        <v>23372</v>
      </c>
      <c r="K2581" t="s">
        <v>298</v>
      </c>
      <c r="L2581" t="s">
        <v>29</v>
      </c>
      <c r="O2581">
        <v>1</v>
      </c>
      <c r="Q2581" s="4" t="s">
        <v>21935</v>
      </c>
      <c r="R2581">
        <v>50</v>
      </c>
    </row>
    <row r="2582" spans="1:18" ht="45">
      <c r="A2582">
        <v>2331</v>
      </c>
      <c r="B2582" t="b">
        <v>1</v>
      </c>
      <c r="C2582" t="s">
        <v>26815</v>
      </c>
      <c r="D2582" s="4" t="s">
        <v>26816</v>
      </c>
      <c r="E2582" s="5" t="s">
        <v>26817</v>
      </c>
      <c r="F2582" t="s">
        <v>26818</v>
      </c>
      <c r="G2582">
        <v>1998</v>
      </c>
      <c r="H2582" t="s">
        <v>29</v>
      </c>
      <c r="J2582" t="s">
        <v>26819</v>
      </c>
      <c r="K2582" t="s">
        <v>10100</v>
      </c>
      <c r="L2582" t="s">
        <v>29</v>
      </c>
      <c r="O2582">
        <v>1</v>
      </c>
      <c r="Q2582" s="4" t="s">
        <v>22386</v>
      </c>
      <c r="R2582">
        <v>57</v>
      </c>
    </row>
    <row r="2583" spans="1:18" ht="57">
      <c r="A2583">
        <v>1632</v>
      </c>
      <c r="B2583" t="b">
        <v>1</v>
      </c>
      <c r="C2583" s="6" t="s">
        <v>24590</v>
      </c>
      <c r="D2583" s="8" t="s">
        <v>7192</v>
      </c>
      <c r="E2583" s="14" t="s">
        <v>24591</v>
      </c>
      <c r="F2583" s="16" t="s">
        <v>18594</v>
      </c>
      <c r="G2583">
        <v>1998</v>
      </c>
      <c r="H2583" s="6" t="s">
        <v>29</v>
      </c>
      <c r="I2583" t="s">
        <v>24592</v>
      </c>
      <c r="J2583" t="s">
        <v>24593</v>
      </c>
      <c r="K2583" t="s">
        <v>10100</v>
      </c>
      <c r="L2583" t="s">
        <v>29</v>
      </c>
      <c r="O2583">
        <v>1</v>
      </c>
      <c r="Q2583" s="4" t="s">
        <v>22240</v>
      </c>
      <c r="R2583">
        <v>57</v>
      </c>
    </row>
    <row r="2584" spans="1:18" ht="44.25">
      <c r="A2584">
        <v>2248</v>
      </c>
      <c r="B2584" t="b">
        <v>1</v>
      </c>
      <c r="C2584" s="37" t="s">
        <v>23424</v>
      </c>
      <c r="D2584" s="7" t="s">
        <v>26514</v>
      </c>
      <c r="E2584" t="s">
        <v>26515</v>
      </c>
      <c r="F2584" t="s">
        <v>18594</v>
      </c>
      <c r="G2584">
        <v>1998</v>
      </c>
      <c r="H2584" t="s">
        <v>29</v>
      </c>
      <c r="K2584" t="s">
        <v>298</v>
      </c>
      <c r="L2584" t="s">
        <v>29</v>
      </c>
      <c r="O2584">
        <v>1</v>
      </c>
      <c r="Q2584" s="4" t="s">
        <v>19823</v>
      </c>
      <c r="R2584">
        <v>68</v>
      </c>
    </row>
    <row r="2585" spans="1:18" ht="57">
      <c r="A2585">
        <v>663</v>
      </c>
      <c r="B2585" t="b">
        <v>1</v>
      </c>
      <c r="C2585" s="6" t="s">
        <v>21205</v>
      </c>
      <c r="D2585" s="8" t="s">
        <v>7580</v>
      </c>
      <c r="E2585" s="14" t="s">
        <v>21206</v>
      </c>
      <c r="F2585" s="16" t="s">
        <v>18594</v>
      </c>
      <c r="G2585">
        <v>1998</v>
      </c>
      <c r="H2585" s="6" t="s">
        <v>29</v>
      </c>
      <c r="I2585" s="16" t="s">
        <v>21207</v>
      </c>
      <c r="J2585" t="s">
        <v>21208</v>
      </c>
      <c r="K2585" t="s">
        <v>298</v>
      </c>
      <c r="L2585" t="s">
        <v>29</v>
      </c>
      <c r="O2585">
        <v>1</v>
      </c>
      <c r="Q2585" s="4" t="s">
        <v>22035</v>
      </c>
      <c r="R2585">
        <v>71</v>
      </c>
    </row>
    <row r="2586" spans="1:18" ht="30">
      <c r="A2586">
        <v>1885</v>
      </c>
      <c r="B2586" t="b">
        <v>1</v>
      </c>
      <c r="C2586" s="6" t="s">
        <v>25459</v>
      </c>
      <c r="D2586" s="8" t="s">
        <v>7260</v>
      </c>
      <c r="E2586" s="14" t="s">
        <v>18395</v>
      </c>
      <c r="F2586" s="16" t="s">
        <v>18594</v>
      </c>
      <c r="G2586">
        <v>1998</v>
      </c>
      <c r="H2586" s="6" t="s">
        <v>29</v>
      </c>
      <c r="I2586" t="s">
        <v>25460</v>
      </c>
      <c r="J2586" t="s">
        <v>25461</v>
      </c>
      <c r="K2586" t="s">
        <v>605</v>
      </c>
      <c r="L2586" t="s">
        <v>29</v>
      </c>
      <c r="O2586">
        <v>1</v>
      </c>
      <c r="Q2586" s="4" t="s">
        <v>22300</v>
      </c>
      <c r="R2586">
        <v>79</v>
      </c>
    </row>
    <row r="2587" spans="1:18" ht="30">
      <c r="A2587">
        <v>659</v>
      </c>
      <c r="B2587" t="b">
        <v>1</v>
      </c>
      <c r="C2587" s="17" t="s">
        <v>21186</v>
      </c>
      <c r="D2587" s="4" t="s">
        <v>7623</v>
      </c>
      <c r="E2587" s="5" t="s">
        <v>21187</v>
      </c>
      <c r="F2587" t="s">
        <v>21188</v>
      </c>
      <c r="G2587">
        <v>1998</v>
      </c>
      <c r="H2587" t="s">
        <v>29</v>
      </c>
      <c r="J2587" t="s">
        <v>21189</v>
      </c>
      <c r="K2587" t="s">
        <v>10100</v>
      </c>
      <c r="L2587" t="s">
        <v>29</v>
      </c>
      <c r="O2587">
        <v>1</v>
      </c>
      <c r="Q2587" s="4" t="s">
        <v>20451</v>
      </c>
      <c r="R2587">
        <v>91</v>
      </c>
    </row>
    <row r="2588" spans="1:18" ht="30">
      <c r="A2588">
        <v>1518</v>
      </c>
      <c r="B2588" t="b">
        <v>1</v>
      </c>
      <c r="C2588" s="6" t="s">
        <v>2491</v>
      </c>
      <c r="D2588" s="6" t="s">
        <v>7623</v>
      </c>
      <c r="E2588" s="14" t="s">
        <v>24211</v>
      </c>
      <c r="F2588" s="16" t="s">
        <v>18594</v>
      </c>
      <c r="G2588">
        <v>1998</v>
      </c>
      <c r="H2588" s="6" t="s">
        <v>29</v>
      </c>
      <c r="I2588" s="16" t="s">
        <v>24212</v>
      </c>
      <c r="J2588" t="s">
        <v>24213</v>
      </c>
      <c r="K2588" t="s">
        <v>10100</v>
      </c>
      <c r="L2588" t="s">
        <v>29</v>
      </c>
      <c r="O2588">
        <v>1</v>
      </c>
      <c r="Q2588" s="4" t="s">
        <v>20451</v>
      </c>
      <c r="R2588">
        <v>91</v>
      </c>
    </row>
    <row r="2589" spans="1:18" ht="57">
      <c r="A2589">
        <v>365</v>
      </c>
      <c r="B2589" t="b">
        <v>1</v>
      </c>
      <c r="C2589" s="6" t="s">
        <v>20045</v>
      </c>
      <c r="D2589" s="8" t="s">
        <v>7531</v>
      </c>
      <c r="E2589" s="14" t="s">
        <v>18395</v>
      </c>
      <c r="F2589" s="16" t="s">
        <v>18594</v>
      </c>
      <c r="G2589">
        <v>1998</v>
      </c>
      <c r="H2589" s="6" t="s">
        <v>29</v>
      </c>
      <c r="J2589" t="s">
        <v>20046</v>
      </c>
      <c r="K2589" t="s">
        <v>298</v>
      </c>
      <c r="L2589" t="s">
        <v>29</v>
      </c>
      <c r="O2589">
        <v>1</v>
      </c>
      <c r="Q2589" s="4" t="s">
        <v>21995</v>
      </c>
      <c r="R2589">
        <v>80</v>
      </c>
    </row>
    <row r="2590" spans="1:18" ht="30">
      <c r="A2590">
        <v>167</v>
      </c>
      <c r="B2590" t="b">
        <v>1</v>
      </c>
      <c r="C2590" s="6" t="s">
        <v>19155</v>
      </c>
      <c r="D2590" s="8" t="s">
        <v>7813</v>
      </c>
      <c r="E2590" s="14" t="s">
        <v>19156</v>
      </c>
      <c r="F2590" s="16" t="s">
        <v>18594</v>
      </c>
      <c r="G2590">
        <v>1998</v>
      </c>
      <c r="H2590" t="s">
        <v>29</v>
      </c>
      <c r="I2590" t="s">
        <v>19157</v>
      </c>
      <c r="J2590" t="s">
        <v>19158</v>
      </c>
      <c r="K2590" t="s">
        <v>1426</v>
      </c>
      <c r="L2590" t="s">
        <v>29</v>
      </c>
      <c r="O2590">
        <v>1</v>
      </c>
      <c r="Q2590" s="4" t="s">
        <v>21960</v>
      </c>
      <c r="R2590">
        <v>80</v>
      </c>
    </row>
    <row r="2591" spans="1:18" ht="30">
      <c r="A2591">
        <v>1277</v>
      </c>
      <c r="B2591" t="b">
        <v>1</v>
      </c>
      <c r="C2591" s="6" t="s">
        <v>23408</v>
      </c>
      <c r="D2591" s="8" t="s">
        <v>7763</v>
      </c>
      <c r="E2591" s="14" t="s">
        <v>23409</v>
      </c>
      <c r="F2591" s="16" t="s">
        <v>18594</v>
      </c>
      <c r="G2591">
        <v>1998</v>
      </c>
      <c r="H2591" s="6" t="s">
        <v>29</v>
      </c>
      <c r="I2591" s="16" t="s">
        <v>23410</v>
      </c>
      <c r="J2591" t="s">
        <v>23411</v>
      </c>
      <c r="K2591" t="s">
        <v>1301</v>
      </c>
      <c r="L2591" t="s">
        <v>29</v>
      </c>
      <c r="O2591">
        <v>1</v>
      </c>
      <c r="Q2591" s="4" t="s">
        <v>22147</v>
      </c>
      <c r="R2591">
        <v>80</v>
      </c>
    </row>
    <row r="2592" spans="1:18" ht="30">
      <c r="A2592">
        <v>1196</v>
      </c>
      <c r="B2592" t="b">
        <v>1</v>
      </c>
      <c r="C2592" s="6" t="s">
        <v>1522</v>
      </c>
      <c r="D2592" s="8" t="s">
        <v>7659</v>
      </c>
      <c r="E2592" s="14" t="s">
        <v>23113</v>
      </c>
      <c r="F2592" s="16" t="s">
        <v>18594</v>
      </c>
      <c r="G2592">
        <v>1998</v>
      </c>
      <c r="H2592" s="6" t="s">
        <v>29</v>
      </c>
      <c r="I2592" s="16" t="s">
        <v>23114</v>
      </c>
      <c r="J2592" t="s">
        <v>23115</v>
      </c>
      <c r="K2592" t="s">
        <v>298</v>
      </c>
      <c r="L2592" t="s">
        <v>29</v>
      </c>
      <c r="O2592">
        <v>1</v>
      </c>
      <c r="Q2592" s="4" t="s">
        <v>20763</v>
      </c>
      <c r="R2592">
        <v>80</v>
      </c>
    </row>
    <row r="2593" spans="1:18" ht="42.75">
      <c r="A2593">
        <v>569</v>
      </c>
      <c r="B2593" t="b">
        <v>1</v>
      </c>
      <c r="C2593" s="6" t="s">
        <v>20837</v>
      </c>
      <c r="D2593" s="8" t="s">
        <v>7773</v>
      </c>
      <c r="E2593" s="14" t="s">
        <v>20838</v>
      </c>
      <c r="F2593" s="16" t="s">
        <v>18594</v>
      </c>
      <c r="G2593">
        <v>1998</v>
      </c>
      <c r="H2593" s="6" t="s">
        <v>29</v>
      </c>
      <c r="I2593" s="16" t="s">
        <v>20839</v>
      </c>
      <c r="J2593" t="s">
        <v>20840</v>
      </c>
      <c r="K2593" t="s">
        <v>1426</v>
      </c>
      <c r="L2593" t="s">
        <v>29</v>
      </c>
      <c r="O2593">
        <v>1</v>
      </c>
      <c r="Q2593" s="4" t="s">
        <v>22018</v>
      </c>
      <c r="R2593">
        <v>96</v>
      </c>
    </row>
    <row r="2594" spans="1:18" ht="42.75">
      <c r="A2594">
        <v>1953</v>
      </c>
      <c r="B2594" t="b">
        <v>1</v>
      </c>
      <c r="C2594" s="6" t="s">
        <v>25681</v>
      </c>
      <c r="D2594" s="8" t="s">
        <v>7867</v>
      </c>
      <c r="E2594" s="14" t="s">
        <v>24580</v>
      </c>
      <c r="F2594" s="16" t="s">
        <v>18594</v>
      </c>
      <c r="G2594">
        <v>1998</v>
      </c>
      <c r="H2594" t="s">
        <v>29</v>
      </c>
      <c r="J2594" t="s">
        <v>25682</v>
      </c>
      <c r="K2594" t="s">
        <v>1426</v>
      </c>
      <c r="L2594" t="s">
        <v>29</v>
      </c>
      <c r="O2594">
        <v>1</v>
      </c>
      <c r="Q2594" s="4" t="s">
        <v>22312</v>
      </c>
      <c r="R2594">
        <v>96</v>
      </c>
    </row>
    <row r="2595" spans="1:18" ht="42.75">
      <c r="A2595">
        <v>1692</v>
      </c>
      <c r="B2595" t="b">
        <v>1</v>
      </c>
      <c r="C2595" s="6" t="s">
        <v>24811</v>
      </c>
      <c r="D2595" s="8" t="s">
        <v>7724</v>
      </c>
      <c r="E2595" s="14" t="s">
        <v>24812</v>
      </c>
      <c r="F2595" s="16" t="s">
        <v>18594</v>
      </c>
      <c r="G2595">
        <v>1998</v>
      </c>
      <c r="H2595" s="6" t="s">
        <v>29</v>
      </c>
      <c r="I2595" s="16" t="s">
        <v>24813</v>
      </c>
      <c r="J2595" t="s">
        <v>24814</v>
      </c>
      <c r="K2595" t="s">
        <v>605</v>
      </c>
      <c r="L2595" t="s">
        <v>29</v>
      </c>
      <c r="O2595">
        <v>1</v>
      </c>
      <c r="Q2595" s="4" t="s">
        <v>22260</v>
      </c>
      <c r="R2595">
        <v>97</v>
      </c>
    </row>
    <row r="2596" spans="1:18" ht="57">
      <c r="A2596">
        <v>1913</v>
      </c>
      <c r="B2596" t="b">
        <v>1</v>
      </c>
      <c r="C2596" s="6" t="s">
        <v>4296</v>
      </c>
      <c r="D2596" s="8" t="s">
        <v>7719</v>
      </c>
      <c r="E2596" s="14" t="s">
        <v>24734</v>
      </c>
      <c r="F2596" s="16" t="s">
        <v>18594</v>
      </c>
      <c r="G2596">
        <v>1998</v>
      </c>
      <c r="H2596" s="6" t="s">
        <v>29</v>
      </c>
      <c r="I2596" s="16" t="s">
        <v>25552</v>
      </c>
      <c r="J2596" t="s">
        <v>25553</v>
      </c>
      <c r="K2596" t="s">
        <v>605</v>
      </c>
      <c r="L2596" t="s">
        <v>29</v>
      </c>
      <c r="O2596">
        <v>1</v>
      </c>
      <c r="Q2596" s="4" t="s">
        <v>22307</v>
      </c>
      <c r="R2596">
        <v>97</v>
      </c>
    </row>
    <row r="2597" spans="1:18" ht="43.5">
      <c r="A2597">
        <v>1395</v>
      </c>
      <c r="B2597" t="b">
        <v>1</v>
      </c>
      <c r="C2597" t="s">
        <v>20438</v>
      </c>
      <c r="D2597" s="7" t="s">
        <v>23812</v>
      </c>
      <c r="E2597" s="5" t="s">
        <v>23813</v>
      </c>
      <c r="F2597" s="18" t="s">
        <v>23814</v>
      </c>
      <c r="G2597">
        <v>1998</v>
      </c>
      <c r="H2597" t="s">
        <v>29</v>
      </c>
      <c r="J2597" t="s">
        <v>23815</v>
      </c>
      <c r="K2597" t="s">
        <v>298</v>
      </c>
      <c r="L2597" t="s">
        <v>29</v>
      </c>
      <c r="O2597">
        <v>1</v>
      </c>
      <c r="Q2597" s="4" t="s">
        <v>20730</v>
      </c>
      <c r="R2597">
        <v>103</v>
      </c>
    </row>
    <row r="2598" spans="1:18" ht="45">
      <c r="A2598">
        <v>3279</v>
      </c>
      <c r="B2598" t="b">
        <v>1</v>
      </c>
      <c r="C2598" s="1" t="s">
        <v>148</v>
      </c>
      <c r="D2598" s="2" t="s">
        <v>7547</v>
      </c>
      <c r="E2598" s="3" t="s">
        <v>7548</v>
      </c>
      <c r="F2598" s="1" t="s">
        <v>7549</v>
      </c>
      <c r="G2598" s="1">
        <v>1998</v>
      </c>
      <c r="H2598" s="1" t="s">
        <v>29</v>
      </c>
      <c r="I2598" s="1"/>
      <c r="J2598" s="1" t="s">
        <v>7550</v>
      </c>
      <c r="K2598" s="1" t="s">
        <v>298</v>
      </c>
      <c r="L2598" s="1" t="s">
        <v>29</v>
      </c>
      <c r="M2598" s="1"/>
      <c r="O2598">
        <v>1</v>
      </c>
      <c r="Q2598" s="4" t="s">
        <v>20730</v>
      </c>
      <c r="R2598">
        <v>103</v>
      </c>
    </row>
    <row r="2599" spans="1:18" ht="85.5">
      <c r="A2599">
        <v>549</v>
      </c>
      <c r="B2599" t="b">
        <v>1</v>
      </c>
      <c r="C2599" s="6" t="s">
        <v>20760</v>
      </c>
      <c r="D2599" s="8" t="s">
        <v>7176</v>
      </c>
      <c r="E2599" s="14" t="s">
        <v>18395</v>
      </c>
      <c r="F2599" s="16" t="s">
        <v>18594</v>
      </c>
      <c r="G2599">
        <v>1998</v>
      </c>
      <c r="H2599" s="6" t="s">
        <v>29</v>
      </c>
      <c r="I2599" t="s">
        <v>20761</v>
      </c>
      <c r="J2599" t="s">
        <v>20762</v>
      </c>
      <c r="K2599" t="s">
        <v>298</v>
      </c>
      <c r="L2599" t="s">
        <v>29</v>
      </c>
      <c r="O2599">
        <v>1</v>
      </c>
      <c r="Q2599" s="4" t="s">
        <v>19350</v>
      </c>
      <c r="R2599">
        <v>103</v>
      </c>
    </row>
    <row r="2600" spans="1:18" ht="28.5">
      <c r="A2600">
        <v>1574</v>
      </c>
      <c r="B2600" t="b">
        <v>1</v>
      </c>
      <c r="C2600" s="6" t="s">
        <v>21038</v>
      </c>
      <c r="D2600" s="8" t="s">
        <v>7552</v>
      </c>
      <c r="E2600" s="14" t="s">
        <v>18395</v>
      </c>
      <c r="F2600" s="16" t="s">
        <v>18594</v>
      </c>
      <c r="G2600">
        <v>1998</v>
      </c>
      <c r="H2600" s="6" t="s">
        <v>29</v>
      </c>
      <c r="J2600" t="s">
        <v>24392</v>
      </c>
      <c r="K2600" t="s">
        <v>298</v>
      </c>
      <c r="L2600" t="s">
        <v>29</v>
      </c>
      <c r="O2600">
        <v>1</v>
      </c>
      <c r="Q2600" s="4" t="s">
        <v>19747</v>
      </c>
      <c r="R2600">
        <v>103</v>
      </c>
    </row>
    <row r="2601" spans="1:18" ht="60">
      <c r="A2601">
        <v>3297</v>
      </c>
      <c r="B2601" t="b">
        <v>1</v>
      </c>
      <c r="C2601" s="1" t="s">
        <v>7807</v>
      </c>
      <c r="D2601" s="2" t="s">
        <v>7808</v>
      </c>
      <c r="E2601" s="1" t="s">
        <v>7809</v>
      </c>
      <c r="F2601" s="1" t="s">
        <v>7810</v>
      </c>
      <c r="G2601" s="1">
        <v>1998</v>
      </c>
      <c r="H2601" s="1" t="s">
        <v>29</v>
      </c>
      <c r="I2601" s="1"/>
      <c r="J2601" s="1" t="s">
        <v>7811</v>
      </c>
      <c r="K2601" s="1" t="s">
        <v>298</v>
      </c>
      <c r="L2601" s="1" t="s">
        <v>29</v>
      </c>
      <c r="M2601" s="1"/>
      <c r="O2601">
        <v>1</v>
      </c>
      <c r="Q2601" s="4" t="s">
        <v>31433</v>
      </c>
      <c r="R2601">
        <v>107</v>
      </c>
    </row>
    <row r="2602" spans="1:18" ht="45">
      <c r="A2602">
        <v>2002</v>
      </c>
      <c r="B2602" t="b">
        <v>1</v>
      </c>
      <c r="C2602" s="17" t="s">
        <v>25816</v>
      </c>
      <c r="D2602" s="4" t="s">
        <v>25817</v>
      </c>
      <c r="E2602" s="5" t="s">
        <v>25818</v>
      </c>
      <c r="F2602" t="s">
        <v>25819</v>
      </c>
      <c r="G2602">
        <v>1998</v>
      </c>
      <c r="H2602" t="s">
        <v>29</v>
      </c>
      <c r="J2602" t="s">
        <v>25820</v>
      </c>
      <c r="K2602" t="s">
        <v>298</v>
      </c>
      <c r="L2602" t="s">
        <v>29</v>
      </c>
      <c r="O2602">
        <v>1</v>
      </c>
      <c r="Q2602" s="4" t="s">
        <v>22319</v>
      </c>
      <c r="R2602">
        <v>107</v>
      </c>
    </row>
    <row r="2603" spans="1:18" ht="42.75">
      <c r="A2603">
        <v>1241</v>
      </c>
      <c r="B2603" t="b">
        <v>1</v>
      </c>
      <c r="C2603" s="6" t="s">
        <v>23278</v>
      </c>
      <c r="D2603" s="8" t="s">
        <v>7602</v>
      </c>
      <c r="E2603" s="14" t="s">
        <v>23152</v>
      </c>
      <c r="F2603" s="16" t="s">
        <v>18594</v>
      </c>
      <c r="G2603">
        <v>1998</v>
      </c>
      <c r="H2603" s="6" t="s">
        <v>29</v>
      </c>
      <c r="J2603" t="s">
        <v>23279</v>
      </c>
      <c r="K2603" t="s">
        <v>4847</v>
      </c>
      <c r="L2603" t="s">
        <v>29</v>
      </c>
      <c r="O2603">
        <v>1</v>
      </c>
      <c r="Q2603" s="4" t="s">
        <v>22138</v>
      </c>
      <c r="R2603">
        <v>107</v>
      </c>
    </row>
    <row r="2604" spans="1:18" ht="57">
      <c r="A2604">
        <v>2242</v>
      </c>
      <c r="B2604" t="b">
        <v>1</v>
      </c>
      <c r="C2604" s="6" t="s">
        <v>1263</v>
      </c>
      <c r="D2604" s="8" t="s">
        <v>7791</v>
      </c>
      <c r="E2604" s="14" t="s">
        <v>22880</v>
      </c>
      <c r="F2604" s="16" t="s">
        <v>18594</v>
      </c>
      <c r="G2604">
        <v>1998</v>
      </c>
      <c r="H2604" t="s">
        <v>29</v>
      </c>
      <c r="J2604" t="s">
        <v>26497</v>
      </c>
      <c r="K2604" t="s">
        <v>298</v>
      </c>
      <c r="L2604" t="s">
        <v>29</v>
      </c>
      <c r="O2604">
        <v>1</v>
      </c>
      <c r="Q2604" s="4" t="s">
        <v>22364</v>
      </c>
      <c r="R2604">
        <v>107</v>
      </c>
    </row>
    <row r="2605" spans="1:18" ht="57">
      <c r="A2605">
        <v>868</v>
      </c>
      <c r="B2605" t="b">
        <v>1</v>
      </c>
      <c r="C2605" s="6" t="s">
        <v>21962</v>
      </c>
      <c r="D2605" s="8" t="s">
        <v>7395</v>
      </c>
      <c r="E2605" s="14" t="s">
        <v>21963</v>
      </c>
      <c r="F2605" s="16" t="s">
        <v>18594</v>
      </c>
      <c r="G2605">
        <v>1998</v>
      </c>
      <c r="H2605" s="6" t="s">
        <v>29</v>
      </c>
      <c r="I2605" t="s">
        <v>21964</v>
      </c>
      <c r="J2605" t="s">
        <v>21965</v>
      </c>
      <c r="K2605" t="s">
        <v>298</v>
      </c>
      <c r="L2605" t="s">
        <v>29</v>
      </c>
      <c r="O2605">
        <v>1</v>
      </c>
      <c r="Q2605" s="4" t="s">
        <v>22092</v>
      </c>
      <c r="R2605">
        <v>107</v>
      </c>
    </row>
    <row r="2606" spans="1:18" ht="57">
      <c r="A2606">
        <v>720</v>
      </c>
      <c r="B2606" t="b">
        <v>1</v>
      </c>
      <c r="C2606" s="6" t="s">
        <v>21409</v>
      </c>
      <c r="D2606" s="8" t="s">
        <v>7824</v>
      </c>
      <c r="E2606" s="14" t="s">
        <v>21410</v>
      </c>
      <c r="F2606" s="16" t="s">
        <v>18594</v>
      </c>
      <c r="G2606">
        <v>1998</v>
      </c>
      <c r="H2606" t="s">
        <v>29</v>
      </c>
      <c r="J2606" t="s">
        <v>21411</v>
      </c>
      <c r="K2606" t="s">
        <v>298</v>
      </c>
      <c r="L2606" t="s">
        <v>29</v>
      </c>
      <c r="O2606">
        <v>1</v>
      </c>
      <c r="Q2606" s="4" t="s">
        <v>22062</v>
      </c>
      <c r="R2606">
        <v>107</v>
      </c>
    </row>
    <row r="2607" spans="1:18" ht="42.75">
      <c r="A2607">
        <v>1262</v>
      </c>
      <c r="B2607" t="b">
        <v>1</v>
      </c>
      <c r="C2607" t="s">
        <v>2466</v>
      </c>
      <c r="D2607" s="8" t="s">
        <v>7560</v>
      </c>
      <c r="E2607" s="14" t="s">
        <v>19161</v>
      </c>
      <c r="F2607" s="16" t="s">
        <v>18594</v>
      </c>
      <c r="G2607">
        <v>1998</v>
      </c>
      <c r="H2607" s="6" t="s">
        <v>29</v>
      </c>
      <c r="I2607" t="s">
        <v>23357</v>
      </c>
      <c r="K2607" t="s">
        <v>5171</v>
      </c>
      <c r="L2607" t="s">
        <v>29</v>
      </c>
      <c r="M2607" t="s">
        <v>18659</v>
      </c>
      <c r="O2607">
        <v>1</v>
      </c>
      <c r="Q2607" s="4" t="s">
        <v>20646</v>
      </c>
      <c r="R2607">
        <v>152</v>
      </c>
    </row>
    <row r="2608" spans="1:18" ht="42.75">
      <c r="A2608">
        <v>1336</v>
      </c>
      <c r="B2608" t="b">
        <v>1</v>
      </c>
      <c r="C2608" s="6" t="s">
        <v>23598</v>
      </c>
      <c r="D2608" s="8" t="s">
        <v>7324</v>
      </c>
      <c r="E2608" s="14" t="s">
        <v>23599</v>
      </c>
      <c r="F2608" s="16" t="s">
        <v>18594</v>
      </c>
      <c r="G2608">
        <v>1998</v>
      </c>
      <c r="H2608" s="6" t="s">
        <v>29</v>
      </c>
      <c r="I2608" s="16" t="s">
        <v>23600</v>
      </c>
      <c r="J2608" t="s">
        <v>23601</v>
      </c>
      <c r="K2608" t="s">
        <v>10100</v>
      </c>
      <c r="L2608" t="s">
        <v>29</v>
      </c>
      <c r="O2608">
        <v>2</v>
      </c>
      <c r="Q2608" s="4" t="s">
        <v>22167</v>
      </c>
      <c r="R2608">
        <v>170</v>
      </c>
    </row>
    <row r="2609" spans="1:18" ht="30">
      <c r="A2609">
        <v>821</v>
      </c>
      <c r="B2609" t="b">
        <v>1</v>
      </c>
      <c r="C2609" s="7" t="s">
        <v>21792</v>
      </c>
      <c r="D2609" s="4" t="s">
        <v>21793</v>
      </c>
      <c r="F2609" t="s">
        <v>21794</v>
      </c>
      <c r="G2609">
        <v>1998</v>
      </c>
      <c r="H2609" t="s">
        <v>29</v>
      </c>
      <c r="I2609" t="s">
        <v>21795</v>
      </c>
      <c r="J2609" t="s">
        <v>21796</v>
      </c>
      <c r="K2609" t="s">
        <v>298</v>
      </c>
      <c r="L2609" t="s">
        <v>29</v>
      </c>
      <c r="O2609">
        <v>1</v>
      </c>
      <c r="Q2609" s="4" t="s">
        <v>20667</v>
      </c>
      <c r="R2609">
        <v>171</v>
      </c>
    </row>
    <row r="2610" spans="1:18" ht="43.5">
      <c r="A2610">
        <v>2188</v>
      </c>
      <c r="B2610" t="b">
        <v>1</v>
      </c>
      <c r="C2610" t="s">
        <v>26337</v>
      </c>
      <c r="D2610" s="7" t="s">
        <v>26338</v>
      </c>
      <c r="E2610" s="5" t="s">
        <v>26339</v>
      </c>
      <c r="F2610" s="31" t="s">
        <v>26340</v>
      </c>
      <c r="G2610">
        <v>1998</v>
      </c>
      <c r="H2610" t="s">
        <v>29</v>
      </c>
      <c r="J2610" t="s">
        <v>7790</v>
      </c>
      <c r="K2610" t="s">
        <v>298</v>
      </c>
      <c r="L2610" t="s">
        <v>29</v>
      </c>
      <c r="O2610">
        <v>1</v>
      </c>
      <c r="Q2610" s="4" t="s">
        <v>21051</v>
      </c>
      <c r="R2610">
        <v>171</v>
      </c>
    </row>
    <row r="2611" spans="1:18" ht="45">
      <c r="A2611">
        <v>1645</v>
      </c>
      <c r="B2611" t="b">
        <v>1</v>
      </c>
      <c r="C2611" t="s">
        <v>24637</v>
      </c>
      <c r="D2611" s="2" t="s">
        <v>7543</v>
      </c>
      <c r="E2611">
        <v>1998</v>
      </c>
      <c r="F2611" t="s">
        <v>24638</v>
      </c>
      <c r="G2611">
        <v>1998</v>
      </c>
      <c r="H2611" t="s">
        <v>29</v>
      </c>
      <c r="I2611" t="s">
        <v>24639</v>
      </c>
      <c r="K2611" t="s">
        <v>298</v>
      </c>
      <c r="L2611" t="s">
        <v>29</v>
      </c>
      <c r="O2611">
        <v>1</v>
      </c>
      <c r="Q2611" s="4" t="s">
        <v>22243</v>
      </c>
      <c r="R2611">
        <v>180</v>
      </c>
    </row>
    <row r="2612" spans="1:18" ht="45">
      <c r="A2612">
        <v>3286</v>
      </c>
      <c r="B2612" t="b">
        <v>1</v>
      </c>
      <c r="C2612" s="1" t="s">
        <v>7631</v>
      </c>
      <c r="D2612" s="2" t="s">
        <v>7636</v>
      </c>
      <c r="E2612" s="1" t="s">
        <v>7637</v>
      </c>
      <c r="F2612" s="1" t="s">
        <v>7638</v>
      </c>
      <c r="G2612" s="1">
        <v>1998</v>
      </c>
      <c r="H2612" s="1" t="s">
        <v>29</v>
      </c>
      <c r="I2612" s="1"/>
      <c r="J2612" s="1" t="s">
        <v>7639</v>
      </c>
      <c r="K2612" s="1" t="s">
        <v>298</v>
      </c>
      <c r="L2612" s="1" t="s">
        <v>29</v>
      </c>
      <c r="M2612" s="1"/>
      <c r="O2612">
        <v>1</v>
      </c>
      <c r="Q2612" s="4" t="s">
        <v>22114</v>
      </c>
      <c r="R2612">
        <v>190</v>
      </c>
    </row>
    <row r="2613" spans="1:18" ht="30">
      <c r="A2613">
        <v>1108</v>
      </c>
      <c r="B2613" t="b">
        <v>1</v>
      </c>
      <c r="C2613" s="6" t="s">
        <v>22808</v>
      </c>
      <c r="D2613" s="8" t="s">
        <v>7632</v>
      </c>
      <c r="E2613" s="14" t="s">
        <v>22809</v>
      </c>
      <c r="F2613" s="16" t="s">
        <v>18594</v>
      </c>
      <c r="G2613">
        <v>1998</v>
      </c>
      <c r="H2613" s="6" t="s">
        <v>29</v>
      </c>
      <c r="J2613" t="s">
        <v>22810</v>
      </c>
      <c r="K2613" t="s">
        <v>298</v>
      </c>
      <c r="L2613" t="s">
        <v>29</v>
      </c>
      <c r="O2613">
        <v>1</v>
      </c>
      <c r="Q2613" s="4" t="s">
        <v>22114</v>
      </c>
      <c r="R2613">
        <v>190</v>
      </c>
    </row>
    <row r="2614" spans="1:18" ht="60">
      <c r="A2614">
        <v>1669</v>
      </c>
      <c r="B2614" t="b">
        <v>1</v>
      </c>
      <c r="C2614" s="17" t="s">
        <v>24736</v>
      </c>
      <c r="D2614" s="2" t="s">
        <v>7862</v>
      </c>
      <c r="E2614" s="5" t="s">
        <v>24737</v>
      </c>
      <c r="F2614" t="s">
        <v>24738</v>
      </c>
      <c r="G2614">
        <v>1998</v>
      </c>
      <c r="H2614" t="s">
        <v>29</v>
      </c>
      <c r="J2614" t="s">
        <v>24739</v>
      </c>
      <c r="K2614" t="s">
        <v>605</v>
      </c>
      <c r="L2614" t="s">
        <v>29</v>
      </c>
      <c r="O2614">
        <v>1</v>
      </c>
      <c r="Q2614" s="4" t="s">
        <v>31454</v>
      </c>
      <c r="R2614">
        <v>194</v>
      </c>
    </row>
    <row r="2615" spans="1:18" ht="30">
      <c r="A2615">
        <v>1532</v>
      </c>
      <c r="B2615" t="b">
        <v>1</v>
      </c>
      <c r="C2615" s="6" t="s">
        <v>24241</v>
      </c>
      <c r="D2615" s="8" t="s">
        <v>24242</v>
      </c>
      <c r="E2615" s="14" t="s">
        <v>24243</v>
      </c>
      <c r="F2615" s="16" t="s">
        <v>18594</v>
      </c>
      <c r="G2615">
        <v>1998</v>
      </c>
      <c r="H2615" s="6" t="s">
        <v>29</v>
      </c>
      <c r="I2615" t="s">
        <v>24244</v>
      </c>
      <c r="J2615" t="s">
        <v>24245</v>
      </c>
      <c r="K2615" t="s">
        <v>18607</v>
      </c>
      <c r="L2615" t="s">
        <v>29</v>
      </c>
      <c r="O2615">
        <v>1</v>
      </c>
      <c r="Q2615" s="4" t="s">
        <v>22218</v>
      </c>
      <c r="R2615">
        <v>210</v>
      </c>
    </row>
    <row r="2616" spans="1:18" ht="45">
      <c r="A2616">
        <v>3249</v>
      </c>
      <c r="B2616" t="b">
        <v>1</v>
      </c>
      <c r="C2616" s="1" t="s">
        <v>7218</v>
      </c>
      <c r="D2616" s="2" t="s">
        <v>7219</v>
      </c>
      <c r="E2616" s="1" t="s">
        <v>7220</v>
      </c>
      <c r="F2616" s="1" t="s">
        <v>7221</v>
      </c>
      <c r="G2616" s="1">
        <v>1998</v>
      </c>
      <c r="H2616" s="1" t="s">
        <v>29</v>
      </c>
      <c r="I2616" s="1"/>
      <c r="J2616" s="1" t="s">
        <v>7222</v>
      </c>
      <c r="K2616" s="1" t="s">
        <v>7223</v>
      </c>
      <c r="L2616" s="1" t="s">
        <v>29</v>
      </c>
      <c r="M2616" s="1"/>
      <c r="O2616">
        <v>3</v>
      </c>
      <c r="Q2616" s="4" t="s">
        <v>31469</v>
      </c>
      <c r="R2616">
        <v>210</v>
      </c>
    </row>
    <row r="2617" spans="1:18" ht="30">
      <c r="A2617">
        <v>5156</v>
      </c>
      <c r="B2617" t="b">
        <v>1</v>
      </c>
      <c r="C2617" s="1" t="s">
        <v>18223</v>
      </c>
      <c r="D2617" s="4" t="s">
        <v>27972</v>
      </c>
      <c r="E2617" s="3" t="s">
        <v>27956</v>
      </c>
      <c r="F2617" s="1" t="s">
        <v>27973</v>
      </c>
      <c r="G2617" s="1">
        <v>1998</v>
      </c>
      <c r="H2617" s="1" t="s">
        <v>29</v>
      </c>
      <c r="I2617" s="1"/>
      <c r="K2617" t="s">
        <v>1636</v>
      </c>
      <c r="L2617" t="s">
        <v>29</v>
      </c>
      <c r="O2617">
        <v>1</v>
      </c>
      <c r="Q2617" s="4" t="s">
        <v>31429</v>
      </c>
      <c r="R2617">
        <v>211</v>
      </c>
    </row>
    <row r="2618" spans="1:18" ht="45">
      <c r="A2618">
        <v>5153</v>
      </c>
      <c r="B2618" t="b">
        <v>1</v>
      </c>
      <c r="C2618" s="1" t="s">
        <v>27962</v>
      </c>
      <c r="D2618" s="4" t="s">
        <v>27963</v>
      </c>
      <c r="E2618" s="3" t="s">
        <v>27956</v>
      </c>
      <c r="F2618" s="1" t="s">
        <v>27964</v>
      </c>
      <c r="G2618" s="1">
        <v>1998</v>
      </c>
      <c r="H2618" s="1" t="s">
        <v>29</v>
      </c>
      <c r="K2618" t="s">
        <v>298</v>
      </c>
      <c r="L2618" t="s">
        <v>18</v>
      </c>
      <c r="O2618">
        <v>1</v>
      </c>
      <c r="Q2618" s="4" t="s">
        <v>31441</v>
      </c>
      <c r="R2618">
        <v>211</v>
      </c>
    </row>
    <row r="2619" spans="1:18" ht="30">
      <c r="A2619">
        <v>1536</v>
      </c>
      <c r="B2619" t="b">
        <v>1</v>
      </c>
      <c r="C2619" s="6" t="s">
        <v>24261</v>
      </c>
      <c r="D2619" s="8" t="s">
        <v>7693</v>
      </c>
      <c r="E2619" s="14" t="s">
        <v>18611</v>
      </c>
      <c r="F2619" s="16" t="s">
        <v>18594</v>
      </c>
      <c r="G2619">
        <v>1998</v>
      </c>
      <c r="H2619" s="6" t="s">
        <v>29</v>
      </c>
      <c r="I2619" s="16" t="s">
        <v>24262</v>
      </c>
      <c r="J2619" t="s">
        <v>24263</v>
      </c>
      <c r="K2619" t="s">
        <v>10100</v>
      </c>
      <c r="L2619" t="s">
        <v>29</v>
      </c>
      <c r="O2619">
        <v>2</v>
      </c>
      <c r="Q2619" s="4" t="s">
        <v>22224</v>
      </c>
      <c r="R2619">
        <v>211</v>
      </c>
    </row>
    <row r="2620" spans="1:18" ht="30">
      <c r="A2620">
        <v>5152</v>
      </c>
      <c r="B2620" t="b">
        <v>1</v>
      </c>
      <c r="C2620" s="1" t="s">
        <v>27958</v>
      </c>
      <c r="D2620" s="4" t="s">
        <v>27959</v>
      </c>
      <c r="E2620" s="3" t="s">
        <v>27956</v>
      </c>
      <c r="F2620" s="1" t="s">
        <v>27960</v>
      </c>
      <c r="G2620" s="1">
        <v>1998</v>
      </c>
      <c r="H2620" s="1" t="s">
        <v>29</v>
      </c>
      <c r="K2620" t="s">
        <v>27961</v>
      </c>
      <c r="L2620" t="s">
        <v>29</v>
      </c>
      <c r="O2620">
        <v>2</v>
      </c>
      <c r="Q2620" s="4" t="s">
        <v>31448</v>
      </c>
      <c r="R2620">
        <v>211</v>
      </c>
    </row>
    <row r="2621" spans="1:18" ht="30">
      <c r="A2621">
        <v>2173</v>
      </c>
      <c r="B2621" t="b">
        <v>1</v>
      </c>
      <c r="C2621" s="6" t="s">
        <v>24862</v>
      </c>
      <c r="D2621" s="8" t="s">
        <v>7144</v>
      </c>
      <c r="E2621" s="14" t="s">
        <v>26298</v>
      </c>
      <c r="F2621" s="16" t="s">
        <v>18594</v>
      </c>
      <c r="G2621">
        <v>1998</v>
      </c>
      <c r="H2621" s="6" t="s">
        <v>29</v>
      </c>
      <c r="J2621" t="s">
        <v>26299</v>
      </c>
      <c r="K2621" t="s">
        <v>1301</v>
      </c>
      <c r="L2621" t="s">
        <v>29</v>
      </c>
      <c r="O2621">
        <v>1</v>
      </c>
      <c r="Q2621" s="4" t="s">
        <v>21551</v>
      </c>
      <c r="R2621">
        <v>211</v>
      </c>
    </row>
    <row r="2622" spans="1:18" ht="30">
      <c r="A2622">
        <v>1758</v>
      </c>
      <c r="B2622" t="b">
        <v>1</v>
      </c>
      <c r="C2622" s="6" t="s">
        <v>24261</v>
      </c>
      <c r="D2622" s="8" t="s">
        <v>7697</v>
      </c>
      <c r="E2622" s="14" t="s">
        <v>21202</v>
      </c>
      <c r="F2622" s="16" t="s">
        <v>18594</v>
      </c>
      <c r="G2622">
        <v>1998</v>
      </c>
      <c r="H2622" s="6" t="s">
        <v>29</v>
      </c>
      <c r="I2622" t="s">
        <v>25042</v>
      </c>
      <c r="J2622" t="s">
        <v>25043</v>
      </c>
      <c r="K2622" t="s">
        <v>10100</v>
      </c>
      <c r="L2622" t="s">
        <v>29</v>
      </c>
      <c r="O2622">
        <v>3</v>
      </c>
      <c r="Q2622" s="4" t="s">
        <v>22224</v>
      </c>
      <c r="R2622">
        <v>211</v>
      </c>
    </row>
    <row r="2623" spans="1:18" ht="45">
      <c r="A2623">
        <v>5151</v>
      </c>
      <c r="B2623" t="b">
        <v>1</v>
      </c>
      <c r="C2623" s="1" t="s">
        <v>27955</v>
      </c>
      <c r="D2623" s="4" t="s">
        <v>31951</v>
      </c>
      <c r="E2623" s="3" t="s">
        <v>27956</v>
      </c>
      <c r="F2623" s="1" t="s">
        <v>27957</v>
      </c>
      <c r="G2623" s="1">
        <v>1998</v>
      </c>
      <c r="H2623" s="1" t="s">
        <v>29</v>
      </c>
      <c r="J2623" t="s">
        <v>31952</v>
      </c>
      <c r="K2623" t="s">
        <v>127</v>
      </c>
      <c r="L2623" t="s">
        <v>29</v>
      </c>
      <c r="O2623">
        <v>4</v>
      </c>
      <c r="Q2623" s="4" t="s">
        <v>31461</v>
      </c>
      <c r="R2623">
        <v>211</v>
      </c>
    </row>
    <row r="2624" spans="1:18" ht="30">
      <c r="A2624">
        <v>230</v>
      </c>
      <c r="B2624" t="b">
        <v>1</v>
      </c>
      <c r="C2624" s="6" t="s">
        <v>19448</v>
      </c>
      <c r="D2624" s="8" t="s">
        <v>7688</v>
      </c>
      <c r="E2624" s="14" t="s">
        <v>19449</v>
      </c>
      <c r="F2624" s="16" t="s">
        <v>18594</v>
      </c>
      <c r="G2624">
        <v>1998</v>
      </c>
      <c r="H2624" s="6" t="s">
        <v>29</v>
      </c>
      <c r="I2624" s="16" t="s">
        <v>19450</v>
      </c>
      <c r="J2624" t="s">
        <v>19451</v>
      </c>
      <c r="K2624" t="s">
        <v>10100</v>
      </c>
      <c r="L2624" t="s">
        <v>29</v>
      </c>
      <c r="O2624">
        <v>4</v>
      </c>
      <c r="Q2624" s="4" t="s">
        <v>21099</v>
      </c>
      <c r="R2624">
        <v>211</v>
      </c>
    </row>
    <row r="2625" spans="1:18" ht="75">
      <c r="A2625">
        <v>2085</v>
      </c>
      <c r="B2625" t="b">
        <v>1</v>
      </c>
      <c r="C2625" s="6" t="s">
        <v>26058</v>
      </c>
      <c r="D2625" s="2" t="s">
        <v>7400</v>
      </c>
      <c r="E2625" s="14" t="s">
        <v>18395</v>
      </c>
      <c r="F2625" s="16" t="s">
        <v>18594</v>
      </c>
      <c r="G2625">
        <v>1998</v>
      </c>
      <c r="H2625" s="6" t="s">
        <v>29</v>
      </c>
      <c r="K2625" t="s">
        <v>1426</v>
      </c>
      <c r="L2625" t="s">
        <v>29</v>
      </c>
      <c r="O2625">
        <v>1</v>
      </c>
      <c r="Q2625" s="4" t="s">
        <v>22338</v>
      </c>
      <c r="R2625">
        <v>218</v>
      </c>
    </row>
    <row r="2626" spans="1:18" ht="72">
      <c r="A2626">
        <v>596</v>
      </c>
      <c r="B2626" t="b">
        <v>1</v>
      </c>
      <c r="C2626" t="s">
        <v>20940</v>
      </c>
      <c r="D2626" s="7" t="s">
        <v>20941</v>
      </c>
      <c r="E2626" s="5" t="s">
        <v>20942</v>
      </c>
      <c r="F2626" t="s">
        <v>20943</v>
      </c>
      <c r="G2626">
        <v>1998</v>
      </c>
      <c r="H2626" t="s">
        <v>29</v>
      </c>
      <c r="J2626" t="s">
        <v>20944</v>
      </c>
      <c r="K2626" t="s">
        <v>1426</v>
      </c>
      <c r="L2626" t="s">
        <v>29</v>
      </c>
      <c r="O2626">
        <v>1</v>
      </c>
      <c r="Q2626" s="4" t="s">
        <v>21171</v>
      </c>
      <c r="R2626">
        <v>218</v>
      </c>
    </row>
    <row r="2627" spans="1:18" ht="30">
      <c r="A2627">
        <v>3236</v>
      </c>
      <c r="B2627" t="b">
        <v>1</v>
      </c>
      <c r="C2627" s="1" t="s">
        <v>7117</v>
      </c>
      <c r="D2627" s="2" t="s">
        <v>7118</v>
      </c>
      <c r="E2627" s="1" t="s">
        <v>7119</v>
      </c>
      <c r="F2627" s="1" t="s">
        <v>7120</v>
      </c>
      <c r="G2627" s="1">
        <v>1998</v>
      </c>
      <c r="H2627" s="1" t="s">
        <v>29</v>
      </c>
      <c r="I2627" s="1"/>
      <c r="J2627" s="1" t="s">
        <v>7121</v>
      </c>
      <c r="K2627" s="1" t="s">
        <v>1321</v>
      </c>
      <c r="L2627" s="1" t="s">
        <v>18</v>
      </c>
      <c r="M2627" s="1"/>
      <c r="O2627">
        <v>1</v>
      </c>
      <c r="Q2627" s="4" t="s">
        <v>21282</v>
      </c>
      <c r="R2627">
        <v>222</v>
      </c>
    </row>
    <row r="2628" spans="1:18" ht="30">
      <c r="A2628">
        <v>16</v>
      </c>
      <c r="B2628" t="b">
        <v>1</v>
      </c>
      <c r="C2628" t="s">
        <v>18481</v>
      </c>
      <c r="D2628" s="4" t="s">
        <v>18482</v>
      </c>
      <c r="E2628" s="5" t="s">
        <v>18483</v>
      </c>
      <c r="F2628" t="s">
        <v>18484</v>
      </c>
      <c r="G2628">
        <v>1998</v>
      </c>
      <c r="H2628" t="s">
        <v>29</v>
      </c>
      <c r="I2628" t="s">
        <v>18485</v>
      </c>
      <c r="J2628" t="s">
        <v>18486</v>
      </c>
      <c r="K2628" t="s">
        <v>298</v>
      </c>
      <c r="L2628" t="s">
        <v>18</v>
      </c>
      <c r="O2628">
        <v>1</v>
      </c>
      <c r="Q2628" s="4" t="s">
        <v>21282</v>
      </c>
      <c r="R2628">
        <v>222</v>
      </c>
    </row>
    <row r="2629" spans="1:18" ht="30">
      <c r="A2629">
        <v>2272</v>
      </c>
      <c r="B2629" t="b">
        <v>1</v>
      </c>
      <c r="C2629" s="6" t="s">
        <v>26609</v>
      </c>
      <c r="D2629" s="8" t="s">
        <v>7732</v>
      </c>
      <c r="E2629" s="14" t="s">
        <v>26610</v>
      </c>
      <c r="F2629" s="16" t="s">
        <v>18594</v>
      </c>
      <c r="G2629">
        <v>1998</v>
      </c>
      <c r="H2629" s="6" t="s">
        <v>29</v>
      </c>
      <c r="I2629" s="16" t="s">
        <v>26611</v>
      </c>
      <c r="J2629" t="s">
        <v>26612</v>
      </c>
      <c r="K2629" t="s">
        <v>298</v>
      </c>
      <c r="L2629" t="s">
        <v>29</v>
      </c>
      <c r="O2629">
        <v>1</v>
      </c>
      <c r="Q2629" s="4" t="s">
        <v>22376</v>
      </c>
      <c r="R2629">
        <v>223</v>
      </c>
    </row>
    <row r="2630" spans="1:18" ht="30">
      <c r="A2630">
        <v>689</v>
      </c>
      <c r="B2630" t="b">
        <v>1</v>
      </c>
      <c r="C2630" s="6" t="s">
        <v>21294</v>
      </c>
      <c r="D2630" s="8" t="s">
        <v>7466</v>
      </c>
      <c r="E2630" s="14" t="s">
        <v>21295</v>
      </c>
      <c r="F2630" s="16" t="s">
        <v>18594</v>
      </c>
      <c r="G2630">
        <v>1998</v>
      </c>
      <c r="H2630" s="6" t="s">
        <v>29</v>
      </c>
      <c r="I2630" t="s">
        <v>21296</v>
      </c>
      <c r="J2630" t="s">
        <v>21297</v>
      </c>
      <c r="K2630" t="s">
        <v>4687</v>
      </c>
      <c r="L2630" t="s">
        <v>29</v>
      </c>
      <c r="O2630">
        <v>1</v>
      </c>
      <c r="Q2630" s="4" t="s">
        <v>22039</v>
      </c>
      <c r="R2630">
        <v>223</v>
      </c>
    </row>
    <row r="2631" spans="1:18" ht="29.25">
      <c r="A2631">
        <v>197</v>
      </c>
      <c r="B2631" t="b">
        <v>1</v>
      </c>
      <c r="C2631" t="s">
        <v>19296</v>
      </c>
      <c r="D2631" s="7" t="s">
        <v>7319</v>
      </c>
      <c r="E2631" s="5" t="s">
        <v>19297</v>
      </c>
      <c r="F2631" t="s">
        <v>19298</v>
      </c>
      <c r="G2631">
        <v>1998</v>
      </c>
      <c r="H2631" t="s">
        <v>29</v>
      </c>
      <c r="I2631" t="s">
        <v>19299</v>
      </c>
      <c r="K2631" t="s">
        <v>18103</v>
      </c>
      <c r="L2631" t="s">
        <v>29</v>
      </c>
      <c r="O2631">
        <v>1</v>
      </c>
      <c r="Q2631" s="4" t="s">
        <v>21975</v>
      </c>
      <c r="R2631">
        <v>225</v>
      </c>
    </row>
    <row r="2632" spans="1:18" ht="42.75">
      <c r="A2632">
        <v>2016</v>
      </c>
      <c r="B2632" t="b">
        <v>1</v>
      </c>
      <c r="C2632" s="6" t="s">
        <v>25864</v>
      </c>
      <c r="D2632" s="8" t="s">
        <v>7159</v>
      </c>
      <c r="E2632" s="14" t="s">
        <v>18395</v>
      </c>
      <c r="F2632" s="16" t="s">
        <v>18594</v>
      </c>
      <c r="G2632">
        <v>1998</v>
      </c>
      <c r="H2632" s="6" t="s">
        <v>29</v>
      </c>
      <c r="J2632" t="s">
        <v>25865</v>
      </c>
      <c r="K2632" t="s">
        <v>10100</v>
      </c>
      <c r="L2632" t="s">
        <v>29</v>
      </c>
      <c r="O2632">
        <v>1</v>
      </c>
      <c r="Q2632" s="4" t="s">
        <v>22321</v>
      </c>
      <c r="R2632">
        <v>237</v>
      </c>
    </row>
    <row r="2633" spans="1:18" ht="28.5">
      <c r="A2633">
        <v>1319</v>
      </c>
      <c r="B2633" t="b">
        <v>1</v>
      </c>
      <c r="C2633" s="6" t="s">
        <v>23540</v>
      </c>
      <c r="D2633" s="8" t="s">
        <v>7492</v>
      </c>
      <c r="E2633" s="14" t="s">
        <v>18395</v>
      </c>
      <c r="F2633" s="16" t="s">
        <v>18594</v>
      </c>
      <c r="G2633">
        <v>1998</v>
      </c>
      <c r="H2633" s="6" t="s">
        <v>29</v>
      </c>
      <c r="J2633" t="s">
        <v>23541</v>
      </c>
      <c r="K2633" t="s">
        <v>5171</v>
      </c>
      <c r="L2633" t="s">
        <v>29</v>
      </c>
      <c r="O2633">
        <v>1</v>
      </c>
      <c r="Q2633" s="4" t="s">
        <v>22158</v>
      </c>
      <c r="R2633">
        <v>237</v>
      </c>
    </row>
    <row r="2634" spans="1:18" ht="28.5">
      <c r="A2634">
        <v>2073</v>
      </c>
      <c r="B2634" t="b">
        <v>1</v>
      </c>
      <c r="C2634" s="6" t="s">
        <v>23540</v>
      </c>
      <c r="D2634" s="8" t="s">
        <v>7496</v>
      </c>
      <c r="E2634" s="14" t="s">
        <v>18395</v>
      </c>
      <c r="F2634" s="16" t="s">
        <v>18594</v>
      </c>
      <c r="G2634">
        <v>1998</v>
      </c>
      <c r="H2634" s="6" t="s">
        <v>29</v>
      </c>
      <c r="J2634" t="s">
        <v>26022</v>
      </c>
      <c r="K2634" t="s">
        <v>298</v>
      </c>
      <c r="L2634" t="s">
        <v>29</v>
      </c>
      <c r="O2634">
        <v>1</v>
      </c>
      <c r="Q2634" s="4" t="s">
        <v>22158</v>
      </c>
      <c r="R2634">
        <v>237</v>
      </c>
    </row>
    <row r="2635" spans="1:18" ht="85.5">
      <c r="A2635">
        <v>2236</v>
      </c>
      <c r="B2635" t="b">
        <v>1</v>
      </c>
      <c r="C2635" s="6" t="s">
        <v>7795</v>
      </c>
      <c r="D2635" s="8" t="s">
        <v>7796</v>
      </c>
      <c r="E2635" s="14" t="s">
        <v>26475</v>
      </c>
      <c r="F2635" s="16" t="s">
        <v>18594</v>
      </c>
      <c r="G2635">
        <v>1998</v>
      </c>
      <c r="H2635" t="s">
        <v>29</v>
      </c>
      <c r="J2635" t="s">
        <v>26476</v>
      </c>
      <c r="K2635" t="s">
        <v>10100</v>
      </c>
      <c r="L2635" t="s">
        <v>29</v>
      </c>
      <c r="O2635">
        <v>1</v>
      </c>
      <c r="Q2635" s="4" t="s">
        <v>20920</v>
      </c>
      <c r="R2635">
        <v>241</v>
      </c>
    </row>
    <row r="2636" spans="1:18" ht="42.75">
      <c r="A2636">
        <v>1816</v>
      </c>
      <c r="B2636" t="b">
        <v>1</v>
      </c>
      <c r="C2636" s="6" t="s">
        <v>5126</v>
      </c>
      <c r="D2636" s="8" t="s">
        <v>7708</v>
      </c>
      <c r="E2636" s="14" t="s">
        <v>25243</v>
      </c>
      <c r="F2636" s="16" t="s">
        <v>18594</v>
      </c>
      <c r="G2636">
        <v>1998</v>
      </c>
      <c r="H2636" t="s">
        <v>29</v>
      </c>
      <c r="J2636" t="s">
        <v>25244</v>
      </c>
      <c r="K2636" t="s">
        <v>1426</v>
      </c>
      <c r="L2636" t="s">
        <v>29</v>
      </c>
      <c r="O2636">
        <v>1</v>
      </c>
      <c r="Q2636" s="4" t="s">
        <v>21272</v>
      </c>
      <c r="R2636">
        <v>249</v>
      </c>
    </row>
    <row r="2637" spans="1:18" ht="43.5">
      <c r="A2637">
        <v>1402</v>
      </c>
      <c r="B2637" t="b">
        <v>1</v>
      </c>
      <c r="C2637" t="s">
        <v>23838</v>
      </c>
      <c r="D2637" s="7" t="s">
        <v>23839</v>
      </c>
      <c r="E2637" s="5" t="s">
        <v>23840</v>
      </c>
      <c r="F2637" t="s">
        <v>23841</v>
      </c>
      <c r="G2637">
        <v>1998</v>
      </c>
      <c r="H2637" t="s">
        <v>29</v>
      </c>
      <c r="J2637" t="s">
        <v>23842</v>
      </c>
      <c r="K2637" t="s">
        <v>1426</v>
      </c>
      <c r="L2637" t="s">
        <v>29</v>
      </c>
      <c r="O2637">
        <v>1</v>
      </c>
      <c r="Q2637" s="4" t="s">
        <v>21758</v>
      </c>
      <c r="R2637">
        <v>255</v>
      </c>
    </row>
    <row r="2638" spans="1:18" ht="30">
      <c r="A2638">
        <v>609</v>
      </c>
      <c r="B2638" t="b">
        <v>1</v>
      </c>
      <c r="C2638" s="17" t="s">
        <v>20999</v>
      </c>
      <c r="D2638" s="4" t="s">
        <v>21000</v>
      </c>
      <c r="E2638" s="5" t="s">
        <v>21001</v>
      </c>
      <c r="F2638" t="s">
        <v>21002</v>
      </c>
      <c r="G2638">
        <v>1998</v>
      </c>
      <c r="H2638" t="s">
        <v>29</v>
      </c>
      <c r="J2638" t="s">
        <v>21003</v>
      </c>
      <c r="K2638" t="s">
        <v>4847</v>
      </c>
      <c r="L2638" t="s">
        <v>29</v>
      </c>
      <c r="O2638">
        <v>1</v>
      </c>
      <c r="Q2638" s="4" t="s">
        <v>22022</v>
      </c>
      <c r="R2638">
        <v>260</v>
      </c>
    </row>
    <row r="2639" spans="1:18" ht="30">
      <c r="A2639">
        <v>3252</v>
      </c>
      <c r="B2639" t="b">
        <v>1</v>
      </c>
      <c r="C2639" s="1" t="s">
        <v>7268</v>
      </c>
      <c r="D2639" s="2" t="s">
        <v>7269</v>
      </c>
      <c r="E2639" s="1"/>
      <c r="F2639" s="1" t="s">
        <v>7270</v>
      </c>
      <c r="G2639" s="1">
        <v>1998</v>
      </c>
      <c r="H2639" s="1" t="s">
        <v>29</v>
      </c>
      <c r="I2639" s="1" t="s">
        <v>7271</v>
      </c>
      <c r="J2639" s="1"/>
      <c r="K2639" s="1" t="s">
        <v>5171</v>
      </c>
      <c r="L2639" s="1" t="s">
        <v>29</v>
      </c>
      <c r="M2639" s="1"/>
      <c r="O2639">
        <v>1</v>
      </c>
      <c r="Q2639" s="4" t="s">
        <v>31431</v>
      </c>
      <c r="R2639">
        <v>261</v>
      </c>
    </row>
    <row r="2640" spans="1:18" ht="42.75">
      <c r="A2640">
        <v>523</v>
      </c>
      <c r="B2640" t="b">
        <v>1</v>
      </c>
      <c r="C2640" s="6" t="s">
        <v>20671</v>
      </c>
      <c r="D2640" s="8" t="s">
        <v>7421</v>
      </c>
      <c r="E2640" s="14" t="s">
        <v>20672</v>
      </c>
      <c r="F2640" s="16" t="s">
        <v>18594</v>
      </c>
      <c r="G2640">
        <v>1998</v>
      </c>
      <c r="H2640" s="6" t="s">
        <v>29</v>
      </c>
      <c r="K2640" t="s">
        <v>10100</v>
      </c>
      <c r="L2640" t="s">
        <v>29</v>
      </c>
      <c r="O2640">
        <v>1</v>
      </c>
      <c r="Q2640" s="4" t="s">
        <v>22004</v>
      </c>
      <c r="R2640">
        <v>262</v>
      </c>
    </row>
    <row r="2641" spans="1:18" ht="30">
      <c r="A2641">
        <v>777</v>
      </c>
      <c r="B2641" t="b">
        <v>1</v>
      </c>
      <c r="C2641" s="6" t="s">
        <v>21621</v>
      </c>
      <c r="D2641" s="8" t="s">
        <v>7416</v>
      </c>
      <c r="E2641" s="14" t="s">
        <v>21622</v>
      </c>
      <c r="F2641" s="16" t="s">
        <v>18594</v>
      </c>
      <c r="G2641">
        <v>1998</v>
      </c>
      <c r="H2641" s="6" t="s">
        <v>29</v>
      </c>
      <c r="I2641" s="16" t="s">
        <v>21623</v>
      </c>
      <c r="J2641" t="s">
        <v>21624</v>
      </c>
      <c r="K2641" t="s">
        <v>298</v>
      </c>
      <c r="L2641" t="s">
        <v>29</v>
      </c>
      <c r="O2641">
        <v>1</v>
      </c>
      <c r="Q2641" s="4" t="s">
        <v>22067</v>
      </c>
      <c r="R2641">
        <v>262</v>
      </c>
    </row>
    <row r="2642" spans="1:18" ht="45">
      <c r="A2642">
        <v>1992</v>
      </c>
      <c r="B2642" t="b">
        <v>1</v>
      </c>
      <c r="C2642" t="s">
        <v>25783</v>
      </c>
      <c r="D2642" s="7" t="s">
        <v>7539</v>
      </c>
      <c r="E2642" s="5" t="s">
        <v>25784</v>
      </c>
      <c r="F2642" s="4" t="s">
        <v>25785</v>
      </c>
      <c r="G2642">
        <v>1998</v>
      </c>
      <c r="H2642" t="s">
        <v>29</v>
      </c>
      <c r="I2642" t="s">
        <v>25786</v>
      </c>
      <c r="J2642" t="s">
        <v>25787</v>
      </c>
      <c r="K2642" t="s">
        <v>5171</v>
      </c>
      <c r="L2642" t="s">
        <v>29</v>
      </c>
      <c r="O2642">
        <v>1</v>
      </c>
      <c r="Q2642" s="4" t="s">
        <v>22316</v>
      </c>
      <c r="R2642">
        <v>263</v>
      </c>
    </row>
    <row r="2643" spans="1:18" ht="30">
      <c r="A2643">
        <v>3293</v>
      </c>
      <c r="B2643" t="b">
        <v>1</v>
      </c>
      <c r="C2643" s="1" t="s">
        <v>217</v>
      </c>
      <c r="D2643" s="2" t="s">
        <v>7757</v>
      </c>
      <c r="E2643" s="1" t="s">
        <v>7758</v>
      </c>
      <c r="F2643" s="1" t="s">
        <v>7759</v>
      </c>
      <c r="G2643" s="1">
        <v>1998</v>
      </c>
      <c r="H2643" s="1" t="s">
        <v>29</v>
      </c>
      <c r="I2643" s="1"/>
      <c r="J2643" s="1" t="s">
        <v>7760</v>
      </c>
      <c r="K2643" s="1" t="s">
        <v>1301</v>
      </c>
      <c r="L2643" s="1" t="s">
        <v>29</v>
      </c>
      <c r="M2643" s="1"/>
      <c r="O2643">
        <v>1</v>
      </c>
      <c r="Q2643" s="4" t="s">
        <v>22658</v>
      </c>
      <c r="R2643">
        <v>80</v>
      </c>
    </row>
    <row r="2644" spans="1:18" ht="30">
      <c r="A2644">
        <v>1474</v>
      </c>
      <c r="B2644" t="b">
        <v>1</v>
      </c>
      <c r="C2644" t="s">
        <v>24082</v>
      </c>
      <c r="D2644" s="2" t="s">
        <v>7310</v>
      </c>
      <c r="E2644" s="5" t="s">
        <v>24083</v>
      </c>
      <c r="F2644" t="s">
        <v>24084</v>
      </c>
      <c r="G2644">
        <v>1998</v>
      </c>
      <c r="H2644" t="s">
        <v>29</v>
      </c>
      <c r="J2644" t="s">
        <v>24085</v>
      </c>
      <c r="K2644" t="s">
        <v>1301</v>
      </c>
      <c r="L2644" t="s">
        <v>29</v>
      </c>
      <c r="O2644">
        <v>1</v>
      </c>
      <c r="Q2644" s="4" t="s">
        <v>22073</v>
      </c>
      <c r="R2644">
        <v>263</v>
      </c>
    </row>
    <row r="2645" spans="1:18" ht="60">
      <c r="A2645">
        <v>3256</v>
      </c>
      <c r="B2645" t="b">
        <v>1</v>
      </c>
      <c r="C2645" s="1" t="s">
        <v>28313</v>
      </c>
      <c r="D2645" s="2" t="s">
        <v>7304</v>
      </c>
      <c r="E2645" s="3" t="s">
        <v>7305</v>
      </c>
      <c r="F2645" s="1"/>
      <c r="G2645" s="1">
        <v>1998</v>
      </c>
      <c r="H2645" s="1" t="s">
        <v>29</v>
      </c>
      <c r="I2645" s="1"/>
      <c r="J2645" s="1" t="s">
        <v>7306</v>
      </c>
      <c r="K2645" s="1" t="s">
        <v>298</v>
      </c>
      <c r="L2645" s="1" t="s">
        <v>29</v>
      </c>
      <c r="M2645" s="1"/>
      <c r="O2645">
        <v>1</v>
      </c>
      <c r="Q2645" s="4" t="s">
        <v>30492</v>
      </c>
      <c r="R2645">
        <v>263</v>
      </c>
    </row>
    <row r="2646" spans="1:18" ht="29.25">
      <c r="A2646">
        <v>791</v>
      </c>
      <c r="B2646" t="b">
        <v>1</v>
      </c>
      <c r="C2646" s="1" t="s">
        <v>32175</v>
      </c>
      <c r="D2646" s="7" t="s">
        <v>7530</v>
      </c>
      <c r="E2646" s="5" t="s">
        <v>21667</v>
      </c>
      <c r="F2646" s="21" t="s">
        <v>21668</v>
      </c>
      <c r="G2646">
        <v>1998</v>
      </c>
      <c r="H2646" t="s">
        <v>29</v>
      </c>
      <c r="J2646" t="s">
        <v>21669</v>
      </c>
      <c r="K2646" t="s">
        <v>298</v>
      </c>
      <c r="L2646" t="s">
        <v>29</v>
      </c>
      <c r="O2646">
        <v>1</v>
      </c>
      <c r="Q2646" s="4" t="s">
        <v>24388</v>
      </c>
      <c r="R2646">
        <v>182</v>
      </c>
    </row>
    <row r="2647" spans="1:18" ht="60">
      <c r="A2647">
        <v>2542</v>
      </c>
      <c r="B2647" t="b">
        <v>1</v>
      </c>
      <c r="C2647" t="s">
        <v>27641</v>
      </c>
      <c r="D2647" s="4" t="s">
        <v>27642</v>
      </c>
      <c r="E2647" s="3" t="s">
        <v>27643</v>
      </c>
      <c r="F2647" t="s">
        <v>27644</v>
      </c>
      <c r="G2647">
        <v>1998</v>
      </c>
      <c r="H2647" t="s">
        <v>29</v>
      </c>
      <c r="I2647" t="s">
        <v>27645</v>
      </c>
      <c r="J2647" t="s">
        <v>27646</v>
      </c>
      <c r="K2647" t="s">
        <v>10545</v>
      </c>
      <c r="L2647" t="s">
        <v>29</v>
      </c>
      <c r="O2647">
        <v>1</v>
      </c>
      <c r="Q2647" s="4" t="s">
        <v>31443</v>
      </c>
      <c r="R2647">
        <v>264</v>
      </c>
    </row>
    <row r="2648" spans="1:18" ht="60">
      <c r="A2648">
        <v>5154</v>
      </c>
      <c r="B2648" t="b">
        <v>1</v>
      </c>
      <c r="C2648" s="1" t="s">
        <v>27965</v>
      </c>
      <c r="D2648" s="4" t="s">
        <v>27966</v>
      </c>
      <c r="E2648" s="3" t="s">
        <v>27956</v>
      </c>
      <c r="F2648" s="1" t="s">
        <v>27967</v>
      </c>
      <c r="G2648" s="1">
        <v>1998</v>
      </c>
      <c r="H2648" s="1" t="s">
        <v>29</v>
      </c>
      <c r="I2648" s="1" t="s">
        <v>27968</v>
      </c>
      <c r="K2648" t="s">
        <v>7455</v>
      </c>
      <c r="L2648" t="s">
        <v>29</v>
      </c>
      <c r="O2648">
        <v>1</v>
      </c>
      <c r="Q2648" s="4" t="s">
        <v>31445</v>
      </c>
      <c r="R2648">
        <v>265</v>
      </c>
    </row>
    <row r="2649" spans="1:18" ht="43.5">
      <c r="A2649">
        <v>1476</v>
      </c>
      <c r="B2649" t="b">
        <v>1</v>
      </c>
      <c r="C2649" t="s">
        <v>24094</v>
      </c>
      <c r="D2649" s="7" t="s">
        <v>24095</v>
      </c>
      <c r="E2649">
        <v>1998</v>
      </c>
      <c r="F2649" t="s">
        <v>24096</v>
      </c>
      <c r="G2649">
        <v>1998</v>
      </c>
      <c r="H2649" t="s">
        <v>29</v>
      </c>
      <c r="I2649" t="s">
        <v>24097</v>
      </c>
      <c r="J2649" t="s">
        <v>24098</v>
      </c>
      <c r="K2649" t="s">
        <v>10100</v>
      </c>
      <c r="L2649" t="s">
        <v>29</v>
      </c>
      <c r="O2649">
        <v>1</v>
      </c>
      <c r="Q2649" s="4" t="s">
        <v>22194</v>
      </c>
      <c r="R2649">
        <v>266</v>
      </c>
    </row>
    <row r="2650" spans="1:18">
      <c r="A2650">
        <v>5157</v>
      </c>
      <c r="B2650" t="b">
        <v>1</v>
      </c>
      <c r="C2650" s="1" t="s">
        <v>27974</v>
      </c>
      <c r="D2650" s="4" t="s">
        <v>27975</v>
      </c>
      <c r="E2650" s="3" t="s">
        <v>27956</v>
      </c>
      <c r="F2650" s="1" t="s">
        <v>27976</v>
      </c>
      <c r="G2650" s="1">
        <v>1998</v>
      </c>
      <c r="H2650" s="1" t="s">
        <v>29</v>
      </c>
      <c r="I2650" s="1"/>
      <c r="K2650" t="s">
        <v>1301</v>
      </c>
      <c r="L2650" t="s">
        <v>29</v>
      </c>
      <c r="O2650">
        <v>1</v>
      </c>
      <c r="Q2650" s="4" t="s">
        <v>31457</v>
      </c>
      <c r="R2650">
        <v>267</v>
      </c>
    </row>
    <row r="2651" spans="1:18" ht="75">
      <c r="A2651">
        <v>683</v>
      </c>
      <c r="B2651" t="b">
        <v>1</v>
      </c>
      <c r="C2651" t="s">
        <v>21268</v>
      </c>
      <c r="D2651" s="4" t="s">
        <v>21269</v>
      </c>
      <c r="E2651" t="s">
        <v>21270</v>
      </c>
      <c r="F2651" t="s">
        <v>18594</v>
      </c>
      <c r="G2651">
        <v>1998</v>
      </c>
      <c r="H2651" t="s">
        <v>29</v>
      </c>
      <c r="I2651" t="s">
        <v>21271</v>
      </c>
      <c r="K2651" t="s">
        <v>298</v>
      </c>
      <c r="L2651" t="s">
        <v>29</v>
      </c>
      <c r="M2651" t="s">
        <v>18659</v>
      </c>
      <c r="O2651">
        <v>1</v>
      </c>
      <c r="Q2651" s="4" t="s">
        <v>22036</v>
      </c>
      <c r="R2651">
        <v>268</v>
      </c>
    </row>
    <row r="2652" spans="1:18" ht="30">
      <c r="A2652">
        <v>2268</v>
      </c>
      <c r="B2652" t="b">
        <v>1</v>
      </c>
      <c r="C2652" s="17" t="s">
        <v>26592</v>
      </c>
      <c r="D2652" s="4" t="s">
        <v>26593</v>
      </c>
      <c r="E2652" s="5" t="s">
        <v>26594</v>
      </c>
      <c r="F2652" t="s">
        <v>26595</v>
      </c>
      <c r="G2652">
        <v>1998</v>
      </c>
      <c r="H2652" t="s">
        <v>29</v>
      </c>
      <c r="J2652" t="s">
        <v>26596</v>
      </c>
      <c r="K2652" t="s">
        <v>10100</v>
      </c>
      <c r="L2652" t="s">
        <v>29</v>
      </c>
      <c r="O2652">
        <v>1</v>
      </c>
      <c r="Q2652" s="4" t="s">
        <v>22371</v>
      </c>
      <c r="R2652">
        <v>269</v>
      </c>
    </row>
    <row r="2653" spans="1:18" ht="42.75">
      <c r="A2653">
        <v>533</v>
      </c>
      <c r="B2653" t="b">
        <v>1</v>
      </c>
      <c r="C2653" s="6" t="s">
        <v>20701</v>
      </c>
      <c r="D2653" s="8" t="s">
        <v>7181</v>
      </c>
      <c r="E2653" s="14" t="s">
        <v>20702</v>
      </c>
      <c r="F2653" s="16" t="s">
        <v>18594</v>
      </c>
      <c r="G2653">
        <v>1998</v>
      </c>
      <c r="H2653" s="6" t="s">
        <v>29</v>
      </c>
      <c r="J2653" t="s">
        <v>20703</v>
      </c>
      <c r="K2653" t="s">
        <v>298</v>
      </c>
      <c r="L2653" t="s">
        <v>29</v>
      </c>
      <c r="O2653">
        <v>1</v>
      </c>
      <c r="Q2653" s="4" t="s">
        <v>22008</v>
      </c>
      <c r="R2653">
        <v>270</v>
      </c>
    </row>
    <row r="2654" spans="1:18" ht="57">
      <c r="A2654">
        <v>36</v>
      </c>
      <c r="B2654" t="b">
        <v>1</v>
      </c>
      <c r="C2654" s="6" t="s">
        <v>143</v>
      </c>
      <c r="D2654" s="8" t="s">
        <v>7511</v>
      </c>
      <c r="E2654" s="14" t="s">
        <v>18593</v>
      </c>
      <c r="F2654" s="16" t="s">
        <v>18594</v>
      </c>
      <c r="G2654">
        <v>1998</v>
      </c>
      <c r="H2654" s="6" t="s">
        <v>29</v>
      </c>
      <c r="K2654" t="s">
        <v>18103</v>
      </c>
      <c r="L2654" t="s">
        <v>29</v>
      </c>
      <c r="O2654">
        <v>1</v>
      </c>
      <c r="Q2654" s="4" t="s">
        <v>21943</v>
      </c>
      <c r="R2654">
        <v>271</v>
      </c>
    </row>
    <row r="2655" spans="1:18" ht="30">
      <c r="A2655">
        <v>1214</v>
      </c>
      <c r="B2655" t="b">
        <v>1</v>
      </c>
      <c r="C2655" s="6" t="s">
        <v>7817</v>
      </c>
      <c r="D2655" s="6" t="s">
        <v>23185</v>
      </c>
      <c r="E2655" s="14" t="s">
        <v>23186</v>
      </c>
      <c r="F2655" s="16" t="s">
        <v>18594</v>
      </c>
      <c r="G2655">
        <v>1998</v>
      </c>
      <c r="H2655" t="s">
        <v>18</v>
      </c>
      <c r="K2655" t="s">
        <v>18422</v>
      </c>
      <c r="L2655" t="s">
        <v>18423</v>
      </c>
      <c r="O2655">
        <v>0</v>
      </c>
      <c r="Q2655" s="4" t="s">
        <v>22133</v>
      </c>
    </row>
    <row r="2656" spans="1:18" ht="30">
      <c r="A2656">
        <v>3250</v>
      </c>
      <c r="B2656" t="b">
        <v>0</v>
      </c>
      <c r="C2656" s="1" t="s">
        <v>5278</v>
      </c>
      <c r="D2656" s="2" t="s">
        <v>7231</v>
      </c>
      <c r="E2656" s="1"/>
      <c r="F2656" s="1" t="s">
        <v>7232</v>
      </c>
      <c r="G2656" s="1">
        <v>1998</v>
      </c>
      <c r="H2656" s="1" t="s">
        <v>1315</v>
      </c>
      <c r="I2656" s="1"/>
      <c r="J2656" s="1"/>
      <c r="K2656" s="1"/>
      <c r="L2656" s="1"/>
      <c r="M2656" s="1"/>
      <c r="O2656">
        <v>0</v>
      </c>
      <c r="Q2656" s="4" t="s">
        <v>21196</v>
      </c>
    </row>
    <row r="2657" spans="1:17" ht="45">
      <c r="A2657">
        <v>3302</v>
      </c>
      <c r="B2657" t="b">
        <v>1</v>
      </c>
      <c r="C2657" s="1" t="s">
        <v>7880</v>
      </c>
      <c r="D2657" s="2" t="s">
        <v>7881</v>
      </c>
      <c r="E2657" s="1" t="s">
        <v>7882</v>
      </c>
      <c r="F2657" s="1" t="s">
        <v>7883</v>
      </c>
      <c r="G2657" s="1">
        <v>1998</v>
      </c>
      <c r="H2657" s="1" t="s">
        <v>18</v>
      </c>
      <c r="I2657" s="1"/>
      <c r="J2657" s="1" t="s">
        <v>7884</v>
      </c>
      <c r="K2657" s="1"/>
      <c r="L2657" s="1"/>
      <c r="M2657" s="1"/>
      <c r="O2657">
        <v>0</v>
      </c>
      <c r="Q2657" s="4" t="s">
        <v>31426</v>
      </c>
    </row>
    <row r="2658" spans="1:17" ht="60">
      <c r="A2658">
        <v>3265</v>
      </c>
      <c r="B2658" t="b">
        <v>1</v>
      </c>
      <c r="C2658" s="1" t="s">
        <v>7364</v>
      </c>
      <c r="D2658" s="2" t="s">
        <v>7365</v>
      </c>
      <c r="E2658" s="3" t="s">
        <v>7366</v>
      </c>
      <c r="F2658" s="1" t="s">
        <v>7367</v>
      </c>
      <c r="G2658" s="1">
        <v>1998</v>
      </c>
      <c r="H2658" s="1" t="s">
        <v>18</v>
      </c>
      <c r="I2658" s="1"/>
      <c r="J2658" s="1"/>
      <c r="K2658" s="1"/>
      <c r="L2658" s="1"/>
      <c r="M2658" s="1"/>
      <c r="O2658">
        <v>0</v>
      </c>
      <c r="Q2658" s="4" t="s">
        <v>31427</v>
      </c>
    </row>
    <row r="2659" spans="1:17" ht="30">
      <c r="A2659">
        <v>1509</v>
      </c>
      <c r="B2659" t="b">
        <v>1</v>
      </c>
      <c r="C2659" s="6" t="s">
        <v>5278</v>
      </c>
      <c r="D2659" s="6" t="s">
        <v>7224</v>
      </c>
      <c r="E2659" s="14" t="s">
        <v>18395</v>
      </c>
      <c r="F2659" s="16" t="s">
        <v>18594</v>
      </c>
      <c r="G2659">
        <v>1998</v>
      </c>
      <c r="H2659" s="6" t="s">
        <v>18</v>
      </c>
      <c r="K2659" t="s">
        <v>18422</v>
      </c>
      <c r="L2659" t="s">
        <v>18423</v>
      </c>
      <c r="O2659">
        <v>0</v>
      </c>
      <c r="Q2659" s="4" t="s">
        <v>21196</v>
      </c>
    </row>
    <row r="2660" spans="1:17" ht="30">
      <c r="A2660">
        <v>3264</v>
      </c>
      <c r="B2660" t="b">
        <v>1</v>
      </c>
      <c r="C2660" s="1" t="s">
        <v>7355</v>
      </c>
      <c r="D2660" s="2" t="s">
        <v>7356</v>
      </c>
      <c r="E2660" s="3" t="s">
        <v>7357</v>
      </c>
      <c r="F2660" s="1" t="s">
        <v>7358</v>
      </c>
      <c r="G2660" s="1">
        <v>1998</v>
      </c>
      <c r="H2660" s="1" t="s">
        <v>18</v>
      </c>
      <c r="I2660" s="1"/>
      <c r="J2660" s="1" t="s">
        <v>7359</v>
      </c>
      <c r="K2660" s="1"/>
      <c r="L2660" s="1"/>
      <c r="M2660" s="1"/>
      <c r="O2660">
        <v>0</v>
      </c>
      <c r="Q2660" s="4" t="s">
        <v>31428</v>
      </c>
    </row>
    <row r="2661" spans="1:17" ht="30">
      <c r="A2661">
        <v>3268</v>
      </c>
      <c r="B2661" t="b">
        <v>1</v>
      </c>
      <c r="C2661" s="1" t="s">
        <v>7428</v>
      </c>
      <c r="D2661" s="2" t="s">
        <v>7429</v>
      </c>
      <c r="E2661" s="3" t="s">
        <v>7430</v>
      </c>
      <c r="F2661" s="1" t="s">
        <v>7431</v>
      </c>
      <c r="G2661" s="1">
        <v>1998</v>
      </c>
      <c r="H2661" s="1" t="s">
        <v>18</v>
      </c>
      <c r="I2661" s="1"/>
      <c r="J2661" s="1" t="s">
        <v>7432</v>
      </c>
      <c r="K2661" s="1"/>
      <c r="L2661" s="1"/>
      <c r="M2661" s="1"/>
      <c r="O2661">
        <v>0</v>
      </c>
      <c r="Q2661" s="4" t="s">
        <v>31430</v>
      </c>
    </row>
    <row r="2662" spans="1:17" ht="30">
      <c r="A2662">
        <v>321</v>
      </c>
      <c r="B2662" t="b">
        <v>1</v>
      </c>
      <c r="C2662" s="6" t="s">
        <v>387</v>
      </c>
      <c r="D2662" s="6" t="s">
        <v>7360</v>
      </c>
      <c r="E2662" s="14" t="s">
        <v>19845</v>
      </c>
      <c r="F2662" s="16" t="s">
        <v>18594</v>
      </c>
      <c r="G2662">
        <v>1998</v>
      </c>
      <c r="H2662" s="6" t="s">
        <v>18</v>
      </c>
      <c r="K2662" t="s">
        <v>18422</v>
      </c>
      <c r="L2662" t="s">
        <v>18423</v>
      </c>
      <c r="O2662">
        <v>0</v>
      </c>
      <c r="Q2662" s="4" t="s">
        <v>18883</v>
      </c>
    </row>
    <row r="2663" spans="1:17" ht="30">
      <c r="A2663">
        <v>3276</v>
      </c>
      <c r="B2663" t="b">
        <v>1</v>
      </c>
      <c r="C2663" s="1" t="s">
        <v>7481</v>
      </c>
      <c r="D2663" s="2" t="s">
        <v>7482</v>
      </c>
      <c r="E2663" s="3" t="s">
        <v>7483</v>
      </c>
      <c r="F2663" s="1" t="s">
        <v>7484</v>
      </c>
      <c r="G2663" s="1">
        <v>1998</v>
      </c>
      <c r="H2663" s="1" t="s">
        <v>18</v>
      </c>
      <c r="I2663" s="1"/>
      <c r="J2663" s="1" t="s">
        <v>7485</v>
      </c>
      <c r="K2663" s="1"/>
      <c r="L2663" s="1"/>
      <c r="M2663" s="1"/>
      <c r="O2663">
        <v>0</v>
      </c>
      <c r="Q2663" s="4" t="s">
        <v>31434</v>
      </c>
    </row>
    <row r="2664" spans="1:17" ht="45">
      <c r="A2664">
        <v>575</v>
      </c>
      <c r="B2664" t="b">
        <v>1</v>
      </c>
      <c r="C2664" s="6" t="s">
        <v>1389</v>
      </c>
      <c r="D2664" s="6" t="s">
        <v>7334</v>
      </c>
      <c r="E2664" s="14" t="s">
        <v>20862</v>
      </c>
      <c r="F2664" s="16" t="s">
        <v>18594</v>
      </c>
      <c r="G2664">
        <v>1998</v>
      </c>
      <c r="H2664" s="6" t="s">
        <v>18</v>
      </c>
      <c r="K2664" t="s">
        <v>18422</v>
      </c>
      <c r="L2664" t="s">
        <v>18423</v>
      </c>
      <c r="O2664">
        <v>0</v>
      </c>
      <c r="Q2664" s="4" t="s">
        <v>21332</v>
      </c>
    </row>
    <row r="2665" spans="1:17" ht="45">
      <c r="A2665">
        <v>3260</v>
      </c>
      <c r="B2665" t="b">
        <v>1</v>
      </c>
      <c r="C2665" s="1" t="s">
        <v>1389</v>
      </c>
      <c r="D2665" s="2" t="s">
        <v>7338</v>
      </c>
      <c r="E2665" s="3" t="s">
        <v>7339</v>
      </c>
      <c r="F2665" s="1" t="s">
        <v>7340</v>
      </c>
      <c r="G2665" s="1">
        <v>1998</v>
      </c>
      <c r="H2665" s="1" t="s">
        <v>18</v>
      </c>
      <c r="I2665" s="1"/>
      <c r="J2665" s="1" t="s">
        <v>7341</v>
      </c>
      <c r="K2665" s="1"/>
      <c r="L2665" s="1"/>
      <c r="M2665" s="1"/>
      <c r="O2665">
        <v>0</v>
      </c>
      <c r="Q2665" s="4" t="s">
        <v>21332</v>
      </c>
    </row>
    <row r="2666" spans="1:17" ht="30">
      <c r="A2666">
        <v>1573</v>
      </c>
      <c r="B2666" t="b">
        <v>1</v>
      </c>
      <c r="C2666" s="6" t="s">
        <v>5943</v>
      </c>
      <c r="D2666" s="6" t="s">
        <v>7520</v>
      </c>
      <c r="E2666" s="14" t="s">
        <v>24390</v>
      </c>
      <c r="F2666" s="16" t="s">
        <v>18594</v>
      </c>
      <c r="G2666">
        <v>1998</v>
      </c>
      <c r="H2666" s="6" t="s">
        <v>18</v>
      </c>
      <c r="K2666" t="s">
        <v>18422</v>
      </c>
      <c r="L2666" t="s">
        <v>18423</v>
      </c>
      <c r="O2666">
        <v>0</v>
      </c>
      <c r="Q2666" s="4" t="s">
        <v>18946</v>
      </c>
    </row>
    <row r="2667" spans="1:17" ht="30">
      <c r="A2667">
        <v>691</v>
      </c>
      <c r="B2667" t="b">
        <v>1</v>
      </c>
      <c r="C2667" s="6" t="s">
        <v>5685</v>
      </c>
      <c r="D2667" s="6" t="s">
        <v>7185</v>
      </c>
      <c r="E2667" s="14" t="s">
        <v>18395</v>
      </c>
      <c r="F2667" s="16" t="s">
        <v>18594</v>
      </c>
      <c r="G2667">
        <v>1998</v>
      </c>
      <c r="H2667" s="6" t="s">
        <v>18</v>
      </c>
      <c r="K2667" t="s">
        <v>18422</v>
      </c>
      <c r="L2667" t="s">
        <v>18423</v>
      </c>
      <c r="O2667">
        <v>0</v>
      </c>
      <c r="Q2667" s="4" t="s">
        <v>21680</v>
      </c>
    </row>
    <row r="2668" spans="1:17" ht="30">
      <c r="A2668">
        <v>1817</v>
      </c>
      <c r="B2668" t="b">
        <v>1</v>
      </c>
      <c r="C2668" s="17" t="s">
        <v>25246</v>
      </c>
      <c r="D2668" s="4" t="s">
        <v>7426</v>
      </c>
      <c r="F2668" t="s">
        <v>25247</v>
      </c>
      <c r="G2668">
        <v>1998</v>
      </c>
      <c r="H2668" t="s">
        <v>1315</v>
      </c>
      <c r="K2668" t="s">
        <v>18625</v>
      </c>
      <c r="L2668" t="s">
        <v>18423</v>
      </c>
      <c r="O2668">
        <v>0</v>
      </c>
      <c r="Q2668" s="4" t="s">
        <v>22289</v>
      </c>
    </row>
    <row r="2669" spans="1:17" ht="30">
      <c r="A2669">
        <v>3248</v>
      </c>
      <c r="B2669" t="b">
        <v>1</v>
      </c>
      <c r="C2669" s="1" t="s">
        <v>7213</v>
      </c>
      <c r="D2669" s="2" t="s">
        <v>7214</v>
      </c>
      <c r="E2669" s="1" t="s">
        <v>7215</v>
      </c>
      <c r="F2669" s="1" t="s">
        <v>7216</v>
      </c>
      <c r="G2669" s="1">
        <v>1998</v>
      </c>
      <c r="H2669" s="1" t="s">
        <v>18</v>
      </c>
      <c r="I2669" s="1"/>
      <c r="J2669" s="1" t="s">
        <v>7217</v>
      </c>
      <c r="K2669" s="1"/>
      <c r="L2669" s="1"/>
      <c r="M2669" s="1"/>
      <c r="O2669">
        <v>0</v>
      </c>
      <c r="Q2669" s="4" t="s">
        <v>22218</v>
      </c>
    </row>
    <row r="2670" spans="1:17">
      <c r="A2670">
        <v>3267</v>
      </c>
      <c r="B2670" t="b">
        <v>1</v>
      </c>
      <c r="C2670" s="1" t="s">
        <v>7410</v>
      </c>
      <c r="D2670" s="2" t="s">
        <v>7411</v>
      </c>
      <c r="E2670" s="3" t="s">
        <v>7412</v>
      </c>
      <c r="F2670" s="1" t="s">
        <v>7413</v>
      </c>
      <c r="G2670" s="1">
        <v>1998</v>
      </c>
      <c r="H2670" s="1" t="s">
        <v>18</v>
      </c>
      <c r="I2670" s="1"/>
      <c r="J2670" s="1" t="s">
        <v>7414</v>
      </c>
      <c r="K2670" s="1"/>
      <c r="L2670" s="1"/>
      <c r="M2670" s="1"/>
      <c r="O2670">
        <v>0</v>
      </c>
      <c r="Q2670" s="4" t="s">
        <v>31435</v>
      </c>
    </row>
    <row r="2671" spans="1:17" ht="15.75">
      <c r="A2671">
        <v>93</v>
      </c>
      <c r="B2671" t="b">
        <v>1</v>
      </c>
      <c r="C2671" s="17" t="s">
        <v>18857</v>
      </c>
      <c r="D2671" s="4" t="s">
        <v>18858</v>
      </c>
      <c r="F2671" t="s">
        <v>18859</v>
      </c>
      <c r="G2671">
        <v>1998</v>
      </c>
      <c r="H2671" t="s">
        <v>18</v>
      </c>
      <c r="K2671" t="s">
        <v>18422</v>
      </c>
      <c r="L2671" t="s">
        <v>18423</v>
      </c>
      <c r="O2671">
        <v>0</v>
      </c>
      <c r="Q2671" s="4" t="s">
        <v>21656</v>
      </c>
    </row>
    <row r="2672" spans="1:17">
      <c r="A2672">
        <v>3258</v>
      </c>
      <c r="B2672" t="b">
        <v>1</v>
      </c>
      <c r="C2672" s="1" t="s">
        <v>3779</v>
      </c>
      <c r="D2672" s="2" t="s">
        <v>7315</v>
      </c>
      <c r="E2672" s="1" t="s">
        <v>7316</v>
      </c>
      <c r="F2672" s="1" t="s">
        <v>7317</v>
      </c>
      <c r="G2672" s="1">
        <v>1998</v>
      </c>
      <c r="H2672" s="1" t="s">
        <v>18</v>
      </c>
      <c r="I2672" s="1"/>
      <c r="J2672" s="1" t="s">
        <v>7318</v>
      </c>
      <c r="K2672" s="1"/>
      <c r="L2672" s="1"/>
      <c r="M2672" s="1"/>
      <c r="O2672">
        <v>0</v>
      </c>
      <c r="Q2672" s="4" t="s">
        <v>19084</v>
      </c>
    </row>
    <row r="2673" spans="1:17">
      <c r="A2673">
        <v>94</v>
      </c>
      <c r="B2673" t="b">
        <v>1</v>
      </c>
      <c r="C2673" s="6" t="s">
        <v>3779</v>
      </c>
      <c r="D2673" s="6" t="s">
        <v>18862</v>
      </c>
      <c r="E2673" s="14" t="s">
        <v>18395</v>
      </c>
      <c r="F2673" s="16" t="s">
        <v>18594</v>
      </c>
      <c r="G2673">
        <v>1998</v>
      </c>
      <c r="H2673" s="6" t="s">
        <v>18</v>
      </c>
      <c r="K2673" t="s">
        <v>18422</v>
      </c>
      <c r="L2673" t="s">
        <v>18423</v>
      </c>
      <c r="O2673">
        <v>0</v>
      </c>
      <c r="Q2673" s="4" t="s">
        <v>19084</v>
      </c>
    </row>
    <row r="2674" spans="1:17" ht="75">
      <c r="A2674">
        <v>3282</v>
      </c>
      <c r="B2674" t="b">
        <v>1</v>
      </c>
      <c r="C2674" s="1" t="s">
        <v>5492</v>
      </c>
      <c r="D2674" s="2" t="s">
        <v>7564</v>
      </c>
      <c r="E2674" s="1"/>
      <c r="F2674" s="1" t="s">
        <v>7565</v>
      </c>
      <c r="G2674" s="1">
        <v>1998</v>
      </c>
      <c r="H2674" s="1" t="s">
        <v>18</v>
      </c>
      <c r="I2674" s="1"/>
      <c r="J2674" s="1"/>
      <c r="K2674" s="1"/>
      <c r="L2674" s="1"/>
      <c r="M2674" s="1"/>
      <c r="O2674">
        <v>0</v>
      </c>
      <c r="Q2674" s="4" t="s">
        <v>31100</v>
      </c>
    </row>
    <row r="2675" spans="1:17" ht="45">
      <c r="A2675">
        <v>1386</v>
      </c>
      <c r="B2675" t="b">
        <v>1</v>
      </c>
      <c r="C2675" t="s">
        <v>23780</v>
      </c>
      <c r="D2675" s="4" t="s">
        <v>23781</v>
      </c>
      <c r="E2675" t="s">
        <v>23782</v>
      </c>
      <c r="F2675" t="s">
        <v>23783</v>
      </c>
      <c r="G2675">
        <v>1998</v>
      </c>
      <c r="H2675" t="s">
        <v>18</v>
      </c>
      <c r="J2675" t="s">
        <v>23784</v>
      </c>
      <c r="K2675" t="s">
        <v>18422</v>
      </c>
      <c r="L2675" t="s">
        <v>29</v>
      </c>
      <c r="O2675">
        <v>0</v>
      </c>
      <c r="Q2675" s="4" t="s">
        <v>21783</v>
      </c>
    </row>
    <row r="2676" spans="1:17" ht="45">
      <c r="A2676">
        <v>2058</v>
      </c>
      <c r="B2676" t="b">
        <v>1</v>
      </c>
      <c r="C2676" s="6" t="s">
        <v>25977</v>
      </c>
      <c r="D2676" s="6" t="s">
        <v>7385</v>
      </c>
      <c r="E2676" s="14" t="s">
        <v>18395</v>
      </c>
      <c r="F2676" s="16" t="s">
        <v>18594</v>
      </c>
      <c r="G2676">
        <v>1998</v>
      </c>
      <c r="H2676" s="6" t="s">
        <v>18</v>
      </c>
      <c r="K2676" t="s">
        <v>18422</v>
      </c>
      <c r="L2676" t="s">
        <v>18423</v>
      </c>
      <c r="O2676">
        <v>0</v>
      </c>
      <c r="Q2676" s="4" t="s">
        <v>22325</v>
      </c>
    </row>
    <row r="2677" spans="1:17" ht="30">
      <c r="A2677">
        <v>3289</v>
      </c>
      <c r="B2677" t="b">
        <v>0</v>
      </c>
      <c r="C2677" s="1" t="s">
        <v>7685</v>
      </c>
      <c r="D2677" s="2" t="s">
        <v>7686</v>
      </c>
      <c r="E2677" s="1"/>
      <c r="F2677" s="1"/>
      <c r="G2677" s="1">
        <v>1998</v>
      </c>
      <c r="H2677" s="1" t="s">
        <v>1315</v>
      </c>
      <c r="I2677" s="1"/>
      <c r="J2677" s="1"/>
      <c r="K2677" s="1"/>
      <c r="L2677" s="1"/>
      <c r="M2677" s="1"/>
      <c r="O2677">
        <v>0</v>
      </c>
      <c r="Q2677" s="4" t="s">
        <v>31438</v>
      </c>
    </row>
    <row r="2678" spans="1:17" ht="60">
      <c r="A2678">
        <v>3287</v>
      </c>
      <c r="B2678" t="b">
        <v>1</v>
      </c>
      <c r="C2678" s="1" t="s">
        <v>7671</v>
      </c>
      <c r="D2678" s="2" t="s">
        <v>7672</v>
      </c>
      <c r="E2678" s="3" t="s">
        <v>7673</v>
      </c>
      <c r="F2678" s="1" t="s">
        <v>7674</v>
      </c>
      <c r="G2678" s="1">
        <v>1998</v>
      </c>
      <c r="H2678" s="1" t="s">
        <v>18</v>
      </c>
      <c r="I2678" s="1"/>
      <c r="J2678" s="1" t="s">
        <v>7675</v>
      </c>
      <c r="K2678" s="1"/>
      <c r="L2678" s="1"/>
      <c r="M2678" s="1"/>
      <c r="O2678">
        <v>0</v>
      </c>
      <c r="Q2678" s="4" t="s">
        <v>30372</v>
      </c>
    </row>
    <row r="2679" spans="1:17">
      <c r="A2679">
        <v>3244</v>
      </c>
      <c r="B2679" t="b">
        <v>0</v>
      </c>
      <c r="C2679" s="1" t="s">
        <v>7174</v>
      </c>
      <c r="D2679" s="2" t="s">
        <v>7175</v>
      </c>
      <c r="E2679" s="1"/>
      <c r="F2679" s="1"/>
      <c r="G2679" s="1">
        <v>1998</v>
      </c>
      <c r="H2679" s="1" t="s">
        <v>1315</v>
      </c>
      <c r="I2679" s="1"/>
      <c r="J2679" s="1"/>
      <c r="K2679" s="1"/>
      <c r="L2679" s="1"/>
      <c r="M2679" s="1"/>
      <c r="O2679">
        <v>0</v>
      </c>
      <c r="Q2679" s="4" t="s">
        <v>31439</v>
      </c>
    </row>
    <row r="2680" spans="1:17" ht="30" customHeight="1">
      <c r="A2680">
        <v>3278</v>
      </c>
      <c r="B2680" t="b">
        <v>1</v>
      </c>
      <c r="C2680" s="1" t="s">
        <v>7524</v>
      </c>
      <c r="D2680" s="2" t="s">
        <v>7525</v>
      </c>
      <c r="E2680" s="1"/>
      <c r="F2680" s="1"/>
      <c r="G2680" s="1">
        <v>1998</v>
      </c>
      <c r="H2680" s="1" t="s">
        <v>18</v>
      </c>
      <c r="I2680" s="1"/>
      <c r="J2680" s="1"/>
      <c r="K2680" s="1"/>
      <c r="L2680" s="1"/>
      <c r="M2680" s="1"/>
      <c r="O2680">
        <v>0</v>
      </c>
      <c r="Q2680" s="4" t="s">
        <v>30335</v>
      </c>
    </row>
    <row r="2681" spans="1:17" ht="30" customHeight="1">
      <c r="A2681">
        <v>692</v>
      </c>
      <c r="B2681" t="b">
        <v>1</v>
      </c>
      <c r="C2681" s="6" t="s">
        <v>19749</v>
      </c>
      <c r="D2681" s="6" t="s">
        <v>7246</v>
      </c>
      <c r="E2681" s="14" t="s">
        <v>18395</v>
      </c>
      <c r="F2681" s="16" t="s">
        <v>18594</v>
      </c>
      <c r="G2681">
        <v>1998</v>
      </c>
      <c r="H2681" s="6" t="s">
        <v>18</v>
      </c>
      <c r="K2681" t="s">
        <v>18422</v>
      </c>
      <c r="L2681" t="s">
        <v>18423</v>
      </c>
      <c r="O2681">
        <v>0</v>
      </c>
      <c r="Q2681" s="4" t="s">
        <v>20768</v>
      </c>
    </row>
    <row r="2682" spans="1:17" ht="30">
      <c r="A2682">
        <v>3304</v>
      </c>
      <c r="B2682" t="b">
        <v>0</v>
      </c>
      <c r="C2682" s="1" t="s">
        <v>7268</v>
      </c>
      <c r="D2682" s="2" t="s">
        <v>7890</v>
      </c>
      <c r="E2682" s="3" t="s">
        <v>7891</v>
      </c>
      <c r="F2682" s="1" t="s">
        <v>7892</v>
      </c>
      <c r="G2682" s="1">
        <v>1998</v>
      </c>
      <c r="H2682" s="1" t="s">
        <v>2876</v>
      </c>
      <c r="I2682" s="1"/>
      <c r="J2682" s="1"/>
      <c r="K2682" s="1"/>
      <c r="L2682" s="1"/>
      <c r="M2682" s="1"/>
      <c r="O2682">
        <v>0</v>
      </c>
      <c r="Q2682" s="4" t="s">
        <v>31431</v>
      </c>
    </row>
    <row r="2683" spans="1:17" ht="45">
      <c r="A2683">
        <v>3246</v>
      </c>
      <c r="B2683" t="b">
        <v>1</v>
      </c>
      <c r="C2683" s="1" t="s">
        <v>7201</v>
      </c>
      <c r="D2683" s="2" t="s">
        <v>7202</v>
      </c>
      <c r="E2683" s="1"/>
      <c r="F2683" s="1" t="s">
        <v>7203</v>
      </c>
      <c r="G2683" s="1">
        <v>1998</v>
      </c>
      <c r="H2683" s="1" t="s">
        <v>18</v>
      </c>
      <c r="I2683" s="1"/>
      <c r="J2683" s="1"/>
      <c r="K2683" s="1"/>
      <c r="L2683" s="1"/>
      <c r="M2683" s="1"/>
      <c r="O2683">
        <v>0</v>
      </c>
      <c r="Q2683" s="4" t="s">
        <v>30482</v>
      </c>
    </row>
    <row r="2684" spans="1:17" ht="30">
      <c r="A2684">
        <v>3277</v>
      </c>
      <c r="B2684" t="b">
        <v>0</v>
      </c>
      <c r="C2684" s="1" t="s">
        <v>5932</v>
      </c>
      <c r="D2684" s="2" t="s">
        <v>7504</v>
      </c>
      <c r="E2684" s="1" t="s">
        <v>7505</v>
      </c>
      <c r="F2684" s="1" t="s">
        <v>7506</v>
      </c>
      <c r="G2684" s="1">
        <v>1998</v>
      </c>
      <c r="H2684" s="1" t="s">
        <v>2876</v>
      </c>
      <c r="I2684" s="1"/>
      <c r="J2684" s="1"/>
      <c r="K2684" s="1"/>
      <c r="L2684" s="1"/>
      <c r="M2684" s="1"/>
      <c r="O2684">
        <v>0</v>
      </c>
      <c r="Q2684" s="4" t="s">
        <v>21105</v>
      </c>
    </row>
    <row r="2685" spans="1:17" ht="60">
      <c r="A2685">
        <v>3240</v>
      </c>
      <c r="B2685" t="b">
        <v>1</v>
      </c>
      <c r="C2685" s="1" t="s">
        <v>7148</v>
      </c>
      <c r="D2685" s="2" t="s">
        <v>7151</v>
      </c>
      <c r="E2685" s="1"/>
      <c r="F2685" s="1" t="s">
        <v>7152</v>
      </c>
      <c r="G2685" s="1">
        <v>1998</v>
      </c>
      <c r="H2685" s="1" t="s">
        <v>18</v>
      </c>
      <c r="I2685" s="1"/>
      <c r="J2685" s="1"/>
      <c r="K2685" s="1"/>
      <c r="L2685" s="1"/>
      <c r="M2685" s="1"/>
      <c r="O2685">
        <v>0</v>
      </c>
      <c r="Q2685" s="4" t="s">
        <v>31384</v>
      </c>
    </row>
    <row r="2686" spans="1:17" ht="30">
      <c r="A2686">
        <v>809</v>
      </c>
      <c r="B2686" t="b">
        <v>1</v>
      </c>
      <c r="C2686" s="6" t="s">
        <v>652</v>
      </c>
      <c r="D2686" s="6" t="s">
        <v>7264</v>
      </c>
      <c r="E2686" s="14" t="s">
        <v>21739</v>
      </c>
      <c r="F2686" s="16" t="s">
        <v>18594</v>
      </c>
      <c r="G2686">
        <v>1998</v>
      </c>
      <c r="H2686" s="6" t="s">
        <v>18</v>
      </c>
      <c r="K2686" t="s">
        <v>18422</v>
      </c>
      <c r="L2686" t="s">
        <v>18423</v>
      </c>
      <c r="O2686">
        <v>0</v>
      </c>
      <c r="Q2686" s="4" t="s">
        <v>20918</v>
      </c>
    </row>
    <row r="2687" spans="1:17" ht="45">
      <c r="A2687">
        <v>3263</v>
      </c>
      <c r="B2687" t="b">
        <v>1</v>
      </c>
      <c r="C2687" s="1" t="s">
        <v>7349</v>
      </c>
      <c r="D2687" s="2" t="s">
        <v>7354</v>
      </c>
      <c r="E2687" s="1"/>
      <c r="F2687" s="1" t="s">
        <v>7352</v>
      </c>
      <c r="G2687" s="1">
        <v>1998</v>
      </c>
      <c r="H2687" s="1" t="s">
        <v>18</v>
      </c>
      <c r="I2687" s="1"/>
      <c r="J2687" s="1"/>
      <c r="K2687" s="1"/>
      <c r="L2687" s="1"/>
      <c r="M2687" s="1"/>
      <c r="O2687">
        <v>0</v>
      </c>
      <c r="Q2687" s="4" t="s">
        <v>21935</v>
      </c>
    </row>
    <row r="2688" spans="1:17" ht="30">
      <c r="A2688">
        <v>3251</v>
      </c>
      <c r="B2688" t="b">
        <v>0</v>
      </c>
      <c r="C2688" s="1" t="s">
        <v>7233</v>
      </c>
      <c r="D2688" s="2" t="s">
        <v>7234</v>
      </c>
      <c r="E2688" s="3" t="s">
        <v>7235</v>
      </c>
      <c r="F2688" s="1" t="s">
        <v>7236</v>
      </c>
      <c r="G2688" s="1">
        <v>1998</v>
      </c>
      <c r="H2688" s="1" t="s">
        <v>2876</v>
      </c>
      <c r="I2688" s="1" t="s">
        <v>7237</v>
      </c>
      <c r="J2688" s="1"/>
      <c r="K2688" s="1"/>
      <c r="L2688" s="1"/>
      <c r="M2688" s="1"/>
      <c r="O2688">
        <v>0</v>
      </c>
      <c r="Q2688" s="4" t="s">
        <v>31442</v>
      </c>
    </row>
    <row r="2689" spans="1:17" ht="30">
      <c r="A2689">
        <v>3247</v>
      </c>
      <c r="B2689" t="b">
        <v>0</v>
      </c>
      <c r="C2689" s="1" t="s">
        <v>7209</v>
      </c>
      <c r="D2689" s="2" t="s">
        <v>7210</v>
      </c>
      <c r="E2689" s="1" t="s">
        <v>7211</v>
      </c>
      <c r="F2689" s="1" t="s">
        <v>7212</v>
      </c>
      <c r="G2689" s="1">
        <v>1998</v>
      </c>
      <c r="H2689" s="1" t="s">
        <v>2876</v>
      </c>
      <c r="I2689" s="1"/>
      <c r="J2689" s="1"/>
      <c r="K2689" s="1"/>
      <c r="L2689" s="1"/>
      <c r="M2689" s="1"/>
      <c r="O2689">
        <v>0</v>
      </c>
      <c r="Q2689" s="4" t="s">
        <v>31444</v>
      </c>
    </row>
    <row r="2690" spans="1:17" ht="60">
      <c r="A2690">
        <v>924</v>
      </c>
      <c r="B2690" t="b">
        <v>1</v>
      </c>
      <c r="C2690" s="6" t="s">
        <v>7067</v>
      </c>
      <c r="D2690" s="6" t="s">
        <v>7828</v>
      </c>
      <c r="E2690" s="14" t="s">
        <v>22146</v>
      </c>
      <c r="F2690" s="16" t="s">
        <v>18594</v>
      </c>
      <c r="G2690">
        <v>1998</v>
      </c>
      <c r="H2690" t="s">
        <v>18</v>
      </c>
      <c r="K2690" t="s">
        <v>18422</v>
      </c>
      <c r="L2690" t="s">
        <v>18423</v>
      </c>
      <c r="O2690">
        <v>0</v>
      </c>
      <c r="Q2690" s="4" t="s">
        <v>22104</v>
      </c>
    </row>
    <row r="2691" spans="1:17" ht="57.75">
      <c r="A2691">
        <v>509</v>
      </c>
      <c r="B2691" t="b">
        <v>1</v>
      </c>
      <c r="C2691" t="s">
        <v>20615</v>
      </c>
      <c r="D2691" s="7" t="s">
        <v>7166</v>
      </c>
      <c r="E2691" s="5" t="s">
        <v>20616</v>
      </c>
      <c r="F2691" s="18" t="s">
        <v>20617</v>
      </c>
      <c r="G2691">
        <v>1998</v>
      </c>
      <c r="H2691" t="s">
        <v>18</v>
      </c>
      <c r="J2691" t="s">
        <v>20618</v>
      </c>
      <c r="K2691" t="s">
        <v>18422</v>
      </c>
      <c r="L2691" t="s">
        <v>18423</v>
      </c>
      <c r="O2691">
        <v>0</v>
      </c>
      <c r="Q2691" s="4" t="s">
        <v>22000</v>
      </c>
    </row>
    <row r="2692" spans="1:17">
      <c r="A2692">
        <v>3294</v>
      </c>
      <c r="B2692" t="b">
        <v>0</v>
      </c>
      <c r="C2692" s="1" t="s">
        <v>217</v>
      </c>
      <c r="D2692" s="2" t="s">
        <v>7761</v>
      </c>
      <c r="E2692" s="1"/>
      <c r="F2692" s="1"/>
      <c r="G2692" s="1">
        <v>1998</v>
      </c>
      <c r="H2692" s="1" t="s">
        <v>1315</v>
      </c>
      <c r="I2692" s="1"/>
      <c r="J2692" s="1"/>
      <c r="K2692" s="1"/>
      <c r="L2692" s="1"/>
      <c r="M2692" s="1"/>
      <c r="O2692">
        <v>0</v>
      </c>
      <c r="Q2692" s="4" t="s">
        <v>22658</v>
      </c>
    </row>
    <row r="2693" spans="1:17" ht="45">
      <c r="A2693">
        <v>3241</v>
      </c>
      <c r="B2693" t="b">
        <v>0</v>
      </c>
      <c r="C2693" s="1" t="s">
        <v>7163</v>
      </c>
      <c r="D2693" s="2" t="s">
        <v>7164</v>
      </c>
      <c r="E2693" s="1"/>
      <c r="F2693" s="1"/>
      <c r="G2693" s="1">
        <v>1998</v>
      </c>
      <c r="H2693" s="1" t="s">
        <v>1315</v>
      </c>
      <c r="I2693" s="1"/>
      <c r="J2693" s="1"/>
      <c r="K2693" s="1"/>
      <c r="L2693" s="1"/>
      <c r="M2693" s="1"/>
      <c r="O2693">
        <v>0</v>
      </c>
      <c r="Q2693" s="4" t="s">
        <v>31446</v>
      </c>
    </row>
    <row r="2694" spans="1:17" ht="30">
      <c r="A2694">
        <v>1786</v>
      </c>
      <c r="B2694" t="b">
        <v>1</v>
      </c>
      <c r="C2694" s="6" t="s">
        <v>25148</v>
      </c>
      <c r="D2694" s="6" t="s">
        <v>7292</v>
      </c>
      <c r="E2694" s="14" t="s">
        <v>19212</v>
      </c>
      <c r="F2694" s="16" t="s">
        <v>18594</v>
      </c>
      <c r="G2694">
        <v>1998</v>
      </c>
      <c r="H2694" s="6" t="s">
        <v>18</v>
      </c>
      <c r="K2694" t="s">
        <v>18422</v>
      </c>
      <c r="L2694" t="s">
        <v>18423</v>
      </c>
      <c r="O2694">
        <v>0</v>
      </c>
      <c r="Q2694" s="4" t="s">
        <v>22281</v>
      </c>
    </row>
    <row r="2695" spans="1:17" ht="45">
      <c r="A2695">
        <v>3292</v>
      </c>
      <c r="B2695" t="b">
        <v>1</v>
      </c>
      <c r="C2695" s="1" t="s">
        <v>212</v>
      </c>
      <c r="D2695" s="2" t="s">
        <v>7753</v>
      </c>
      <c r="E2695" s="1" t="s">
        <v>7754</v>
      </c>
      <c r="F2695" s="1" t="s">
        <v>7755</v>
      </c>
      <c r="G2695" s="1">
        <v>1998</v>
      </c>
      <c r="H2695" s="1" t="s">
        <v>18</v>
      </c>
      <c r="I2695" s="1"/>
      <c r="J2695" s="1" t="s">
        <v>7756</v>
      </c>
      <c r="K2695" s="1"/>
      <c r="L2695" s="1"/>
      <c r="M2695" s="1"/>
      <c r="O2695">
        <v>0</v>
      </c>
      <c r="Q2695" s="4" t="s">
        <v>19823</v>
      </c>
    </row>
    <row r="2696" spans="1:17" ht="30">
      <c r="A2696">
        <v>3262</v>
      </c>
      <c r="B2696" t="b">
        <v>0</v>
      </c>
      <c r="C2696" s="1" t="s">
        <v>7346</v>
      </c>
      <c r="D2696" s="2" t="s">
        <v>7347</v>
      </c>
      <c r="E2696" s="1"/>
      <c r="F2696" s="1" t="s">
        <v>7348</v>
      </c>
      <c r="G2696" s="1">
        <v>1998</v>
      </c>
      <c r="H2696" s="1" t="s">
        <v>1315</v>
      </c>
      <c r="I2696" s="1"/>
      <c r="J2696" s="1"/>
      <c r="K2696" s="1"/>
      <c r="L2696" s="1"/>
      <c r="M2696" s="1"/>
      <c r="O2696">
        <v>0</v>
      </c>
      <c r="Q2696" s="4" t="s">
        <v>31447</v>
      </c>
    </row>
    <row r="2697" spans="1:17" ht="15.75">
      <c r="A2697">
        <v>633</v>
      </c>
      <c r="B2697" t="b">
        <v>1</v>
      </c>
      <c r="C2697" s="17" t="s">
        <v>18456</v>
      </c>
      <c r="D2697" s="4" t="s">
        <v>21091</v>
      </c>
      <c r="F2697" t="s">
        <v>21092</v>
      </c>
      <c r="G2697">
        <v>1998</v>
      </c>
      <c r="H2697" t="s">
        <v>18</v>
      </c>
      <c r="K2697" t="s">
        <v>18422</v>
      </c>
      <c r="L2697" t="s">
        <v>18423</v>
      </c>
      <c r="O2697">
        <v>0</v>
      </c>
      <c r="Q2697" s="4" t="s">
        <v>21656</v>
      </c>
    </row>
    <row r="2698" spans="1:17" ht="45">
      <c r="A2698">
        <v>3270</v>
      </c>
      <c r="B2698" t="b">
        <v>1</v>
      </c>
      <c r="C2698" s="1" t="s">
        <v>7435</v>
      </c>
      <c r="D2698" s="2" t="s">
        <v>7436</v>
      </c>
      <c r="E2698" s="3" t="s">
        <v>7437</v>
      </c>
      <c r="F2698" s="1" t="s">
        <v>7438</v>
      </c>
      <c r="G2698" s="1">
        <v>1998</v>
      </c>
      <c r="H2698" s="1" t="s">
        <v>18</v>
      </c>
      <c r="I2698" s="1"/>
      <c r="J2698" s="1" t="s">
        <v>7439</v>
      </c>
      <c r="K2698" s="1"/>
      <c r="L2698" s="1"/>
      <c r="M2698" s="1"/>
      <c r="O2698">
        <v>0</v>
      </c>
      <c r="Q2698" s="4" t="s">
        <v>31449</v>
      </c>
    </row>
    <row r="2699" spans="1:17" ht="45">
      <c r="A2699">
        <v>3291</v>
      </c>
      <c r="B2699" t="b">
        <v>1</v>
      </c>
      <c r="C2699" s="1" t="s">
        <v>7736</v>
      </c>
      <c r="D2699" s="2" t="s">
        <v>7737</v>
      </c>
      <c r="E2699" s="3" t="s">
        <v>7738</v>
      </c>
      <c r="F2699" s="1" t="s">
        <v>7739</v>
      </c>
      <c r="G2699" s="1">
        <v>1998</v>
      </c>
      <c r="H2699" s="1" t="s">
        <v>18</v>
      </c>
      <c r="I2699" s="1"/>
      <c r="J2699" s="1" t="s">
        <v>7740</v>
      </c>
      <c r="K2699" s="1"/>
      <c r="L2699" s="1"/>
      <c r="M2699" s="1"/>
      <c r="O2699">
        <v>0</v>
      </c>
      <c r="Q2699" s="4" t="s">
        <v>31450</v>
      </c>
    </row>
    <row r="2700" spans="1:17" ht="45">
      <c r="A2700">
        <v>1797</v>
      </c>
      <c r="B2700" t="b">
        <v>1</v>
      </c>
      <c r="C2700" s="6" t="s">
        <v>1690</v>
      </c>
      <c r="D2700" s="6" t="s">
        <v>7139</v>
      </c>
      <c r="E2700" s="14" t="s">
        <v>25191</v>
      </c>
      <c r="F2700" s="16" t="s">
        <v>18594</v>
      </c>
      <c r="G2700">
        <v>1998</v>
      </c>
      <c r="H2700" s="6" t="s">
        <v>18</v>
      </c>
      <c r="K2700" t="s">
        <v>18422</v>
      </c>
      <c r="L2700" t="s">
        <v>18423</v>
      </c>
      <c r="O2700">
        <v>0</v>
      </c>
      <c r="Q2700" s="4" t="s">
        <v>21620</v>
      </c>
    </row>
    <row r="2701" spans="1:17" ht="60">
      <c r="A2701">
        <v>3299</v>
      </c>
      <c r="B2701" t="b">
        <v>1</v>
      </c>
      <c r="C2701" s="1" t="s">
        <v>7832</v>
      </c>
      <c r="D2701" s="2" t="s">
        <v>7833</v>
      </c>
      <c r="E2701" s="1" t="s">
        <v>7834</v>
      </c>
      <c r="F2701" s="1" t="s">
        <v>7835</v>
      </c>
      <c r="G2701" s="1">
        <v>1998</v>
      </c>
      <c r="H2701" s="1" t="s">
        <v>18</v>
      </c>
      <c r="I2701" s="1"/>
      <c r="J2701" s="1" t="s">
        <v>7836</v>
      </c>
      <c r="K2701" s="1"/>
      <c r="L2701" s="1"/>
      <c r="M2701" s="1"/>
      <c r="O2701">
        <v>0</v>
      </c>
      <c r="Q2701" s="4" t="s">
        <v>31451</v>
      </c>
    </row>
    <row r="2702" spans="1:17" ht="30">
      <c r="A2702">
        <v>3298</v>
      </c>
      <c r="B2702" t="b">
        <v>1</v>
      </c>
      <c r="C2702" s="1" t="s">
        <v>7817</v>
      </c>
      <c r="D2702" s="2" t="s">
        <v>7818</v>
      </c>
      <c r="E2702" s="1" t="s">
        <v>7819</v>
      </c>
      <c r="F2702" s="1" t="s">
        <v>7820</v>
      </c>
      <c r="G2702" s="1">
        <v>1998</v>
      </c>
      <c r="H2702" s="1" t="s">
        <v>18</v>
      </c>
      <c r="I2702" s="1"/>
      <c r="J2702" s="1" t="s">
        <v>7821</v>
      </c>
      <c r="K2702" s="1"/>
      <c r="L2702" s="1" t="s">
        <v>7822</v>
      </c>
      <c r="M2702" s="1"/>
      <c r="O2702">
        <v>0</v>
      </c>
      <c r="Q2702" s="4" t="s">
        <v>22133</v>
      </c>
    </row>
    <row r="2703" spans="1:17" ht="30">
      <c r="A2703">
        <v>2364</v>
      </c>
      <c r="B2703" t="b">
        <v>1</v>
      </c>
      <c r="C2703" s="7" t="s">
        <v>18979</v>
      </c>
      <c r="D2703" s="4" t="s">
        <v>26943</v>
      </c>
      <c r="F2703" s="21" t="s">
        <v>26944</v>
      </c>
      <c r="G2703">
        <v>1998</v>
      </c>
      <c r="H2703" t="s">
        <v>18</v>
      </c>
      <c r="J2703" t="s">
        <v>26945</v>
      </c>
      <c r="K2703" t="s">
        <v>18422</v>
      </c>
      <c r="L2703" t="s">
        <v>18423</v>
      </c>
      <c r="O2703">
        <v>0</v>
      </c>
      <c r="Q2703" s="4" t="s">
        <v>22391</v>
      </c>
    </row>
    <row r="2704" spans="1:17" ht="30">
      <c r="A2704">
        <v>1081</v>
      </c>
      <c r="B2704" t="b">
        <v>1</v>
      </c>
      <c r="C2704" s="17" t="s">
        <v>22716</v>
      </c>
      <c r="D2704" s="4" t="s">
        <v>22717</v>
      </c>
      <c r="F2704" t="s">
        <v>22718</v>
      </c>
      <c r="G2704">
        <v>1998</v>
      </c>
      <c r="H2704" t="s">
        <v>1315</v>
      </c>
      <c r="K2704" t="s">
        <v>18625</v>
      </c>
      <c r="L2704" t="s">
        <v>18423</v>
      </c>
      <c r="O2704">
        <v>0</v>
      </c>
      <c r="Q2704" s="4" t="s">
        <v>21852</v>
      </c>
    </row>
    <row r="2705" spans="1:17" ht="45">
      <c r="A2705">
        <v>1764</v>
      </c>
      <c r="B2705" t="b">
        <v>1</v>
      </c>
      <c r="C2705" s="17" t="s">
        <v>25069</v>
      </c>
      <c r="D2705" s="4" t="s">
        <v>25070</v>
      </c>
      <c r="F2705" t="s">
        <v>25071</v>
      </c>
      <c r="G2705">
        <v>1998</v>
      </c>
      <c r="H2705" t="s">
        <v>18</v>
      </c>
      <c r="J2705" t="s">
        <v>25072</v>
      </c>
      <c r="K2705" t="s">
        <v>18422</v>
      </c>
      <c r="L2705" t="s">
        <v>18423</v>
      </c>
      <c r="O2705">
        <v>0</v>
      </c>
      <c r="Q2705" s="4" t="s">
        <v>22276</v>
      </c>
    </row>
    <row r="2706" spans="1:17" ht="30">
      <c r="A2706">
        <v>1741</v>
      </c>
      <c r="B2706" t="b">
        <v>1</v>
      </c>
      <c r="C2706" s="6" t="s">
        <v>24988</v>
      </c>
      <c r="D2706" s="6" t="s">
        <v>7131</v>
      </c>
      <c r="E2706" s="14" t="s">
        <v>18395</v>
      </c>
      <c r="F2706" s="16" t="s">
        <v>18594</v>
      </c>
      <c r="G2706">
        <v>1998</v>
      </c>
      <c r="H2706" s="6" t="s">
        <v>18</v>
      </c>
      <c r="K2706" t="s">
        <v>18422</v>
      </c>
      <c r="L2706" t="s">
        <v>18423</v>
      </c>
      <c r="O2706">
        <v>0</v>
      </c>
      <c r="Q2706" s="4" t="s">
        <v>22271</v>
      </c>
    </row>
    <row r="2707" spans="1:17" ht="45">
      <c r="A2707">
        <v>165</v>
      </c>
      <c r="B2707" t="b">
        <v>1</v>
      </c>
      <c r="C2707" s="6" t="s">
        <v>19145</v>
      </c>
      <c r="D2707" s="6" t="s">
        <v>7282</v>
      </c>
      <c r="E2707" s="14" t="s">
        <v>19146</v>
      </c>
      <c r="F2707" s="16" t="s">
        <v>18594</v>
      </c>
      <c r="G2707">
        <v>1998</v>
      </c>
      <c r="H2707" s="6" t="s">
        <v>18</v>
      </c>
      <c r="K2707" t="s">
        <v>18422</v>
      </c>
      <c r="L2707" t="s">
        <v>18423</v>
      </c>
      <c r="O2707">
        <v>0</v>
      </c>
      <c r="Q2707" s="4" t="s">
        <v>31452</v>
      </c>
    </row>
    <row r="2708" spans="1:17" ht="30">
      <c r="A2708">
        <v>3243</v>
      </c>
      <c r="B2708" t="b">
        <v>1</v>
      </c>
      <c r="C2708" s="1" t="s">
        <v>7168</v>
      </c>
      <c r="D2708" s="2" t="s">
        <v>7169</v>
      </c>
      <c r="E2708" s="1"/>
      <c r="F2708" s="1"/>
      <c r="G2708" s="1">
        <v>1998</v>
      </c>
      <c r="H2708" s="1" t="s">
        <v>18</v>
      </c>
      <c r="I2708" s="1"/>
      <c r="J2708" s="1"/>
      <c r="K2708" s="1"/>
      <c r="L2708" s="1"/>
      <c r="M2708" s="1"/>
      <c r="O2708">
        <v>0</v>
      </c>
      <c r="Q2708" s="4" t="s">
        <v>31453</v>
      </c>
    </row>
    <row r="2709" spans="1:17" ht="30">
      <c r="A2709">
        <v>1105</v>
      </c>
      <c r="B2709" t="b">
        <v>1</v>
      </c>
      <c r="C2709" s="17" t="s">
        <v>22794</v>
      </c>
      <c r="D2709" s="4" t="s">
        <v>22795</v>
      </c>
      <c r="F2709" t="s">
        <v>22796</v>
      </c>
      <c r="G2709">
        <v>1998</v>
      </c>
      <c r="H2709" t="s">
        <v>1315</v>
      </c>
      <c r="K2709" t="s">
        <v>18625</v>
      </c>
      <c r="L2709" t="s">
        <v>18423</v>
      </c>
      <c r="O2709">
        <v>0</v>
      </c>
      <c r="Q2709" s="4" t="s">
        <v>22110</v>
      </c>
    </row>
    <row r="2710" spans="1:17" ht="30">
      <c r="A2710">
        <v>2429</v>
      </c>
      <c r="B2710" t="b">
        <v>1</v>
      </c>
      <c r="C2710" s="17" t="s">
        <v>27150</v>
      </c>
      <c r="D2710" s="4" t="s">
        <v>27151</v>
      </c>
      <c r="F2710" t="s">
        <v>27152</v>
      </c>
      <c r="G2710">
        <v>1998</v>
      </c>
      <c r="H2710" t="s">
        <v>1315</v>
      </c>
      <c r="K2710" t="s">
        <v>18625</v>
      </c>
      <c r="L2710" t="s">
        <v>18423</v>
      </c>
      <c r="O2710">
        <v>0</v>
      </c>
      <c r="Q2710" s="4" t="s">
        <v>22396</v>
      </c>
    </row>
    <row r="2711" spans="1:17" ht="60">
      <c r="A2711">
        <v>3266</v>
      </c>
      <c r="B2711" t="b">
        <v>1</v>
      </c>
      <c r="C2711" s="1" t="s">
        <v>4186</v>
      </c>
      <c r="D2711" s="2" t="s">
        <v>7375</v>
      </c>
      <c r="E2711" s="3" t="s">
        <v>7376</v>
      </c>
      <c r="F2711" s="1" t="s">
        <v>7377</v>
      </c>
      <c r="G2711" s="1">
        <v>1998</v>
      </c>
      <c r="H2711" s="1" t="s">
        <v>18</v>
      </c>
      <c r="I2711" s="1"/>
      <c r="J2711" s="1" t="s">
        <v>7378</v>
      </c>
      <c r="K2711" s="1"/>
      <c r="L2711" s="1"/>
      <c r="M2711" s="1"/>
      <c r="O2711">
        <v>0</v>
      </c>
      <c r="Q2711" s="4" t="s">
        <v>31455</v>
      </c>
    </row>
    <row r="2712" spans="1:17">
      <c r="A2712">
        <v>3259</v>
      </c>
      <c r="B2712" t="b">
        <v>0</v>
      </c>
      <c r="C2712" s="1" t="s">
        <v>7328</v>
      </c>
      <c r="D2712" s="2" t="s">
        <v>7329</v>
      </c>
      <c r="E2712" s="1"/>
      <c r="F2712" s="1" t="s">
        <v>7330</v>
      </c>
      <c r="G2712" s="1">
        <v>1998</v>
      </c>
      <c r="H2712" s="1" t="s">
        <v>1315</v>
      </c>
      <c r="I2712" s="1"/>
      <c r="J2712" s="1"/>
      <c r="K2712" s="1"/>
      <c r="L2712" s="1"/>
      <c r="M2712" s="1"/>
      <c r="O2712">
        <v>0</v>
      </c>
      <c r="Q2712" s="4" t="s">
        <v>20626</v>
      </c>
    </row>
    <row r="2713" spans="1:17" ht="60">
      <c r="A2713">
        <v>1858</v>
      </c>
      <c r="B2713" t="b">
        <v>1</v>
      </c>
      <c r="C2713" s="6" t="s">
        <v>25376</v>
      </c>
      <c r="D2713" s="6" t="s">
        <v>7154</v>
      </c>
      <c r="E2713" s="14" t="s">
        <v>25377</v>
      </c>
      <c r="F2713" s="16" t="s">
        <v>18594</v>
      </c>
      <c r="G2713">
        <v>1998</v>
      </c>
      <c r="H2713" s="6" t="s">
        <v>18</v>
      </c>
      <c r="K2713" t="s">
        <v>18422</v>
      </c>
      <c r="L2713" t="s">
        <v>18423</v>
      </c>
      <c r="O2713">
        <v>0</v>
      </c>
      <c r="Q2713" s="4" t="s">
        <v>22294</v>
      </c>
    </row>
    <row r="2714" spans="1:17" ht="30">
      <c r="A2714">
        <v>3257</v>
      </c>
      <c r="B2714" t="b">
        <v>0</v>
      </c>
      <c r="C2714" s="1" t="s">
        <v>7311</v>
      </c>
      <c r="D2714" s="2" t="s">
        <v>7312</v>
      </c>
      <c r="E2714" s="1"/>
      <c r="F2714" s="1"/>
      <c r="G2714" s="1">
        <v>1998</v>
      </c>
      <c r="H2714" s="1" t="s">
        <v>1315</v>
      </c>
      <c r="I2714" s="1"/>
      <c r="J2714" s="1"/>
      <c r="K2714" s="1"/>
      <c r="L2714" s="1"/>
      <c r="M2714" s="1"/>
      <c r="O2714">
        <v>0</v>
      </c>
      <c r="Q2714" s="4" t="s">
        <v>31456</v>
      </c>
    </row>
    <row r="2715" spans="1:17" ht="45">
      <c r="A2715">
        <v>1693</v>
      </c>
      <c r="B2715" t="b">
        <v>1</v>
      </c>
      <c r="C2715" s="6" t="s">
        <v>3098</v>
      </c>
      <c r="D2715" s="6" t="s">
        <v>7170</v>
      </c>
      <c r="E2715" s="14" t="s">
        <v>18395</v>
      </c>
      <c r="F2715" s="16" t="s">
        <v>18594</v>
      </c>
      <c r="G2715">
        <v>1998</v>
      </c>
      <c r="H2715" s="6" t="s">
        <v>18</v>
      </c>
      <c r="K2715" t="s">
        <v>18422</v>
      </c>
      <c r="L2715" t="s">
        <v>18423</v>
      </c>
      <c r="O2715">
        <v>0</v>
      </c>
      <c r="Q2715" s="4" t="s">
        <v>21378</v>
      </c>
    </row>
    <row r="2716" spans="1:17" ht="30">
      <c r="A2716">
        <v>717</v>
      </c>
      <c r="B2716" t="b">
        <v>1</v>
      </c>
      <c r="C2716" s="17" t="s">
        <v>21392</v>
      </c>
      <c r="D2716" s="4" t="s">
        <v>21393</v>
      </c>
      <c r="E2716" s="5" t="s">
        <v>21394</v>
      </c>
      <c r="F2716" t="s">
        <v>21395</v>
      </c>
      <c r="G2716">
        <v>1998</v>
      </c>
      <c r="H2716" t="s">
        <v>18</v>
      </c>
      <c r="J2716" t="s">
        <v>21396</v>
      </c>
      <c r="K2716" t="s">
        <v>18422</v>
      </c>
      <c r="L2716" t="s">
        <v>18423</v>
      </c>
      <c r="O2716">
        <v>0</v>
      </c>
      <c r="Q2716" s="4" t="s">
        <v>22059</v>
      </c>
    </row>
    <row r="2717" spans="1:17" ht="30">
      <c r="A2717">
        <v>3269</v>
      </c>
      <c r="B2717" t="b">
        <v>0</v>
      </c>
      <c r="C2717" s="1" t="s">
        <v>7433</v>
      </c>
      <c r="D2717" s="2" t="s">
        <v>7434</v>
      </c>
      <c r="E2717" s="1"/>
      <c r="F2717" s="1"/>
      <c r="G2717" s="1">
        <v>1998</v>
      </c>
      <c r="H2717" s="1" t="s">
        <v>1315</v>
      </c>
      <c r="I2717" s="1"/>
      <c r="J2717" s="1"/>
      <c r="K2717" s="1"/>
      <c r="L2717" s="1"/>
      <c r="M2717" s="1"/>
      <c r="O2717">
        <v>0</v>
      </c>
      <c r="Q2717" s="4" t="s">
        <v>31458</v>
      </c>
    </row>
    <row r="2718" spans="1:17" ht="30">
      <c r="A2718">
        <v>1187</v>
      </c>
      <c r="B2718" t="b">
        <v>1</v>
      </c>
      <c r="C2718" s="17" t="s">
        <v>23086</v>
      </c>
      <c r="D2718" s="4" t="s">
        <v>23087</v>
      </c>
      <c r="F2718" t="s">
        <v>23088</v>
      </c>
      <c r="G2718">
        <v>1998</v>
      </c>
      <c r="H2718" t="s">
        <v>1315</v>
      </c>
      <c r="K2718" t="s">
        <v>18625</v>
      </c>
      <c r="L2718" t="s">
        <v>18423</v>
      </c>
      <c r="O2718">
        <v>0</v>
      </c>
      <c r="Q2718" s="4" t="s">
        <v>22118</v>
      </c>
    </row>
    <row r="2719" spans="1:17" ht="60">
      <c r="A2719">
        <v>3255</v>
      </c>
      <c r="B2719" t="b">
        <v>1</v>
      </c>
      <c r="C2719" s="1" t="s">
        <v>101</v>
      </c>
      <c r="D2719" s="2" t="s">
        <v>7300</v>
      </c>
      <c r="E2719" s="3" t="s">
        <v>7301</v>
      </c>
      <c r="F2719" s="1" t="s">
        <v>7302</v>
      </c>
      <c r="G2719" s="1">
        <v>1998</v>
      </c>
      <c r="H2719" s="1" t="s">
        <v>18</v>
      </c>
      <c r="I2719" s="1"/>
      <c r="J2719" s="1" t="s">
        <v>7303</v>
      </c>
      <c r="K2719" s="1"/>
      <c r="L2719" s="1"/>
      <c r="M2719" s="1"/>
      <c r="O2719">
        <v>0</v>
      </c>
      <c r="Q2719" s="4" t="s">
        <v>31459</v>
      </c>
    </row>
    <row r="2720" spans="1:17" ht="45">
      <c r="A2720">
        <v>1422</v>
      </c>
      <c r="B2720" t="b">
        <v>1</v>
      </c>
      <c r="C2720" s="6" t="s">
        <v>23905</v>
      </c>
      <c r="D2720" s="6" t="s">
        <v>7369</v>
      </c>
      <c r="E2720" s="14" t="s">
        <v>23555</v>
      </c>
      <c r="F2720" s="16" t="s">
        <v>18594</v>
      </c>
      <c r="G2720">
        <v>1998</v>
      </c>
      <c r="H2720" s="6" t="s">
        <v>18</v>
      </c>
      <c r="K2720" t="s">
        <v>18422</v>
      </c>
      <c r="L2720" t="s">
        <v>18423</v>
      </c>
      <c r="O2720">
        <v>0</v>
      </c>
      <c r="Q2720" s="4" t="s">
        <v>22175</v>
      </c>
    </row>
    <row r="2721" spans="1:17" ht="30">
      <c r="A2721">
        <v>458</v>
      </c>
      <c r="B2721" t="b">
        <v>1</v>
      </c>
      <c r="C2721" s="6" t="s">
        <v>7584</v>
      </c>
      <c r="D2721" s="6" t="s">
        <v>7585</v>
      </c>
      <c r="E2721" s="14" t="s">
        <v>20420</v>
      </c>
      <c r="F2721" s="16" t="s">
        <v>18594</v>
      </c>
      <c r="G2721">
        <v>1998</v>
      </c>
      <c r="H2721" s="6" t="s">
        <v>18</v>
      </c>
      <c r="I2721" s="16" t="s">
        <v>20421</v>
      </c>
      <c r="K2721" t="s">
        <v>18422</v>
      </c>
      <c r="L2721" t="s">
        <v>18423</v>
      </c>
      <c r="O2721">
        <v>0</v>
      </c>
      <c r="Q2721" s="4" t="s">
        <v>21432</v>
      </c>
    </row>
    <row r="2722" spans="1:17" ht="30">
      <c r="A2722">
        <v>3283</v>
      </c>
      <c r="B2722" t="b">
        <v>1</v>
      </c>
      <c r="C2722" s="1" t="s">
        <v>925</v>
      </c>
      <c r="D2722" s="2" t="s">
        <v>7566</v>
      </c>
      <c r="E2722" s="1" t="s">
        <v>7567</v>
      </c>
      <c r="F2722" s="1"/>
      <c r="G2722" s="1">
        <v>1998</v>
      </c>
      <c r="H2722" s="1" t="s">
        <v>18</v>
      </c>
      <c r="I2722" s="1"/>
      <c r="J2722" s="1" t="s">
        <v>7568</v>
      </c>
      <c r="K2722" s="1"/>
      <c r="L2722" s="1"/>
      <c r="M2722" s="1"/>
      <c r="O2722">
        <v>0</v>
      </c>
      <c r="Q2722" s="4" t="s">
        <v>21520</v>
      </c>
    </row>
    <row r="2723" spans="1:17" ht="45">
      <c r="A2723">
        <v>1810</v>
      </c>
      <c r="B2723" t="b">
        <v>1</v>
      </c>
      <c r="C2723" s="17" t="s">
        <v>25230</v>
      </c>
      <c r="D2723" s="4" t="s">
        <v>25231</v>
      </c>
      <c r="E2723" t="s">
        <v>25232</v>
      </c>
      <c r="F2723" t="s">
        <v>25233</v>
      </c>
      <c r="G2723">
        <v>1998</v>
      </c>
      <c r="H2723" t="s">
        <v>18</v>
      </c>
      <c r="I2723" t="s">
        <v>1314</v>
      </c>
      <c r="K2723" t="s">
        <v>18422</v>
      </c>
      <c r="L2723" t="s">
        <v>18423</v>
      </c>
      <c r="O2723">
        <v>0</v>
      </c>
      <c r="Q2723" s="4" t="s">
        <v>22284</v>
      </c>
    </row>
    <row r="2724" spans="1:17" ht="60">
      <c r="A2724">
        <v>2066</v>
      </c>
      <c r="B2724" t="b">
        <v>1</v>
      </c>
      <c r="C2724" s="6" t="s">
        <v>26003</v>
      </c>
      <c r="D2724" s="6" t="s">
        <v>7205</v>
      </c>
      <c r="E2724" s="14" t="s">
        <v>21485</v>
      </c>
      <c r="F2724" s="16" t="s">
        <v>18594</v>
      </c>
      <c r="G2724">
        <v>1998</v>
      </c>
      <c r="H2724" s="6" t="s">
        <v>18</v>
      </c>
      <c r="K2724" t="s">
        <v>18422</v>
      </c>
      <c r="L2724" t="s">
        <v>18423</v>
      </c>
      <c r="O2724">
        <v>0</v>
      </c>
      <c r="Q2724" s="4" t="s">
        <v>22327</v>
      </c>
    </row>
    <row r="2725" spans="1:17" ht="45">
      <c r="A2725">
        <v>3296</v>
      </c>
      <c r="B2725" t="b">
        <v>1</v>
      </c>
      <c r="C2725" s="1" t="s">
        <v>7786</v>
      </c>
      <c r="D2725" s="2" t="s">
        <v>7787</v>
      </c>
      <c r="E2725" s="1" t="s">
        <v>7788</v>
      </c>
      <c r="F2725" s="1" t="s">
        <v>7789</v>
      </c>
      <c r="G2725" s="1">
        <v>1998</v>
      </c>
      <c r="H2725" s="1" t="s">
        <v>18</v>
      </c>
      <c r="I2725" s="1"/>
      <c r="J2725" s="1" t="s">
        <v>7790</v>
      </c>
      <c r="K2725" s="1"/>
      <c r="L2725" s="1"/>
      <c r="M2725" s="1"/>
      <c r="O2725">
        <v>0</v>
      </c>
      <c r="Q2725" s="4" t="s">
        <v>21051</v>
      </c>
    </row>
    <row r="2726" spans="1:17" ht="45">
      <c r="A2726">
        <v>179</v>
      </c>
      <c r="B2726" t="b">
        <v>1</v>
      </c>
      <c r="C2726" s="6" t="s">
        <v>222</v>
      </c>
      <c r="D2726" s="6" t="s">
        <v>7777</v>
      </c>
      <c r="E2726" s="6"/>
      <c r="F2726" s="16" t="s">
        <v>18594</v>
      </c>
      <c r="G2726">
        <v>1998</v>
      </c>
      <c r="H2726" t="s">
        <v>18</v>
      </c>
      <c r="K2726" t="s">
        <v>18422</v>
      </c>
      <c r="L2726" t="s">
        <v>18423</v>
      </c>
      <c r="O2726">
        <v>0</v>
      </c>
      <c r="Q2726" s="4" t="s">
        <v>20544</v>
      </c>
    </row>
    <row r="2727" spans="1:17" ht="30">
      <c r="A2727">
        <v>2198</v>
      </c>
      <c r="B2727" t="b">
        <v>1</v>
      </c>
      <c r="C2727" s="6" t="s">
        <v>7379</v>
      </c>
      <c r="D2727" s="6" t="s">
        <v>7380</v>
      </c>
      <c r="E2727" s="14" t="s">
        <v>26369</v>
      </c>
      <c r="F2727" s="16" t="s">
        <v>18594</v>
      </c>
      <c r="G2727">
        <v>1998</v>
      </c>
      <c r="H2727" s="6" t="s">
        <v>18</v>
      </c>
      <c r="K2727" t="s">
        <v>18422</v>
      </c>
      <c r="L2727" t="s">
        <v>18423</v>
      </c>
      <c r="O2727">
        <v>0</v>
      </c>
      <c r="Q2727" s="4" t="s">
        <v>22353</v>
      </c>
    </row>
    <row r="2728" spans="1:17" ht="30">
      <c r="A2728">
        <v>361</v>
      </c>
      <c r="B2728" t="b">
        <v>1</v>
      </c>
      <c r="C2728" s="6" t="s">
        <v>19522</v>
      </c>
      <c r="D2728" s="26" t="s">
        <v>7238</v>
      </c>
      <c r="E2728" s="14" t="s">
        <v>20026</v>
      </c>
      <c r="F2728" s="16" t="s">
        <v>18594</v>
      </c>
      <c r="G2728">
        <v>1998</v>
      </c>
      <c r="H2728" s="6" t="s">
        <v>18</v>
      </c>
      <c r="K2728" t="s">
        <v>18422</v>
      </c>
      <c r="L2728" t="s">
        <v>18423</v>
      </c>
      <c r="O2728">
        <v>0</v>
      </c>
      <c r="Q2728" s="4" t="s">
        <v>18941</v>
      </c>
    </row>
    <row r="2729" spans="1:17" ht="60">
      <c r="A2729">
        <v>3261</v>
      </c>
      <c r="B2729" t="b">
        <v>1</v>
      </c>
      <c r="C2729" s="1" t="s">
        <v>4969</v>
      </c>
      <c r="D2729" s="2" t="s">
        <v>7342</v>
      </c>
      <c r="E2729" s="3" t="s">
        <v>7343</v>
      </c>
      <c r="F2729" s="1" t="s">
        <v>7344</v>
      </c>
      <c r="G2729" s="1">
        <v>1998</v>
      </c>
      <c r="H2729" s="1" t="s">
        <v>18</v>
      </c>
      <c r="I2729" s="1"/>
      <c r="J2729" s="1" t="s">
        <v>7345</v>
      </c>
      <c r="K2729" s="1"/>
      <c r="L2729" s="1"/>
      <c r="M2729" s="1"/>
      <c r="O2729">
        <v>0</v>
      </c>
      <c r="Q2729" s="4" t="s">
        <v>23672</v>
      </c>
    </row>
    <row r="2730" spans="1:17" ht="45">
      <c r="A2730">
        <v>1671</v>
      </c>
      <c r="B2730" t="b">
        <v>1</v>
      </c>
      <c r="C2730" s="6" t="s">
        <v>7795</v>
      </c>
      <c r="D2730" s="6" t="s">
        <v>7800</v>
      </c>
      <c r="E2730" s="14" t="s">
        <v>21339</v>
      </c>
      <c r="F2730" s="16" t="s">
        <v>18594</v>
      </c>
      <c r="G2730">
        <v>1998</v>
      </c>
      <c r="H2730" t="s">
        <v>18</v>
      </c>
      <c r="K2730" t="s">
        <v>18422</v>
      </c>
      <c r="L2730" t="s">
        <v>18423</v>
      </c>
      <c r="O2730">
        <v>0</v>
      </c>
      <c r="Q2730" s="4" t="s">
        <v>20920</v>
      </c>
    </row>
    <row r="2731" spans="1:17" ht="30">
      <c r="A2731">
        <v>3239</v>
      </c>
      <c r="B2731" t="b">
        <v>1</v>
      </c>
      <c r="C2731" s="1" t="s">
        <v>7148</v>
      </c>
      <c r="D2731" s="2" t="s">
        <v>7149</v>
      </c>
      <c r="E2731" s="1"/>
      <c r="F2731" s="1" t="s">
        <v>7150</v>
      </c>
      <c r="G2731" s="1">
        <v>1998</v>
      </c>
      <c r="H2731" s="1" t="s">
        <v>18</v>
      </c>
      <c r="I2731" s="1"/>
      <c r="J2731" s="1"/>
      <c r="K2731" s="1"/>
      <c r="L2731" s="1"/>
      <c r="M2731" s="1"/>
      <c r="O2731">
        <v>0</v>
      </c>
      <c r="Q2731" s="4" t="s">
        <v>31384</v>
      </c>
    </row>
    <row r="2732" spans="1:17" ht="30">
      <c r="A2732">
        <v>246</v>
      </c>
      <c r="B2732" t="b">
        <v>1</v>
      </c>
      <c r="C2732" s="6" t="s">
        <v>19522</v>
      </c>
      <c r="D2732" s="6" t="s">
        <v>7242</v>
      </c>
      <c r="E2732" s="14" t="s">
        <v>19523</v>
      </c>
      <c r="F2732" s="16" t="s">
        <v>18594</v>
      </c>
      <c r="G2732">
        <v>1998</v>
      </c>
      <c r="H2732" s="6" t="s">
        <v>18</v>
      </c>
      <c r="K2732" t="s">
        <v>18422</v>
      </c>
      <c r="L2732" t="s">
        <v>18423</v>
      </c>
      <c r="O2732">
        <v>0</v>
      </c>
      <c r="Q2732" s="4" t="s">
        <v>18941</v>
      </c>
    </row>
    <row r="2733" spans="1:17" ht="45">
      <c r="A2733">
        <v>656</v>
      </c>
      <c r="B2733" t="b">
        <v>1</v>
      </c>
      <c r="C2733" s="6" t="s">
        <v>212</v>
      </c>
      <c r="D2733" s="6" t="s">
        <v>7744</v>
      </c>
      <c r="E2733" s="14" t="s">
        <v>18395</v>
      </c>
      <c r="F2733" s="16" t="s">
        <v>18594</v>
      </c>
      <c r="G2733">
        <v>1998</v>
      </c>
      <c r="H2733" s="6" t="s">
        <v>18</v>
      </c>
      <c r="K2733" t="s">
        <v>18422</v>
      </c>
      <c r="L2733" t="s">
        <v>18423</v>
      </c>
      <c r="O2733">
        <v>0</v>
      </c>
      <c r="Q2733" s="4" t="s">
        <v>19823</v>
      </c>
    </row>
    <row r="2734" spans="1:17" ht="45">
      <c r="A2734">
        <v>3295</v>
      </c>
      <c r="B2734" t="b">
        <v>1</v>
      </c>
      <c r="C2734" s="1" t="s">
        <v>7767</v>
      </c>
      <c r="D2734" s="2" t="s">
        <v>7768</v>
      </c>
      <c r="E2734" s="1" t="s">
        <v>7769</v>
      </c>
      <c r="F2734" s="1" t="s">
        <v>7770</v>
      </c>
      <c r="G2734" s="1">
        <v>1998</v>
      </c>
      <c r="H2734" s="1" t="s">
        <v>18</v>
      </c>
      <c r="I2734" s="1"/>
      <c r="J2734" s="1" t="s">
        <v>7771</v>
      </c>
      <c r="K2734" s="1"/>
      <c r="L2734" s="1"/>
      <c r="M2734" s="1"/>
      <c r="O2734">
        <v>0</v>
      </c>
      <c r="Q2734" s="4" t="s">
        <v>31462</v>
      </c>
    </row>
    <row r="2735" spans="1:17" ht="30">
      <c r="A2735">
        <v>3281</v>
      </c>
      <c r="B2735" t="b">
        <v>1</v>
      </c>
      <c r="C2735" s="1" t="s">
        <v>148</v>
      </c>
      <c r="D2735" s="2" t="s">
        <v>7558</v>
      </c>
      <c r="E2735" s="1"/>
      <c r="F2735" s="1" t="s">
        <v>7559</v>
      </c>
      <c r="G2735" s="1">
        <v>1998</v>
      </c>
      <c r="H2735" s="1" t="s">
        <v>18</v>
      </c>
      <c r="I2735" s="1"/>
      <c r="J2735" s="1"/>
      <c r="K2735" s="1"/>
      <c r="L2735" s="1"/>
      <c r="M2735" s="1"/>
      <c r="O2735">
        <v>0</v>
      </c>
      <c r="Q2735" s="4" t="s">
        <v>20730</v>
      </c>
    </row>
    <row r="2736" spans="1:17" ht="45">
      <c r="A2736">
        <v>3280</v>
      </c>
      <c r="B2736" t="b">
        <v>1</v>
      </c>
      <c r="C2736" s="1" t="s">
        <v>148</v>
      </c>
      <c r="D2736" s="2" t="s">
        <v>7556</v>
      </c>
      <c r="E2736" s="1"/>
      <c r="F2736" s="1" t="s">
        <v>7557</v>
      </c>
      <c r="G2736" s="1">
        <v>1998</v>
      </c>
      <c r="H2736" s="1" t="s">
        <v>18</v>
      </c>
      <c r="I2736" s="1"/>
      <c r="J2736" s="1"/>
      <c r="K2736" s="1"/>
      <c r="L2736" s="1"/>
      <c r="M2736" s="1"/>
      <c r="O2736">
        <v>0</v>
      </c>
      <c r="Q2736" s="4" t="s">
        <v>20730</v>
      </c>
    </row>
    <row r="2737" spans="1:17" ht="30">
      <c r="A2737">
        <v>3290</v>
      </c>
      <c r="B2737" t="b">
        <v>0</v>
      </c>
      <c r="C2737" s="1" t="s">
        <v>7717</v>
      </c>
      <c r="D2737" s="2" t="s">
        <v>7718</v>
      </c>
      <c r="E2737" s="1"/>
      <c r="F2737" s="1"/>
      <c r="G2737" s="1">
        <v>1998</v>
      </c>
      <c r="H2737" s="1" t="s">
        <v>1315</v>
      </c>
      <c r="I2737" s="1"/>
      <c r="J2737" s="1"/>
      <c r="K2737" s="1"/>
      <c r="L2737" s="1"/>
      <c r="M2737" s="1"/>
      <c r="O2737">
        <v>0</v>
      </c>
      <c r="Q2737" s="4" t="s">
        <v>31463</v>
      </c>
    </row>
    <row r="2738" spans="1:17" ht="75">
      <c r="A2738">
        <v>3254</v>
      </c>
      <c r="B2738" t="b">
        <v>1</v>
      </c>
      <c r="C2738" s="1" t="s">
        <v>2075</v>
      </c>
      <c r="D2738" s="2" t="s">
        <v>7298</v>
      </c>
      <c r="E2738" s="1"/>
      <c r="F2738" s="1" t="s">
        <v>7299</v>
      </c>
      <c r="G2738" s="1">
        <v>1998</v>
      </c>
      <c r="H2738" s="1" t="s">
        <v>18</v>
      </c>
      <c r="I2738" s="1"/>
      <c r="J2738" s="1"/>
      <c r="K2738" s="1"/>
      <c r="L2738" s="1"/>
      <c r="M2738" s="1"/>
      <c r="O2738">
        <v>0</v>
      </c>
      <c r="Q2738" s="4" t="s">
        <v>20483</v>
      </c>
    </row>
    <row r="2739" spans="1:17" ht="45">
      <c r="A2739">
        <v>1450</v>
      </c>
      <c r="B2739" t="b">
        <v>1</v>
      </c>
      <c r="C2739" s="6" t="s">
        <v>23999</v>
      </c>
      <c r="D2739" s="6" t="s">
        <v>7461</v>
      </c>
      <c r="E2739" s="14" t="s">
        <v>20602</v>
      </c>
      <c r="F2739" s="16" t="s">
        <v>18594</v>
      </c>
      <c r="G2739">
        <v>1998</v>
      </c>
      <c r="H2739" s="6" t="s">
        <v>18</v>
      </c>
      <c r="K2739" t="s">
        <v>18422</v>
      </c>
      <c r="L2739" t="s">
        <v>18423</v>
      </c>
      <c r="O2739">
        <v>0</v>
      </c>
      <c r="Q2739" s="4" t="s">
        <v>20828</v>
      </c>
    </row>
    <row r="2740" spans="1:17" ht="30">
      <c r="A2740">
        <v>1779</v>
      </c>
      <c r="B2740" t="b">
        <v>1</v>
      </c>
      <c r="C2740" s="17" t="s">
        <v>25125</v>
      </c>
      <c r="D2740" s="4" t="s">
        <v>25126</v>
      </c>
      <c r="E2740" s="5" t="s">
        <v>25127</v>
      </c>
      <c r="F2740" t="s">
        <v>25128</v>
      </c>
      <c r="G2740">
        <v>1998</v>
      </c>
      <c r="H2740" t="s">
        <v>18</v>
      </c>
      <c r="J2740" t="s">
        <v>25129</v>
      </c>
      <c r="K2740" t="s">
        <v>18422</v>
      </c>
      <c r="L2740" t="s">
        <v>18423</v>
      </c>
      <c r="O2740">
        <v>0</v>
      </c>
      <c r="Q2740" s="4" t="s">
        <v>22279</v>
      </c>
    </row>
    <row r="2741" spans="1:17" ht="30">
      <c r="A2741">
        <v>610</v>
      </c>
      <c r="B2741" t="b">
        <v>1</v>
      </c>
      <c r="C2741" s="6" t="s">
        <v>5932</v>
      </c>
      <c r="D2741" s="6" t="s">
        <v>7500</v>
      </c>
      <c r="E2741" s="14" t="s">
        <v>21005</v>
      </c>
      <c r="F2741" s="16" t="s">
        <v>18594</v>
      </c>
      <c r="G2741">
        <v>1998</v>
      </c>
      <c r="H2741" s="6" t="s">
        <v>18</v>
      </c>
      <c r="K2741" t="s">
        <v>18422</v>
      </c>
      <c r="L2741" t="s">
        <v>18423</v>
      </c>
      <c r="O2741">
        <v>0</v>
      </c>
      <c r="Q2741" s="4" t="s">
        <v>21105</v>
      </c>
    </row>
    <row r="2742" spans="1:17" ht="30">
      <c r="A2742">
        <v>3288</v>
      </c>
      <c r="B2742" t="b">
        <v>1</v>
      </c>
      <c r="C2742" s="1" t="s">
        <v>6678</v>
      </c>
      <c r="D2742" s="2" t="s">
        <v>7676</v>
      </c>
      <c r="E2742" s="3" t="s">
        <v>7677</v>
      </c>
      <c r="F2742" s="1" t="s">
        <v>7678</v>
      </c>
      <c r="G2742" s="1">
        <v>1998</v>
      </c>
      <c r="H2742" s="1" t="s">
        <v>18</v>
      </c>
      <c r="I2742" s="1"/>
      <c r="J2742" s="1" t="s">
        <v>7679</v>
      </c>
      <c r="K2742" s="1"/>
      <c r="L2742" s="1"/>
      <c r="M2742" s="1"/>
      <c r="O2742">
        <v>0</v>
      </c>
      <c r="Q2742" s="4" t="s">
        <v>21036</v>
      </c>
    </row>
    <row r="2743" spans="1:17" ht="45">
      <c r="A2743">
        <v>3242</v>
      </c>
      <c r="B2743" t="b">
        <v>0</v>
      </c>
      <c r="C2743" s="1" t="s">
        <v>2046</v>
      </c>
      <c r="D2743" s="2" t="s">
        <v>7165</v>
      </c>
      <c r="E2743" s="1"/>
      <c r="F2743" s="1"/>
      <c r="G2743" s="1">
        <v>1998</v>
      </c>
      <c r="H2743" s="1" t="s">
        <v>1315</v>
      </c>
      <c r="I2743" s="1"/>
      <c r="J2743" s="1"/>
      <c r="K2743" s="1"/>
      <c r="L2743" s="1"/>
      <c r="M2743" s="1"/>
      <c r="O2743">
        <v>0</v>
      </c>
      <c r="Q2743" s="4" t="s">
        <v>21557</v>
      </c>
    </row>
    <row r="2744" spans="1:17" ht="45">
      <c r="A2744">
        <v>1918</v>
      </c>
      <c r="B2744" t="b">
        <v>1</v>
      </c>
      <c r="C2744" s="6" t="s">
        <v>6122</v>
      </c>
      <c r="D2744" s="6" t="s">
        <v>7837</v>
      </c>
      <c r="E2744" s="14" t="s">
        <v>25563</v>
      </c>
      <c r="F2744" s="16" t="s">
        <v>18594</v>
      </c>
      <c r="G2744">
        <v>1998</v>
      </c>
      <c r="H2744" t="s">
        <v>18</v>
      </c>
      <c r="K2744" t="s">
        <v>18422</v>
      </c>
      <c r="L2744" t="s">
        <v>18423</v>
      </c>
      <c r="O2744">
        <v>0</v>
      </c>
      <c r="Q2744" s="4" t="s">
        <v>20016</v>
      </c>
    </row>
    <row r="2745" spans="1:17">
      <c r="A2745">
        <v>3274</v>
      </c>
      <c r="B2745" t="b">
        <v>1</v>
      </c>
      <c r="C2745" s="1" t="s">
        <v>425</v>
      </c>
      <c r="D2745" s="2" t="s">
        <v>7474</v>
      </c>
      <c r="E2745" s="3" t="s">
        <v>7475</v>
      </c>
      <c r="F2745" s="1" t="s">
        <v>7476</v>
      </c>
      <c r="G2745" s="1">
        <v>1998</v>
      </c>
      <c r="H2745" s="1" t="s">
        <v>18</v>
      </c>
      <c r="I2745" s="1"/>
      <c r="J2745" s="1" t="s">
        <v>7477</v>
      </c>
      <c r="K2745" s="1"/>
      <c r="L2745" s="1"/>
      <c r="M2745" s="1"/>
      <c r="O2745">
        <v>0</v>
      </c>
      <c r="Q2745" s="4" t="s">
        <v>21656</v>
      </c>
    </row>
    <row r="2746" spans="1:17" ht="45">
      <c r="A2746">
        <v>2297</v>
      </c>
      <c r="B2746" t="b">
        <v>1</v>
      </c>
      <c r="C2746" s="6" t="s">
        <v>19670</v>
      </c>
      <c r="D2746" s="2" t="s">
        <v>7196</v>
      </c>
      <c r="E2746" s="14" t="s">
        <v>18395</v>
      </c>
      <c r="F2746" s="16" t="s">
        <v>18594</v>
      </c>
      <c r="G2746">
        <v>1998</v>
      </c>
      <c r="H2746" s="6" t="s">
        <v>18</v>
      </c>
      <c r="K2746" t="s">
        <v>18422</v>
      </c>
      <c r="L2746" t="s">
        <v>18423</v>
      </c>
      <c r="O2746">
        <v>0</v>
      </c>
      <c r="Q2746" s="4" t="s">
        <v>22381</v>
      </c>
    </row>
    <row r="2747" spans="1:17" ht="30">
      <c r="A2747">
        <v>1459</v>
      </c>
      <c r="B2747" t="b">
        <v>1</v>
      </c>
      <c r="C2747" s="6" t="s">
        <v>7650</v>
      </c>
      <c r="D2747" s="6" t="s">
        <v>7651</v>
      </c>
      <c r="E2747" s="14" t="s">
        <v>24025</v>
      </c>
      <c r="F2747" s="16" t="s">
        <v>18594</v>
      </c>
      <c r="G2747">
        <v>1998</v>
      </c>
      <c r="H2747" t="s">
        <v>18</v>
      </c>
      <c r="K2747" t="s">
        <v>18422</v>
      </c>
      <c r="L2747" t="s">
        <v>18423</v>
      </c>
      <c r="O2747">
        <v>0</v>
      </c>
      <c r="Q2747" s="4" t="s">
        <v>22183</v>
      </c>
    </row>
    <row r="2748" spans="1:17" ht="45">
      <c r="A2748">
        <v>3301</v>
      </c>
      <c r="B2748" t="b">
        <v>0</v>
      </c>
      <c r="C2748" s="1" t="s">
        <v>7877</v>
      </c>
      <c r="D2748" s="2" t="s">
        <v>7878</v>
      </c>
      <c r="E2748" s="1"/>
      <c r="F2748" s="1" t="s">
        <v>7879</v>
      </c>
      <c r="G2748" s="1">
        <v>1998</v>
      </c>
      <c r="H2748" s="1" t="s">
        <v>1315</v>
      </c>
      <c r="I2748" s="1"/>
      <c r="J2748" s="1"/>
      <c r="K2748" s="1"/>
      <c r="L2748" s="1"/>
      <c r="M2748" s="1"/>
      <c r="O2748">
        <v>0</v>
      </c>
      <c r="Q2748" s="4" t="s">
        <v>31465</v>
      </c>
    </row>
    <row r="2749" spans="1:17" ht="30">
      <c r="A2749">
        <v>1134</v>
      </c>
      <c r="B2749" t="b">
        <v>1</v>
      </c>
      <c r="C2749" s="17" t="s">
        <v>19318</v>
      </c>
      <c r="D2749" s="4" t="s">
        <v>7779</v>
      </c>
      <c r="F2749" t="s">
        <v>22900</v>
      </c>
      <c r="G2749">
        <v>1998</v>
      </c>
      <c r="H2749" t="s">
        <v>1315</v>
      </c>
      <c r="K2749" t="s">
        <v>18625</v>
      </c>
      <c r="L2749" t="s">
        <v>18423</v>
      </c>
      <c r="O2749">
        <v>0</v>
      </c>
      <c r="Q2749" s="4" t="s">
        <v>20544</v>
      </c>
    </row>
    <row r="2750" spans="1:17" ht="45">
      <c r="A2750">
        <v>847</v>
      </c>
      <c r="B2750" t="b">
        <v>1</v>
      </c>
      <c r="C2750" s="6" t="s">
        <v>21901</v>
      </c>
      <c r="D2750" s="6" t="s">
        <v>7842</v>
      </c>
      <c r="E2750" s="14" t="s">
        <v>21902</v>
      </c>
      <c r="F2750" s="16" t="s">
        <v>18594</v>
      </c>
      <c r="G2750">
        <v>1998</v>
      </c>
      <c r="H2750" t="s">
        <v>18</v>
      </c>
      <c r="K2750" t="s">
        <v>18422</v>
      </c>
      <c r="L2750" t="s">
        <v>18423</v>
      </c>
      <c r="O2750">
        <v>0</v>
      </c>
      <c r="Q2750" s="4" t="s">
        <v>22085</v>
      </c>
    </row>
    <row r="2751" spans="1:17" ht="30">
      <c r="A2751">
        <v>792</v>
      </c>
      <c r="B2751" t="b">
        <v>1</v>
      </c>
      <c r="C2751" s="6" t="s">
        <v>21671</v>
      </c>
      <c r="D2751" s="6" t="s">
        <v>7641</v>
      </c>
      <c r="E2751" s="14" t="s">
        <v>18395</v>
      </c>
      <c r="F2751" s="16" t="s">
        <v>18594</v>
      </c>
      <c r="G2751">
        <v>1998</v>
      </c>
      <c r="H2751" s="6" t="s">
        <v>18</v>
      </c>
      <c r="K2751" t="s">
        <v>18422</v>
      </c>
      <c r="L2751" t="s">
        <v>18423</v>
      </c>
      <c r="O2751">
        <v>0</v>
      </c>
      <c r="Q2751" s="4" t="s">
        <v>22076</v>
      </c>
    </row>
    <row r="2752" spans="1:17" ht="45">
      <c r="A2752">
        <v>1333</v>
      </c>
      <c r="B2752" t="b">
        <v>1</v>
      </c>
      <c r="C2752" s="6" t="s">
        <v>5278</v>
      </c>
      <c r="D2752" s="6" t="s">
        <v>7228</v>
      </c>
      <c r="E2752" s="14" t="s">
        <v>18395</v>
      </c>
      <c r="F2752" s="16" t="s">
        <v>18594</v>
      </c>
      <c r="G2752">
        <v>1998</v>
      </c>
      <c r="H2752" s="6" t="s">
        <v>18</v>
      </c>
      <c r="K2752" t="s">
        <v>18422</v>
      </c>
      <c r="L2752" t="s">
        <v>18423</v>
      </c>
      <c r="O2752">
        <v>0</v>
      </c>
      <c r="Q2752" s="4" t="s">
        <v>21196</v>
      </c>
    </row>
    <row r="2753" spans="1:18">
      <c r="A2753">
        <v>3284</v>
      </c>
      <c r="B2753" t="b">
        <v>1</v>
      </c>
      <c r="C2753" s="1" t="s">
        <v>717</v>
      </c>
      <c r="D2753" s="2" t="s">
        <v>7589</v>
      </c>
      <c r="E2753" s="3" t="s">
        <v>7590</v>
      </c>
      <c r="F2753" s="1" t="s">
        <v>7591</v>
      </c>
      <c r="G2753" s="1">
        <v>1998</v>
      </c>
      <c r="H2753" s="1" t="s">
        <v>18</v>
      </c>
      <c r="I2753" s="1"/>
      <c r="J2753" s="1" t="s">
        <v>7592</v>
      </c>
      <c r="K2753" s="1"/>
      <c r="L2753" s="1"/>
      <c r="M2753" s="1"/>
      <c r="O2753">
        <v>0</v>
      </c>
      <c r="Q2753" s="4" t="s">
        <v>21062</v>
      </c>
    </row>
    <row r="2754" spans="1:18" ht="30">
      <c r="A2754">
        <v>1479</v>
      </c>
      <c r="B2754" t="b">
        <v>1</v>
      </c>
      <c r="C2754" s="6" t="s">
        <v>7712</v>
      </c>
      <c r="D2754" s="6" t="s">
        <v>7713</v>
      </c>
      <c r="E2754" s="14" t="s">
        <v>24104</v>
      </c>
      <c r="F2754" s="16" t="s">
        <v>18594</v>
      </c>
      <c r="G2754">
        <v>1998</v>
      </c>
      <c r="H2754" t="s">
        <v>18</v>
      </c>
      <c r="K2754" t="s">
        <v>18422</v>
      </c>
      <c r="L2754" t="s">
        <v>18423</v>
      </c>
      <c r="O2754">
        <v>0</v>
      </c>
      <c r="Q2754" s="4" t="s">
        <v>20751</v>
      </c>
    </row>
    <row r="2755" spans="1:18" ht="30">
      <c r="A2755">
        <v>1493</v>
      </c>
      <c r="B2755" t="b">
        <v>1</v>
      </c>
      <c r="C2755" s="6" t="s">
        <v>425</v>
      </c>
      <c r="D2755" s="6" t="s">
        <v>7470</v>
      </c>
      <c r="E2755" s="14" t="s">
        <v>23067</v>
      </c>
      <c r="F2755" s="16" t="s">
        <v>18594</v>
      </c>
      <c r="G2755">
        <v>1998</v>
      </c>
      <c r="H2755" s="6" t="s">
        <v>18</v>
      </c>
      <c r="K2755" t="s">
        <v>18422</v>
      </c>
      <c r="L2755" t="s">
        <v>18423</v>
      </c>
      <c r="O2755">
        <v>0</v>
      </c>
      <c r="Q2755" s="4" t="s">
        <v>21656</v>
      </c>
    </row>
    <row r="2756" spans="1:18" ht="60">
      <c r="A2756">
        <v>560</v>
      </c>
      <c r="B2756" t="b">
        <v>1</v>
      </c>
      <c r="C2756" s="17" t="s">
        <v>19318</v>
      </c>
      <c r="D2756" s="4" t="s">
        <v>20808</v>
      </c>
      <c r="F2756" t="s">
        <v>20809</v>
      </c>
      <c r="G2756">
        <v>1998</v>
      </c>
      <c r="H2756" t="s">
        <v>1315</v>
      </c>
      <c r="K2756" t="s">
        <v>18625</v>
      </c>
      <c r="L2756" t="s">
        <v>18423</v>
      </c>
      <c r="O2756">
        <v>0</v>
      </c>
      <c r="Q2756" s="4" t="s">
        <v>20544</v>
      </c>
    </row>
    <row r="2757" spans="1:18" ht="45">
      <c r="A2757">
        <v>3275</v>
      </c>
      <c r="B2757" t="b">
        <v>0</v>
      </c>
      <c r="C2757" s="1" t="s">
        <v>7478</v>
      </c>
      <c r="D2757" s="2" t="s">
        <v>7479</v>
      </c>
      <c r="E2757" s="1"/>
      <c r="F2757" s="1" t="s">
        <v>7480</v>
      </c>
      <c r="G2757" s="1">
        <v>1998</v>
      </c>
      <c r="H2757" s="1" t="s">
        <v>1315</v>
      </c>
      <c r="I2757" s="1"/>
      <c r="J2757" s="1"/>
      <c r="K2757" s="1"/>
      <c r="L2757" s="1"/>
      <c r="M2757" s="1"/>
      <c r="O2757">
        <v>0</v>
      </c>
      <c r="Q2757" s="4" t="s">
        <v>31466</v>
      </c>
    </row>
    <row r="2758" spans="1:18" ht="60">
      <c r="A2758">
        <v>3245</v>
      </c>
      <c r="B2758" t="b">
        <v>0</v>
      </c>
      <c r="C2758" s="1" t="s">
        <v>4397</v>
      </c>
      <c r="D2758" s="2" t="s">
        <v>7189</v>
      </c>
      <c r="E2758" s="1"/>
      <c r="F2758" s="1" t="s">
        <v>7190</v>
      </c>
      <c r="G2758" s="1">
        <v>1998</v>
      </c>
      <c r="H2758" s="1" t="s">
        <v>1315</v>
      </c>
      <c r="I2758" s="1"/>
      <c r="J2758" s="1"/>
      <c r="K2758" s="1"/>
      <c r="L2758" s="1"/>
      <c r="M2758" s="1"/>
      <c r="O2758">
        <v>0</v>
      </c>
      <c r="Q2758" s="4" t="s">
        <v>31467</v>
      </c>
    </row>
    <row r="2759" spans="1:18" ht="45">
      <c r="A2759">
        <v>3253</v>
      </c>
      <c r="B2759" t="b">
        <v>1</v>
      </c>
      <c r="C2759" s="1" t="s">
        <v>7272</v>
      </c>
      <c r="D2759" s="2" t="s">
        <v>7273</v>
      </c>
      <c r="E2759" s="1" t="s">
        <v>7274</v>
      </c>
      <c r="F2759" s="1" t="s">
        <v>7275</v>
      </c>
      <c r="G2759" s="1">
        <v>1998</v>
      </c>
      <c r="H2759" s="1" t="s">
        <v>18</v>
      </c>
      <c r="I2759" s="1"/>
      <c r="J2759" s="1" t="s">
        <v>7276</v>
      </c>
      <c r="K2759" s="1"/>
      <c r="L2759" s="1"/>
      <c r="M2759" s="1"/>
      <c r="O2759">
        <v>0</v>
      </c>
      <c r="Q2759" s="4" t="s">
        <v>20897</v>
      </c>
    </row>
    <row r="2760" spans="1:18" ht="45">
      <c r="A2760">
        <v>3303</v>
      </c>
      <c r="B2760" t="b">
        <v>1</v>
      </c>
      <c r="C2760" s="1" t="s">
        <v>7885</v>
      </c>
      <c r="D2760" s="2" t="s">
        <v>7886</v>
      </c>
      <c r="E2760" s="1" t="s">
        <v>7887</v>
      </c>
      <c r="F2760" s="1" t="s">
        <v>7888</v>
      </c>
      <c r="G2760" s="1">
        <v>1998</v>
      </c>
      <c r="H2760" s="1" t="s">
        <v>18</v>
      </c>
      <c r="I2760" s="1"/>
      <c r="J2760" s="1" t="s">
        <v>7889</v>
      </c>
      <c r="K2760" s="1"/>
      <c r="L2760" s="1"/>
      <c r="M2760" s="1"/>
      <c r="O2760">
        <v>0</v>
      </c>
      <c r="Q2760" s="4" t="s">
        <v>31468</v>
      </c>
    </row>
    <row r="2761" spans="1:18" ht="30">
      <c r="A2761">
        <v>5235</v>
      </c>
      <c r="B2761" t="b">
        <v>1</v>
      </c>
      <c r="C2761" s="1" t="s">
        <v>32076</v>
      </c>
      <c r="D2761" s="4" t="s">
        <v>32075</v>
      </c>
      <c r="E2761" s="48" t="s">
        <v>32077</v>
      </c>
      <c r="F2761" s="1" t="s">
        <v>32078</v>
      </c>
      <c r="G2761" s="1">
        <v>1998</v>
      </c>
      <c r="H2761" s="1" t="s">
        <v>18</v>
      </c>
      <c r="I2761" s="1" t="s">
        <v>32079</v>
      </c>
      <c r="O2761">
        <v>0</v>
      </c>
      <c r="Q2761" s="4" t="s">
        <v>32153</v>
      </c>
    </row>
    <row r="2762" spans="1:18" ht="45">
      <c r="A2762">
        <v>3183</v>
      </c>
      <c r="B2762" t="b">
        <v>1</v>
      </c>
      <c r="C2762" s="1" t="s">
        <v>2046</v>
      </c>
      <c r="D2762" s="2" t="s">
        <v>6837</v>
      </c>
      <c r="E2762" s="1" t="s">
        <v>6838</v>
      </c>
      <c r="F2762" s="1" t="s">
        <v>6839</v>
      </c>
      <c r="G2762" s="1">
        <v>1999</v>
      </c>
      <c r="H2762" s="1" t="s">
        <v>29</v>
      </c>
      <c r="I2762" s="1"/>
      <c r="J2762" s="1" t="s">
        <v>6840</v>
      </c>
      <c r="K2762" s="1" t="s">
        <v>1321</v>
      </c>
      <c r="L2762" s="1" t="s">
        <v>29</v>
      </c>
      <c r="M2762" s="1"/>
      <c r="O2762">
        <v>1</v>
      </c>
      <c r="Q2762" s="4" t="s">
        <v>21557</v>
      </c>
      <c r="R2762">
        <v>9</v>
      </c>
    </row>
    <row r="2763" spans="1:18" ht="45">
      <c r="A2763">
        <v>1611</v>
      </c>
      <c r="B2763" t="b">
        <v>1</v>
      </c>
      <c r="C2763" s="1" t="s">
        <v>5662</v>
      </c>
      <c r="D2763" s="2" t="s">
        <v>6818</v>
      </c>
      <c r="F2763" t="s">
        <v>24524</v>
      </c>
      <c r="G2763">
        <v>1999</v>
      </c>
      <c r="H2763" t="s">
        <v>29</v>
      </c>
      <c r="I2763" t="s">
        <v>24525</v>
      </c>
      <c r="J2763" t="s">
        <v>24526</v>
      </c>
      <c r="K2763" t="s">
        <v>298</v>
      </c>
      <c r="L2763" t="s">
        <v>29</v>
      </c>
      <c r="O2763">
        <v>1</v>
      </c>
      <c r="Q2763" s="4" t="s">
        <v>18843</v>
      </c>
      <c r="R2763">
        <v>12</v>
      </c>
    </row>
    <row r="2764" spans="1:18" ht="30">
      <c r="A2764">
        <v>3181</v>
      </c>
      <c r="B2764" t="b">
        <v>1</v>
      </c>
      <c r="C2764" s="1" t="s">
        <v>5662</v>
      </c>
      <c r="D2764" s="2" t="s">
        <v>6826</v>
      </c>
      <c r="E2764" s="3" t="s">
        <v>6827</v>
      </c>
      <c r="F2764" s="1" t="s">
        <v>6828</v>
      </c>
      <c r="G2764" s="1">
        <v>1999</v>
      </c>
      <c r="H2764" s="1" t="s">
        <v>29</v>
      </c>
      <c r="I2764" s="1"/>
      <c r="J2764" s="1" t="s">
        <v>6829</v>
      </c>
      <c r="K2764" s="1" t="s">
        <v>1321</v>
      </c>
      <c r="L2764" s="1" t="s">
        <v>29</v>
      </c>
      <c r="M2764" s="1"/>
      <c r="O2764">
        <v>1</v>
      </c>
      <c r="Q2764" s="4" t="s">
        <v>18843</v>
      </c>
      <c r="R2764">
        <v>12</v>
      </c>
    </row>
    <row r="2765" spans="1:18" ht="45">
      <c r="A2765">
        <v>3180</v>
      </c>
      <c r="B2765" t="b">
        <v>1</v>
      </c>
      <c r="C2765" s="1" t="s">
        <v>5662</v>
      </c>
      <c r="D2765" s="2" t="s">
        <v>6822</v>
      </c>
      <c r="E2765" s="3" t="s">
        <v>6823</v>
      </c>
      <c r="F2765" s="1" t="s">
        <v>6824</v>
      </c>
      <c r="G2765" s="1">
        <v>1999</v>
      </c>
      <c r="H2765" s="1" t="s">
        <v>29</v>
      </c>
      <c r="I2765" s="1"/>
      <c r="J2765" s="1" t="s">
        <v>6825</v>
      </c>
      <c r="K2765" s="1" t="s">
        <v>1321</v>
      </c>
      <c r="L2765" s="1" t="s">
        <v>29</v>
      </c>
      <c r="M2765" s="1"/>
      <c r="O2765">
        <v>1</v>
      </c>
      <c r="Q2765" s="4" t="s">
        <v>18843</v>
      </c>
      <c r="R2765">
        <v>12</v>
      </c>
    </row>
    <row r="2766" spans="1:18" ht="43.5">
      <c r="A2766">
        <v>1666</v>
      </c>
      <c r="B2766" t="b">
        <v>1</v>
      </c>
      <c r="C2766" t="s">
        <v>24723</v>
      </c>
      <c r="D2766" s="7" t="s">
        <v>24724</v>
      </c>
      <c r="E2766" t="s">
        <v>24725</v>
      </c>
      <c r="F2766" t="s">
        <v>24726</v>
      </c>
      <c r="G2766">
        <v>1999</v>
      </c>
      <c r="H2766" t="s">
        <v>29</v>
      </c>
      <c r="J2766" t="s">
        <v>24727</v>
      </c>
      <c r="K2766" t="s">
        <v>1426</v>
      </c>
      <c r="L2766" t="s">
        <v>29</v>
      </c>
      <c r="O2766">
        <v>1</v>
      </c>
      <c r="Q2766" s="4" t="s">
        <v>18843</v>
      </c>
      <c r="R2766">
        <v>12</v>
      </c>
    </row>
    <row r="2767" spans="1:18" ht="45">
      <c r="A2767">
        <v>3179</v>
      </c>
      <c r="B2767" t="b">
        <v>1</v>
      </c>
      <c r="C2767" s="1" t="s">
        <v>5662</v>
      </c>
      <c r="D2767" s="2" t="s">
        <v>6814</v>
      </c>
      <c r="E2767" s="1" t="s">
        <v>6815</v>
      </c>
      <c r="F2767" s="1" t="s">
        <v>6816</v>
      </c>
      <c r="G2767" s="1">
        <v>1999</v>
      </c>
      <c r="H2767" s="1" t="s">
        <v>29</v>
      </c>
      <c r="I2767" s="1"/>
      <c r="J2767" s="1" t="s">
        <v>6817</v>
      </c>
      <c r="K2767" s="1" t="s">
        <v>1321</v>
      </c>
      <c r="L2767" s="1" t="s">
        <v>29</v>
      </c>
      <c r="M2767" s="1"/>
      <c r="O2767">
        <v>1</v>
      </c>
      <c r="Q2767" s="4" t="s">
        <v>18843</v>
      </c>
      <c r="R2767">
        <v>12</v>
      </c>
    </row>
    <row r="2768" spans="1:18" ht="43.5">
      <c r="A2768">
        <v>240</v>
      </c>
      <c r="B2768" t="b">
        <v>1</v>
      </c>
      <c r="C2768" t="s">
        <v>19494</v>
      </c>
      <c r="D2768" s="7" t="s">
        <v>19495</v>
      </c>
      <c r="E2768" s="5" t="s">
        <v>19496</v>
      </c>
      <c r="F2768" t="s">
        <v>19497</v>
      </c>
      <c r="G2768">
        <v>1999</v>
      </c>
      <c r="H2768" t="s">
        <v>29</v>
      </c>
      <c r="J2768" t="s">
        <v>19498</v>
      </c>
      <c r="K2768" t="s">
        <v>10100</v>
      </c>
      <c r="L2768" t="s">
        <v>29</v>
      </c>
      <c r="O2768">
        <v>1</v>
      </c>
      <c r="Q2768" s="4" t="s">
        <v>22406</v>
      </c>
      <c r="R2768">
        <v>16</v>
      </c>
    </row>
    <row r="2769" spans="1:18" ht="45">
      <c r="A2769">
        <v>3215</v>
      </c>
      <c r="B2769" t="b">
        <v>1</v>
      </c>
      <c r="C2769" s="1" t="s">
        <v>212</v>
      </c>
      <c r="D2769" s="2" t="s">
        <v>7029</v>
      </c>
      <c r="E2769" s="1" t="s">
        <v>7030</v>
      </c>
      <c r="F2769" s="1" t="s">
        <v>3742</v>
      </c>
      <c r="G2769" s="1">
        <v>1999</v>
      </c>
      <c r="H2769" s="1" t="s">
        <v>29</v>
      </c>
      <c r="I2769" s="1"/>
      <c r="J2769" s="1" t="s">
        <v>7031</v>
      </c>
      <c r="K2769" s="1" t="s">
        <v>298</v>
      </c>
      <c r="L2769" s="1" t="s">
        <v>29</v>
      </c>
      <c r="M2769" s="1"/>
      <c r="O2769">
        <v>1</v>
      </c>
      <c r="Q2769" s="4" t="s">
        <v>19823</v>
      </c>
      <c r="R2769">
        <v>68</v>
      </c>
    </row>
    <row r="2770" spans="1:18">
      <c r="A2770">
        <v>5140</v>
      </c>
      <c r="B2770" t="b">
        <v>1</v>
      </c>
      <c r="C2770" s="1" t="s">
        <v>18161</v>
      </c>
      <c r="D2770" s="4" t="s">
        <v>27924</v>
      </c>
      <c r="E2770" s="3" t="s">
        <v>27925</v>
      </c>
      <c r="F2770" s="1" t="s">
        <v>27926</v>
      </c>
      <c r="G2770" s="1">
        <v>1999</v>
      </c>
      <c r="H2770" s="1" t="s">
        <v>29</v>
      </c>
      <c r="K2770" t="s">
        <v>1321</v>
      </c>
      <c r="L2770" t="s">
        <v>29</v>
      </c>
      <c r="O2770">
        <v>1</v>
      </c>
      <c r="Q2770" s="4" t="s">
        <v>21633</v>
      </c>
      <c r="R2770">
        <v>97</v>
      </c>
    </row>
    <row r="2771" spans="1:18">
      <c r="A2771">
        <v>5149</v>
      </c>
      <c r="B2771" t="b">
        <v>1</v>
      </c>
      <c r="C2771" s="1" t="s">
        <v>18358</v>
      </c>
      <c r="D2771" s="4" t="s">
        <v>27950</v>
      </c>
      <c r="E2771" s="3" t="s">
        <v>27925</v>
      </c>
      <c r="F2771" s="1" t="s">
        <v>27951</v>
      </c>
      <c r="G2771" s="1">
        <v>1999</v>
      </c>
      <c r="H2771" s="1" t="s">
        <v>29</v>
      </c>
      <c r="K2771" t="s">
        <v>605</v>
      </c>
      <c r="L2771" t="s">
        <v>29</v>
      </c>
      <c r="O2771">
        <v>1</v>
      </c>
      <c r="Q2771" s="4" t="s">
        <v>22307</v>
      </c>
      <c r="R2771">
        <v>97</v>
      </c>
    </row>
    <row r="2772" spans="1:18">
      <c r="A2772">
        <v>2332</v>
      </c>
      <c r="B2772" t="b">
        <v>1</v>
      </c>
      <c r="C2772" s="7" t="s">
        <v>26821</v>
      </c>
      <c r="D2772" s="4" t="s">
        <v>26822</v>
      </c>
      <c r="F2772" s="30" t="s">
        <v>26823</v>
      </c>
      <c r="G2772">
        <v>1999</v>
      </c>
      <c r="H2772" t="s">
        <v>29</v>
      </c>
      <c r="I2772" t="s">
        <v>23777</v>
      </c>
      <c r="J2772" t="s">
        <v>26804</v>
      </c>
      <c r="K2772" t="s">
        <v>298</v>
      </c>
      <c r="L2772" t="s">
        <v>29</v>
      </c>
      <c r="O2772">
        <v>1</v>
      </c>
      <c r="Q2772" s="4" t="s">
        <v>22469</v>
      </c>
      <c r="R2772">
        <v>103</v>
      </c>
    </row>
    <row r="2773" spans="1:18" ht="29.25">
      <c r="A2773">
        <v>2327</v>
      </c>
      <c r="B2773" t="b">
        <v>1</v>
      </c>
      <c r="C2773" t="s">
        <v>26800</v>
      </c>
      <c r="D2773" s="7" t="s">
        <v>26801</v>
      </c>
      <c r="E2773" s="5" t="s">
        <v>26802</v>
      </c>
      <c r="F2773" s="18" t="s">
        <v>26803</v>
      </c>
      <c r="G2773">
        <v>1999</v>
      </c>
      <c r="H2773" t="s">
        <v>29</v>
      </c>
      <c r="J2773" t="s">
        <v>26804</v>
      </c>
      <c r="K2773" t="s">
        <v>298</v>
      </c>
      <c r="L2773" t="s">
        <v>29</v>
      </c>
      <c r="O2773">
        <v>1</v>
      </c>
      <c r="Q2773" s="4" t="s">
        <v>22469</v>
      </c>
      <c r="R2773">
        <v>103</v>
      </c>
    </row>
    <row r="2774" spans="1:18">
      <c r="A2774">
        <v>3224</v>
      </c>
      <c r="B2774" t="b">
        <v>1</v>
      </c>
      <c r="C2774" s="1" t="s">
        <v>7056</v>
      </c>
      <c r="D2774" s="2" t="s">
        <v>7057</v>
      </c>
      <c r="E2774" s="1" t="s">
        <v>7058</v>
      </c>
      <c r="F2774" s="1" t="s">
        <v>7059</v>
      </c>
      <c r="G2774" s="1">
        <v>1999</v>
      </c>
      <c r="H2774" s="1" t="s">
        <v>29</v>
      </c>
      <c r="I2774" s="1"/>
      <c r="J2774" s="1" t="s">
        <v>7060</v>
      </c>
      <c r="K2774" s="1" t="s">
        <v>298</v>
      </c>
      <c r="L2774" s="1" t="s">
        <v>29</v>
      </c>
      <c r="M2774" s="1"/>
      <c r="O2774">
        <v>1</v>
      </c>
      <c r="Q2774" s="4" t="s">
        <v>22469</v>
      </c>
      <c r="R2774">
        <v>103</v>
      </c>
    </row>
    <row r="2775" spans="1:18" ht="30">
      <c r="A2775">
        <v>3234</v>
      </c>
      <c r="B2775" t="b">
        <v>1</v>
      </c>
      <c r="C2775" s="1" t="s">
        <v>148</v>
      </c>
      <c r="D2775" s="2" t="s">
        <v>7108</v>
      </c>
      <c r="E2775" s="3" t="s">
        <v>7109</v>
      </c>
      <c r="F2775" s="1" t="s">
        <v>7110</v>
      </c>
      <c r="G2775" s="1">
        <v>1999</v>
      </c>
      <c r="H2775" s="1" t="s">
        <v>29</v>
      </c>
      <c r="I2775" s="1"/>
      <c r="J2775" s="1" t="s">
        <v>7111</v>
      </c>
      <c r="K2775" s="1" t="s">
        <v>298</v>
      </c>
      <c r="L2775" s="1" t="s">
        <v>29</v>
      </c>
      <c r="M2775" s="1"/>
      <c r="O2775">
        <v>1</v>
      </c>
      <c r="Q2775" s="4" t="s">
        <v>20730</v>
      </c>
      <c r="R2775">
        <v>103</v>
      </c>
    </row>
    <row r="2776" spans="1:18" ht="30">
      <c r="A2776">
        <v>146</v>
      </c>
      <c r="B2776" t="b">
        <v>1</v>
      </c>
      <c r="C2776" t="s">
        <v>20760</v>
      </c>
      <c r="D2776" s="2" t="s">
        <v>6863</v>
      </c>
      <c r="E2776" s="5" t="s">
        <v>19080</v>
      </c>
      <c r="F2776" t="s">
        <v>19081</v>
      </c>
      <c r="G2776">
        <v>1999</v>
      </c>
      <c r="H2776" t="s">
        <v>29</v>
      </c>
      <c r="I2776" t="s">
        <v>19082</v>
      </c>
      <c r="J2776" t="s">
        <v>19083</v>
      </c>
      <c r="K2776" t="s">
        <v>298</v>
      </c>
      <c r="L2776" t="s">
        <v>29</v>
      </c>
      <c r="O2776">
        <v>1</v>
      </c>
      <c r="Q2776" s="4" t="s">
        <v>19350</v>
      </c>
      <c r="R2776">
        <v>103</v>
      </c>
    </row>
    <row r="2777" spans="1:18" ht="45">
      <c r="A2777">
        <v>3225</v>
      </c>
      <c r="B2777" t="b">
        <v>1</v>
      </c>
      <c r="C2777" s="1" t="s">
        <v>7061</v>
      </c>
      <c r="D2777" s="2" t="s">
        <v>7062</v>
      </c>
      <c r="E2777" s="1" t="s">
        <v>7063</v>
      </c>
      <c r="F2777" s="1" t="s">
        <v>7064</v>
      </c>
      <c r="G2777" s="1">
        <v>1999</v>
      </c>
      <c r="H2777" s="1" t="s">
        <v>29</v>
      </c>
      <c r="I2777" s="1"/>
      <c r="J2777" s="1" t="s">
        <v>7065</v>
      </c>
      <c r="K2777" s="1" t="s">
        <v>7066</v>
      </c>
      <c r="L2777" s="1" t="s">
        <v>29</v>
      </c>
      <c r="M2777" s="1"/>
      <c r="O2777">
        <v>1</v>
      </c>
      <c r="Q2777" s="4" t="s">
        <v>31477</v>
      </c>
      <c r="R2777">
        <v>107</v>
      </c>
    </row>
    <row r="2778" spans="1:18" ht="30">
      <c r="A2778">
        <v>2252</v>
      </c>
      <c r="B2778" t="b">
        <v>1</v>
      </c>
      <c r="C2778" t="s">
        <v>26524</v>
      </c>
      <c r="D2778" s="4" t="s">
        <v>26525</v>
      </c>
      <c r="E2778" s="5" t="s">
        <v>26526</v>
      </c>
      <c r="F2778" t="s">
        <v>26527</v>
      </c>
      <c r="G2778">
        <v>1999</v>
      </c>
      <c r="H2778" t="s">
        <v>29</v>
      </c>
      <c r="I2778" t="s">
        <v>26528</v>
      </c>
      <c r="J2778" t="s">
        <v>26529</v>
      </c>
      <c r="K2778" t="s">
        <v>18103</v>
      </c>
      <c r="L2778" t="s">
        <v>29</v>
      </c>
      <c r="M2778">
        <v>900</v>
      </c>
      <c r="O2778">
        <v>1</v>
      </c>
      <c r="Q2778" s="4" t="s">
        <v>22467</v>
      </c>
      <c r="R2778">
        <v>130</v>
      </c>
    </row>
    <row r="2779" spans="1:18" ht="30">
      <c r="A2779">
        <v>401</v>
      </c>
      <c r="B2779" t="b">
        <v>1</v>
      </c>
      <c r="C2779" t="s">
        <v>20195</v>
      </c>
      <c r="D2779" s="7" t="s">
        <v>20196</v>
      </c>
      <c r="E2779" t="s">
        <v>20197</v>
      </c>
      <c r="F2779" s="21" t="s">
        <v>20198</v>
      </c>
      <c r="G2779">
        <v>1999</v>
      </c>
      <c r="H2779" t="s">
        <v>29</v>
      </c>
      <c r="J2779" t="s">
        <v>20199</v>
      </c>
      <c r="K2779" t="s">
        <v>18103</v>
      </c>
      <c r="L2779" t="s">
        <v>29</v>
      </c>
      <c r="O2779">
        <v>1</v>
      </c>
      <c r="Q2779" s="4" t="s">
        <v>22418</v>
      </c>
      <c r="R2779">
        <v>130</v>
      </c>
    </row>
    <row r="2780" spans="1:18" ht="30">
      <c r="A2780">
        <v>3185</v>
      </c>
      <c r="B2780" t="b">
        <v>1</v>
      </c>
      <c r="C2780" s="1" t="s">
        <v>6848</v>
      </c>
      <c r="D2780" s="2" t="s">
        <v>6849</v>
      </c>
      <c r="E2780" s="3" t="s">
        <v>6850</v>
      </c>
      <c r="F2780" s="1" t="s">
        <v>6851</v>
      </c>
      <c r="G2780" s="1">
        <v>1999</v>
      </c>
      <c r="H2780" s="1" t="s">
        <v>29</v>
      </c>
      <c r="I2780" s="1"/>
      <c r="J2780" s="1" t="s">
        <v>6852</v>
      </c>
      <c r="K2780" s="1" t="s">
        <v>6853</v>
      </c>
      <c r="L2780" s="1" t="s">
        <v>29</v>
      </c>
      <c r="M2780" s="1"/>
      <c r="O2780">
        <v>1</v>
      </c>
      <c r="Q2780" s="4" t="s">
        <v>21139</v>
      </c>
      <c r="R2780">
        <v>138</v>
      </c>
    </row>
    <row r="2781" spans="1:18" ht="30">
      <c r="A2781">
        <v>3205</v>
      </c>
      <c r="B2781" t="b">
        <v>1</v>
      </c>
      <c r="C2781" s="1" t="s">
        <v>2466</v>
      </c>
      <c r="D2781" s="2" t="s">
        <v>6952</v>
      </c>
      <c r="E2781" s="3" t="s">
        <v>6953</v>
      </c>
      <c r="F2781" s="1" t="s">
        <v>6954</v>
      </c>
      <c r="G2781" s="1">
        <v>1999</v>
      </c>
      <c r="H2781" s="1" t="s">
        <v>29</v>
      </c>
      <c r="I2781" s="1"/>
      <c r="J2781" s="1" t="s">
        <v>6955</v>
      </c>
      <c r="K2781" s="1" t="s">
        <v>5972</v>
      </c>
      <c r="L2781" s="1" t="s">
        <v>29</v>
      </c>
      <c r="M2781" s="1"/>
      <c r="O2781">
        <v>3</v>
      </c>
      <c r="Q2781" s="4" t="s">
        <v>20646</v>
      </c>
      <c r="R2781">
        <v>152</v>
      </c>
    </row>
    <row r="2782" spans="1:18" ht="45">
      <c r="A2782">
        <v>3207</v>
      </c>
      <c r="B2782" t="b">
        <v>1</v>
      </c>
      <c r="C2782" s="1" t="s">
        <v>6960</v>
      </c>
      <c r="D2782" s="2" t="s">
        <v>6961</v>
      </c>
      <c r="E2782" s="1" t="s">
        <v>6962</v>
      </c>
      <c r="F2782" s="1" t="s">
        <v>6963</v>
      </c>
      <c r="G2782" s="1">
        <v>1999</v>
      </c>
      <c r="H2782" s="1" t="s">
        <v>29</v>
      </c>
      <c r="I2782" s="1"/>
      <c r="J2782" s="1" t="s">
        <v>6964</v>
      </c>
      <c r="K2782" s="1" t="s">
        <v>298</v>
      </c>
      <c r="L2782" s="1" t="s">
        <v>29</v>
      </c>
      <c r="M2782" s="1"/>
      <c r="O2782">
        <v>1</v>
      </c>
      <c r="Q2782" s="4" t="s">
        <v>22429</v>
      </c>
      <c r="R2782">
        <v>171</v>
      </c>
    </row>
    <row r="2783" spans="1:18" ht="43.5">
      <c r="A2783">
        <v>1264</v>
      </c>
      <c r="B2783" t="b">
        <v>1</v>
      </c>
      <c r="C2783" t="s">
        <v>23361</v>
      </c>
      <c r="D2783" s="7" t="s">
        <v>23362</v>
      </c>
      <c r="F2783" s="18" t="s">
        <v>23363</v>
      </c>
      <c r="G2783">
        <v>1999</v>
      </c>
      <c r="H2783" t="s">
        <v>29</v>
      </c>
      <c r="I2783" t="s">
        <v>23364</v>
      </c>
      <c r="K2783" t="s">
        <v>298</v>
      </c>
      <c r="L2783" t="s">
        <v>29</v>
      </c>
      <c r="O2783">
        <v>1</v>
      </c>
      <c r="Q2783" s="4" t="s">
        <v>22429</v>
      </c>
      <c r="R2783">
        <v>171</v>
      </c>
    </row>
    <row r="2784" spans="1:18" ht="60">
      <c r="A2784">
        <v>3212</v>
      </c>
      <c r="B2784" t="b">
        <v>1</v>
      </c>
      <c r="C2784" s="1" t="s">
        <v>7016</v>
      </c>
      <c r="D2784" s="2" t="s">
        <v>7017</v>
      </c>
      <c r="E2784" s="3" t="s">
        <v>7018</v>
      </c>
      <c r="F2784" s="1" t="s">
        <v>7019</v>
      </c>
      <c r="G2784" s="1">
        <v>1999</v>
      </c>
      <c r="H2784" s="1" t="s">
        <v>29</v>
      </c>
      <c r="I2784" s="1"/>
      <c r="J2784" s="1" t="s">
        <v>7020</v>
      </c>
      <c r="K2784" s="1" t="s">
        <v>7021</v>
      </c>
      <c r="L2784" s="1" t="s">
        <v>29</v>
      </c>
      <c r="M2784" s="1"/>
      <c r="O2784">
        <v>1</v>
      </c>
      <c r="Q2784" s="4" t="s">
        <v>31486</v>
      </c>
      <c r="R2784">
        <v>193</v>
      </c>
    </row>
    <row r="2785" spans="1:18" ht="29.25">
      <c r="A2785">
        <v>488</v>
      </c>
      <c r="B2785" t="b">
        <v>1</v>
      </c>
      <c r="C2785" t="s">
        <v>20535</v>
      </c>
      <c r="D2785" s="7" t="s">
        <v>20536</v>
      </c>
      <c r="E2785" s="5" t="s">
        <v>20537</v>
      </c>
      <c r="F2785" t="s">
        <v>20538</v>
      </c>
      <c r="G2785">
        <v>1999</v>
      </c>
      <c r="H2785" t="s">
        <v>18</v>
      </c>
      <c r="J2785" t="s">
        <v>20539</v>
      </c>
      <c r="K2785" t="s">
        <v>18422</v>
      </c>
      <c r="L2785" t="s">
        <v>18423</v>
      </c>
      <c r="O2785">
        <v>0</v>
      </c>
      <c r="Q2785" s="4" t="s">
        <v>22425</v>
      </c>
    </row>
    <row r="2786" spans="1:18" ht="45">
      <c r="A2786">
        <v>5141</v>
      </c>
      <c r="B2786" t="b">
        <v>1</v>
      </c>
      <c r="C2786" s="1" t="s">
        <v>18152</v>
      </c>
      <c r="D2786" s="4" t="s">
        <v>27927</v>
      </c>
      <c r="E2786" s="3" t="s">
        <v>27925</v>
      </c>
      <c r="F2786" s="1" t="s">
        <v>27928</v>
      </c>
      <c r="G2786" s="1">
        <v>1999</v>
      </c>
      <c r="H2786" s="1" t="s">
        <v>29</v>
      </c>
      <c r="K2786" t="s">
        <v>127</v>
      </c>
      <c r="L2786" t="s">
        <v>29</v>
      </c>
      <c r="O2786">
        <v>1</v>
      </c>
      <c r="Q2786" s="4" t="s">
        <v>21620</v>
      </c>
      <c r="R2786">
        <v>211</v>
      </c>
    </row>
    <row r="2787" spans="1:18" ht="45">
      <c r="A2787">
        <v>5142</v>
      </c>
      <c r="B2787" t="b">
        <v>1</v>
      </c>
      <c r="C2787" s="1" t="s">
        <v>27929</v>
      </c>
      <c r="D2787" s="4" t="s">
        <v>27930</v>
      </c>
      <c r="E2787" s="3" t="s">
        <v>27925</v>
      </c>
      <c r="F2787" s="1" t="s">
        <v>27931</v>
      </c>
      <c r="G2787" s="1">
        <v>1999</v>
      </c>
      <c r="H2787" s="1" t="s">
        <v>29</v>
      </c>
      <c r="K2787" t="s">
        <v>27932</v>
      </c>
      <c r="L2787" t="s">
        <v>29</v>
      </c>
      <c r="O2787">
        <v>1</v>
      </c>
      <c r="Q2787" s="4" t="s">
        <v>31480</v>
      </c>
      <c r="R2787">
        <v>211</v>
      </c>
    </row>
    <row r="2788" spans="1:18">
      <c r="A2788">
        <v>5147</v>
      </c>
      <c r="B2788" t="b">
        <v>1</v>
      </c>
      <c r="C2788" s="1" t="s">
        <v>27945</v>
      </c>
      <c r="D2788" s="4" t="s">
        <v>28308</v>
      </c>
      <c r="E2788" s="3" t="s">
        <v>27925</v>
      </c>
      <c r="F2788" s="1" t="s">
        <v>27946</v>
      </c>
      <c r="G2788" s="1">
        <v>1999</v>
      </c>
      <c r="H2788" s="1" t="s">
        <v>29</v>
      </c>
      <c r="I2788" t="s">
        <v>28309</v>
      </c>
      <c r="K2788" t="s">
        <v>28307</v>
      </c>
      <c r="L2788" t="s">
        <v>18</v>
      </c>
      <c r="O2788">
        <v>2</v>
      </c>
      <c r="Q2788" s="4" t="s">
        <v>31491</v>
      </c>
      <c r="R2788">
        <v>211</v>
      </c>
    </row>
    <row r="2789" spans="1:18" ht="45">
      <c r="A2789">
        <v>5143</v>
      </c>
      <c r="B2789" t="b">
        <v>1</v>
      </c>
      <c r="C2789" s="1" t="s">
        <v>27929</v>
      </c>
      <c r="D2789" s="4" t="s">
        <v>27933</v>
      </c>
      <c r="E2789" s="3" t="s">
        <v>27925</v>
      </c>
      <c r="F2789" s="1" t="s">
        <v>27934</v>
      </c>
      <c r="G2789" s="1">
        <v>1999</v>
      </c>
      <c r="H2789" s="1" t="s">
        <v>29</v>
      </c>
      <c r="K2789" t="s">
        <v>27935</v>
      </c>
      <c r="L2789" t="s">
        <v>29</v>
      </c>
      <c r="O2789">
        <v>3</v>
      </c>
      <c r="Q2789" s="4" t="s">
        <v>31480</v>
      </c>
      <c r="R2789">
        <v>211</v>
      </c>
    </row>
    <row r="2790" spans="1:18" ht="45">
      <c r="A2790">
        <v>3227</v>
      </c>
      <c r="B2790" t="b">
        <v>1</v>
      </c>
      <c r="C2790" s="1" t="s">
        <v>6783</v>
      </c>
      <c r="D2790" s="2" t="s">
        <v>7075</v>
      </c>
      <c r="E2790" s="1" t="s">
        <v>7076</v>
      </c>
      <c r="F2790" s="1" t="s">
        <v>7077</v>
      </c>
      <c r="G2790" s="1">
        <v>1999</v>
      </c>
      <c r="H2790" s="1" t="s">
        <v>29</v>
      </c>
      <c r="I2790" s="1" t="s">
        <v>7079</v>
      </c>
      <c r="J2790" s="1" t="s">
        <v>7078</v>
      </c>
      <c r="K2790" s="1" t="s">
        <v>4687</v>
      </c>
      <c r="L2790" s="1" t="s">
        <v>29</v>
      </c>
      <c r="M2790" s="1"/>
      <c r="O2790">
        <v>1</v>
      </c>
      <c r="Q2790" s="4" t="s">
        <v>22575</v>
      </c>
      <c r="R2790">
        <v>223</v>
      </c>
    </row>
    <row r="2791" spans="1:18">
      <c r="A2791">
        <v>3191</v>
      </c>
      <c r="B2791" t="b">
        <v>1</v>
      </c>
      <c r="C2791" s="1" t="s">
        <v>6876</v>
      </c>
      <c r="D2791" s="2" t="s">
        <v>6877</v>
      </c>
      <c r="E2791" s="3" t="s">
        <v>6878</v>
      </c>
      <c r="F2791" s="1" t="s">
        <v>6879</v>
      </c>
      <c r="G2791" s="1">
        <v>1999</v>
      </c>
      <c r="H2791" s="1" t="s">
        <v>29</v>
      </c>
      <c r="I2791" s="1"/>
      <c r="J2791" s="1" t="s">
        <v>6880</v>
      </c>
      <c r="K2791" s="1" t="s">
        <v>43</v>
      </c>
      <c r="L2791" s="1" t="s">
        <v>29</v>
      </c>
      <c r="M2791" s="1"/>
      <c r="O2791">
        <v>1</v>
      </c>
      <c r="Q2791" s="4" t="s">
        <v>21975</v>
      </c>
      <c r="R2791">
        <v>225</v>
      </c>
    </row>
    <row r="2792" spans="1:18" ht="60">
      <c r="A2792">
        <v>5148</v>
      </c>
      <c r="B2792" t="b">
        <v>1</v>
      </c>
      <c r="C2792" s="1" t="s">
        <v>27947</v>
      </c>
      <c r="D2792" s="4" t="s">
        <v>27948</v>
      </c>
      <c r="E2792" s="3" t="s">
        <v>27925</v>
      </c>
      <c r="F2792" s="1" t="s">
        <v>27949</v>
      </c>
      <c r="G2792" s="1">
        <v>1999</v>
      </c>
      <c r="H2792" s="1" t="s">
        <v>29</v>
      </c>
      <c r="K2792" t="s">
        <v>36</v>
      </c>
      <c r="L2792" t="s">
        <v>29</v>
      </c>
      <c r="O2792">
        <v>1</v>
      </c>
      <c r="Q2792" s="4" t="s">
        <v>31481</v>
      </c>
      <c r="R2792">
        <v>38</v>
      </c>
    </row>
    <row r="2793" spans="1:18" ht="60">
      <c r="A2793">
        <v>3235</v>
      </c>
      <c r="B2793" t="b">
        <v>1</v>
      </c>
      <c r="C2793" s="1" t="s">
        <v>7112</v>
      </c>
      <c r="D2793" s="2" t="s">
        <v>7113</v>
      </c>
      <c r="E2793" s="1" t="s">
        <v>7114</v>
      </c>
      <c r="F2793" s="5" t="s">
        <v>7115</v>
      </c>
      <c r="G2793" s="1">
        <v>1999</v>
      </c>
      <c r="H2793" s="1" t="s">
        <v>29</v>
      </c>
      <c r="I2793" s="1"/>
      <c r="J2793" s="1" t="s">
        <v>7116</v>
      </c>
      <c r="K2793" s="1" t="s">
        <v>1636</v>
      </c>
      <c r="L2793" s="1" t="s">
        <v>29</v>
      </c>
      <c r="M2793" s="1"/>
      <c r="O2793">
        <v>1</v>
      </c>
      <c r="Q2793" s="4" t="s">
        <v>31297</v>
      </c>
      <c r="R2793">
        <v>238</v>
      </c>
    </row>
    <row r="2794" spans="1:18">
      <c r="A2794">
        <v>3213</v>
      </c>
      <c r="B2794" t="b">
        <v>1</v>
      </c>
      <c r="C2794" s="1" t="s">
        <v>7022</v>
      </c>
      <c r="D2794" s="2" t="s">
        <v>7023</v>
      </c>
      <c r="E2794" s="3" t="s">
        <v>7024</v>
      </c>
      <c r="F2794" s="1" t="s">
        <v>7025</v>
      </c>
      <c r="G2794" s="1">
        <v>1999</v>
      </c>
      <c r="H2794" s="1" t="s">
        <v>29</v>
      </c>
      <c r="I2794" s="1"/>
      <c r="J2794" s="1" t="s">
        <v>7026</v>
      </c>
      <c r="K2794" s="1" t="s">
        <v>605</v>
      </c>
      <c r="L2794" s="1" t="s">
        <v>29</v>
      </c>
      <c r="M2794" s="1"/>
      <c r="O2794">
        <v>1</v>
      </c>
      <c r="Q2794" s="4" t="s">
        <v>31358</v>
      </c>
      <c r="R2794">
        <v>250</v>
      </c>
    </row>
    <row r="2795" spans="1:18" ht="30">
      <c r="A2795">
        <v>2279</v>
      </c>
      <c r="B2795" t="b">
        <v>1</v>
      </c>
      <c r="C2795" s="17" t="s">
        <v>25849</v>
      </c>
      <c r="D2795" s="4" t="s">
        <v>7994</v>
      </c>
      <c r="E2795" s="5" t="s">
        <v>25851</v>
      </c>
      <c r="F2795" t="s">
        <v>26632</v>
      </c>
      <c r="G2795">
        <v>1999</v>
      </c>
      <c r="H2795" t="s">
        <v>29</v>
      </c>
      <c r="J2795" t="s">
        <v>25852</v>
      </c>
      <c r="K2795" t="s">
        <v>298</v>
      </c>
      <c r="L2795" t="s">
        <v>29</v>
      </c>
      <c r="O2795">
        <v>1</v>
      </c>
      <c r="Q2795" s="4" t="s">
        <v>21930</v>
      </c>
      <c r="R2795">
        <v>153</v>
      </c>
    </row>
    <row r="2796" spans="1:18" ht="30">
      <c r="A2796">
        <v>295</v>
      </c>
      <c r="B2796" t="b">
        <v>1</v>
      </c>
      <c r="C2796" t="s">
        <v>19722</v>
      </c>
      <c r="D2796" s="4" t="s">
        <v>19723</v>
      </c>
      <c r="E2796" s="5" t="s">
        <v>19724</v>
      </c>
      <c r="F2796" t="s">
        <v>19725</v>
      </c>
      <c r="G2796">
        <v>1999</v>
      </c>
      <c r="H2796" t="s">
        <v>29</v>
      </c>
      <c r="J2796" t="s">
        <v>19726</v>
      </c>
      <c r="K2796" t="s">
        <v>4847</v>
      </c>
      <c r="L2796" t="s">
        <v>29</v>
      </c>
      <c r="O2796">
        <v>1</v>
      </c>
      <c r="Q2796" s="4" t="s">
        <v>22413</v>
      </c>
      <c r="R2796">
        <v>260</v>
      </c>
    </row>
    <row r="2797" spans="1:18" ht="60">
      <c r="A2797">
        <v>2289</v>
      </c>
      <c r="B2797" t="b">
        <v>1</v>
      </c>
      <c r="C2797" t="s">
        <v>28313</v>
      </c>
      <c r="D2797" s="2" t="s">
        <v>7307</v>
      </c>
      <c r="E2797" s="5" t="s">
        <v>26664</v>
      </c>
      <c r="F2797" s="21" t="s">
        <v>26665</v>
      </c>
      <c r="G2797">
        <v>1999</v>
      </c>
      <c r="H2797" t="s">
        <v>29</v>
      </c>
      <c r="J2797" t="s">
        <v>26666</v>
      </c>
      <c r="K2797" t="s">
        <v>298</v>
      </c>
      <c r="L2797" t="s">
        <v>29</v>
      </c>
      <c r="O2797">
        <v>1</v>
      </c>
      <c r="Q2797" s="4" t="s">
        <v>30492</v>
      </c>
      <c r="R2797">
        <v>263</v>
      </c>
    </row>
    <row r="2798" spans="1:18" ht="30">
      <c r="A2798">
        <v>3190</v>
      </c>
      <c r="B2798" t="b">
        <v>1</v>
      </c>
      <c r="C2798" s="1" t="s">
        <v>28313</v>
      </c>
      <c r="D2798" s="2" t="s">
        <v>6873</v>
      </c>
      <c r="E2798" s="1" t="s">
        <v>6874</v>
      </c>
      <c r="F2798" s="1"/>
      <c r="G2798" s="1">
        <v>1999</v>
      </c>
      <c r="H2798" s="1" t="s">
        <v>29</v>
      </c>
      <c r="I2798" s="1"/>
      <c r="J2798" s="1" t="s">
        <v>6875</v>
      </c>
      <c r="K2798" s="1" t="s">
        <v>298</v>
      </c>
      <c r="L2798" s="1" t="s">
        <v>29</v>
      </c>
      <c r="M2798" s="1"/>
      <c r="O2798">
        <v>1</v>
      </c>
      <c r="Q2798" s="4" t="s">
        <v>30492</v>
      </c>
      <c r="R2798">
        <v>263</v>
      </c>
    </row>
    <row r="2799" spans="1:18" ht="30">
      <c r="A2799">
        <v>5144</v>
      </c>
      <c r="B2799" t="b">
        <v>1</v>
      </c>
      <c r="C2799" s="1" t="s">
        <v>27936</v>
      </c>
      <c r="D2799" s="4" t="s">
        <v>27937</v>
      </c>
      <c r="E2799" s="3" t="s">
        <v>27925</v>
      </c>
      <c r="F2799" s="1" t="s">
        <v>27938</v>
      </c>
      <c r="G2799" s="1">
        <v>1999</v>
      </c>
      <c r="H2799" s="1" t="s">
        <v>29</v>
      </c>
      <c r="K2799" t="s">
        <v>1426</v>
      </c>
      <c r="L2799" t="s">
        <v>18</v>
      </c>
      <c r="O2799">
        <v>1</v>
      </c>
      <c r="Q2799" s="4" t="s">
        <v>31471</v>
      </c>
      <c r="R2799">
        <v>272</v>
      </c>
    </row>
    <row r="2800" spans="1:18" ht="75">
      <c r="A2800">
        <v>2228</v>
      </c>
      <c r="B2800" t="b">
        <v>1</v>
      </c>
      <c r="C2800" s="17" t="s">
        <v>26448</v>
      </c>
      <c r="D2800" s="4" t="s">
        <v>26449</v>
      </c>
      <c r="E2800" t="s">
        <v>26450</v>
      </c>
      <c r="F2800" t="s">
        <v>26451</v>
      </c>
      <c r="G2800">
        <v>1999</v>
      </c>
      <c r="H2800" t="s">
        <v>29</v>
      </c>
      <c r="J2800" t="s">
        <v>26452</v>
      </c>
      <c r="K2800" t="s">
        <v>10100</v>
      </c>
      <c r="L2800" t="s">
        <v>29</v>
      </c>
      <c r="O2800">
        <v>1</v>
      </c>
      <c r="Q2800" s="4" t="s">
        <v>22438</v>
      </c>
      <c r="R2800">
        <v>273</v>
      </c>
    </row>
    <row r="2801" spans="1:18" ht="45">
      <c r="A2801">
        <v>5146</v>
      </c>
      <c r="B2801" t="b">
        <v>1</v>
      </c>
      <c r="C2801" s="1" t="s">
        <v>27942</v>
      </c>
      <c r="D2801" s="4" t="s">
        <v>27943</v>
      </c>
      <c r="E2801" s="3" t="s">
        <v>27925</v>
      </c>
      <c r="F2801" s="1" t="s">
        <v>27944</v>
      </c>
      <c r="G2801" s="1">
        <v>1999</v>
      </c>
      <c r="H2801" s="1" t="s">
        <v>29</v>
      </c>
      <c r="K2801" t="s">
        <v>1301</v>
      </c>
      <c r="L2801" t="s">
        <v>29</v>
      </c>
      <c r="O2801">
        <v>1</v>
      </c>
      <c r="Q2801" s="4" t="s">
        <v>31490</v>
      </c>
      <c r="R2801">
        <v>274</v>
      </c>
    </row>
    <row r="2802" spans="1:18">
      <c r="A2802">
        <v>5150</v>
      </c>
      <c r="B2802" t="b">
        <v>1</v>
      </c>
      <c r="C2802" s="1" t="s">
        <v>27952</v>
      </c>
      <c r="D2802" s="4" t="s">
        <v>27953</v>
      </c>
      <c r="E2802" s="3" t="s">
        <v>27925</v>
      </c>
      <c r="F2802" s="1" t="s">
        <v>27954</v>
      </c>
      <c r="G2802" s="1">
        <v>1999</v>
      </c>
      <c r="H2802" s="1" t="s">
        <v>29</v>
      </c>
      <c r="K2802" t="s">
        <v>17831</v>
      </c>
      <c r="L2802" t="s">
        <v>29</v>
      </c>
      <c r="O2802">
        <v>1</v>
      </c>
      <c r="Q2802" s="4" t="s">
        <v>26607</v>
      </c>
      <c r="R2802">
        <v>275</v>
      </c>
    </row>
    <row r="2803" spans="1:18" ht="45">
      <c r="A2803">
        <v>5145</v>
      </c>
      <c r="B2803" t="b">
        <v>1</v>
      </c>
      <c r="C2803" s="1" t="s">
        <v>27939</v>
      </c>
      <c r="D2803" s="4" t="s">
        <v>27940</v>
      </c>
      <c r="E2803" s="3" t="s">
        <v>27925</v>
      </c>
      <c r="F2803" s="1" t="s">
        <v>27941</v>
      </c>
      <c r="G2803" s="1">
        <v>1999</v>
      </c>
      <c r="H2803" s="6" t="s">
        <v>18</v>
      </c>
      <c r="J2803" t="s">
        <v>32207</v>
      </c>
      <c r="K2803" t="s">
        <v>18422</v>
      </c>
      <c r="L2803" t="s">
        <v>18423</v>
      </c>
      <c r="O2803">
        <v>0</v>
      </c>
      <c r="Q2803" s="4" t="s">
        <v>31497</v>
      </c>
    </row>
    <row r="2804" spans="1:18" ht="45">
      <c r="A2804">
        <v>3195</v>
      </c>
      <c r="B2804" t="b">
        <v>1</v>
      </c>
      <c r="C2804" s="1" t="s">
        <v>4600</v>
      </c>
      <c r="D2804" s="2" t="s">
        <v>6894</v>
      </c>
      <c r="E2804" s="1" t="s">
        <v>6895</v>
      </c>
      <c r="F2804" s="1" t="s">
        <v>6896</v>
      </c>
      <c r="G2804" s="1">
        <v>1999</v>
      </c>
      <c r="H2804" s="1" t="s">
        <v>18</v>
      </c>
      <c r="I2804" s="1"/>
      <c r="J2804" s="1" t="s">
        <v>6897</v>
      </c>
      <c r="K2804" s="1"/>
      <c r="L2804" s="1"/>
      <c r="M2804" s="1"/>
      <c r="O2804">
        <v>0</v>
      </c>
      <c r="Q2804" s="4" t="s">
        <v>22917</v>
      </c>
    </row>
    <row r="2805" spans="1:18" ht="30">
      <c r="A2805">
        <v>3216</v>
      </c>
      <c r="B2805" t="b">
        <v>1</v>
      </c>
      <c r="C2805" s="1" t="s">
        <v>212</v>
      </c>
      <c r="D2805" s="2" t="s">
        <v>7032</v>
      </c>
      <c r="E2805" s="1" t="s">
        <v>7033</v>
      </c>
      <c r="F2805" s="1" t="s">
        <v>7034</v>
      </c>
      <c r="G2805" s="1">
        <v>1999</v>
      </c>
      <c r="H2805" s="1" t="s">
        <v>18</v>
      </c>
      <c r="I2805" s="1"/>
      <c r="J2805" s="1" t="s">
        <v>7035</v>
      </c>
      <c r="K2805" s="1"/>
      <c r="L2805" s="1"/>
      <c r="M2805" s="1"/>
      <c r="O2805">
        <v>0</v>
      </c>
      <c r="Q2805" s="4" t="s">
        <v>19823</v>
      </c>
    </row>
    <row r="2806" spans="1:18" ht="45">
      <c r="A2806">
        <v>3230</v>
      </c>
      <c r="B2806" t="b">
        <v>1</v>
      </c>
      <c r="C2806" s="1" t="s">
        <v>7089</v>
      </c>
      <c r="D2806" s="2" t="s">
        <v>7090</v>
      </c>
      <c r="E2806" s="3" t="s">
        <v>7091</v>
      </c>
      <c r="F2806" s="1" t="s">
        <v>7092</v>
      </c>
      <c r="G2806" s="1">
        <v>1999</v>
      </c>
      <c r="H2806" s="1" t="s">
        <v>18</v>
      </c>
      <c r="I2806" s="1"/>
      <c r="J2806" s="1" t="s">
        <v>7093</v>
      </c>
      <c r="K2806" s="1"/>
      <c r="L2806" s="1"/>
      <c r="M2806" s="1"/>
      <c r="O2806">
        <v>0</v>
      </c>
      <c r="Q2806" s="4" t="s">
        <v>31470</v>
      </c>
    </row>
    <row r="2807" spans="1:18" ht="90">
      <c r="A2807">
        <v>3188</v>
      </c>
      <c r="B2807" t="b">
        <v>0</v>
      </c>
      <c r="C2807" s="1" t="s">
        <v>4397</v>
      </c>
      <c r="D2807" s="2" t="s">
        <v>6866</v>
      </c>
      <c r="E2807" s="1"/>
      <c r="F2807" s="1"/>
      <c r="G2807" s="1">
        <v>1999</v>
      </c>
      <c r="H2807" s="1" t="s">
        <v>1315</v>
      </c>
      <c r="I2807" s="1"/>
      <c r="J2807" s="1"/>
      <c r="K2807" s="1"/>
      <c r="L2807" s="1"/>
      <c r="M2807" s="1"/>
      <c r="O2807">
        <v>0</v>
      </c>
      <c r="Q2807" s="4" t="s">
        <v>31467</v>
      </c>
    </row>
    <row r="2808" spans="1:18" ht="45">
      <c r="A2808">
        <v>3198</v>
      </c>
      <c r="B2808" t="b">
        <v>1</v>
      </c>
      <c r="C2808" s="1" t="s">
        <v>6905</v>
      </c>
      <c r="D2808" s="2" t="s">
        <v>6906</v>
      </c>
      <c r="E2808" s="1"/>
      <c r="F2808" s="1" t="s">
        <v>6907</v>
      </c>
      <c r="G2808" s="1">
        <v>1999</v>
      </c>
      <c r="H2808" s="1" t="s">
        <v>18</v>
      </c>
      <c r="I2808" s="1"/>
      <c r="J2808" s="1"/>
      <c r="K2808" s="1"/>
      <c r="L2808" s="1"/>
      <c r="M2808" s="1"/>
      <c r="O2808">
        <v>0</v>
      </c>
      <c r="Q2808" s="4" t="s">
        <v>31472</v>
      </c>
    </row>
    <row r="2809" spans="1:18" ht="45">
      <c r="A2809">
        <v>3218</v>
      </c>
      <c r="B2809" t="b">
        <v>0</v>
      </c>
      <c r="C2809" s="1" t="s">
        <v>7043</v>
      </c>
      <c r="D2809" s="2" t="s">
        <v>7044</v>
      </c>
      <c r="E2809" s="1"/>
      <c r="F2809" s="1" t="s">
        <v>7045</v>
      </c>
      <c r="G2809" s="1">
        <v>1999</v>
      </c>
      <c r="H2809" s="1" t="s">
        <v>1315</v>
      </c>
      <c r="I2809" s="1"/>
      <c r="J2809" s="1"/>
      <c r="K2809" s="1"/>
      <c r="L2809" s="1"/>
      <c r="M2809" s="1"/>
      <c r="O2809">
        <v>0</v>
      </c>
      <c r="Q2809" s="4" t="s">
        <v>31473</v>
      </c>
    </row>
    <row r="2810" spans="1:18" ht="45">
      <c r="A2810">
        <v>1575</v>
      </c>
      <c r="B2810" t="b">
        <v>1</v>
      </c>
      <c r="C2810" t="s">
        <v>24395</v>
      </c>
      <c r="D2810" s="4" t="s">
        <v>6834</v>
      </c>
      <c r="F2810" t="s">
        <v>24396</v>
      </c>
      <c r="G2810">
        <v>1999</v>
      </c>
      <c r="H2810" t="s">
        <v>1315</v>
      </c>
      <c r="K2810" t="s">
        <v>18625</v>
      </c>
      <c r="L2810" t="s">
        <v>18423</v>
      </c>
      <c r="O2810">
        <v>0</v>
      </c>
      <c r="Q2810" s="4" t="s">
        <v>22453</v>
      </c>
    </row>
    <row r="2811" spans="1:18" ht="29.25">
      <c r="A2811">
        <v>1352</v>
      </c>
      <c r="B2811" t="b">
        <v>1</v>
      </c>
      <c r="C2811" t="s">
        <v>23654</v>
      </c>
      <c r="D2811" s="7" t="s">
        <v>23655</v>
      </c>
      <c r="F2811" t="s">
        <v>23656</v>
      </c>
      <c r="G2811">
        <v>1999</v>
      </c>
      <c r="H2811" t="s">
        <v>1315</v>
      </c>
      <c r="K2811" t="s">
        <v>18625</v>
      </c>
      <c r="L2811" t="s">
        <v>18423</v>
      </c>
      <c r="O2811">
        <v>0</v>
      </c>
      <c r="Q2811" s="4" t="s">
        <v>22445</v>
      </c>
    </row>
    <row r="2812" spans="1:18" ht="45">
      <c r="A2812">
        <v>3186</v>
      </c>
      <c r="B2812" t="b">
        <v>1</v>
      </c>
      <c r="C2812" s="1" t="s">
        <v>6856</v>
      </c>
      <c r="D2812" s="2" t="s">
        <v>6857</v>
      </c>
      <c r="E2812" s="1"/>
      <c r="F2812" s="1" t="s">
        <v>6858</v>
      </c>
      <c r="G2812" s="1">
        <v>1999</v>
      </c>
      <c r="H2812" s="1" t="s">
        <v>18</v>
      </c>
      <c r="I2812" s="1"/>
      <c r="J2812" s="1"/>
      <c r="K2812" s="1"/>
      <c r="L2812" s="1"/>
      <c r="M2812" s="1"/>
      <c r="O2812">
        <v>0</v>
      </c>
      <c r="Q2812" s="4" t="s">
        <v>31474</v>
      </c>
    </row>
    <row r="2813" spans="1:18" ht="30">
      <c r="A2813">
        <v>3199</v>
      </c>
      <c r="B2813" t="b">
        <v>1</v>
      </c>
      <c r="C2813" s="1" t="s">
        <v>2443</v>
      </c>
      <c r="D2813" s="2" t="s">
        <v>6908</v>
      </c>
      <c r="E2813" s="1"/>
      <c r="F2813" s="1" t="s">
        <v>6909</v>
      </c>
      <c r="G2813" s="1">
        <v>1999</v>
      </c>
      <c r="H2813" s="1" t="s">
        <v>18</v>
      </c>
      <c r="I2813" s="1"/>
      <c r="J2813" s="1"/>
      <c r="K2813" s="1"/>
      <c r="L2813" s="1"/>
      <c r="M2813" s="1"/>
      <c r="O2813">
        <v>0</v>
      </c>
      <c r="Q2813" s="4" t="s">
        <v>23376</v>
      </c>
    </row>
    <row r="2814" spans="1:18" ht="60">
      <c r="A2814">
        <v>3211</v>
      </c>
      <c r="B2814" t="b">
        <v>1</v>
      </c>
      <c r="C2814" s="1" t="s">
        <v>6989</v>
      </c>
      <c r="D2814" s="2" t="s">
        <v>6990</v>
      </c>
      <c r="E2814" s="1" t="s">
        <v>6991</v>
      </c>
      <c r="F2814" s="1" t="s">
        <v>6992</v>
      </c>
      <c r="G2814" s="1">
        <v>1999</v>
      </c>
      <c r="H2814" s="1" t="s">
        <v>18</v>
      </c>
      <c r="I2814" s="1"/>
      <c r="J2814" s="1" t="s">
        <v>6993</v>
      </c>
      <c r="K2814" s="1"/>
      <c r="L2814" s="1"/>
      <c r="M2814" s="1"/>
      <c r="O2814">
        <v>0</v>
      </c>
      <c r="Q2814" s="4" t="s">
        <v>31475</v>
      </c>
    </row>
    <row r="2815" spans="1:18" ht="30">
      <c r="A2815">
        <v>3203</v>
      </c>
      <c r="B2815" t="b">
        <v>0</v>
      </c>
      <c r="C2815" s="1" t="s">
        <v>6947</v>
      </c>
      <c r="D2815" s="2" t="s">
        <v>6948</v>
      </c>
      <c r="E2815" s="1"/>
      <c r="F2815" s="1" t="s">
        <v>6949</v>
      </c>
      <c r="G2815" s="1">
        <v>1999</v>
      </c>
      <c r="H2815" s="1" t="s">
        <v>1315</v>
      </c>
      <c r="I2815" s="1"/>
      <c r="J2815" s="1"/>
      <c r="K2815" s="1"/>
      <c r="L2815" s="1"/>
      <c r="M2815" s="1"/>
      <c r="O2815">
        <v>0</v>
      </c>
      <c r="Q2815" s="4" t="s">
        <v>21544</v>
      </c>
    </row>
    <row r="2816" spans="1:18" ht="30">
      <c r="A2816">
        <v>3187</v>
      </c>
      <c r="B2816" t="b">
        <v>1</v>
      </c>
      <c r="C2816" s="1" t="s">
        <v>6859</v>
      </c>
      <c r="D2816" s="2" t="s">
        <v>6860</v>
      </c>
      <c r="E2816" s="1"/>
      <c r="F2816" s="1" t="s">
        <v>6861</v>
      </c>
      <c r="G2816" s="1">
        <v>1999</v>
      </c>
      <c r="H2816" s="1" t="s">
        <v>18</v>
      </c>
      <c r="I2816" s="1"/>
      <c r="J2816" s="1"/>
      <c r="K2816" s="1"/>
      <c r="L2816" s="1"/>
      <c r="M2816" s="1"/>
      <c r="O2816">
        <v>0</v>
      </c>
      <c r="Q2816" s="4" t="s">
        <v>31476</v>
      </c>
    </row>
    <row r="2817" spans="1:17">
      <c r="A2817">
        <v>3202</v>
      </c>
      <c r="B2817" t="b">
        <v>1</v>
      </c>
      <c r="C2817" s="1" t="s">
        <v>6919</v>
      </c>
      <c r="D2817" s="2" t="s">
        <v>6920</v>
      </c>
      <c r="E2817" s="3" t="s">
        <v>6921</v>
      </c>
      <c r="F2817" s="1" t="s">
        <v>6922</v>
      </c>
      <c r="G2817" s="1">
        <v>1999</v>
      </c>
      <c r="H2817" s="1" t="s">
        <v>18</v>
      </c>
      <c r="I2817" s="1"/>
      <c r="J2817" s="1" t="s">
        <v>6923</v>
      </c>
      <c r="K2817" s="1"/>
      <c r="L2817" s="1"/>
      <c r="M2817" s="1"/>
      <c r="O2817">
        <v>0</v>
      </c>
      <c r="Q2817" s="4" t="s">
        <v>31478</v>
      </c>
    </row>
    <row r="2818" spans="1:17" ht="30">
      <c r="A2818">
        <v>2244</v>
      </c>
      <c r="B2818" t="b">
        <v>1</v>
      </c>
      <c r="C2818" s="17" t="s">
        <v>26504</v>
      </c>
      <c r="D2818" s="2" t="s">
        <v>6887</v>
      </c>
      <c r="F2818" t="s">
        <v>26505</v>
      </c>
      <c r="G2818">
        <v>1999</v>
      </c>
      <c r="H2818" t="s">
        <v>1315</v>
      </c>
      <c r="K2818" t="s">
        <v>18625</v>
      </c>
      <c r="L2818" t="s">
        <v>18423</v>
      </c>
      <c r="O2818">
        <v>0</v>
      </c>
      <c r="Q2818" s="4" t="s">
        <v>22462</v>
      </c>
    </row>
    <row r="2819" spans="1:17" ht="60">
      <c r="A2819">
        <v>3231</v>
      </c>
      <c r="B2819" t="b">
        <v>1</v>
      </c>
      <c r="C2819" s="1" t="s">
        <v>6179</v>
      </c>
      <c r="D2819" s="2" t="s">
        <v>7094</v>
      </c>
      <c r="E2819" s="1" t="s">
        <v>7095</v>
      </c>
      <c r="F2819" s="1" t="s">
        <v>7096</v>
      </c>
      <c r="G2819" s="1">
        <v>1999</v>
      </c>
      <c r="H2819" s="1" t="s">
        <v>18</v>
      </c>
      <c r="I2819" s="1"/>
      <c r="J2819" s="1" t="s">
        <v>7097</v>
      </c>
      <c r="K2819" s="1"/>
      <c r="L2819" s="1"/>
      <c r="M2819" s="1"/>
      <c r="O2819">
        <v>0</v>
      </c>
      <c r="Q2819" s="4" t="s">
        <v>31479</v>
      </c>
    </row>
    <row r="2820" spans="1:17" ht="30">
      <c r="A2820">
        <v>3219</v>
      </c>
      <c r="B2820" t="b">
        <v>0</v>
      </c>
      <c r="C2820" s="1" t="s">
        <v>222</v>
      </c>
      <c r="D2820" s="2" t="s">
        <v>7046</v>
      </c>
      <c r="E2820" s="1"/>
      <c r="F2820" s="1"/>
      <c r="G2820" s="1">
        <v>1999</v>
      </c>
      <c r="H2820" s="1" t="s">
        <v>1315</v>
      </c>
      <c r="I2820" s="1"/>
      <c r="J2820" s="1"/>
      <c r="K2820" s="1"/>
      <c r="L2820" s="1"/>
      <c r="M2820" s="1"/>
      <c r="O2820">
        <v>0</v>
      </c>
      <c r="Q2820" s="4" t="s">
        <v>20544</v>
      </c>
    </row>
    <row r="2821" spans="1:17" ht="45">
      <c r="A2821">
        <v>3217</v>
      </c>
      <c r="B2821" t="b">
        <v>0</v>
      </c>
      <c r="C2821" s="1" t="s">
        <v>7040</v>
      </c>
      <c r="D2821" s="2" t="s">
        <v>7041</v>
      </c>
      <c r="E2821" s="1"/>
      <c r="F2821" s="1" t="s">
        <v>7042</v>
      </c>
      <c r="G2821" s="1">
        <v>1999</v>
      </c>
      <c r="H2821" s="1" t="s">
        <v>1315</v>
      </c>
      <c r="I2821" s="1"/>
      <c r="J2821" s="1"/>
      <c r="K2821" s="1"/>
      <c r="L2821" s="1"/>
      <c r="M2821" s="1"/>
      <c r="O2821">
        <v>0</v>
      </c>
      <c r="Q2821" s="4" t="s">
        <v>31482</v>
      </c>
    </row>
    <row r="2822" spans="1:17" ht="45">
      <c r="A2822">
        <v>3223</v>
      </c>
      <c r="B2822" t="b">
        <v>0</v>
      </c>
      <c r="C2822" s="1" t="s">
        <v>222</v>
      </c>
      <c r="D2822" s="2" t="s">
        <v>7054</v>
      </c>
      <c r="E2822" s="1"/>
      <c r="F2822" s="1" t="s">
        <v>7055</v>
      </c>
      <c r="G2822" s="1">
        <v>1999</v>
      </c>
      <c r="H2822" s="1" t="s">
        <v>1315</v>
      </c>
      <c r="I2822" s="1"/>
      <c r="J2822" s="1"/>
      <c r="K2822" s="1"/>
      <c r="L2822" s="1"/>
      <c r="M2822" s="1"/>
      <c r="O2822">
        <v>0</v>
      </c>
      <c r="Q2822" s="4" t="s">
        <v>20544</v>
      </c>
    </row>
    <row r="2823" spans="1:17" ht="45">
      <c r="A2823">
        <v>4883</v>
      </c>
      <c r="B2823" t="b">
        <v>1</v>
      </c>
      <c r="C2823" s="1" t="s">
        <v>7049</v>
      </c>
      <c r="D2823" s="2" t="s">
        <v>17662</v>
      </c>
      <c r="E2823" s="1" t="s">
        <v>17663</v>
      </c>
      <c r="F2823" s="1" t="s">
        <v>17664</v>
      </c>
      <c r="G2823" s="1">
        <v>1999</v>
      </c>
      <c r="H2823" s="1" t="s">
        <v>18</v>
      </c>
      <c r="I2823" s="1"/>
      <c r="J2823" s="1" t="s">
        <v>17665</v>
      </c>
      <c r="K2823" s="1"/>
      <c r="L2823" s="1"/>
      <c r="M2823" s="1"/>
      <c r="O2823">
        <v>0</v>
      </c>
      <c r="Q2823" s="4" t="s">
        <v>31483</v>
      </c>
    </row>
    <row r="2824" spans="1:17" ht="30">
      <c r="A2824">
        <v>3222</v>
      </c>
      <c r="B2824" t="b">
        <v>0</v>
      </c>
      <c r="C2824" s="1" t="s">
        <v>7049</v>
      </c>
      <c r="D2824" s="2" t="s">
        <v>7050</v>
      </c>
      <c r="E2824" s="1"/>
      <c r="F2824" s="1" t="s">
        <v>7051</v>
      </c>
      <c r="G2824" s="1">
        <v>1999</v>
      </c>
      <c r="H2824" s="1" t="s">
        <v>1315</v>
      </c>
      <c r="I2824" s="1"/>
      <c r="J2824" s="1"/>
      <c r="K2824" s="1"/>
      <c r="L2824" s="1"/>
      <c r="M2824" s="1"/>
      <c r="O2824">
        <v>0</v>
      </c>
      <c r="Q2824" s="4" t="s">
        <v>31483</v>
      </c>
    </row>
    <row r="2825" spans="1:17" ht="45">
      <c r="A2825">
        <v>597</v>
      </c>
      <c r="B2825" t="b">
        <v>1</v>
      </c>
      <c r="C2825" s="7" t="s">
        <v>20946</v>
      </c>
      <c r="D2825" s="4" t="s">
        <v>20947</v>
      </c>
      <c r="E2825" s="5" t="s">
        <v>20948</v>
      </c>
      <c r="F2825" t="s">
        <v>20949</v>
      </c>
      <c r="G2825">
        <v>1999</v>
      </c>
      <c r="H2825" t="s">
        <v>18</v>
      </c>
      <c r="J2825" t="s">
        <v>20950</v>
      </c>
      <c r="K2825" t="s">
        <v>18422</v>
      </c>
      <c r="L2825" t="s">
        <v>18423</v>
      </c>
      <c r="O2825">
        <v>0</v>
      </c>
      <c r="Q2825" s="4" t="s">
        <v>22432</v>
      </c>
    </row>
    <row r="2826" spans="1:17" ht="30">
      <c r="A2826">
        <v>3178</v>
      </c>
      <c r="B2826" t="b">
        <v>1</v>
      </c>
      <c r="C2826" s="1" t="s">
        <v>6811</v>
      </c>
      <c r="D2826" s="2" t="s">
        <v>6812</v>
      </c>
      <c r="E2826" s="1"/>
      <c r="F2826" s="1" t="s">
        <v>6813</v>
      </c>
      <c r="G2826" s="1">
        <v>1999</v>
      </c>
      <c r="H2826" s="1" t="s">
        <v>18</v>
      </c>
      <c r="I2826" s="1"/>
      <c r="J2826" s="1"/>
      <c r="K2826" s="1"/>
      <c r="L2826" s="1"/>
      <c r="M2826" s="1"/>
      <c r="O2826">
        <v>0</v>
      </c>
      <c r="Q2826" s="4" t="s">
        <v>31484</v>
      </c>
    </row>
    <row r="2827" spans="1:17" ht="45">
      <c r="A2827">
        <v>3226</v>
      </c>
      <c r="B2827" t="b">
        <v>1</v>
      </c>
      <c r="C2827" s="1" t="s">
        <v>7067</v>
      </c>
      <c r="D2827" s="2" t="s">
        <v>7068</v>
      </c>
      <c r="E2827" s="1" t="s">
        <v>7069</v>
      </c>
      <c r="F2827" s="1" t="s">
        <v>7070</v>
      </c>
      <c r="G2827" s="1">
        <v>1999</v>
      </c>
      <c r="H2827" s="1" t="s">
        <v>18</v>
      </c>
      <c r="I2827" s="1"/>
      <c r="J2827" s="1" t="s">
        <v>7071</v>
      </c>
      <c r="K2827" s="1"/>
      <c r="L2827" s="1"/>
      <c r="M2827" s="1"/>
      <c r="O2827">
        <v>0</v>
      </c>
      <c r="Q2827" s="4" t="s">
        <v>22104</v>
      </c>
    </row>
    <row r="2828" spans="1:17" ht="45">
      <c r="A2828">
        <v>3200</v>
      </c>
      <c r="B2828" t="b">
        <v>1</v>
      </c>
      <c r="C2828" s="1" t="s">
        <v>6910</v>
      </c>
      <c r="D2828" s="2" t="s">
        <v>6911</v>
      </c>
      <c r="E2828" s="3" t="s">
        <v>6912</v>
      </c>
      <c r="F2828" s="1" t="s">
        <v>6913</v>
      </c>
      <c r="G2828" s="1">
        <v>1999</v>
      </c>
      <c r="H2828" s="1" t="s">
        <v>18</v>
      </c>
      <c r="I2828" s="1"/>
      <c r="J2828" s="1" t="s">
        <v>6914</v>
      </c>
      <c r="K2828" s="1"/>
      <c r="L2828" s="1"/>
      <c r="M2828" s="1"/>
      <c r="O2828">
        <v>0</v>
      </c>
      <c r="Q2828" s="4" t="s">
        <v>31485</v>
      </c>
    </row>
    <row r="2829" spans="1:17" ht="45">
      <c r="A2829">
        <v>3193</v>
      </c>
      <c r="B2829" t="b">
        <v>0</v>
      </c>
      <c r="C2829" s="1" t="s">
        <v>887</v>
      </c>
      <c r="D2829" s="2" t="s">
        <v>6889</v>
      </c>
      <c r="E2829" s="1"/>
      <c r="F2829" s="1" t="s">
        <v>6890</v>
      </c>
      <c r="G2829" s="1">
        <v>1999</v>
      </c>
      <c r="H2829" s="1" t="s">
        <v>1315</v>
      </c>
      <c r="I2829" s="1"/>
      <c r="J2829" s="1"/>
      <c r="K2829" s="1"/>
      <c r="L2829" s="1"/>
      <c r="M2829" s="1"/>
      <c r="O2829">
        <v>0</v>
      </c>
      <c r="Q2829" s="4" t="s">
        <v>24685</v>
      </c>
    </row>
    <row r="2830" spans="1:17" ht="30">
      <c r="A2830">
        <v>833</v>
      </c>
      <c r="B2830" t="b">
        <v>1</v>
      </c>
      <c r="C2830" s="17" t="s">
        <v>21841</v>
      </c>
      <c r="D2830" s="4" t="s">
        <v>21842</v>
      </c>
      <c r="E2830" t="s">
        <v>21843</v>
      </c>
      <c r="F2830" t="s">
        <v>21844</v>
      </c>
      <c r="G2830">
        <v>1999</v>
      </c>
      <c r="H2830" t="s">
        <v>18</v>
      </c>
      <c r="I2830" t="s">
        <v>21845</v>
      </c>
      <c r="K2830" t="s">
        <v>18422</v>
      </c>
      <c r="L2830" t="s">
        <v>18423</v>
      </c>
      <c r="O2830">
        <v>0</v>
      </c>
      <c r="Q2830" s="4" t="s">
        <v>22438</v>
      </c>
    </row>
    <row r="2831" spans="1:17" ht="30">
      <c r="A2831">
        <v>3208</v>
      </c>
      <c r="B2831" t="b">
        <v>1</v>
      </c>
      <c r="C2831" s="1" t="s">
        <v>6965</v>
      </c>
      <c r="D2831" s="2" t="s">
        <v>6966</v>
      </c>
      <c r="E2831" s="1" t="s">
        <v>6967</v>
      </c>
      <c r="F2831" s="1" t="s">
        <v>6968</v>
      </c>
      <c r="G2831" s="1">
        <v>1999</v>
      </c>
      <c r="H2831" s="1" t="s">
        <v>18</v>
      </c>
      <c r="I2831" s="1"/>
      <c r="J2831" s="1" t="s">
        <v>6969</v>
      </c>
      <c r="K2831" s="1"/>
      <c r="L2831" s="1"/>
      <c r="M2831" s="1"/>
      <c r="O2831">
        <v>0</v>
      </c>
      <c r="Q2831" s="4" t="s">
        <v>31487</v>
      </c>
    </row>
    <row r="2832" spans="1:17" ht="30">
      <c r="A2832">
        <v>3184</v>
      </c>
      <c r="B2832" t="b">
        <v>1</v>
      </c>
      <c r="C2832" s="1" t="s">
        <v>2046</v>
      </c>
      <c r="D2832" s="2" t="s">
        <v>6846</v>
      </c>
      <c r="E2832" s="1"/>
      <c r="F2832" s="1" t="s">
        <v>6847</v>
      </c>
      <c r="G2832" s="1">
        <v>1999</v>
      </c>
      <c r="H2832" s="1" t="s">
        <v>18</v>
      </c>
      <c r="I2832" s="1"/>
      <c r="J2832" s="1"/>
      <c r="K2832" s="1"/>
      <c r="L2832" s="1"/>
      <c r="M2832" s="1"/>
      <c r="O2832">
        <v>0</v>
      </c>
      <c r="Q2832" s="4" t="s">
        <v>21557</v>
      </c>
    </row>
    <row r="2833" spans="1:17" ht="75">
      <c r="A2833">
        <v>3232</v>
      </c>
      <c r="B2833" t="b">
        <v>1</v>
      </c>
      <c r="C2833" s="1" t="s">
        <v>7098</v>
      </c>
      <c r="D2833" s="2" t="s">
        <v>7099</v>
      </c>
      <c r="E2833" s="1" t="s">
        <v>7100</v>
      </c>
      <c r="F2833" s="1" t="s">
        <v>7096</v>
      </c>
      <c r="G2833" s="1">
        <v>1999</v>
      </c>
      <c r="H2833" s="1" t="s">
        <v>18</v>
      </c>
      <c r="I2833" s="1"/>
      <c r="J2833" s="1" t="s">
        <v>7101</v>
      </c>
      <c r="K2833" s="1"/>
      <c r="L2833" s="1"/>
      <c r="M2833" s="1"/>
      <c r="O2833">
        <v>0</v>
      </c>
      <c r="Q2833" s="4" t="s">
        <v>31488</v>
      </c>
    </row>
    <row r="2834" spans="1:17" ht="30">
      <c r="A2834">
        <v>3189</v>
      </c>
      <c r="B2834" t="b">
        <v>1</v>
      </c>
      <c r="C2834" s="1" t="s">
        <v>6218</v>
      </c>
      <c r="D2834" s="2" t="s">
        <v>6870</v>
      </c>
      <c r="E2834" s="1"/>
      <c r="F2834" s="1" t="s">
        <v>6871</v>
      </c>
      <c r="G2834" s="1">
        <v>1999</v>
      </c>
      <c r="H2834" s="1" t="s">
        <v>18</v>
      </c>
      <c r="I2834" s="1"/>
      <c r="J2834" s="1"/>
      <c r="K2834" s="1"/>
      <c r="L2834" s="1"/>
      <c r="M2834" s="1"/>
      <c r="O2834">
        <v>0</v>
      </c>
      <c r="Q2834" s="4" t="s">
        <v>20911</v>
      </c>
    </row>
    <row r="2835" spans="1:17" ht="30">
      <c r="A2835">
        <v>3233</v>
      </c>
      <c r="B2835" t="b">
        <v>1</v>
      </c>
      <c r="C2835" s="1" t="s">
        <v>7102</v>
      </c>
      <c r="D2835" s="2" t="s">
        <v>7103</v>
      </c>
      <c r="E2835" s="1" t="s">
        <v>7104</v>
      </c>
      <c r="F2835" s="1" t="s">
        <v>7105</v>
      </c>
      <c r="G2835" s="5">
        <v>1999</v>
      </c>
      <c r="H2835" s="1" t="s">
        <v>18</v>
      </c>
      <c r="I2835" s="1" t="s">
        <v>7107</v>
      </c>
      <c r="J2835" s="1" t="s">
        <v>7106</v>
      </c>
      <c r="K2835" s="1"/>
      <c r="L2835" s="1"/>
      <c r="M2835" s="1"/>
      <c r="O2835">
        <v>0</v>
      </c>
      <c r="Q2835" s="4" t="s">
        <v>31489</v>
      </c>
    </row>
    <row r="2836" spans="1:17" ht="30">
      <c r="A2836">
        <v>3220</v>
      </c>
      <c r="B2836" t="b">
        <v>0</v>
      </c>
      <c r="C2836" s="1" t="s">
        <v>222</v>
      </c>
      <c r="D2836" s="2" t="s">
        <v>7047</v>
      </c>
      <c r="E2836" s="1"/>
      <c r="F2836" s="1"/>
      <c r="G2836" s="1">
        <v>1999</v>
      </c>
      <c r="H2836" s="1" t="s">
        <v>1315</v>
      </c>
      <c r="I2836" s="1"/>
      <c r="J2836" s="1"/>
      <c r="K2836" s="1"/>
      <c r="L2836" s="1"/>
      <c r="M2836" s="1"/>
      <c r="O2836">
        <v>0</v>
      </c>
      <c r="Q2836" s="4" t="s">
        <v>20544</v>
      </c>
    </row>
    <row r="2837" spans="1:17" ht="45">
      <c r="A2837">
        <v>3201</v>
      </c>
      <c r="B2837" t="b">
        <v>1</v>
      </c>
      <c r="C2837" s="1" t="s">
        <v>2116</v>
      </c>
      <c r="D2837" s="2" t="s">
        <v>6915</v>
      </c>
      <c r="E2837" s="3" t="s">
        <v>6916</v>
      </c>
      <c r="F2837" s="1" t="s">
        <v>6917</v>
      </c>
      <c r="G2837" s="1">
        <v>1999</v>
      </c>
      <c r="H2837" s="1" t="s">
        <v>18</v>
      </c>
      <c r="I2837" s="1"/>
      <c r="J2837" s="1" t="s">
        <v>6918</v>
      </c>
      <c r="K2837" s="1"/>
      <c r="L2837" s="1"/>
      <c r="M2837" s="1"/>
      <c r="O2837">
        <v>0</v>
      </c>
      <c r="Q2837" s="4" t="s">
        <v>19613</v>
      </c>
    </row>
    <row r="2838" spans="1:17" ht="45">
      <c r="A2838">
        <v>3221</v>
      </c>
      <c r="B2838" t="b">
        <v>0</v>
      </c>
      <c r="C2838" s="1" t="s">
        <v>222</v>
      </c>
      <c r="D2838" s="2" t="s">
        <v>7048</v>
      </c>
      <c r="E2838" s="1"/>
      <c r="F2838" s="1"/>
      <c r="G2838" s="1">
        <v>1999</v>
      </c>
      <c r="H2838" s="1" t="s">
        <v>1315</v>
      </c>
      <c r="I2838" s="1"/>
      <c r="J2838" s="1"/>
      <c r="K2838" s="1"/>
      <c r="L2838" s="1"/>
      <c r="M2838" s="1"/>
      <c r="O2838">
        <v>0</v>
      </c>
      <c r="Q2838" s="4" t="s">
        <v>20544</v>
      </c>
    </row>
    <row r="2839" spans="1:17" ht="30">
      <c r="A2839">
        <v>3196</v>
      </c>
      <c r="B2839" t="b">
        <v>1</v>
      </c>
      <c r="C2839" s="1" t="s">
        <v>425</v>
      </c>
      <c r="D2839" s="2" t="s">
        <v>6901</v>
      </c>
      <c r="E2839" s="1"/>
      <c r="F2839" s="1" t="s">
        <v>6902</v>
      </c>
      <c r="G2839" s="1">
        <v>1999</v>
      </c>
      <c r="H2839" s="1" t="s">
        <v>18</v>
      </c>
      <c r="I2839" s="1"/>
      <c r="J2839" s="1"/>
      <c r="K2839" s="1"/>
      <c r="L2839" s="1"/>
      <c r="M2839" s="1"/>
      <c r="O2839">
        <v>0</v>
      </c>
      <c r="Q2839" s="4" t="s">
        <v>21656</v>
      </c>
    </row>
    <row r="2840" spans="1:17" ht="30">
      <c r="A2840">
        <v>3197</v>
      </c>
      <c r="B2840" t="b">
        <v>1</v>
      </c>
      <c r="C2840" s="1" t="s">
        <v>425</v>
      </c>
      <c r="D2840" s="2" t="s">
        <v>6903</v>
      </c>
      <c r="E2840" s="1"/>
      <c r="F2840" s="1" t="s">
        <v>6904</v>
      </c>
      <c r="G2840" s="1">
        <v>1999</v>
      </c>
      <c r="H2840" s="1" t="s">
        <v>18</v>
      </c>
      <c r="I2840" s="1"/>
      <c r="J2840" s="1"/>
      <c r="K2840" s="1"/>
      <c r="L2840" s="1"/>
      <c r="M2840" s="1"/>
      <c r="O2840">
        <v>0</v>
      </c>
      <c r="Q2840" s="4" t="s">
        <v>21656</v>
      </c>
    </row>
    <row r="2841" spans="1:17">
      <c r="A2841">
        <v>3204</v>
      </c>
      <c r="B2841" t="b">
        <v>0</v>
      </c>
      <c r="C2841" s="1" t="s">
        <v>148</v>
      </c>
      <c r="D2841" s="2" t="s">
        <v>6950</v>
      </c>
      <c r="E2841" s="3"/>
      <c r="F2841" s="1" t="s">
        <v>6951</v>
      </c>
      <c r="G2841" s="1">
        <v>1999</v>
      </c>
      <c r="H2841" s="1" t="s">
        <v>1315</v>
      </c>
      <c r="I2841" s="1"/>
      <c r="J2841" s="1"/>
      <c r="K2841" s="1"/>
      <c r="L2841" s="1"/>
      <c r="M2841" s="1"/>
      <c r="O2841">
        <v>0</v>
      </c>
      <c r="Q2841" s="4" t="s">
        <v>20730</v>
      </c>
    </row>
    <row r="2842" spans="1:17" ht="45">
      <c r="A2842">
        <v>3192</v>
      </c>
      <c r="B2842" t="b">
        <v>1</v>
      </c>
      <c r="C2842" s="1" t="s">
        <v>6881</v>
      </c>
      <c r="D2842" s="2" t="s">
        <v>6882</v>
      </c>
      <c r="E2842" s="3" t="s">
        <v>6883</v>
      </c>
      <c r="F2842" s="1" t="s">
        <v>6884</v>
      </c>
      <c r="G2842" s="1">
        <v>1999</v>
      </c>
      <c r="H2842" s="1" t="s">
        <v>18</v>
      </c>
      <c r="I2842" s="1"/>
      <c r="J2842" s="1" t="s">
        <v>6885</v>
      </c>
      <c r="K2842" s="1"/>
      <c r="L2842" s="1"/>
      <c r="M2842" s="1"/>
      <c r="O2842">
        <v>0</v>
      </c>
      <c r="Q2842" s="4" t="s">
        <v>31492</v>
      </c>
    </row>
    <row r="2843" spans="1:17" ht="45">
      <c r="A2843">
        <v>3210</v>
      </c>
      <c r="B2843" t="b">
        <v>1</v>
      </c>
      <c r="C2843" s="1" t="s">
        <v>6657</v>
      </c>
      <c r="D2843" s="2" t="s">
        <v>6978</v>
      </c>
      <c r="E2843" s="1"/>
      <c r="F2843" s="1" t="s">
        <v>6979</v>
      </c>
      <c r="G2843" s="1">
        <v>1999</v>
      </c>
      <c r="H2843" s="1" t="s">
        <v>18</v>
      </c>
      <c r="I2843" s="1"/>
      <c r="J2843" s="1"/>
      <c r="K2843" s="1"/>
      <c r="L2843" s="1"/>
      <c r="M2843" s="1"/>
      <c r="O2843">
        <v>0</v>
      </c>
      <c r="Q2843" s="4" t="s">
        <v>22993</v>
      </c>
    </row>
    <row r="2844" spans="1:17" ht="30">
      <c r="A2844">
        <v>3229</v>
      </c>
      <c r="B2844" t="b">
        <v>1</v>
      </c>
      <c r="C2844" s="1" t="s">
        <v>7085</v>
      </c>
      <c r="D2844" s="2" t="s">
        <v>7086</v>
      </c>
      <c r="E2844" s="1"/>
      <c r="F2844" s="1" t="s">
        <v>7087</v>
      </c>
      <c r="G2844" s="1">
        <v>1999</v>
      </c>
      <c r="H2844" s="1" t="s">
        <v>18</v>
      </c>
      <c r="I2844" s="1"/>
      <c r="J2844" s="1" t="s">
        <v>7088</v>
      </c>
      <c r="K2844" s="1"/>
      <c r="L2844" s="1"/>
      <c r="M2844" s="1"/>
      <c r="O2844">
        <v>0</v>
      </c>
      <c r="Q2844" s="4" t="s">
        <v>31493</v>
      </c>
    </row>
    <row r="2845" spans="1:17" ht="45">
      <c r="A2845">
        <v>3182</v>
      </c>
      <c r="B2845" t="b">
        <v>0</v>
      </c>
      <c r="C2845" s="1" t="s">
        <v>2046</v>
      </c>
      <c r="D2845" s="2" t="s">
        <v>6836</v>
      </c>
      <c r="E2845" s="1"/>
      <c r="F2845" s="1"/>
      <c r="G2845" s="1">
        <v>1999</v>
      </c>
      <c r="H2845" s="1" t="s">
        <v>1315</v>
      </c>
      <c r="I2845" s="1"/>
      <c r="J2845" s="1"/>
      <c r="K2845" s="1"/>
      <c r="L2845" s="1"/>
      <c r="M2845" s="1"/>
      <c r="O2845">
        <v>0</v>
      </c>
      <c r="Q2845" s="4" t="s">
        <v>21557</v>
      </c>
    </row>
    <row r="2846" spans="1:17" ht="45">
      <c r="A2846">
        <v>3209</v>
      </c>
      <c r="B2846" t="b">
        <v>1</v>
      </c>
      <c r="C2846" s="1" t="s">
        <v>6970</v>
      </c>
      <c r="D2846" s="2" t="s">
        <v>6971</v>
      </c>
      <c r="E2846" s="1" t="s">
        <v>6972</v>
      </c>
      <c r="F2846" s="1" t="s">
        <v>6973</v>
      </c>
      <c r="G2846" s="1">
        <v>1999</v>
      </c>
      <c r="H2846" s="1" t="s">
        <v>18</v>
      </c>
      <c r="I2846" s="1"/>
      <c r="J2846" s="1"/>
      <c r="K2846" s="1"/>
      <c r="L2846" s="1"/>
      <c r="M2846" s="1"/>
      <c r="O2846">
        <v>0</v>
      </c>
      <c r="Q2846" s="4" t="s">
        <v>31494</v>
      </c>
    </row>
    <row r="2847" spans="1:17" ht="60">
      <c r="A2847">
        <v>571</v>
      </c>
      <c r="B2847" t="b">
        <v>1</v>
      </c>
      <c r="C2847" s="7" t="s">
        <v>20846</v>
      </c>
      <c r="D2847" s="4" t="s">
        <v>20847</v>
      </c>
      <c r="F2847" t="s">
        <v>20848</v>
      </c>
      <c r="G2847">
        <v>1999</v>
      </c>
      <c r="H2847" t="s">
        <v>18</v>
      </c>
      <c r="J2847" t="s">
        <v>20849</v>
      </c>
      <c r="K2847" t="s">
        <v>18422</v>
      </c>
      <c r="L2847" t="s">
        <v>18423</v>
      </c>
      <c r="O2847">
        <v>0</v>
      </c>
      <c r="Q2847" s="4" t="s">
        <v>22429</v>
      </c>
    </row>
    <row r="2848" spans="1:17" ht="45">
      <c r="A2848">
        <v>3228</v>
      </c>
      <c r="B2848" t="b">
        <v>1</v>
      </c>
      <c r="C2848" s="1" t="s">
        <v>7080</v>
      </c>
      <c r="D2848" s="2" t="s">
        <v>7081</v>
      </c>
      <c r="E2848" s="3" t="s">
        <v>7082</v>
      </c>
      <c r="F2848" s="1" t="s">
        <v>7083</v>
      </c>
      <c r="G2848" s="1">
        <v>1999</v>
      </c>
      <c r="H2848" s="1" t="s">
        <v>18</v>
      </c>
      <c r="I2848" s="1"/>
      <c r="J2848" s="1" t="s">
        <v>7084</v>
      </c>
      <c r="K2848" s="1"/>
      <c r="L2848" s="1"/>
      <c r="M2848" s="1"/>
      <c r="O2848">
        <v>0</v>
      </c>
      <c r="Q2848" s="4" t="s">
        <v>31495</v>
      </c>
    </row>
    <row r="2849" spans="1:18" ht="60">
      <c r="A2849">
        <v>3214</v>
      </c>
      <c r="B2849" t="b">
        <v>0</v>
      </c>
      <c r="C2849" s="1" t="s">
        <v>7027</v>
      </c>
      <c r="D2849" s="2" t="s">
        <v>7028</v>
      </c>
      <c r="E2849" s="1"/>
      <c r="F2849" s="1"/>
      <c r="G2849" s="1">
        <v>1999</v>
      </c>
      <c r="H2849" s="1" t="s">
        <v>1315</v>
      </c>
      <c r="I2849" s="1"/>
      <c r="J2849" s="1"/>
      <c r="K2849" s="1"/>
      <c r="L2849" s="1"/>
      <c r="M2849" s="1"/>
      <c r="O2849">
        <v>0</v>
      </c>
      <c r="Q2849" s="4" t="s">
        <v>31496</v>
      </c>
    </row>
    <row r="2850" spans="1:18">
      <c r="A2850">
        <v>3206</v>
      </c>
      <c r="B2850" t="b">
        <v>1</v>
      </c>
      <c r="C2850" s="1" t="s">
        <v>6956</v>
      </c>
      <c r="D2850" s="2" t="s">
        <v>6957</v>
      </c>
      <c r="E2850" s="1"/>
      <c r="F2850" s="1"/>
      <c r="G2850" s="1">
        <v>1999</v>
      </c>
      <c r="H2850" s="1" t="s">
        <v>18</v>
      </c>
      <c r="I2850" s="1"/>
      <c r="J2850" s="1"/>
      <c r="K2850" s="1"/>
      <c r="L2850" s="1"/>
      <c r="M2850" s="1"/>
      <c r="O2850">
        <v>0</v>
      </c>
      <c r="Q2850" s="4" t="s">
        <v>31300</v>
      </c>
    </row>
    <row r="2851" spans="1:18" ht="45">
      <c r="A2851">
        <v>3194</v>
      </c>
      <c r="B2851" t="b">
        <v>0</v>
      </c>
      <c r="C2851" s="1" t="s">
        <v>6891</v>
      </c>
      <c r="D2851" s="2" t="s">
        <v>6892</v>
      </c>
      <c r="E2851" s="1"/>
      <c r="F2851" s="1" t="s">
        <v>6893</v>
      </c>
      <c r="G2851" s="1">
        <v>1999</v>
      </c>
      <c r="H2851" s="1" t="s">
        <v>1315</v>
      </c>
      <c r="I2851" s="1"/>
      <c r="K2851" s="1"/>
      <c r="L2851" s="1"/>
      <c r="M2851" s="1"/>
      <c r="O2851">
        <v>0</v>
      </c>
      <c r="Q2851" s="4" t="s">
        <v>31498</v>
      </c>
    </row>
    <row r="2852" spans="1:18" ht="45">
      <c r="A2852">
        <v>3130</v>
      </c>
      <c r="B2852" t="b">
        <v>1</v>
      </c>
      <c r="C2852" s="1" t="s">
        <v>6385</v>
      </c>
      <c r="D2852" s="2" t="s">
        <v>6386</v>
      </c>
      <c r="E2852" s="1"/>
      <c r="F2852" s="1" t="s">
        <v>6387</v>
      </c>
      <c r="G2852" s="1">
        <v>2000</v>
      </c>
      <c r="H2852" s="1" t="s">
        <v>29</v>
      </c>
      <c r="I2852" s="1" t="s">
        <v>6389</v>
      </c>
      <c r="J2852" s="1" t="s">
        <v>6388</v>
      </c>
      <c r="K2852" s="1" t="s">
        <v>1321</v>
      </c>
      <c r="L2852" s="1" t="s">
        <v>29</v>
      </c>
      <c r="M2852" s="1"/>
      <c r="O2852">
        <v>1</v>
      </c>
      <c r="Q2852" s="4" t="s">
        <v>22000</v>
      </c>
      <c r="R2852">
        <v>9</v>
      </c>
    </row>
    <row r="2853" spans="1:18" ht="45">
      <c r="A2853">
        <v>3174</v>
      </c>
      <c r="B2853" t="b">
        <v>1</v>
      </c>
      <c r="C2853" s="1" t="s">
        <v>6776</v>
      </c>
      <c r="D2853" s="2" t="s">
        <v>6777</v>
      </c>
      <c r="E2853" s="1" t="s">
        <v>6778</v>
      </c>
      <c r="F2853" s="1" t="s">
        <v>6779</v>
      </c>
      <c r="G2853" s="1">
        <v>2000</v>
      </c>
      <c r="H2853" s="1" t="s">
        <v>29</v>
      </c>
      <c r="I2853" s="1" t="s">
        <v>6781</v>
      </c>
      <c r="J2853" s="1" t="s">
        <v>6780</v>
      </c>
      <c r="K2853" s="1" t="s">
        <v>6782</v>
      </c>
      <c r="L2853" s="1" t="s">
        <v>29</v>
      </c>
      <c r="M2853" s="1"/>
      <c r="O2853">
        <v>1</v>
      </c>
      <c r="Q2853" s="4" t="s">
        <v>31512</v>
      </c>
      <c r="R2853">
        <v>15</v>
      </c>
    </row>
    <row r="2854" spans="1:18" ht="30">
      <c r="A2854">
        <v>883</v>
      </c>
      <c r="B2854" t="b">
        <v>1</v>
      </c>
      <c r="C2854" s="6" t="s">
        <v>22010</v>
      </c>
      <c r="D2854" s="8" t="s">
        <v>6615</v>
      </c>
      <c r="E2854" s="6"/>
      <c r="F2854" s="16" t="s">
        <v>18624</v>
      </c>
      <c r="G2854">
        <v>2000</v>
      </c>
      <c r="H2854" s="6" t="s">
        <v>29</v>
      </c>
      <c r="J2854" t="s">
        <v>22011</v>
      </c>
      <c r="K2854" t="s">
        <v>298</v>
      </c>
      <c r="L2854" t="s">
        <v>29</v>
      </c>
      <c r="O2854">
        <v>1</v>
      </c>
      <c r="Q2854" s="4" t="s">
        <v>22561</v>
      </c>
      <c r="R2854">
        <v>16</v>
      </c>
    </row>
    <row r="2855" spans="1:18" ht="45">
      <c r="A2855">
        <v>1087</v>
      </c>
      <c r="B2855" t="b">
        <v>1</v>
      </c>
      <c r="C2855" t="s">
        <v>22741</v>
      </c>
      <c r="D2855" s="4" t="s">
        <v>22742</v>
      </c>
      <c r="E2855" s="5" t="s">
        <v>22743</v>
      </c>
      <c r="G2855">
        <v>2000</v>
      </c>
      <c r="H2855" t="s">
        <v>29</v>
      </c>
      <c r="J2855" t="s">
        <v>22744</v>
      </c>
      <c r="K2855" t="s">
        <v>18607</v>
      </c>
      <c r="L2855" t="s">
        <v>29</v>
      </c>
      <c r="O2855">
        <v>1</v>
      </c>
      <c r="Q2855" s="4" t="s">
        <v>22583</v>
      </c>
      <c r="R2855">
        <v>16</v>
      </c>
    </row>
    <row r="2856" spans="1:18" ht="71.25">
      <c r="A2856">
        <v>77</v>
      </c>
      <c r="B2856" t="b">
        <v>1</v>
      </c>
      <c r="C2856" s="6" t="s">
        <v>18778</v>
      </c>
      <c r="D2856" s="8" t="s">
        <v>6404</v>
      </c>
      <c r="E2856" s="14" t="s">
        <v>18395</v>
      </c>
      <c r="F2856" s="16" t="s">
        <v>18624</v>
      </c>
      <c r="G2856">
        <v>2000</v>
      </c>
      <c r="H2856" t="s">
        <v>29</v>
      </c>
      <c r="J2856" t="s">
        <v>18779</v>
      </c>
      <c r="K2856" t="s">
        <v>18607</v>
      </c>
      <c r="L2856" t="s">
        <v>29</v>
      </c>
      <c r="O2856">
        <v>1</v>
      </c>
      <c r="Q2856" s="4" t="s">
        <v>22485</v>
      </c>
      <c r="R2856">
        <v>16</v>
      </c>
    </row>
    <row r="2857" spans="1:18" ht="42.75">
      <c r="A2857">
        <v>1667</v>
      </c>
      <c r="B2857" t="b">
        <v>1</v>
      </c>
      <c r="C2857" s="6" t="s">
        <v>24729</v>
      </c>
      <c r="D2857" s="8" t="s">
        <v>24730</v>
      </c>
      <c r="E2857" s="14" t="s">
        <v>18395</v>
      </c>
      <c r="F2857" s="16" t="s">
        <v>18624</v>
      </c>
      <c r="G2857">
        <v>2000</v>
      </c>
      <c r="H2857" t="s">
        <v>29</v>
      </c>
      <c r="I2857" t="s">
        <v>24731</v>
      </c>
      <c r="K2857" t="s">
        <v>298</v>
      </c>
      <c r="L2857" t="s">
        <v>29</v>
      </c>
      <c r="O2857">
        <v>1</v>
      </c>
      <c r="Q2857" s="4" t="s">
        <v>22653</v>
      </c>
      <c r="R2857">
        <v>27</v>
      </c>
    </row>
    <row r="2858" spans="1:18" ht="57.75">
      <c r="A2858">
        <v>1973</v>
      </c>
      <c r="B2858" t="b">
        <v>1</v>
      </c>
      <c r="C2858" t="s">
        <v>25735</v>
      </c>
      <c r="D2858" s="7" t="s">
        <v>6569</v>
      </c>
      <c r="E2858" s="5" t="s">
        <v>25736</v>
      </c>
      <c r="F2858" t="s">
        <v>25737</v>
      </c>
      <c r="G2858">
        <v>2000</v>
      </c>
      <c r="H2858" t="s">
        <v>29</v>
      </c>
      <c r="I2858" t="s">
        <v>25738</v>
      </c>
      <c r="J2858" t="s">
        <v>25739</v>
      </c>
      <c r="K2858" t="s">
        <v>298</v>
      </c>
      <c r="L2858" t="s">
        <v>29</v>
      </c>
      <c r="O2858">
        <v>1</v>
      </c>
      <c r="Q2858" s="4" t="s">
        <v>22692</v>
      </c>
      <c r="R2858">
        <v>38</v>
      </c>
    </row>
    <row r="2859" spans="1:18" ht="28.5">
      <c r="A2859">
        <v>2008</v>
      </c>
      <c r="B2859" t="b">
        <v>1</v>
      </c>
      <c r="C2859" s="6" t="s">
        <v>25837</v>
      </c>
      <c r="D2859" s="8" t="s">
        <v>6509</v>
      </c>
      <c r="E2859" s="14" t="s">
        <v>18395</v>
      </c>
      <c r="F2859" s="16" t="s">
        <v>18624</v>
      </c>
      <c r="G2859">
        <v>2000</v>
      </c>
      <c r="H2859" t="s">
        <v>29</v>
      </c>
      <c r="I2859" t="s">
        <v>25838</v>
      </c>
      <c r="J2859" t="s">
        <v>25839</v>
      </c>
      <c r="K2859" t="s">
        <v>10100</v>
      </c>
      <c r="L2859" t="s">
        <v>29</v>
      </c>
      <c r="O2859">
        <v>2</v>
      </c>
      <c r="Q2859" s="4" t="s">
        <v>22696</v>
      </c>
      <c r="R2859">
        <v>38</v>
      </c>
    </row>
    <row r="2860" spans="1:18">
      <c r="A2860">
        <v>5139</v>
      </c>
      <c r="B2860" t="b">
        <v>1</v>
      </c>
      <c r="C2860" s="1" t="s">
        <v>27920</v>
      </c>
      <c r="D2860" s="4" t="s">
        <v>27921</v>
      </c>
      <c r="E2860" s="3" t="s">
        <v>27889</v>
      </c>
      <c r="F2860" s="1" t="s">
        <v>27922</v>
      </c>
      <c r="G2860" s="1">
        <v>2000</v>
      </c>
      <c r="H2860" s="1" t="s">
        <v>29</v>
      </c>
      <c r="I2860" s="1" t="s">
        <v>27923</v>
      </c>
      <c r="J2860" t="s">
        <v>32206</v>
      </c>
      <c r="K2860" t="s">
        <v>28250</v>
      </c>
      <c r="L2860" t="s">
        <v>29</v>
      </c>
      <c r="O2860">
        <v>1</v>
      </c>
      <c r="Q2860" s="4" t="s">
        <v>31520</v>
      </c>
      <c r="R2860">
        <v>38</v>
      </c>
    </row>
    <row r="2861" spans="1:18" ht="42.75">
      <c r="A2861">
        <v>728</v>
      </c>
      <c r="B2861" t="b">
        <v>1</v>
      </c>
      <c r="C2861" s="6" t="s">
        <v>21440</v>
      </c>
      <c r="D2861" s="8" t="s">
        <v>6795</v>
      </c>
      <c r="E2861" s="14" t="s">
        <v>18395</v>
      </c>
      <c r="F2861" s="16" t="s">
        <v>18624</v>
      </c>
      <c r="G2861">
        <v>2000</v>
      </c>
      <c r="H2861" s="6" t="s">
        <v>29</v>
      </c>
      <c r="J2861" t="s">
        <v>21441</v>
      </c>
      <c r="K2861" t="s">
        <v>298</v>
      </c>
      <c r="L2861" t="s">
        <v>29</v>
      </c>
      <c r="O2861">
        <v>1</v>
      </c>
      <c r="Q2861" s="4" t="s">
        <v>22537</v>
      </c>
      <c r="R2861">
        <v>22</v>
      </c>
    </row>
    <row r="2862" spans="1:18" ht="42.75">
      <c r="A2862">
        <v>2278</v>
      </c>
      <c r="B2862" t="b">
        <v>1</v>
      </c>
      <c r="C2862" s="6" t="s">
        <v>26628</v>
      </c>
      <c r="D2862" s="8" t="s">
        <v>6631</v>
      </c>
      <c r="E2862" s="14" t="s">
        <v>18395</v>
      </c>
      <c r="F2862" s="16" t="s">
        <v>18624</v>
      </c>
      <c r="G2862">
        <v>2000</v>
      </c>
      <c r="H2862" t="s">
        <v>29</v>
      </c>
      <c r="I2862" t="s">
        <v>26629</v>
      </c>
      <c r="J2862" t="s">
        <v>26630</v>
      </c>
      <c r="K2862" t="s">
        <v>30</v>
      </c>
      <c r="L2862" t="s">
        <v>29</v>
      </c>
      <c r="O2862">
        <v>1</v>
      </c>
      <c r="Q2862" s="4" t="s">
        <v>22725</v>
      </c>
      <c r="R2862">
        <v>48</v>
      </c>
    </row>
    <row r="2863" spans="1:18" ht="60">
      <c r="A2863">
        <v>3157</v>
      </c>
      <c r="B2863" t="b">
        <v>1</v>
      </c>
      <c r="C2863" s="1" t="s">
        <v>925</v>
      </c>
      <c r="D2863" s="2" t="s">
        <v>6626</v>
      </c>
      <c r="E2863" s="1" t="s">
        <v>6627</v>
      </c>
      <c r="F2863" s="1" t="s">
        <v>6628</v>
      </c>
      <c r="G2863" s="1">
        <v>2000</v>
      </c>
      <c r="H2863" s="1" t="s">
        <v>29</v>
      </c>
      <c r="I2863" s="1"/>
      <c r="J2863" s="1" t="s">
        <v>6629</v>
      </c>
      <c r="K2863" s="1" t="s">
        <v>298</v>
      </c>
      <c r="L2863" s="1" t="s">
        <v>29</v>
      </c>
      <c r="M2863" s="1"/>
      <c r="O2863">
        <v>1</v>
      </c>
      <c r="Q2863" s="4" t="s">
        <v>21520</v>
      </c>
      <c r="R2863">
        <v>48</v>
      </c>
    </row>
    <row r="2864" spans="1:18" ht="60">
      <c r="A2864">
        <v>1334</v>
      </c>
      <c r="B2864" t="b">
        <v>1</v>
      </c>
      <c r="C2864" t="s">
        <v>23587</v>
      </c>
      <c r="D2864" s="2" t="s">
        <v>6975</v>
      </c>
      <c r="E2864" t="s">
        <v>23588</v>
      </c>
      <c r="F2864" t="s">
        <v>23589</v>
      </c>
      <c r="G2864">
        <v>2000</v>
      </c>
      <c r="H2864" t="s">
        <v>29</v>
      </c>
      <c r="I2864" t="s">
        <v>23590</v>
      </c>
      <c r="J2864" t="s">
        <v>23591</v>
      </c>
      <c r="K2864" t="s">
        <v>30</v>
      </c>
      <c r="L2864" t="s">
        <v>29</v>
      </c>
      <c r="O2864">
        <v>1</v>
      </c>
      <c r="Q2864" s="4" t="s">
        <v>22258</v>
      </c>
      <c r="R2864">
        <v>48</v>
      </c>
    </row>
    <row r="2865" spans="1:18" ht="29.25">
      <c r="A2865">
        <v>1634</v>
      </c>
      <c r="B2865" t="b">
        <v>1</v>
      </c>
      <c r="C2865" t="s">
        <v>24600</v>
      </c>
      <c r="D2865" s="7" t="s">
        <v>6636</v>
      </c>
      <c r="E2865" s="3" t="s">
        <v>24601</v>
      </c>
      <c r="F2865" t="s">
        <v>24602</v>
      </c>
      <c r="G2865">
        <v>2000</v>
      </c>
      <c r="H2865" t="s">
        <v>29</v>
      </c>
      <c r="I2865" t="s">
        <v>24603</v>
      </c>
      <c r="J2865" t="s">
        <v>24604</v>
      </c>
      <c r="K2865" t="s">
        <v>30</v>
      </c>
      <c r="L2865" t="s">
        <v>29</v>
      </c>
      <c r="O2865">
        <v>1</v>
      </c>
      <c r="Q2865" s="4" t="s">
        <v>22644</v>
      </c>
      <c r="R2865">
        <v>48</v>
      </c>
    </row>
    <row r="2866" spans="1:18" ht="57.75">
      <c r="A2866">
        <v>1247</v>
      </c>
      <c r="B2866" t="b">
        <v>1</v>
      </c>
      <c r="C2866" t="s">
        <v>23296</v>
      </c>
      <c r="D2866" s="7" t="s">
        <v>23297</v>
      </c>
      <c r="E2866" t="s">
        <v>23298</v>
      </c>
      <c r="F2866" t="s">
        <v>18624</v>
      </c>
      <c r="G2866">
        <v>2000</v>
      </c>
      <c r="H2866" t="s">
        <v>29</v>
      </c>
      <c r="J2866" t="s">
        <v>23076</v>
      </c>
      <c r="K2866" t="s">
        <v>1426</v>
      </c>
      <c r="L2866" t="s">
        <v>29</v>
      </c>
      <c r="O2866">
        <v>1</v>
      </c>
      <c r="Q2866" s="4" t="s">
        <v>22594</v>
      </c>
      <c r="R2866">
        <v>57</v>
      </c>
    </row>
    <row r="2867" spans="1:18" ht="57.75">
      <c r="A2867">
        <v>2089</v>
      </c>
      <c r="B2867" t="b">
        <v>1</v>
      </c>
      <c r="C2867" t="s">
        <v>26071</v>
      </c>
      <c r="D2867" s="7" t="s">
        <v>26072</v>
      </c>
      <c r="E2867" s="21" t="s">
        <v>26073</v>
      </c>
      <c r="F2867" t="s">
        <v>18624</v>
      </c>
      <c r="G2867">
        <v>2000</v>
      </c>
      <c r="H2867" t="s">
        <v>29</v>
      </c>
      <c r="J2867" t="s">
        <v>26074</v>
      </c>
      <c r="K2867" t="s">
        <v>298</v>
      </c>
      <c r="L2867" t="s">
        <v>29</v>
      </c>
      <c r="O2867">
        <v>1</v>
      </c>
      <c r="Q2867" s="4" t="s">
        <v>22594</v>
      </c>
      <c r="R2867">
        <v>57</v>
      </c>
    </row>
    <row r="2868" spans="1:18" ht="60">
      <c r="A2868">
        <v>1184</v>
      </c>
      <c r="B2868" t="b">
        <v>1</v>
      </c>
      <c r="C2868" t="s">
        <v>23073</v>
      </c>
      <c r="D2868" s="2" t="s">
        <v>6587</v>
      </c>
      <c r="E2868" s="5" t="s">
        <v>23074</v>
      </c>
      <c r="F2868" t="s">
        <v>18624</v>
      </c>
      <c r="G2868">
        <v>2000</v>
      </c>
      <c r="H2868" t="s">
        <v>29</v>
      </c>
      <c r="I2868" t="s">
        <v>23075</v>
      </c>
      <c r="J2868" t="s">
        <v>23076</v>
      </c>
      <c r="K2868" t="s">
        <v>298</v>
      </c>
      <c r="L2868" t="s">
        <v>29</v>
      </c>
      <c r="O2868">
        <v>1</v>
      </c>
      <c r="Q2868" s="4" t="s">
        <v>22594</v>
      </c>
      <c r="R2868">
        <v>57</v>
      </c>
    </row>
    <row r="2869" spans="1:18" ht="42.75">
      <c r="A2869">
        <v>661</v>
      </c>
      <c r="B2869" t="b">
        <v>1</v>
      </c>
      <c r="C2869" s="6" t="s">
        <v>212</v>
      </c>
      <c r="D2869" s="8" t="s">
        <v>6715</v>
      </c>
      <c r="E2869" s="14" t="s">
        <v>18395</v>
      </c>
      <c r="F2869" s="16" t="s">
        <v>18624</v>
      </c>
      <c r="G2869">
        <v>2000</v>
      </c>
      <c r="H2869" t="s">
        <v>29</v>
      </c>
      <c r="I2869" t="s">
        <v>21198</v>
      </c>
      <c r="J2869" t="s">
        <v>21199</v>
      </c>
      <c r="K2869" t="s">
        <v>10100</v>
      </c>
      <c r="L2869" t="s">
        <v>29</v>
      </c>
      <c r="O2869">
        <v>1</v>
      </c>
      <c r="Q2869" s="4" t="s">
        <v>19823</v>
      </c>
      <c r="R2869">
        <v>68</v>
      </c>
    </row>
    <row r="2870" spans="1:18" ht="42.75">
      <c r="A2870">
        <v>403</v>
      </c>
      <c r="B2870" t="b">
        <v>1</v>
      </c>
      <c r="C2870" s="6" t="s">
        <v>20207</v>
      </c>
      <c r="D2870" s="8" t="s">
        <v>6485</v>
      </c>
      <c r="E2870" s="14" t="s">
        <v>18395</v>
      </c>
      <c r="F2870" s="16" t="s">
        <v>18624</v>
      </c>
      <c r="G2870">
        <v>2000</v>
      </c>
      <c r="H2870" t="s">
        <v>29</v>
      </c>
      <c r="I2870" t="s">
        <v>20208</v>
      </c>
      <c r="J2870" t="s">
        <v>20209</v>
      </c>
      <c r="K2870" t="s">
        <v>298</v>
      </c>
      <c r="L2870" t="s">
        <v>29</v>
      </c>
      <c r="O2870">
        <v>2</v>
      </c>
      <c r="Q2870" s="4" t="s">
        <v>22513</v>
      </c>
      <c r="R2870">
        <v>84</v>
      </c>
    </row>
    <row r="2871" spans="1:18" ht="28.5">
      <c r="A2871">
        <v>53</v>
      </c>
      <c r="B2871" t="b">
        <v>1</v>
      </c>
      <c r="C2871" s="6" t="s">
        <v>18670</v>
      </c>
      <c r="D2871" s="8" t="s">
        <v>6674</v>
      </c>
      <c r="E2871" s="14" t="s">
        <v>18395</v>
      </c>
      <c r="F2871" s="16" t="s">
        <v>18624</v>
      </c>
      <c r="G2871">
        <v>2000</v>
      </c>
      <c r="H2871" t="s">
        <v>29</v>
      </c>
      <c r="J2871" t="s">
        <v>18671</v>
      </c>
      <c r="K2871" t="s">
        <v>1426</v>
      </c>
      <c r="L2871" t="s">
        <v>29</v>
      </c>
      <c r="O2871">
        <v>1</v>
      </c>
      <c r="Q2871" s="4" t="s">
        <v>22483</v>
      </c>
      <c r="R2871">
        <v>80</v>
      </c>
    </row>
    <row r="2872" spans="1:18" ht="85.5">
      <c r="A2872">
        <v>1811</v>
      </c>
      <c r="B2872" t="b">
        <v>1</v>
      </c>
      <c r="C2872" s="6" t="s">
        <v>4422</v>
      </c>
      <c r="D2872" s="8" t="s">
        <v>6504</v>
      </c>
      <c r="E2872" s="14" t="s">
        <v>18395</v>
      </c>
      <c r="F2872" s="16" t="s">
        <v>18624</v>
      </c>
      <c r="G2872">
        <v>2000</v>
      </c>
      <c r="H2872" t="s">
        <v>29</v>
      </c>
      <c r="K2872" t="s">
        <v>605</v>
      </c>
      <c r="L2872" t="s">
        <v>29</v>
      </c>
      <c r="O2872">
        <v>1</v>
      </c>
      <c r="Q2872" s="4" t="s">
        <v>21633</v>
      </c>
      <c r="R2872">
        <v>97</v>
      </c>
    </row>
    <row r="2873" spans="1:18" ht="57.75">
      <c r="A2873">
        <v>2291</v>
      </c>
      <c r="B2873" t="b">
        <v>1</v>
      </c>
      <c r="C2873" t="s">
        <v>22784</v>
      </c>
      <c r="D2873" s="7" t="s">
        <v>26671</v>
      </c>
      <c r="E2873" s="5" t="s">
        <v>26672</v>
      </c>
      <c r="F2873" t="s">
        <v>18624</v>
      </c>
      <c r="G2873">
        <v>2000</v>
      </c>
      <c r="H2873" t="s">
        <v>29</v>
      </c>
      <c r="I2873" t="s">
        <v>26673</v>
      </c>
      <c r="J2873" t="s">
        <v>26674</v>
      </c>
      <c r="K2873" t="s">
        <v>605</v>
      </c>
      <c r="L2873" t="s">
        <v>29</v>
      </c>
      <c r="O2873">
        <v>1</v>
      </c>
      <c r="Q2873" s="4" t="s">
        <v>22307</v>
      </c>
      <c r="R2873">
        <v>97</v>
      </c>
    </row>
    <row r="2874" spans="1:18" ht="30">
      <c r="A2874">
        <v>5132</v>
      </c>
      <c r="B2874" t="b">
        <v>1</v>
      </c>
      <c r="C2874" s="1" t="s">
        <v>18161</v>
      </c>
      <c r="D2874" s="4" t="s">
        <v>27896</v>
      </c>
      <c r="E2874" s="3" t="s">
        <v>27889</v>
      </c>
      <c r="F2874" s="1" t="s">
        <v>27897</v>
      </c>
      <c r="G2874" s="1">
        <v>2000</v>
      </c>
      <c r="H2874" s="1" t="s">
        <v>29</v>
      </c>
      <c r="K2874" t="s">
        <v>605</v>
      </c>
      <c r="L2874" t="s">
        <v>29</v>
      </c>
      <c r="O2874">
        <v>1</v>
      </c>
      <c r="Q2874" s="4" t="s">
        <v>21633</v>
      </c>
      <c r="R2874">
        <v>97</v>
      </c>
    </row>
    <row r="2875" spans="1:18" ht="45">
      <c r="A2875">
        <v>5135</v>
      </c>
      <c r="B2875" t="b">
        <v>1</v>
      </c>
      <c r="C2875" s="1" t="s">
        <v>27907</v>
      </c>
      <c r="D2875" s="4" t="s">
        <v>27908</v>
      </c>
      <c r="E2875" s="3" t="s">
        <v>27889</v>
      </c>
      <c r="F2875" s="1" t="s">
        <v>27909</v>
      </c>
      <c r="G2875" s="1">
        <v>2000</v>
      </c>
      <c r="H2875" s="1" t="s">
        <v>29</v>
      </c>
      <c r="I2875" s="1"/>
      <c r="K2875" t="s">
        <v>298</v>
      </c>
      <c r="L2875" t="s">
        <v>29</v>
      </c>
      <c r="O2875">
        <v>1</v>
      </c>
      <c r="Q2875" s="4" t="s">
        <v>20730</v>
      </c>
      <c r="R2875">
        <v>103</v>
      </c>
    </row>
    <row r="2876" spans="1:18" ht="42.75">
      <c r="A2876">
        <v>1267</v>
      </c>
      <c r="B2876" t="b">
        <v>1</v>
      </c>
      <c r="C2876" s="6" t="s">
        <v>148</v>
      </c>
      <c r="D2876" s="8" t="s">
        <v>6591</v>
      </c>
      <c r="E2876" s="14" t="s">
        <v>18395</v>
      </c>
      <c r="F2876" s="16" t="s">
        <v>18624</v>
      </c>
      <c r="G2876">
        <v>2000</v>
      </c>
      <c r="H2876" t="s">
        <v>29</v>
      </c>
      <c r="J2876" t="s">
        <v>23375</v>
      </c>
      <c r="K2876" t="s">
        <v>298</v>
      </c>
      <c r="L2876" t="s">
        <v>29</v>
      </c>
      <c r="O2876">
        <v>1</v>
      </c>
      <c r="Q2876" s="4" t="s">
        <v>20730</v>
      </c>
      <c r="R2876">
        <v>103</v>
      </c>
    </row>
    <row r="2877" spans="1:18" ht="30">
      <c r="A2877">
        <v>3153</v>
      </c>
      <c r="B2877" t="b">
        <v>1</v>
      </c>
      <c r="C2877" s="1" t="s">
        <v>148</v>
      </c>
      <c r="D2877" s="2" t="s">
        <v>6606</v>
      </c>
      <c r="E2877" s="1" t="s">
        <v>6607</v>
      </c>
      <c r="F2877" s="1" t="s">
        <v>6608</v>
      </c>
      <c r="G2877" s="1">
        <v>2000</v>
      </c>
      <c r="H2877" s="1" t="s">
        <v>29</v>
      </c>
      <c r="I2877" s="1"/>
      <c r="J2877" s="1" t="s">
        <v>6609</v>
      </c>
      <c r="K2877" s="1" t="s">
        <v>298</v>
      </c>
      <c r="L2877" s="1" t="s">
        <v>29</v>
      </c>
      <c r="M2877" s="1"/>
      <c r="O2877">
        <v>1</v>
      </c>
      <c r="Q2877" s="4" t="s">
        <v>20730</v>
      </c>
      <c r="R2877">
        <v>103</v>
      </c>
    </row>
    <row r="2878" spans="1:18" ht="28.5">
      <c r="A2878">
        <v>1914</v>
      </c>
      <c r="B2878" t="b">
        <v>1</v>
      </c>
      <c r="C2878" s="6" t="s">
        <v>2466</v>
      </c>
      <c r="D2878" s="8" t="s">
        <v>6610</v>
      </c>
      <c r="E2878" s="14" t="s">
        <v>18395</v>
      </c>
      <c r="F2878" s="16" t="s">
        <v>18624</v>
      </c>
      <c r="G2878">
        <v>2000</v>
      </c>
      <c r="H2878" t="s">
        <v>29</v>
      </c>
      <c r="I2878" t="s">
        <v>25554</v>
      </c>
      <c r="J2878" t="s">
        <v>25555</v>
      </c>
      <c r="K2878" t="s">
        <v>10100</v>
      </c>
      <c r="L2878" t="s">
        <v>29</v>
      </c>
      <c r="O2878">
        <v>1</v>
      </c>
      <c r="Q2878" s="4" t="s">
        <v>20646</v>
      </c>
      <c r="R2878">
        <v>152</v>
      </c>
    </row>
    <row r="2879" spans="1:18" ht="28.5">
      <c r="A2879">
        <v>1943</v>
      </c>
      <c r="B2879" t="b">
        <v>1</v>
      </c>
      <c r="C2879" s="6" t="s">
        <v>25649</v>
      </c>
      <c r="D2879" s="8" t="s">
        <v>6377</v>
      </c>
      <c r="E2879" s="14" t="s">
        <v>18395</v>
      </c>
      <c r="F2879" s="16" t="s">
        <v>18624</v>
      </c>
      <c r="G2879">
        <v>2000</v>
      </c>
      <c r="H2879" t="s">
        <v>29</v>
      </c>
      <c r="I2879" t="s">
        <v>25650</v>
      </c>
      <c r="K2879" t="s">
        <v>4687</v>
      </c>
      <c r="L2879" t="s">
        <v>29</v>
      </c>
      <c r="O2879">
        <v>1</v>
      </c>
      <c r="Q2879" s="4" t="s">
        <v>22690</v>
      </c>
      <c r="R2879">
        <v>180</v>
      </c>
    </row>
    <row r="2880" spans="1:18" ht="42.75">
      <c r="A2880">
        <v>2292</v>
      </c>
      <c r="B2880" t="b">
        <v>1</v>
      </c>
      <c r="C2880" s="6" t="s">
        <v>26675</v>
      </c>
      <c r="D2880" s="8" t="s">
        <v>6545</v>
      </c>
      <c r="E2880" s="14" t="s">
        <v>18395</v>
      </c>
      <c r="F2880" s="16" t="s">
        <v>18624</v>
      </c>
      <c r="G2880">
        <v>2000</v>
      </c>
      <c r="H2880" t="s">
        <v>29</v>
      </c>
      <c r="I2880" t="s">
        <v>26676</v>
      </c>
      <c r="J2880" t="s">
        <v>26677</v>
      </c>
      <c r="K2880" t="s">
        <v>4847</v>
      </c>
      <c r="L2880" t="s">
        <v>29</v>
      </c>
      <c r="O2880">
        <v>1</v>
      </c>
      <c r="Q2880" s="4" t="s">
        <v>22739</v>
      </c>
      <c r="R2880">
        <v>186</v>
      </c>
    </row>
    <row r="2881" spans="1:18" ht="42.75">
      <c r="A2881">
        <v>154</v>
      </c>
      <c r="B2881" t="b">
        <v>1</v>
      </c>
      <c r="C2881" s="6" t="s">
        <v>19111</v>
      </c>
      <c r="D2881" s="8" t="s">
        <v>6499</v>
      </c>
      <c r="E2881" s="6"/>
      <c r="F2881" s="16" t="s">
        <v>18624</v>
      </c>
      <c r="G2881">
        <v>2000</v>
      </c>
      <c r="H2881" t="s">
        <v>29</v>
      </c>
      <c r="K2881" t="s">
        <v>10100</v>
      </c>
      <c r="L2881" t="s">
        <v>29</v>
      </c>
      <c r="O2881">
        <v>1</v>
      </c>
      <c r="Q2881" s="4" t="s">
        <v>22494</v>
      </c>
      <c r="R2881">
        <v>188</v>
      </c>
    </row>
    <row r="2882" spans="1:18" ht="42.75">
      <c r="A2882">
        <v>758</v>
      </c>
      <c r="B2882" t="b">
        <v>1</v>
      </c>
      <c r="C2882" s="6" t="s">
        <v>21553</v>
      </c>
      <c r="D2882" s="8" t="s">
        <v>6787</v>
      </c>
      <c r="E2882" s="14" t="s">
        <v>18395</v>
      </c>
      <c r="F2882" s="16" t="s">
        <v>18624</v>
      </c>
      <c r="G2882">
        <v>2000</v>
      </c>
      <c r="H2882" t="s">
        <v>29</v>
      </c>
      <c r="J2882" t="s">
        <v>21554</v>
      </c>
      <c r="K2882" t="s">
        <v>1426</v>
      </c>
      <c r="L2882" t="s">
        <v>29</v>
      </c>
      <c r="O2882">
        <v>1</v>
      </c>
      <c r="Q2882" s="4" t="s">
        <v>22544</v>
      </c>
      <c r="R2882">
        <v>194</v>
      </c>
    </row>
    <row r="2883" spans="1:18" ht="30">
      <c r="A2883">
        <v>3133</v>
      </c>
      <c r="B2883" t="b">
        <v>1</v>
      </c>
      <c r="C2883" s="1" t="s">
        <v>4139</v>
      </c>
      <c r="D2883" s="2" t="s">
        <v>6443</v>
      </c>
      <c r="E2883" s="1" t="s">
        <v>6444</v>
      </c>
      <c r="F2883" s="1" t="s">
        <v>6445</v>
      </c>
      <c r="G2883" s="1">
        <v>2000</v>
      </c>
      <c r="H2883" s="1" t="s">
        <v>29</v>
      </c>
      <c r="I2883" s="1"/>
      <c r="J2883" s="1" t="s">
        <v>6446</v>
      </c>
      <c r="K2883" s="1" t="s">
        <v>127</v>
      </c>
      <c r="L2883" s="1" t="s">
        <v>29</v>
      </c>
      <c r="M2883" s="1"/>
      <c r="O2883">
        <v>1</v>
      </c>
      <c r="Q2883" s="4" t="s">
        <v>22549</v>
      </c>
      <c r="R2883">
        <v>209</v>
      </c>
    </row>
    <row r="2884" spans="1:18" ht="45">
      <c r="A2884">
        <v>5134</v>
      </c>
      <c r="B2884" t="b">
        <v>1</v>
      </c>
      <c r="C2884" s="1" t="s">
        <v>27903</v>
      </c>
      <c r="D2884" s="4" t="s">
        <v>27904</v>
      </c>
      <c r="E2884" s="3" t="s">
        <v>27889</v>
      </c>
      <c r="F2884" s="1" t="s">
        <v>27905</v>
      </c>
      <c r="G2884" s="1">
        <v>2000</v>
      </c>
      <c r="H2884" s="1" t="s">
        <v>29</v>
      </c>
      <c r="I2884" s="1"/>
      <c r="K2884" t="s">
        <v>27906</v>
      </c>
      <c r="L2884" t="s">
        <v>29</v>
      </c>
      <c r="O2884">
        <v>2</v>
      </c>
      <c r="Q2884" s="4" t="s">
        <v>31506</v>
      </c>
      <c r="R2884">
        <v>210</v>
      </c>
    </row>
    <row r="2885" spans="1:18" ht="45">
      <c r="A2885">
        <v>5130</v>
      </c>
      <c r="B2885" t="b">
        <v>1</v>
      </c>
      <c r="C2885" s="1" t="s">
        <v>18223</v>
      </c>
      <c r="D2885" s="4" t="s">
        <v>27891</v>
      </c>
      <c r="E2885" s="3" t="s">
        <v>27889</v>
      </c>
      <c r="F2885" s="1" t="s">
        <v>27892</v>
      </c>
      <c r="G2885" s="1">
        <v>2000</v>
      </c>
      <c r="H2885" s="1" t="s">
        <v>29</v>
      </c>
      <c r="K2885" t="s">
        <v>1301</v>
      </c>
      <c r="L2885" t="s">
        <v>29</v>
      </c>
      <c r="O2885">
        <v>1</v>
      </c>
      <c r="Q2885" s="4" t="s">
        <v>31429</v>
      </c>
      <c r="R2885">
        <v>211</v>
      </c>
    </row>
    <row r="2886" spans="1:18" ht="75">
      <c r="A2886">
        <v>5131</v>
      </c>
      <c r="B2886" t="b">
        <v>1</v>
      </c>
      <c r="C2886" s="1" t="s">
        <v>27893</v>
      </c>
      <c r="D2886" s="4" t="s">
        <v>27894</v>
      </c>
      <c r="E2886" s="3" t="s">
        <v>27889</v>
      </c>
      <c r="F2886" s="1" t="s">
        <v>27895</v>
      </c>
      <c r="G2886" s="1">
        <v>2000</v>
      </c>
      <c r="H2886" s="1" t="s">
        <v>29</v>
      </c>
      <c r="K2886" t="s">
        <v>127</v>
      </c>
      <c r="L2886" t="s">
        <v>29</v>
      </c>
      <c r="O2886">
        <v>1</v>
      </c>
      <c r="Q2886" s="4" t="s">
        <v>31518</v>
      </c>
      <c r="R2886">
        <v>211</v>
      </c>
    </row>
    <row r="2887" spans="1:18" ht="45">
      <c r="A2887">
        <v>5133</v>
      </c>
      <c r="B2887" t="b">
        <v>1</v>
      </c>
      <c r="C2887" s="1" t="s">
        <v>27898</v>
      </c>
      <c r="D2887" s="4" t="s">
        <v>27899</v>
      </c>
      <c r="E2887" s="3" t="s">
        <v>27889</v>
      </c>
      <c r="F2887" s="1" t="s">
        <v>27900</v>
      </c>
      <c r="G2887" s="1">
        <v>2000</v>
      </c>
      <c r="H2887" s="1" t="s">
        <v>29</v>
      </c>
      <c r="I2887" s="1" t="s">
        <v>27901</v>
      </c>
      <c r="K2887" t="s">
        <v>27902</v>
      </c>
      <c r="L2887" t="s">
        <v>29</v>
      </c>
      <c r="O2887">
        <v>3</v>
      </c>
      <c r="Q2887" s="4" t="s">
        <v>22684</v>
      </c>
      <c r="R2887">
        <v>211</v>
      </c>
    </row>
    <row r="2888" spans="1:18" ht="71.25">
      <c r="A2888">
        <v>1314</v>
      </c>
      <c r="B2888" t="b">
        <v>1</v>
      </c>
      <c r="C2888" s="6" t="s">
        <v>23525</v>
      </c>
      <c r="D2888" s="8" t="s">
        <v>6489</v>
      </c>
      <c r="E2888" s="14" t="s">
        <v>18395</v>
      </c>
      <c r="F2888" s="16" t="s">
        <v>18624</v>
      </c>
      <c r="G2888">
        <v>2000</v>
      </c>
      <c r="H2888" t="s">
        <v>29</v>
      </c>
      <c r="I2888" t="s">
        <v>23526</v>
      </c>
      <c r="J2888" t="s">
        <v>23527</v>
      </c>
      <c r="K2888" t="s">
        <v>1426</v>
      </c>
      <c r="L2888" t="s">
        <v>29</v>
      </c>
      <c r="O2888">
        <v>1</v>
      </c>
      <c r="Q2888" s="4" t="s">
        <v>22623</v>
      </c>
      <c r="R2888">
        <v>218</v>
      </c>
    </row>
    <row r="2889" spans="1:18" ht="43.5">
      <c r="A2889">
        <v>204</v>
      </c>
      <c r="B2889" t="b">
        <v>1</v>
      </c>
      <c r="C2889" t="s">
        <v>19322</v>
      </c>
      <c r="D2889" s="7" t="s">
        <v>19323</v>
      </c>
      <c r="F2889" t="s">
        <v>19324</v>
      </c>
      <c r="G2889">
        <v>2000</v>
      </c>
      <c r="H2889" t="s">
        <v>29</v>
      </c>
      <c r="K2889" t="s">
        <v>5171</v>
      </c>
      <c r="L2889" t="s">
        <v>29</v>
      </c>
      <c r="O2889">
        <v>1</v>
      </c>
      <c r="Q2889" s="4" t="s">
        <v>22501</v>
      </c>
      <c r="R2889">
        <v>223</v>
      </c>
    </row>
    <row r="2890" spans="1:18" ht="60">
      <c r="A2890">
        <v>5137</v>
      </c>
      <c r="B2890" t="b">
        <v>1</v>
      </c>
      <c r="C2890" s="1" t="s">
        <v>27913</v>
      </c>
      <c r="D2890" s="4" t="s">
        <v>27914</v>
      </c>
      <c r="E2890" s="3" t="s">
        <v>27889</v>
      </c>
      <c r="F2890" s="1" t="s">
        <v>27915</v>
      </c>
      <c r="G2890" s="1">
        <v>2000</v>
      </c>
      <c r="H2890" s="1" t="s">
        <v>29</v>
      </c>
      <c r="I2890" s="1"/>
      <c r="K2890" t="s">
        <v>4687</v>
      </c>
      <c r="L2890" t="s">
        <v>29</v>
      </c>
      <c r="O2890">
        <v>1</v>
      </c>
      <c r="Q2890" s="4" t="s">
        <v>22575</v>
      </c>
      <c r="R2890">
        <v>223</v>
      </c>
    </row>
    <row r="2891" spans="1:18" ht="42.75">
      <c r="A2891">
        <v>1050</v>
      </c>
      <c r="B2891" t="b">
        <v>1</v>
      </c>
      <c r="C2891" s="6" t="s">
        <v>22605</v>
      </c>
      <c r="D2891" s="8" t="s">
        <v>6784</v>
      </c>
      <c r="E2891" s="6" t="s">
        <v>22606</v>
      </c>
      <c r="F2891" s="16" t="s">
        <v>18624</v>
      </c>
      <c r="G2891">
        <v>2000</v>
      </c>
      <c r="H2891" s="6" t="s">
        <v>29</v>
      </c>
      <c r="I2891" t="s">
        <v>22607</v>
      </c>
      <c r="J2891" t="s">
        <v>22608</v>
      </c>
      <c r="K2891" t="s">
        <v>4687</v>
      </c>
      <c r="L2891" t="s">
        <v>29</v>
      </c>
      <c r="O2891">
        <v>1</v>
      </c>
      <c r="Q2891" s="4" t="s">
        <v>22575</v>
      </c>
      <c r="R2891">
        <v>223</v>
      </c>
    </row>
    <row r="2892" spans="1:18" ht="60">
      <c r="A2892">
        <v>531</v>
      </c>
      <c r="B2892" t="b">
        <v>1</v>
      </c>
      <c r="C2892" s="6" t="s">
        <v>20689</v>
      </c>
      <c r="D2892" s="8" t="s">
        <v>6391</v>
      </c>
      <c r="E2892" s="25" t="s">
        <v>20690</v>
      </c>
      <c r="F2892" s="16" t="s">
        <v>18624</v>
      </c>
      <c r="G2892">
        <v>2000</v>
      </c>
      <c r="H2892" s="6" t="s">
        <v>29</v>
      </c>
      <c r="I2892" t="s">
        <v>20691</v>
      </c>
      <c r="J2892" t="s">
        <v>20692</v>
      </c>
      <c r="K2892" t="s">
        <v>18103</v>
      </c>
      <c r="L2892" t="s">
        <v>29</v>
      </c>
      <c r="O2892">
        <v>1</v>
      </c>
      <c r="Q2892" s="4" t="s">
        <v>22526</v>
      </c>
      <c r="R2892">
        <v>225</v>
      </c>
    </row>
    <row r="2893" spans="1:18" ht="43.5">
      <c r="A2893">
        <v>1441</v>
      </c>
      <c r="B2893" t="b">
        <v>1</v>
      </c>
      <c r="C2893" t="s">
        <v>23967</v>
      </c>
      <c r="D2893" s="7" t="s">
        <v>23968</v>
      </c>
      <c r="E2893" s="5" t="s">
        <v>23969</v>
      </c>
      <c r="F2893" t="s">
        <v>18624</v>
      </c>
      <c r="G2893">
        <v>2000</v>
      </c>
      <c r="H2893" t="s">
        <v>29</v>
      </c>
      <c r="J2893" t="s">
        <v>23970</v>
      </c>
      <c r="K2893" t="s">
        <v>1426</v>
      </c>
      <c r="L2893" t="s">
        <v>29</v>
      </c>
      <c r="O2893">
        <v>1</v>
      </c>
      <c r="Q2893" s="4" t="s">
        <v>22634</v>
      </c>
      <c r="R2893">
        <v>237</v>
      </c>
    </row>
    <row r="2894" spans="1:18" ht="60">
      <c r="A2894">
        <v>5136</v>
      </c>
      <c r="B2894" t="b">
        <v>1</v>
      </c>
      <c r="C2894" s="1" t="s">
        <v>27910</v>
      </c>
      <c r="D2894" s="4" t="s">
        <v>27911</v>
      </c>
      <c r="E2894" s="3" t="s">
        <v>27889</v>
      </c>
      <c r="F2894" s="1" t="s">
        <v>27912</v>
      </c>
      <c r="G2894" s="1">
        <v>2000</v>
      </c>
      <c r="H2894" s="1" t="s">
        <v>29</v>
      </c>
      <c r="I2894" s="1"/>
      <c r="K2894" t="s">
        <v>1636</v>
      </c>
      <c r="L2894" t="s">
        <v>29</v>
      </c>
      <c r="O2894">
        <v>1</v>
      </c>
      <c r="Q2894" s="4" t="s">
        <v>22590</v>
      </c>
      <c r="R2894">
        <v>238</v>
      </c>
    </row>
    <row r="2895" spans="1:18" ht="57">
      <c r="A2895">
        <v>1206</v>
      </c>
      <c r="B2895" t="b">
        <v>1</v>
      </c>
      <c r="C2895" s="6" t="s">
        <v>5126</v>
      </c>
      <c r="D2895" s="8" t="s">
        <v>6689</v>
      </c>
      <c r="E2895" s="3" t="s">
        <v>32201</v>
      </c>
      <c r="F2895" s="16" t="s">
        <v>18624</v>
      </c>
      <c r="G2895">
        <v>2000</v>
      </c>
      <c r="H2895" t="s">
        <v>29</v>
      </c>
      <c r="J2895" t="s">
        <v>32202</v>
      </c>
      <c r="K2895" t="s">
        <v>298</v>
      </c>
      <c r="L2895" t="s">
        <v>29</v>
      </c>
      <c r="O2895">
        <v>1</v>
      </c>
      <c r="Q2895" s="4" t="s">
        <v>21272</v>
      </c>
      <c r="R2895">
        <v>249</v>
      </c>
    </row>
    <row r="2896" spans="1:18" ht="45">
      <c r="A2896">
        <v>3159</v>
      </c>
      <c r="B2896" t="b">
        <v>1</v>
      </c>
      <c r="C2896" s="1" t="s">
        <v>6647</v>
      </c>
      <c r="D2896" s="2" t="s">
        <v>6648</v>
      </c>
      <c r="E2896" s="3" t="s">
        <v>6649</v>
      </c>
      <c r="F2896" s="1" t="s">
        <v>6650</v>
      </c>
      <c r="G2896" s="1">
        <v>2000</v>
      </c>
      <c r="H2896" s="1" t="s">
        <v>29</v>
      </c>
      <c r="I2896" s="1"/>
      <c r="J2896" s="1" t="s">
        <v>6651</v>
      </c>
      <c r="K2896" s="1" t="s">
        <v>298</v>
      </c>
      <c r="L2896" s="1" t="s">
        <v>29</v>
      </c>
      <c r="M2896" s="1"/>
      <c r="O2896">
        <v>1</v>
      </c>
      <c r="Q2896" s="4" t="s">
        <v>31508</v>
      </c>
      <c r="R2896">
        <v>255</v>
      </c>
    </row>
    <row r="2897" spans="1:18" ht="30">
      <c r="A2897">
        <v>123</v>
      </c>
      <c r="B2897" t="b">
        <v>1</v>
      </c>
      <c r="C2897" s="6" t="s">
        <v>18983</v>
      </c>
      <c r="D2897" s="8" t="s">
        <v>6394</v>
      </c>
      <c r="E2897" s="3" t="s">
        <v>18395</v>
      </c>
      <c r="F2897" s="16" t="s">
        <v>18624</v>
      </c>
      <c r="G2897">
        <v>2000</v>
      </c>
      <c r="H2897" t="s">
        <v>29</v>
      </c>
      <c r="I2897" t="s">
        <v>18984</v>
      </c>
      <c r="J2897" t="s">
        <v>18985</v>
      </c>
      <c r="K2897" t="s">
        <v>1426</v>
      </c>
      <c r="L2897" t="s">
        <v>29</v>
      </c>
      <c r="O2897">
        <v>1</v>
      </c>
      <c r="Q2897" s="4" t="s">
        <v>22490</v>
      </c>
      <c r="R2897">
        <v>255</v>
      </c>
    </row>
    <row r="2898" spans="1:18">
      <c r="A2898">
        <v>5129</v>
      </c>
      <c r="B2898" t="b">
        <v>1</v>
      </c>
      <c r="C2898" s="1" t="s">
        <v>27887</v>
      </c>
      <c r="D2898" s="4" t="s">
        <v>27888</v>
      </c>
      <c r="E2898" s="3" t="s">
        <v>27889</v>
      </c>
      <c r="F2898" s="1" t="s">
        <v>27890</v>
      </c>
      <c r="G2898" s="1">
        <v>2000</v>
      </c>
      <c r="H2898" s="1" t="s">
        <v>29</v>
      </c>
      <c r="K2898" t="s">
        <v>6853</v>
      </c>
      <c r="L2898" t="s">
        <v>29</v>
      </c>
      <c r="O2898">
        <v>1</v>
      </c>
      <c r="Q2898" s="4" t="s">
        <v>31516</v>
      </c>
      <c r="R2898">
        <v>276</v>
      </c>
    </row>
    <row r="2899" spans="1:18" ht="45">
      <c r="A2899">
        <v>3172</v>
      </c>
      <c r="B2899" t="b">
        <v>1</v>
      </c>
      <c r="C2899" s="1" t="s">
        <v>29780</v>
      </c>
      <c r="D2899" s="2" t="s">
        <v>6755</v>
      </c>
      <c r="E2899" s="1" t="s">
        <v>6756</v>
      </c>
      <c r="F2899" s="1" t="s">
        <v>6757</v>
      </c>
      <c r="G2899" s="1">
        <v>2000</v>
      </c>
      <c r="H2899" s="1" t="s">
        <v>29</v>
      </c>
      <c r="I2899" s="1"/>
      <c r="J2899" s="1" t="s">
        <v>6758</v>
      </c>
      <c r="K2899" s="1" t="s">
        <v>127</v>
      </c>
      <c r="L2899" s="1" t="s">
        <v>29</v>
      </c>
      <c r="M2899" s="1"/>
      <c r="O2899">
        <v>1</v>
      </c>
      <c r="Q2899" s="4" t="s">
        <v>31507</v>
      </c>
      <c r="R2899">
        <v>277</v>
      </c>
    </row>
    <row r="2900" spans="1:18" ht="30">
      <c r="A2900">
        <v>5138</v>
      </c>
      <c r="B2900" t="b">
        <v>1</v>
      </c>
      <c r="C2900" s="1" t="s">
        <v>27916</v>
      </c>
      <c r="D2900" s="4" t="s">
        <v>27917</v>
      </c>
      <c r="E2900" s="3" t="s">
        <v>27889</v>
      </c>
      <c r="F2900" s="1" t="s">
        <v>27918</v>
      </c>
      <c r="G2900" s="1">
        <v>2000</v>
      </c>
      <c r="H2900" s="1" t="s">
        <v>29</v>
      </c>
      <c r="I2900" s="1" t="s">
        <v>27919</v>
      </c>
      <c r="K2900" t="s">
        <v>127</v>
      </c>
      <c r="L2900" t="s">
        <v>29</v>
      </c>
      <c r="O2900">
        <v>1</v>
      </c>
      <c r="Q2900" s="4" t="s">
        <v>31509</v>
      </c>
      <c r="R2900">
        <v>277</v>
      </c>
    </row>
    <row r="2901" spans="1:18" ht="60">
      <c r="A2901">
        <v>3126</v>
      </c>
      <c r="B2901" t="b">
        <v>1</v>
      </c>
      <c r="C2901" s="1" t="s">
        <v>6355</v>
      </c>
      <c r="D2901" s="2" t="s">
        <v>6356</v>
      </c>
      <c r="E2901" s="1"/>
      <c r="F2901" s="1" t="s">
        <v>6357</v>
      </c>
      <c r="G2901" s="1">
        <v>2000</v>
      </c>
      <c r="H2901" s="1" t="s">
        <v>29</v>
      </c>
      <c r="I2901" s="1"/>
      <c r="J2901" s="1" t="s">
        <v>6358</v>
      </c>
      <c r="K2901" s="1" t="s">
        <v>1321</v>
      </c>
      <c r="L2901" s="1" t="s">
        <v>29</v>
      </c>
      <c r="M2901" s="1"/>
      <c r="O2901">
        <v>1</v>
      </c>
      <c r="Q2901" s="4" t="s">
        <v>31511</v>
      </c>
      <c r="R2901">
        <v>278</v>
      </c>
    </row>
    <row r="2902" spans="1:18" ht="42.75">
      <c r="A2902">
        <v>2224</v>
      </c>
      <c r="B2902" t="b">
        <v>1</v>
      </c>
      <c r="C2902" s="6" t="s">
        <v>26445</v>
      </c>
      <c r="D2902" s="8" t="s">
        <v>6739</v>
      </c>
      <c r="E2902" s="6"/>
      <c r="F2902" s="16" t="s">
        <v>18624</v>
      </c>
      <c r="G2902">
        <v>2000</v>
      </c>
      <c r="H2902" t="s">
        <v>18</v>
      </c>
      <c r="K2902" t="s">
        <v>18422</v>
      </c>
      <c r="L2902" t="s">
        <v>18423</v>
      </c>
      <c r="O2902">
        <v>0</v>
      </c>
      <c r="Q2902" s="4" t="s">
        <v>22712</v>
      </c>
    </row>
    <row r="2903" spans="1:18" ht="90">
      <c r="A2903">
        <v>2306</v>
      </c>
      <c r="B2903" t="b">
        <v>1</v>
      </c>
      <c r="C2903" s="6" t="s">
        <v>26722</v>
      </c>
      <c r="D2903" s="8" t="s">
        <v>6423</v>
      </c>
      <c r="E2903" s="25" t="s">
        <v>26723</v>
      </c>
      <c r="F2903" s="16" t="s">
        <v>18624</v>
      </c>
      <c r="G2903">
        <v>2000</v>
      </c>
      <c r="H2903" t="s">
        <v>18</v>
      </c>
      <c r="K2903" t="s">
        <v>18422</v>
      </c>
      <c r="L2903" t="s">
        <v>18423</v>
      </c>
      <c r="O2903">
        <v>0</v>
      </c>
      <c r="Q2903" s="4" t="s">
        <v>31499</v>
      </c>
    </row>
    <row r="2904" spans="1:18" ht="30">
      <c r="A2904">
        <v>2239</v>
      </c>
      <c r="B2904" t="b">
        <v>1</v>
      </c>
      <c r="C2904" t="s">
        <v>26490</v>
      </c>
      <c r="D2904" s="4" t="s">
        <v>6046</v>
      </c>
      <c r="F2904" t="s">
        <v>26491</v>
      </c>
      <c r="G2904">
        <v>2000</v>
      </c>
      <c r="H2904" s="6" t="s">
        <v>18</v>
      </c>
      <c r="J2904" t="s">
        <v>26492</v>
      </c>
      <c r="K2904" t="s">
        <v>18422</v>
      </c>
      <c r="L2904" t="s">
        <v>18423</v>
      </c>
      <c r="O2904">
        <v>0</v>
      </c>
      <c r="Q2904" s="4" t="s">
        <v>22719</v>
      </c>
    </row>
    <row r="2905" spans="1:18" ht="42.75">
      <c r="A2905">
        <v>1101</v>
      </c>
      <c r="B2905" t="b">
        <v>1</v>
      </c>
      <c r="C2905" s="6" t="s">
        <v>22780</v>
      </c>
      <c r="D2905" s="8" t="s">
        <v>6420</v>
      </c>
      <c r="E2905" s="6"/>
      <c r="F2905" s="16" t="s">
        <v>18624</v>
      </c>
      <c r="G2905">
        <v>2000</v>
      </c>
      <c r="H2905" s="6" t="s">
        <v>18</v>
      </c>
      <c r="K2905" t="s">
        <v>18422</v>
      </c>
      <c r="L2905" t="s">
        <v>18423</v>
      </c>
      <c r="O2905">
        <v>0</v>
      </c>
      <c r="Q2905" s="4" t="s">
        <v>31500</v>
      </c>
    </row>
    <row r="2906" spans="1:18" ht="45">
      <c r="A2906">
        <v>3129</v>
      </c>
      <c r="B2906" t="b">
        <v>1</v>
      </c>
      <c r="C2906" s="1" t="s">
        <v>2046</v>
      </c>
      <c r="D2906" s="2" t="s">
        <v>6381</v>
      </c>
      <c r="E2906" s="3" t="s">
        <v>6382</v>
      </c>
      <c r="F2906" s="1" t="s">
        <v>6383</v>
      </c>
      <c r="G2906" s="1">
        <v>2000</v>
      </c>
      <c r="H2906" s="1" t="s">
        <v>18</v>
      </c>
      <c r="I2906" s="1"/>
      <c r="J2906" s="1" t="s">
        <v>6384</v>
      </c>
      <c r="K2906" s="1"/>
      <c r="L2906" s="1"/>
      <c r="M2906" s="1"/>
      <c r="O2906">
        <v>0</v>
      </c>
      <c r="Q2906" s="4" t="s">
        <v>21557</v>
      </c>
    </row>
    <row r="2907" spans="1:18">
      <c r="A2907">
        <v>2086</v>
      </c>
      <c r="B2907" t="b">
        <v>1</v>
      </c>
      <c r="C2907" s="6" t="s">
        <v>143</v>
      </c>
      <c r="D2907" s="8" t="s">
        <v>6581</v>
      </c>
      <c r="E2907" s="6"/>
      <c r="F2907" s="16" t="s">
        <v>18624</v>
      </c>
      <c r="G2907">
        <v>2000</v>
      </c>
      <c r="H2907" s="1" t="s">
        <v>2876</v>
      </c>
      <c r="K2907" t="s">
        <v>18625</v>
      </c>
      <c r="L2907" t="s">
        <v>18423</v>
      </c>
      <c r="O2907">
        <v>0</v>
      </c>
      <c r="Q2907" s="4" t="s">
        <v>21943</v>
      </c>
    </row>
    <row r="2908" spans="1:18" ht="30">
      <c r="A2908">
        <v>3151</v>
      </c>
      <c r="B2908" t="b">
        <v>1</v>
      </c>
      <c r="C2908" s="1" t="s">
        <v>6285</v>
      </c>
      <c r="D2908" s="2" t="s">
        <v>6595</v>
      </c>
      <c r="E2908" s="1" t="s">
        <v>6596</v>
      </c>
      <c r="F2908" s="1" t="s">
        <v>6597</v>
      </c>
      <c r="G2908" s="1">
        <v>2000</v>
      </c>
      <c r="H2908" s="1" t="s">
        <v>18</v>
      </c>
      <c r="I2908" s="1"/>
      <c r="J2908" s="1" t="s">
        <v>6598</v>
      </c>
      <c r="K2908" s="1"/>
      <c r="L2908" s="1"/>
      <c r="M2908" s="1"/>
      <c r="O2908">
        <v>0</v>
      </c>
      <c r="Q2908" s="4" t="s">
        <v>22653</v>
      </c>
    </row>
    <row r="2909" spans="1:18" ht="30">
      <c r="A2909">
        <v>3140</v>
      </c>
      <c r="B2909" t="b">
        <v>1</v>
      </c>
      <c r="C2909" s="1" t="s">
        <v>6493</v>
      </c>
      <c r="D2909" s="2" t="s">
        <v>6494</v>
      </c>
      <c r="E2909" s="1" t="s">
        <v>6495</v>
      </c>
      <c r="F2909" s="1" t="s">
        <v>6496</v>
      </c>
      <c r="G2909" s="1">
        <v>2000</v>
      </c>
      <c r="H2909" s="1" t="s">
        <v>18</v>
      </c>
      <c r="I2909" s="1"/>
      <c r="J2909" s="1" t="s">
        <v>6497</v>
      </c>
      <c r="K2909" s="1"/>
      <c r="L2909" s="1"/>
      <c r="M2909" s="1"/>
      <c r="O2909">
        <v>0</v>
      </c>
      <c r="Q2909" s="4" t="s">
        <v>18548</v>
      </c>
    </row>
    <row r="2910" spans="1:18">
      <c r="A2910">
        <v>52</v>
      </c>
      <c r="B2910" t="b">
        <v>1</v>
      </c>
      <c r="C2910" s="6" t="s">
        <v>18667</v>
      </c>
      <c r="D2910" s="8" t="s">
        <v>6555</v>
      </c>
      <c r="E2910" s="6"/>
      <c r="F2910" s="16" t="s">
        <v>18624</v>
      </c>
      <c r="G2910">
        <v>2000</v>
      </c>
      <c r="H2910" s="1" t="s">
        <v>2876</v>
      </c>
      <c r="K2910" t="s">
        <v>18625</v>
      </c>
      <c r="L2910" t="s">
        <v>18423</v>
      </c>
      <c r="O2910">
        <v>0</v>
      </c>
      <c r="Q2910" s="4" t="s">
        <v>22478</v>
      </c>
    </row>
    <row r="2911" spans="1:18" ht="60">
      <c r="A2911">
        <v>3141</v>
      </c>
      <c r="B2911" t="b">
        <v>0</v>
      </c>
      <c r="C2911" s="1" t="s">
        <v>6501</v>
      </c>
      <c r="D2911" s="2" t="s">
        <v>6502</v>
      </c>
      <c r="E2911" s="1"/>
      <c r="F2911" s="1" t="s">
        <v>6503</v>
      </c>
      <c r="G2911" s="1">
        <v>2000</v>
      </c>
      <c r="H2911" s="1" t="s">
        <v>1315</v>
      </c>
      <c r="I2911" s="1"/>
      <c r="J2911" s="1"/>
      <c r="K2911" s="1"/>
      <c r="L2911" s="1"/>
      <c r="M2911" s="1"/>
      <c r="O2911">
        <v>0</v>
      </c>
      <c r="Q2911" s="4" t="s">
        <v>31501</v>
      </c>
    </row>
    <row r="2912" spans="1:18" ht="45">
      <c r="A2912">
        <v>3139</v>
      </c>
      <c r="B2912" t="b">
        <v>1</v>
      </c>
      <c r="C2912" s="1" t="s">
        <v>6479</v>
      </c>
      <c r="D2912" s="2" t="s">
        <v>6480</v>
      </c>
      <c r="E2912" s="1" t="s">
        <v>6481</v>
      </c>
      <c r="F2912" s="1" t="s">
        <v>6482</v>
      </c>
      <c r="G2912" s="1">
        <v>2000</v>
      </c>
      <c r="H2912" s="1" t="s">
        <v>18</v>
      </c>
      <c r="I2912" s="1"/>
      <c r="J2912" s="1" t="s">
        <v>6483</v>
      </c>
      <c r="K2912" s="1"/>
      <c r="L2912" s="1"/>
      <c r="M2912" s="1"/>
      <c r="O2912">
        <v>0</v>
      </c>
      <c r="Q2912" s="4" t="s">
        <v>31502</v>
      </c>
    </row>
    <row r="2913" spans="1:17" ht="57">
      <c r="A2913">
        <v>1254</v>
      </c>
      <c r="B2913" t="b">
        <v>1</v>
      </c>
      <c r="C2913" s="6" t="s">
        <v>19825</v>
      </c>
      <c r="D2913" s="8" t="s">
        <v>6364</v>
      </c>
      <c r="E2913" s="6"/>
      <c r="F2913" s="16" t="s">
        <v>18624</v>
      </c>
      <c r="G2913">
        <v>2000</v>
      </c>
      <c r="H2913" s="1" t="s">
        <v>2876</v>
      </c>
      <c r="K2913" t="s">
        <v>18625</v>
      </c>
      <c r="L2913" t="s">
        <v>18423</v>
      </c>
      <c r="O2913">
        <v>0</v>
      </c>
      <c r="Q2913" s="4" t="s">
        <v>18843</v>
      </c>
    </row>
    <row r="2914" spans="1:17" ht="30">
      <c r="A2914">
        <v>301</v>
      </c>
      <c r="B2914" t="b">
        <v>1</v>
      </c>
      <c r="C2914" s="6" t="s">
        <v>19749</v>
      </c>
      <c r="D2914" s="6" t="s">
        <v>5724</v>
      </c>
      <c r="E2914" s="14" t="s">
        <v>18395</v>
      </c>
      <c r="F2914" s="16" t="s">
        <v>18624</v>
      </c>
      <c r="G2914">
        <v>2000</v>
      </c>
      <c r="H2914" t="s">
        <v>18</v>
      </c>
      <c r="K2914" t="s">
        <v>18422</v>
      </c>
      <c r="L2914" t="s">
        <v>18423</v>
      </c>
      <c r="O2914">
        <v>0</v>
      </c>
      <c r="Q2914" s="4" t="s">
        <v>20768</v>
      </c>
    </row>
    <row r="2915" spans="1:17" ht="45">
      <c r="A2915">
        <v>3169</v>
      </c>
      <c r="B2915" t="b">
        <v>1</v>
      </c>
      <c r="C2915" s="1" t="s">
        <v>6741</v>
      </c>
      <c r="D2915" s="2" t="s">
        <v>6742</v>
      </c>
      <c r="E2915" s="1" t="s">
        <v>6743</v>
      </c>
      <c r="F2915" s="1" t="s">
        <v>6744</v>
      </c>
      <c r="G2915" s="1">
        <v>2000</v>
      </c>
      <c r="H2915" s="1" t="s">
        <v>18</v>
      </c>
      <c r="I2915" s="1"/>
      <c r="J2915" s="1" t="s">
        <v>6745</v>
      </c>
      <c r="K2915" s="1"/>
      <c r="L2915" s="1"/>
      <c r="M2915" s="1"/>
      <c r="O2915">
        <v>0</v>
      </c>
      <c r="Q2915" s="4" t="s">
        <v>31503</v>
      </c>
    </row>
    <row r="2916" spans="1:17" ht="45">
      <c r="A2916">
        <v>3127</v>
      </c>
      <c r="B2916" t="b">
        <v>0</v>
      </c>
      <c r="C2916" s="1" t="s">
        <v>4499</v>
      </c>
      <c r="D2916" s="2" t="s">
        <v>6366</v>
      </c>
      <c r="E2916" s="1"/>
      <c r="F2916" s="1" t="s">
        <v>6367</v>
      </c>
      <c r="G2916" s="1">
        <v>2000</v>
      </c>
      <c r="H2916" s="1" t="s">
        <v>1315</v>
      </c>
      <c r="I2916" s="1"/>
      <c r="J2916" s="1"/>
      <c r="K2916" s="1"/>
      <c r="L2916" s="1"/>
      <c r="M2916" s="1"/>
      <c r="O2916">
        <v>0</v>
      </c>
      <c r="Q2916" s="4" t="s">
        <v>23653</v>
      </c>
    </row>
    <row r="2917" spans="1:17" ht="57">
      <c r="A2917">
        <v>522</v>
      </c>
      <c r="B2917" t="b">
        <v>1</v>
      </c>
      <c r="C2917" s="6" t="s">
        <v>20669</v>
      </c>
      <c r="D2917" s="8" t="s">
        <v>6768</v>
      </c>
      <c r="E2917" s="6"/>
      <c r="F2917" s="16" t="s">
        <v>18624</v>
      </c>
      <c r="G2917">
        <v>2000</v>
      </c>
      <c r="H2917" s="1" t="s">
        <v>2876</v>
      </c>
      <c r="K2917" t="s">
        <v>18625</v>
      </c>
      <c r="L2917" t="s">
        <v>18423</v>
      </c>
      <c r="O2917">
        <v>0</v>
      </c>
      <c r="Q2917" s="4" t="s">
        <v>22519</v>
      </c>
    </row>
    <row r="2918" spans="1:17">
      <c r="A2918">
        <v>3166</v>
      </c>
      <c r="B2918" t="b">
        <v>1</v>
      </c>
      <c r="C2918" s="1" t="s">
        <v>6701</v>
      </c>
      <c r="D2918" s="2" t="s">
        <v>6702</v>
      </c>
      <c r="E2918" s="3" t="s">
        <v>6703</v>
      </c>
      <c r="F2918" s="1" t="s">
        <v>6417</v>
      </c>
      <c r="G2918" s="1">
        <v>2000</v>
      </c>
      <c r="H2918" s="1" t="s">
        <v>18</v>
      </c>
      <c r="I2918" s="1"/>
      <c r="J2918" s="1" t="s">
        <v>6704</v>
      </c>
      <c r="K2918" s="1"/>
      <c r="L2918" s="1"/>
      <c r="M2918" s="1"/>
      <c r="O2918">
        <v>0</v>
      </c>
      <c r="Q2918" s="4" t="s">
        <v>31504</v>
      </c>
    </row>
    <row r="2919" spans="1:17" ht="60">
      <c r="A2919">
        <v>3175</v>
      </c>
      <c r="B2919" t="b">
        <v>1</v>
      </c>
      <c r="C2919" s="1" t="s">
        <v>6799</v>
      </c>
      <c r="D2919" s="2" t="s">
        <v>6800</v>
      </c>
      <c r="E2919" s="1" t="s">
        <v>6801</v>
      </c>
      <c r="F2919" s="1" t="s">
        <v>6802</v>
      </c>
      <c r="G2919" s="1">
        <v>2000</v>
      </c>
      <c r="H2919" s="1" t="s">
        <v>18</v>
      </c>
      <c r="I2919" s="1"/>
      <c r="J2919" s="1" t="s">
        <v>6803</v>
      </c>
      <c r="K2919" s="1"/>
      <c r="L2919" s="1"/>
      <c r="M2919" s="1"/>
      <c r="O2919">
        <v>0</v>
      </c>
      <c r="Q2919" s="4" t="s">
        <v>31505</v>
      </c>
    </row>
    <row r="2920" spans="1:17" ht="60">
      <c r="A2920">
        <v>3177</v>
      </c>
      <c r="B2920" t="b">
        <v>1</v>
      </c>
      <c r="C2920" s="1" t="s">
        <v>6174</v>
      </c>
      <c r="D2920" s="2" t="s">
        <v>6808</v>
      </c>
      <c r="E2920" s="1" t="s">
        <v>6809</v>
      </c>
      <c r="F2920" s="1" t="s">
        <v>6810</v>
      </c>
      <c r="G2920" s="1">
        <v>2000</v>
      </c>
      <c r="H2920" s="1" t="s">
        <v>18</v>
      </c>
      <c r="I2920" s="1"/>
      <c r="J2920" s="1" t="s">
        <v>6793</v>
      </c>
      <c r="K2920" s="1"/>
      <c r="L2920" s="1"/>
      <c r="M2920" s="1"/>
      <c r="O2920">
        <v>0</v>
      </c>
      <c r="Q2920" s="4" t="s">
        <v>22500</v>
      </c>
    </row>
    <row r="2921" spans="1:17" ht="60">
      <c r="A2921">
        <v>195</v>
      </c>
      <c r="B2921" t="b">
        <v>1</v>
      </c>
      <c r="C2921" s="6" t="s">
        <v>19289</v>
      </c>
      <c r="D2921" s="6" t="s">
        <v>6790</v>
      </c>
      <c r="E2921" s="14" t="s">
        <v>18395</v>
      </c>
      <c r="F2921" s="16" t="s">
        <v>18624</v>
      </c>
      <c r="G2921">
        <v>2000</v>
      </c>
      <c r="H2921" s="6" t="s">
        <v>18</v>
      </c>
      <c r="K2921" t="s">
        <v>18422</v>
      </c>
      <c r="L2921" t="s">
        <v>18423</v>
      </c>
      <c r="O2921">
        <v>0</v>
      </c>
      <c r="Q2921" s="4" t="s">
        <v>22500</v>
      </c>
    </row>
    <row r="2922" spans="1:17">
      <c r="A2922">
        <v>278</v>
      </c>
      <c r="B2922" t="b">
        <v>1</v>
      </c>
      <c r="C2922" s="6" t="s">
        <v>19650</v>
      </c>
      <c r="D2922" s="6" t="s">
        <v>6709</v>
      </c>
      <c r="E2922" s="6"/>
      <c r="F2922" s="16" t="s">
        <v>18624</v>
      </c>
      <c r="G2922">
        <v>2000</v>
      </c>
      <c r="H2922" s="6" t="s">
        <v>18</v>
      </c>
      <c r="K2922" t="s">
        <v>18422</v>
      </c>
      <c r="L2922" t="s">
        <v>18423</v>
      </c>
      <c r="O2922">
        <v>0</v>
      </c>
      <c r="Q2922" s="4" t="s">
        <v>22504</v>
      </c>
    </row>
    <row r="2923" spans="1:17" ht="30">
      <c r="A2923">
        <v>2112</v>
      </c>
      <c r="B2923" t="b">
        <v>1</v>
      </c>
      <c r="C2923" s="6" t="s">
        <v>26127</v>
      </c>
      <c r="D2923" s="8" t="s">
        <v>6360</v>
      </c>
      <c r="E2923" s="6"/>
      <c r="F2923" s="16" t="s">
        <v>18624</v>
      </c>
      <c r="G2923">
        <v>2000</v>
      </c>
      <c r="H2923" s="1" t="s">
        <v>2876</v>
      </c>
      <c r="K2923" t="s">
        <v>18625</v>
      </c>
      <c r="L2923" t="s">
        <v>18423</v>
      </c>
      <c r="O2923">
        <v>0</v>
      </c>
      <c r="Q2923" s="4" t="s">
        <v>22707</v>
      </c>
    </row>
    <row r="2924" spans="1:17" ht="57">
      <c r="A2924">
        <v>879</v>
      </c>
      <c r="B2924" t="b">
        <v>1</v>
      </c>
      <c r="C2924" s="6" t="s">
        <v>1690</v>
      </c>
      <c r="D2924" s="8" t="s">
        <v>6374</v>
      </c>
      <c r="E2924" s="6"/>
      <c r="F2924" s="16" t="s">
        <v>18624</v>
      </c>
      <c r="G2924">
        <v>2000</v>
      </c>
      <c r="H2924" s="1" t="s">
        <v>2876</v>
      </c>
      <c r="K2924" t="s">
        <v>18625</v>
      </c>
      <c r="L2924" t="s">
        <v>18423</v>
      </c>
      <c r="O2924">
        <v>0</v>
      </c>
      <c r="Q2924" s="4" t="s">
        <v>21620</v>
      </c>
    </row>
    <row r="2925" spans="1:17" ht="71.25">
      <c r="A2925">
        <v>1837</v>
      </c>
      <c r="B2925" t="b">
        <v>1</v>
      </c>
      <c r="C2925" s="6" t="s">
        <v>25301</v>
      </c>
      <c r="D2925" s="8" t="s">
        <v>6566</v>
      </c>
      <c r="E2925" s="6"/>
      <c r="F2925" s="16" t="s">
        <v>18624</v>
      </c>
      <c r="G2925">
        <v>2000</v>
      </c>
      <c r="H2925" s="1" t="s">
        <v>2876</v>
      </c>
      <c r="K2925" t="s">
        <v>18625</v>
      </c>
      <c r="L2925" t="s">
        <v>18423</v>
      </c>
      <c r="O2925">
        <v>0</v>
      </c>
      <c r="Q2925" s="4" t="s">
        <v>22678</v>
      </c>
    </row>
    <row r="2926" spans="1:17" ht="30">
      <c r="A2926">
        <v>3152</v>
      </c>
      <c r="B2926" t="b">
        <v>0</v>
      </c>
      <c r="C2926" s="1" t="s">
        <v>6285</v>
      </c>
      <c r="D2926" s="2" t="s">
        <v>6604</v>
      </c>
      <c r="F2926" s="1" t="s">
        <v>6605</v>
      </c>
      <c r="G2926" s="1">
        <v>2000</v>
      </c>
      <c r="H2926" s="1" t="s">
        <v>1315</v>
      </c>
      <c r="I2926" s="1"/>
      <c r="J2926" s="1"/>
      <c r="K2926" s="1"/>
      <c r="L2926" s="1"/>
      <c r="M2926" s="1"/>
      <c r="O2926">
        <v>0</v>
      </c>
      <c r="Q2926" s="4" t="s">
        <v>22653</v>
      </c>
    </row>
    <row r="2927" spans="1:17" ht="60">
      <c r="A2927">
        <v>1112</v>
      </c>
      <c r="B2927" t="b">
        <v>1</v>
      </c>
      <c r="C2927" s="6" t="s">
        <v>22826</v>
      </c>
      <c r="D2927" s="2" t="s">
        <v>6765</v>
      </c>
      <c r="E2927" s="6"/>
      <c r="F2927" s="16" t="s">
        <v>18624</v>
      </c>
      <c r="G2927">
        <v>2000</v>
      </c>
      <c r="H2927" s="1" t="s">
        <v>2876</v>
      </c>
      <c r="K2927" t="s">
        <v>18625</v>
      </c>
      <c r="L2927" t="s">
        <v>18423</v>
      </c>
      <c r="O2927">
        <v>0</v>
      </c>
      <c r="Q2927" s="4" t="s">
        <v>22590</v>
      </c>
    </row>
    <row r="2928" spans="1:17" ht="85.5">
      <c r="A2928">
        <v>494</v>
      </c>
      <c r="B2928" t="b">
        <v>1</v>
      </c>
      <c r="C2928" s="6" t="s">
        <v>20560</v>
      </c>
      <c r="D2928" s="8" t="s">
        <v>6584</v>
      </c>
      <c r="E2928" s="6"/>
      <c r="F2928" s="16" t="s">
        <v>18624</v>
      </c>
      <c r="G2928">
        <v>2000</v>
      </c>
      <c r="H2928" s="1" t="s">
        <v>2876</v>
      </c>
      <c r="K2928" t="s">
        <v>18625</v>
      </c>
      <c r="L2928" t="s">
        <v>18423</v>
      </c>
      <c r="O2928">
        <v>0</v>
      </c>
      <c r="Q2928" s="4" t="s">
        <v>22514</v>
      </c>
    </row>
    <row r="2929" spans="1:17" ht="30">
      <c r="A2929">
        <v>3146</v>
      </c>
      <c r="B2929" t="b">
        <v>1</v>
      </c>
      <c r="C2929" s="1" t="s">
        <v>6537</v>
      </c>
      <c r="D2929" s="2" t="s">
        <v>6538</v>
      </c>
      <c r="E2929" s="3" t="s">
        <v>6539</v>
      </c>
      <c r="F2929" s="1" t="s">
        <v>6540</v>
      </c>
      <c r="G2929" s="1">
        <v>2000</v>
      </c>
      <c r="H2929" s="1" t="s">
        <v>18</v>
      </c>
      <c r="I2929" s="1"/>
      <c r="J2929" s="1" t="s">
        <v>6541</v>
      </c>
      <c r="K2929" s="1"/>
      <c r="L2929" s="1"/>
      <c r="M2929" s="1"/>
      <c r="O2929">
        <v>0</v>
      </c>
      <c r="Q2929" s="4" t="s">
        <v>31510</v>
      </c>
    </row>
    <row r="2930" spans="1:17">
      <c r="A2930">
        <v>3158</v>
      </c>
      <c r="B2930" t="b">
        <v>1</v>
      </c>
      <c r="C2930" s="1" t="s">
        <v>717</v>
      </c>
      <c r="D2930" s="2" t="s">
        <v>6640</v>
      </c>
      <c r="E2930" s="1" t="s">
        <v>6641</v>
      </c>
      <c r="F2930" s="1" t="s">
        <v>6642</v>
      </c>
      <c r="G2930" s="1">
        <v>2000</v>
      </c>
      <c r="H2930" s="1" t="s">
        <v>18</v>
      </c>
      <c r="I2930" s="1"/>
      <c r="J2930" s="1" t="s">
        <v>6643</v>
      </c>
      <c r="K2930" s="1"/>
      <c r="L2930" s="1"/>
      <c r="M2930" s="1"/>
      <c r="O2930">
        <v>0</v>
      </c>
      <c r="Q2930" s="4" t="s">
        <v>21062</v>
      </c>
    </row>
    <row r="2931" spans="1:17" ht="45">
      <c r="A2931">
        <v>3135</v>
      </c>
      <c r="B2931" t="b">
        <v>1</v>
      </c>
      <c r="C2931" s="1" t="s">
        <v>1389</v>
      </c>
      <c r="D2931" s="2" t="s">
        <v>6452</v>
      </c>
      <c r="E2931" s="3" t="s">
        <v>6453</v>
      </c>
      <c r="F2931" s="1" t="s">
        <v>6454</v>
      </c>
      <c r="G2931" s="1">
        <v>2000</v>
      </c>
      <c r="H2931" s="1" t="s">
        <v>18</v>
      </c>
      <c r="I2931" s="1"/>
      <c r="J2931" s="1" t="s">
        <v>6455</v>
      </c>
      <c r="K2931" s="1"/>
      <c r="L2931" s="1"/>
      <c r="M2931" s="1"/>
      <c r="O2931">
        <v>0</v>
      </c>
      <c r="Q2931" s="4" t="s">
        <v>21332</v>
      </c>
    </row>
    <row r="2932" spans="1:17" ht="28.5">
      <c r="A2932">
        <v>783</v>
      </c>
      <c r="B2932" t="b">
        <v>1</v>
      </c>
      <c r="C2932" s="6" t="s">
        <v>21640</v>
      </c>
      <c r="D2932" s="8" t="s">
        <v>6687</v>
      </c>
      <c r="E2932" s="6"/>
      <c r="F2932" s="16" t="s">
        <v>18624</v>
      </c>
      <c r="G2932">
        <v>2000</v>
      </c>
      <c r="H2932" s="1" t="s">
        <v>2876</v>
      </c>
      <c r="K2932" t="s">
        <v>18625</v>
      </c>
      <c r="L2932" t="s">
        <v>18423</v>
      </c>
      <c r="O2932">
        <v>0</v>
      </c>
      <c r="Q2932" s="4" t="s">
        <v>22552</v>
      </c>
    </row>
    <row r="2933" spans="1:17">
      <c r="A2933">
        <v>1349</v>
      </c>
      <c r="B2933" t="b">
        <v>1</v>
      </c>
      <c r="C2933" s="6" t="s">
        <v>3779</v>
      </c>
      <c r="D2933" s="8" t="s">
        <v>6447</v>
      </c>
      <c r="E2933" s="6"/>
      <c r="F2933" s="16" t="s">
        <v>18624</v>
      </c>
      <c r="G2933">
        <v>2000</v>
      </c>
      <c r="H2933" s="1" t="s">
        <v>2876</v>
      </c>
      <c r="K2933" t="s">
        <v>18625</v>
      </c>
      <c r="L2933" t="s">
        <v>18423</v>
      </c>
      <c r="O2933">
        <v>0</v>
      </c>
      <c r="Q2933" s="4" t="s">
        <v>19084</v>
      </c>
    </row>
    <row r="2934" spans="1:17" ht="45">
      <c r="A2934">
        <v>3138</v>
      </c>
      <c r="B2934" t="b">
        <v>1</v>
      </c>
      <c r="C2934" s="1" t="s">
        <v>4186</v>
      </c>
      <c r="D2934" s="2" t="s">
        <v>6475</v>
      </c>
      <c r="E2934" s="3" t="s">
        <v>6476</v>
      </c>
      <c r="F2934" s="1" t="s">
        <v>6477</v>
      </c>
      <c r="G2934" s="1">
        <v>2000</v>
      </c>
      <c r="H2934" s="1" t="s">
        <v>18</v>
      </c>
      <c r="I2934" s="1"/>
      <c r="J2934" s="1" t="s">
        <v>6478</v>
      </c>
      <c r="K2934" s="1"/>
      <c r="L2934" s="1"/>
      <c r="M2934" s="1"/>
      <c r="O2934">
        <v>0</v>
      </c>
      <c r="Q2934" s="4" t="s">
        <v>31455</v>
      </c>
    </row>
    <row r="2935" spans="1:17" ht="114">
      <c r="A2935">
        <v>1643</v>
      </c>
      <c r="B2935" t="b">
        <v>1</v>
      </c>
      <c r="C2935" s="6" t="s">
        <v>24631</v>
      </c>
      <c r="D2935" s="8" t="s">
        <v>6399</v>
      </c>
      <c r="E2935" s="14" t="s">
        <v>18395</v>
      </c>
      <c r="F2935" s="16" t="s">
        <v>18624</v>
      </c>
      <c r="G2935">
        <v>2000</v>
      </c>
      <c r="H2935" t="s">
        <v>18</v>
      </c>
      <c r="J2935" t="s">
        <v>24632</v>
      </c>
      <c r="K2935" t="s">
        <v>18422</v>
      </c>
      <c r="L2935" t="s">
        <v>18423</v>
      </c>
      <c r="O2935">
        <v>0</v>
      </c>
      <c r="Q2935" s="4" t="s">
        <v>22650</v>
      </c>
    </row>
    <row r="2936" spans="1:17" ht="42.75">
      <c r="A2936">
        <v>1409</v>
      </c>
      <c r="B2936" t="b">
        <v>1</v>
      </c>
      <c r="C2936" s="6" t="s">
        <v>21574</v>
      </c>
      <c r="D2936" s="8" t="s">
        <v>6439</v>
      </c>
      <c r="E2936" s="6"/>
      <c r="F2936" s="16" t="s">
        <v>18624</v>
      </c>
      <c r="G2936">
        <v>2000</v>
      </c>
      <c r="H2936" s="1" t="s">
        <v>2876</v>
      </c>
      <c r="K2936" t="s">
        <v>18625</v>
      </c>
      <c r="L2936" t="s">
        <v>18423</v>
      </c>
      <c r="O2936">
        <v>0</v>
      </c>
      <c r="Q2936" s="4" t="s">
        <v>22549</v>
      </c>
    </row>
    <row r="2937" spans="1:17" ht="30">
      <c r="A2937">
        <v>1051</v>
      </c>
      <c r="B2937" t="b">
        <v>1</v>
      </c>
      <c r="C2937" s="6" t="s">
        <v>22610</v>
      </c>
      <c r="D2937" s="8" t="s">
        <v>6763</v>
      </c>
      <c r="E2937" s="6"/>
      <c r="F2937" s="16" t="s">
        <v>18624</v>
      </c>
      <c r="G2937">
        <v>2000</v>
      </c>
      <c r="H2937" s="1" t="s">
        <v>2876</v>
      </c>
      <c r="K2937" t="s">
        <v>18625</v>
      </c>
      <c r="L2937" t="s">
        <v>18423</v>
      </c>
      <c r="O2937">
        <v>0</v>
      </c>
      <c r="Q2937" s="4" t="s">
        <v>22578</v>
      </c>
    </row>
    <row r="2938" spans="1:17" ht="28.5">
      <c r="A2938">
        <v>1629</v>
      </c>
      <c r="B2938" t="b">
        <v>1</v>
      </c>
      <c r="C2938" s="6" t="s">
        <v>24584</v>
      </c>
      <c r="D2938" s="8" t="s">
        <v>6369</v>
      </c>
      <c r="E2938" s="6"/>
      <c r="F2938" s="16" t="s">
        <v>18624</v>
      </c>
      <c r="G2938">
        <v>2000</v>
      </c>
      <c r="H2938" s="1" t="s">
        <v>2876</v>
      </c>
      <c r="K2938" t="s">
        <v>18625</v>
      </c>
      <c r="L2938" t="s">
        <v>18423</v>
      </c>
      <c r="O2938">
        <v>0</v>
      </c>
      <c r="Q2938" s="4" t="s">
        <v>22640</v>
      </c>
    </row>
    <row r="2939" spans="1:17" ht="60">
      <c r="A2939">
        <v>3160</v>
      </c>
      <c r="B2939" t="b">
        <v>1</v>
      </c>
      <c r="C2939" s="1" t="s">
        <v>6652</v>
      </c>
      <c r="D2939" s="2" t="s">
        <v>6653</v>
      </c>
      <c r="E2939" s="1" t="s">
        <v>6654</v>
      </c>
      <c r="F2939" s="1" t="s">
        <v>6655</v>
      </c>
      <c r="G2939" s="1">
        <v>2000</v>
      </c>
      <c r="H2939" s="1" t="s">
        <v>18</v>
      </c>
      <c r="I2939" s="1"/>
      <c r="J2939" s="1" t="s">
        <v>6656</v>
      </c>
      <c r="K2939" s="1"/>
      <c r="L2939" s="1"/>
      <c r="M2939" s="1"/>
      <c r="O2939">
        <v>0</v>
      </c>
      <c r="Q2939" s="4" t="s">
        <v>21177</v>
      </c>
    </row>
    <row r="2940" spans="1:17" ht="45">
      <c r="A2940">
        <v>3131</v>
      </c>
      <c r="B2940" t="b">
        <v>1</v>
      </c>
      <c r="C2940" s="1" t="s">
        <v>2640</v>
      </c>
      <c r="D2940" s="2" t="s">
        <v>6415</v>
      </c>
      <c r="E2940" s="1" t="s">
        <v>6416</v>
      </c>
      <c r="F2940" s="1" t="s">
        <v>6417</v>
      </c>
      <c r="G2940" s="1">
        <v>2000</v>
      </c>
      <c r="H2940" s="1" t="s">
        <v>18</v>
      </c>
      <c r="I2940" s="1"/>
      <c r="J2940" s="1" t="s">
        <v>6418</v>
      </c>
      <c r="K2940" s="1"/>
      <c r="L2940" s="1"/>
      <c r="M2940" s="1"/>
      <c r="O2940">
        <v>0</v>
      </c>
      <c r="Q2940" s="4" t="s">
        <v>23438</v>
      </c>
    </row>
    <row r="2941" spans="1:17">
      <c r="A2941">
        <v>3173</v>
      </c>
      <c r="B2941" t="b">
        <v>0</v>
      </c>
      <c r="C2941" s="1" t="s">
        <v>6759</v>
      </c>
      <c r="D2941" s="2" t="s">
        <v>6760</v>
      </c>
      <c r="E2941" s="1"/>
      <c r="F2941" s="1" t="s">
        <v>6761</v>
      </c>
      <c r="G2941" s="1">
        <v>2000</v>
      </c>
      <c r="H2941" s="1" t="s">
        <v>1315</v>
      </c>
      <c r="I2941" s="1"/>
      <c r="J2941" s="1"/>
      <c r="K2941" s="1"/>
      <c r="L2941" s="1"/>
      <c r="M2941" s="1"/>
      <c r="O2941">
        <v>0</v>
      </c>
      <c r="Q2941" s="4" t="s">
        <v>31513</v>
      </c>
    </row>
    <row r="2942" spans="1:17" ht="45">
      <c r="A2942">
        <v>3162</v>
      </c>
      <c r="B2942" t="b">
        <v>1</v>
      </c>
      <c r="C2942" s="1" t="s">
        <v>6657</v>
      </c>
      <c r="D2942" s="2" t="s">
        <v>6660</v>
      </c>
      <c r="E2942" s="1"/>
      <c r="F2942" s="1" t="s">
        <v>6661</v>
      </c>
      <c r="G2942" s="1">
        <v>2000</v>
      </c>
      <c r="H2942" s="1" t="s">
        <v>18</v>
      </c>
      <c r="I2942" s="1"/>
      <c r="J2942" s="1"/>
      <c r="K2942" s="1"/>
      <c r="L2942" s="1"/>
      <c r="M2942" s="1"/>
      <c r="O2942">
        <v>0</v>
      </c>
      <c r="Q2942" s="4" t="s">
        <v>22993</v>
      </c>
    </row>
    <row r="2943" spans="1:17" ht="30">
      <c r="A2943">
        <v>1234</v>
      </c>
      <c r="B2943" t="b">
        <v>1</v>
      </c>
      <c r="C2943" s="6" t="s">
        <v>23250</v>
      </c>
      <c r="D2943" s="8" t="s">
        <v>6429</v>
      </c>
      <c r="E2943" s="6"/>
      <c r="F2943" s="16" t="s">
        <v>18624</v>
      </c>
      <c r="G2943">
        <v>2000</v>
      </c>
      <c r="H2943" s="1" t="s">
        <v>2876</v>
      </c>
      <c r="K2943" t="s">
        <v>18625</v>
      </c>
      <c r="L2943" t="s">
        <v>18423</v>
      </c>
      <c r="O2943">
        <v>0</v>
      </c>
      <c r="Q2943" s="4" t="s">
        <v>31514</v>
      </c>
    </row>
    <row r="2944" spans="1:17" ht="60">
      <c r="A2944">
        <v>3144</v>
      </c>
      <c r="B2944" t="b">
        <v>1</v>
      </c>
      <c r="C2944" s="1" t="s">
        <v>6527</v>
      </c>
      <c r="D2944" s="2" t="s">
        <v>6530</v>
      </c>
      <c r="E2944" s="1"/>
      <c r="F2944" s="1" t="s">
        <v>6531</v>
      </c>
      <c r="G2944" s="1">
        <v>2000</v>
      </c>
      <c r="H2944" s="1" t="s">
        <v>18</v>
      </c>
      <c r="I2944" s="1"/>
      <c r="J2944" s="1"/>
      <c r="K2944" s="1"/>
      <c r="L2944" s="1"/>
      <c r="M2944" s="1"/>
      <c r="O2944">
        <v>0</v>
      </c>
      <c r="Q2944" s="4" t="s">
        <v>31515</v>
      </c>
    </row>
    <row r="2945" spans="1:18" ht="60">
      <c r="A2945">
        <v>3143</v>
      </c>
      <c r="B2945" t="b">
        <v>1</v>
      </c>
      <c r="C2945" s="1" t="s">
        <v>6527</v>
      </c>
      <c r="D2945" s="2" t="s">
        <v>6528</v>
      </c>
      <c r="E2945" s="1"/>
      <c r="F2945" s="1" t="s">
        <v>6529</v>
      </c>
      <c r="G2945" s="1">
        <v>2000</v>
      </c>
      <c r="H2945" s="1" t="s">
        <v>18</v>
      </c>
      <c r="I2945" s="1"/>
      <c r="J2945" s="1"/>
      <c r="K2945" s="1"/>
      <c r="L2945" s="1"/>
      <c r="M2945" s="1"/>
      <c r="O2945">
        <v>0</v>
      </c>
      <c r="Q2945" s="4" t="s">
        <v>31515</v>
      </c>
    </row>
    <row r="2946" spans="1:18" ht="28.5">
      <c r="A2946">
        <v>1694</v>
      </c>
      <c r="B2946" t="b">
        <v>1</v>
      </c>
      <c r="C2946" s="6" t="s">
        <v>23833</v>
      </c>
      <c r="D2946" s="8" t="s">
        <v>6473</v>
      </c>
      <c r="E2946" s="6"/>
      <c r="F2946" s="16" t="s">
        <v>18624</v>
      </c>
      <c r="G2946">
        <v>2000</v>
      </c>
      <c r="H2946" s="1" t="s">
        <v>2876</v>
      </c>
      <c r="K2946" t="s">
        <v>18625</v>
      </c>
      <c r="L2946" t="s">
        <v>18423</v>
      </c>
      <c r="O2946">
        <v>0</v>
      </c>
      <c r="Q2946" s="4" t="s">
        <v>21416</v>
      </c>
    </row>
    <row r="2947" spans="1:18" ht="30">
      <c r="A2947">
        <v>3155</v>
      </c>
      <c r="B2947" t="b">
        <v>1</v>
      </c>
      <c r="C2947" s="1" t="s">
        <v>5492</v>
      </c>
      <c r="D2947" s="2" t="s">
        <v>6621</v>
      </c>
      <c r="E2947" s="1" t="s">
        <v>27790</v>
      </c>
      <c r="F2947" s="1" t="s">
        <v>27791</v>
      </c>
      <c r="G2947" s="1">
        <v>2000</v>
      </c>
      <c r="H2947" s="1" t="s">
        <v>18</v>
      </c>
      <c r="I2947" s="1"/>
      <c r="J2947" s="1" t="s">
        <v>27792</v>
      </c>
      <c r="K2947" s="1"/>
      <c r="L2947" s="1"/>
      <c r="M2947" s="1"/>
      <c r="O2947">
        <v>0</v>
      </c>
      <c r="Q2947" s="4" t="s">
        <v>31100</v>
      </c>
    </row>
    <row r="2948" spans="1:18" ht="45">
      <c r="A2948">
        <v>3147</v>
      </c>
      <c r="B2948" t="b">
        <v>1</v>
      </c>
      <c r="C2948" s="1" t="s">
        <v>425</v>
      </c>
      <c r="D2948" s="2" t="s">
        <v>6542</v>
      </c>
      <c r="E2948" s="1"/>
      <c r="F2948" s="1" t="s">
        <v>6543</v>
      </c>
      <c r="G2948" s="1">
        <v>2000</v>
      </c>
      <c r="H2948" s="1" t="s">
        <v>18</v>
      </c>
      <c r="I2948" s="1"/>
      <c r="J2948" s="1"/>
      <c r="K2948" s="1"/>
      <c r="L2948" s="1"/>
      <c r="M2948" s="1"/>
      <c r="O2948">
        <v>0</v>
      </c>
      <c r="Q2948" s="4" t="s">
        <v>21656</v>
      </c>
    </row>
    <row r="2949" spans="1:18" ht="60">
      <c r="A2949">
        <v>1798</v>
      </c>
      <c r="B2949" t="b">
        <v>1</v>
      </c>
      <c r="C2949" s="6" t="s">
        <v>22343</v>
      </c>
      <c r="D2949" s="6" t="s">
        <v>6711</v>
      </c>
      <c r="E2949" s="14" t="s">
        <v>18395</v>
      </c>
      <c r="F2949" s="16" t="s">
        <v>18624</v>
      </c>
      <c r="G2949">
        <v>2000</v>
      </c>
      <c r="H2949" t="s">
        <v>18</v>
      </c>
      <c r="K2949" t="s">
        <v>18422</v>
      </c>
      <c r="L2949" t="s">
        <v>18423</v>
      </c>
      <c r="O2949">
        <v>0</v>
      </c>
      <c r="Q2949" s="4" t="s">
        <v>22673</v>
      </c>
    </row>
    <row r="2950" spans="1:18" ht="30">
      <c r="A2950">
        <v>3132</v>
      </c>
      <c r="B2950" t="b">
        <v>1</v>
      </c>
      <c r="C2950" s="1" t="s">
        <v>6434</v>
      </c>
      <c r="D2950" s="2" t="s">
        <v>6435</v>
      </c>
      <c r="E2950" s="3" t="s">
        <v>6436</v>
      </c>
      <c r="F2950" s="1" t="s">
        <v>6437</v>
      </c>
      <c r="G2950" s="1">
        <v>2000</v>
      </c>
      <c r="H2950" s="1" t="s">
        <v>18</v>
      </c>
      <c r="I2950" s="1"/>
      <c r="J2950" s="1" t="s">
        <v>6438</v>
      </c>
      <c r="K2950" s="1"/>
      <c r="L2950" s="1"/>
      <c r="M2950" s="1"/>
      <c r="O2950">
        <v>0</v>
      </c>
      <c r="Q2950" s="4" t="s">
        <v>31517</v>
      </c>
    </row>
    <row r="2951" spans="1:18" ht="30">
      <c r="A2951">
        <v>3156</v>
      </c>
      <c r="B2951" t="b">
        <v>1</v>
      </c>
      <c r="C2951" s="1" t="s">
        <v>5492</v>
      </c>
      <c r="D2951" s="2" t="s">
        <v>6622</v>
      </c>
      <c r="E2951" s="3" t="s">
        <v>6623</v>
      </c>
      <c r="F2951" s="1" t="s">
        <v>6624</v>
      </c>
      <c r="G2951" s="1">
        <v>2000</v>
      </c>
      <c r="H2951" s="1" t="s">
        <v>29</v>
      </c>
      <c r="I2951" s="1"/>
      <c r="J2951" s="1" t="s">
        <v>6625</v>
      </c>
      <c r="K2951" s="1" t="s">
        <v>5171</v>
      </c>
      <c r="L2951" s="1" t="s">
        <v>29</v>
      </c>
      <c r="M2951" s="1"/>
      <c r="O2951">
        <v>1</v>
      </c>
      <c r="Q2951" s="4" t="s">
        <v>31100</v>
      </c>
      <c r="R2951">
        <v>90</v>
      </c>
    </row>
    <row r="2952" spans="1:18" ht="30">
      <c r="A2952">
        <v>3142</v>
      </c>
      <c r="B2952" t="b">
        <v>1</v>
      </c>
      <c r="C2952" s="1" t="s">
        <v>6513</v>
      </c>
      <c r="D2952" s="2" t="s">
        <v>6516</v>
      </c>
      <c r="E2952" s="1" t="s">
        <v>6517</v>
      </c>
      <c r="F2952" s="1" t="s">
        <v>6518</v>
      </c>
      <c r="G2952" s="1">
        <v>2000</v>
      </c>
      <c r="H2952" s="1" t="s">
        <v>18</v>
      </c>
      <c r="I2952" s="1"/>
      <c r="J2952" s="1" t="s">
        <v>6519</v>
      </c>
      <c r="K2952" s="1"/>
      <c r="L2952" s="1"/>
      <c r="M2952" s="1"/>
      <c r="O2952">
        <v>0</v>
      </c>
      <c r="Q2952" s="4" t="s">
        <v>20828</v>
      </c>
    </row>
    <row r="2953" spans="1:18" ht="28.5">
      <c r="A2953">
        <v>1787</v>
      </c>
      <c r="B2953" t="b">
        <v>1</v>
      </c>
      <c r="C2953" s="6" t="s">
        <v>25150</v>
      </c>
      <c r="D2953" s="8" t="s">
        <v>6774</v>
      </c>
      <c r="E2953" s="6"/>
      <c r="F2953" s="16" t="s">
        <v>18624</v>
      </c>
      <c r="G2953">
        <v>2000</v>
      </c>
      <c r="H2953" s="1" t="s">
        <v>2876</v>
      </c>
      <c r="K2953" t="s">
        <v>18625</v>
      </c>
      <c r="L2953" t="s">
        <v>18423</v>
      </c>
      <c r="O2953">
        <v>0</v>
      </c>
      <c r="Q2953" s="4" t="s">
        <v>22668</v>
      </c>
    </row>
    <row r="2954" spans="1:18" ht="30">
      <c r="A2954">
        <v>43</v>
      </c>
      <c r="B2954" t="b">
        <v>1</v>
      </c>
      <c r="C2954" s="6" t="s">
        <v>18623</v>
      </c>
      <c r="D2954" s="8" t="s">
        <v>6558</v>
      </c>
      <c r="E2954" s="6"/>
      <c r="F2954" s="16" t="s">
        <v>18624</v>
      </c>
      <c r="G2954">
        <v>2000</v>
      </c>
      <c r="H2954" s="1" t="s">
        <v>2876</v>
      </c>
      <c r="K2954" t="s">
        <v>18625</v>
      </c>
      <c r="L2954" t="s">
        <v>18423</v>
      </c>
      <c r="O2954">
        <v>0</v>
      </c>
      <c r="Q2954" s="4" t="s">
        <v>22473</v>
      </c>
    </row>
    <row r="2955" spans="1:18" ht="30">
      <c r="A2955">
        <v>1308</v>
      </c>
      <c r="B2955" t="b">
        <v>1</v>
      </c>
      <c r="C2955" s="6" t="s">
        <v>23508</v>
      </c>
      <c r="D2955" s="8" t="s">
        <v>6525</v>
      </c>
      <c r="E2955" s="6"/>
      <c r="F2955" s="16" t="s">
        <v>18624</v>
      </c>
      <c r="G2955">
        <v>2000</v>
      </c>
      <c r="H2955" t="s">
        <v>18</v>
      </c>
      <c r="K2955" t="s">
        <v>18422</v>
      </c>
      <c r="L2955" t="s">
        <v>18423</v>
      </c>
      <c r="O2955">
        <v>0</v>
      </c>
      <c r="Q2955" s="4" t="s">
        <v>22619</v>
      </c>
    </row>
    <row r="2956" spans="1:18" ht="30">
      <c r="A2956">
        <v>3164</v>
      </c>
      <c r="B2956" t="b">
        <v>1</v>
      </c>
      <c r="C2956" s="1" t="s">
        <v>6678</v>
      </c>
      <c r="D2956" s="2" t="s">
        <v>6679</v>
      </c>
      <c r="E2956" s="3" t="s">
        <v>6680</v>
      </c>
      <c r="F2956" s="1" t="s">
        <v>6681</v>
      </c>
      <c r="G2956" s="1">
        <v>2000</v>
      </c>
      <c r="H2956" s="1" t="s">
        <v>18</v>
      </c>
      <c r="I2956" s="1"/>
      <c r="J2956" s="1" t="s">
        <v>6682</v>
      </c>
      <c r="K2956" s="1"/>
      <c r="L2956" s="1"/>
      <c r="M2956" s="1"/>
      <c r="O2956">
        <v>0</v>
      </c>
      <c r="Q2956" s="4" t="s">
        <v>21036</v>
      </c>
    </row>
    <row r="2957" spans="1:18" ht="28.5">
      <c r="A2957">
        <v>2307</v>
      </c>
      <c r="B2957" t="b">
        <v>1</v>
      </c>
      <c r="C2957" s="6" t="s">
        <v>6664</v>
      </c>
      <c r="D2957" s="8" t="s">
        <v>6665</v>
      </c>
      <c r="E2957" s="6"/>
      <c r="F2957" s="16" t="s">
        <v>18624</v>
      </c>
      <c r="G2957">
        <v>2000</v>
      </c>
      <c r="H2957" s="1" t="s">
        <v>2876</v>
      </c>
      <c r="K2957" t="s">
        <v>18625</v>
      </c>
      <c r="L2957" t="s">
        <v>18423</v>
      </c>
      <c r="O2957">
        <v>0</v>
      </c>
      <c r="Q2957" s="4" t="s">
        <v>22746</v>
      </c>
    </row>
    <row r="2958" spans="1:18" ht="75">
      <c r="A2958">
        <v>3137</v>
      </c>
      <c r="B2958" t="b">
        <v>1</v>
      </c>
      <c r="C2958" s="1" t="s">
        <v>6462</v>
      </c>
      <c r="D2958" s="2" t="s">
        <v>6463</v>
      </c>
      <c r="E2958" s="3" t="s">
        <v>6464</v>
      </c>
      <c r="F2958" s="1" t="s">
        <v>6465</v>
      </c>
      <c r="G2958" s="1">
        <v>2000</v>
      </c>
      <c r="H2958" s="1" t="s">
        <v>18</v>
      </c>
      <c r="I2958" s="1"/>
      <c r="J2958" s="1" t="s">
        <v>6466</v>
      </c>
      <c r="K2958" s="1"/>
      <c r="L2958" s="1"/>
      <c r="M2958" s="1"/>
      <c r="O2958">
        <v>0</v>
      </c>
      <c r="Q2958" s="4" t="s">
        <v>31519</v>
      </c>
    </row>
    <row r="2959" spans="1:18" ht="28.5">
      <c r="A2959">
        <v>1753</v>
      </c>
      <c r="B2959" t="b">
        <v>1</v>
      </c>
      <c r="C2959" s="6" t="s">
        <v>21373</v>
      </c>
      <c r="D2959" s="8" t="s">
        <v>6662</v>
      </c>
      <c r="E2959" s="6"/>
      <c r="F2959" s="16" t="s">
        <v>18624</v>
      </c>
      <c r="G2959">
        <v>2000</v>
      </c>
      <c r="H2959" s="1" t="s">
        <v>2876</v>
      </c>
      <c r="K2959" t="s">
        <v>18625</v>
      </c>
      <c r="L2959" t="s">
        <v>18423</v>
      </c>
      <c r="O2959">
        <v>0</v>
      </c>
      <c r="Q2959" s="4" t="s">
        <v>22664</v>
      </c>
    </row>
    <row r="2960" spans="1:18" ht="57">
      <c r="A2960">
        <v>2225</v>
      </c>
      <c r="B2960" t="b">
        <v>1</v>
      </c>
      <c r="C2960" s="6" t="s">
        <v>1389</v>
      </c>
      <c r="D2960" s="8" t="s">
        <v>6456</v>
      </c>
      <c r="E2960" s="6"/>
      <c r="F2960" s="16" t="s">
        <v>18624</v>
      </c>
      <c r="G2960">
        <v>2000</v>
      </c>
      <c r="H2960" t="s">
        <v>18</v>
      </c>
      <c r="J2960" t="s">
        <v>26446</v>
      </c>
      <c r="K2960" t="s">
        <v>18422</v>
      </c>
      <c r="L2960" t="s">
        <v>18423</v>
      </c>
      <c r="O2960">
        <v>0</v>
      </c>
      <c r="Q2960" s="4" t="s">
        <v>21332</v>
      </c>
    </row>
    <row r="2961" spans="1:17" ht="30">
      <c r="A2961">
        <v>3128</v>
      </c>
      <c r="B2961" t="b">
        <v>1</v>
      </c>
      <c r="C2961" s="1" t="s">
        <v>6371</v>
      </c>
      <c r="D2961" s="2" t="s">
        <v>6372</v>
      </c>
      <c r="E2961" s="1"/>
      <c r="F2961" s="1" t="s">
        <v>6373</v>
      </c>
      <c r="G2961" s="1">
        <v>2000</v>
      </c>
      <c r="H2961" s="1" t="s">
        <v>18</v>
      </c>
      <c r="I2961" s="1"/>
      <c r="J2961" s="1"/>
      <c r="K2961" s="1"/>
      <c r="L2961" s="1"/>
      <c r="M2961" s="1"/>
      <c r="O2961">
        <v>0</v>
      </c>
      <c r="Q2961" s="4" t="s">
        <v>31521</v>
      </c>
    </row>
    <row r="2962" spans="1:17" ht="45">
      <c r="A2962">
        <v>3161</v>
      </c>
      <c r="B2962" t="b">
        <v>0</v>
      </c>
      <c r="C2962" s="1" t="s">
        <v>6657</v>
      </c>
      <c r="D2962" s="2" t="s">
        <v>6658</v>
      </c>
      <c r="E2962" s="1"/>
      <c r="F2962" s="1" t="s">
        <v>6659</v>
      </c>
      <c r="G2962" s="1">
        <v>2000</v>
      </c>
      <c r="H2962" s="1" t="s">
        <v>1315</v>
      </c>
      <c r="I2962" s="1"/>
      <c r="J2962" s="1"/>
      <c r="K2962" s="1"/>
      <c r="L2962" s="1"/>
      <c r="M2962" s="1"/>
      <c r="O2962">
        <v>0</v>
      </c>
      <c r="Q2962" s="4" t="s">
        <v>22993</v>
      </c>
    </row>
    <row r="2963" spans="1:17" ht="45">
      <c r="A2963">
        <v>3134</v>
      </c>
      <c r="B2963" t="b">
        <v>1</v>
      </c>
      <c r="C2963" s="1" t="s">
        <v>3779</v>
      </c>
      <c r="D2963" s="2" t="s">
        <v>6449</v>
      </c>
      <c r="E2963" s="1" t="s">
        <v>6450</v>
      </c>
      <c r="F2963" s="1" t="s">
        <v>6417</v>
      </c>
      <c r="G2963" s="1">
        <v>2000</v>
      </c>
      <c r="H2963" s="1" t="s">
        <v>18</v>
      </c>
      <c r="I2963" s="1"/>
      <c r="J2963" s="1" t="s">
        <v>6451</v>
      </c>
      <c r="K2963" s="1"/>
      <c r="L2963" s="1"/>
      <c r="M2963" s="1"/>
      <c r="O2963">
        <v>0</v>
      </c>
      <c r="Q2963" s="4" t="s">
        <v>19084</v>
      </c>
    </row>
    <row r="2964" spans="1:17" ht="42.75">
      <c r="A2964">
        <v>1920</v>
      </c>
      <c r="B2964" t="b">
        <v>1</v>
      </c>
      <c r="C2964" s="6" t="s">
        <v>25572</v>
      </c>
      <c r="D2964" s="8" t="s">
        <v>6684</v>
      </c>
      <c r="E2964" s="6"/>
      <c r="F2964" s="16" t="s">
        <v>18624</v>
      </c>
      <c r="G2964">
        <v>2000</v>
      </c>
      <c r="H2964" s="1" t="s">
        <v>2876</v>
      </c>
      <c r="K2964" t="s">
        <v>18625</v>
      </c>
      <c r="L2964" t="s">
        <v>18423</v>
      </c>
      <c r="O2964">
        <v>0</v>
      </c>
      <c r="Q2964" s="4" t="s">
        <v>22684</v>
      </c>
    </row>
    <row r="2965" spans="1:17" ht="45">
      <c r="A2965">
        <v>3149</v>
      </c>
      <c r="B2965" t="b">
        <v>1</v>
      </c>
      <c r="C2965" s="1" t="s">
        <v>2443</v>
      </c>
      <c r="D2965" s="2" t="s">
        <v>6552</v>
      </c>
      <c r="E2965" s="1"/>
      <c r="F2965" s="1" t="s">
        <v>6553</v>
      </c>
      <c r="G2965" s="1">
        <v>2000</v>
      </c>
      <c r="H2965" s="1" t="s">
        <v>18</v>
      </c>
      <c r="I2965" s="1"/>
      <c r="J2965" s="1"/>
      <c r="K2965" s="1"/>
      <c r="L2965" s="1"/>
      <c r="M2965" s="1"/>
      <c r="O2965">
        <v>0</v>
      </c>
      <c r="Q2965" s="4" t="s">
        <v>23376</v>
      </c>
    </row>
    <row r="2966" spans="1:17" ht="30">
      <c r="A2966">
        <v>3148</v>
      </c>
      <c r="B2966" t="b">
        <v>1</v>
      </c>
      <c r="C2966" s="1" t="s">
        <v>6549</v>
      </c>
      <c r="D2966" s="2" t="s">
        <v>6550</v>
      </c>
      <c r="E2966" s="1"/>
      <c r="F2966" s="1" t="s">
        <v>6551</v>
      </c>
      <c r="G2966" s="1">
        <v>2000</v>
      </c>
      <c r="H2966" s="1" t="s">
        <v>18</v>
      </c>
      <c r="I2966" s="1"/>
      <c r="J2966" s="1"/>
      <c r="K2966" s="1"/>
      <c r="L2966" s="1"/>
      <c r="M2966" s="1"/>
      <c r="O2966">
        <v>0</v>
      </c>
      <c r="Q2966" s="4" t="s">
        <v>30915</v>
      </c>
    </row>
    <row r="2967" spans="1:17" ht="42.75">
      <c r="A2967">
        <v>566</v>
      </c>
      <c r="B2967" t="b">
        <v>1</v>
      </c>
      <c r="C2967" s="6" t="s">
        <v>20831</v>
      </c>
      <c r="D2967" s="8" t="s">
        <v>6668</v>
      </c>
      <c r="E2967" s="6"/>
      <c r="F2967" s="16" t="s">
        <v>18624</v>
      </c>
      <c r="G2967">
        <v>2000</v>
      </c>
      <c r="H2967" s="1" t="s">
        <v>2876</v>
      </c>
      <c r="K2967" t="s">
        <v>18625</v>
      </c>
      <c r="L2967" t="s">
        <v>18423</v>
      </c>
      <c r="O2967">
        <v>0</v>
      </c>
      <c r="Q2967" s="4" t="s">
        <v>22529</v>
      </c>
    </row>
    <row r="2968" spans="1:17" ht="45">
      <c r="A2968">
        <v>3154</v>
      </c>
      <c r="B2968" t="b">
        <v>1</v>
      </c>
      <c r="C2968" s="1" t="s">
        <v>2466</v>
      </c>
      <c r="D2968" s="2" t="s">
        <v>6617</v>
      </c>
      <c r="E2968" s="1" t="s">
        <v>6618</v>
      </c>
      <c r="F2968" s="1" t="s">
        <v>6619</v>
      </c>
      <c r="G2968" s="1">
        <v>2000</v>
      </c>
      <c r="H2968" s="1" t="s">
        <v>18</v>
      </c>
      <c r="I2968" s="1"/>
      <c r="J2968" s="1" t="s">
        <v>6620</v>
      </c>
      <c r="K2968" s="1"/>
      <c r="L2968" s="1"/>
      <c r="M2968" s="1"/>
      <c r="O2968">
        <v>0</v>
      </c>
      <c r="Q2968" s="4" t="s">
        <v>20646</v>
      </c>
    </row>
    <row r="2969" spans="1:17" ht="30">
      <c r="A2969">
        <v>3171</v>
      </c>
      <c r="B2969" t="b">
        <v>0</v>
      </c>
      <c r="C2969" s="1" t="s">
        <v>6751</v>
      </c>
      <c r="D2969" s="2" t="s">
        <v>6752</v>
      </c>
      <c r="E2969" s="1"/>
      <c r="F2969" s="1" t="s">
        <v>6753</v>
      </c>
      <c r="G2969" s="1">
        <v>2000</v>
      </c>
      <c r="H2969" s="1" t="s">
        <v>1315</v>
      </c>
      <c r="I2969" s="1"/>
      <c r="J2969" s="1"/>
      <c r="K2969" s="1"/>
      <c r="L2969" s="1"/>
      <c r="M2969" s="1"/>
      <c r="O2969">
        <v>0</v>
      </c>
      <c r="Q2969" s="4" t="s">
        <v>31522</v>
      </c>
    </row>
    <row r="2970" spans="1:17" ht="42.75">
      <c r="A2970">
        <v>2070</v>
      </c>
      <c r="B2970" t="b">
        <v>1</v>
      </c>
      <c r="C2970" s="6" t="s">
        <v>19825</v>
      </c>
      <c r="D2970" s="8" t="s">
        <v>6362</v>
      </c>
      <c r="E2970" s="6"/>
      <c r="F2970" s="16" t="s">
        <v>18624</v>
      </c>
      <c r="G2970">
        <v>2000</v>
      </c>
      <c r="H2970" s="1" t="s">
        <v>2876</v>
      </c>
      <c r="K2970" t="s">
        <v>18625</v>
      </c>
      <c r="L2970" t="s">
        <v>18423</v>
      </c>
      <c r="O2970">
        <v>0</v>
      </c>
      <c r="Q2970" s="4" t="s">
        <v>18843</v>
      </c>
    </row>
    <row r="2971" spans="1:17" ht="45">
      <c r="A2971">
        <v>3176</v>
      </c>
      <c r="B2971" t="b">
        <v>1</v>
      </c>
      <c r="C2971" s="1" t="s">
        <v>6179</v>
      </c>
      <c r="D2971" s="2" t="s">
        <v>6804</v>
      </c>
      <c r="E2971" s="1" t="s">
        <v>6805</v>
      </c>
      <c r="F2971" s="1" t="s">
        <v>6806</v>
      </c>
      <c r="G2971" s="1">
        <v>2000</v>
      </c>
      <c r="H2971" s="1" t="s">
        <v>18</v>
      </c>
      <c r="I2971" s="1"/>
      <c r="J2971" s="1" t="s">
        <v>6807</v>
      </c>
      <c r="K2971" s="1"/>
      <c r="L2971" s="1"/>
      <c r="M2971" s="1"/>
      <c r="O2971">
        <v>0</v>
      </c>
      <c r="Q2971" s="4" t="s">
        <v>31479</v>
      </c>
    </row>
    <row r="2972" spans="1:17" ht="30">
      <c r="A2972">
        <v>3167</v>
      </c>
      <c r="B2972" t="b">
        <v>0</v>
      </c>
      <c r="C2972" s="1" t="s">
        <v>6705</v>
      </c>
      <c r="D2972" s="2" t="s">
        <v>6706</v>
      </c>
      <c r="E2972" s="1"/>
      <c r="F2972" s="1" t="s">
        <v>6707</v>
      </c>
      <c r="G2972" s="1">
        <v>2000</v>
      </c>
      <c r="H2972" s="1" t="s">
        <v>1315</v>
      </c>
      <c r="I2972" s="1"/>
      <c r="J2972" s="1"/>
      <c r="K2972" s="1"/>
      <c r="L2972" s="1"/>
      <c r="M2972" s="1"/>
      <c r="O2972">
        <v>0</v>
      </c>
      <c r="Q2972" s="4" t="s">
        <v>31523</v>
      </c>
    </row>
    <row r="2973" spans="1:17" ht="57">
      <c r="A2973">
        <v>2281</v>
      </c>
      <c r="B2973" t="b">
        <v>1</v>
      </c>
      <c r="C2973" s="6" t="s">
        <v>26638</v>
      </c>
      <c r="D2973" s="8" t="s">
        <v>6771</v>
      </c>
      <c r="E2973" s="6"/>
      <c r="F2973" s="16" t="s">
        <v>18624</v>
      </c>
      <c r="G2973">
        <v>2000</v>
      </c>
      <c r="H2973" s="1" t="s">
        <v>2876</v>
      </c>
      <c r="K2973" t="s">
        <v>18625</v>
      </c>
      <c r="L2973" t="s">
        <v>18423</v>
      </c>
      <c r="O2973">
        <v>0</v>
      </c>
      <c r="Q2973" s="4" t="s">
        <v>22729</v>
      </c>
    </row>
    <row r="2974" spans="1:17" ht="71.25">
      <c r="A2974">
        <v>998</v>
      </c>
      <c r="B2974" t="b">
        <v>1</v>
      </c>
      <c r="C2974" s="6" t="s">
        <v>22431</v>
      </c>
      <c r="D2974" s="8" t="s">
        <v>6432</v>
      </c>
      <c r="E2974" s="6"/>
      <c r="F2974" s="16" t="s">
        <v>18624</v>
      </c>
      <c r="G2974">
        <v>2000</v>
      </c>
      <c r="H2974" s="1" t="s">
        <v>2876</v>
      </c>
      <c r="K2974" t="s">
        <v>18625</v>
      </c>
      <c r="L2974" t="s">
        <v>18423</v>
      </c>
      <c r="O2974">
        <v>0</v>
      </c>
      <c r="Q2974" s="4" t="s">
        <v>22569</v>
      </c>
    </row>
    <row r="2975" spans="1:17" ht="30">
      <c r="A2975">
        <v>3150</v>
      </c>
      <c r="B2975" t="b">
        <v>1</v>
      </c>
      <c r="C2975" s="1" t="s">
        <v>6560</v>
      </c>
      <c r="D2975" s="2" t="s">
        <v>6561</v>
      </c>
      <c r="E2975" s="3" t="s">
        <v>6562</v>
      </c>
      <c r="F2975" s="1" t="s">
        <v>6563</v>
      </c>
      <c r="G2975" s="1">
        <v>2000</v>
      </c>
      <c r="H2975" s="1" t="s">
        <v>18</v>
      </c>
      <c r="I2975" s="1"/>
      <c r="J2975" s="1" t="s">
        <v>6564</v>
      </c>
      <c r="K2975" s="1"/>
      <c r="L2975" s="1"/>
      <c r="M2975" s="1"/>
      <c r="O2975">
        <v>0</v>
      </c>
      <c r="Q2975" s="4" t="s">
        <v>31524</v>
      </c>
    </row>
    <row r="2976" spans="1:17" ht="30">
      <c r="A2976">
        <v>3168</v>
      </c>
      <c r="B2976" t="b">
        <v>1</v>
      </c>
      <c r="C2976" s="1" t="s">
        <v>222</v>
      </c>
      <c r="D2976" s="2" t="s">
        <v>6736</v>
      </c>
      <c r="E2976" s="1"/>
      <c r="F2976" s="1" t="s">
        <v>6737</v>
      </c>
      <c r="G2976" s="1">
        <v>2000</v>
      </c>
      <c r="H2976" s="1" t="s">
        <v>18</v>
      </c>
      <c r="I2976" s="1"/>
      <c r="J2976" s="1"/>
      <c r="K2976" s="1"/>
      <c r="L2976" s="1"/>
      <c r="M2976" s="1"/>
      <c r="O2976">
        <v>0</v>
      </c>
      <c r="Q2976" s="4" t="s">
        <v>20544</v>
      </c>
    </row>
    <row r="2977" spans="1:18" ht="30">
      <c r="A2977">
        <v>3170</v>
      </c>
      <c r="B2977" t="b">
        <v>1</v>
      </c>
      <c r="C2977" s="1" t="s">
        <v>6746</v>
      </c>
      <c r="D2977" s="2" t="s">
        <v>6747</v>
      </c>
      <c r="E2977" s="1" t="s">
        <v>6748</v>
      </c>
      <c r="F2977" s="1" t="s">
        <v>6749</v>
      </c>
      <c r="G2977" s="1">
        <v>2000</v>
      </c>
      <c r="H2977" s="1" t="s">
        <v>18</v>
      </c>
      <c r="I2977" s="1"/>
      <c r="J2977" s="1" t="s">
        <v>6750</v>
      </c>
      <c r="K2977" s="1"/>
      <c r="L2977" s="1"/>
      <c r="M2977" s="1"/>
      <c r="O2977">
        <v>0</v>
      </c>
      <c r="Q2977" s="4" t="s">
        <v>31525</v>
      </c>
    </row>
    <row r="2978" spans="1:18" ht="30">
      <c r="A2978">
        <v>3165</v>
      </c>
      <c r="B2978" t="b">
        <v>1</v>
      </c>
      <c r="C2978" s="1" t="s">
        <v>3569</v>
      </c>
      <c r="D2978" s="2" t="s">
        <v>6697</v>
      </c>
      <c r="E2978" s="1" t="s">
        <v>6698</v>
      </c>
      <c r="F2978" s="1" t="s">
        <v>6699</v>
      </c>
      <c r="G2978" s="1">
        <v>2000</v>
      </c>
      <c r="H2978" s="1" t="s">
        <v>18</v>
      </c>
      <c r="I2978" s="1"/>
      <c r="J2978" s="1" t="s">
        <v>6700</v>
      </c>
      <c r="K2978" s="1"/>
      <c r="L2978" s="1"/>
      <c r="M2978" s="1"/>
      <c r="O2978">
        <v>0</v>
      </c>
      <c r="Q2978" s="4" t="s">
        <v>19508</v>
      </c>
    </row>
    <row r="2979" spans="1:18">
      <c r="A2979">
        <v>1702</v>
      </c>
      <c r="B2979" t="b">
        <v>1</v>
      </c>
      <c r="C2979" s="6" t="s">
        <v>217</v>
      </c>
      <c r="D2979" s="8" t="s">
        <v>6734</v>
      </c>
      <c r="E2979" s="6"/>
      <c r="F2979" s="16" t="s">
        <v>18624</v>
      </c>
      <c r="G2979">
        <v>2000</v>
      </c>
      <c r="H2979" s="1" t="s">
        <v>2876</v>
      </c>
      <c r="K2979" t="s">
        <v>18625</v>
      </c>
      <c r="L2979" t="s">
        <v>18423</v>
      </c>
      <c r="O2979">
        <v>0</v>
      </c>
      <c r="Q2979" s="4" t="s">
        <v>22658</v>
      </c>
    </row>
    <row r="2980" spans="1:18" ht="28.5">
      <c r="A2980">
        <v>102</v>
      </c>
      <c r="B2980" t="b">
        <v>1</v>
      </c>
      <c r="C2980" s="6" t="s">
        <v>6644</v>
      </c>
      <c r="D2980" s="8" t="s">
        <v>6645</v>
      </c>
      <c r="E2980" s="6"/>
      <c r="F2980" s="16" t="s">
        <v>18624</v>
      </c>
      <c r="G2980">
        <v>2000</v>
      </c>
      <c r="H2980" s="1" t="s">
        <v>2876</v>
      </c>
      <c r="K2980" t="s">
        <v>18625</v>
      </c>
      <c r="L2980" t="s">
        <v>18423</v>
      </c>
      <c r="O2980">
        <v>0</v>
      </c>
      <c r="Q2980" s="4" t="s">
        <v>22487</v>
      </c>
    </row>
    <row r="2981" spans="1:18" ht="28.5">
      <c r="A2981">
        <v>518</v>
      </c>
      <c r="B2981" t="b">
        <v>1</v>
      </c>
      <c r="C2981" s="6" t="s">
        <v>425</v>
      </c>
      <c r="D2981" s="8" t="s">
        <v>6520</v>
      </c>
      <c r="E2981" s="6"/>
      <c r="F2981" s="16" t="s">
        <v>18624</v>
      </c>
      <c r="G2981">
        <v>2000</v>
      </c>
      <c r="H2981" t="s">
        <v>18</v>
      </c>
      <c r="K2981" t="s">
        <v>18422</v>
      </c>
      <c r="L2981" t="s">
        <v>18423</v>
      </c>
      <c r="O2981">
        <v>0</v>
      </c>
      <c r="Q2981" s="4" t="s">
        <v>21656</v>
      </c>
    </row>
    <row r="2982" spans="1:18" ht="30">
      <c r="A2982">
        <v>757</v>
      </c>
      <c r="B2982" t="b">
        <v>1</v>
      </c>
      <c r="C2982" s="6" t="s">
        <v>21550</v>
      </c>
      <c r="D2982" s="8" t="s">
        <v>6426</v>
      </c>
      <c r="E2982" s="6"/>
      <c r="F2982" s="16" t="s">
        <v>18624</v>
      </c>
      <c r="G2982">
        <v>2000</v>
      </c>
      <c r="H2982" s="1" t="s">
        <v>2876</v>
      </c>
      <c r="K2982" t="s">
        <v>18625</v>
      </c>
      <c r="L2982" t="s">
        <v>18423</v>
      </c>
      <c r="O2982">
        <v>0</v>
      </c>
      <c r="Q2982" s="4" t="s">
        <v>31526</v>
      </c>
    </row>
    <row r="2983" spans="1:18" ht="28.5">
      <c r="A2983">
        <v>764</v>
      </c>
      <c r="B2983" t="b">
        <v>1</v>
      </c>
      <c r="C2983" s="6" t="s">
        <v>21574</v>
      </c>
      <c r="D2983" s="8" t="s">
        <v>6441</v>
      </c>
      <c r="E2983" s="6"/>
      <c r="F2983" s="16" t="s">
        <v>18624</v>
      </c>
      <c r="G2983">
        <v>2000</v>
      </c>
      <c r="H2983" s="1" t="s">
        <v>2876</v>
      </c>
      <c r="K2983" t="s">
        <v>18625</v>
      </c>
      <c r="L2983" t="s">
        <v>18423</v>
      </c>
      <c r="O2983">
        <v>0</v>
      </c>
      <c r="Q2983" s="4" t="s">
        <v>22549</v>
      </c>
    </row>
    <row r="2984" spans="1:18" ht="45">
      <c r="A2984">
        <v>936</v>
      </c>
      <c r="B2984" t="b">
        <v>1</v>
      </c>
      <c r="C2984" s="7" t="s">
        <v>22185</v>
      </c>
      <c r="D2984" s="4" t="s">
        <v>22186</v>
      </c>
      <c r="F2984" s="18" t="s">
        <v>22187</v>
      </c>
      <c r="G2984">
        <v>2000</v>
      </c>
      <c r="H2984" t="s">
        <v>18</v>
      </c>
      <c r="J2984" t="s">
        <v>22188</v>
      </c>
      <c r="K2984" t="s">
        <v>18422</v>
      </c>
      <c r="L2984" t="s">
        <v>18423</v>
      </c>
      <c r="O2984">
        <v>0</v>
      </c>
      <c r="Q2984" s="4" t="s">
        <v>22000</v>
      </c>
    </row>
    <row r="2985" spans="1:18" ht="45">
      <c r="A2985">
        <v>872</v>
      </c>
      <c r="B2985" t="b">
        <v>1</v>
      </c>
      <c r="C2985" s="6" t="s">
        <v>19522</v>
      </c>
      <c r="D2985" s="6" t="s">
        <v>6408</v>
      </c>
      <c r="E2985" s="14" t="s">
        <v>18395</v>
      </c>
      <c r="F2985" s="16" t="s">
        <v>18624</v>
      </c>
      <c r="G2985">
        <v>2000</v>
      </c>
      <c r="H2985" t="s">
        <v>18</v>
      </c>
      <c r="K2985" t="s">
        <v>18422</v>
      </c>
      <c r="L2985" t="s">
        <v>18423</v>
      </c>
      <c r="O2985">
        <v>0</v>
      </c>
      <c r="Q2985" s="4" t="s">
        <v>18941</v>
      </c>
    </row>
    <row r="2986" spans="1:18" ht="28.5">
      <c r="A2986">
        <v>2251</v>
      </c>
      <c r="B2986" t="b">
        <v>1</v>
      </c>
      <c r="C2986" s="6" t="s">
        <v>425</v>
      </c>
      <c r="D2986" s="8" t="s">
        <v>6522</v>
      </c>
      <c r="E2986" s="6"/>
      <c r="F2986" s="16" t="s">
        <v>18624</v>
      </c>
      <c r="G2986">
        <v>2000</v>
      </c>
      <c r="H2986" t="s">
        <v>18</v>
      </c>
      <c r="K2986" t="s">
        <v>18422</v>
      </c>
      <c r="L2986" t="s">
        <v>18423</v>
      </c>
      <c r="O2986">
        <v>0</v>
      </c>
      <c r="Q2986" s="4" t="s">
        <v>21656</v>
      </c>
    </row>
    <row r="2987" spans="1:18" ht="45">
      <c r="A2987">
        <v>3145</v>
      </c>
      <c r="B2987" t="b">
        <v>1</v>
      </c>
      <c r="C2987" s="1" t="s">
        <v>6532</v>
      </c>
      <c r="D2987" s="2" t="s">
        <v>6533</v>
      </c>
      <c r="E2987" s="3" t="s">
        <v>6534</v>
      </c>
      <c r="F2987" s="1" t="s">
        <v>6535</v>
      </c>
      <c r="G2987" s="1">
        <v>2000</v>
      </c>
      <c r="H2987" s="1" t="s">
        <v>18</v>
      </c>
      <c r="I2987" s="1"/>
      <c r="J2987" s="1" t="s">
        <v>6536</v>
      </c>
      <c r="K2987" s="1"/>
      <c r="L2987" s="1"/>
      <c r="M2987" s="1"/>
      <c r="O2987">
        <v>0</v>
      </c>
      <c r="Q2987" s="4" t="s">
        <v>31527</v>
      </c>
    </row>
    <row r="2988" spans="1:18" ht="28.5">
      <c r="A2988">
        <v>759</v>
      </c>
      <c r="B2988" t="b">
        <v>1</v>
      </c>
      <c r="C2988" s="6" t="s">
        <v>21556</v>
      </c>
      <c r="D2988" s="8" t="s">
        <v>6514</v>
      </c>
      <c r="E2988" s="6"/>
      <c r="F2988" s="16" t="s">
        <v>18624</v>
      </c>
      <c r="G2988">
        <v>2000</v>
      </c>
      <c r="H2988" s="1" t="s">
        <v>2876</v>
      </c>
      <c r="K2988" t="s">
        <v>18625</v>
      </c>
      <c r="L2988" t="s">
        <v>18423</v>
      </c>
      <c r="O2988">
        <v>0</v>
      </c>
      <c r="Q2988" s="4" t="s">
        <v>20828</v>
      </c>
    </row>
    <row r="2989" spans="1:18">
      <c r="A2989">
        <v>3163</v>
      </c>
      <c r="B2989" t="b">
        <v>1</v>
      </c>
      <c r="C2989" s="1" t="s">
        <v>6670</v>
      </c>
      <c r="D2989" s="2" t="s">
        <v>6671</v>
      </c>
      <c r="E2989" s="1"/>
      <c r="F2989" s="1" t="s">
        <v>6672</v>
      </c>
      <c r="G2989" s="1">
        <v>2000</v>
      </c>
      <c r="H2989" s="1" t="s">
        <v>18</v>
      </c>
      <c r="I2989" s="1"/>
      <c r="J2989" s="1"/>
      <c r="K2989" s="1"/>
      <c r="L2989" s="1"/>
      <c r="M2989" s="1"/>
      <c r="O2989">
        <v>0</v>
      </c>
      <c r="Q2989" s="4" t="s">
        <v>30555</v>
      </c>
    </row>
    <row r="2990" spans="1:18">
      <c r="A2990">
        <v>3136</v>
      </c>
      <c r="B2990" t="b">
        <v>1</v>
      </c>
      <c r="C2990" s="1" t="s">
        <v>6458</v>
      </c>
      <c r="D2990" s="2" t="s">
        <v>6459</v>
      </c>
      <c r="E2990" s="1" t="s">
        <v>6460</v>
      </c>
      <c r="F2990" s="1" t="s">
        <v>6417</v>
      </c>
      <c r="G2990" s="1">
        <v>2000</v>
      </c>
      <c r="H2990" s="1" t="s">
        <v>18</v>
      </c>
      <c r="I2990" s="1"/>
      <c r="J2990" s="1" t="s">
        <v>6461</v>
      </c>
      <c r="K2990" s="1"/>
      <c r="L2990" s="1"/>
      <c r="M2990" s="1"/>
      <c r="O2990">
        <v>0</v>
      </c>
      <c r="Q2990" s="4" t="s">
        <v>31255</v>
      </c>
    </row>
    <row r="2991" spans="1:18" ht="28.5">
      <c r="A2991">
        <v>1300</v>
      </c>
      <c r="B2991" t="b">
        <v>1</v>
      </c>
      <c r="C2991" s="6" t="s">
        <v>6469</v>
      </c>
      <c r="D2991" s="8" t="s">
        <v>6470</v>
      </c>
      <c r="E2991" s="6"/>
      <c r="F2991" s="16" t="s">
        <v>18624</v>
      </c>
      <c r="G2991">
        <v>2000</v>
      </c>
      <c r="H2991" s="1" t="s">
        <v>2876</v>
      </c>
      <c r="K2991" t="s">
        <v>18625</v>
      </c>
      <c r="L2991" t="s">
        <v>18423</v>
      </c>
      <c r="O2991">
        <v>0</v>
      </c>
      <c r="Q2991" s="4" t="s">
        <v>22615</v>
      </c>
    </row>
    <row r="2992" spans="1:18" ht="45">
      <c r="A2992">
        <v>3099</v>
      </c>
      <c r="B2992" t="b">
        <v>1</v>
      </c>
      <c r="C2992" s="1" t="s">
        <v>6194</v>
      </c>
      <c r="D2992" s="2" t="s">
        <v>6195</v>
      </c>
      <c r="E2992" s="1" t="s">
        <v>6196</v>
      </c>
      <c r="F2992" s="1" t="s">
        <v>6197</v>
      </c>
      <c r="G2992" s="1">
        <v>2001</v>
      </c>
      <c r="H2992" s="1" t="s">
        <v>29</v>
      </c>
      <c r="I2992" s="1"/>
      <c r="J2992" s="1" t="s">
        <v>6198</v>
      </c>
      <c r="K2992" s="1" t="s">
        <v>1047</v>
      </c>
      <c r="L2992" s="1" t="s">
        <v>29</v>
      </c>
      <c r="M2992" s="1"/>
      <c r="O2992">
        <v>1</v>
      </c>
      <c r="Q2992" s="4" t="s">
        <v>22583</v>
      </c>
      <c r="R2992">
        <v>16</v>
      </c>
    </row>
    <row r="2993" spans="1:18" ht="30">
      <c r="A2993">
        <v>1200</v>
      </c>
      <c r="B2993" t="b">
        <v>1</v>
      </c>
      <c r="C2993" t="s">
        <v>23128</v>
      </c>
      <c r="D2993" s="4" t="s">
        <v>23129</v>
      </c>
      <c r="E2993" s="5" t="s">
        <v>23130</v>
      </c>
      <c r="G2993">
        <v>2001</v>
      </c>
      <c r="H2993" t="s">
        <v>29</v>
      </c>
      <c r="I2993" t="s">
        <v>23131</v>
      </c>
      <c r="J2993" t="s">
        <v>23132</v>
      </c>
      <c r="K2993" t="s">
        <v>18720</v>
      </c>
      <c r="L2993" t="s">
        <v>29</v>
      </c>
      <c r="M2993" t="s">
        <v>18659</v>
      </c>
      <c r="O2993">
        <v>1</v>
      </c>
      <c r="Q2993" s="4" t="s">
        <v>22756</v>
      </c>
      <c r="R2993">
        <v>22</v>
      </c>
    </row>
    <row r="2994" spans="1:18" ht="45">
      <c r="A2994">
        <v>1354</v>
      </c>
      <c r="B2994" t="b">
        <v>1</v>
      </c>
      <c r="C2994" t="s">
        <v>23661</v>
      </c>
      <c r="D2994" s="2" t="s">
        <v>6281</v>
      </c>
      <c r="E2994" s="5" t="s">
        <v>23662</v>
      </c>
      <c r="F2994" s="18" t="s">
        <v>23663</v>
      </c>
      <c r="G2994">
        <v>2001</v>
      </c>
      <c r="H2994" t="s">
        <v>29</v>
      </c>
      <c r="J2994" t="s">
        <v>23664</v>
      </c>
      <c r="K2994" t="s">
        <v>298</v>
      </c>
      <c r="L2994" t="s">
        <v>29</v>
      </c>
      <c r="O2994">
        <v>1</v>
      </c>
      <c r="Q2994" s="4" t="s">
        <v>22759</v>
      </c>
      <c r="R2994">
        <v>27</v>
      </c>
    </row>
    <row r="2995" spans="1:18" ht="43.5">
      <c r="A2995">
        <v>1261</v>
      </c>
      <c r="B2995" t="b">
        <v>1</v>
      </c>
      <c r="C2995" t="s">
        <v>23352</v>
      </c>
      <c r="D2995" s="7" t="s">
        <v>23353</v>
      </c>
      <c r="F2995" s="21" t="s">
        <v>23354</v>
      </c>
      <c r="G2995">
        <v>2001</v>
      </c>
      <c r="H2995" t="s">
        <v>29</v>
      </c>
      <c r="I2995" t="s">
        <v>23355</v>
      </c>
      <c r="K2995" t="s">
        <v>1929</v>
      </c>
      <c r="L2995" t="s">
        <v>29</v>
      </c>
      <c r="O2995">
        <v>1</v>
      </c>
      <c r="Q2995" s="4" t="s">
        <v>22758</v>
      </c>
      <c r="R2995">
        <v>48</v>
      </c>
    </row>
    <row r="2996" spans="1:18" ht="30">
      <c r="A2996">
        <v>3100</v>
      </c>
      <c r="B2996" t="b">
        <v>1</v>
      </c>
      <c r="C2996" s="1" t="s">
        <v>6199</v>
      </c>
      <c r="D2996" s="2" t="s">
        <v>6200</v>
      </c>
      <c r="E2996" s="3" t="s">
        <v>6201</v>
      </c>
      <c r="F2996" s="1" t="s">
        <v>6202</v>
      </c>
      <c r="G2996" s="1">
        <v>2001</v>
      </c>
      <c r="H2996" s="1" t="s">
        <v>29</v>
      </c>
      <c r="I2996" s="1" t="s">
        <v>6204</v>
      </c>
      <c r="J2996" s="1" t="s">
        <v>6203</v>
      </c>
      <c r="K2996" s="1" t="s">
        <v>298</v>
      </c>
      <c r="L2996" s="1" t="s">
        <v>29</v>
      </c>
      <c r="M2996" s="1">
        <v>240</v>
      </c>
      <c r="O2996">
        <v>1</v>
      </c>
      <c r="Q2996" s="4" t="s">
        <v>31537</v>
      </c>
      <c r="R2996">
        <v>50</v>
      </c>
    </row>
    <row r="2997" spans="1:18" ht="45">
      <c r="A2997">
        <v>2314</v>
      </c>
      <c r="B2997" t="b">
        <v>1</v>
      </c>
      <c r="C2997" t="s">
        <v>26754</v>
      </c>
      <c r="D2997" s="2" t="s">
        <v>6210</v>
      </c>
      <c r="F2997" s="4" t="s">
        <v>26755</v>
      </c>
      <c r="G2997">
        <v>2001</v>
      </c>
      <c r="H2997" t="s">
        <v>29</v>
      </c>
      <c r="I2997" t="s">
        <v>26756</v>
      </c>
      <c r="J2997" t="s">
        <v>26757</v>
      </c>
      <c r="K2997" t="s">
        <v>298</v>
      </c>
      <c r="L2997" t="s">
        <v>29</v>
      </c>
      <c r="O2997">
        <v>1</v>
      </c>
      <c r="Q2997" s="4" t="s">
        <v>22762</v>
      </c>
      <c r="R2997">
        <v>57</v>
      </c>
    </row>
    <row r="2998" spans="1:18" ht="45">
      <c r="A2998">
        <v>3101</v>
      </c>
      <c r="B2998" t="b">
        <v>1</v>
      </c>
      <c r="C2998" s="1" t="s">
        <v>6205</v>
      </c>
      <c r="D2998" s="2" t="s">
        <v>6206</v>
      </c>
      <c r="E2998" s="3" t="s">
        <v>6207</v>
      </c>
      <c r="F2998" s="1" t="s">
        <v>6208</v>
      </c>
      <c r="G2998" s="1">
        <v>2001</v>
      </c>
      <c r="H2998" s="1" t="s">
        <v>29</v>
      </c>
      <c r="I2998" s="1"/>
      <c r="J2998" s="1" t="s">
        <v>6209</v>
      </c>
      <c r="K2998" s="1" t="s">
        <v>36</v>
      </c>
      <c r="L2998" s="1" t="s">
        <v>29</v>
      </c>
      <c r="M2998" s="1"/>
      <c r="O2998">
        <v>1</v>
      </c>
      <c r="Q2998" s="4" t="s">
        <v>31545</v>
      </c>
      <c r="R2998">
        <v>57</v>
      </c>
    </row>
    <row r="2999" spans="1:18" ht="30">
      <c r="A2999">
        <v>3120</v>
      </c>
      <c r="B2999" t="b">
        <v>1</v>
      </c>
      <c r="C2999" s="1" t="s">
        <v>212</v>
      </c>
      <c r="D2999" s="2" t="s">
        <v>6321</v>
      </c>
      <c r="E2999" s="1" t="s">
        <v>6324</v>
      </c>
      <c r="F2999" s="1" t="s">
        <v>6325</v>
      </c>
      <c r="G2999" s="1">
        <v>2001</v>
      </c>
      <c r="H2999" s="1" t="s">
        <v>29</v>
      </c>
      <c r="I2999" s="1" t="s">
        <v>6326</v>
      </c>
      <c r="J2999" s="1"/>
      <c r="K2999" s="1" t="s">
        <v>6327</v>
      </c>
      <c r="L2999" s="1" t="s">
        <v>29</v>
      </c>
      <c r="M2999" s="1"/>
      <c r="O2999">
        <v>2</v>
      </c>
      <c r="Q2999" s="4" t="s">
        <v>19823</v>
      </c>
      <c r="R2999">
        <v>68</v>
      </c>
    </row>
    <row r="3000" spans="1:18">
      <c r="A3000">
        <v>5126</v>
      </c>
      <c r="B3000" t="b">
        <v>1</v>
      </c>
      <c r="C3000" s="1" t="s">
        <v>18161</v>
      </c>
      <c r="D3000" s="4" t="s">
        <v>27880</v>
      </c>
      <c r="E3000" s="3" t="s">
        <v>27859</v>
      </c>
      <c r="F3000" s="1" t="s">
        <v>27881</v>
      </c>
      <c r="G3000" s="1">
        <v>2001</v>
      </c>
      <c r="H3000" s="1" t="s">
        <v>29</v>
      </c>
      <c r="I3000" s="1"/>
      <c r="K3000" t="s">
        <v>605</v>
      </c>
      <c r="L3000" t="s">
        <v>29</v>
      </c>
      <c r="O3000">
        <v>1</v>
      </c>
      <c r="Q3000" s="4" t="s">
        <v>21633</v>
      </c>
      <c r="R3000">
        <v>97</v>
      </c>
    </row>
    <row r="3001" spans="1:18" ht="45">
      <c r="A3001">
        <v>3124</v>
      </c>
      <c r="B3001" t="b">
        <v>1</v>
      </c>
      <c r="C3001" s="1" t="s">
        <v>6345</v>
      </c>
      <c r="D3001" s="2" t="s">
        <v>6346</v>
      </c>
      <c r="E3001" s="3" t="s">
        <v>6347</v>
      </c>
      <c r="F3001" s="1" t="s">
        <v>6348</v>
      </c>
      <c r="G3001" s="1">
        <v>2001</v>
      </c>
      <c r="H3001" s="1" t="s">
        <v>29</v>
      </c>
      <c r="I3001" s="1"/>
      <c r="J3001" s="1" t="s">
        <v>6349</v>
      </c>
      <c r="K3001" s="1" t="s">
        <v>605</v>
      </c>
      <c r="L3001" s="1" t="s">
        <v>29</v>
      </c>
      <c r="M3001" s="1"/>
      <c r="O3001">
        <v>1</v>
      </c>
      <c r="Q3001" s="4" t="s">
        <v>31543</v>
      </c>
      <c r="R3001">
        <v>194</v>
      </c>
    </row>
    <row r="3002" spans="1:18" ht="45">
      <c r="A3002">
        <v>670</v>
      </c>
      <c r="B3002" t="b">
        <v>1</v>
      </c>
      <c r="C3002" t="s">
        <v>21228</v>
      </c>
      <c r="D3002" s="2" t="s">
        <v>6228</v>
      </c>
      <c r="E3002" s="5" t="s">
        <v>21229</v>
      </c>
      <c r="F3002" s="18" t="s">
        <v>21230</v>
      </c>
      <c r="G3002">
        <v>2001</v>
      </c>
      <c r="H3002" t="s">
        <v>29</v>
      </c>
      <c r="I3002" t="s">
        <v>21231</v>
      </c>
      <c r="J3002" t="s">
        <v>21232</v>
      </c>
      <c r="K3002" t="s">
        <v>10100</v>
      </c>
      <c r="L3002" t="s">
        <v>29</v>
      </c>
      <c r="O3002">
        <v>1</v>
      </c>
      <c r="Q3002" s="4" t="s">
        <v>22549</v>
      </c>
      <c r="R3002">
        <v>209</v>
      </c>
    </row>
    <row r="3003" spans="1:18" ht="30">
      <c r="A3003">
        <v>5120</v>
      </c>
      <c r="B3003" t="b">
        <v>1</v>
      </c>
      <c r="C3003" s="1" t="s">
        <v>27857</v>
      </c>
      <c r="D3003" s="4" t="s">
        <v>27858</v>
      </c>
      <c r="E3003" s="3" t="s">
        <v>27859</v>
      </c>
      <c r="F3003" s="1" t="s">
        <v>27860</v>
      </c>
      <c r="G3003" s="1">
        <v>2001</v>
      </c>
      <c r="H3003" s="1" t="s">
        <v>29</v>
      </c>
      <c r="K3003" t="s">
        <v>127</v>
      </c>
      <c r="L3003" t="s">
        <v>29</v>
      </c>
      <c r="O3003">
        <v>1</v>
      </c>
      <c r="Q3003" s="4" t="s">
        <v>31546</v>
      </c>
      <c r="R3003">
        <v>211</v>
      </c>
    </row>
    <row r="3004" spans="1:18" ht="45">
      <c r="A3004">
        <v>5124</v>
      </c>
      <c r="B3004" t="b">
        <v>1</v>
      </c>
      <c r="C3004" s="1" t="s">
        <v>27872</v>
      </c>
      <c r="D3004" s="4" t="s">
        <v>27873</v>
      </c>
      <c r="E3004" s="3" t="s">
        <v>27859</v>
      </c>
      <c r="F3004" s="1" t="s">
        <v>27874</v>
      </c>
      <c r="G3004" s="1">
        <v>2001</v>
      </c>
      <c r="H3004" s="1" t="s">
        <v>29</v>
      </c>
      <c r="I3004" s="1" t="s">
        <v>27875</v>
      </c>
      <c r="K3004" t="s">
        <v>27876</v>
      </c>
      <c r="L3004" t="s">
        <v>29</v>
      </c>
      <c r="O3004">
        <v>2</v>
      </c>
      <c r="Q3004" s="4" t="s">
        <v>31547</v>
      </c>
      <c r="R3004">
        <v>211</v>
      </c>
    </row>
    <row r="3005" spans="1:18" ht="30">
      <c r="A3005">
        <v>5123</v>
      </c>
      <c r="B3005" t="b">
        <v>1</v>
      </c>
      <c r="C3005" s="1" t="s">
        <v>27868</v>
      </c>
      <c r="D3005" s="4" t="s">
        <v>27869</v>
      </c>
      <c r="E3005" s="3" t="s">
        <v>27859</v>
      </c>
      <c r="F3005" s="1" t="s">
        <v>27870</v>
      </c>
      <c r="G3005" s="1">
        <v>2001</v>
      </c>
      <c r="H3005" s="1" t="s">
        <v>29</v>
      </c>
      <c r="I3005" s="1"/>
      <c r="K3005" t="s">
        <v>27871</v>
      </c>
      <c r="L3005" t="s">
        <v>29</v>
      </c>
      <c r="O3005">
        <v>2</v>
      </c>
      <c r="Q3005" s="4" t="s">
        <v>31549</v>
      </c>
      <c r="R3005">
        <v>211</v>
      </c>
    </row>
    <row r="3006" spans="1:18" ht="45">
      <c r="A3006">
        <v>5125</v>
      </c>
      <c r="B3006" t="b">
        <v>1</v>
      </c>
      <c r="C3006" s="1" t="s">
        <v>27877</v>
      </c>
      <c r="D3006" s="4" t="s">
        <v>27878</v>
      </c>
      <c r="E3006" s="3" t="s">
        <v>27859</v>
      </c>
      <c r="F3006" s="1" t="s">
        <v>27879</v>
      </c>
      <c r="G3006" s="1">
        <v>2001</v>
      </c>
      <c r="H3006" s="1" t="s">
        <v>29</v>
      </c>
      <c r="I3006" s="1"/>
      <c r="K3006" t="s">
        <v>36</v>
      </c>
      <c r="L3006" t="s">
        <v>18</v>
      </c>
      <c r="O3006">
        <v>1</v>
      </c>
      <c r="Q3006" s="4" t="s">
        <v>31531</v>
      </c>
      <c r="R3006">
        <v>38</v>
      </c>
    </row>
    <row r="3007" spans="1:18" ht="30">
      <c r="A3007">
        <v>2554</v>
      </c>
      <c r="B3007" t="b">
        <v>1</v>
      </c>
      <c r="C3007" s="32" t="s">
        <v>27687</v>
      </c>
      <c r="D3007" s="4" t="s">
        <v>27688</v>
      </c>
      <c r="E3007" s="3" t="s">
        <v>27689</v>
      </c>
      <c r="F3007" t="s">
        <v>27690</v>
      </c>
      <c r="G3007">
        <v>2001</v>
      </c>
      <c r="H3007" t="s">
        <v>29</v>
      </c>
      <c r="I3007" s="43" t="s">
        <v>27691</v>
      </c>
      <c r="J3007" t="s">
        <v>27692</v>
      </c>
      <c r="K3007" t="s">
        <v>10545</v>
      </c>
      <c r="L3007" t="s">
        <v>29</v>
      </c>
      <c r="O3007">
        <v>1</v>
      </c>
      <c r="Q3007" s="4" t="s">
        <v>31539</v>
      </c>
      <c r="R3007">
        <v>266</v>
      </c>
    </row>
    <row r="3008" spans="1:18" ht="45">
      <c r="A3008">
        <v>2469</v>
      </c>
      <c r="B3008" t="b">
        <v>1</v>
      </c>
      <c r="C3008" t="s">
        <v>27268</v>
      </c>
      <c r="D3008" s="4" t="s">
        <v>27269</v>
      </c>
      <c r="E3008" s="3" t="s">
        <v>27270</v>
      </c>
      <c r="F3008" t="s">
        <v>27271</v>
      </c>
      <c r="G3008">
        <v>2001</v>
      </c>
      <c r="H3008" t="s">
        <v>29</v>
      </c>
      <c r="I3008" t="s">
        <v>27272</v>
      </c>
      <c r="J3008" t="s">
        <v>27273</v>
      </c>
      <c r="K3008" t="s">
        <v>10100</v>
      </c>
      <c r="L3008" t="s">
        <v>29</v>
      </c>
      <c r="O3008">
        <v>2</v>
      </c>
      <c r="Q3008" s="4" t="s">
        <v>31507</v>
      </c>
      <c r="R3008">
        <v>277</v>
      </c>
    </row>
    <row r="3009" spans="1:18">
      <c r="A3009">
        <v>1670</v>
      </c>
      <c r="B3009" t="b">
        <v>1</v>
      </c>
      <c r="C3009" t="s">
        <v>29779</v>
      </c>
      <c r="D3009" s="7" t="s">
        <v>6259</v>
      </c>
      <c r="E3009" s="3" t="s">
        <v>24741</v>
      </c>
      <c r="F3009" t="s">
        <v>24742</v>
      </c>
      <c r="G3009">
        <v>2001</v>
      </c>
      <c r="H3009" t="s">
        <v>29</v>
      </c>
      <c r="J3009" t="s">
        <v>24743</v>
      </c>
      <c r="K3009" t="s">
        <v>10100</v>
      </c>
      <c r="L3009" t="s">
        <v>29</v>
      </c>
      <c r="O3009">
        <v>1</v>
      </c>
      <c r="Q3009" s="4" t="s">
        <v>19604</v>
      </c>
      <c r="R3009">
        <v>279</v>
      </c>
    </row>
    <row r="3010" spans="1:18" ht="45">
      <c r="A3010">
        <v>3102</v>
      </c>
      <c r="B3010" t="b">
        <v>1</v>
      </c>
      <c r="C3010" s="1" t="s">
        <v>6212</v>
      </c>
      <c r="D3010" s="2" t="s">
        <v>6213</v>
      </c>
      <c r="E3010" s="1" t="s">
        <v>6214</v>
      </c>
      <c r="F3010" s="1" t="s">
        <v>6215</v>
      </c>
      <c r="G3010" s="1">
        <v>2001</v>
      </c>
      <c r="H3010" s="1" t="s">
        <v>29</v>
      </c>
      <c r="I3010" s="1"/>
      <c r="J3010" s="1" t="s">
        <v>6216</v>
      </c>
      <c r="K3010" s="1" t="s">
        <v>6217</v>
      </c>
      <c r="L3010" s="1" t="s">
        <v>29</v>
      </c>
      <c r="M3010" s="1"/>
      <c r="O3010">
        <v>3</v>
      </c>
      <c r="Q3010" s="4" t="s">
        <v>31530</v>
      </c>
      <c r="R3010">
        <v>280</v>
      </c>
    </row>
    <row r="3011" spans="1:18" ht="30">
      <c r="A3011">
        <v>5127</v>
      </c>
      <c r="B3011" t="b">
        <v>1</v>
      </c>
      <c r="C3011" s="1" t="s">
        <v>18185</v>
      </c>
      <c r="D3011" s="4" t="s">
        <v>27882</v>
      </c>
      <c r="E3011" s="3" t="s">
        <v>27859</v>
      </c>
      <c r="F3011" s="1" t="s">
        <v>27883</v>
      </c>
      <c r="G3011" s="1">
        <v>2001</v>
      </c>
      <c r="H3011" s="1" t="s">
        <v>29</v>
      </c>
      <c r="I3011" s="1"/>
      <c r="K3011" t="s">
        <v>1301</v>
      </c>
      <c r="L3011" t="s">
        <v>18</v>
      </c>
      <c r="O3011">
        <v>1</v>
      </c>
      <c r="Q3011" s="4" t="s">
        <v>31532</v>
      </c>
      <c r="R3011">
        <v>281</v>
      </c>
    </row>
    <row r="3012" spans="1:18" ht="60">
      <c r="A3012">
        <v>5122</v>
      </c>
      <c r="B3012" t="b">
        <v>1</v>
      </c>
      <c r="C3012" s="1" t="s">
        <v>27865</v>
      </c>
      <c r="D3012" s="4" t="s">
        <v>27866</v>
      </c>
      <c r="E3012" s="3" t="s">
        <v>27859</v>
      </c>
      <c r="F3012" s="1" t="s">
        <v>27867</v>
      </c>
      <c r="G3012" s="1">
        <v>2001</v>
      </c>
      <c r="H3012" s="1" t="s">
        <v>29</v>
      </c>
      <c r="I3012" s="1"/>
      <c r="K3012" t="s">
        <v>298</v>
      </c>
      <c r="L3012" t="s">
        <v>29</v>
      </c>
      <c r="O3012">
        <v>1</v>
      </c>
      <c r="Q3012" s="4" t="s">
        <v>31533</v>
      </c>
      <c r="R3012">
        <v>282</v>
      </c>
    </row>
    <row r="3013" spans="1:18" ht="45">
      <c r="A3013">
        <v>3125</v>
      </c>
      <c r="B3013" t="b">
        <v>1</v>
      </c>
      <c r="C3013" s="1" t="s">
        <v>6350</v>
      </c>
      <c r="D3013" s="2" t="s">
        <v>6351</v>
      </c>
      <c r="E3013" s="3" t="s">
        <v>6352</v>
      </c>
      <c r="F3013" s="1" t="s">
        <v>6353</v>
      </c>
      <c r="G3013" s="1">
        <v>2001</v>
      </c>
      <c r="H3013" s="1" t="s">
        <v>29</v>
      </c>
      <c r="I3013" s="1"/>
      <c r="J3013" s="1" t="s">
        <v>6354</v>
      </c>
      <c r="K3013" s="1" t="s">
        <v>1301</v>
      </c>
      <c r="L3013" s="1" t="s">
        <v>29</v>
      </c>
      <c r="M3013" s="1"/>
      <c r="O3013">
        <v>1</v>
      </c>
      <c r="Q3013" s="4" t="s">
        <v>31541</v>
      </c>
      <c r="R3013">
        <v>283</v>
      </c>
    </row>
    <row r="3014" spans="1:18" ht="30">
      <c r="A3014">
        <v>5121</v>
      </c>
      <c r="B3014" t="b">
        <v>1</v>
      </c>
      <c r="C3014" s="1" t="s">
        <v>27861</v>
      </c>
      <c r="D3014" s="4" t="s">
        <v>27862</v>
      </c>
      <c r="E3014" s="3" t="s">
        <v>27859</v>
      </c>
      <c r="F3014" s="1" t="s">
        <v>27863</v>
      </c>
      <c r="G3014" s="1">
        <v>2001</v>
      </c>
      <c r="H3014" s="1" t="s">
        <v>29</v>
      </c>
      <c r="I3014" s="1" t="s">
        <v>27864</v>
      </c>
      <c r="K3014" t="s">
        <v>127</v>
      </c>
      <c r="L3014" t="s">
        <v>29</v>
      </c>
      <c r="O3014">
        <v>1</v>
      </c>
      <c r="Q3014" s="4" t="s">
        <v>31544</v>
      </c>
      <c r="R3014">
        <v>284</v>
      </c>
    </row>
    <row r="3015" spans="1:18">
      <c r="A3015">
        <v>2544</v>
      </c>
      <c r="B3015" t="b">
        <v>1</v>
      </c>
      <c r="C3015" t="s">
        <v>27652</v>
      </c>
      <c r="E3015" s="3"/>
      <c r="F3015" t="s">
        <v>27653</v>
      </c>
      <c r="G3015">
        <v>2001</v>
      </c>
      <c r="H3015" t="s">
        <v>29</v>
      </c>
      <c r="I3015" t="s">
        <v>27654</v>
      </c>
      <c r="K3015" t="s">
        <v>10545</v>
      </c>
      <c r="L3015" t="s">
        <v>29</v>
      </c>
      <c r="O3015">
        <v>1</v>
      </c>
      <c r="Q3015" s="4" t="s">
        <v>31551</v>
      </c>
      <c r="R3015">
        <v>285</v>
      </c>
    </row>
    <row r="3016" spans="1:18">
      <c r="A3016">
        <v>2545</v>
      </c>
      <c r="B3016" t="b">
        <v>1</v>
      </c>
      <c r="C3016" t="s">
        <v>27656</v>
      </c>
      <c r="E3016" s="3"/>
      <c r="F3016" t="s">
        <v>27657</v>
      </c>
      <c r="G3016">
        <v>2001</v>
      </c>
      <c r="H3016" t="s">
        <v>29</v>
      </c>
      <c r="I3016" t="s">
        <v>27658</v>
      </c>
      <c r="K3016" t="s">
        <v>10545</v>
      </c>
      <c r="L3016" t="s">
        <v>29</v>
      </c>
      <c r="O3016">
        <v>1</v>
      </c>
      <c r="Q3016" s="4" t="s">
        <v>31552</v>
      </c>
      <c r="R3016">
        <v>285</v>
      </c>
    </row>
    <row r="3017" spans="1:18">
      <c r="A3017">
        <v>2546</v>
      </c>
      <c r="B3017" t="b">
        <v>1</v>
      </c>
      <c r="C3017" t="s">
        <v>27660</v>
      </c>
      <c r="E3017" s="3"/>
      <c r="F3017" t="s">
        <v>27661</v>
      </c>
      <c r="G3017">
        <v>2001</v>
      </c>
      <c r="H3017" t="s">
        <v>29</v>
      </c>
      <c r="I3017" t="s">
        <v>27662</v>
      </c>
      <c r="K3017" t="s">
        <v>10545</v>
      </c>
      <c r="L3017" t="s">
        <v>29</v>
      </c>
      <c r="O3017">
        <v>1</v>
      </c>
      <c r="Q3017" s="4" t="s">
        <v>31553</v>
      </c>
      <c r="R3017">
        <v>285</v>
      </c>
    </row>
    <row r="3018" spans="1:18">
      <c r="A3018">
        <v>2551</v>
      </c>
      <c r="B3018" t="b">
        <v>1</v>
      </c>
      <c r="C3018" t="s">
        <v>27676</v>
      </c>
      <c r="E3018" s="3"/>
      <c r="F3018" t="s">
        <v>27677</v>
      </c>
      <c r="G3018">
        <v>2001</v>
      </c>
      <c r="H3018" t="s">
        <v>29</v>
      </c>
      <c r="I3018" s="43" t="s">
        <v>27678</v>
      </c>
      <c r="K3018" t="s">
        <v>10545</v>
      </c>
      <c r="L3018" t="s">
        <v>29</v>
      </c>
      <c r="O3018">
        <v>1</v>
      </c>
      <c r="Q3018" s="4" t="s">
        <v>31554</v>
      </c>
      <c r="R3018">
        <v>285</v>
      </c>
    </row>
    <row r="3019" spans="1:18" ht="30">
      <c r="A3019">
        <v>3108</v>
      </c>
      <c r="B3019" t="b">
        <v>1</v>
      </c>
      <c r="C3019" s="1" t="s">
        <v>6241</v>
      </c>
      <c r="D3019" s="2" t="s">
        <v>6242</v>
      </c>
      <c r="E3019" s="3" t="s">
        <v>6243</v>
      </c>
      <c r="F3019" s="1" t="s">
        <v>6244</v>
      </c>
      <c r="G3019" s="1">
        <v>2001</v>
      </c>
      <c r="H3019" s="1" t="s">
        <v>18</v>
      </c>
      <c r="I3019" s="1"/>
      <c r="J3019" s="1"/>
      <c r="K3019" s="1"/>
      <c r="L3019" s="1"/>
      <c r="M3019" s="1"/>
      <c r="O3019">
        <v>0</v>
      </c>
      <c r="Q3019" s="4" t="s">
        <v>20193</v>
      </c>
    </row>
    <row r="3020" spans="1:18" ht="30">
      <c r="A3020">
        <v>2562</v>
      </c>
      <c r="B3020" t="b">
        <v>1</v>
      </c>
      <c r="C3020" s="1" t="s">
        <v>12</v>
      </c>
      <c r="D3020" s="2" t="s">
        <v>13</v>
      </c>
      <c r="E3020" s="3" t="s">
        <v>14</v>
      </c>
      <c r="F3020" s="1" t="s">
        <v>15</v>
      </c>
      <c r="G3020" s="1">
        <v>2001</v>
      </c>
      <c r="H3020" s="1" t="s">
        <v>18</v>
      </c>
      <c r="I3020" s="1"/>
      <c r="J3020" s="1" t="s">
        <v>16</v>
      </c>
      <c r="K3020" s="1"/>
      <c r="L3020" s="1"/>
      <c r="M3020" s="1"/>
      <c r="O3020">
        <v>0</v>
      </c>
      <c r="Q3020" s="4" t="s">
        <v>31528</v>
      </c>
    </row>
    <row r="3021" spans="1:18">
      <c r="A3021">
        <v>3118</v>
      </c>
      <c r="B3021" t="b">
        <v>1</v>
      </c>
      <c r="C3021" s="1" t="s">
        <v>212</v>
      </c>
      <c r="D3021" s="2" t="s">
        <v>6318</v>
      </c>
      <c r="E3021" s="1" t="s">
        <v>6319</v>
      </c>
      <c r="F3021" s="1"/>
      <c r="G3021" s="1">
        <v>2001</v>
      </c>
      <c r="H3021" s="1" t="s">
        <v>18</v>
      </c>
      <c r="I3021" s="1"/>
      <c r="J3021" s="1" t="s">
        <v>6320</v>
      </c>
      <c r="K3021" s="1"/>
      <c r="L3021" s="1"/>
      <c r="M3021" s="1"/>
      <c r="O3021">
        <v>0</v>
      </c>
      <c r="Q3021" s="4" t="s">
        <v>19823</v>
      </c>
    </row>
    <row r="3022" spans="1:18" ht="45">
      <c r="A3022">
        <v>3105</v>
      </c>
      <c r="B3022" t="b">
        <v>1</v>
      </c>
      <c r="C3022" s="1" t="s">
        <v>6232</v>
      </c>
      <c r="D3022" s="2" t="s">
        <v>6233</v>
      </c>
      <c r="E3022" s="1"/>
      <c r="F3022" s="1" t="s">
        <v>6234</v>
      </c>
      <c r="G3022" s="1">
        <v>2001</v>
      </c>
      <c r="H3022" s="1" t="s">
        <v>18</v>
      </c>
      <c r="I3022" s="1"/>
      <c r="J3022" s="1"/>
      <c r="K3022" s="1"/>
      <c r="L3022" s="1"/>
      <c r="M3022" s="1"/>
      <c r="O3022">
        <v>0</v>
      </c>
      <c r="Q3022" s="4" t="s">
        <v>31529</v>
      </c>
    </row>
    <row r="3023" spans="1:18" ht="45">
      <c r="A3023">
        <v>3113</v>
      </c>
      <c r="B3023" t="b">
        <v>1</v>
      </c>
      <c r="C3023" s="1" t="s">
        <v>5943</v>
      </c>
      <c r="D3023" s="2" t="s">
        <v>6233</v>
      </c>
      <c r="E3023" s="1"/>
      <c r="F3023" s="1" t="s">
        <v>6279</v>
      </c>
      <c r="G3023" s="1">
        <v>2001</v>
      </c>
      <c r="H3023" s="1" t="s">
        <v>18</v>
      </c>
      <c r="I3023" s="1"/>
      <c r="J3023" s="1"/>
      <c r="K3023" s="1"/>
      <c r="L3023" s="1"/>
      <c r="M3023" s="1"/>
      <c r="O3023">
        <v>0</v>
      </c>
      <c r="Q3023" s="4" t="s">
        <v>18946</v>
      </c>
    </row>
    <row r="3024" spans="1:18" ht="45">
      <c r="A3024">
        <v>3106</v>
      </c>
      <c r="B3024" t="b">
        <v>1</v>
      </c>
      <c r="C3024" s="1" t="s">
        <v>1389</v>
      </c>
      <c r="D3024" s="2" t="s">
        <v>6235</v>
      </c>
      <c r="E3024" s="3" t="s">
        <v>6236</v>
      </c>
      <c r="F3024" s="1" t="s">
        <v>6237</v>
      </c>
      <c r="G3024" s="1">
        <v>2001</v>
      </c>
      <c r="H3024" s="1" t="s">
        <v>18</v>
      </c>
      <c r="I3024" s="1"/>
      <c r="J3024" s="1" t="s">
        <v>6238</v>
      </c>
      <c r="K3024" s="1"/>
      <c r="L3024" s="1"/>
      <c r="M3024" s="1"/>
      <c r="O3024">
        <v>0</v>
      </c>
      <c r="Q3024" s="4" t="s">
        <v>21332</v>
      </c>
    </row>
    <row r="3025" spans="1:18" ht="45">
      <c r="A3025">
        <v>3112</v>
      </c>
      <c r="B3025" t="b">
        <v>1</v>
      </c>
      <c r="C3025" s="1" t="s">
        <v>2443</v>
      </c>
      <c r="D3025" s="2" t="s">
        <v>6271</v>
      </c>
      <c r="E3025" s="1"/>
      <c r="F3025" s="1" t="s">
        <v>6272</v>
      </c>
      <c r="G3025" s="1">
        <v>2001</v>
      </c>
      <c r="H3025" s="1" t="s">
        <v>29</v>
      </c>
      <c r="I3025" s="1" t="s">
        <v>32228</v>
      </c>
      <c r="J3025" s="1" t="s">
        <v>32227</v>
      </c>
      <c r="K3025" s="1" t="s">
        <v>10545</v>
      </c>
      <c r="L3025" s="1" t="s">
        <v>29</v>
      </c>
      <c r="M3025" s="1"/>
      <c r="O3025">
        <v>1</v>
      </c>
      <c r="Q3025" s="4" t="s">
        <v>23376</v>
      </c>
      <c r="R3025">
        <v>286</v>
      </c>
    </row>
    <row r="3026" spans="1:18" ht="60">
      <c r="A3026">
        <v>3110</v>
      </c>
      <c r="B3026" t="b">
        <v>1</v>
      </c>
      <c r="C3026" s="1" t="s">
        <v>6263</v>
      </c>
      <c r="D3026" s="2" t="s">
        <v>6264</v>
      </c>
      <c r="E3026" s="3" t="s">
        <v>6265</v>
      </c>
      <c r="F3026" s="1" t="s">
        <v>6266</v>
      </c>
      <c r="G3026" s="1">
        <v>2001</v>
      </c>
      <c r="H3026" s="1" t="s">
        <v>18</v>
      </c>
      <c r="I3026" s="1"/>
      <c r="J3026" s="1" t="s">
        <v>6267</v>
      </c>
      <c r="K3026" s="1"/>
      <c r="L3026" s="1"/>
      <c r="M3026" s="1"/>
      <c r="O3026">
        <v>0</v>
      </c>
      <c r="Q3026" s="4" t="s">
        <v>19886</v>
      </c>
    </row>
    <row r="3027" spans="1:18" ht="45">
      <c r="A3027">
        <v>3115</v>
      </c>
      <c r="B3027" t="b">
        <v>1</v>
      </c>
      <c r="C3027" s="1" t="s">
        <v>6298</v>
      </c>
      <c r="D3027" s="2" t="s">
        <v>6299</v>
      </c>
      <c r="E3027" s="1" t="s">
        <v>6300</v>
      </c>
      <c r="F3027" s="1" t="s">
        <v>6301</v>
      </c>
      <c r="G3027" s="1">
        <v>2001</v>
      </c>
      <c r="H3027" s="1" t="s">
        <v>18</v>
      </c>
      <c r="I3027" s="1"/>
      <c r="J3027" s="1" t="s">
        <v>6302</v>
      </c>
      <c r="K3027" s="1"/>
      <c r="L3027" s="1"/>
      <c r="M3027" s="1"/>
      <c r="O3027">
        <v>0</v>
      </c>
      <c r="Q3027" s="4" t="s">
        <v>31534</v>
      </c>
    </row>
    <row r="3028" spans="1:18" ht="60">
      <c r="A3028">
        <v>3114</v>
      </c>
      <c r="B3028" t="b">
        <v>1</v>
      </c>
      <c r="C3028" s="1" t="s">
        <v>6288</v>
      </c>
      <c r="D3028" s="2" t="s">
        <v>6289</v>
      </c>
      <c r="E3028" s="3" t="s">
        <v>6290</v>
      </c>
      <c r="F3028" s="1" t="s">
        <v>6291</v>
      </c>
      <c r="G3028" s="1">
        <v>2001</v>
      </c>
      <c r="H3028" s="1" t="s">
        <v>29</v>
      </c>
      <c r="I3028" s="1"/>
      <c r="J3028" s="1" t="s">
        <v>6292</v>
      </c>
      <c r="K3028" s="1" t="s">
        <v>5171</v>
      </c>
      <c r="L3028" s="1" t="s">
        <v>29</v>
      </c>
      <c r="M3028" s="1"/>
      <c r="O3028">
        <v>1</v>
      </c>
      <c r="Q3028" s="4" t="s">
        <v>31535</v>
      </c>
      <c r="R3028">
        <v>22</v>
      </c>
    </row>
    <row r="3029" spans="1:18" ht="30">
      <c r="A3029">
        <v>3104</v>
      </c>
      <c r="B3029" t="b">
        <v>1</v>
      </c>
      <c r="C3029" s="1" t="s">
        <v>6224</v>
      </c>
      <c r="D3029" s="2" t="s">
        <v>6225</v>
      </c>
      <c r="E3029" s="1" t="s">
        <v>6226</v>
      </c>
      <c r="F3029" s="1"/>
      <c r="G3029" s="1">
        <v>2001</v>
      </c>
      <c r="H3029" s="1" t="s">
        <v>18</v>
      </c>
      <c r="I3029" s="1"/>
      <c r="J3029" s="1" t="s">
        <v>6227</v>
      </c>
      <c r="K3029" s="1"/>
      <c r="L3029" s="1"/>
      <c r="M3029" s="1"/>
      <c r="O3029">
        <v>0</v>
      </c>
      <c r="Q3029" s="4" t="s">
        <v>21511</v>
      </c>
    </row>
    <row r="3030" spans="1:18" ht="30">
      <c r="A3030">
        <v>3109</v>
      </c>
      <c r="B3030" t="b">
        <v>1</v>
      </c>
      <c r="C3030" s="1" t="s">
        <v>6245</v>
      </c>
      <c r="D3030" s="2" t="s">
        <v>6246</v>
      </c>
      <c r="E3030" s="3" t="s">
        <v>6247</v>
      </c>
      <c r="F3030" s="1" t="s">
        <v>6248</v>
      </c>
      <c r="G3030" s="1">
        <v>2001</v>
      </c>
      <c r="H3030" s="1" t="s">
        <v>18</v>
      </c>
      <c r="I3030" s="1"/>
      <c r="J3030" s="1" t="s">
        <v>6249</v>
      </c>
      <c r="K3030" s="1"/>
      <c r="L3030" s="1"/>
      <c r="M3030" s="1"/>
      <c r="O3030">
        <v>0</v>
      </c>
      <c r="Q3030" s="4" t="s">
        <v>31536</v>
      </c>
    </row>
    <row r="3031" spans="1:18">
      <c r="A3031">
        <v>5128</v>
      </c>
      <c r="B3031" t="b">
        <v>1</v>
      </c>
      <c r="C3031" s="1" t="s">
        <v>27884</v>
      </c>
      <c r="D3031" s="4" t="s">
        <v>27885</v>
      </c>
      <c r="E3031" s="3" t="s">
        <v>27859</v>
      </c>
      <c r="F3031" s="1" t="s">
        <v>27886</v>
      </c>
      <c r="G3031" s="1">
        <v>2001</v>
      </c>
      <c r="H3031" t="s">
        <v>18</v>
      </c>
      <c r="I3031" s="1"/>
      <c r="O3031">
        <v>0</v>
      </c>
      <c r="Q3031" s="4" t="s">
        <v>31538</v>
      </c>
    </row>
    <row r="3032" spans="1:18" ht="30">
      <c r="A3032">
        <v>3122</v>
      </c>
      <c r="B3032" t="b">
        <v>1</v>
      </c>
      <c r="C3032" s="1" t="s">
        <v>6332</v>
      </c>
      <c r="D3032" s="2" t="s">
        <v>6333</v>
      </c>
      <c r="E3032" s="1" t="s">
        <v>6334</v>
      </c>
      <c r="F3032" s="1" t="s">
        <v>6335</v>
      </c>
      <c r="G3032" s="1">
        <v>2001</v>
      </c>
      <c r="H3032" s="1" t="s">
        <v>18</v>
      </c>
      <c r="I3032" s="1"/>
      <c r="J3032" s="1" t="s">
        <v>6336</v>
      </c>
      <c r="K3032" s="1"/>
      <c r="L3032" s="1"/>
      <c r="M3032" s="1"/>
      <c r="O3032">
        <v>0</v>
      </c>
      <c r="Q3032" s="4" t="s">
        <v>31540</v>
      </c>
    </row>
    <row r="3033" spans="1:18">
      <c r="A3033">
        <v>3117</v>
      </c>
      <c r="B3033" t="b">
        <v>1</v>
      </c>
      <c r="C3033" s="1" t="s">
        <v>6313</v>
      </c>
      <c r="D3033" s="2" t="s">
        <v>6314</v>
      </c>
      <c r="E3033" s="3" t="s">
        <v>6315</v>
      </c>
      <c r="F3033" s="1" t="s">
        <v>6316</v>
      </c>
      <c r="G3033" s="1">
        <v>2001</v>
      </c>
      <c r="H3033" s="1" t="s">
        <v>18</v>
      </c>
      <c r="I3033" s="1"/>
      <c r="J3033" s="1" t="s">
        <v>6317</v>
      </c>
      <c r="K3033" s="1"/>
      <c r="L3033" s="1"/>
      <c r="M3033" s="1"/>
      <c r="O3033">
        <v>0</v>
      </c>
      <c r="Q3033" s="4" t="s">
        <v>30987</v>
      </c>
    </row>
    <row r="3034" spans="1:18" ht="45">
      <c r="A3034">
        <v>3111</v>
      </c>
      <c r="B3034" t="b">
        <v>1</v>
      </c>
      <c r="C3034" s="1" t="s">
        <v>6268</v>
      </c>
      <c r="D3034" s="2" t="s">
        <v>6269</v>
      </c>
      <c r="E3034" s="1"/>
      <c r="F3034" s="1" t="s">
        <v>6270</v>
      </c>
      <c r="G3034" s="1">
        <v>2001</v>
      </c>
      <c r="H3034" s="1" t="s">
        <v>18</v>
      </c>
      <c r="I3034" s="1"/>
      <c r="J3034" s="1"/>
      <c r="K3034" s="1"/>
      <c r="L3034" s="1"/>
      <c r="M3034" s="1"/>
      <c r="O3034">
        <v>0</v>
      </c>
      <c r="Q3034" s="4" t="s">
        <v>31542</v>
      </c>
    </row>
    <row r="3035" spans="1:18" ht="30">
      <c r="A3035">
        <v>3121</v>
      </c>
      <c r="B3035" t="b">
        <v>1</v>
      </c>
      <c r="C3035" s="1" t="s">
        <v>1263</v>
      </c>
      <c r="D3035" s="2" t="s">
        <v>6328</v>
      </c>
      <c r="E3035" s="1" t="s">
        <v>6329</v>
      </c>
      <c r="F3035" s="1" t="s">
        <v>6330</v>
      </c>
      <c r="G3035" s="1">
        <v>2001</v>
      </c>
      <c r="H3035" s="1" t="s">
        <v>18</v>
      </c>
      <c r="I3035" s="1"/>
      <c r="J3035" s="1" t="s">
        <v>6331</v>
      </c>
      <c r="K3035" s="1"/>
      <c r="L3035" s="1"/>
      <c r="M3035" s="1"/>
      <c r="O3035">
        <v>0</v>
      </c>
      <c r="Q3035" s="4" t="s">
        <v>22364</v>
      </c>
    </row>
    <row r="3036" spans="1:18" ht="45">
      <c r="A3036">
        <v>3103</v>
      </c>
      <c r="B3036" t="b">
        <v>0</v>
      </c>
      <c r="C3036" s="1" t="s">
        <v>6218</v>
      </c>
      <c r="D3036" s="2" t="s">
        <v>6219</v>
      </c>
      <c r="E3036" s="1" t="s">
        <v>6220</v>
      </c>
      <c r="F3036" s="1" t="s">
        <v>6221</v>
      </c>
      <c r="G3036" s="1">
        <v>2001</v>
      </c>
      <c r="H3036" s="1" t="s">
        <v>2876</v>
      </c>
      <c r="I3036" s="1"/>
      <c r="J3036" s="1" t="s">
        <v>6222</v>
      </c>
      <c r="K3036" s="1"/>
      <c r="L3036" s="1"/>
      <c r="M3036" s="1"/>
      <c r="O3036">
        <v>0</v>
      </c>
      <c r="Q3036" s="4" t="s">
        <v>20911</v>
      </c>
    </row>
    <row r="3037" spans="1:18" ht="60">
      <c r="A3037">
        <v>3107</v>
      </c>
      <c r="B3037" t="b">
        <v>1</v>
      </c>
      <c r="C3037" s="1" t="s">
        <v>1389</v>
      </c>
      <c r="D3037" s="2" t="s">
        <v>6239</v>
      </c>
      <c r="E3037" s="1"/>
      <c r="F3037" s="1" t="s">
        <v>6240</v>
      </c>
      <c r="G3037" s="1">
        <v>2001</v>
      </c>
      <c r="H3037" s="1" t="s">
        <v>18</v>
      </c>
      <c r="I3037" s="1"/>
      <c r="J3037" s="1"/>
      <c r="K3037" s="1"/>
      <c r="L3037" s="1"/>
      <c r="M3037" s="1"/>
      <c r="O3037">
        <v>0</v>
      </c>
      <c r="Q3037" s="4" t="s">
        <v>21332</v>
      </c>
    </row>
    <row r="3038" spans="1:18" ht="75">
      <c r="A3038">
        <v>3123</v>
      </c>
      <c r="B3038" t="b">
        <v>1</v>
      </c>
      <c r="C3038" s="1" t="s">
        <v>6337</v>
      </c>
      <c r="D3038" s="2" t="s">
        <v>6338</v>
      </c>
      <c r="E3038" s="1" t="s">
        <v>6339</v>
      </c>
      <c r="F3038" s="1" t="s">
        <v>6340</v>
      </c>
      <c r="G3038" s="1">
        <v>2001</v>
      </c>
      <c r="H3038" s="1" t="s">
        <v>18</v>
      </c>
      <c r="I3038" s="1"/>
      <c r="J3038" s="1" t="s">
        <v>6341</v>
      </c>
      <c r="K3038" s="1"/>
      <c r="L3038" s="1"/>
      <c r="M3038" s="1"/>
      <c r="O3038">
        <v>0</v>
      </c>
      <c r="Q3038" s="4" t="s">
        <v>31548</v>
      </c>
    </row>
    <row r="3039" spans="1:18" ht="30">
      <c r="A3039">
        <v>3116</v>
      </c>
      <c r="B3039" t="b">
        <v>1</v>
      </c>
      <c r="C3039" s="1" t="s">
        <v>6303</v>
      </c>
      <c r="D3039" s="2" t="s">
        <v>6304</v>
      </c>
      <c r="E3039" s="1"/>
      <c r="F3039" s="1"/>
      <c r="G3039" s="1">
        <v>2001</v>
      </c>
      <c r="H3039" s="1" t="s">
        <v>18</v>
      </c>
      <c r="I3039" s="1"/>
      <c r="J3039" s="1"/>
      <c r="K3039" s="1"/>
      <c r="L3039" s="1"/>
      <c r="M3039" s="1"/>
      <c r="O3039">
        <v>0</v>
      </c>
      <c r="Q3039" s="4" t="s">
        <v>31550</v>
      </c>
    </row>
    <row r="3040" spans="1:18" ht="30">
      <c r="A3040">
        <v>3119</v>
      </c>
      <c r="B3040" t="b">
        <v>1</v>
      </c>
      <c r="C3040" s="1" t="s">
        <v>212</v>
      </c>
      <c r="D3040" s="2" t="s">
        <v>6321</v>
      </c>
      <c r="E3040" s="1" t="s">
        <v>6322</v>
      </c>
      <c r="F3040" s="1" t="s">
        <v>3742</v>
      </c>
      <c r="G3040" s="1">
        <v>2001</v>
      </c>
      <c r="H3040" s="1" t="s">
        <v>18</v>
      </c>
      <c r="I3040" s="1"/>
      <c r="J3040" s="1" t="s">
        <v>6323</v>
      </c>
      <c r="K3040" s="1"/>
      <c r="L3040" s="1"/>
      <c r="M3040" s="1"/>
      <c r="O3040">
        <v>0</v>
      </c>
      <c r="Q3040" s="4" t="s">
        <v>19823</v>
      </c>
    </row>
    <row r="3041" spans="1:18" ht="43.5">
      <c r="A3041">
        <v>2131</v>
      </c>
      <c r="B3041" t="b">
        <v>1</v>
      </c>
      <c r="C3041" t="s">
        <v>26176</v>
      </c>
      <c r="D3041" s="7" t="s">
        <v>5761</v>
      </c>
      <c r="E3041" s="5" t="s">
        <v>26177</v>
      </c>
      <c r="F3041" s="21" t="s">
        <v>26178</v>
      </c>
      <c r="G3041">
        <v>2002</v>
      </c>
      <c r="H3041" t="s">
        <v>29</v>
      </c>
      <c r="I3041" t="s">
        <v>26179</v>
      </c>
      <c r="J3041" t="s">
        <v>26180</v>
      </c>
      <c r="K3041" t="s">
        <v>298</v>
      </c>
      <c r="L3041" t="s">
        <v>29</v>
      </c>
      <c r="O3041">
        <v>1</v>
      </c>
      <c r="Q3041" s="4" t="s">
        <v>31563</v>
      </c>
      <c r="R3041">
        <v>8</v>
      </c>
    </row>
    <row r="3042" spans="1:18" ht="30">
      <c r="A3042">
        <v>1230</v>
      </c>
      <c r="B3042" t="b">
        <v>1</v>
      </c>
      <c r="C3042" s="6" t="s">
        <v>23234</v>
      </c>
      <c r="D3042" s="8" t="s">
        <v>5770</v>
      </c>
      <c r="E3042" s="14" t="s">
        <v>18395</v>
      </c>
      <c r="F3042" s="16" t="s">
        <v>18396</v>
      </c>
      <c r="G3042">
        <v>2002</v>
      </c>
      <c r="H3042" t="s">
        <v>29</v>
      </c>
      <c r="J3042" t="s">
        <v>23235</v>
      </c>
      <c r="K3042" t="s">
        <v>298</v>
      </c>
      <c r="L3042" t="s">
        <v>29</v>
      </c>
      <c r="O3042">
        <v>1</v>
      </c>
      <c r="Q3042" s="4" t="s">
        <v>31574</v>
      </c>
      <c r="R3042">
        <v>8</v>
      </c>
    </row>
    <row r="3043" spans="1:18">
      <c r="A3043">
        <v>2326</v>
      </c>
      <c r="B3043" t="b">
        <v>1</v>
      </c>
      <c r="C3043" s="6" t="s">
        <v>26797</v>
      </c>
      <c r="D3043" s="8" t="s">
        <v>5955</v>
      </c>
      <c r="E3043" s="14" t="s">
        <v>18395</v>
      </c>
      <c r="F3043" s="16" t="s">
        <v>18396</v>
      </c>
      <c r="G3043">
        <v>2002</v>
      </c>
      <c r="H3043" t="s">
        <v>29</v>
      </c>
      <c r="J3043" t="s">
        <v>26798</v>
      </c>
      <c r="K3043" t="s">
        <v>1426</v>
      </c>
      <c r="L3043" t="s">
        <v>29</v>
      </c>
      <c r="O3043">
        <v>1</v>
      </c>
      <c r="Q3043" s="4" t="s">
        <v>23204</v>
      </c>
      <c r="R3043">
        <v>8</v>
      </c>
    </row>
    <row r="3044" spans="1:18" ht="45">
      <c r="A3044">
        <v>704</v>
      </c>
      <c r="B3044" t="b">
        <v>1</v>
      </c>
      <c r="C3044" s="6" t="s">
        <v>21345</v>
      </c>
      <c r="D3044" s="8" t="s">
        <v>6108</v>
      </c>
      <c r="E3044" s="14" t="s">
        <v>18395</v>
      </c>
      <c r="F3044" s="16" t="s">
        <v>18396</v>
      </c>
      <c r="G3044">
        <v>2002</v>
      </c>
      <c r="H3044" s="6" t="s">
        <v>29</v>
      </c>
      <c r="K3044" t="s">
        <v>5171</v>
      </c>
      <c r="L3044" t="s">
        <v>29</v>
      </c>
      <c r="O3044">
        <v>1</v>
      </c>
      <c r="Q3044" s="4" t="s">
        <v>22865</v>
      </c>
      <c r="R3044">
        <v>8</v>
      </c>
    </row>
    <row r="3045" spans="1:18" ht="42.75">
      <c r="A3045">
        <v>1167</v>
      </c>
      <c r="B3045" t="b">
        <v>1</v>
      </c>
      <c r="C3045" s="6" t="s">
        <v>23015</v>
      </c>
      <c r="D3045" s="8" t="s">
        <v>23016</v>
      </c>
      <c r="E3045" s="14" t="s">
        <v>18395</v>
      </c>
      <c r="F3045" s="16" t="s">
        <v>18396</v>
      </c>
      <c r="G3045">
        <v>2002</v>
      </c>
      <c r="H3045" s="6" t="s">
        <v>29</v>
      </c>
      <c r="I3045" s="16" t="s">
        <v>23017</v>
      </c>
      <c r="K3045" t="s">
        <v>1426</v>
      </c>
      <c r="L3045" t="s">
        <v>29</v>
      </c>
      <c r="O3045">
        <v>1</v>
      </c>
      <c r="Q3045" s="4" t="s">
        <v>22982</v>
      </c>
      <c r="R3045">
        <v>12</v>
      </c>
    </row>
    <row r="3046" spans="1:18" ht="42.75">
      <c r="A3046">
        <v>390</v>
      </c>
      <c r="B3046" t="b">
        <v>1</v>
      </c>
      <c r="C3046" s="6" t="s">
        <v>18916</v>
      </c>
      <c r="D3046" s="8" t="s">
        <v>20152</v>
      </c>
      <c r="E3046" s="14" t="s">
        <v>18395</v>
      </c>
      <c r="F3046" s="16" t="s">
        <v>18396</v>
      </c>
      <c r="G3046">
        <v>2002</v>
      </c>
      <c r="H3046" t="s">
        <v>29</v>
      </c>
      <c r="K3046" t="s">
        <v>1426</v>
      </c>
      <c r="L3046" t="s">
        <v>29</v>
      </c>
      <c r="O3046">
        <v>1</v>
      </c>
      <c r="Q3046" s="4" t="s">
        <v>22778</v>
      </c>
      <c r="R3046">
        <v>12</v>
      </c>
    </row>
    <row r="3047" spans="1:18" ht="60" customHeight="1">
      <c r="A3047">
        <v>1</v>
      </c>
      <c r="B3047" t="b">
        <v>1</v>
      </c>
      <c r="C3047" s="6" t="s">
        <v>18393</v>
      </c>
      <c r="D3047" s="8" t="s">
        <v>18394</v>
      </c>
      <c r="E3047" s="14" t="s">
        <v>18395</v>
      </c>
      <c r="F3047" s="16" t="s">
        <v>18396</v>
      </c>
      <c r="G3047">
        <v>2002</v>
      </c>
      <c r="H3047" t="s">
        <v>29</v>
      </c>
      <c r="K3047" t="s">
        <v>298</v>
      </c>
      <c r="L3047" t="s">
        <v>29</v>
      </c>
      <c r="O3047">
        <v>1</v>
      </c>
      <c r="Q3047" s="4" t="s">
        <v>22765</v>
      </c>
      <c r="R3047">
        <v>12</v>
      </c>
    </row>
    <row r="3048" spans="1:18" ht="30" customHeight="1">
      <c r="A3048">
        <v>1301</v>
      </c>
      <c r="B3048" t="b">
        <v>1</v>
      </c>
      <c r="C3048" s="6" t="s">
        <v>23488</v>
      </c>
      <c r="D3048" s="8" t="s">
        <v>6135</v>
      </c>
      <c r="E3048" s="6"/>
      <c r="F3048" s="16" t="s">
        <v>18396</v>
      </c>
      <c r="G3048">
        <v>2002</v>
      </c>
      <c r="H3048" s="6" t="s">
        <v>29</v>
      </c>
      <c r="K3048" t="s">
        <v>1426</v>
      </c>
      <c r="L3048" t="s">
        <v>29</v>
      </c>
      <c r="O3048">
        <v>1</v>
      </c>
      <c r="Q3048" s="4" t="s">
        <v>23014</v>
      </c>
      <c r="R3048">
        <v>12</v>
      </c>
    </row>
    <row r="3049" spans="1:18" ht="57">
      <c r="A3049">
        <v>1796</v>
      </c>
      <c r="B3049" t="b">
        <v>1</v>
      </c>
      <c r="C3049" s="6" t="s">
        <v>25188</v>
      </c>
      <c r="D3049" s="8" t="s">
        <v>6098</v>
      </c>
      <c r="E3049" s="14" t="s">
        <v>18395</v>
      </c>
      <c r="F3049" s="16" t="s">
        <v>18396</v>
      </c>
      <c r="G3049">
        <v>2002</v>
      </c>
      <c r="H3049" s="6" t="s">
        <v>29</v>
      </c>
      <c r="K3049" t="s">
        <v>1426</v>
      </c>
      <c r="L3049" t="s">
        <v>29</v>
      </c>
      <c r="O3049">
        <v>1</v>
      </c>
      <c r="Q3049" s="4" t="s">
        <v>23084</v>
      </c>
      <c r="R3049">
        <v>12</v>
      </c>
    </row>
    <row r="3050" spans="1:18" ht="57.75">
      <c r="A3050">
        <v>1933</v>
      </c>
      <c r="B3050" t="b">
        <v>1</v>
      </c>
      <c r="C3050" t="s">
        <v>25616</v>
      </c>
      <c r="D3050" s="7" t="s">
        <v>6098</v>
      </c>
      <c r="E3050" s="5" t="s">
        <v>25617</v>
      </c>
      <c r="F3050" t="s">
        <v>18396</v>
      </c>
      <c r="G3050">
        <v>2002</v>
      </c>
      <c r="H3050" t="s">
        <v>29</v>
      </c>
      <c r="J3050" t="s">
        <v>25618</v>
      </c>
      <c r="K3050" t="s">
        <v>1426</v>
      </c>
      <c r="L3050" t="s">
        <v>29</v>
      </c>
      <c r="O3050">
        <v>1</v>
      </c>
      <c r="Q3050" s="4" t="s">
        <v>23084</v>
      </c>
      <c r="R3050">
        <v>12</v>
      </c>
    </row>
    <row r="3051" spans="1:18" ht="45">
      <c r="A3051">
        <v>5114</v>
      </c>
      <c r="B3051" t="b">
        <v>1</v>
      </c>
      <c r="C3051" s="1" t="s">
        <v>27838</v>
      </c>
      <c r="D3051" s="4" t="s">
        <v>27839</v>
      </c>
      <c r="E3051" s="3" t="s">
        <v>27827</v>
      </c>
      <c r="F3051" s="1" t="s">
        <v>27840</v>
      </c>
      <c r="G3051" s="1">
        <v>2002</v>
      </c>
      <c r="H3051" s="1" t="s">
        <v>29</v>
      </c>
      <c r="I3051" s="1" t="s">
        <v>27841</v>
      </c>
      <c r="K3051" t="s">
        <v>36</v>
      </c>
      <c r="L3051" t="s">
        <v>29</v>
      </c>
      <c r="O3051">
        <v>1</v>
      </c>
      <c r="Q3051" s="4" t="s">
        <v>31558</v>
      </c>
      <c r="R3051">
        <v>12</v>
      </c>
    </row>
    <row r="3052" spans="1:18" ht="45">
      <c r="A3052">
        <v>3093</v>
      </c>
      <c r="B3052" t="b">
        <v>1</v>
      </c>
      <c r="C3052" s="1" t="s">
        <v>6091</v>
      </c>
      <c r="D3052" s="2" t="s">
        <v>6092</v>
      </c>
      <c r="E3052" s="1" t="s">
        <v>6093</v>
      </c>
      <c r="F3052" s="1" t="s">
        <v>6094</v>
      </c>
      <c r="G3052" s="1">
        <v>2002</v>
      </c>
      <c r="H3052" s="1" t="s">
        <v>29</v>
      </c>
      <c r="I3052" s="1" t="s">
        <v>6096</v>
      </c>
      <c r="J3052" s="1" t="s">
        <v>6095</v>
      </c>
      <c r="K3052" s="1" t="s">
        <v>36</v>
      </c>
      <c r="L3052" s="1" t="s">
        <v>29</v>
      </c>
      <c r="M3052" s="1"/>
      <c r="O3052">
        <v>1</v>
      </c>
      <c r="Q3052" s="4" t="s">
        <v>22982</v>
      </c>
      <c r="R3052">
        <v>12</v>
      </c>
    </row>
    <row r="3053" spans="1:18" ht="42.75">
      <c r="A3053">
        <v>851</v>
      </c>
      <c r="B3053" t="b">
        <v>1</v>
      </c>
      <c r="C3053" s="6" t="s">
        <v>21910</v>
      </c>
      <c r="D3053" s="8" t="s">
        <v>6130</v>
      </c>
      <c r="E3053" s="14" t="s">
        <v>18395</v>
      </c>
      <c r="F3053" s="16" t="s">
        <v>18396</v>
      </c>
      <c r="G3053">
        <v>2002</v>
      </c>
      <c r="H3053" s="6" t="s">
        <v>29</v>
      </c>
      <c r="J3053" t="s">
        <v>21911</v>
      </c>
      <c r="K3053" t="s">
        <v>298</v>
      </c>
      <c r="L3053" t="s">
        <v>29</v>
      </c>
      <c r="O3053">
        <v>1</v>
      </c>
      <c r="Q3053" s="4" t="s">
        <v>22882</v>
      </c>
      <c r="R3053">
        <v>12</v>
      </c>
    </row>
    <row r="3054" spans="1:18" ht="42.75">
      <c r="A3054">
        <v>800</v>
      </c>
      <c r="B3054" t="b">
        <v>1</v>
      </c>
      <c r="C3054" s="6" t="s">
        <v>21707</v>
      </c>
      <c r="D3054" s="8" t="s">
        <v>6033</v>
      </c>
      <c r="E3054" s="6"/>
      <c r="F3054" s="16" t="s">
        <v>18396</v>
      </c>
      <c r="G3054">
        <v>2002</v>
      </c>
      <c r="H3054" s="6" t="s">
        <v>29</v>
      </c>
      <c r="K3054" t="s">
        <v>1426</v>
      </c>
      <c r="L3054" t="s">
        <v>29</v>
      </c>
      <c r="O3054">
        <v>1</v>
      </c>
      <c r="Q3054" s="4" t="s">
        <v>22870</v>
      </c>
      <c r="R3054">
        <v>12</v>
      </c>
    </row>
    <row r="3055" spans="1:18" ht="29.25">
      <c r="A3055">
        <v>842</v>
      </c>
      <c r="B3055" t="b">
        <v>1</v>
      </c>
      <c r="C3055" t="s">
        <v>21875</v>
      </c>
      <c r="D3055" s="7" t="s">
        <v>21876</v>
      </c>
      <c r="F3055" t="s">
        <v>21877</v>
      </c>
      <c r="G3055">
        <v>2002</v>
      </c>
      <c r="H3055" t="s">
        <v>29</v>
      </c>
      <c r="I3055" t="s">
        <v>21878</v>
      </c>
      <c r="J3055" t="s">
        <v>21879</v>
      </c>
      <c r="K3055" t="s">
        <v>1426</v>
      </c>
      <c r="L3055" t="s">
        <v>29</v>
      </c>
      <c r="O3055">
        <v>1</v>
      </c>
      <c r="Q3055" s="4" t="s">
        <v>18843</v>
      </c>
      <c r="R3055">
        <v>12</v>
      </c>
    </row>
    <row r="3056" spans="1:18">
      <c r="A3056">
        <v>3098</v>
      </c>
      <c r="B3056" t="b">
        <v>1</v>
      </c>
      <c r="C3056" s="1" t="s">
        <v>6188</v>
      </c>
      <c r="D3056" t="s">
        <v>6189</v>
      </c>
      <c r="E3056" s="1" t="s">
        <v>6190</v>
      </c>
      <c r="F3056" s="1" t="s">
        <v>6191</v>
      </c>
      <c r="G3056" s="1">
        <v>2002</v>
      </c>
      <c r="H3056" s="1" t="s">
        <v>29</v>
      </c>
      <c r="I3056" s="1"/>
      <c r="J3056" s="1" t="s">
        <v>6192</v>
      </c>
      <c r="K3056" s="1" t="s">
        <v>6193</v>
      </c>
      <c r="L3056" s="1" t="s">
        <v>29</v>
      </c>
      <c r="M3056" s="1"/>
      <c r="O3056">
        <v>2</v>
      </c>
      <c r="Q3056" s="4" t="s">
        <v>31568</v>
      </c>
      <c r="R3056">
        <v>12</v>
      </c>
    </row>
    <row r="3057" spans="1:18" ht="30">
      <c r="A3057">
        <v>2266</v>
      </c>
      <c r="B3057" t="b">
        <v>1</v>
      </c>
      <c r="C3057" t="s">
        <v>18472</v>
      </c>
      <c r="D3057" s="4" t="s">
        <v>26584</v>
      </c>
      <c r="F3057" t="s">
        <v>26585</v>
      </c>
      <c r="G3057">
        <v>2002</v>
      </c>
      <c r="H3057" t="s">
        <v>29</v>
      </c>
      <c r="I3057" t="s">
        <v>26586</v>
      </c>
      <c r="J3057" t="s">
        <v>26587</v>
      </c>
      <c r="K3057" t="s">
        <v>18424</v>
      </c>
      <c r="L3057" t="s">
        <v>29</v>
      </c>
      <c r="O3057">
        <v>1</v>
      </c>
      <c r="Q3057" s="4" t="s">
        <v>18843</v>
      </c>
      <c r="R3057">
        <v>12</v>
      </c>
    </row>
    <row r="3058" spans="1:18" ht="30">
      <c r="A3058">
        <v>92</v>
      </c>
      <c r="B3058" t="b">
        <v>1</v>
      </c>
      <c r="C3058" s="17" t="s">
        <v>18852</v>
      </c>
      <c r="D3058" s="2" t="s">
        <v>5910</v>
      </c>
      <c r="E3058" s="5" t="s">
        <v>18853</v>
      </c>
      <c r="F3058" s="21" t="s">
        <v>18396</v>
      </c>
      <c r="G3058">
        <v>2002</v>
      </c>
      <c r="H3058" t="s">
        <v>29</v>
      </c>
      <c r="J3058" t="s">
        <v>18854</v>
      </c>
      <c r="K3058" t="s">
        <v>1426</v>
      </c>
      <c r="L3058" t="s">
        <v>29</v>
      </c>
      <c r="O3058">
        <v>1</v>
      </c>
      <c r="Q3058" s="4" t="s">
        <v>22778</v>
      </c>
      <c r="R3058">
        <v>12</v>
      </c>
    </row>
    <row r="3059" spans="1:18" ht="30">
      <c r="A3059">
        <v>109</v>
      </c>
      <c r="B3059" t="b">
        <v>1</v>
      </c>
      <c r="C3059" s="6" t="s">
        <v>18916</v>
      </c>
      <c r="D3059" s="7" t="s">
        <v>18917</v>
      </c>
      <c r="E3059" s="5" t="s">
        <v>5911</v>
      </c>
      <c r="F3059" s="16" t="s">
        <v>18396</v>
      </c>
      <c r="G3059">
        <v>2002</v>
      </c>
      <c r="H3059" t="s">
        <v>29</v>
      </c>
      <c r="J3059" t="s">
        <v>18854</v>
      </c>
      <c r="K3059" t="s">
        <v>1426</v>
      </c>
      <c r="L3059" t="s">
        <v>29</v>
      </c>
      <c r="O3059">
        <v>1</v>
      </c>
      <c r="Q3059" s="4" t="s">
        <v>22778</v>
      </c>
      <c r="R3059">
        <v>12</v>
      </c>
    </row>
    <row r="3060" spans="1:18" ht="45">
      <c r="A3060">
        <v>2043</v>
      </c>
      <c r="B3060" t="b">
        <v>1</v>
      </c>
      <c r="C3060" s="5" t="s">
        <v>25937</v>
      </c>
      <c r="D3060" s="2" t="s">
        <v>5905</v>
      </c>
      <c r="E3060" t="s">
        <v>25938</v>
      </c>
      <c r="F3060" t="s">
        <v>18396</v>
      </c>
      <c r="G3060">
        <v>2002</v>
      </c>
      <c r="H3060" t="s">
        <v>29</v>
      </c>
      <c r="J3060" t="s">
        <v>25939</v>
      </c>
      <c r="K3060" t="s">
        <v>1426</v>
      </c>
      <c r="L3060" t="s">
        <v>29</v>
      </c>
      <c r="O3060">
        <v>1</v>
      </c>
      <c r="Q3060" s="4" t="s">
        <v>23137</v>
      </c>
      <c r="R3060">
        <v>12</v>
      </c>
    </row>
    <row r="3061" spans="1:18" ht="42.75">
      <c r="A3061">
        <v>1716</v>
      </c>
      <c r="B3061" t="b">
        <v>1</v>
      </c>
      <c r="C3061" s="6" t="s">
        <v>5278</v>
      </c>
      <c r="D3061" s="8" t="s">
        <v>5718</v>
      </c>
      <c r="E3061" s="14" t="s">
        <v>18395</v>
      </c>
      <c r="F3061" s="16" t="s">
        <v>18396</v>
      </c>
      <c r="G3061">
        <v>2002</v>
      </c>
      <c r="H3061" s="6" t="s">
        <v>29</v>
      </c>
      <c r="I3061" t="s">
        <v>24895</v>
      </c>
      <c r="J3061" t="s">
        <v>24896</v>
      </c>
      <c r="K3061" t="s">
        <v>5171</v>
      </c>
      <c r="L3061" t="s">
        <v>29</v>
      </c>
      <c r="O3061">
        <v>1</v>
      </c>
      <c r="Q3061" s="4" t="s">
        <v>21196</v>
      </c>
      <c r="R3061">
        <v>16</v>
      </c>
    </row>
    <row r="3062" spans="1:18" ht="42.75">
      <c r="A3062">
        <v>1576</v>
      </c>
      <c r="B3062" t="b">
        <v>1</v>
      </c>
      <c r="C3062" s="6" t="s">
        <v>5278</v>
      </c>
      <c r="D3062" s="8" t="s">
        <v>5715</v>
      </c>
      <c r="E3062" s="14" t="s">
        <v>18395</v>
      </c>
      <c r="F3062" s="16" t="s">
        <v>18396</v>
      </c>
      <c r="G3062">
        <v>2002</v>
      </c>
      <c r="H3062" s="6" t="s">
        <v>29</v>
      </c>
      <c r="I3062" s="16" t="s">
        <v>24398</v>
      </c>
      <c r="J3062" t="s">
        <v>24399</v>
      </c>
      <c r="K3062" t="s">
        <v>5171</v>
      </c>
      <c r="L3062" t="s">
        <v>29</v>
      </c>
      <c r="O3062">
        <v>1</v>
      </c>
      <c r="Q3062" s="4" t="s">
        <v>21196</v>
      </c>
      <c r="R3062">
        <v>16</v>
      </c>
    </row>
    <row r="3063" spans="1:18" ht="42.75">
      <c r="A3063">
        <v>2121</v>
      </c>
      <c r="B3063" t="b">
        <v>1</v>
      </c>
      <c r="C3063" s="6" t="s">
        <v>26153</v>
      </c>
      <c r="D3063" s="8" t="s">
        <v>5964</v>
      </c>
      <c r="E3063" s="14" t="s">
        <v>18395</v>
      </c>
      <c r="F3063" s="16" t="s">
        <v>18396</v>
      </c>
      <c r="G3063">
        <v>2002</v>
      </c>
      <c r="H3063" s="6" t="s">
        <v>29</v>
      </c>
      <c r="K3063" t="s">
        <v>298</v>
      </c>
      <c r="L3063" t="s">
        <v>29</v>
      </c>
      <c r="O3063">
        <v>1</v>
      </c>
      <c r="Q3063" s="4" t="s">
        <v>23147</v>
      </c>
      <c r="R3063">
        <v>27</v>
      </c>
    </row>
    <row r="3064" spans="1:18" ht="85.5">
      <c r="A3064">
        <v>1195</v>
      </c>
      <c r="B3064" t="b">
        <v>1</v>
      </c>
      <c r="C3064" s="6" t="s">
        <v>23110</v>
      </c>
      <c r="D3064" s="8" t="s">
        <v>5923</v>
      </c>
      <c r="E3064" s="14" t="s">
        <v>18395</v>
      </c>
      <c r="F3064" s="16" t="s">
        <v>18396</v>
      </c>
      <c r="G3064">
        <v>2002</v>
      </c>
      <c r="H3064" t="s">
        <v>29</v>
      </c>
      <c r="K3064" t="s">
        <v>4847</v>
      </c>
      <c r="L3064" t="s">
        <v>29</v>
      </c>
      <c r="O3064">
        <v>1</v>
      </c>
      <c r="Q3064" s="4" t="s">
        <v>22989</v>
      </c>
      <c r="R3064">
        <v>38</v>
      </c>
    </row>
    <row r="3065" spans="1:18" ht="57">
      <c r="A3065">
        <v>1152</v>
      </c>
      <c r="B3065" t="b">
        <v>1</v>
      </c>
      <c r="C3065" s="6" t="s">
        <v>22958</v>
      </c>
      <c r="D3065" s="8" t="s">
        <v>5928</v>
      </c>
      <c r="E3065" s="14" t="s">
        <v>18395</v>
      </c>
      <c r="F3065" s="16" t="s">
        <v>18396</v>
      </c>
      <c r="G3065">
        <v>2002</v>
      </c>
      <c r="H3065" t="s">
        <v>29</v>
      </c>
      <c r="I3065" t="s">
        <v>32335</v>
      </c>
      <c r="J3065" t="s">
        <v>5931</v>
      </c>
      <c r="K3065" t="s">
        <v>298</v>
      </c>
      <c r="L3065" t="s">
        <v>29</v>
      </c>
      <c r="O3065">
        <v>1</v>
      </c>
      <c r="Q3065" s="4" t="s">
        <v>22976</v>
      </c>
      <c r="R3065">
        <v>38</v>
      </c>
    </row>
    <row r="3066" spans="1:18" ht="43.5">
      <c r="A3066">
        <v>1124</v>
      </c>
      <c r="B3066" t="b">
        <v>1</v>
      </c>
      <c r="C3066" s="6" t="s">
        <v>21954</v>
      </c>
      <c r="D3066" s="7" t="s">
        <v>22871</v>
      </c>
      <c r="E3066" s="5" t="s">
        <v>5692</v>
      </c>
      <c r="F3066" s="21" t="s">
        <v>18396</v>
      </c>
      <c r="G3066">
        <v>2002</v>
      </c>
      <c r="H3066" t="s">
        <v>29</v>
      </c>
      <c r="J3066" t="s">
        <v>22872</v>
      </c>
      <c r="K3066" t="s">
        <v>5171</v>
      </c>
      <c r="L3066" t="s">
        <v>29</v>
      </c>
      <c r="O3066">
        <v>1</v>
      </c>
      <c r="Q3066" s="4" t="s">
        <v>22886</v>
      </c>
      <c r="R3066">
        <v>38</v>
      </c>
    </row>
    <row r="3067" spans="1:18" ht="42.75">
      <c r="A3067">
        <v>865</v>
      </c>
      <c r="B3067" t="b">
        <v>1</v>
      </c>
      <c r="C3067" s="6" t="s">
        <v>21954</v>
      </c>
      <c r="D3067" s="8" t="s">
        <v>5691</v>
      </c>
      <c r="E3067" s="14" t="s">
        <v>18395</v>
      </c>
      <c r="F3067" s="16" t="s">
        <v>18396</v>
      </c>
      <c r="G3067">
        <v>2002</v>
      </c>
      <c r="H3067" s="6" t="s">
        <v>29</v>
      </c>
      <c r="K3067" t="s">
        <v>298</v>
      </c>
      <c r="L3067" t="s">
        <v>29</v>
      </c>
      <c r="O3067">
        <v>1</v>
      </c>
      <c r="Q3067" s="4" t="s">
        <v>22886</v>
      </c>
      <c r="R3067">
        <v>38</v>
      </c>
    </row>
    <row r="3068" spans="1:18" ht="42.75">
      <c r="A3068">
        <v>900</v>
      </c>
      <c r="B3068" t="b">
        <v>1</v>
      </c>
      <c r="C3068" s="6" t="s">
        <v>22048</v>
      </c>
      <c r="D3068" s="8" t="s">
        <v>5689</v>
      </c>
      <c r="E3068" s="14" t="s">
        <v>18395</v>
      </c>
      <c r="F3068" s="16" t="s">
        <v>18396</v>
      </c>
      <c r="G3068">
        <v>2002</v>
      </c>
      <c r="H3068" t="s">
        <v>29</v>
      </c>
      <c r="J3068" t="s">
        <v>22049</v>
      </c>
      <c r="K3068" t="s">
        <v>298</v>
      </c>
      <c r="L3068" t="s">
        <v>29</v>
      </c>
      <c r="O3068">
        <v>1</v>
      </c>
      <c r="Q3068" s="4" t="s">
        <v>22896</v>
      </c>
      <c r="R3068">
        <v>38</v>
      </c>
    </row>
    <row r="3069" spans="1:18" ht="42.75">
      <c r="A3069">
        <v>1137</v>
      </c>
      <c r="B3069" t="b">
        <v>1</v>
      </c>
      <c r="C3069" s="6" t="s">
        <v>22914</v>
      </c>
      <c r="D3069" s="8" t="s">
        <v>5919</v>
      </c>
      <c r="E3069" s="14" t="s">
        <v>18395</v>
      </c>
      <c r="F3069" s="16" t="s">
        <v>18396</v>
      </c>
      <c r="G3069">
        <v>2002</v>
      </c>
      <c r="H3069" t="s">
        <v>29</v>
      </c>
      <c r="I3069" t="s">
        <v>22915</v>
      </c>
      <c r="J3069" t="s">
        <v>22916</v>
      </c>
      <c r="K3069" t="s">
        <v>298</v>
      </c>
      <c r="L3069" t="s">
        <v>29</v>
      </c>
      <c r="O3069">
        <v>1</v>
      </c>
      <c r="Q3069" s="4" t="s">
        <v>22969</v>
      </c>
      <c r="R3069">
        <v>38</v>
      </c>
    </row>
    <row r="3070" spans="1:18" ht="45">
      <c r="A3070">
        <v>3078</v>
      </c>
      <c r="B3070" t="b">
        <v>1</v>
      </c>
      <c r="C3070" s="1" t="s">
        <v>5967</v>
      </c>
      <c r="D3070" s="2" t="s">
        <v>5968</v>
      </c>
      <c r="E3070" s="3" t="s">
        <v>5969</v>
      </c>
      <c r="F3070" s="1" t="s">
        <v>5970</v>
      </c>
      <c r="G3070" s="1">
        <v>2002</v>
      </c>
      <c r="H3070" s="1" t="s">
        <v>29</v>
      </c>
      <c r="I3070" s="1"/>
      <c r="J3070" s="1" t="s">
        <v>5971</v>
      </c>
      <c r="K3070" s="1" t="s">
        <v>5972</v>
      </c>
      <c r="L3070" s="1" t="s">
        <v>29</v>
      </c>
      <c r="M3070" s="1"/>
      <c r="O3070">
        <v>3</v>
      </c>
      <c r="Q3070" s="4" t="s">
        <v>31575</v>
      </c>
      <c r="R3070">
        <v>38</v>
      </c>
    </row>
    <row r="3071" spans="1:18" ht="29.25">
      <c r="A3071">
        <v>2042</v>
      </c>
      <c r="B3071" t="b">
        <v>1</v>
      </c>
      <c r="C3071" s="17" t="s">
        <v>25931</v>
      </c>
      <c r="D3071" s="7" t="s">
        <v>25932</v>
      </c>
      <c r="E3071" s="5" t="s">
        <v>25933</v>
      </c>
      <c r="F3071" s="21" t="s">
        <v>18396</v>
      </c>
      <c r="G3071">
        <v>2002</v>
      </c>
      <c r="H3071" t="s">
        <v>29</v>
      </c>
      <c r="I3071" t="s">
        <v>25934</v>
      </c>
      <c r="J3071" t="s">
        <v>25935</v>
      </c>
      <c r="K3071" t="s">
        <v>5171</v>
      </c>
      <c r="L3071" t="s">
        <v>29</v>
      </c>
      <c r="O3071">
        <v>2</v>
      </c>
      <c r="Q3071" s="4" t="s">
        <v>22766</v>
      </c>
      <c r="R3071">
        <v>38</v>
      </c>
    </row>
    <row r="3072" spans="1:18" ht="409.5">
      <c r="A3072">
        <v>20</v>
      </c>
      <c r="B3072" t="b">
        <v>1</v>
      </c>
      <c r="C3072" s="6" t="s">
        <v>18507</v>
      </c>
      <c r="D3072" s="8" t="s">
        <v>5974</v>
      </c>
      <c r="E3072" s="14" t="s">
        <v>18395</v>
      </c>
      <c r="F3072" s="16" t="s">
        <v>18396</v>
      </c>
      <c r="G3072">
        <v>2002</v>
      </c>
      <c r="H3072" s="6" t="s">
        <v>29</v>
      </c>
      <c r="I3072" s="4" t="s">
        <v>18508</v>
      </c>
      <c r="J3072" t="s">
        <v>18509</v>
      </c>
      <c r="K3072" t="s">
        <v>5171</v>
      </c>
      <c r="L3072" t="s">
        <v>29</v>
      </c>
      <c r="O3072">
        <v>1</v>
      </c>
      <c r="Q3072" s="4" t="s">
        <v>22766</v>
      </c>
      <c r="R3072">
        <v>38</v>
      </c>
    </row>
    <row r="3073" spans="1:18" ht="42.75">
      <c r="A3073">
        <v>1522</v>
      </c>
      <c r="B3073" t="b">
        <v>1</v>
      </c>
      <c r="C3073" s="6" t="s">
        <v>19758</v>
      </c>
      <c r="D3073" s="8" t="s">
        <v>6155</v>
      </c>
      <c r="E3073" s="14" t="s">
        <v>18395</v>
      </c>
      <c r="F3073" s="16" t="s">
        <v>18396</v>
      </c>
      <c r="G3073">
        <v>2002</v>
      </c>
      <c r="H3073" s="6" t="s">
        <v>29</v>
      </c>
      <c r="J3073" t="s">
        <v>24219</v>
      </c>
      <c r="K3073" t="s">
        <v>298</v>
      </c>
      <c r="L3073" t="s">
        <v>29</v>
      </c>
      <c r="O3073">
        <v>1</v>
      </c>
      <c r="Q3073" s="4" t="s">
        <v>22806</v>
      </c>
      <c r="R3073">
        <v>22</v>
      </c>
    </row>
    <row r="3074" spans="1:18" ht="45">
      <c r="A3074">
        <v>2222</v>
      </c>
      <c r="B3074" t="b">
        <v>1</v>
      </c>
      <c r="C3074" s="17" t="s">
        <v>26436</v>
      </c>
      <c r="D3074" s="4" t="s">
        <v>26437</v>
      </c>
      <c r="E3074" t="s">
        <v>18795</v>
      </c>
      <c r="F3074" t="s">
        <v>20164</v>
      </c>
      <c r="G3074">
        <v>2002</v>
      </c>
      <c r="H3074" t="s">
        <v>29</v>
      </c>
      <c r="I3074" t="s">
        <v>26438</v>
      </c>
      <c r="K3074" t="s">
        <v>298</v>
      </c>
      <c r="L3074" t="s">
        <v>29</v>
      </c>
      <c r="O3074">
        <v>1</v>
      </c>
      <c r="Q3074" s="4" t="s">
        <v>23166</v>
      </c>
      <c r="R3074">
        <v>48</v>
      </c>
    </row>
    <row r="3075" spans="1:18" ht="30">
      <c r="A3075">
        <v>1367</v>
      </c>
      <c r="B3075" t="b">
        <v>1</v>
      </c>
      <c r="C3075" s="17" t="s">
        <v>23720</v>
      </c>
      <c r="D3075" s="4" t="s">
        <v>5496</v>
      </c>
      <c r="E3075" t="s">
        <v>18795</v>
      </c>
      <c r="F3075" t="s">
        <v>20164</v>
      </c>
      <c r="G3075">
        <v>2002</v>
      </c>
      <c r="H3075" t="s">
        <v>29</v>
      </c>
      <c r="I3075" t="s">
        <v>23721</v>
      </c>
      <c r="K3075" t="s">
        <v>30</v>
      </c>
      <c r="L3075" t="s">
        <v>29</v>
      </c>
      <c r="O3075">
        <v>1</v>
      </c>
      <c r="Q3075" s="4" t="s">
        <v>22110</v>
      </c>
      <c r="R3075">
        <v>48</v>
      </c>
    </row>
    <row r="3076" spans="1:18" ht="90">
      <c r="A3076">
        <v>1242</v>
      </c>
      <c r="B3076" t="b">
        <v>1</v>
      </c>
      <c r="C3076" t="s">
        <v>23280</v>
      </c>
      <c r="D3076" s="4" t="s">
        <v>23281</v>
      </c>
      <c r="E3076" t="s">
        <v>23282</v>
      </c>
      <c r="F3076" s="16" t="s">
        <v>18396</v>
      </c>
      <c r="G3076">
        <v>2002</v>
      </c>
      <c r="H3076" t="s">
        <v>29</v>
      </c>
      <c r="I3076" t="s">
        <v>23283</v>
      </c>
      <c r="K3076" t="s">
        <v>10100</v>
      </c>
      <c r="L3076" t="s">
        <v>29</v>
      </c>
      <c r="M3076" t="s">
        <v>18659</v>
      </c>
      <c r="O3076">
        <v>2</v>
      </c>
      <c r="Q3076" s="4" t="s">
        <v>22993</v>
      </c>
      <c r="R3076">
        <v>48</v>
      </c>
    </row>
    <row r="3077" spans="1:18" ht="71.25">
      <c r="A3077">
        <v>977</v>
      </c>
      <c r="B3077" t="b">
        <v>1</v>
      </c>
      <c r="C3077" s="6" t="s">
        <v>22340</v>
      </c>
      <c r="D3077" s="8" t="s">
        <v>5658</v>
      </c>
      <c r="E3077" s="14" t="s">
        <v>18395</v>
      </c>
      <c r="F3077" s="16" t="s">
        <v>18396</v>
      </c>
      <c r="G3077">
        <v>2002</v>
      </c>
      <c r="H3077" s="6" t="s">
        <v>29</v>
      </c>
      <c r="I3077" t="s">
        <v>22341</v>
      </c>
      <c r="K3077" t="s">
        <v>605</v>
      </c>
      <c r="L3077" t="s">
        <v>29</v>
      </c>
      <c r="O3077">
        <v>1</v>
      </c>
      <c r="Q3077" s="4" t="s">
        <v>22935</v>
      </c>
      <c r="R3077">
        <v>48</v>
      </c>
    </row>
    <row r="3078" spans="1:18" ht="60">
      <c r="A3078">
        <v>1955</v>
      </c>
      <c r="B3078" t="b">
        <v>1</v>
      </c>
      <c r="C3078" s="17" t="s">
        <v>25688</v>
      </c>
      <c r="D3078" s="4" t="s">
        <v>25689</v>
      </c>
      <c r="E3078" t="s">
        <v>18795</v>
      </c>
      <c r="F3078" t="s">
        <v>20164</v>
      </c>
      <c r="G3078">
        <v>2002</v>
      </c>
      <c r="H3078" t="s">
        <v>29</v>
      </c>
      <c r="I3078" t="s">
        <v>25690</v>
      </c>
      <c r="K3078" t="s">
        <v>605</v>
      </c>
      <c r="L3078" t="s">
        <v>29</v>
      </c>
      <c r="O3078">
        <v>1</v>
      </c>
      <c r="Q3078" s="4" t="s">
        <v>23111</v>
      </c>
      <c r="R3078">
        <v>48</v>
      </c>
    </row>
    <row r="3079" spans="1:18" ht="45">
      <c r="A3079">
        <v>2269</v>
      </c>
      <c r="B3079" t="b">
        <v>1</v>
      </c>
      <c r="C3079" s="17" t="s">
        <v>26599</v>
      </c>
      <c r="D3079" s="4" t="s">
        <v>26600</v>
      </c>
      <c r="E3079" t="s">
        <v>18795</v>
      </c>
      <c r="F3079" t="s">
        <v>20164</v>
      </c>
      <c r="G3079">
        <v>2002</v>
      </c>
      <c r="H3079" t="s">
        <v>29</v>
      </c>
      <c r="I3079" t="s">
        <v>26601</v>
      </c>
      <c r="K3079" t="s">
        <v>10100</v>
      </c>
      <c r="L3079" t="s">
        <v>29</v>
      </c>
      <c r="O3079">
        <v>2</v>
      </c>
      <c r="Q3079" s="4" t="s">
        <v>23187</v>
      </c>
      <c r="R3079">
        <v>48</v>
      </c>
    </row>
    <row r="3080" spans="1:18" ht="75">
      <c r="A3080">
        <v>2153</v>
      </c>
      <c r="B3080" t="b">
        <v>1</v>
      </c>
      <c r="C3080" s="17" t="s">
        <v>26242</v>
      </c>
      <c r="D3080" s="4" t="s">
        <v>26243</v>
      </c>
      <c r="E3080" t="s">
        <v>18795</v>
      </c>
      <c r="F3080" t="s">
        <v>20164</v>
      </c>
      <c r="G3080">
        <v>2002</v>
      </c>
      <c r="H3080" t="s">
        <v>29</v>
      </c>
      <c r="I3080" t="s">
        <v>26244</v>
      </c>
      <c r="K3080" t="s">
        <v>18547</v>
      </c>
      <c r="L3080" t="s">
        <v>29</v>
      </c>
      <c r="O3080">
        <v>1</v>
      </c>
      <c r="Q3080" s="4" t="s">
        <v>23156</v>
      </c>
      <c r="R3080">
        <v>48</v>
      </c>
    </row>
    <row r="3081" spans="1:18" ht="42.75">
      <c r="A3081">
        <v>1156</v>
      </c>
      <c r="B3081" t="b">
        <v>1</v>
      </c>
      <c r="C3081" s="6" t="s">
        <v>22977</v>
      </c>
      <c r="D3081" s="8" t="s">
        <v>6138</v>
      </c>
      <c r="E3081" s="6"/>
      <c r="F3081" s="16" t="s">
        <v>18396</v>
      </c>
      <c r="G3081">
        <v>2002</v>
      </c>
      <c r="H3081" s="6" t="s">
        <v>29</v>
      </c>
      <c r="I3081" t="s">
        <v>22978</v>
      </c>
      <c r="K3081" t="s">
        <v>18547</v>
      </c>
      <c r="L3081" t="s">
        <v>29</v>
      </c>
      <c r="M3081" t="s">
        <v>18659</v>
      </c>
      <c r="O3081">
        <v>1</v>
      </c>
      <c r="Q3081" s="4" t="s">
        <v>22979</v>
      </c>
      <c r="R3081">
        <v>48</v>
      </c>
    </row>
    <row r="3082" spans="1:18" ht="43.5">
      <c r="A3082">
        <v>930</v>
      </c>
      <c r="B3082" t="b">
        <v>1</v>
      </c>
      <c r="C3082" s="17" t="s">
        <v>22168</v>
      </c>
      <c r="D3082" s="7" t="s">
        <v>22169</v>
      </c>
      <c r="E3082" s="5" t="s">
        <v>22170</v>
      </c>
      <c r="F3082" t="s">
        <v>18396</v>
      </c>
      <c r="G3082">
        <v>2002</v>
      </c>
      <c r="H3082" t="s">
        <v>29</v>
      </c>
      <c r="I3082" t="s">
        <v>22171</v>
      </c>
      <c r="J3082" t="s">
        <v>6297</v>
      </c>
      <c r="K3082" t="s">
        <v>298</v>
      </c>
      <c r="L3082" t="s">
        <v>29</v>
      </c>
      <c r="O3082">
        <v>1</v>
      </c>
      <c r="Q3082" s="4" t="s">
        <v>22771</v>
      </c>
      <c r="R3082">
        <v>48</v>
      </c>
    </row>
    <row r="3083" spans="1:18" ht="42.75">
      <c r="A3083">
        <v>32</v>
      </c>
      <c r="B3083" t="b">
        <v>1</v>
      </c>
      <c r="C3083" s="6" t="s">
        <v>18572</v>
      </c>
      <c r="D3083" s="8" t="s">
        <v>6000</v>
      </c>
      <c r="E3083" s="14" t="s">
        <v>18395</v>
      </c>
      <c r="F3083" s="16" t="s">
        <v>18396</v>
      </c>
      <c r="G3083">
        <v>2002</v>
      </c>
      <c r="H3083" s="6" t="s">
        <v>29</v>
      </c>
      <c r="I3083" t="s">
        <v>18573</v>
      </c>
      <c r="J3083" t="s">
        <v>18574</v>
      </c>
      <c r="K3083" t="s">
        <v>298</v>
      </c>
      <c r="L3083" t="s">
        <v>29</v>
      </c>
      <c r="O3083">
        <v>1</v>
      </c>
      <c r="Q3083" s="4" t="s">
        <v>22771</v>
      </c>
      <c r="R3083">
        <v>48</v>
      </c>
    </row>
    <row r="3084" spans="1:18" ht="57">
      <c r="A3084">
        <v>148</v>
      </c>
      <c r="B3084" t="b">
        <v>1</v>
      </c>
      <c r="C3084" s="6" t="s">
        <v>19089</v>
      </c>
      <c r="D3084" s="8" t="s">
        <v>5704</v>
      </c>
      <c r="E3084" s="14" t="s">
        <v>18395</v>
      </c>
      <c r="F3084" s="16" t="s">
        <v>18396</v>
      </c>
      <c r="G3084">
        <v>2002</v>
      </c>
      <c r="H3084" s="6" t="s">
        <v>29</v>
      </c>
      <c r="K3084" t="s">
        <v>298</v>
      </c>
      <c r="L3084" t="s">
        <v>29</v>
      </c>
      <c r="O3084">
        <v>1</v>
      </c>
      <c r="Q3084" s="4" t="s">
        <v>22789</v>
      </c>
      <c r="R3084">
        <v>57</v>
      </c>
    </row>
    <row r="3085" spans="1:18" ht="45">
      <c r="A3085">
        <v>969</v>
      </c>
      <c r="B3085" t="b">
        <v>1</v>
      </c>
      <c r="C3085" s="6" t="s">
        <v>22310</v>
      </c>
      <c r="D3085" s="8" t="s">
        <v>5700</v>
      </c>
      <c r="E3085" s="14" t="s">
        <v>18395</v>
      </c>
      <c r="F3085" s="16" t="s">
        <v>18396</v>
      </c>
      <c r="G3085">
        <v>2002</v>
      </c>
      <c r="H3085" s="6" t="s">
        <v>29</v>
      </c>
      <c r="J3085" t="s">
        <v>22311</v>
      </c>
      <c r="K3085" t="s">
        <v>298</v>
      </c>
      <c r="L3085" t="s">
        <v>29</v>
      </c>
      <c r="O3085">
        <v>1</v>
      </c>
      <c r="Q3085" s="4" t="s">
        <v>22927</v>
      </c>
      <c r="R3085">
        <v>57</v>
      </c>
    </row>
    <row r="3086" spans="1:18" ht="60">
      <c r="A3086">
        <v>703</v>
      </c>
      <c r="B3086" t="b">
        <v>1</v>
      </c>
      <c r="C3086" s="17" t="s">
        <v>21341</v>
      </c>
      <c r="D3086" s="4" t="s">
        <v>21342</v>
      </c>
      <c r="E3086" t="s">
        <v>18795</v>
      </c>
      <c r="F3086" t="s">
        <v>20164</v>
      </c>
      <c r="G3086">
        <v>2002</v>
      </c>
      <c r="H3086" t="s">
        <v>29</v>
      </c>
      <c r="I3086" t="s">
        <v>21343</v>
      </c>
      <c r="K3086" t="s">
        <v>298</v>
      </c>
      <c r="L3086" t="s">
        <v>29</v>
      </c>
      <c r="O3086">
        <v>1</v>
      </c>
      <c r="Q3086" s="4" t="s">
        <v>22861</v>
      </c>
      <c r="R3086">
        <v>57</v>
      </c>
    </row>
    <row r="3087" spans="1:18" ht="45">
      <c r="A3087">
        <v>3070</v>
      </c>
      <c r="B3087" t="b">
        <v>1</v>
      </c>
      <c r="C3087" s="1" t="s">
        <v>5833</v>
      </c>
      <c r="D3087" s="2" t="s">
        <v>5834</v>
      </c>
      <c r="E3087" s="1" t="s">
        <v>5835</v>
      </c>
      <c r="F3087" s="1" t="s">
        <v>5836</v>
      </c>
      <c r="G3087" s="1">
        <v>2002</v>
      </c>
      <c r="H3087" s="1" t="s">
        <v>29</v>
      </c>
      <c r="I3087" s="1"/>
      <c r="J3087" s="1" t="s">
        <v>5837</v>
      </c>
      <c r="K3087" s="1" t="s">
        <v>5838</v>
      </c>
      <c r="L3087" s="1" t="s">
        <v>29</v>
      </c>
      <c r="M3087" s="1"/>
      <c r="O3087">
        <v>2</v>
      </c>
      <c r="Q3087" s="4" t="s">
        <v>31578</v>
      </c>
      <c r="R3087">
        <v>84</v>
      </c>
    </row>
    <row r="3088" spans="1:18" ht="30">
      <c r="A3088">
        <v>1500</v>
      </c>
      <c r="B3088" t="b">
        <v>1</v>
      </c>
      <c r="C3088" s="6" t="s">
        <v>24162</v>
      </c>
      <c r="D3088" s="8" t="s">
        <v>5947</v>
      </c>
      <c r="E3088" s="14" t="s">
        <v>18395</v>
      </c>
      <c r="F3088" s="16" t="s">
        <v>18396</v>
      </c>
      <c r="G3088">
        <v>2002</v>
      </c>
      <c r="H3088" t="s">
        <v>29</v>
      </c>
      <c r="I3088" t="s">
        <v>24163</v>
      </c>
      <c r="J3088" t="s">
        <v>24164</v>
      </c>
      <c r="K3088" t="s">
        <v>298</v>
      </c>
      <c r="L3088" t="s">
        <v>29</v>
      </c>
      <c r="O3088">
        <v>1</v>
      </c>
      <c r="Q3088" s="4" t="s">
        <v>23040</v>
      </c>
      <c r="R3088">
        <v>84</v>
      </c>
    </row>
    <row r="3089" spans="1:18" ht="42.75">
      <c r="A3089">
        <v>2023</v>
      </c>
      <c r="B3089" t="b">
        <v>1</v>
      </c>
      <c r="C3089" s="6" t="s">
        <v>25889</v>
      </c>
      <c r="D3089" s="8" t="s">
        <v>5747</v>
      </c>
      <c r="E3089" s="14" t="s">
        <v>18395</v>
      </c>
      <c r="F3089" s="16" t="s">
        <v>18396</v>
      </c>
      <c r="G3089">
        <v>2002</v>
      </c>
      <c r="H3089" t="s">
        <v>29</v>
      </c>
      <c r="I3089" t="s">
        <v>25890</v>
      </c>
      <c r="J3089" t="s">
        <v>25891</v>
      </c>
      <c r="K3089" t="s">
        <v>4847</v>
      </c>
      <c r="L3089" t="s">
        <v>29</v>
      </c>
      <c r="O3089">
        <v>1</v>
      </c>
      <c r="Q3089" s="4" t="s">
        <v>23125</v>
      </c>
      <c r="R3089">
        <v>84</v>
      </c>
    </row>
    <row r="3090" spans="1:18" ht="45">
      <c r="A3090">
        <v>393</v>
      </c>
      <c r="B3090" t="b">
        <v>1</v>
      </c>
      <c r="C3090" s="17" t="s">
        <v>20162</v>
      </c>
      <c r="D3090" s="4" t="s">
        <v>20163</v>
      </c>
      <c r="E3090" t="s">
        <v>18795</v>
      </c>
      <c r="F3090" t="s">
        <v>20164</v>
      </c>
      <c r="G3090">
        <v>2002</v>
      </c>
      <c r="H3090" t="s">
        <v>29</v>
      </c>
      <c r="I3090" t="s">
        <v>20165</v>
      </c>
      <c r="K3090" t="s">
        <v>30</v>
      </c>
      <c r="L3090" t="s">
        <v>29</v>
      </c>
      <c r="O3090">
        <v>1</v>
      </c>
      <c r="Q3090" s="4" t="s">
        <v>22821</v>
      </c>
      <c r="R3090">
        <v>84</v>
      </c>
    </row>
    <row r="3091" spans="1:18" ht="30">
      <c r="A3091">
        <v>1598</v>
      </c>
      <c r="B3091" t="b">
        <v>1</v>
      </c>
      <c r="C3091" s="7" t="s">
        <v>24470</v>
      </c>
      <c r="D3091" s="4" t="s">
        <v>6013</v>
      </c>
      <c r="F3091" s="18" t="s">
        <v>24471</v>
      </c>
      <c r="G3091">
        <v>2002</v>
      </c>
      <c r="H3091" t="s">
        <v>29</v>
      </c>
      <c r="J3091" t="s">
        <v>24472</v>
      </c>
      <c r="K3091" t="s">
        <v>298</v>
      </c>
      <c r="L3091" t="s">
        <v>29</v>
      </c>
      <c r="M3091" t="s">
        <v>18659</v>
      </c>
      <c r="O3091">
        <v>1</v>
      </c>
      <c r="Q3091" s="4" t="s">
        <v>23057</v>
      </c>
      <c r="R3091">
        <v>91</v>
      </c>
    </row>
    <row r="3092" spans="1:18" ht="42.75">
      <c r="A3092">
        <v>968</v>
      </c>
      <c r="B3092" t="b">
        <v>1</v>
      </c>
      <c r="C3092" s="6" t="s">
        <v>1522</v>
      </c>
      <c r="D3092" s="8" t="s">
        <v>6022</v>
      </c>
      <c r="E3092" t="s">
        <v>22309</v>
      </c>
      <c r="F3092" s="16" t="s">
        <v>18396</v>
      </c>
      <c r="G3092">
        <v>2002</v>
      </c>
      <c r="H3092" t="s">
        <v>29</v>
      </c>
      <c r="K3092" t="s">
        <v>1426</v>
      </c>
      <c r="L3092" t="s">
        <v>29</v>
      </c>
      <c r="O3092">
        <v>1</v>
      </c>
      <c r="Q3092" s="4" t="s">
        <v>20763</v>
      </c>
      <c r="R3092">
        <v>80</v>
      </c>
    </row>
    <row r="3093" spans="1:18" ht="45">
      <c r="A3093">
        <v>1321</v>
      </c>
      <c r="B3093" t="b">
        <v>1</v>
      </c>
      <c r="C3093" s="17" t="s">
        <v>23549</v>
      </c>
      <c r="D3093" s="4" t="s">
        <v>23550</v>
      </c>
      <c r="E3093" t="s">
        <v>18795</v>
      </c>
      <c r="F3093" t="s">
        <v>20164</v>
      </c>
      <c r="G3093">
        <v>2002</v>
      </c>
      <c r="H3093" t="s">
        <v>29</v>
      </c>
      <c r="I3093" t="s">
        <v>23551</v>
      </c>
      <c r="K3093" t="s">
        <v>18720</v>
      </c>
      <c r="L3093" t="s">
        <v>29</v>
      </c>
      <c r="O3093">
        <v>1</v>
      </c>
      <c r="Q3093" s="4" t="s">
        <v>23018</v>
      </c>
      <c r="R3093">
        <v>96</v>
      </c>
    </row>
    <row r="3094" spans="1:18" ht="42.75">
      <c r="A3094">
        <v>1444</v>
      </c>
      <c r="B3094" t="b">
        <v>1</v>
      </c>
      <c r="C3094" s="6" t="s">
        <v>23979</v>
      </c>
      <c r="D3094" s="8" t="s">
        <v>5757</v>
      </c>
      <c r="E3094" s="14" t="s">
        <v>18395</v>
      </c>
      <c r="F3094" s="16" t="s">
        <v>18396</v>
      </c>
      <c r="G3094">
        <v>2002</v>
      </c>
      <c r="H3094" t="s">
        <v>29</v>
      </c>
      <c r="I3094" t="s">
        <v>23980</v>
      </c>
      <c r="K3094" t="s">
        <v>10100</v>
      </c>
      <c r="L3094" t="s">
        <v>29</v>
      </c>
      <c r="O3094">
        <v>2</v>
      </c>
      <c r="Q3094" s="4" t="s">
        <v>23026</v>
      </c>
      <c r="R3094">
        <v>97</v>
      </c>
    </row>
    <row r="3095" spans="1:18" ht="57">
      <c r="A3095">
        <v>2267</v>
      </c>
      <c r="B3095" t="b">
        <v>1</v>
      </c>
      <c r="C3095" s="6" t="s">
        <v>26589</v>
      </c>
      <c r="D3095" s="8" t="s">
        <v>6126</v>
      </c>
      <c r="E3095" s="14" t="s">
        <v>18395</v>
      </c>
      <c r="F3095" s="16" t="s">
        <v>18396</v>
      </c>
      <c r="G3095">
        <v>2002</v>
      </c>
      <c r="H3095" s="6" t="s">
        <v>29</v>
      </c>
      <c r="I3095" s="16" t="s">
        <v>26590</v>
      </c>
      <c r="K3095" t="s">
        <v>4687</v>
      </c>
      <c r="L3095" t="s">
        <v>29</v>
      </c>
      <c r="O3095">
        <v>1</v>
      </c>
      <c r="Q3095" s="4" t="s">
        <v>23183</v>
      </c>
      <c r="R3095">
        <v>97</v>
      </c>
    </row>
    <row r="3096" spans="1:18" ht="28.5">
      <c r="A3096">
        <v>1621</v>
      </c>
      <c r="B3096" t="b">
        <v>1</v>
      </c>
      <c r="C3096" s="6" t="s">
        <v>24556</v>
      </c>
      <c r="D3096" s="8" t="s">
        <v>6039</v>
      </c>
      <c r="E3096" s="14" t="s">
        <v>18395</v>
      </c>
      <c r="F3096" s="16" t="s">
        <v>18396</v>
      </c>
      <c r="G3096">
        <v>2002</v>
      </c>
      <c r="H3096" s="6" t="s">
        <v>29</v>
      </c>
      <c r="I3096" s="16" t="s">
        <v>24557</v>
      </c>
      <c r="J3096" t="s">
        <v>24558</v>
      </c>
      <c r="K3096" t="s">
        <v>605</v>
      </c>
      <c r="L3096" t="s">
        <v>29</v>
      </c>
      <c r="O3096">
        <v>1</v>
      </c>
      <c r="Q3096" s="4" t="s">
        <v>23063</v>
      </c>
      <c r="R3096">
        <v>97</v>
      </c>
    </row>
    <row r="3097" spans="1:18" ht="57">
      <c r="A3097">
        <v>852</v>
      </c>
      <c r="B3097" t="b">
        <v>1</v>
      </c>
      <c r="C3097" s="6" t="s">
        <v>4422</v>
      </c>
      <c r="D3097" s="8" t="s">
        <v>5859</v>
      </c>
      <c r="E3097" s="14" t="s">
        <v>18395</v>
      </c>
      <c r="F3097" s="16" t="s">
        <v>18396</v>
      </c>
      <c r="G3097">
        <v>2002</v>
      </c>
      <c r="H3097" t="s">
        <v>29</v>
      </c>
      <c r="J3097" t="s">
        <v>21912</v>
      </c>
      <c r="K3097" t="s">
        <v>605</v>
      </c>
      <c r="L3097" t="s">
        <v>29</v>
      </c>
      <c r="O3097">
        <v>1</v>
      </c>
      <c r="Q3097" s="4" t="s">
        <v>21633</v>
      </c>
      <c r="R3097">
        <v>97</v>
      </c>
    </row>
    <row r="3098" spans="1:18" ht="45">
      <c r="A3098">
        <v>4879</v>
      </c>
      <c r="B3098" t="b">
        <v>1</v>
      </c>
      <c r="C3098" s="1" t="s">
        <v>17643</v>
      </c>
      <c r="D3098" s="2" t="s">
        <v>17644</v>
      </c>
      <c r="E3098" s="3" t="s">
        <v>17645</v>
      </c>
      <c r="F3098" s="1" t="s">
        <v>17646</v>
      </c>
      <c r="G3098" s="1">
        <v>2002</v>
      </c>
      <c r="H3098" s="1" t="s">
        <v>29</v>
      </c>
      <c r="I3098" s="1"/>
      <c r="J3098" s="1" t="s">
        <v>17647</v>
      </c>
      <c r="K3098" s="1" t="s">
        <v>298</v>
      </c>
      <c r="L3098" s="1" t="s">
        <v>29</v>
      </c>
      <c r="M3098" s="1"/>
      <c r="O3098">
        <v>1</v>
      </c>
      <c r="Q3098" s="4" t="s">
        <v>20730</v>
      </c>
      <c r="R3098">
        <v>103</v>
      </c>
    </row>
    <row r="3099" spans="1:18" ht="30">
      <c r="A3099">
        <v>1730</v>
      </c>
      <c r="B3099" t="b">
        <v>1</v>
      </c>
      <c r="C3099" t="s">
        <v>24948</v>
      </c>
      <c r="D3099" s="4" t="s">
        <v>5775</v>
      </c>
      <c r="E3099" s="3" t="s">
        <v>24949</v>
      </c>
      <c r="F3099" t="s">
        <v>24950</v>
      </c>
      <c r="G3099">
        <v>2002</v>
      </c>
      <c r="H3099" t="s">
        <v>29</v>
      </c>
      <c r="I3099" t="s">
        <v>24951</v>
      </c>
      <c r="J3099" t="s">
        <v>24952</v>
      </c>
      <c r="K3099" t="s">
        <v>298</v>
      </c>
      <c r="L3099" t="s">
        <v>29</v>
      </c>
      <c r="M3099" t="s">
        <v>18659</v>
      </c>
      <c r="O3099">
        <v>1</v>
      </c>
      <c r="Q3099" s="4" t="s">
        <v>23077</v>
      </c>
      <c r="R3099">
        <v>125</v>
      </c>
    </row>
    <row r="3100" spans="1:18" ht="45">
      <c r="A3100">
        <v>1260</v>
      </c>
      <c r="B3100" t="b">
        <v>1</v>
      </c>
      <c r="C3100" s="17" t="s">
        <v>23347</v>
      </c>
      <c r="D3100" s="4" t="s">
        <v>23348</v>
      </c>
      <c r="E3100" t="s">
        <v>18795</v>
      </c>
      <c r="F3100" t="s">
        <v>20164</v>
      </c>
      <c r="G3100">
        <v>2002</v>
      </c>
      <c r="H3100" t="s">
        <v>29</v>
      </c>
      <c r="I3100" t="s">
        <v>23349</v>
      </c>
      <c r="K3100" t="s">
        <v>10100</v>
      </c>
      <c r="L3100" t="s">
        <v>29</v>
      </c>
      <c r="O3100">
        <v>1</v>
      </c>
      <c r="Q3100" s="4" t="s">
        <v>23003</v>
      </c>
      <c r="R3100">
        <v>186</v>
      </c>
    </row>
    <row r="3101" spans="1:18" ht="30">
      <c r="A3101">
        <v>612</v>
      </c>
      <c r="B3101" t="b">
        <v>1</v>
      </c>
      <c r="C3101" s="17" t="s">
        <v>21013</v>
      </c>
      <c r="D3101" s="4" t="s">
        <v>21014</v>
      </c>
      <c r="E3101" t="s">
        <v>18795</v>
      </c>
      <c r="F3101" t="s">
        <v>20164</v>
      </c>
      <c r="G3101">
        <v>2002</v>
      </c>
      <c r="H3101" t="s">
        <v>29</v>
      </c>
      <c r="I3101" t="s">
        <v>21015</v>
      </c>
      <c r="K3101" t="s">
        <v>5171</v>
      </c>
      <c r="L3101" t="s">
        <v>29</v>
      </c>
      <c r="O3101">
        <v>1</v>
      </c>
      <c r="Q3101" s="4" t="s">
        <v>22844</v>
      </c>
      <c r="R3101">
        <v>190</v>
      </c>
    </row>
    <row r="3102" spans="1:18" ht="42.75">
      <c r="A3102">
        <v>220</v>
      </c>
      <c r="B3102" t="b">
        <v>1</v>
      </c>
      <c r="C3102" s="6" t="s">
        <v>19407</v>
      </c>
      <c r="D3102" s="8" t="s">
        <v>5794</v>
      </c>
      <c r="E3102" s="14" t="s">
        <v>18395</v>
      </c>
      <c r="F3102" s="16" t="s">
        <v>18396</v>
      </c>
      <c r="G3102">
        <v>2002</v>
      </c>
      <c r="H3102" t="s">
        <v>29</v>
      </c>
      <c r="I3102" t="s">
        <v>19408</v>
      </c>
      <c r="K3102" t="s">
        <v>5171</v>
      </c>
      <c r="L3102" t="s">
        <v>29</v>
      </c>
      <c r="M3102" t="s">
        <v>18659</v>
      </c>
      <c r="O3102">
        <v>1</v>
      </c>
      <c r="Q3102" s="4" t="s">
        <v>22797</v>
      </c>
      <c r="R3102">
        <v>190</v>
      </c>
    </row>
    <row r="3103" spans="1:18" ht="45">
      <c r="A3103">
        <v>1168</v>
      </c>
      <c r="B3103" t="b">
        <v>1</v>
      </c>
      <c r="C3103" s="17" t="s">
        <v>23019</v>
      </c>
      <c r="D3103" s="4" t="s">
        <v>23020</v>
      </c>
      <c r="E3103" t="s">
        <v>18795</v>
      </c>
      <c r="F3103" t="s">
        <v>20164</v>
      </c>
      <c r="G3103">
        <v>2002</v>
      </c>
      <c r="H3103" t="s">
        <v>29</v>
      </c>
      <c r="I3103" t="s">
        <v>23021</v>
      </c>
      <c r="K3103" t="s">
        <v>18720</v>
      </c>
      <c r="L3103" t="s">
        <v>29</v>
      </c>
      <c r="O3103">
        <v>1</v>
      </c>
      <c r="Q3103" s="4" t="s">
        <v>22986</v>
      </c>
      <c r="R3103">
        <v>96</v>
      </c>
    </row>
    <row r="3104" spans="1:18" ht="71.25">
      <c r="A3104">
        <v>1454</v>
      </c>
      <c r="B3104" t="b">
        <v>1</v>
      </c>
      <c r="C3104" s="6" t="s">
        <v>24009</v>
      </c>
      <c r="D3104" s="8" t="s">
        <v>6148</v>
      </c>
      <c r="E3104" s="6"/>
      <c r="F3104" s="16" t="s">
        <v>18396</v>
      </c>
      <c r="G3104">
        <v>2002</v>
      </c>
      <c r="H3104" t="s">
        <v>29</v>
      </c>
      <c r="K3104" t="s">
        <v>4687</v>
      </c>
      <c r="L3104" t="s">
        <v>29</v>
      </c>
      <c r="O3104">
        <v>1</v>
      </c>
      <c r="Q3104" s="4" t="s">
        <v>23032</v>
      </c>
      <c r="R3104">
        <v>201</v>
      </c>
    </row>
    <row r="3105" spans="1:18" ht="60">
      <c r="A3105">
        <v>5118</v>
      </c>
      <c r="B3105" t="b">
        <v>1</v>
      </c>
      <c r="C3105" s="1" t="s">
        <v>18354</v>
      </c>
      <c r="D3105" s="4" t="s">
        <v>27852</v>
      </c>
      <c r="E3105" s="3" t="s">
        <v>27827</v>
      </c>
      <c r="G3105" s="1">
        <v>2002</v>
      </c>
      <c r="H3105" s="1" t="s">
        <v>29</v>
      </c>
      <c r="K3105" s="1" t="s">
        <v>27853</v>
      </c>
      <c r="L3105" t="s">
        <v>29</v>
      </c>
      <c r="O3105">
        <v>6</v>
      </c>
      <c r="Q3105" s="4" t="s">
        <v>23499</v>
      </c>
      <c r="R3105">
        <v>211</v>
      </c>
    </row>
    <row r="3106" spans="1:18" ht="45">
      <c r="A3106">
        <v>5119</v>
      </c>
      <c r="B3106" t="b">
        <v>1</v>
      </c>
      <c r="C3106" s="1" t="s">
        <v>18354</v>
      </c>
      <c r="D3106" s="4" t="s">
        <v>27854</v>
      </c>
      <c r="E3106" s="3" t="s">
        <v>27827</v>
      </c>
      <c r="F3106" s="1" t="s">
        <v>27855</v>
      </c>
      <c r="G3106" s="1">
        <v>2002</v>
      </c>
      <c r="H3106" s="1" t="s">
        <v>29</v>
      </c>
      <c r="I3106" s="1" t="s">
        <v>27856</v>
      </c>
      <c r="K3106" s="1" t="s">
        <v>27806</v>
      </c>
      <c r="L3106" t="s">
        <v>29</v>
      </c>
      <c r="O3106">
        <v>4</v>
      </c>
      <c r="Q3106" s="4" t="s">
        <v>23499</v>
      </c>
      <c r="R3106">
        <v>211</v>
      </c>
    </row>
    <row r="3107" spans="1:18" ht="42.75">
      <c r="A3107">
        <v>580</v>
      </c>
      <c r="B3107" t="b">
        <v>1</v>
      </c>
      <c r="C3107" s="6" t="s">
        <v>20886</v>
      </c>
      <c r="D3107" s="8" t="s">
        <v>5997</v>
      </c>
      <c r="E3107" s="6"/>
      <c r="F3107" s="16" t="s">
        <v>18396</v>
      </c>
      <c r="G3107">
        <v>2002</v>
      </c>
      <c r="H3107" s="6" t="s">
        <v>29</v>
      </c>
      <c r="K3107" t="s">
        <v>10100</v>
      </c>
      <c r="L3107" t="s">
        <v>29</v>
      </c>
      <c r="O3107">
        <v>1</v>
      </c>
      <c r="Q3107" s="4" t="s">
        <v>22842</v>
      </c>
      <c r="R3107">
        <v>186</v>
      </c>
    </row>
    <row r="3108" spans="1:18" ht="43.5">
      <c r="A3108">
        <v>2339</v>
      </c>
      <c r="B3108" t="b">
        <v>1</v>
      </c>
      <c r="C3108" s="6" t="s">
        <v>26838</v>
      </c>
      <c r="D3108" s="7" t="s">
        <v>26839</v>
      </c>
      <c r="F3108" s="31" t="s">
        <v>26840</v>
      </c>
      <c r="G3108">
        <v>2002</v>
      </c>
      <c r="H3108" t="s">
        <v>29</v>
      </c>
      <c r="I3108" t="s">
        <v>26841</v>
      </c>
      <c r="J3108" t="s">
        <v>26842</v>
      </c>
      <c r="K3108" t="s">
        <v>18410</v>
      </c>
      <c r="L3108" t="s">
        <v>29</v>
      </c>
      <c r="M3108" t="s">
        <v>18659</v>
      </c>
      <c r="O3108">
        <v>1</v>
      </c>
      <c r="Q3108" s="4" t="s">
        <v>23197</v>
      </c>
      <c r="R3108">
        <v>218</v>
      </c>
    </row>
    <row r="3109" spans="1:18" ht="30">
      <c r="A3109">
        <v>3072</v>
      </c>
      <c r="B3109" t="b">
        <v>1</v>
      </c>
      <c r="C3109" s="1" t="s">
        <v>5843</v>
      </c>
      <c r="D3109" s="2" t="s">
        <v>5844</v>
      </c>
      <c r="E3109" s="1"/>
      <c r="F3109" s="1" t="s">
        <v>5671</v>
      </c>
      <c r="G3109" s="1">
        <v>2002</v>
      </c>
      <c r="H3109" s="1" t="s">
        <v>29</v>
      </c>
      <c r="I3109" s="1"/>
      <c r="J3109" s="1"/>
      <c r="K3109" s="1" t="s">
        <v>36</v>
      </c>
      <c r="L3109" s="1" t="s">
        <v>29</v>
      </c>
      <c r="M3109" s="1"/>
      <c r="O3109">
        <v>1</v>
      </c>
      <c r="Q3109" s="4" t="s">
        <v>22908</v>
      </c>
      <c r="R3109">
        <v>218</v>
      </c>
    </row>
    <row r="3110" spans="1:18" ht="30">
      <c r="A3110">
        <v>3073</v>
      </c>
      <c r="B3110" t="b">
        <v>1</v>
      </c>
      <c r="C3110" s="1" t="s">
        <v>5848</v>
      </c>
      <c r="D3110" s="2" t="s">
        <v>5844</v>
      </c>
      <c r="E3110" s="1" t="s">
        <v>5849</v>
      </c>
      <c r="F3110" s="1" t="s">
        <v>5850</v>
      </c>
      <c r="G3110" s="1">
        <v>2002</v>
      </c>
      <c r="H3110" s="1" t="s">
        <v>29</v>
      </c>
      <c r="I3110" s="1"/>
      <c r="J3110" s="1" t="s">
        <v>5851</v>
      </c>
      <c r="K3110" s="1" t="s">
        <v>36</v>
      </c>
      <c r="L3110" s="1" t="s">
        <v>29</v>
      </c>
      <c r="M3110" s="1"/>
      <c r="O3110">
        <v>1</v>
      </c>
      <c r="Q3110" s="4" t="s">
        <v>23197</v>
      </c>
      <c r="R3110">
        <v>218</v>
      </c>
    </row>
    <row r="3111" spans="1:18" ht="42.75">
      <c r="A3111">
        <v>915</v>
      </c>
      <c r="B3111" t="b">
        <v>1</v>
      </c>
      <c r="C3111" s="6" t="s">
        <v>22112</v>
      </c>
      <c r="D3111" s="8" t="s">
        <v>5845</v>
      </c>
      <c r="E3111" s="14" t="s">
        <v>18395</v>
      </c>
      <c r="F3111" s="16" t="s">
        <v>18396</v>
      </c>
      <c r="G3111">
        <v>2002</v>
      </c>
      <c r="H3111" t="s">
        <v>29</v>
      </c>
      <c r="I3111" t="s">
        <v>22113</v>
      </c>
      <c r="K3111" t="s">
        <v>1426</v>
      </c>
      <c r="L3111" t="s">
        <v>29</v>
      </c>
      <c r="O3111">
        <v>1</v>
      </c>
      <c r="Q3111" s="4" t="s">
        <v>22908</v>
      </c>
      <c r="R3111">
        <v>218</v>
      </c>
    </row>
    <row r="3112" spans="1:18" ht="28.5">
      <c r="A3112">
        <v>1343</v>
      </c>
      <c r="B3112" t="b">
        <v>1</v>
      </c>
      <c r="C3112" s="6" t="s">
        <v>23623</v>
      </c>
      <c r="D3112" s="8" t="s">
        <v>6068</v>
      </c>
      <c r="E3112" s="6"/>
      <c r="F3112" s="16" t="s">
        <v>18396</v>
      </c>
      <c r="G3112">
        <v>2002</v>
      </c>
      <c r="H3112" t="s">
        <v>29</v>
      </c>
      <c r="K3112" t="s">
        <v>5171</v>
      </c>
      <c r="L3112" t="s">
        <v>29</v>
      </c>
      <c r="O3112">
        <v>1</v>
      </c>
      <c r="Q3112" s="4" t="s">
        <v>23022</v>
      </c>
      <c r="R3112">
        <v>221</v>
      </c>
    </row>
    <row r="3113" spans="1:18" ht="30">
      <c r="A3113">
        <v>3068</v>
      </c>
      <c r="B3113" t="b">
        <v>1</v>
      </c>
      <c r="C3113" s="1" t="s">
        <v>5751</v>
      </c>
      <c r="D3113" s="2" t="s">
        <v>5752</v>
      </c>
      <c r="E3113" s="1" t="s">
        <v>5753</v>
      </c>
      <c r="F3113" s="1"/>
      <c r="G3113" s="1">
        <v>2002</v>
      </c>
      <c r="H3113" s="1" t="s">
        <v>29</v>
      </c>
      <c r="I3113" s="1" t="s">
        <v>5755</v>
      </c>
      <c r="J3113" s="1" t="s">
        <v>5754</v>
      </c>
      <c r="K3113" s="1" t="s">
        <v>298</v>
      </c>
      <c r="L3113" s="1" t="s">
        <v>29</v>
      </c>
      <c r="M3113" s="1"/>
      <c r="O3113">
        <v>1</v>
      </c>
      <c r="Q3113" s="4" t="s">
        <v>31555</v>
      </c>
      <c r="R3113">
        <v>223</v>
      </c>
    </row>
    <row r="3114" spans="1:18" ht="30">
      <c r="A3114">
        <v>5111</v>
      </c>
      <c r="B3114" t="b">
        <v>1</v>
      </c>
      <c r="C3114" s="1" t="s">
        <v>27829</v>
      </c>
      <c r="D3114" s="4" t="s">
        <v>27830</v>
      </c>
      <c r="E3114" s="3" t="s">
        <v>27827</v>
      </c>
      <c r="F3114" s="1" t="s">
        <v>27831</v>
      </c>
      <c r="G3114" s="1">
        <v>2002</v>
      </c>
      <c r="H3114" s="1" t="s">
        <v>29</v>
      </c>
      <c r="K3114" t="s">
        <v>18607</v>
      </c>
      <c r="L3114" t="s">
        <v>18</v>
      </c>
      <c r="O3114">
        <v>1</v>
      </c>
      <c r="Q3114" s="4" t="s">
        <v>31565</v>
      </c>
      <c r="R3114">
        <v>38</v>
      </c>
    </row>
    <row r="3115" spans="1:18" ht="71.25">
      <c r="A3115">
        <v>2226</v>
      </c>
      <c r="B3115" t="b">
        <v>1</v>
      </c>
      <c r="C3115" s="6" t="s">
        <v>22826</v>
      </c>
      <c r="D3115" s="8" t="s">
        <v>6120</v>
      </c>
      <c r="E3115" s="6"/>
      <c r="F3115" s="16" t="s">
        <v>18396</v>
      </c>
      <c r="G3115">
        <v>2002</v>
      </c>
      <c r="H3115" s="6" t="s">
        <v>29</v>
      </c>
      <c r="K3115" t="s">
        <v>1636</v>
      </c>
      <c r="L3115" t="s">
        <v>29</v>
      </c>
      <c r="O3115">
        <v>1</v>
      </c>
      <c r="Q3115" s="4" t="s">
        <v>22590</v>
      </c>
      <c r="R3115">
        <v>238</v>
      </c>
    </row>
    <row r="3116" spans="1:18" ht="57">
      <c r="A3116">
        <v>1258</v>
      </c>
      <c r="B3116" t="b">
        <v>1</v>
      </c>
      <c r="C3116" s="6" t="s">
        <v>23341</v>
      </c>
      <c r="D3116" s="8" t="s">
        <v>5889</v>
      </c>
      <c r="E3116" s="6"/>
      <c r="F3116" s="16" t="s">
        <v>18396</v>
      </c>
      <c r="G3116">
        <v>2002</v>
      </c>
      <c r="H3116" t="s">
        <v>29</v>
      </c>
      <c r="K3116" t="s">
        <v>1636</v>
      </c>
      <c r="L3116" t="s">
        <v>29</v>
      </c>
      <c r="O3116">
        <v>1</v>
      </c>
      <c r="Q3116" s="4" t="s">
        <v>22998</v>
      </c>
      <c r="R3116">
        <v>238</v>
      </c>
    </row>
    <row r="3117" spans="1:18" ht="28.5">
      <c r="A3117">
        <v>253</v>
      </c>
      <c r="B3117" t="b">
        <v>1</v>
      </c>
      <c r="C3117" s="6" t="s">
        <v>19551</v>
      </c>
      <c r="D3117" s="8" t="s">
        <v>6036</v>
      </c>
      <c r="E3117" s="6"/>
      <c r="F3117" s="16" t="s">
        <v>18396</v>
      </c>
      <c r="G3117">
        <v>2002</v>
      </c>
      <c r="H3117" t="s">
        <v>29</v>
      </c>
      <c r="K3117" t="s">
        <v>10100</v>
      </c>
      <c r="L3117" t="s">
        <v>29</v>
      </c>
      <c r="O3117">
        <v>1</v>
      </c>
      <c r="Q3117" s="4" t="s">
        <v>22802</v>
      </c>
      <c r="R3117">
        <v>249</v>
      </c>
    </row>
    <row r="3118" spans="1:18" ht="30">
      <c r="A3118">
        <v>5113</v>
      </c>
      <c r="B3118" t="b">
        <v>1</v>
      </c>
      <c r="C3118" s="1" t="s">
        <v>27835</v>
      </c>
      <c r="D3118" s="4" t="s">
        <v>27836</v>
      </c>
      <c r="E3118" s="3" t="s">
        <v>27827</v>
      </c>
      <c r="F3118" s="1" t="s">
        <v>27837</v>
      </c>
      <c r="G3118" s="1">
        <v>2002</v>
      </c>
      <c r="H3118" s="1" t="s">
        <v>29</v>
      </c>
      <c r="K3118" t="s">
        <v>127</v>
      </c>
      <c r="L3118" t="s">
        <v>29</v>
      </c>
      <c r="O3118">
        <v>1</v>
      </c>
      <c r="Q3118" s="4" t="s">
        <v>31562</v>
      </c>
      <c r="R3118">
        <v>277</v>
      </c>
    </row>
    <row r="3119" spans="1:18">
      <c r="A3119">
        <v>5110</v>
      </c>
      <c r="B3119" t="b">
        <v>1</v>
      </c>
      <c r="C3119" s="1" t="s">
        <v>27825</v>
      </c>
      <c r="D3119" s="1" t="s">
        <v>27826</v>
      </c>
      <c r="E3119" s="3" t="s">
        <v>27827</v>
      </c>
      <c r="F3119" s="1" t="s">
        <v>27828</v>
      </c>
      <c r="G3119" s="1">
        <v>2002</v>
      </c>
      <c r="H3119" s="1" t="s">
        <v>29</v>
      </c>
      <c r="K3119" t="s">
        <v>1301</v>
      </c>
      <c r="L3119" t="s">
        <v>29</v>
      </c>
      <c r="O3119">
        <v>1</v>
      </c>
      <c r="Q3119" s="4" t="s">
        <v>31564</v>
      </c>
      <c r="R3119">
        <v>281</v>
      </c>
    </row>
    <row r="3120" spans="1:18" ht="30">
      <c r="A3120">
        <v>1007</v>
      </c>
      <c r="B3120" t="b">
        <v>1</v>
      </c>
      <c r="C3120" t="s">
        <v>18520</v>
      </c>
      <c r="D3120" s="4" t="s">
        <v>22464</v>
      </c>
      <c r="F3120" t="s">
        <v>22465</v>
      </c>
      <c r="G3120">
        <v>2002</v>
      </c>
      <c r="H3120" t="s">
        <v>29</v>
      </c>
      <c r="J3120" t="s">
        <v>22466</v>
      </c>
      <c r="K3120" t="s">
        <v>298</v>
      </c>
      <c r="L3120" t="s">
        <v>18</v>
      </c>
      <c r="O3120">
        <v>1</v>
      </c>
      <c r="Q3120" s="4" t="s">
        <v>22719</v>
      </c>
      <c r="R3120">
        <v>287</v>
      </c>
    </row>
    <row r="3121" spans="1:18" ht="60.75">
      <c r="A3121">
        <v>2193</v>
      </c>
      <c r="B3121" t="b">
        <v>1</v>
      </c>
      <c r="C3121" s="37" t="s">
        <v>26350</v>
      </c>
      <c r="D3121" s="4" t="s">
        <v>26351</v>
      </c>
      <c r="E3121" t="s">
        <v>26352</v>
      </c>
      <c r="F3121" t="s">
        <v>26353</v>
      </c>
      <c r="G3121">
        <v>2002</v>
      </c>
      <c r="H3121" t="s">
        <v>29</v>
      </c>
      <c r="I3121" t="s">
        <v>26354</v>
      </c>
      <c r="J3121" t="s">
        <v>26355</v>
      </c>
      <c r="K3121" t="s">
        <v>298</v>
      </c>
      <c r="L3121" t="s">
        <v>29</v>
      </c>
      <c r="O3121">
        <v>1</v>
      </c>
      <c r="Q3121" s="4" t="s">
        <v>23161</v>
      </c>
      <c r="R3121">
        <v>288</v>
      </c>
    </row>
    <row r="3122" spans="1:18" ht="30">
      <c r="A3122">
        <v>3090</v>
      </c>
      <c r="B3122" t="b">
        <v>1</v>
      </c>
      <c r="C3122" s="1" t="s">
        <v>6079</v>
      </c>
      <c r="D3122" s="2" t="s">
        <v>6080</v>
      </c>
      <c r="E3122" s="1" t="s">
        <v>6081</v>
      </c>
      <c r="F3122" s="1" t="s">
        <v>6082</v>
      </c>
      <c r="G3122" s="1">
        <v>2002</v>
      </c>
      <c r="H3122" s="1" t="s">
        <v>29</v>
      </c>
      <c r="I3122" s="1"/>
      <c r="J3122" s="1" t="s">
        <v>6083</v>
      </c>
      <c r="K3122" s="1" t="s">
        <v>1301</v>
      </c>
      <c r="L3122" s="1" t="s">
        <v>29</v>
      </c>
      <c r="M3122" s="1"/>
      <c r="O3122">
        <v>1</v>
      </c>
      <c r="Q3122" s="4" t="s">
        <v>31560</v>
      </c>
      <c r="R3122">
        <v>289</v>
      </c>
    </row>
    <row r="3123" spans="1:18" ht="45">
      <c r="A3123">
        <v>3091</v>
      </c>
      <c r="B3123" t="b">
        <v>1</v>
      </c>
      <c r="C3123" s="1" t="s">
        <v>6079</v>
      </c>
      <c r="D3123" s="2" t="s">
        <v>6084</v>
      </c>
      <c r="E3123" s="1"/>
      <c r="F3123" s="1" t="s">
        <v>6082</v>
      </c>
      <c r="G3123" s="1">
        <v>2002</v>
      </c>
      <c r="H3123" s="1" t="s">
        <v>29</v>
      </c>
      <c r="I3123" s="1"/>
      <c r="J3123" s="1"/>
      <c r="K3123" s="1" t="s">
        <v>1301</v>
      </c>
      <c r="L3123" s="1" t="s">
        <v>29</v>
      </c>
      <c r="M3123" s="1"/>
      <c r="O3123">
        <v>1</v>
      </c>
      <c r="Q3123" s="4" t="s">
        <v>31560</v>
      </c>
      <c r="R3123">
        <v>289</v>
      </c>
    </row>
    <row r="3124" spans="1:18" ht="45">
      <c r="A3124">
        <v>3092</v>
      </c>
      <c r="B3124" t="b">
        <v>1</v>
      </c>
      <c r="C3124" s="1" t="s">
        <v>6079</v>
      </c>
      <c r="D3124" s="2" t="s">
        <v>6085</v>
      </c>
      <c r="E3124" s="1"/>
      <c r="F3124" s="1" t="s">
        <v>6082</v>
      </c>
      <c r="G3124" s="1">
        <v>2002</v>
      </c>
      <c r="H3124" s="1" t="s">
        <v>29</v>
      </c>
      <c r="I3124" s="1"/>
      <c r="J3124" s="1"/>
      <c r="K3124" s="1" t="s">
        <v>1301</v>
      </c>
      <c r="L3124" s="1" t="s">
        <v>29</v>
      </c>
      <c r="M3124" s="1"/>
      <c r="O3124">
        <v>1</v>
      </c>
      <c r="Q3124" s="4" t="s">
        <v>31560</v>
      </c>
      <c r="R3124">
        <v>289</v>
      </c>
    </row>
    <row r="3125" spans="1:18" ht="45">
      <c r="A3125">
        <v>3075</v>
      </c>
      <c r="B3125" t="b">
        <v>1</v>
      </c>
      <c r="C3125" s="1" t="s">
        <v>5871</v>
      </c>
      <c r="D3125" s="2" t="s">
        <v>5884</v>
      </c>
      <c r="E3125" s="1" t="s">
        <v>5885</v>
      </c>
      <c r="F3125" s="1" t="s">
        <v>5886</v>
      </c>
      <c r="G3125" s="1">
        <v>2002</v>
      </c>
      <c r="H3125" s="1" t="s">
        <v>29</v>
      </c>
      <c r="I3125" s="1"/>
      <c r="J3125" s="1" t="s">
        <v>5887</v>
      </c>
      <c r="K3125" s="1" t="s">
        <v>1426</v>
      </c>
      <c r="L3125" s="1" t="s">
        <v>29</v>
      </c>
      <c r="M3125" s="1"/>
      <c r="O3125">
        <v>1</v>
      </c>
      <c r="Q3125" s="4" t="s">
        <v>22873</v>
      </c>
      <c r="R3125">
        <v>290</v>
      </c>
    </row>
    <row r="3126" spans="1:18" ht="57">
      <c r="A3126">
        <v>803</v>
      </c>
      <c r="B3126" t="b">
        <v>1</v>
      </c>
      <c r="C3126" s="6" t="s">
        <v>21721</v>
      </c>
      <c r="D3126" s="8" t="s">
        <v>5872</v>
      </c>
      <c r="E3126" s="14" t="s">
        <v>18395</v>
      </c>
      <c r="F3126" s="16" t="s">
        <v>18396</v>
      </c>
      <c r="G3126">
        <v>2002</v>
      </c>
      <c r="H3126" t="s">
        <v>29</v>
      </c>
      <c r="J3126" t="s">
        <v>21722</v>
      </c>
      <c r="K3126" t="s">
        <v>1426</v>
      </c>
      <c r="L3126" t="s">
        <v>29</v>
      </c>
      <c r="O3126">
        <v>1</v>
      </c>
      <c r="Q3126" s="4" t="s">
        <v>22873</v>
      </c>
      <c r="R3126">
        <v>290</v>
      </c>
    </row>
    <row r="3127" spans="1:18" ht="45">
      <c r="A3127">
        <v>5112</v>
      </c>
      <c r="B3127" t="b">
        <v>1</v>
      </c>
      <c r="C3127" s="1" t="s">
        <v>27832</v>
      </c>
      <c r="D3127" s="4" t="s">
        <v>27833</v>
      </c>
      <c r="E3127" s="3" t="s">
        <v>27827</v>
      </c>
      <c r="F3127" s="1" t="s">
        <v>27834</v>
      </c>
      <c r="G3127" s="1">
        <v>2002</v>
      </c>
      <c r="H3127" s="1" t="s">
        <v>29</v>
      </c>
      <c r="K3127" t="s">
        <v>298</v>
      </c>
      <c r="L3127" t="s">
        <v>29</v>
      </c>
      <c r="O3127">
        <v>1</v>
      </c>
      <c r="Q3127" s="4" t="s">
        <v>31566</v>
      </c>
      <c r="R3127">
        <v>291</v>
      </c>
    </row>
    <row r="3128" spans="1:18" ht="60">
      <c r="A3128">
        <v>3086</v>
      </c>
      <c r="B3128" t="b">
        <v>1</v>
      </c>
      <c r="C3128" s="1" t="s">
        <v>6050</v>
      </c>
      <c r="D3128" s="2" t="s">
        <v>6051</v>
      </c>
      <c r="E3128" s="3" t="s">
        <v>6052</v>
      </c>
      <c r="F3128" s="1" t="s">
        <v>6053</v>
      </c>
      <c r="G3128" s="1">
        <v>2002</v>
      </c>
      <c r="H3128" s="1" t="s">
        <v>29</v>
      </c>
      <c r="I3128" s="1"/>
      <c r="J3128" s="1" t="s">
        <v>6054</v>
      </c>
      <c r="K3128" s="1" t="s">
        <v>1301</v>
      </c>
      <c r="L3128" s="1" t="s">
        <v>18</v>
      </c>
      <c r="M3128" s="1"/>
      <c r="O3128">
        <v>1</v>
      </c>
      <c r="Q3128" s="4" t="s">
        <v>31572</v>
      </c>
      <c r="R3128">
        <v>292</v>
      </c>
    </row>
    <row r="3129" spans="1:18">
      <c r="A3129">
        <v>2548</v>
      </c>
      <c r="B3129" t="b">
        <v>1</v>
      </c>
      <c r="C3129" t="s">
        <v>27668</v>
      </c>
      <c r="E3129" s="3"/>
      <c r="F3129" t="s">
        <v>27669</v>
      </c>
      <c r="G3129">
        <v>2002</v>
      </c>
      <c r="H3129" t="s">
        <v>29</v>
      </c>
      <c r="I3129" t="s">
        <v>27670</v>
      </c>
      <c r="K3129" t="s">
        <v>10545</v>
      </c>
      <c r="L3129" t="s">
        <v>29</v>
      </c>
      <c r="O3129">
        <v>1</v>
      </c>
      <c r="Q3129" s="4" t="s">
        <v>31584</v>
      </c>
      <c r="R3129">
        <v>293</v>
      </c>
    </row>
    <row r="3130" spans="1:18">
      <c r="A3130">
        <v>2549</v>
      </c>
      <c r="B3130" t="b">
        <v>1</v>
      </c>
      <c r="C3130" t="s">
        <v>27671</v>
      </c>
      <c r="E3130" s="3"/>
      <c r="F3130" t="s">
        <v>27672</v>
      </c>
      <c r="G3130">
        <v>2002</v>
      </c>
      <c r="H3130" t="s">
        <v>29</v>
      </c>
      <c r="I3130" t="s">
        <v>27673</v>
      </c>
      <c r="K3130" t="s">
        <v>10545</v>
      </c>
      <c r="L3130" t="s">
        <v>29</v>
      </c>
      <c r="O3130">
        <v>1</v>
      </c>
      <c r="Q3130" s="4" t="s">
        <v>31585</v>
      </c>
      <c r="R3130">
        <v>293</v>
      </c>
    </row>
    <row r="3131" spans="1:18">
      <c r="A3131">
        <v>966</v>
      </c>
      <c r="B3131" t="b">
        <v>1</v>
      </c>
      <c r="C3131" t="s">
        <v>21702</v>
      </c>
      <c r="D3131" s="7" t="s">
        <v>22296</v>
      </c>
      <c r="E3131" s="5" t="s">
        <v>22297</v>
      </c>
      <c r="F3131" t="s">
        <v>22298</v>
      </c>
      <c r="G3131">
        <v>2002</v>
      </c>
      <c r="H3131" t="s">
        <v>18</v>
      </c>
      <c r="J3131" t="s">
        <v>22299</v>
      </c>
      <c r="K3131" t="s">
        <v>18422</v>
      </c>
      <c r="L3131" t="s">
        <v>18423</v>
      </c>
      <c r="O3131">
        <v>0</v>
      </c>
      <c r="Q3131" s="4" t="s">
        <v>18899</v>
      </c>
    </row>
    <row r="3132" spans="1:18" ht="28.5">
      <c r="A3132">
        <v>892</v>
      </c>
      <c r="B3132" t="b">
        <v>1</v>
      </c>
      <c r="C3132" s="6" t="s">
        <v>4827</v>
      </c>
      <c r="D3132" s="8" t="s">
        <v>6140</v>
      </c>
      <c r="E3132" s="6"/>
      <c r="F3132" s="16" t="s">
        <v>18396</v>
      </c>
      <c r="G3132">
        <v>2002</v>
      </c>
      <c r="H3132" t="s">
        <v>18</v>
      </c>
      <c r="K3132" t="s">
        <v>18422</v>
      </c>
      <c r="L3132" t="s">
        <v>29</v>
      </c>
      <c r="O3132">
        <v>0</v>
      </c>
      <c r="Q3132" s="4" t="s">
        <v>22888</v>
      </c>
    </row>
    <row r="3133" spans="1:18" ht="42.75">
      <c r="A3133">
        <v>2155</v>
      </c>
      <c r="B3133" t="b">
        <v>1</v>
      </c>
      <c r="C3133" s="6" t="s">
        <v>5932</v>
      </c>
      <c r="D3133" s="8" t="s">
        <v>5933</v>
      </c>
      <c r="E3133" s="6"/>
      <c r="F3133" s="16" t="s">
        <v>18396</v>
      </c>
      <c r="G3133">
        <v>2002</v>
      </c>
      <c r="H3133" t="s">
        <v>18</v>
      </c>
      <c r="K3133" t="s">
        <v>18422</v>
      </c>
      <c r="L3133" t="s">
        <v>18423</v>
      </c>
      <c r="O3133">
        <v>0</v>
      </c>
      <c r="Q3133" s="4" t="s">
        <v>21105</v>
      </c>
    </row>
    <row r="3134" spans="1:18">
      <c r="A3134">
        <v>2107</v>
      </c>
      <c r="B3134" t="b">
        <v>1</v>
      </c>
      <c r="C3134" s="6" t="s">
        <v>26115</v>
      </c>
      <c r="D3134" s="6" t="s">
        <v>6087</v>
      </c>
      <c r="E3134" s="14" t="s">
        <v>18395</v>
      </c>
      <c r="F3134" s="16" t="s">
        <v>18396</v>
      </c>
      <c r="G3134">
        <v>2002</v>
      </c>
      <c r="H3134" s="6" t="s">
        <v>18</v>
      </c>
      <c r="K3134" t="s">
        <v>18422</v>
      </c>
      <c r="L3134" t="s">
        <v>18423</v>
      </c>
      <c r="O3134">
        <v>0</v>
      </c>
      <c r="Q3134" s="4" t="s">
        <v>23142</v>
      </c>
    </row>
    <row r="3135" spans="1:18" ht="42.75">
      <c r="A3135">
        <v>838</v>
      </c>
      <c r="B3135" t="b">
        <v>1</v>
      </c>
      <c r="C3135" s="6" t="s">
        <v>1957</v>
      </c>
      <c r="D3135" s="8" t="s">
        <v>6105</v>
      </c>
      <c r="E3135" s="6"/>
      <c r="F3135" s="16" t="s">
        <v>18396</v>
      </c>
      <c r="G3135">
        <v>2002</v>
      </c>
      <c r="H3135" s="6" t="s">
        <v>18</v>
      </c>
      <c r="K3135" t="s">
        <v>18422</v>
      </c>
      <c r="L3135" t="s">
        <v>18423</v>
      </c>
      <c r="O3135">
        <v>0</v>
      </c>
      <c r="Q3135" s="4" t="s">
        <v>22875</v>
      </c>
    </row>
    <row r="3136" spans="1:18" ht="28.5">
      <c r="A3136">
        <v>1008</v>
      </c>
      <c r="B3136" t="b">
        <v>1</v>
      </c>
      <c r="C3136" s="6" t="s">
        <v>387</v>
      </c>
      <c r="D3136" s="8" t="s">
        <v>5820</v>
      </c>
      <c r="E3136" s="14" t="s">
        <v>18395</v>
      </c>
      <c r="F3136" s="16" t="s">
        <v>18396</v>
      </c>
      <c r="G3136">
        <v>2002</v>
      </c>
      <c r="H3136" s="6" t="s">
        <v>18</v>
      </c>
      <c r="K3136" t="s">
        <v>18422</v>
      </c>
      <c r="L3136" t="s">
        <v>18423</v>
      </c>
      <c r="O3136">
        <v>0</v>
      </c>
      <c r="Q3136" s="4" t="s">
        <v>18883</v>
      </c>
    </row>
    <row r="3137" spans="1:17" ht="75">
      <c r="A3137">
        <v>405</v>
      </c>
      <c r="B3137" t="b">
        <v>1</v>
      </c>
      <c r="C3137" s="6" t="s">
        <v>5806</v>
      </c>
      <c r="D3137" s="6" t="s">
        <v>5811</v>
      </c>
      <c r="E3137" s="14" t="s">
        <v>18395</v>
      </c>
      <c r="F3137" s="16" t="s">
        <v>18396</v>
      </c>
      <c r="G3137">
        <v>2002</v>
      </c>
      <c r="H3137" t="s">
        <v>18</v>
      </c>
      <c r="K3137" t="s">
        <v>18422</v>
      </c>
      <c r="L3137" t="s">
        <v>18423</v>
      </c>
      <c r="O3137">
        <v>0</v>
      </c>
      <c r="Q3137" s="4" t="s">
        <v>22827</v>
      </c>
    </row>
    <row r="3138" spans="1:17" ht="60">
      <c r="A3138">
        <v>396</v>
      </c>
      <c r="B3138" t="b">
        <v>1</v>
      </c>
      <c r="C3138" s="7" t="s">
        <v>20175</v>
      </c>
      <c r="D3138" s="4" t="s">
        <v>20176</v>
      </c>
      <c r="F3138" t="s">
        <v>20177</v>
      </c>
      <c r="G3138">
        <v>2002</v>
      </c>
      <c r="H3138" t="s">
        <v>18</v>
      </c>
      <c r="K3138" t="s">
        <v>18422</v>
      </c>
      <c r="L3138" t="s">
        <v>18423</v>
      </c>
      <c r="O3138">
        <v>0</v>
      </c>
      <c r="Q3138" s="4" t="s">
        <v>22825</v>
      </c>
    </row>
    <row r="3139" spans="1:17" ht="57">
      <c r="A3139">
        <v>2034</v>
      </c>
      <c r="B3139" t="b">
        <v>1</v>
      </c>
      <c r="C3139" s="6" t="s">
        <v>425</v>
      </c>
      <c r="D3139" s="8" t="s">
        <v>5891</v>
      </c>
      <c r="E3139" s="6"/>
      <c r="F3139" s="16" t="s">
        <v>18396</v>
      </c>
      <c r="G3139">
        <v>2002</v>
      </c>
      <c r="H3139" t="s">
        <v>18</v>
      </c>
      <c r="K3139" t="s">
        <v>18422</v>
      </c>
      <c r="L3139" t="s">
        <v>18423</v>
      </c>
      <c r="O3139">
        <v>0</v>
      </c>
      <c r="Q3139" s="4" t="s">
        <v>21656</v>
      </c>
    </row>
    <row r="3140" spans="1:17">
      <c r="A3140">
        <v>1517</v>
      </c>
      <c r="B3140" t="b">
        <v>1</v>
      </c>
      <c r="C3140" s="6" t="s">
        <v>4557</v>
      </c>
      <c r="D3140" s="6" t="s">
        <v>5782</v>
      </c>
      <c r="E3140" s="14" t="s">
        <v>18395</v>
      </c>
      <c r="F3140" s="16" t="s">
        <v>18396</v>
      </c>
      <c r="G3140">
        <v>2002</v>
      </c>
      <c r="H3140" t="s">
        <v>18</v>
      </c>
      <c r="K3140" t="s">
        <v>18422</v>
      </c>
      <c r="L3140" t="s">
        <v>18423</v>
      </c>
      <c r="O3140">
        <v>0</v>
      </c>
      <c r="Q3140" s="4" t="s">
        <v>23046</v>
      </c>
    </row>
    <row r="3141" spans="1:17" ht="28.5">
      <c r="A3141">
        <v>2305</v>
      </c>
      <c r="B3141" t="b">
        <v>1</v>
      </c>
      <c r="C3141" s="6" t="s">
        <v>21373</v>
      </c>
      <c r="D3141" s="8" t="s">
        <v>6011</v>
      </c>
      <c r="E3141" s="6"/>
      <c r="F3141" s="16" t="s">
        <v>18396</v>
      </c>
      <c r="G3141">
        <v>2002</v>
      </c>
      <c r="H3141" s="1" t="s">
        <v>2876</v>
      </c>
      <c r="K3141" t="s">
        <v>18625</v>
      </c>
      <c r="L3141" t="s">
        <v>18423</v>
      </c>
      <c r="O3141">
        <v>0</v>
      </c>
      <c r="Q3141" s="4" t="s">
        <v>22664</v>
      </c>
    </row>
    <row r="3142" spans="1:17" ht="30">
      <c r="A3142">
        <v>907</v>
      </c>
      <c r="B3142" t="b">
        <v>1</v>
      </c>
      <c r="C3142" s="6" t="s">
        <v>22078</v>
      </c>
      <c r="D3142" s="6" t="s">
        <v>6170</v>
      </c>
      <c r="E3142" s="14" t="s">
        <v>18395</v>
      </c>
      <c r="F3142" s="16" t="s">
        <v>18396</v>
      </c>
      <c r="G3142">
        <v>2002</v>
      </c>
      <c r="H3142" s="6" t="s">
        <v>18</v>
      </c>
      <c r="K3142" t="s">
        <v>18422</v>
      </c>
      <c r="L3142" t="s">
        <v>18423</v>
      </c>
      <c r="O3142">
        <v>0</v>
      </c>
      <c r="Q3142" s="4" t="s">
        <v>22901</v>
      </c>
    </row>
    <row r="3143" spans="1:17" ht="30">
      <c r="A3143">
        <v>336</v>
      </c>
      <c r="B3143" t="b">
        <v>1</v>
      </c>
      <c r="C3143" s="6" t="s">
        <v>19916</v>
      </c>
      <c r="D3143" s="6" t="s">
        <v>5868</v>
      </c>
      <c r="E3143" s="14" t="s">
        <v>18395</v>
      </c>
      <c r="F3143" s="16" t="s">
        <v>18396</v>
      </c>
      <c r="G3143">
        <v>2002</v>
      </c>
      <c r="H3143" t="s">
        <v>18</v>
      </c>
      <c r="K3143" t="s">
        <v>18422</v>
      </c>
      <c r="L3143" t="s">
        <v>18423</v>
      </c>
      <c r="O3143">
        <v>0</v>
      </c>
      <c r="Q3143" s="4" t="s">
        <v>22811</v>
      </c>
    </row>
    <row r="3144" spans="1:17" ht="45">
      <c r="A3144">
        <v>438</v>
      </c>
      <c r="B3144" t="b">
        <v>1</v>
      </c>
      <c r="C3144" s="6" t="s">
        <v>701</v>
      </c>
      <c r="D3144" s="6" t="s">
        <v>5951</v>
      </c>
      <c r="E3144" s="14" t="s">
        <v>18395</v>
      </c>
      <c r="F3144" s="16" t="s">
        <v>18396</v>
      </c>
      <c r="G3144">
        <v>2002</v>
      </c>
      <c r="H3144" t="s">
        <v>18</v>
      </c>
      <c r="K3144" t="s">
        <v>18422</v>
      </c>
      <c r="L3144" t="s">
        <v>18423</v>
      </c>
      <c r="O3144">
        <v>0</v>
      </c>
      <c r="Q3144" s="4" t="s">
        <v>22837</v>
      </c>
    </row>
    <row r="3145" spans="1:17" ht="28.5">
      <c r="A3145">
        <v>2263</v>
      </c>
      <c r="B3145" t="b">
        <v>1</v>
      </c>
      <c r="C3145" s="6" t="s">
        <v>5943</v>
      </c>
      <c r="D3145" s="8" t="s">
        <v>5944</v>
      </c>
      <c r="E3145" s="6"/>
      <c r="F3145" s="16" t="s">
        <v>18396</v>
      </c>
      <c r="G3145">
        <v>2002</v>
      </c>
      <c r="H3145" s="6" t="s">
        <v>18</v>
      </c>
      <c r="K3145" t="s">
        <v>18422</v>
      </c>
      <c r="L3145" t="s">
        <v>29</v>
      </c>
      <c r="O3145">
        <v>0</v>
      </c>
      <c r="Q3145" s="4" t="s">
        <v>18946</v>
      </c>
    </row>
    <row r="3146" spans="1:17" ht="90">
      <c r="A3146">
        <v>3065</v>
      </c>
      <c r="B3146" t="b">
        <v>1</v>
      </c>
      <c r="C3146" s="1" t="s">
        <v>3159</v>
      </c>
      <c r="D3146" s="2" t="s">
        <v>5738</v>
      </c>
      <c r="E3146" s="1"/>
      <c r="F3146" s="1" t="s">
        <v>5739</v>
      </c>
      <c r="G3146" s="1">
        <v>2002</v>
      </c>
      <c r="H3146" s="1" t="s">
        <v>18</v>
      </c>
      <c r="I3146" s="1"/>
      <c r="J3146" s="1"/>
      <c r="K3146" s="1"/>
      <c r="L3146" s="1"/>
      <c r="M3146" s="1"/>
      <c r="O3146">
        <v>0</v>
      </c>
      <c r="Q3146" s="4" t="s">
        <v>22831</v>
      </c>
    </row>
    <row r="3147" spans="1:17" ht="30">
      <c r="A3147">
        <v>3089</v>
      </c>
      <c r="B3147" t="b">
        <v>1</v>
      </c>
      <c r="C3147" s="1" t="s">
        <v>6077</v>
      </c>
      <c r="D3147" s="2" t="s">
        <v>6078</v>
      </c>
      <c r="E3147" s="1"/>
      <c r="F3147" s="1"/>
      <c r="G3147" s="1">
        <v>2002</v>
      </c>
      <c r="H3147" s="1" t="s">
        <v>18</v>
      </c>
      <c r="I3147" s="1"/>
      <c r="J3147" s="1"/>
      <c r="K3147" s="1"/>
      <c r="L3147" s="1"/>
      <c r="M3147" s="1"/>
      <c r="O3147">
        <v>0</v>
      </c>
      <c r="Q3147" s="4" t="s">
        <v>31556</v>
      </c>
    </row>
    <row r="3148" spans="1:17" ht="60">
      <c r="A3148">
        <v>3082</v>
      </c>
      <c r="B3148" t="b">
        <v>1</v>
      </c>
      <c r="C3148" s="1" t="s">
        <v>5991</v>
      </c>
      <c r="D3148" s="2" t="s">
        <v>5992</v>
      </c>
      <c r="E3148" s="3" t="s">
        <v>5993</v>
      </c>
      <c r="F3148" s="1" t="s">
        <v>5994</v>
      </c>
      <c r="G3148" s="1">
        <v>2002</v>
      </c>
      <c r="H3148" s="1" t="s">
        <v>18</v>
      </c>
      <c r="I3148" s="1"/>
      <c r="J3148" s="1" t="s">
        <v>5995</v>
      </c>
      <c r="K3148" s="1"/>
      <c r="L3148" s="1"/>
      <c r="M3148" s="1"/>
      <c r="O3148">
        <v>0</v>
      </c>
      <c r="Q3148" s="4" t="s">
        <v>31557</v>
      </c>
    </row>
    <row r="3149" spans="1:17" ht="30">
      <c r="A3149">
        <v>1449</v>
      </c>
      <c r="B3149" t="b">
        <v>1</v>
      </c>
      <c r="C3149" s="6" t="s">
        <v>2116</v>
      </c>
      <c r="D3149" s="6" t="s">
        <v>5900</v>
      </c>
      <c r="E3149" s="14" t="s">
        <v>18395</v>
      </c>
      <c r="F3149" s="16" t="s">
        <v>18396</v>
      </c>
      <c r="G3149">
        <v>2002</v>
      </c>
      <c r="H3149" t="s">
        <v>18</v>
      </c>
      <c r="K3149" t="s">
        <v>18422</v>
      </c>
      <c r="L3149" t="s">
        <v>18423</v>
      </c>
      <c r="O3149">
        <v>0</v>
      </c>
      <c r="Q3149" s="4" t="s">
        <v>19613</v>
      </c>
    </row>
    <row r="3150" spans="1:17" ht="60">
      <c r="A3150">
        <v>1523</v>
      </c>
      <c r="B3150" t="b">
        <v>1</v>
      </c>
      <c r="C3150" s="6" t="s">
        <v>24221</v>
      </c>
      <c r="D3150" s="6" t="s">
        <v>5896</v>
      </c>
      <c r="E3150" s="14" t="s">
        <v>18395</v>
      </c>
      <c r="F3150" s="16" t="s">
        <v>18396</v>
      </c>
      <c r="G3150">
        <v>2002</v>
      </c>
      <c r="H3150" t="s">
        <v>18</v>
      </c>
      <c r="K3150" t="s">
        <v>18422</v>
      </c>
      <c r="L3150" t="s">
        <v>18423</v>
      </c>
      <c r="O3150">
        <v>0</v>
      </c>
      <c r="Q3150" s="4" t="s">
        <v>23049</v>
      </c>
    </row>
    <row r="3151" spans="1:17" ht="30">
      <c r="A3151">
        <v>906</v>
      </c>
      <c r="B3151" t="b">
        <v>1</v>
      </c>
      <c r="C3151" s="6" t="s">
        <v>22075</v>
      </c>
      <c r="D3151" s="6" t="s">
        <v>5682</v>
      </c>
      <c r="E3151" s="14" t="s">
        <v>18395</v>
      </c>
      <c r="F3151" s="16" t="s">
        <v>18396</v>
      </c>
      <c r="G3151">
        <v>2002</v>
      </c>
      <c r="H3151" s="6" t="s">
        <v>18</v>
      </c>
      <c r="K3151" t="s">
        <v>18422</v>
      </c>
      <c r="L3151" t="s">
        <v>18423</v>
      </c>
      <c r="O3151">
        <v>0</v>
      </c>
      <c r="Q3151" s="4" t="s">
        <v>22898</v>
      </c>
    </row>
    <row r="3152" spans="1:17" ht="28.5">
      <c r="A3152">
        <v>622</v>
      </c>
      <c r="B3152" t="b">
        <v>1</v>
      </c>
      <c r="C3152" s="6" t="s">
        <v>19749</v>
      </c>
      <c r="D3152" s="8" t="s">
        <v>5724</v>
      </c>
      <c r="E3152" s="6"/>
      <c r="F3152" s="16" t="s">
        <v>18396</v>
      </c>
      <c r="G3152">
        <v>2002</v>
      </c>
      <c r="H3152" t="s">
        <v>18</v>
      </c>
      <c r="K3152" t="s">
        <v>18422</v>
      </c>
      <c r="L3152" t="s">
        <v>18423</v>
      </c>
      <c r="O3152">
        <v>0</v>
      </c>
      <c r="Q3152" s="4" t="s">
        <v>20768</v>
      </c>
    </row>
    <row r="3153" spans="1:17" ht="60">
      <c r="A3153">
        <v>3085</v>
      </c>
      <c r="B3153" t="b">
        <v>0</v>
      </c>
      <c r="C3153" s="1" t="s">
        <v>6043</v>
      </c>
      <c r="D3153" s="2" t="s">
        <v>6044</v>
      </c>
      <c r="E3153" s="1"/>
      <c r="F3153" s="1" t="s">
        <v>6045</v>
      </c>
      <c r="G3153" s="1">
        <v>2002</v>
      </c>
      <c r="H3153" s="1" t="s">
        <v>1315</v>
      </c>
      <c r="I3153" s="1"/>
      <c r="J3153" s="1"/>
      <c r="K3153" s="1"/>
      <c r="L3153" s="1"/>
      <c r="M3153" s="1"/>
      <c r="O3153">
        <v>0</v>
      </c>
      <c r="Q3153" s="4" t="s">
        <v>31559</v>
      </c>
    </row>
    <row r="3154" spans="1:17" ht="45">
      <c r="A3154">
        <v>3088</v>
      </c>
      <c r="B3154" t="b">
        <v>1</v>
      </c>
      <c r="C3154" s="1" t="s">
        <v>1263</v>
      </c>
      <c r="D3154" s="2" t="s">
        <v>6074</v>
      </c>
      <c r="E3154" s="1" t="s">
        <v>6075</v>
      </c>
      <c r="F3154" s="1" t="s">
        <v>6076</v>
      </c>
      <c r="G3154" s="1">
        <v>2002</v>
      </c>
      <c r="H3154" s="1" t="s">
        <v>18</v>
      </c>
      <c r="I3154" s="1"/>
      <c r="J3154" s="1"/>
      <c r="K3154" s="1"/>
      <c r="L3154" s="1"/>
      <c r="M3154" s="1"/>
      <c r="O3154">
        <v>0</v>
      </c>
      <c r="Q3154" s="4" t="s">
        <v>22364</v>
      </c>
    </row>
    <row r="3155" spans="1:17" ht="28.5">
      <c r="A3155">
        <v>620</v>
      </c>
      <c r="B3155" t="b">
        <v>1</v>
      </c>
      <c r="C3155" s="6" t="s">
        <v>21053</v>
      </c>
      <c r="D3155" s="8" t="s">
        <v>6103</v>
      </c>
      <c r="E3155" s="6"/>
      <c r="F3155" s="16" t="s">
        <v>18396</v>
      </c>
      <c r="G3155">
        <v>2002</v>
      </c>
      <c r="H3155" s="1" t="s">
        <v>2876</v>
      </c>
      <c r="K3155" t="s">
        <v>18625</v>
      </c>
      <c r="L3155" t="s">
        <v>18423</v>
      </c>
      <c r="O3155">
        <v>0</v>
      </c>
      <c r="Q3155" s="4" t="s">
        <v>22852</v>
      </c>
    </row>
    <row r="3156" spans="1:17" ht="30">
      <c r="A3156">
        <v>3096</v>
      </c>
      <c r="B3156" t="b">
        <v>1</v>
      </c>
      <c r="C3156" s="1" t="s">
        <v>6179</v>
      </c>
      <c r="D3156" s="2" t="s">
        <v>6180</v>
      </c>
      <c r="E3156" s="1" t="s">
        <v>6181</v>
      </c>
      <c r="F3156" s="1" t="s">
        <v>6182</v>
      </c>
      <c r="G3156" s="1">
        <v>2002</v>
      </c>
      <c r="H3156" s="1" t="s">
        <v>18</v>
      </c>
      <c r="I3156" s="1"/>
      <c r="J3156" s="1" t="s">
        <v>6183</v>
      </c>
      <c r="K3156" s="1"/>
      <c r="L3156" s="1"/>
      <c r="M3156" s="1"/>
      <c r="O3156">
        <v>0</v>
      </c>
      <c r="Q3156" s="4" t="s">
        <v>31479</v>
      </c>
    </row>
    <row r="3157" spans="1:17" ht="45">
      <c r="A3157">
        <v>3095</v>
      </c>
      <c r="B3157" t="b">
        <v>1</v>
      </c>
      <c r="C3157" s="1" t="s">
        <v>6174</v>
      </c>
      <c r="D3157" s="2" t="s">
        <v>6175</v>
      </c>
      <c r="E3157" s="1" t="s">
        <v>6176</v>
      </c>
      <c r="F3157" s="1" t="s">
        <v>6177</v>
      </c>
      <c r="G3157" s="1">
        <v>2002</v>
      </c>
      <c r="H3157" s="1" t="s">
        <v>18</v>
      </c>
      <c r="I3157" s="1"/>
      <c r="J3157" s="1" t="s">
        <v>6178</v>
      </c>
      <c r="K3157" s="1"/>
      <c r="L3157" s="1"/>
      <c r="M3157" s="1"/>
      <c r="O3157">
        <v>0</v>
      </c>
      <c r="Q3157" s="4" t="s">
        <v>22500</v>
      </c>
    </row>
    <row r="3158" spans="1:17" ht="45">
      <c r="A3158">
        <v>303</v>
      </c>
      <c r="B3158" t="b">
        <v>1</v>
      </c>
      <c r="C3158" s="6" t="s">
        <v>19758</v>
      </c>
      <c r="D3158" s="6" t="s">
        <v>6151</v>
      </c>
      <c r="E3158" s="14" t="s">
        <v>18395</v>
      </c>
      <c r="F3158" s="16" t="s">
        <v>18396</v>
      </c>
      <c r="G3158">
        <v>2002</v>
      </c>
      <c r="H3158" s="6" t="s">
        <v>18</v>
      </c>
      <c r="K3158" t="s">
        <v>18422</v>
      </c>
      <c r="L3158" t="s">
        <v>18423</v>
      </c>
      <c r="O3158">
        <v>0</v>
      </c>
      <c r="Q3158" s="4" t="s">
        <v>22806</v>
      </c>
    </row>
    <row r="3159" spans="1:17" ht="30">
      <c r="A3159">
        <v>3062</v>
      </c>
      <c r="B3159" t="b">
        <v>1</v>
      </c>
      <c r="C3159" s="1" t="s">
        <v>4509</v>
      </c>
      <c r="D3159" s="2" t="s">
        <v>5676</v>
      </c>
      <c r="E3159" s="1" t="s">
        <v>5677</v>
      </c>
      <c r="F3159" s="1"/>
      <c r="G3159" s="1">
        <v>2002</v>
      </c>
      <c r="H3159" s="1" t="s">
        <v>18</v>
      </c>
      <c r="I3159" s="1"/>
      <c r="J3159" s="1" t="s">
        <v>5678</v>
      </c>
      <c r="K3159" s="1"/>
      <c r="L3159" s="1"/>
      <c r="M3159" s="1"/>
      <c r="O3159">
        <v>0</v>
      </c>
      <c r="Q3159" s="4" t="s">
        <v>31561</v>
      </c>
    </row>
    <row r="3160" spans="1:17" ht="57">
      <c r="A3160">
        <v>676</v>
      </c>
      <c r="B3160" t="b">
        <v>1</v>
      </c>
      <c r="C3160" s="6" t="s">
        <v>425</v>
      </c>
      <c r="D3160" s="8" t="s">
        <v>5893</v>
      </c>
      <c r="E3160" s="6"/>
      <c r="F3160" s="16" t="s">
        <v>18396</v>
      </c>
      <c r="G3160">
        <v>2002</v>
      </c>
      <c r="H3160" t="s">
        <v>18</v>
      </c>
      <c r="K3160" t="s">
        <v>18422</v>
      </c>
      <c r="L3160" t="s">
        <v>18423</v>
      </c>
      <c r="O3160">
        <v>0</v>
      </c>
      <c r="Q3160" s="4" t="s">
        <v>21656</v>
      </c>
    </row>
    <row r="3161" spans="1:17" ht="45">
      <c r="A3161">
        <v>978</v>
      </c>
      <c r="B3161" t="b">
        <v>1</v>
      </c>
      <c r="C3161" s="6" t="s">
        <v>22343</v>
      </c>
      <c r="D3161" s="6" t="s">
        <v>6055</v>
      </c>
      <c r="E3161" s="14" t="s">
        <v>18395</v>
      </c>
      <c r="F3161" s="16" t="s">
        <v>18396</v>
      </c>
      <c r="G3161">
        <v>2002</v>
      </c>
      <c r="H3161" s="6" t="s">
        <v>18</v>
      </c>
      <c r="K3161" t="s">
        <v>18422</v>
      </c>
      <c r="L3161" t="s">
        <v>18423</v>
      </c>
      <c r="O3161">
        <v>0</v>
      </c>
      <c r="Q3161" s="4" t="s">
        <v>22673</v>
      </c>
    </row>
    <row r="3162" spans="1:17" ht="45">
      <c r="A3162">
        <v>893</v>
      </c>
      <c r="B3162" t="b">
        <v>1</v>
      </c>
      <c r="C3162" s="6" t="s">
        <v>22030</v>
      </c>
      <c r="D3162" s="6" t="s">
        <v>5789</v>
      </c>
      <c r="E3162" s="14" t="s">
        <v>18395</v>
      </c>
      <c r="F3162" s="16" t="s">
        <v>18396</v>
      </c>
      <c r="G3162">
        <v>2002</v>
      </c>
      <c r="H3162" t="s">
        <v>18</v>
      </c>
      <c r="K3162" t="s">
        <v>18422</v>
      </c>
      <c r="L3162" t="s">
        <v>18423</v>
      </c>
      <c r="O3162">
        <v>0</v>
      </c>
      <c r="Q3162" s="4" t="s">
        <v>22895</v>
      </c>
    </row>
    <row r="3163" spans="1:17" ht="29.25">
      <c r="A3163">
        <v>431</v>
      </c>
      <c r="B3163" t="b">
        <v>1</v>
      </c>
      <c r="C3163" t="s">
        <v>20316</v>
      </c>
      <c r="D3163" s="7" t="s">
        <v>20317</v>
      </c>
      <c r="E3163" s="5" t="s">
        <v>20318</v>
      </c>
      <c r="F3163" t="s">
        <v>20319</v>
      </c>
      <c r="G3163">
        <v>2002</v>
      </c>
      <c r="H3163" t="s">
        <v>18</v>
      </c>
      <c r="J3163" t="s">
        <v>20320</v>
      </c>
      <c r="K3163" t="s">
        <v>18422</v>
      </c>
      <c r="L3163" t="s">
        <v>18423</v>
      </c>
      <c r="O3163">
        <v>0</v>
      </c>
      <c r="Q3163" s="4" t="s">
        <v>22833</v>
      </c>
    </row>
    <row r="3164" spans="1:17">
      <c r="A3164">
        <v>3061</v>
      </c>
      <c r="B3164" t="b">
        <v>1</v>
      </c>
      <c r="C3164" s="1" t="s">
        <v>2929</v>
      </c>
      <c r="D3164" s="2" t="s">
        <v>5672</v>
      </c>
      <c r="E3164" s="1" t="s">
        <v>5673</v>
      </c>
      <c r="F3164" s="1" t="s">
        <v>5674</v>
      </c>
      <c r="G3164" s="1">
        <v>2002</v>
      </c>
      <c r="H3164" s="1" t="s">
        <v>18</v>
      </c>
      <c r="I3164" s="1"/>
      <c r="J3164" s="1" t="s">
        <v>5675</v>
      </c>
      <c r="K3164" s="1"/>
      <c r="L3164" s="1"/>
      <c r="M3164" s="1"/>
      <c r="O3164">
        <v>0</v>
      </c>
      <c r="Q3164" s="4" t="s">
        <v>18899</v>
      </c>
    </row>
    <row r="3165" spans="1:17" ht="45">
      <c r="A3165">
        <v>1017</v>
      </c>
      <c r="B3165" t="b">
        <v>1</v>
      </c>
      <c r="C3165" s="6" t="s">
        <v>22489</v>
      </c>
      <c r="D3165" s="6" t="s">
        <v>6165</v>
      </c>
      <c r="E3165" s="14" t="s">
        <v>18395</v>
      </c>
      <c r="F3165" s="16" t="s">
        <v>18396</v>
      </c>
      <c r="G3165">
        <v>2002</v>
      </c>
      <c r="H3165" s="6" t="s">
        <v>18</v>
      </c>
      <c r="K3165" t="s">
        <v>18422</v>
      </c>
      <c r="L3165" t="s">
        <v>18423</v>
      </c>
      <c r="O3165">
        <v>0</v>
      </c>
      <c r="Q3165" s="4" t="s">
        <v>22945</v>
      </c>
    </row>
    <row r="3166" spans="1:17" ht="45">
      <c r="A3166">
        <v>958</v>
      </c>
      <c r="B3166" t="b">
        <v>1</v>
      </c>
      <c r="C3166" s="6" t="s">
        <v>18867</v>
      </c>
      <c r="D3166" s="6" t="s">
        <v>5880</v>
      </c>
      <c r="E3166" s="14" t="s">
        <v>18395</v>
      </c>
      <c r="F3166" s="16" t="s">
        <v>18396</v>
      </c>
      <c r="G3166">
        <v>2002</v>
      </c>
      <c r="H3166" t="s">
        <v>18</v>
      </c>
      <c r="K3166" t="s">
        <v>18422</v>
      </c>
      <c r="L3166" t="s">
        <v>18423</v>
      </c>
      <c r="O3166">
        <v>0</v>
      </c>
      <c r="Q3166" s="4" t="s">
        <v>22917</v>
      </c>
    </row>
    <row r="3167" spans="1:17" ht="45">
      <c r="A3167">
        <v>3094</v>
      </c>
      <c r="B3167" t="b">
        <v>1</v>
      </c>
      <c r="C3167" s="1" t="s">
        <v>6142</v>
      </c>
      <c r="D3167" s="2" t="s">
        <v>6143</v>
      </c>
      <c r="E3167" s="3" t="s">
        <v>6144</v>
      </c>
      <c r="F3167" s="1" t="s">
        <v>6145</v>
      </c>
      <c r="G3167" s="1">
        <v>2002</v>
      </c>
      <c r="H3167" s="1" t="s">
        <v>18</v>
      </c>
      <c r="I3167" s="1"/>
      <c r="J3167" s="1" t="s">
        <v>6146</v>
      </c>
      <c r="K3167" s="1"/>
      <c r="L3167" s="1"/>
      <c r="M3167" s="1"/>
      <c r="O3167">
        <v>0</v>
      </c>
      <c r="Q3167" s="4" t="s">
        <v>31567</v>
      </c>
    </row>
    <row r="3168" spans="1:17">
      <c r="A3168">
        <v>3074</v>
      </c>
      <c r="B3168" t="b">
        <v>1</v>
      </c>
      <c r="C3168" s="1" t="s">
        <v>5852</v>
      </c>
      <c r="D3168" s="2" t="s">
        <v>5853</v>
      </c>
      <c r="E3168" s="1"/>
      <c r="F3168" s="1" t="s">
        <v>5854</v>
      </c>
      <c r="G3168" s="1">
        <v>2002</v>
      </c>
      <c r="H3168" s="1" t="s">
        <v>18</v>
      </c>
      <c r="I3168" s="1"/>
      <c r="J3168" s="1" t="s">
        <v>5855</v>
      </c>
      <c r="K3168" s="1"/>
      <c r="L3168" s="1"/>
      <c r="M3168" s="1"/>
      <c r="O3168">
        <v>0</v>
      </c>
      <c r="Q3168" s="4" t="s">
        <v>31569</v>
      </c>
    </row>
    <row r="3169" spans="1:17" ht="30">
      <c r="A3169">
        <v>3064</v>
      </c>
      <c r="B3169" t="b">
        <v>1</v>
      </c>
      <c r="C3169" s="1" t="s">
        <v>3159</v>
      </c>
      <c r="D3169" s="2" t="s">
        <v>5721</v>
      </c>
      <c r="E3169" s="1" t="s">
        <v>5722</v>
      </c>
      <c r="F3169" s="1"/>
      <c r="G3169" s="1">
        <v>2002</v>
      </c>
      <c r="H3169" s="1" t="s">
        <v>18</v>
      </c>
      <c r="I3169" s="1"/>
      <c r="J3169" s="1" t="s">
        <v>5723</v>
      </c>
      <c r="K3169" s="1"/>
      <c r="L3169" s="1"/>
      <c r="M3169" s="1"/>
      <c r="O3169">
        <v>0</v>
      </c>
      <c r="Q3169" s="4" t="s">
        <v>22831</v>
      </c>
    </row>
    <row r="3170" spans="1:17" ht="30">
      <c r="A3170">
        <v>1872</v>
      </c>
      <c r="B3170" t="b">
        <v>1</v>
      </c>
      <c r="C3170" s="6" t="s">
        <v>25416</v>
      </c>
      <c r="D3170" s="8" t="s">
        <v>5765</v>
      </c>
      <c r="E3170" s="14" t="s">
        <v>18395</v>
      </c>
      <c r="F3170" s="16" t="s">
        <v>18396</v>
      </c>
      <c r="G3170">
        <v>2002</v>
      </c>
      <c r="H3170" t="s">
        <v>18</v>
      </c>
      <c r="J3170" t="s">
        <v>25417</v>
      </c>
      <c r="K3170" t="s">
        <v>18422</v>
      </c>
      <c r="L3170" t="s">
        <v>18423</v>
      </c>
      <c r="O3170">
        <v>0</v>
      </c>
      <c r="Q3170" s="4" t="s">
        <v>31570</v>
      </c>
    </row>
    <row r="3171" spans="1:17" ht="45">
      <c r="A3171">
        <v>3087</v>
      </c>
      <c r="B3171" t="b">
        <v>1</v>
      </c>
      <c r="C3171" s="1" t="s">
        <v>1263</v>
      </c>
      <c r="D3171" s="2" t="s">
        <v>6073</v>
      </c>
      <c r="E3171" s="1"/>
      <c r="F3171" s="1" t="s">
        <v>5697</v>
      </c>
      <c r="G3171" s="1">
        <v>2002</v>
      </c>
      <c r="H3171" s="1" t="s">
        <v>18</v>
      </c>
      <c r="I3171" s="1"/>
      <c r="J3171" s="1"/>
      <c r="K3171" s="1"/>
      <c r="L3171" s="1"/>
      <c r="M3171" s="1"/>
      <c r="O3171">
        <v>0</v>
      </c>
      <c r="Q3171" s="4" t="s">
        <v>22364</v>
      </c>
    </row>
    <row r="3172" spans="1:17" ht="30">
      <c r="A3172">
        <v>1799</v>
      </c>
      <c r="B3172" t="b">
        <v>1</v>
      </c>
      <c r="C3172" s="6" t="s">
        <v>25195</v>
      </c>
      <c r="D3172" s="8" t="s">
        <v>5670</v>
      </c>
      <c r="E3172" s="6"/>
      <c r="F3172" s="16" t="s">
        <v>18396</v>
      </c>
      <c r="G3172">
        <v>2002</v>
      </c>
      <c r="H3172" s="1" t="s">
        <v>2876</v>
      </c>
      <c r="K3172" t="s">
        <v>18625</v>
      </c>
      <c r="L3172" t="s">
        <v>18423</v>
      </c>
      <c r="O3172">
        <v>0</v>
      </c>
      <c r="Q3172" s="4" t="s">
        <v>23089</v>
      </c>
    </row>
    <row r="3173" spans="1:17">
      <c r="A3173">
        <v>1272</v>
      </c>
      <c r="B3173" t="b">
        <v>1</v>
      </c>
      <c r="C3173" s="6" t="s">
        <v>23396</v>
      </c>
      <c r="D3173" s="6" t="s">
        <v>5802</v>
      </c>
      <c r="E3173" s="14" t="s">
        <v>18395</v>
      </c>
      <c r="F3173" s="16" t="s">
        <v>18396</v>
      </c>
      <c r="G3173">
        <v>2002</v>
      </c>
      <c r="H3173" t="s">
        <v>18</v>
      </c>
      <c r="K3173" t="s">
        <v>18422</v>
      </c>
      <c r="L3173" t="s">
        <v>18423</v>
      </c>
      <c r="O3173">
        <v>0</v>
      </c>
      <c r="Q3173" s="4" t="s">
        <v>23011</v>
      </c>
    </row>
    <row r="3174" spans="1:17" ht="45">
      <c r="A3174">
        <v>1910</v>
      </c>
      <c r="B3174" t="b">
        <v>1</v>
      </c>
      <c r="C3174" s="6" t="s">
        <v>25542</v>
      </c>
      <c r="D3174" s="6" t="s">
        <v>6113</v>
      </c>
      <c r="E3174" s="14" t="s">
        <v>18395</v>
      </c>
      <c r="F3174" s="16" t="s">
        <v>18396</v>
      </c>
      <c r="G3174">
        <v>2002</v>
      </c>
      <c r="H3174" s="6" t="s">
        <v>18</v>
      </c>
      <c r="K3174" t="s">
        <v>18422</v>
      </c>
      <c r="L3174" t="s">
        <v>18423</v>
      </c>
      <c r="O3174">
        <v>0</v>
      </c>
      <c r="Q3174" s="4" t="s">
        <v>23102</v>
      </c>
    </row>
    <row r="3175" spans="1:17" ht="45">
      <c r="A3175">
        <v>3077</v>
      </c>
      <c r="B3175" t="b">
        <v>1</v>
      </c>
      <c r="C3175" s="1" t="s">
        <v>5938</v>
      </c>
      <c r="D3175" s="2" t="s">
        <v>5939</v>
      </c>
      <c r="E3175" s="1" t="s">
        <v>5940</v>
      </c>
      <c r="F3175" s="1" t="s">
        <v>5941</v>
      </c>
      <c r="G3175" s="1">
        <v>2002</v>
      </c>
      <c r="H3175" s="1" t="s">
        <v>18</v>
      </c>
      <c r="I3175" s="1"/>
      <c r="J3175" s="1" t="s">
        <v>5942</v>
      </c>
      <c r="K3175" s="1"/>
      <c r="L3175" s="1"/>
      <c r="M3175" s="1"/>
      <c r="O3175">
        <v>0</v>
      </c>
      <c r="Q3175" s="4" t="s">
        <v>31571</v>
      </c>
    </row>
    <row r="3176" spans="1:17" ht="45">
      <c r="A3176">
        <v>411</v>
      </c>
      <c r="B3176" t="b">
        <v>1</v>
      </c>
      <c r="C3176" s="6" t="s">
        <v>3159</v>
      </c>
      <c r="D3176" s="6" t="s">
        <v>5730</v>
      </c>
      <c r="E3176" s="14" t="s">
        <v>18395</v>
      </c>
      <c r="F3176" s="16" t="s">
        <v>18396</v>
      </c>
      <c r="G3176">
        <v>2002</v>
      </c>
      <c r="H3176" s="6" t="s">
        <v>18</v>
      </c>
      <c r="K3176" t="s">
        <v>18422</v>
      </c>
      <c r="L3176" t="s">
        <v>18423</v>
      </c>
      <c r="O3176">
        <v>0</v>
      </c>
      <c r="Q3176" s="4" t="s">
        <v>22831</v>
      </c>
    </row>
    <row r="3177" spans="1:17" ht="30">
      <c r="A3177">
        <v>2299</v>
      </c>
      <c r="B3177" t="b">
        <v>1</v>
      </c>
      <c r="C3177" s="7" t="s">
        <v>26700</v>
      </c>
      <c r="D3177" s="4" t="s">
        <v>26701</v>
      </c>
      <c r="F3177" t="s">
        <v>26702</v>
      </c>
      <c r="G3177">
        <v>2002</v>
      </c>
      <c r="H3177" t="s">
        <v>18</v>
      </c>
      <c r="K3177" t="s">
        <v>18422</v>
      </c>
      <c r="L3177" t="s">
        <v>18423</v>
      </c>
      <c r="O3177">
        <v>0</v>
      </c>
      <c r="Q3177" s="4" t="s">
        <v>23197</v>
      </c>
    </row>
    <row r="3178" spans="1:17" ht="45">
      <c r="A3178">
        <v>3076</v>
      </c>
      <c r="B3178" t="b">
        <v>1</v>
      </c>
      <c r="C3178" s="1" t="s">
        <v>2116</v>
      </c>
      <c r="D3178" s="2" t="s">
        <v>5914</v>
      </c>
      <c r="E3178" s="3" t="s">
        <v>5915</v>
      </c>
      <c r="F3178" s="1" t="s">
        <v>5916</v>
      </c>
      <c r="G3178" s="1">
        <v>2002</v>
      </c>
      <c r="H3178" s="1" t="s">
        <v>18</v>
      </c>
      <c r="I3178" s="1"/>
      <c r="J3178" s="1" t="s">
        <v>5917</v>
      </c>
      <c r="K3178" s="1"/>
      <c r="L3178" s="1"/>
      <c r="M3178" s="1"/>
      <c r="O3178">
        <v>0</v>
      </c>
      <c r="Q3178" s="4" t="s">
        <v>19613</v>
      </c>
    </row>
    <row r="3179" spans="1:17" ht="30">
      <c r="A3179">
        <v>3071</v>
      </c>
      <c r="B3179" t="b">
        <v>1</v>
      </c>
      <c r="C3179" s="1" t="s">
        <v>5839</v>
      </c>
      <c r="D3179" s="2" t="s">
        <v>5840</v>
      </c>
      <c r="E3179" s="1" t="s">
        <v>5841</v>
      </c>
      <c r="F3179" s="1"/>
      <c r="G3179" s="1">
        <v>2002</v>
      </c>
      <c r="H3179" s="1" t="s">
        <v>18</v>
      </c>
      <c r="I3179" s="1"/>
      <c r="J3179" s="1" t="s">
        <v>5842</v>
      </c>
      <c r="K3179" s="1"/>
      <c r="L3179" s="1"/>
      <c r="M3179" s="1"/>
      <c r="O3179">
        <v>0</v>
      </c>
      <c r="Q3179" s="4" t="s">
        <v>22623</v>
      </c>
    </row>
    <row r="3180" spans="1:17" ht="30">
      <c r="A3180">
        <v>954</v>
      </c>
      <c r="B3180" t="b">
        <v>1</v>
      </c>
      <c r="C3180" s="6" t="s">
        <v>18867</v>
      </c>
      <c r="D3180" s="6" t="s">
        <v>5876</v>
      </c>
      <c r="E3180" s="14" t="s">
        <v>18395</v>
      </c>
      <c r="F3180" s="16" t="s">
        <v>18396</v>
      </c>
      <c r="G3180">
        <v>2002</v>
      </c>
      <c r="H3180" t="s">
        <v>18</v>
      </c>
      <c r="K3180" t="s">
        <v>18422</v>
      </c>
      <c r="L3180" t="s">
        <v>18423</v>
      </c>
      <c r="O3180">
        <v>0</v>
      </c>
      <c r="Q3180" s="4" t="s">
        <v>22917</v>
      </c>
    </row>
    <row r="3181" spans="1:17" ht="42.75">
      <c r="A3181">
        <v>1981</v>
      </c>
      <c r="B3181" t="b">
        <v>1</v>
      </c>
      <c r="C3181" s="6" t="s">
        <v>1965</v>
      </c>
      <c r="D3181" s="8" t="s">
        <v>6117</v>
      </c>
      <c r="E3181" s="6"/>
      <c r="F3181" s="16" t="s">
        <v>18396</v>
      </c>
      <c r="G3181">
        <v>2002</v>
      </c>
      <c r="H3181" s="1" t="s">
        <v>2876</v>
      </c>
      <c r="K3181" t="s">
        <v>18625</v>
      </c>
      <c r="L3181" t="s">
        <v>18423</v>
      </c>
      <c r="O3181">
        <v>0</v>
      </c>
      <c r="Q3181" s="4" t="s">
        <v>23120</v>
      </c>
    </row>
    <row r="3182" spans="1:17" ht="60">
      <c r="A3182">
        <v>188</v>
      </c>
      <c r="B3182" t="b">
        <v>1</v>
      </c>
      <c r="C3182" s="6" t="s">
        <v>19251</v>
      </c>
      <c r="D3182" s="6" t="s">
        <v>5816</v>
      </c>
      <c r="E3182" s="14" t="s">
        <v>18395</v>
      </c>
      <c r="F3182" s="16" t="s">
        <v>18396</v>
      </c>
      <c r="G3182">
        <v>2002</v>
      </c>
      <c r="H3182" t="s">
        <v>18</v>
      </c>
      <c r="K3182" t="s">
        <v>18422</v>
      </c>
      <c r="L3182" t="s">
        <v>18423</v>
      </c>
      <c r="O3182">
        <v>0</v>
      </c>
      <c r="Q3182" s="4" t="s">
        <v>22793</v>
      </c>
    </row>
    <row r="3183" spans="1:17" ht="45">
      <c r="A3183">
        <v>1271</v>
      </c>
      <c r="B3183" t="b">
        <v>1</v>
      </c>
      <c r="C3183" s="17" t="s">
        <v>23392</v>
      </c>
      <c r="D3183" s="4" t="s">
        <v>23393</v>
      </c>
      <c r="E3183" t="s">
        <v>18795</v>
      </c>
      <c r="F3183" t="s">
        <v>20164</v>
      </c>
      <c r="G3183">
        <v>2002</v>
      </c>
      <c r="H3183" t="s">
        <v>18</v>
      </c>
      <c r="K3183" t="s">
        <v>18422</v>
      </c>
      <c r="L3183" t="s">
        <v>29</v>
      </c>
      <c r="O3183">
        <v>0</v>
      </c>
      <c r="Q3183" s="4" t="s">
        <v>23007</v>
      </c>
    </row>
    <row r="3184" spans="1:17" ht="28.5">
      <c r="A3184">
        <v>2273</v>
      </c>
      <c r="B3184" t="b">
        <v>1</v>
      </c>
      <c r="C3184" s="6" t="s">
        <v>6029</v>
      </c>
      <c r="D3184" s="8" t="s">
        <v>6030</v>
      </c>
      <c r="E3184" s="6"/>
      <c r="F3184" s="16" t="s">
        <v>18396</v>
      </c>
      <c r="G3184">
        <v>2002</v>
      </c>
      <c r="H3184" s="1" t="s">
        <v>2876</v>
      </c>
      <c r="K3184" t="s">
        <v>18625</v>
      </c>
      <c r="L3184" t="s">
        <v>18423</v>
      </c>
      <c r="O3184">
        <v>0</v>
      </c>
      <c r="Q3184" s="4" t="s">
        <v>23191</v>
      </c>
    </row>
    <row r="3185" spans="1:17" ht="42.75">
      <c r="A3185">
        <v>1097</v>
      </c>
      <c r="B3185" t="b">
        <v>1</v>
      </c>
      <c r="C3185" s="6" t="s">
        <v>19825</v>
      </c>
      <c r="D3185" s="8" t="s">
        <v>5663</v>
      </c>
      <c r="E3185" s="6"/>
      <c r="F3185" s="16" t="s">
        <v>18396</v>
      </c>
      <c r="G3185">
        <v>2002</v>
      </c>
      <c r="H3185" s="1" t="s">
        <v>2876</v>
      </c>
      <c r="K3185" t="s">
        <v>18625</v>
      </c>
      <c r="L3185" t="s">
        <v>18423</v>
      </c>
      <c r="O3185">
        <v>0</v>
      </c>
      <c r="Q3185" s="4" t="s">
        <v>18843</v>
      </c>
    </row>
    <row r="3186" spans="1:17" ht="30">
      <c r="A3186">
        <v>1024</v>
      </c>
      <c r="B3186" t="b">
        <v>1</v>
      </c>
      <c r="C3186" s="6" t="s">
        <v>217</v>
      </c>
      <c r="D3186" s="6" t="s">
        <v>6063</v>
      </c>
      <c r="E3186" s="14" t="s">
        <v>18395</v>
      </c>
      <c r="F3186" s="16" t="s">
        <v>18396</v>
      </c>
      <c r="G3186">
        <v>2002</v>
      </c>
      <c r="H3186" s="6" t="s">
        <v>18</v>
      </c>
      <c r="K3186" t="s">
        <v>18422</v>
      </c>
      <c r="L3186" t="s">
        <v>18423</v>
      </c>
      <c r="O3186">
        <v>0</v>
      </c>
      <c r="Q3186" s="4" t="s">
        <v>22658</v>
      </c>
    </row>
    <row r="3187" spans="1:17" ht="30">
      <c r="A3187">
        <v>5117</v>
      </c>
      <c r="B3187" t="b">
        <v>1</v>
      </c>
      <c r="C3187" s="1" t="s">
        <v>18370</v>
      </c>
      <c r="D3187" s="4" t="s">
        <v>27849</v>
      </c>
      <c r="E3187" s="3" t="s">
        <v>27827</v>
      </c>
      <c r="F3187" s="1" t="s">
        <v>27850</v>
      </c>
      <c r="G3187" s="1">
        <v>2002</v>
      </c>
      <c r="H3187" s="1" t="s">
        <v>18</v>
      </c>
      <c r="I3187" s="1" t="s">
        <v>27851</v>
      </c>
      <c r="O3187">
        <v>0</v>
      </c>
      <c r="Q3187" s="4" t="s">
        <v>26607</v>
      </c>
    </row>
    <row r="3188" spans="1:17" ht="30">
      <c r="A3188">
        <v>2138</v>
      </c>
      <c r="B3188" t="b">
        <v>1</v>
      </c>
      <c r="C3188" s="6" t="s">
        <v>26202</v>
      </c>
      <c r="D3188" s="6" t="s">
        <v>6160</v>
      </c>
      <c r="E3188" s="14" t="s">
        <v>18395</v>
      </c>
      <c r="F3188" s="16" t="s">
        <v>18396</v>
      </c>
      <c r="G3188">
        <v>2002</v>
      </c>
      <c r="H3188" s="6" t="s">
        <v>18</v>
      </c>
      <c r="K3188" t="s">
        <v>18422</v>
      </c>
      <c r="L3188" t="s">
        <v>18423</v>
      </c>
      <c r="O3188">
        <v>0</v>
      </c>
      <c r="Q3188" s="4" t="s">
        <v>23154</v>
      </c>
    </row>
    <row r="3189" spans="1:17" ht="45">
      <c r="A3189">
        <v>5116</v>
      </c>
      <c r="B3189" t="b">
        <v>1</v>
      </c>
      <c r="C3189" s="1" t="s">
        <v>27845</v>
      </c>
      <c r="D3189" s="4" t="s">
        <v>27846</v>
      </c>
      <c r="E3189" s="3" t="s">
        <v>27827</v>
      </c>
      <c r="F3189" s="1" t="s">
        <v>27847</v>
      </c>
      <c r="G3189" s="1">
        <v>2002</v>
      </c>
      <c r="H3189" s="1" t="s">
        <v>18</v>
      </c>
      <c r="I3189" s="1" t="s">
        <v>27848</v>
      </c>
      <c r="O3189">
        <v>0</v>
      </c>
      <c r="Q3189" s="4" t="s">
        <v>31573</v>
      </c>
    </row>
    <row r="3190" spans="1:17" ht="28.5">
      <c r="A3190">
        <v>97</v>
      </c>
      <c r="B3190" t="b">
        <v>1</v>
      </c>
      <c r="C3190" s="6" t="s">
        <v>6122</v>
      </c>
      <c r="D3190" s="8" t="s">
        <v>6123</v>
      </c>
      <c r="E3190" s="6"/>
      <c r="F3190" s="16" t="s">
        <v>18396</v>
      </c>
      <c r="G3190">
        <v>2002</v>
      </c>
      <c r="H3190" s="1" t="s">
        <v>2876</v>
      </c>
      <c r="K3190" t="s">
        <v>18625</v>
      </c>
      <c r="L3190" t="s">
        <v>18423</v>
      </c>
      <c r="O3190">
        <v>0</v>
      </c>
      <c r="Q3190" s="4" t="s">
        <v>20016</v>
      </c>
    </row>
    <row r="3191" spans="1:17" ht="30">
      <c r="A3191">
        <v>1960</v>
      </c>
      <c r="B3191" t="b">
        <v>1</v>
      </c>
      <c r="C3191" s="6" t="s">
        <v>3159</v>
      </c>
      <c r="D3191" s="6" t="s">
        <v>5734</v>
      </c>
      <c r="E3191" s="14" t="s">
        <v>18395</v>
      </c>
      <c r="F3191" s="16" t="s">
        <v>18396</v>
      </c>
      <c r="G3191">
        <v>2002</v>
      </c>
      <c r="H3191" t="s">
        <v>18</v>
      </c>
      <c r="K3191" t="s">
        <v>18422</v>
      </c>
      <c r="L3191" t="s">
        <v>18423</v>
      </c>
      <c r="O3191">
        <v>0</v>
      </c>
      <c r="Q3191" s="4" t="s">
        <v>22831</v>
      </c>
    </row>
    <row r="3192" spans="1:17" ht="45">
      <c r="A3192">
        <v>3063</v>
      </c>
      <c r="B3192" t="b">
        <v>1</v>
      </c>
      <c r="C3192" s="1" t="s">
        <v>44</v>
      </c>
      <c r="D3192" s="2" t="s">
        <v>5679</v>
      </c>
      <c r="E3192" s="1" t="s">
        <v>5680</v>
      </c>
      <c r="F3192" s="1"/>
      <c r="G3192" s="1">
        <v>2002</v>
      </c>
      <c r="H3192" s="1" t="s">
        <v>18</v>
      </c>
      <c r="I3192" s="1"/>
      <c r="J3192" s="1" t="s">
        <v>5681</v>
      </c>
      <c r="K3192" s="1"/>
      <c r="L3192" s="1"/>
      <c r="M3192" s="1"/>
      <c r="O3192">
        <v>0</v>
      </c>
      <c r="Q3192" s="4" t="s">
        <v>20715</v>
      </c>
    </row>
    <row r="3193" spans="1:17" ht="30">
      <c r="A3193">
        <v>1094</v>
      </c>
      <c r="B3193" t="b">
        <v>1</v>
      </c>
      <c r="C3193" s="6" t="s">
        <v>5806</v>
      </c>
      <c r="D3193" s="6" t="s">
        <v>5807</v>
      </c>
      <c r="E3193" s="14" t="s">
        <v>18395</v>
      </c>
      <c r="F3193" s="16" t="s">
        <v>18396</v>
      </c>
      <c r="G3193">
        <v>2002</v>
      </c>
      <c r="H3193" t="s">
        <v>18</v>
      </c>
      <c r="K3193" t="s">
        <v>18422</v>
      </c>
      <c r="L3193" t="s">
        <v>18423</v>
      </c>
      <c r="O3193">
        <v>0</v>
      </c>
      <c r="Q3193" s="4" t="s">
        <v>22827</v>
      </c>
    </row>
    <row r="3194" spans="1:17" ht="60">
      <c r="A3194">
        <v>1577</v>
      </c>
      <c r="B3194" t="b">
        <v>1</v>
      </c>
      <c r="C3194" s="6" t="s">
        <v>19522</v>
      </c>
      <c r="D3194" s="6" t="s">
        <v>5726</v>
      </c>
      <c r="E3194" s="14" t="s">
        <v>18395</v>
      </c>
      <c r="F3194" s="16" t="s">
        <v>18396</v>
      </c>
      <c r="G3194">
        <v>2002</v>
      </c>
      <c r="H3194" s="6" t="s">
        <v>18</v>
      </c>
      <c r="K3194" t="s">
        <v>18422</v>
      </c>
      <c r="L3194" t="s">
        <v>18423</v>
      </c>
      <c r="O3194">
        <v>0</v>
      </c>
      <c r="Q3194" s="4" t="s">
        <v>18941</v>
      </c>
    </row>
    <row r="3195" spans="1:17" ht="60">
      <c r="A3195">
        <v>3066</v>
      </c>
      <c r="B3195" t="b">
        <v>1</v>
      </c>
      <c r="C3195" s="1" t="s">
        <v>5740</v>
      </c>
      <c r="D3195" s="2" t="s">
        <v>5741</v>
      </c>
      <c r="E3195" s="1"/>
      <c r="F3195" s="1" t="s">
        <v>5742</v>
      </c>
      <c r="G3195" s="1">
        <v>2002</v>
      </c>
      <c r="H3195" s="1" t="s">
        <v>18</v>
      </c>
      <c r="I3195" s="1"/>
      <c r="J3195" s="1"/>
      <c r="K3195" s="1"/>
      <c r="L3195" s="1"/>
      <c r="M3195" s="1"/>
      <c r="O3195">
        <v>0</v>
      </c>
      <c r="Q3195" s="4" t="s">
        <v>31576</v>
      </c>
    </row>
    <row r="3196" spans="1:17" ht="60">
      <c r="A3196">
        <v>3067</v>
      </c>
      <c r="B3196" t="b">
        <v>1</v>
      </c>
      <c r="C3196" s="1" t="s">
        <v>5743</v>
      </c>
      <c r="D3196" s="2" t="s">
        <v>5744</v>
      </c>
      <c r="E3196" s="1"/>
      <c r="F3196" s="1" t="s">
        <v>5745</v>
      </c>
      <c r="G3196" s="1">
        <v>2002</v>
      </c>
      <c r="H3196" s="1" t="s">
        <v>18</v>
      </c>
      <c r="I3196" s="1"/>
      <c r="J3196" s="1"/>
      <c r="K3196" s="1"/>
      <c r="L3196" s="1"/>
      <c r="M3196" s="1"/>
      <c r="O3196">
        <v>0</v>
      </c>
      <c r="Q3196" s="4" t="s">
        <v>31577</v>
      </c>
    </row>
    <row r="3197" spans="1:17" ht="45">
      <c r="A3197">
        <v>1728</v>
      </c>
      <c r="B3197" t="b">
        <v>1</v>
      </c>
      <c r="C3197" s="6" t="s">
        <v>3779</v>
      </c>
      <c r="D3197" s="6" t="s">
        <v>5786</v>
      </c>
      <c r="E3197" s="14" t="s">
        <v>18395</v>
      </c>
      <c r="F3197" s="16" t="s">
        <v>18396</v>
      </c>
      <c r="G3197">
        <v>2002</v>
      </c>
      <c r="H3197" t="s">
        <v>18</v>
      </c>
      <c r="K3197" t="s">
        <v>18422</v>
      </c>
      <c r="L3197" t="s">
        <v>18423</v>
      </c>
      <c r="O3197">
        <v>0</v>
      </c>
      <c r="Q3197" s="4" t="s">
        <v>19084</v>
      </c>
    </row>
    <row r="3198" spans="1:17" ht="60">
      <c r="A3198">
        <v>1068</v>
      </c>
      <c r="B3198" t="b">
        <v>1</v>
      </c>
      <c r="C3198" s="6" t="s">
        <v>22675</v>
      </c>
      <c r="D3198" s="6" t="s">
        <v>5829</v>
      </c>
      <c r="E3198" s="14" t="s">
        <v>18395</v>
      </c>
      <c r="F3198" s="16" t="s">
        <v>18396</v>
      </c>
      <c r="G3198">
        <v>2002</v>
      </c>
      <c r="H3198" t="s">
        <v>18</v>
      </c>
      <c r="K3198" t="s">
        <v>18422</v>
      </c>
      <c r="L3198" t="s">
        <v>18423</v>
      </c>
      <c r="O3198">
        <v>0</v>
      </c>
      <c r="Q3198" s="4" t="s">
        <v>22952</v>
      </c>
    </row>
    <row r="3199" spans="1:17" ht="57.75">
      <c r="A3199">
        <v>1851</v>
      </c>
      <c r="B3199" t="b">
        <v>1</v>
      </c>
      <c r="C3199" s="7" t="s">
        <v>25349</v>
      </c>
      <c r="D3199" s="4" t="s">
        <v>25350</v>
      </c>
      <c r="E3199" s="5" t="s">
        <v>25351</v>
      </c>
      <c r="F3199" s="30" t="s">
        <v>25352</v>
      </c>
      <c r="G3199">
        <v>2002</v>
      </c>
      <c r="H3199" t="s">
        <v>18</v>
      </c>
      <c r="J3199" t="s">
        <v>25353</v>
      </c>
      <c r="K3199" t="s">
        <v>18422</v>
      </c>
      <c r="L3199" t="s">
        <v>18423</v>
      </c>
      <c r="O3199">
        <v>0</v>
      </c>
      <c r="Q3199" s="4" t="s">
        <v>23091</v>
      </c>
    </row>
    <row r="3200" spans="1:17">
      <c r="A3200">
        <v>5115</v>
      </c>
      <c r="B3200" t="b">
        <v>1</v>
      </c>
      <c r="C3200" s="1" t="s">
        <v>27842</v>
      </c>
      <c r="D3200" s="4" t="s">
        <v>27843</v>
      </c>
      <c r="E3200" s="3" t="s">
        <v>27827</v>
      </c>
      <c r="F3200" s="1" t="s">
        <v>27844</v>
      </c>
      <c r="G3200" s="1">
        <v>2002</v>
      </c>
      <c r="H3200" s="1" t="s">
        <v>18</v>
      </c>
      <c r="O3200">
        <v>0</v>
      </c>
      <c r="Q3200" s="4" t="s">
        <v>31579</v>
      </c>
    </row>
    <row r="3201" spans="1:17" ht="60">
      <c r="A3201">
        <v>3097</v>
      </c>
      <c r="B3201" t="b">
        <v>1</v>
      </c>
      <c r="C3201" s="1" t="s">
        <v>6150</v>
      </c>
      <c r="D3201" s="2" t="s">
        <v>6184</v>
      </c>
      <c r="E3201" s="1" t="s">
        <v>6185</v>
      </c>
      <c r="F3201" s="1" t="s">
        <v>6186</v>
      </c>
      <c r="G3201" s="1">
        <v>2002</v>
      </c>
      <c r="H3201" s="1" t="s">
        <v>18</v>
      </c>
      <c r="I3201" s="1"/>
      <c r="J3201" s="1" t="s">
        <v>6187</v>
      </c>
      <c r="K3201" s="1"/>
      <c r="L3201" s="1"/>
      <c r="M3201" s="1"/>
      <c r="O3201">
        <v>0</v>
      </c>
      <c r="Q3201" s="4" t="s">
        <v>22806</v>
      </c>
    </row>
    <row r="3202" spans="1:17" ht="75">
      <c r="A3202">
        <v>3079</v>
      </c>
      <c r="B3202" t="b">
        <v>1</v>
      </c>
      <c r="C3202" s="1" t="s">
        <v>5978</v>
      </c>
      <c r="D3202" s="2" t="s">
        <v>5979</v>
      </c>
      <c r="E3202" s="3" t="s">
        <v>5980</v>
      </c>
      <c r="F3202" s="1" t="s">
        <v>5981</v>
      </c>
      <c r="G3202" s="1">
        <v>2002</v>
      </c>
      <c r="H3202" s="1" t="s">
        <v>18</v>
      </c>
      <c r="I3202" s="1"/>
      <c r="J3202" s="1" t="s">
        <v>5982</v>
      </c>
      <c r="K3202" s="1"/>
      <c r="L3202" s="1"/>
      <c r="M3202" s="1"/>
      <c r="O3202">
        <v>0</v>
      </c>
      <c r="Q3202" s="4" t="s">
        <v>31580</v>
      </c>
    </row>
    <row r="3203" spans="1:17" ht="45">
      <c r="A3203">
        <v>1897</v>
      </c>
      <c r="B3203" t="b">
        <v>1</v>
      </c>
      <c r="C3203" s="6" t="s">
        <v>5824</v>
      </c>
      <c r="D3203" s="6" t="s">
        <v>5825</v>
      </c>
      <c r="E3203" s="14" t="s">
        <v>18395</v>
      </c>
      <c r="F3203" s="16" t="s">
        <v>18396</v>
      </c>
      <c r="G3203">
        <v>2002</v>
      </c>
      <c r="H3203" t="s">
        <v>18</v>
      </c>
      <c r="K3203" t="s">
        <v>18422</v>
      </c>
      <c r="L3203" t="s">
        <v>18423</v>
      </c>
      <c r="O3203">
        <v>0</v>
      </c>
      <c r="Q3203" s="4" t="s">
        <v>22276</v>
      </c>
    </row>
    <row r="3204" spans="1:17" ht="60">
      <c r="A3204">
        <v>61</v>
      </c>
      <c r="B3204" t="b">
        <v>1</v>
      </c>
      <c r="C3204" s="6" t="s">
        <v>1263</v>
      </c>
      <c r="D3204" s="6" t="s">
        <v>6070</v>
      </c>
      <c r="E3204" s="14" t="s">
        <v>18395</v>
      </c>
      <c r="F3204" s="16" t="s">
        <v>18396</v>
      </c>
      <c r="G3204">
        <v>2002</v>
      </c>
      <c r="H3204" s="6" t="s">
        <v>18</v>
      </c>
      <c r="K3204" t="s">
        <v>18422</v>
      </c>
      <c r="L3204" t="s">
        <v>18423</v>
      </c>
      <c r="O3204">
        <v>0</v>
      </c>
      <c r="Q3204" s="4" t="s">
        <v>22364</v>
      </c>
    </row>
    <row r="3205" spans="1:17" ht="45">
      <c r="A3205">
        <v>1749</v>
      </c>
      <c r="B3205" t="b">
        <v>1</v>
      </c>
      <c r="C3205" s="6" t="s">
        <v>25013</v>
      </c>
      <c r="D3205" s="6" t="s">
        <v>5960</v>
      </c>
      <c r="E3205" s="14" t="s">
        <v>18395</v>
      </c>
      <c r="F3205" s="16" t="s">
        <v>18396</v>
      </c>
      <c r="G3205">
        <v>2002</v>
      </c>
      <c r="H3205" t="s">
        <v>18</v>
      </c>
      <c r="K3205" t="s">
        <v>18422</v>
      </c>
      <c r="L3205" t="s">
        <v>18423</v>
      </c>
      <c r="O3205">
        <v>0</v>
      </c>
      <c r="Q3205" s="4" t="s">
        <v>23080</v>
      </c>
    </row>
    <row r="3206" spans="1:17" ht="45">
      <c r="A3206">
        <v>3069</v>
      </c>
      <c r="B3206" t="b">
        <v>1</v>
      </c>
      <c r="C3206" s="1" t="s">
        <v>5777</v>
      </c>
      <c r="D3206" s="2" t="s">
        <v>5778</v>
      </c>
      <c r="E3206" s="3" t="s">
        <v>5779</v>
      </c>
      <c r="F3206" s="1" t="s">
        <v>5780</v>
      </c>
      <c r="G3206" s="1">
        <v>2002</v>
      </c>
      <c r="H3206" s="1" t="s">
        <v>18</v>
      </c>
      <c r="I3206" s="1"/>
      <c r="J3206" s="1" t="s">
        <v>5781</v>
      </c>
      <c r="K3206" s="1"/>
      <c r="L3206" s="1"/>
      <c r="M3206" s="1"/>
      <c r="O3206">
        <v>0</v>
      </c>
      <c r="Q3206" s="4" t="s">
        <v>31581</v>
      </c>
    </row>
    <row r="3207" spans="1:17" ht="30">
      <c r="A3207">
        <v>3081</v>
      </c>
      <c r="B3207" t="b">
        <v>1</v>
      </c>
      <c r="C3207" s="1" t="s">
        <v>5978</v>
      </c>
      <c r="D3207" s="2" t="s">
        <v>5987</v>
      </c>
      <c r="E3207" s="3" t="s">
        <v>5988</v>
      </c>
      <c r="F3207" s="1" t="s">
        <v>5989</v>
      </c>
      <c r="G3207" s="1">
        <v>2002</v>
      </c>
      <c r="H3207" s="1" t="s">
        <v>18</v>
      </c>
      <c r="I3207" s="1"/>
      <c r="J3207" s="1" t="s">
        <v>5990</v>
      </c>
      <c r="K3207" s="1"/>
      <c r="L3207" s="1"/>
      <c r="M3207" s="1"/>
      <c r="O3207">
        <v>0</v>
      </c>
      <c r="Q3207" s="4" t="s">
        <v>31580</v>
      </c>
    </row>
    <row r="3208" spans="1:17" ht="57">
      <c r="A3208">
        <v>1073</v>
      </c>
      <c r="B3208" t="b">
        <v>1</v>
      </c>
      <c r="C3208" s="6" t="s">
        <v>5798</v>
      </c>
      <c r="D3208" s="8" t="s">
        <v>5799</v>
      </c>
      <c r="E3208" s="6"/>
      <c r="F3208" s="16" t="s">
        <v>18396</v>
      </c>
      <c r="G3208">
        <v>2002</v>
      </c>
      <c r="H3208" t="s">
        <v>18</v>
      </c>
      <c r="K3208" t="s">
        <v>18422</v>
      </c>
      <c r="L3208" t="s">
        <v>18423</v>
      </c>
      <c r="O3208">
        <v>0</v>
      </c>
      <c r="Q3208" s="4" t="s">
        <v>22954</v>
      </c>
    </row>
    <row r="3209" spans="1:17" ht="42.75">
      <c r="A3209">
        <v>1917</v>
      </c>
      <c r="B3209" t="b">
        <v>1</v>
      </c>
      <c r="C3209" s="6" t="s">
        <v>5685</v>
      </c>
      <c r="D3209" s="8" t="s">
        <v>5686</v>
      </c>
      <c r="E3209" s="6"/>
      <c r="F3209" s="16" t="s">
        <v>18396</v>
      </c>
      <c r="G3209">
        <v>2002</v>
      </c>
      <c r="H3209" t="s">
        <v>18</v>
      </c>
      <c r="K3209" t="s">
        <v>18422</v>
      </c>
      <c r="L3209" t="s">
        <v>18423</v>
      </c>
      <c r="O3209">
        <v>0</v>
      </c>
      <c r="Q3209" s="4" t="s">
        <v>21680</v>
      </c>
    </row>
    <row r="3210" spans="1:17" ht="30">
      <c r="A3210">
        <v>3083</v>
      </c>
      <c r="B3210" t="b">
        <v>1</v>
      </c>
      <c r="C3210" s="1" t="s">
        <v>6003</v>
      </c>
      <c r="D3210" s="2" t="s">
        <v>6004</v>
      </c>
      <c r="E3210" s="1" t="s">
        <v>6005</v>
      </c>
      <c r="F3210" s="1" t="s">
        <v>2992</v>
      </c>
      <c r="G3210" s="1">
        <v>2002</v>
      </c>
      <c r="H3210" s="1" t="s">
        <v>18</v>
      </c>
      <c r="I3210" s="1" t="s">
        <v>27789</v>
      </c>
      <c r="J3210" s="1" t="s">
        <v>6006</v>
      </c>
      <c r="K3210" s="1"/>
      <c r="L3210" s="1"/>
      <c r="M3210" s="1"/>
      <c r="O3210">
        <v>0</v>
      </c>
      <c r="Q3210" s="4" t="s">
        <v>31582</v>
      </c>
    </row>
    <row r="3211" spans="1:17" ht="30">
      <c r="A3211">
        <v>3084</v>
      </c>
      <c r="B3211" t="b">
        <v>1</v>
      </c>
      <c r="C3211" s="1" t="s">
        <v>6007</v>
      </c>
      <c r="D3211" s="2" t="s">
        <v>6008</v>
      </c>
      <c r="E3211" s="1" t="s">
        <v>6009</v>
      </c>
      <c r="F3211" s="1" t="s">
        <v>2995</v>
      </c>
      <c r="G3211" s="1">
        <v>2002</v>
      </c>
      <c r="H3211" s="1" t="s">
        <v>18</v>
      </c>
      <c r="I3211" s="1"/>
      <c r="J3211" s="1" t="s">
        <v>6010</v>
      </c>
      <c r="K3211" s="1"/>
      <c r="L3211" s="1"/>
      <c r="M3211" s="1"/>
      <c r="O3211">
        <v>0</v>
      </c>
      <c r="Q3211" s="4" t="s">
        <v>31583</v>
      </c>
    </row>
    <row r="3212" spans="1:17" ht="28.5">
      <c r="A3212">
        <v>1472</v>
      </c>
      <c r="B3212" t="b">
        <v>1</v>
      </c>
      <c r="C3212" s="6" t="s">
        <v>24072</v>
      </c>
      <c r="D3212" s="8" t="s">
        <v>5857</v>
      </c>
      <c r="E3212" s="6"/>
      <c r="F3212" s="16" t="s">
        <v>18396</v>
      </c>
      <c r="G3212">
        <v>2002</v>
      </c>
      <c r="H3212" t="s">
        <v>18</v>
      </c>
      <c r="K3212" t="s">
        <v>18422</v>
      </c>
      <c r="L3212" t="s">
        <v>18423</v>
      </c>
      <c r="O3212">
        <v>0</v>
      </c>
      <c r="Q3212" s="4" t="s">
        <v>23037</v>
      </c>
    </row>
    <row r="3213" spans="1:17" ht="30">
      <c r="A3213">
        <v>1899</v>
      </c>
      <c r="B3213" t="b">
        <v>1</v>
      </c>
      <c r="C3213" s="6" t="s">
        <v>25339</v>
      </c>
      <c r="D3213" s="6" t="s">
        <v>5711</v>
      </c>
      <c r="E3213" s="14" t="s">
        <v>18395</v>
      </c>
      <c r="F3213" s="16" t="s">
        <v>18396</v>
      </c>
      <c r="G3213">
        <v>2002</v>
      </c>
      <c r="H3213" s="6" t="s">
        <v>18</v>
      </c>
      <c r="K3213" t="s">
        <v>18422</v>
      </c>
      <c r="L3213" t="s">
        <v>18423</v>
      </c>
      <c r="O3213">
        <v>0</v>
      </c>
      <c r="Q3213" s="4" t="s">
        <v>23099</v>
      </c>
    </row>
    <row r="3214" spans="1:17" ht="45">
      <c r="A3214">
        <v>3080</v>
      </c>
      <c r="B3214" t="b">
        <v>1</v>
      </c>
      <c r="C3214" s="1" t="s">
        <v>5978</v>
      </c>
      <c r="D3214" s="2" t="s">
        <v>5983</v>
      </c>
      <c r="E3214" s="3" t="s">
        <v>5984</v>
      </c>
      <c r="F3214" s="1" t="s">
        <v>5985</v>
      </c>
      <c r="G3214" s="1">
        <v>2002</v>
      </c>
      <c r="H3214" s="1" t="s">
        <v>18</v>
      </c>
      <c r="I3214" s="1"/>
      <c r="J3214" s="1" t="s">
        <v>5986</v>
      </c>
      <c r="K3214" s="1"/>
      <c r="L3214" s="1"/>
      <c r="M3214" s="1"/>
      <c r="O3214">
        <v>0</v>
      </c>
      <c r="Q3214" s="4" t="s">
        <v>31580</v>
      </c>
    </row>
    <row r="3215" spans="1:17" ht="30">
      <c r="A3215">
        <v>1075</v>
      </c>
      <c r="B3215" t="b">
        <v>1</v>
      </c>
      <c r="C3215" s="6" t="s">
        <v>4422</v>
      </c>
      <c r="D3215" s="6" t="s">
        <v>5863</v>
      </c>
      <c r="E3215" s="14" t="s">
        <v>18395</v>
      </c>
      <c r="F3215" s="16" t="s">
        <v>18396</v>
      </c>
      <c r="G3215">
        <v>2002</v>
      </c>
      <c r="H3215" t="s">
        <v>18</v>
      </c>
      <c r="K3215" t="s">
        <v>18422</v>
      </c>
      <c r="L3215" t="s">
        <v>18423</v>
      </c>
      <c r="O3215">
        <v>0</v>
      </c>
      <c r="Q3215" s="4" t="s">
        <v>21633</v>
      </c>
    </row>
    <row r="3216" spans="1:17" ht="45">
      <c r="A3216">
        <v>5233</v>
      </c>
      <c r="B3216" t="b">
        <v>1</v>
      </c>
      <c r="C3216" s="1" t="s">
        <v>32068</v>
      </c>
      <c r="D3216" s="4" t="s">
        <v>6059</v>
      </c>
      <c r="E3216" s="48" t="s">
        <v>32069</v>
      </c>
      <c r="F3216" s="1" t="s">
        <v>32070</v>
      </c>
      <c r="G3216" s="1">
        <v>2002</v>
      </c>
      <c r="H3216" s="1" t="s">
        <v>18</v>
      </c>
      <c r="O3216">
        <v>0</v>
      </c>
      <c r="Q3216" s="4" t="s">
        <v>19823</v>
      </c>
    </row>
    <row r="3217" spans="1:18" ht="28.5">
      <c r="A3217">
        <v>2189</v>
      </c>
      <c r="B3217" t="b">
        <v>1</v>
      </c>
      <c r="C3217" s="6" t="s">
        <v>26342</v>
      </c>
      <c r="D3217" s="8" t="s">
        <v>5322</v>
      </c>
      <c r="E3217" s="14" t="s">
        <v>18395</v>
      </c>
      <c r="F3217" s="16" t="s">
        <v>18445</v>
      </c>
      <c r="G3217">
        <v>2003</v>
      </c>
      <c r="H3217" s="6" t="s">
        <v>29</v>
      </c>
      <c r="K3217" t="s">
        <v>298</v>
      </c>
      <c r="L3217" t="s">
        <v>29</v>
      </c>
      <c r="O3217">
        <v>1</v>
      </c>
      <c r="Q3217" s="4" t="s">
        <v>31586</v>
      </c>
      <c r="R3217">
        <v>8</v>
      </c>
    </row>
    <row r="3218" spans="1:18" ht="42.75">
      <c r="A3218">
        <v>1066</v>
      </c>
      <c r="B3218" t="b">
        <v>1</v>
      </c>
      <c r="C3218" s="6" t="s">
        <v>22666</v>
      </c>
      <c r="D3218" s="8" t="s">
        <v>5620</v>
      </c>
      <c r="E3218" s="14" t="s">
        <v>18395</v>
      </c>
      <c r="F3218" s="16" t="s">
        <v>18445</v>
      </c>
      <c r="G3218">
        <v>2003</v>
      </c>
      <c r="H3218" s="6" t="s">
        <v>29</v>
      </c>
      <c r="I3218" s="16" t="s">
        <v>22667</v>
      </c>
      <c r="K3218" t="s">
        <v>5171</v>
      </c>
      <c r="L3218" t="s">
        <v>29</v>
      </c>
      <c r="O3218">
        <v>1</v>
      </c>
      <c r="Q3218" s="4" t="s">
        <v>23419</v>
      </c>
      <c r="R3218">
        <v>8</v>
      </c>
    </row>
    <row r="3219" spans="1:18" ht="30">
      <c r="A3219">
        <v>121</v>
      </c>
      <c r="B3219" t="b">
        <v>1</v>
      </c>
      <c r="C3219" s="6" t="s">
        <v>18973</v>
      </c>
      <c r="D3219" s="7" t="s">
        <v>18974</v>
      </c>
      <c r="E3219" s="5" t="s">
        <v>18395</v>
      </c>
      <c r="F3219" s="21" t="s">
        <v>18445</v>
      </c>
      <c r="G3219">
        <v>2003</v>
      </c>
      <c r="H3219" t="s">
        <v>29</v>
      </c>
      <c r="I3219" s="16" t="s">
        <v>18975</v>
      </c>
      <c r="J3219" t="s">
        <v>18976</v>
      </c>
      <c r="K3219" t="s">
        <v>298</v>
      </c>
      <c r="L3219" t="s">
        <v>29</v>
      </c>
      <c r="O3219">
        <v>1</v>
      </c>
      <c r="Q3219" s="4" t="s">
        <v>23224</v>
      </c>
      <c r="R3219">
        <v>8</v>
      </c>
    </row>
    <row r="3220" spans="1:18" ht="28.5">
      <c r="A3220">
        <v>437</v>
      </c>
      <c r="B3220" t="b">
        <v>1</v>
      </c>
      <c r="C3220" s="6" t="s">
        <v>19944</v>
      </c>
      <c r="D3220" s="8" t="s">
        <v>5436</v>
      </c>
      <c r="E3220" s="5" t="s">
        <v>18395</v>
      </c>
      <c r="F3220" s="16" t="s">
        <v>18445</v>
      </c>
      <c r="G3220">
        <v>2003</v>
      </c>
      <c r="H3220" s="6" t="s">
        <v>29</v>
      </c>
      <c r="I3220" t="s">
        <v>20348</v>
      </c>
      <c r="J3220" t="s">
        <v>20349</v>
      </c>
      <c r="K3220" t="s">
        <v>298</v>
      </c>
      <c r="L3220" t="s">
        <v>29</v>
      </c>
      <c r="O3220">
        <v>1</v>
      </c>
      <c r="Q3220" s="4" t="s">
        <v>23276</v>
      </c>
      <c r="R3220">
        <v>9</v>
      </c>
    </row>
    <row r="3221" spans="1:18" ht="42.75">
      <c r="A3221">
        <v>343</v>
      </c>
      <c r="B3221" t="b">
        <v>1</v>
      </c>
      <c r="C3221" s="6" t="s">
        <v>19944</v>
      </c>
      <c r="D3221" s="8" t="s">
        <v>5439</v>
      </c>
      <c r="E3221" s="5" t="s">
        <v>18395</v>
      </c>
      <c r="F3221" s="16" t="s">
        <v>18445</v>
      </c>
      <c r="G3221">
        <v>2003</v>
      </c>
      <c r="H3221" s="6" t="s">
        <v>29</v>
      </c>
      <c r="J3221" t="s">
        <v>19945</v>
      </c>
      <c r="K3221" t="s">
        <v>298</v>
      </c>
      <c r="L3221" t="s">
        <v>29</v>
      </c>
      <c r="O3221">
        <v>1</v>
      </c>
      <c r="Q3221" s="4" t="s">
        <v>23276</v>
      </c>
      <c r="R3221">
        <v>9</v>
      </c>
    </row>
    <row r="3222" spans="1:18" ht="43.5">
      <c r="A3222">
        <v>229</v>
      </c>
      <c r="B3222" t="b">
        <v>1</v>
      </c>
      <c r="C3222" t="s">
        <v>19441</v>
      </c>
      <c r="D3222" s="7" t="s">
        <v>5452</v>
      </c>
      <c r="E3222" s="5" t="s">
        <v>19442</v>
      </c>
      <c r="F3222" t="s">
        <v>19443</v>
      </c>
      <c r="G3222">
        <v>2003</v>
      </c>
      <c r="H3222" t="s">
        <v>29</v>
      </c>
      <c r="I3222" t="s">
        <v>19444</v>
      </c>
      <c r="J3222" t="s">
        <v>19445</v>
      </c>
      <c r="K3222" t="s">
        <v>1426</v>
      </c>
      <c r="L3222" t="s">
        <v>29</v>
      </c>
      <c r="O3222">
        <v>1</v>
      </c>
      <c r="Q3222" s="4" t="s">
        <v>23253</v>
      </c>
      <c r="R3222">
        <v>12</v>
      </c>
    </row>
    <row r="3223" spans="1:18" ht="60">
      <c r="A3223">
        <v>2045</v>
      </c>
      <c r="B3223" t="b">
        <v>1</v>
      </c>
      <c r="C3223" s="6" t="s">
        <v>25945</v>
      </c>
      <c r="D3223" s="2" t="s">
        <v>5636</v>
      </c>
      <c r="E3223" s="16" t="s">
        <v>25946</v>
      </c>
      <c r="F3223" s="16" t="s">
        <v>18445</v>
      </c>
      <c r="G3223">
        <v>2003</v>
      </c>
      <c r="H3223" s="6" t="s">
        <v>29</v>
      </c>
      <c r="J3223" t="s">
        <v>25947</v>
      </c>
      <c r="K3223" t="s">
        <v>298</v>
      </c>
      <c r="L3223" t="s">
        <v>29</v>
      </c>
      <c r="O3223">
        <v>1</v>
      </c>
      <c r="Q3223" s="4" t="s">
        <v>23569</v>
      </c>
      <c r="R3223">
        <v>12</v>
      </c>
    </row>
    <row r="3224" spans="1:18" ht="42.75">
      <c r="A3224">
        <v>2303</v>
      </c>
      <c r="B3224" t="b">
        <v>1</v>
      </c>
      <c r="C3224" s="6" t="s">
        <v>26712</v>
      </c>
      <c r="D3224" s="8" t="s">
        <v>5448</v>
      </c>
      <c r="E3224" s="5" t="s">
        <v>18395</v>
      </c>
      <c r="F3224" s="16" t="s">
        <v>18445</v>
      </c>
      <c r="G3224">
        <v>2003</v>
      </c>
      <c r="H3224" s="6" t="s">
        <v>29</v>
      </c>
      <c r="J3224" t="s">
        <v>26713</v>
      </c>
      <c r="K3224" t="s">
        <v>1426</v>
      </c>
      <c r="L3224" t="s">
        <v>29</v>
      </c>
      <c r="O3224">
        <v>1</v>
      </c>
      <c r="Q3224" s="4" t="s">
        <v>23624</v>
      </c>
      <c r="R3224">
        <v>12</v>
      </c>
    </row>
    <row r="3225" spans="1:18" ht="28.5">
      <c r="A3225">
        <v>1276</v>
      </c>
      <c r="B3225" t="b">
        <v>1</v>
      </c>
      <c r="C3225" s="6" t="s">
        <v>23406</v>
      </c>
      <c r="D3225" s="8" t="s">
        <v>5461</v>
      </c>
      <c r="E3225" s="5" t="s">
        <v>18395</v>
      </c>
      <c r="F3225" s="16" t="s">
        <v>18445</v>
      </c>
      <c r="G3225">
        <v>2003</v>
      </c>
      <c r="H3225" s="6" t="s">
        <v>29</v>
      </c>
      <c r="J3225" t="s">
        <v>23407</v>
      </c>
      <c r="K3225" t="s">
        <v>1426</v>
      </c>
      <c r="L3225" t="s">
        <v>29</v>
      </c>
      <c r="O3225">
        <v>1</v>
      </c>
      <c r="Q3225" s="4" t="s">
        <v>23446</v>
      </c>
      <c r="R3225">
        <v>12</v>
      </c>
    </row>
    <row r="3226" spans="1:18" ht="71.25">
      <c r="A3226">
        <v>1032</v>
      </c>
      <c r="B3226" t="b">
        <v>1</v>
      </c>
      <c r="C3226" s="6" t="s">
        <v>22542</v>
      </c>
      <c r="D3226" s="8" t="s">
        <v>5310</v>
      </c>
      <c r="E3226" s="14" t="s">
        <v>18395</v>
      </c>
      <c r="F3226" s="16" t="s">
        <v>18445</v>
      </c>
      <c r="G3226">
        <v>2003</v>
      </c>
      <c r="H3226" s="6" t="s">
        <v>29</v>
      </c>
      <c r="I3226" s="16" t="s">
        <v>22543</v>
      </c>
      <c r="K3226" t="s">
        <v>10100</v>
      </c>
      <c r="L3226" t="s">
        <v>29</v>
      </c>
      <c r="O3226">
        <v>1</v>
      </c>
      <c r="Q3226" s="4" t="s">
        <v>23404</v>
      </c>
      <c r="R3226">
        <v>16</v>
      </c>
    </row>
    <row r="3227" spans="1:18" ht="28.5">
      <c r="A3227">
        <v>528</v>
      </c>
      <c r="B3227" t="b">
        <v>1</v>
      </c>
      <c r="C3227" s="6" t="s">
        <v>5278</v>
      </c>
      <c r="D3227" s="8" t="s">
        <v>5279</v>
      </c>
      <c r="E3227" s="5" t="s">
        <v>18395</v>
      </c>
      <c r="F3227" s="16" t="s">
        <v>18445</v>
      </c>
      <c r="G3227">
        <v>2003</v>
      </c>
      <c r="H3227" s="6" t="s">
        <v>29</v>
      </c>
      <c r="I3227" t="s">
        <v>20682</v>
      </c>
      <c r="J3227" t="s">
        <v>5281</v>
      </c>
      <c r="K3227" t="s">
        <v>298</v>
      </c>
      <c r="L3227" t="s">
        <v>29</v>
      </c>
      <c r="O3227">
        <v>1</v>
      </c>
      <c r="Q3227" s="4" t="s">
        <v>21196</v>
      </c>
      <c r="R3227">
        <v>16</v>
      </c>
    </row>
    <row r="3228" spans="1:18" ht="45">
      <c r="A3228">
        <v>577</v>
      </c>
      <c r="B3228" t="b">
        <v>1</v>
      </c>
      <c r="C3228" s="6" t="s">
        <v>20869</v>
      </c>
      <c r="D3228" s="8" t="s">
        <v>5306</v>
      </c>
      <c r="E3228" s="5" t="s">
        <v>18395</v>
      </c>
      <c r="F3228" s="16" t="s">
        <v>18445</v>
      </c>
      <c r="G3228">
        <v>2003</v>
      </c>
      <c r="H3228" s="6" t="s">
        <v>29</v>
      </c>
      <c r="J3228" t="s">
        <v>20870</v>
      </c>
      <c r="K3228" t="s">
        <v>605</v>
      </c>
      <c r="L3228" t="s">
        <v>29</v>
      </c>
      <c r="O3228">
        <v>1</v>
      </c>
      <c r="Q3228" s="4" t="s">
        <v>23322</v>
      </c>
      <c r="R3228">
        <v>17</v>
      </c>
    </row>
    <row r="3229" spans="1:18" ht="30">
      <c r="A3229">
        <v>1033</v>
      </c>
      <c r="B3229" t="b">
        <v>1</v>
      </c>
      <c r="C3229" s="6" t="s">
        <v>19364</v>
      </c>
      <c r="D3229" s="7" t="s">
        <v>22546</v>
      </c>
      <c r="E3229" s="5" t="s">
        <v>22547</v>
      </c>
      <c r="F3229" s="21" t="s">
        <v>18445</v>
      </c>
      <c r="G3229">
        <v>2003</v>
      </c>
      <c r="H3229" t="s">
        <v>29</v>
      </c>
      <c r="J3229" t="s">
        <v>22548</v>
      </c>
      <c r="K3229" t="s">
        <v>18607</v>
      </c>
      <c r="L3229" t="s">
        <v>29</v>
      </c>
      <c r="O3229">
        <v>1</v>
      </c>
      <c r="Q3229" s="4" t="s">
        <v>23251</v>
      </c>
      <c r="R3229">
        <v>22</v>
      </c>
    </row>
    <row r="3230" spans="1:18" ht="30">
      <c r="A3230">
        <v>592</v>
      </c>
      <c r="B3230" t="b">
        <v>1</v>
      </c>
      <c r="C3230" s="6" t="s">
        <v>20502</v>
      </c>
      <c r="D3230" s="8" t="s">
        <v>5377</v>
      </c>
      <c r="E3230" s="5" t="s">
        <v>18395</v>
      </c>
      <c r="F3230" s="16" t="s">
        <v>18445</v>
      </c>
      <c r="G3230">
        <v>2003</v>
      </c>
      <c r="H3230" s="6" t="s">
        <v>29</v>
      </c>
      <c r="J3230" t="s">
        <v>20927</v>
      </c>
      <c r="K3230" t="s">
        <v>18607</v>
      </c>
      <c r="L3230" t="s">
        <v>29</v>
      </c>
      <c r="O3230">
        <v>1</v>
      </c>
      <c r="Q3230" s="4" t="s">
        <v>23299</v>
      </c>
      <c r="R3230">
        <v>22</v>
      </c>
    </row>
    <row r="3231" spans="1:18" ht="30">
      <c r="A3231">
        <v>212</v>
      </c>
      <c r="B3231" t="b">
        <v>1</v>
      </c>
      <c r="C3231" s="6" t="s">
        <v>19364</v>
      </c>
      <c r="D3231" s="7" t="s">
        <v>19365</v>
      </c>
      <c r="E3231" s="5" t="s">
        <v>18395</v>
      </c>
      <c r="F3231" s="21" t="s">
        <v>18445</v>
      </c>
      <c r="G3231">
        <v>2003</v>
      </c>
      <c r="H3231" t="s">
        <v>29</v>
      </c>
      <c r="I3231" t="s">
        <v>19366</v>
      </c>
      <c r="J3231" t="s">
        <v>19367</v>
      </c>
      <c r="K3231" t="s">
        <v>18607</v>
      </c>
      <c r="L3231" t="s">
        <v>29</v>
      </c>
      <c r="M3231">
        <v>2</v>
      </c>
      <c r="O3231">
        <v>1</v>
      </c>
      <c r="Q3231" s="4" t="s">
        <v>23251</v>
      </c>
      <c r="R3231">
        <v>22</v>
      </c>
    </row>
    <row r="3232" spans="1:18" ht="30">
      <c r="A3232">
        <v>479</v>
      </c>
      <c r="B3232" t="b">
        <v>1</v>
      </c>
      <c r="C3232" s="6" t="s">
        <v>20502</v>
      </c>
      <c r="D3232" s="8" t="s">
        <v>5374</v>
      </c>
      <c r="E3232" s="5" t="s">
        <v>18395</v>
      </c>
      <c r="F3232" s="16" t="s">
        <v>18445</v>
      </c>
      <c r="G3232">
        <v>2003</v>
      </c>
      <c r="H3232" s="6" t="s">
        <v>29</v>
      </c>
      <c r="I3232" t="s">
        <v>19366</v>
      </c>
      <c r="J3232" t="s">
        <v>20503</v>
      </c>
      <c r="K3232" t="s">
        <v>18607</v>
      </c>
      <c r="L3232" t="s">
        <v>29</v>
      </c>
      <c r="M3232">
        <v>2</v>
      </c>
      <c r="O3232">
        <v>1</v>
      </c>
      <c r="Q3232" s="4" t="s">
        <v>23299</v>
      </c>
      <c r="R3232">
        <v>22</v>
      </c>
    </row>
    <row r="3233" spans="1:18" ht="30">
      <c r="A3233">
        <v>3060</v>
      </c>
      <c r="B3233" t="b">
        <v>1</v>
      </c>
      <c r="C3233" s="1" t="s">
        <v>5651</v>
      </c>
      <c r="D3233" s="2" t="s">
        <v>5652</v>
      </c>
      <c r="E3233" s="3" t="s">
        <v>5653</v>
      </c>
      <c r="F3233" s="1" t="s">
        <v>5654</v>
      </c>
      <c r="G3233" s="1">
        <v>2003</v>
      </c>
      <c r="H3233" s="1" t="s">
        <v>29</v>
      </c>
      <c r="I3233" s="1"/>
      <c r="J3233" s="1" t="s">
        <v>5655</v>
      </c>
      <c r="K3233" s="1" t="s">
        <v>5656</v>
      </c>
      <c r="L3233" s="1" t="s">
        <v>29</v>
      </c>
      <c r="M3233" s="1"/>
      <c r="O3233">
        <v>2</v>
      </c>
      <c r="Q3233" s="4" t="s">
        <v>31592</v>
      </c>
      <c r="R3233">
        <v>38</v>
      </c>
    </row>
    <row r="3234" spans="1:18" ht="42.75">
      <c r="A3234">
        <v>312</v>
      </c>
      <c r="B3234" t="b">
        <v>1</v>
      </c>
      <c r="C3234" s="6" t="s">
        <v>19795</v>
      </c>
      <c r="D3234" s="8" t="s">
        <v>5544</v>
      </c>
      <c r="E3234" s="5" t="s">
        <v>18395</v>
      </c>
      <c r="F3234" s="16" t="s">
        <v>18445</v>
      </c>
      <c r="G3234">
        <v>2003</v>
      </c>
      <c r="H3234" s="6" t="s">
        <v>29</v>
      </c>
      <c r="I3234" t="s">
        <v>19796</v>
      </c>
      <c r="J3234" t="s">
        <v>19797</v>
      </c>
      <c r="K3234" t="s">
        <v>10100</v>
      </c>
      <c r="L3234" t="s">
        <v>29</v>
      </c>
      <c r="O3234">
        <v>2</v>
      </c>
      <c r="Q3234" s="4" t="s">
        <v>23274</v>
      </c>
      <c r="R3234">
        <v>38</v>
      </c>
    </row>
    <row r="3235" spans="1:18" ht="42.75">
      <c r="A3235">
        <v>1831</v>
      </c>
      <c r="B3235" t="b">
        <v>1</v>
      </c>
      <c r="C3235" s="6" t="s">
        <v>25278</v>
      </c>
      <c r="D3235" s="8" t="s">
        <v>5457</v>
      </c>
      <c r="E3235" s="5" t="s">
        <v>18395</v>
      </c>
      <c r="F3235" s="16" t="s">
        <v>18445</v>
      </c>
      <c r="G3235">
        <v>2003</v>
      </c>
      <c r="H3235" s="6" t="s">
        <v>29</v>
      </c>
      <c r="I3235" s="16" t="s">
        <v>25279</v>
      </c>
      <c r="J3235" t="s">
        <v>25280</v>
      </c>
      <c r="K3235" t="s">
        <v>4687</v>
      </c>
      <c r="L3235" t="s">
        <v>29</v>
      </c>
      <c r="O3235">
        <v>2</v>
      </c>
      <c r="Q3235" s="4" t="s">
        <v>23528</v>
      </c>
      <c r="R3235">
        <v>38</v>
      </c>
    </row>
    <row r="3236" spans="1:18" ht="75">
      <c r="A3236">
        <v>362</v>
      </c>
      <c r="B3236" t="b">
        <v>1</v>
      </c>
      <c r="C3236" s="6" t="s">
        <v>20029</v>
      </c>
      <c r="D3236" s="2" t="s">
        <v>4642</v>
      </c>
      <c r="E3236" s="5" t="s">
        <v>18395</v>
      </c>
      <c r="F3236" s="16" t="s">
        <v>18445</v>
      </c>
      <c r="G3236">
        <v>2003</v>
      </c>
      <c r="H3236" s="6" t="s">
        <v>29</v>
      </c>
      <c r="I3236" s="16" t="s">
        <v>20030</v>
      </c>
      <c r="J3236" t="s">
        <v>20031</v>
      </c>
      <c r="K3236" t="s">
        <v>4847</v>
      </c>
      <c r="L3236" t="s">
        <v>29</v>
      </c>
      <c r="O3236">
        <v>1</v>
      </c>
      <c r="Q3236" s="4" t="s">
        <v>23286</v>
      </c>
      <c r="R3236">
        <v>38</v>
      </c>
    </row>
    <row r="3237" spans="1:18" ht="28.5">
      <c r="A3237">
        <v>1788</v>
      </c>
      <c r="B3237" t="b">
        <v>1</v>
      </c>
      <c r="C3237" s="6" t="s">
        <v>25153</v>
      </c>
      <c r="D3237" s="8" t="s">
        <v>5267</v>
      </c>
      <c r="E3237" s="5" t="s">
        <v>18395</v>
      </c>
      <c r="F3237" s="16" t="s">
        <v>18445</v>
      </c>
      <c r="G3237">
        <v>2003</v>
      </c>
      <c r="H3237" s="6" t="s">
        <v>29</v>
      </c>
      <c r="J3237" t="s">
        <v>25154</v>
      </c>
      <c r="K3237" t="s">
        <v>18607</v>
      </c>
      <c r="L3237" t="s">
        <v>29</v>
      </c>
      <c r="O3237">
        <v>1</v>
      </c>
      <c r="Q3237" s="4" t="s">
        <v>23518</v>
      </c>
      <c r="R3237">
        <v>22</v>
      </c>
    </row>
    <row r="3238" spans="1:18" ht="60">
      <c r="A3238">
        <v>1317</v>
      </c>
      <c r="B3238" t="b">
        <v>1</v>
      </c>
      <c r="C3238" s="17" t="s">
        <v>23534</v>
      </c>
      <c r="D3238" s="4" t="s">
        <v>23535</v>
      </c>
      <c r="E3238" t="s">
        <v>18795</v>
      </c>
      <c r="F3238" t="s">
        <v>19975</v>
      </c>
      <c r="G3238">
        <v>2003</v>
      </c>
      <c r="H3238" t="s">
        <v>29</v>
      </c>
      <c r="I3238" t="s">
        <v>23536</v>
      </c>
      <c r="K3238" t="s">
        <v>298</v>
      </c>
      <c r="L3238" t="s">
        <v>29</v>
      </c>
      <c r="O3238">
        <v>1</v>
      </c>
      <c r="Q3238" s="4" t="s">
        <v>23450</v>
      </c>
      <c r="R3238">
        <v>48</v>
      </c>
    </row>
    <row r="3239" spans="1:18" ht="42.75">
      <c r="A3239">
        <v>1818</v>
      </c>
      <c r="B3239" t="b">
        <v>1</v>
      </c>
      <c r="C3239" s="6" t="s">
        <v>25248</v>
      </c>
      <c r="D3239" s="8" t="s">
        <v>5508</v>
      </c>
      <c r="E3239" s="5" t="s">
        <v>18395</v>
      </c>
      <c r="F3239" s="16" t="s">
        <v>18445</v>
      </c>
      <c r="G3239">
        <v>2003</v>
      </c>
      <c r="H3239" s="6" t="s">
        <v>29</v>
      </c>
      <c r="I3239" s="16" t="s">
        <v>25249</v>
      </c>
      <c r="J3239" t="s">
        <v>25250</v>
      </c>
      <c r="K3239" t="s">
        <v>605</v>
      </c>
      <c r="L3239" t="s">
        <v>29</v>
      </c>
      <c r="O3239">
        <v>1</v>
      </c>
      <c r="Q3239" s="4" t="s">
        <v>23524</v>
      </c>
      <c r="R3239">
        <v>48</v>
      </c>
    </row>
    <row r="3240" spans="1:18" ht="28.5">
      <c r="A3240">
        <v>2098</v>
      </c>
      <c r="B3240" t="b">
        <v>1</v>
      </c>
      <c r="C3240" s="6" t="s">
        <v>23139</v>
      </c>
      <c r="D3240" s="8" t="s">
        <v>5094</v>
      </c>
      <c r="E3240" s="14" t="s">
        <v>18395</v>
      </c>
      <c r="F3240" s="16" t="s">
        <v>18445</v>
      </c>
      <c r="G3240">
        <v>2003</v>
      </c>
      <c r="H3240" s="6" t="s">
        <v>29</v>
      </c>
      <c r="I3240" t="s">
        <v>26095</v>
      </c>
      <c r="K3240" t="s">
        <v>18643</v>
      </c>
      <c r="L3240" t="s">
        <v>29</v>
      </c>
      <c r="M3240" t="s">
        <v>18659</v>
      </c>
      <c r="O3240">
        <v>1</v>
      </c>
      <c r="Q3240" s="4" t="s">
        <v>22129</v>
      </c>
      <c r="R3240">
        <v>48</v>
      </c>
    </row>
    <row r="3241" spans="1:18" ht="45">
      <c r="A3241">
        <v>953</v>
      </c>
      <c r="B3241" t="b">
        <v>1</v>
      </c>
      <c r="C3241" s="17" t="s">
        <v>22256</v>
      </c>
      <c r="D3241" s="4" t="s">
        <v>5090</v>
      </c>
      <c r="E3241" s="3" t="s">
        <v>18795</v>
      </c>
      <c r="F3241" t="s">
        <v>19975</v>
      </c>
      <c r="G3241">
        <v>2003</v>
      </c>
      <c r="H3241" t="s">
        <v>29</v>
      </c>
      <c r="I3241" t="s">
        <v>22257</v>
      </c>
      <c r="K3241" t="s">
        <v>10100</v>
      </c>
      <c r="L3241" t="s">
        <v>29</v>
      </c>
      <c r="M3241">
        <v>9.66</v>
      </c>
      <c r="O3241">
        <v>1</v>
      </c>
      <c r="Q3241" s="4" t="s">
        <v>23394</v>
      </c>
      <c r="R3241">
        <v>48</v>
      </c>
    </row>
    <row r="3242" spans="1:18" ht="45">
      <c r="A3242">
        <v>1605</v>
      </c>
      <c r="B3242" t="b">
        <v>1</v>
      </c>
      <c r="C3242" s="17" t="s">
        <v>24500</v>
      </c>
      <c r="D3242" s="4" t="s">
        <v>24501</v>
      </c>
      <c r="E3242" t="s">
        <v>18795</v>
      </c>
      <c r="F3242" t="s">
        <v>19975</v>
      </c>
      <c r="G3242">
        <v>2003</v>
      </c>
      <c r="H3242" t="s">
        <v>29</v>
      </c>
      <c r="I3242" t="s">
        <v>24502</v>
      </c>
      <c r="K3242" t="s">
        <v>605</v>
      </c>
      <c r="L3242" t="s">
        <v>29</v>
      </c>
      <c r="O3242">
        <v>1</v>
      </c>
      <c r="Q3242" s="4" t="s">
        <v>23486</v>
      </c>
      <c r="R3242">
        <v>48</v>
      </c>
    </row>
    <row r="3243" spans="1:18" ht="75">
      <c r="A3243">
        <v>1984</v>
      </c>
      <c r="B3243" t="b">
        <v>1</v>
      </c>
      <c r="C3243" s="17" t="s">
        <v>21341</v>
      </c>
      <c r="D3243" s="4" t="s">
        <v>25767</v>
      </c>
      <c r="E3243" t="s">
        <v>18795</v>
      </c>
      <c r="F3243" t="s">
        <v>19975</v>
      </c>
      <c r="G3243">
        <v>2003</v>
      </c>
      <c r="H3243" t="s">
        <v>29</v>
      </c>
      <c r="I3243" t="s">
        <v>25768</v>
      </c>
      <c r="K3243" t="s">
        <v>298</v>
      </c>
      <c r="L3243" t="s">
        <v>29</v>
      </c>
      <c r="O3243">
        <v>1</v>
      </c>
      <c r="Q3243" s="4" t="s">
        <v>22861</v>
      </c>
      <c r="R3243">
        <v>57</v>
      </c>
    </row>
    <row r="3244" spans="1:18" ht="30">
      <c r="A3244">
        <v>489</v>
      </c>
      <c r="B3244" t="b">
        <v>1</v>
      </c>
      <c r="C3244" s="17" t="s">
        <v>20541</v>
      </c>
      <c r="D3244" s="4" t="s">
        <v>20542</v>
      </c>
      <c r="E3244" t="s">
        <v>18795</v>
      </c>
      <c r="F3244" t="s">
        <v>19975</v>
      </c>
      <c r="G3244">
        <v>2003</v>
      </c>
      <c r="H3244" t="s">
        <v>29</v>
      </c>
      <c r="I3244" t="s">
        <v>20543</v>
      </c>
      <c r="K3244" t="s">
        <v>18720</v>
      </c>
      <c r="L3244" t="s">
        <v>29</v>
      </c>
      <c r="M3244" t="s">
        <v>18659</v>
      </c>
      <c r="O3244">
        <v>1</v>
      </c>
      <c r="Q3244" s="4" t="s">
        <v>23304</v>
      </c>
      <c r="R3244">
        <v>57</v>
      </c>
    </row>
    <row r="3245" spans="1:18" ht="85.5">
      <c r="A3245">
        <v>2081</v>
      </c>
      <c r="B3245" t="b">
        <v>1</v>
      </c>
      <c r="C3245" s="6" t="s">
        <v>26048</v>
      </c>
      <c r="D3245" s="8" t="s">
        <v>5271</v>
      </c>
      <c r="E3245" s="5" t="s">
        <v>18395</v>
      </c>
      <c r="F3245" s="16" t="s">
        <v>18445</v>
      </c>
      <c r="G3245">
        <v>2003</v>
      </c>
      <c r="H3245" s="6" t="s">
        <v>29</v>
      </c>
      <c r="I3245" s="16" t="s">
        <v>26049</v>
      </c>
      <c r="J3245" t="s">
        <v>26050</v>
      </c>
      <c r="K3245" t="s">
        <v>18410</v>
      </c>
      <c r="L3245" t="s">
        <v>29</v>
      </c>
      <c r="O3245">
        <v>1</v>
      </c>
      <c r="Q3245" s="4" t="s">
        <v>23580</v>
      </c>
      <c r="R3245">
        <v>57</v>
      </c>
    </row>
    <row r="3246" spans="1:18" ht="42.75">
      <c r="A3246">
        <v>1661</v>
      </c>
      <c r="B3246" t="b">
        <v>1</v>
      </c>
      <c r="C3246" s="6" t="s">
        <v>212</v>
      </c>
      <c r="D3246" s="8" t="s">
        <v>5563</v>
      </c>
      <c r="E3246" s="5" t="s">
        <v>18395</v>
      </c>
      <c r="F3246" s="16" t="s">
        <v>18445</v>
      </c>
      <c r="G3246">
        <v>2003</v>
      </c>
      <c r="H3246" s="6" t="s">
        <v>29</v>
      </c>
      <c r="J3246" t="s">
        <v>24703</v>
      </c>
      <c r="K3246" t="s">
        <v>298</v>
      </c>
      <c r="L3246" t="s">
        <v>29</v>
      </c>
      <c r="O3246">
        <v>1</v>
      </c>
      <c r="Q3246" s="4" t="s">
        <v>19823</v>
      </c>
      <c r="R3246">
        <v>68</v>
      </c>
    </row>
    <row r="3247" spans="1:18" ht="30">
      <c r="A3247">
        <v>536</v>
      </c>
      <c r="B3247" t="b">
        <v>1</v>
      </c>
      <c r="C3247" s="17" t="s">
        <v>20717</v>
      </c>
      <c r="D3247" s="4" t="s">
        <v>20718</v>
      </c>
      <c r="E3247" t="s">
        <v>18795</v>
      </c>
      <c r="F3247" t="s">
        <v>19975</v>
      </c>
      <c r="G3247">
        <v>2003</v>
      </c>
      <c r="H3247" t="s">
        <v>29</v>
      </c>
      <c r="I3247" t="s">
        <v>20719</v>
      </c>
      <c r="K3247" t="s">
        <v>10100</v>
      </c>
      <c r="L3247" t="s">
        <v>29</v>
      </c>
      <c r="O3247">
        <v>1</v>
      </c>
      <c r="Q3247" s="4" t="s">
        <v>23314</v>
      </c>
      <c r="R3247">
        <v>84</v>
      </c>
    </row>
    <row r="3248" spans="1:18" ht="30">
      <c r="A3248">
        <v>574</v>
      </c>
      <c r="B3248" t="b">
        <v>1</v>
      </c>
      <c r="C3248" s="6" t="s">
        <v>20858</v>
      </c>
      <c r="D3248" s="8" t="s">
        <v>5598</v>
      </c>
      <c r="E3248" s="5" t="s">
        <v>18395</v>
      </c>
      <c r="F3248" s="16" t="s">
        <v>18445</v>
      </c>
      <c r="G3248">
        <v>2003</v>
      </c>
      <c r="H3248" s="6" t="s">
        <v>29</v>
      </c>
      <c r="I3248" s="16" t="s">
        <v>20859</v>
      </c>
      <c r="J3248" t="s">
        <v>20860</v>
      </c>
      <c r="K3248" t="s">
        <v>10100</v>
      </c>
      <c r="L3248" t="s">
        <v>29</v>
      </c>
      <c r="O3248">
        <v>1</v>
      </c>
      <c r="Q3248" s="4" t="s">
        <v>23321</v>
      </c>
      <c r="R3248">
        <v>84</v>
      </c>
    </row>
    <row r="3249" spans="1:18" ht="28.5">
      <c r="A3249">
        <v>772</v>
      </c>
      <c r="B3249" t="b">
        <v>1</v>
      </c>
      <c r="C3249" s="6" t="s">
        <v>19042</v>
      </c>
      <c r="D3249" s="8" t="s">
        <v>5518</v>
      </c>
      <c r="E3249" s="5" t="s">
        <v>18395</v>
      </c>
      <c r="F3249" s="16" t="s">
        <v>18445</v>
      </c>
      <c r="G3249">
        <v>2003</v>
      </c>
      <c r="H3249" s="6" t="s">
        <v>29</v>
      </c>
      <c r="J3249" t="s">
        <v>21604</v>
      </c>
      <c r="K3249" t="s">
        <v>298</v>
      </c>
      <c r="L3249" t="s">
        <v>29</v>
      </c>
      <c r="O3249">
        <v>1</v>
      </c>
      <c r="Q3249" s="4" t="s">
        <v>23057</v>
      </c>
      <c r="R3249">
        <v>91</v>
      </c>
    </row>
    <row r="3250" spans="1:18" ht="42.75">
      <c r="A3250">
        <v>1647</v>
      </c>
      <c r="B3250" t="b">
        <v>1</v>
      </c>
      <c r="C3250" s="6" t="s">
        <v>19042</v>
      </c>
      <c r="D3250" s="8" t="s">
        <v>5521</v>
      </c>
      <c r="E3250" s="5" t="s">
        <v>18395</v>
      </c>
      <c r="F3250" s="16" t="s">
        <v>18445</v>
      </c>
      <c r="G3250">
        <v>2003</v>
      </c>
      <c r="H3250" s="6" t="s">
        <v>29</v>
      </c>
      <c r="J3250" t="s">
        <v>24647</v>
      </c>
      <c r="K3250" t="s">
        <v>298</v>
      </c>
      <c r="L3250" t="s">
        <v>29</v>
      </c>
      <c r="O3250">
        <v>1</v>
      </c>
      <c r="Q3250" s="4" t="s">
        <v>23057</v>
      </c>
      <c r="R3250">
        <v>91</v>
      </c>
    </row>
    <row r="3251" spans="1:18" ht="57">
      <c r="A3251">
        <v>347</v>
      </c>
      <c r="B3251" t="b">
        <v>1</v>
      </c>
      <c r="C3251" s="6" t="s">
        <v>1522</v>
      </c>
      <c r="D3251" s="8" t="s">
        <v>5524</v>
      </c>
      <c r="E3251" s="5" t="s">
        <v>18395</v>
      </c>
      <c r="F3251" s="16" t="s">
        <v>18445</v>
      </c>
      <c r="G3251">
        <v>2003</v>
      </c>
      <c r="H3251" s="6" t="s">
        <v>29</v>
      </c>
      <c r="I3251" s="16" t="s">
        <v>19964</v>
      </c>
      <c r="J3251" t="s">
        <v>19965</v>
      </c>
      <c r="K3251" t="s">
        <v>1426</v>
      </c>
      <c r="L3251" t="s">
        <v>29</v>
      </c>
      <c r="O3251">
        <v>1</v>
      </c>
      <c r="Q3251" s="4" t="s">
        <v>20763</v>
      </c>
      <c r="R3251">
        <v>80</v>
      </c>
    </row>
    <row r="3252" spans="1:18" ht="28.5">
      <c r="A3252">
        <v>1921</v>
      </c>
      <c r="B3252" t="b">
        <v>1</v>
      </c>
      <c r="C3252" s="6" t="s">
        <v>701</v>
      </c>
      <c r="D3252" s="8" t="s">
        <v>4833</v>
      </c>
      <c r="E3252" s="5" t="s">
        <v>18395</v>
      </c>
      <c r="F3252" s="16" t="s">
        <v>18445</v>
      </c>
      <c r="G3252">
        <v>2003</v>
      </c>
      <c r="H3252" s="6" t="s">
        <v>29</v>
      </c>
      <c r="I3252" s="16" t="s">
        <v>25575</v>
      </c>
      <c r="K3252" t="s">
        <v>298</v>
      </c>
      <c r="L3252" t="s">
        <v>29</v>
      </c>
      <c r="O3252">
        <v>1</v>
      </c>
      <c r="Q3252" s="4" t="s">
        <v>22837</v>
      </c>
      <c r="R3252">
        <v>80</v>
      </c>
    </row>
    <row r="3253" spans="1:18" ht="45">
      <c r="A3253">
        <v>2490</v>
      </c>
      <c r="B3253" t="b">
        <v>1</v>
      </c>
      <c r="C3253" t="s">
        <v>27360</v>
      </c>
      <c r="D3253" s="4" t="s">
        <v>27361</v>
      </c>
      <c r="E3253" s="3" t="s">
        <v>27362</v>
      </c>
      <c r="F3253" t="s">
        <v>27363</v>
      </c>
      <c r="G3253">
        <v>2003</v>
      </c>
      <c r="H3253" t="s">
        <v>29</v>
      </c>
      <c r="J3253" t="s">
        <v>27364</v>
      </c>
      <c r="K3253" t="s">
        <v>27365</v>
      </c>
      <c r="L3253" t="s">
        <v>29</v>
      </c>
      <c r="O3253">
        <v>1</v>
      </c>
      <c r="Q3253" s="4" t="s">
        <v>27366</v>
      </c>
      <c r="R3253">
        <v>97</v>
      </c>
    </row>
    <row r="3254" spans="1:18" ht="45">
      <c r="A3254">
        <v>2491</v>
      </c>
      <c r="B3254" t="b">
        <v>1</v>
      </c>
      <c r="C3254" t="s">
        <v>27368</v>
      </c>
      <c r="D3254" s="4" t="s">
        <v>27369</v>
      </c>
      <c r="E3254" s="3" t="s">
        <v>27354</v>
      </c>
      <c r="G3254">
        <v>2003</v>
      </c>
      <c r="H3254" t="s">
        <v>29</v>
      </c>
      <c r="I3254" t="s">
        <v>27370</v>
      </c>
      <c r="J3254" t="s">
        <v>27371</v>
      </c>
      <c r="K3254" t="s">
        <v>27365</v>
      </c>
      <c r="L3254" t="s">
        <v>29</v>
      </c>
      <c r="O3254">
        <v>1</v>
      </c>
      <c r="Q3254" s="4" t="s">
        <v>27372</v>
      </c>
      <c r="R3254">
        <v>97</v>
      </c>
    </row>
    <row r="3255" spans="1:18" ht="71.25">
      <c r="A3255">
        <v>1957</v>
      </c>
      <c r="B3255" t="b">
        <v>1</v>
      </c>
      <c r="C3255" s="6" t="s">
        <v>4422</v>
      </c>
      <c r="D3255" s="8" t="s">
        <v>5380</v>
      </c>
      <c r="E3255" s="5" t="s">
        <v>18395</v>
      </c>
      <c r="F3255" s="16" t="s">
        <v>18445</v>
      </c>
      <c r="G3255">
        <v>2003</v>
      </c>
      <c r="H3255" s="6" t="s">
        <v>29</v>
      </c>
      <c r="I3255" t="s">
        <v>25695</v>
      </c>
      <c r="J3255" t="s">
        <v>25696</v>
      </c>
      <c r="K3255" t="s">
        <v>10100</v>
      </c>
      <c r="L3255" t="s">
        <v>29</v>
      </c>
      <c r="O3255">
        <v>1</v>
      </c>
      <c r="Q3255" s="4" t="s">
        <v>21633</v>
      </c>
      <c r="R3255">
        <v>97</v>
      </c>
    </row>
    <row r="3256" spans="1:18">
      <c r="A3256">
        <v>5107</v>
      </c>
      <c r="B3256" t="b">
        <v>1</v>
      </c>
      <c r="C3256" s="1" t="s">
        <v>18161</v>
      </c>
      <c r="D3256" s="4" t="s">
        <v>27811</v>
      </c>
      <c r="E3256" s="3" t="s">
        <v>27801</v>
      </c>
      <c r="F3256" s="1" t="s">
        <v>27816</v>
      </c>
      <c r="G3256" s="1">
        <v>2003</v>
      </c>
      <c r="H3256" s="1" t="s">
        <v>29</v>
      </c>
      <c r="I3256" s="1" t="s">
        <v>27817</v>
      </c>
      <c r="K3256" s="1" t="s">
        <v>605</v>
      </c>
      <c r="L3256" s="1" t="s">
        <v>29</v>
      </c>
      <c r="O3256">
        <v>1</v>
      </c>
      <c r="Q3256" s="4" t="s">
        <v>21633</v>
      </c>
      <c r="R3256">
        <v>97</v>
      </c>
    </row>
    <row r="3257" spans="1:18" ht="57">
      <c r="A3257">
        <v>790</v>
      </c>
      <c r="B3257" t="b">
        <v>1</v>
      </c>
      <c r="C3257" s="6" t="s">
        <v>21663</v>
      </c>
      <c r="D3257" s="8" t="s">
        <v>5387</v>
      </c>
      <c r="E3257" s="5" t="s">
        <v>18395</v>
      </c>
      <c r="F3257" s="16" t="s">
        <v>18445</v>
      </c>
      <c r="G3257">
        <v>2003</v>
      </c>
      <c r="H3257" s="6" t="s">
        <v>29</v>
      </c>
      <c r="J3257" t="s">
        <v>21664</v>
      </c>
      <c r="K3257" t="s">
        <v>10100</v>
      </c>
      <c r="L3257" t="s">
        <v>29</v>
      </c>
      <c r="O3257">
        <v>1</v>
      </c>
      <c r="Q3257" s="4" t="s">
        <v>23365</v>
      </c>
      <c r="R3257">
        <v>97</v>
      </c>
    </row>
    <row r="3258" spans="1:18" ht="99.75">
      <c r="A3258">
        <v>234</v>
      </c>
      <c r="B3258" t="b">
        <v>1</v>
      </c>
      <c r="C3258" s="6" t="s">
        <v>4422</v>
      </c>
      <c r="D3258" s="8" t="s">
        <v>5383</v>
      </c>
      <c r="E3258" s="5" t="s">
        <v>18395</v>
      </c>
      <c r="F3258" s="16" t="s">
        <v>18445</v>
      </c>
      <c r="G3258">
        <v>2003</v>
      </c>
      <c r="H3258" s="6" t="s">
        <v>29</v>
      </c>
      <c r="I3258" s="16" t="s">
        <v>19468</v>
      </c>
      <c r="J3258" t="s">
        <v>19469</v>
      </c>
      <c r="K3258" t="s">
        <v>605</v>
      </c>
      <c r="L3258" t="s">
        <v>29</v>
      </c>
      <c r="O3258">
        <v>1</v>
      </c>
      <c r="Q3258" s="4" t="s">
        <v>21633</v>
      </c>
      <c r="R3258">
        <v>97</v>
      </c>
    </row>
    <row r="3259" spans="1:18" ht="57.75">
      <c r="A3259">
        <v>2219</v>
      </c>
      <c r="B3259" t="b">
        <v>1</v>
      </c>
      <c r="C3259" s="17" t="s">
        <v>26426</v>
      </c>
      <c r="D3259" s="7" t="s">
        <v>26427</v>
      </c>
      <c r="E3259" s="21" t="s">
        <v>26428</v>
      </c>
      <c r="F3259" s="21" t="s">
        <v>18445</v>
      </c>
      <c r="G3259">
        <v>2003</v>
      </c>
      <c r="H3259" t="s">
        <v>29</v>
      </c>
      <c r="J3259" t="s">
        <v>26429</v>
      </c>
      <c r="K3259" t="s">
        <v>605</v>
      </c>
      <c r="L3259" t="s">
        <v>29</v>
      </c>
      <c r="O3259">
        <v>1</v>
      </c>
      <c r="Q3259" s="4" t="s">
        <v>21633</v>
      </c>
      <c r="R3259">
        <v>97</v>
      </c>
    </row>
    <row r="3260" spans="1:18">
      <c r="A3260">
        <v>5106</v>
      </c>
      <c r="B3260" t="b">
        <v>1</v>
      </c>
      <c r="C3260" s="1" t="s">
        <v>18161</v>
      </c>
      <c r="E3260" s="3" t="s">
        <v>27801</v>
      </c>
      <c r="F3260" s="1" t="s">
        <v>27814</v>
      </c>
      <c r="G3260" s="1">
        <v>2003</v>
      </c>
      <c r="H3260" s="1" t="s">
        <v>29</v>
      </c>
      <c r="I3260" s="1" t="s">
        <v>27815</v>
      </c>
      <c r="K3260" s="1" t="s">
        <v>605</v>
      </c>
      <c r="L3260" s="1" t="s">
        <v>29</v>
      </c>
      <c r="O3260">
        <v>1</v>
      </c>
      <c r="Q3260" s="4" t="s">
        <v>21633</v>
      </c>
      <c r="R3260">
        <v>97</v>
      </c>
    </row>
    <row r="3261" spans="1:18" ht="57">
      <c r="A3261">
        <v>1637</v>
      </c>
      <c r="B3261" t="b">
        <v>1</v>
      </c>
      <c r="C3261" s="6" t="s">
        <v>24615</v>
      </c>
      <c r="D3261" s="8" t="s">
        <v>5607</v>
      </c>
      <c r="E3261" s="14" t="s">
        <v>18395</v>
      </c>
      <c r="F3261" s="16" t="s">
        <v>18445</v>
      </c>
      <c r="G3261">
        <v>2003</v>
      </c>
      <c r="H3261" s="6" t="s">
        <v>29</v>
      </c>
      <c r="I3261" s="16" t="s">
        <v>24616</v>
      </c>
      <c r="K3261" t="s">
        <v>4687</v>
      </c>
      <c r="L3261" t="s">
        <v>29</v>
      </c>
      <c r="O3261">
        <v>1</v>
      </c>
      <c r="Q3261" s="4" t="s">
        <v>23489</v>
      </c>
      <c r="R3261">
        <v>99</v>
      </c>
    </row>
    <row r="3262" spans="1:18" ht="43.5">
      <c r="A3262">
        <v>634</v>
      </c>
      <c r="B3262" t="b">
        <v>1</v>
      </c>
      <c r="C3262" t="s">
        <v>21094</v>
      </c>
      <c r="D3262" s="7" t="s">
        <v>21095</v>
      </c>
      <c r="E3262" s="5" t="s">
        <v>21096</v>
      </c>
      <c r="F3262" s="21" t="s">
        <v>18445</v>
      </c>
      <c r="G3262">
        <v>2003</v>
      </c>
      <c r="H3262" t="s">
        <v>29</v>
      </c>
      <c r="I3262" t="s">
        <v>21097</v>
      </c>
      <c r="J3262" t="s">
        <v>21098</v>
      </c>
      <c r="K3262" t="s">
        <v>298</v>
      </c>
      <c r="L3262" t="s">
        <v>29</v>
      </c>
      <c r="O3262">
        <v>1</v>
      </c>
      <c r="Q3262" s="4" t="s">
        <v>20730</v>
      </c>
      <c r="R3262">
        <v>103</v>
      </c>
    </row>
    <row r="3263" spans="1:18" ht="28.5">
      <c r="A3263">
        <v>1218</v>
      </c>
      <c r="B3263" t="b">
        <v>1</v>
      </c>
      <c r="C3263" s="6" t="s">
        <v>148</v>
      </c>
      <c r="D3263" s="8" t="s">
        <v>5483</v>
      </c>
      <c r="E3263" s="5" t="s">
        <v>18395</v>
      </c>
      <c r="F3263" s="16" t="s">
        <v>18445</v>
      </c>
      <c r="G3263">
        <v>2003</v>
      </c>
      <c r="H3263" s="6" t="s">
        <v>29</v>
      </c>
      <c r="K3263" t="s">
        <v>298</v>
      </c>
      <c r="L3263" t="s">
        <v>29</v>
      </c>
      <c r="O3263">
        <v>1</v>
      </c>
      <c r="Q3263" s="4" t="s">
        <v>20730</v>
      </c>
      <c r="R3263">
        <v>103</v>
      </c>
    </row>
    <row r="3264" spans="1:18" ht="42.75">
      <c r="A3264">
        <v>2030</v>
      </c>
      <c r="B3264" t="b">
        <v>1</v>
      </c>
      <c r="C3264" s="6" t="s">
        <v>148</v>
      </c>
      <c r="D3264" s="8" t="s">
        <v>5486</v>
      </c>
      <c r="E3264" s="5" t="s">
        <v>18395</v>
      </c>
      <c r="F3264" s="16" t="s">
        <v>18445</v>
      </c>
      <c r="G3264">
        <v>2003</v>
      </c>
      <c r="H3264" s="6" t="s">
        <v>29</v>
      </c>
      <c r="J3264" t="s">
        <v>25903</v>
      </c>
      <c r="K3264" t="s">
        <v>298</v>
      </c>
      <c r="L3264" t="s">
        <v>29</v>
      </c>
      <c r="O3264">
        <v>1</v>
      </c>
      <c r="Q3264" s="4" t="s">
        <v>20730</v>
      </c>
      <c r="R3264">
        <v>103</v>
      </c>
    </row>
    <row r="3265" spans="1:18" ht="42.75">
      <c r="A3265">
        <v>712</v>
      </c>
      <c r="B3265" t="b">
        <v>1</v>
      </c>
      <c r="C3265" s="6" t="s">
        <v>21373</v>
      </c>
      <c r="D3265" s="8" t="s">
        <v>5515</v>
      </c>
      <c r="E3265" s="14" t="s">
        <v>18395</v>
      </c>
      <c r="F3265" s="16" t="s">
        <v>18445</v>
      </c>
      <c r="G3265">
        <v>2003</v>
      </c>
      <c r="H3265" t="s">
        <v>18</v>
      </c>
      <c r="I3265" s="16" t="s">
        <v>21374</v>
      </c>
      <c r="K3265" t="s">
        <v>18422</v>
      </c>
      <c r="L3265" t="s">
        <v>18423</v>
      </c>
      <c r="O3265">
        <v>0</v>
      </c>
      <c r="Q3265" s="4" t="s">
        <v>22664</v>
      </c>
    </row>
    <row r="3266" spans="1:18" ht="42.75">
      <c r="A3266">
        <v>139</v>
      </c>
      <c r="B3266" t="b">
        <v>1</v>
      </c>
      <c r="C3266" s="6" t="s">
        <v>19048</v>
      </c>
      <c r="D3266" s="8" t="s">
        <v>5363</v>
      </c>
      <c r="E3266" s="5" t="s">
        <v>18395</v>
      </c>
      <c r="F3266" s="16" t="s">
        <v>18445</v>
      </c>
      <c r="G3266">
        <v>2003</v>
      </c>
      <c r="H3266" s="6" t="s">
        <v>29</v>
      </c>
      <c r="I3266" s="16" t="s">
        <v>19049</v>
      </c>
      <c r="K3266" t="s">
        <v>18410</v>
      </c>
      <c r="L3266" t="s">
        <v>29</v>
      </c>
      <c r="O3266">
        <v>1</v>
      </c>
      <c r="Q3266" s="4" t="s">
        <v>23227</v>
      </c>
      <c r="R3266">
        <v>107</v>
      </c>
    </row>
    <row r="3267" spans="1:18" ht="45">
      <c r="A3267">
        <v>2077</v>
      </c>
      <c r="B3267" t="b">
        <v>1</v>
      </c>
      <c r="C3267" s="17" t="s">
        <v>26039</v>
      </c>
      <c r="D3267" s="4" t="s">
        <v>26040</v>
      </c>
      <c r="E3267" t="s">
        <v>18795</v>
      </c>
      <c r="F3267" t="s">
        <v>19975</v>
      </c>
      <c r="G3267">
        <v>2003</v>
      </c>
      <c r="H3267" t="s">
        <v>29</v>
      </c>
      <c r="I3267" t="s">
        <v>26041</v>
      </c>
      <c r="K3267" t="s">
        <v>1426</v>
      </c>
      <c r="L3267" t="s">
        <v>29</v>
      </c>
      <c r="O3267">
        <v>1</v>
      </c>
      <c r="Q3267" s="4" t="s">
        <v>23576</v>
      </c>
      <c r="R3267">
        <v>107</v>
      </c>
    </row>
    <row r="3268" spans="1:18" ht="28.5">
      <c r="A3268">
        <v>287</v>
      </c>
      <c r="B3268" t="b">
        <v>1</v>
      </c>
      <c r="C3268" s="6" t="s">
        <v>19692</v>
      </c>
      <c r="D3268" s="8" t="s">
        <v>5583</v>
      </c>
      <c r="E3268" s="3" t="s">
        <v>18395</v>
      </c>
      <c r="F3268" s="16" t="s">
        <v>18445</v>
      </c>
      <c r="G3268">
        <v>2003</v>
      </c>
      <c r="H3268" s="6" t="s">
        <v>29</v>
      </c>
      <c r="J3268" t="s">
        <v>19693</v>
      </c>
      <c r="K3268" t="s">
        <v>298</v>
      </c>
      <c r="L3268" t="s">
        <v>29</v>
      </c>
      <c r="O3268">
        <v>1</v>
      </c>
      <c r="Q3268" s="4" t="s">
        <v>23268</v>
      </c>
      <c r="R3268">
        <v>171</v>
      </c>
    </row>
    <row r="3269" spans="1:18" ht="210">
      <c r="A3269">
        <v>1578</v>
      </c>
      <c r="B3269" t="b">
        <v>1</v>
      </c>
      <c r="C3269" s="6" t="s">
        <v>19692</v>
      </c>
      <c r="D3269" s="6" t="s">
        <v>5586</v>
      </c>
      <c r="E3269" s="4" t="s">
        <v>24403</v>
      </c>
      <c r="F3269" s="16" t="s">
        <v>18445</v>
      </c>
      <c r="G3269">
        <v>2003</v>
      </c>
      <c r="H3269" s="6" t="s">
        <v>29</v>
      </c>
      <c r="I3269" t="s">
        <v>24404</v>
      </c>
      <c r="J3269" t="s">
        <v>24405</v>
      </c>
      <c r="K3269" t="s">
        <v>298</v>
      </c>
      <c r="L3269" t="s">
        <v>29</v>
      </c>
      <c r="O3269">
        <v>1</v>
      </c>
      <c r="Q3269" s="4" t="s">
        <v>23268</v>
      </c>
      <c r="R3269">
        <v>171</v>
      </c>
    </row>
    <row r="3270" spans="1:18" ht="42.75">
      <c r="A3270">
        <v>540</v>
      </c>
      <c r="B3270" t="b">
        <v>1</v>
      </c>
      <c r="C3270" s="6" t="s">
        <v>20732</v>
      </c>
      <c r="D3270" s="8" t="s">
        <v>5413</v>
      </c>
      <c r="E3270" s="5" t="s">
        <v>18395</v>
      </c>
      <c r="F3270" s="16" t="s">
        <v>18445</v>
      </c>
      <c r="G3270">
        <v>2003</v>
      </c>
      <c r="H3270" s="6" t="s">
        <v>29</v>
      </c>
      <c r="J3270" t="s">
        <v>5281</v>
      </c>
      <c r="K3270" t="s">
        <v>10100</v>
      </c>
      <c r="L3270" t="s">
        <v>29</v>
      </c>
      <c r="O3270">
        <v>1</v>
      </c>
      <c r="Q3270" s="4" t="s">
        <v>23317</v>
      </c>
      <c r="R3270">
        <v>186</v>
      </c>
    </row>
    <row r="3271" spans="1:18" ht="45">
      <c r="A3271">
        <v>1358</v>
      </c>
      <c r="B3271" t="b">
        <v>1</v>
      </c>
      <c r="C3271" s="17" t="s">
        <v>23683</v>
      </c>
      <c r="D3271" s="4" t="s">
        <v>23684</v>
      </c>
      <c r="E3271" t="s">
        <v>18795</v>
      </c>
      <c r="F3271" t="s">
        <v>19975</v>
      </c>
      <c r="G3271">
        <v>2003</v>
      </c>
      <c r="H3271" t="s">
        <v>29</v>
      </c>
      <c r="I3271" t="s">
        <v>23685</v>
      </c>
      <c r="K3271" t="s">
        <v>22182</v>
      </c>
      <c r="L3271" t="s">
        <v>18</v>
      </c>
      <c r="O3271">
        <v>1</v>
      </c>
      <c r="Q3271" s="4" t="s">
        <v>23458</v>
      </c>
      <c r="R3271">
        <v>186</v>
      </c>
    </row>
    <row r="3272" spans="1:18" ht="45">
      <c r="A3272">
        <v>928</v>
      </c>
      <c r="B3272" t="b">
        <v>1</v>
      </c>
      <c r="C3272" s="17" t="s">
        <v>22160</v>
      </c>
      <c r="D3272" s="4" t="s">
        <v>22161</v>
      </c>
      <c r="E3272" t="s">
        <v>18795</v>
      </c>
      <c r="F3272" t="s">
        <v>19975</v>
      </c>
      <c r="G3272">
        <v>2003</v>
      </c>
      <c r="H3272" t="s">
        <v>29</v>
      </c>
      <c r="I3272" t="s">
        <v>22162</v>
      </c>
      <c r="K3272" t="s">
        <v>1301</v>
      </c>
      <c r="L3272" t="s">
        <v>29</v>
      </c>
      <c r="O3272">
        <v>1</v>
      </c>
      <c r="Q3272" s="4" t="s">
        <v>23385</v>
      </c>
      <c r="R3272">
        <v>188</v>
      </c>
    </row>
    <row r="3273" spans="1:18" ht="30">
      <c r="A3273">
        <v>1735</v>
      </c>
      <c r="B3273" t="b">
        <v>1</v>
      </c>
      <c r="C3273" s="17" t="s">
        <v>24966</v>
      </c>
      <c r="D3273" s="4" t="s">
        <v>24967</v>
      </c>
      <c r="E3273" t="s">
        <v>18795</v>
      </c>
      <c r="F3273" t="s">
        <v>19975</v>
      </c>
      <c r="G3273">
        <v>2003</v>
      </c>
      <c r="H3273" t="s">
        <v>29</v>
      </c>
      <c r="I3273" t="s">
        <v>24968</v>
      </c>
      <c r="K3273" t="s">
        <v>1929</v>
      </c>
      <c r="L3273" t="s">
        <v>29</v>
      </c>
      <c r="O3273">
        <v>1</v>
      </c>
      <c r="Q3273" s="4" t="s">
        <v>23512</v>
      </c>
      <c r="R3273">
        <v>190</v>
      </c>
    </row>
    <row r="3274" spans="1:18" ht="57">
      <c r="A3274">
        <v>151</v>
      </c>
      <c r="B3274" t="b">
        <v>1</v>
      </c>
      <c r="C3274" s="6" t="s">
        <v>19098</v>
      </c>
      <c r="D3274" s="8" t="s">
        <v>5640</v>
      </c>
      <c r="E3274" s="14" t="s">
        <v>18395</v>
      </c>
      <c r="F3274" s="16" t="s">
        <v>18445</v>
      </c>
      <c r="G3274">
        <v>2003</v>
      </c>
      <c r="H3274" s="6" t="s">
        <v>29</v>
      </c>
      <c r="I3274" s="16" t="s">
        <v>19099</v>
      </c>
      <c r="K3274" t="s">
        <v>1426</v>
      </c>
      <c r="L3274" t="s">
        <v>29</v>
      </c>
      <c r="M3274" t="s">
        <v>18659</v>
      </c>
      <c r="O3274">
        <v>1</v>
      </c>
      <c r="Q3274" s="4" t="s">
        <v>23232</v>
      </c>
      <c r="R3274">
        <v>96</v>
      </c>
    </row>
    <row r="3275" spans="1:18" ht="45">
      <c r="A3275">
        <v>688</v>
      </c>
      <c r="B3275" t="b">
        <v>1</v>
      </c>
      <c r="C3275" s="17" t="s">
        <v>21290</v>
      </c>
      <c r="D3275" s="4" t="s">
        <v>21291</v>
      </c>
      <c r="E3275" t="s">
        <v>18795</v>
      </c>
      <c r="F3275" t="s">
        <v>19975</v>
      </c>
      <c r="G3275">
        <v>2003</v>
      </c>
      <c r="H3275" t="s">
        <v>29</v>
      </c>
      <c r="I3275" t="s">
        <v>21292</v>
      </c>
      <c r="K3275" t="s">
        <v>1426</v>
      </c>
      <c r="L3275" t="s">
        <v>29</v>
      </c>
      <c r="O3275">
        <v>1</v>
      </c>
      <c r="Q3275" s="4" t="s">
        <v>23350</v>
      </c>
      <c r="R3275">
        <v>96</v>
      </c>
    </row>
    <row r="3276" spans="1:18" ht="60">
      <c r="A3276">
        <v>5103</v>
      </c>
      <c r="B3276" t="b">
        <v>1</v>
      </c>
      <c r="C3276" s="1" t="s">
        <v>18354</v>
      </c>
      <c r="D3276" s="4" t="s">
        <v>27803</v>
      </c>
      <c r="E3276" s="3" t="s">
        <v>27801</v>
      </c>
      <c r="F3276" s="1" t="s">
        <v>27804</v>
      </c>
      <c r="G3276" s="1">
        <v>2003</v>
      </c>
      <c r="H3276" s="1" t="s">
        <v>29</v>
      </c>
      <c r="I3276" s="1" t="s">
        <v>27805</v>
      </c>
      <c r="K3276" s="1" t="s">
        <v>27806</v>
      </c>
      <c r="L3276" s="1" t="s">
        <v>29</v>
      </c>
      <c r="O3276">
        <v>4</v>
      </c>
      <c r="Q3276" s="4" t="s">
        <v>23499</v>
      </c>
      <c r="R3276">
        <v>211</v>
      </c>
    </row>
    <row r="3277" spans="1:18" ht="57">
      <c r="A3277">
        <v>1657</v>
      </c>
      <c r="B3277" t="b">
        <v>1</v>
      </c>
      <c r="C3277" s="6" t="s">
        <v>5532</v>
      </c>
      <c r="D3277" s="8" t="s">
        <v>5533</v>
      </c>
      <c r="E3277" s="5" t="s">
        <v>18395</v>
      </c>
      <c r="F3277" s="16" t="s">
        <v>18445</v>
      </c>
      <c r="G3277">
        <v>2003</v>
      </c>
      <c r="H3277" s="6" t="s">
        <v>29</v>
      </c>
      <c r="I3277" s="16" t="s">
        <v>24687</v>
      </c>
      <c r="J3277" t="s">
        <v>24688</v>
      </c>
      <c r="K3277" t="s">
        <v>18643</v>
      </c>
      <c r="L3277" t="s">
        <v>29</v>
      </c>
      <c r="O3277">
        <v>10</v>
      </c>
      <c r="Q3277" s="4" t="s">
        <v>23499</v>
      </c>
      <c r="R3277">
        <v>211</v>
      </c>
    </row>
    <row r="3278" spans="1:18" ht="45">
      <c r="A3278">
        <v>349</v>
      </c>
      <c r="B3278" t="b">
        <v>1</v>
      </c>
      <c r="C3278" s="17" t="s">
        <v>19973</v>
      </c>
      <c r="D3278" s="4" t="s">
        <v>19974</v>
      </c>
      <c r="E3278" s="48" t="s">
        <v>18795</v>
      </c>
      <c r="F3278" t="s">
        <v>19975</v>
      </c>
      <c r="G3278">
        <v>2003</v>
      </c>
      <c r="H3278" t="s">
        <v>29</v>
      </c>
      <c r="I3278" t="s">
        <v>19976</v>
      </c>
      <c r="K3278" t="s">
        <v>18410</v>
      </c>
      <c r="L3278" t="s">
        <v>29</v>
      </c>
      <c r="O3278">
        <v>1</v>
      </c>
      <c r="Q3278" s="4" t="s">
        <v>23284</v>
      </c>
      <c r="R3278">
        <v>218</v>
      </c>
    </row>
    <row r="3279" spans="1:18" ht="60">
      <c r="A3279">
        <v>1465</v>
      </c>
      <c r="B3279" t="b">
        <v>1</v>
      </c>
      <c r="C3279" s="17" t="s">
        <v>24045</v>
      </c>
      <c r="D3279" s="4" t="s">
        <v>24046</v>
      </c>
      <c r="E3279" t="s">
        <v>18795</v>
      </c>
      <c r="F3279" t="s">
        <v>19975</v>
      </c>
      <c r="G3279">
        <v>2003</v>
      </c>
      <c r="H3279" t="s">
        <v>29</v>
      </c>
      <c r="I3279" t="s">
        <v>24047</v>
      </c>
      <c r="K3279" t="s">
        <v>18410</v>
      </c>
      <c r="L3279" t="s">
        <v>29</v>
      </c>
      <c r="O3279">
        <v>1</v>
      </c>
      <c r="Q3279" s="4" t="s">
        <v>23463</v>
      </c>
      <c r="R3279">
        <v>218</v>
      </c>
    </row>
    <row r="3280" spans="1:18" ht="45">
      <c r="A3280">
        <v>1652</v>
      </c>
      <c r="B3280" t="b">
        <v>1</v>
      </c>
      <c r="C3280" s="17" t="s">
        <v>24668</v>
      </c>
      <c r="D3280" s="4" t="s">
        <v>24669</v>
      </c>
      <c r="E3280" t="s">
        <v>18795</v>
      </c>
      <c r="F3280" t="s">
        <v>19975</v>
      </c>
      <c r="G3280">
        <v>2003</v>
      </c>
      <c r="H3280" t="s">
        <v>29</v>
      </c>
      <c r="I3280" t="s">
        <v>24670</v>
      </c>
      <c r="K3280" t="s">
        <v>10100</v>
      </c>
      <c r="L3280" t="s">
        <v>29</v>
      </c>
      <c r="O3280">
        <v>1</v>
      </c>
      <c r="Q3280" s="4" t="s">
        <v>23495</v>
      </c>
      <c r="R3280">
        <v>186</v>
      </c>
    </row>
    <row r="3281" spans="1:18" ht="85.5">
      <c r="A3281">
        <v>1945</v>
      </c>
      <c r="B3281" t="b">
        <v>1</v>
      </c>
      <c r="C3281" s="6" t="s">
        <v>25656</v>
      </c>
      <c r="D3281" s="8" t="s">
        <v>5367</v>
      </c>
      <c r="E3281" s="5" t="s">
        <v>18395</v>
      </c>
      <c r="F3281" s="16" t="s">
        <v>18445</v>
      </c>
      <c r="G3281">
        <v>2003</v>
      </c>
      <c r="H3281" s="6" t="s">
        <v>29</v>
      </c>
      <c r="I3281" s="16" t="s">
        <v>25657</v>
      </c>
      <c r="K3281" t="s">
        <v>18410</v>
      </c>
      <c r="L3281" t="s">
        <v>29</v>
      </c>
      <c r="O3281">
        <v>1</v>
      </c>
      <c r="Q3281" s="4" t="s">
        <v>23463</v>
      </c>
      <c r="R3281">
        <v>218</v>
      </c>
    </row>
    <row r="3282" spans="1:18" ht="42.75">
      <c r="A3282">
        <v>189</v>
      </c>
      <c r="B3282" t="b">
        <v>1</v>
      </c>
      <c r="C3282" s="6" t="s">
        <v>222</v>
      </c>
      <c r="D3282" s="8" t="s">
        <v>5581</v>
      </c>
      <c r="E3282" s="25" t="s">
        <v>19254</v>
      </c>
      <c r="F3282" s="16" t="s">
        <v>18445</v>
      </c>
      <c r="G3282">
        <v>2003</v>
      </c>
      <c r="H3282" s="6" t="s">
        <v>29</v>
      </c>
      <c r="J3282" t="s">
        <v>19255</v>
      </c>
      <c r="K3282" t="s">
        <v>298</v>
      </c>
      <c r="L3282" t="s">
        <v>29</v>
      </c>
      <c r="O3282">
        <v>1</v>
      </c>
      <c r="Q3282" s="4" t="s">
        <v>20544</v>
      </c>
      <c r="R3282">
        <v>221</v>
      </c>
    </row>
    <row r="3283" spans="1:18" ht="57">
      <c r="A3283">
        <v>2038</v>
      </c>
      <c r="B3283" t="b">
        <v>1</v>
      </c>
      <c r="C3283" s="6" t="s">
        <v>25398</v>
      </c>
      <c r="D3283" s="8" t="s">
        <v>5580</v>
      </c>
      <c r="E3283" s="16" t="s">
        <v>25922</v>
      </c>
      <c r="F3283" s="16" t="s">
        <v>18445</v>
      </c>
      <c r="G3283">
        <v>2003</v>
      </c>
      <c r="H3283" s="6" t="s">
        <v>29</v>
      </c>
      <c r="J3283" t="s">
        <v>25923</v>
      </c>
      <c r="K3283" t="s">
        <v>298</v>
      </c>
      <c r="L3283" t="s">
        <v>29</v>
      </c>
      <c r="O3283">
        <v>1</v>
      </c>
      <c r="Q3283" s="4" t="s">
        <v>22445</v>
      </c>
      <c r="R3283">
        <v>221</v>
      </c>
    </row>
    <row r="3284" spans="1:18" ht="57">
      <c r="A3284">
        <v>9</v>
      </c>
      <c r="B3284" t="b">
        <v>1</v>
      </c>
      <c r="C3284" s="6" t="s">
        <v>222</v>
      </c>
      <c r="D3284" s="8" t="s">
        <v>5579</v>
      </c>
      <c r="E3284" s="19" t="s">
        <v>18444</v>
      </c>
      <c r="F3284" s="16" t="s">
        <v>18445</v>
      </c>
      <c r="G3284">
        <v>2003</v>
      </c>
      <c r="H3284" s="6" t="s">
        <v>29</v>
      </c>
      <c r="J3284" t="s">
        <v>18446</v>
      </c>
      <c r="K3284" t="s">
        <v>298</v>
      </c>
      <c r="L3284" t="s">
        <v>29</v>
      </c>
      <c r="O3284">
        <v>1</v>
      </c>
      <c r="Q3284" s="4" t="s">
        <v>20544</v>
      </c>
      <c r="R3284">
        <v>221</v>
      </c>
    </row>
    <row r="3285" spans="1:18" ht="45">
      <c r="A3285">
        <v>404</v>
      </c>
      <c r="B3285" t="b">
        <v>1</v>
      </c>
      <c r="C3285" s="17" t="s">
        <v>20212</v>
      </c>
      <c r="D3285" s="4" t="s">
        <v>20213</v>
      </c>
      <c r="E3285" t="s">
        <v>18795</v>
      </c>
      <c r="F3285" t="s">
        <v>19975</v>
      </c>
      <c r="G3285">
        <v>2003</v>
      </c>
      <c r="H3285" t="s">
        <v>29</v>
      </c>
      <c r="I3285" t="s">
        <v>20214</v>
      </c>
      <c r="K3285" t="s">
        <v>298</v>
      </c>
      <c r="L3285" t="s">
        <v>29</v>
      </c>
      <c r="M3285">
        <v>17.64</v>
      </c>
      <c r="O3285">
        <v>1</v>
      </c>
      <c r="Q3285" s="4" t="s">
        <v>23287</v>
      </c>
      <c r="R3285">
        <v>222</v>
      </c>
    </row>
    <row r="3286" spans="1:18" ht="60">
      <c r="A3286">
        <v>3046</v>
      </c>
      <c r="B3286" t="b">
        <v>1</v>
      </c>
      <c r="C3286" s="1" t="s">
        <v>5246</v>
      </c>
      <c r="D3286" s="2" t="s">
        <v>5247</v>
      </c>
      <c r="E3286" s="1" t="s">
        <v>5248</v>
      </c>
      <c r="F3286" s="1"/>
      <c r="G3286" s="1">
        <v>2003</v>
      </c>
      <c r="H3286" s="1" t="s">
        <v>29</v>
      </c>
      <c r="I3286" s="1"/>
      <c r="J3286" s="1" t="s">
        <v>5249</v>
      </c>
      <c r="K3286" s="1" t="s">
        <v>5250</v>
      </c>
      <c r="L3286" s="1" t="s">
        <v>29</v>
      </c>
      <c r="M3286" s="1"/>
      <c r="O3286">
        <v>1</v>
      </c>
      <c r="Q3286" s="4" t="s">
        <v>31589</v>
      </c>
      <c r="R3286">
        <v>223</v>
      </c>
    </row>
    <row r="3287" spans="1:18">
      <c r="A3287">
        <v>3048</v>
      </c>
      <c r="B3287" t="b">
        <v>1</v>
      </c>
      <c r="C3287" s="1" t="s">
        <v>5313</v>
      </c>
      <c r="D3287" s="2" t="s">
        <v>5314</v>
      </c>
      <c r="E3287" s="1" t="s">
        <v>5315</v>
      </c>
      <c r="F3287" s="1"/>
      <c r="G3287" s="1">
        <v>2003</v>
      </c>
      <c r="H3287" s="1" t="s">
        <v>29</v>
      </c>
      <c r="I3287" s="1" t="s">
        <v>5317</v>
      </c>
      <c r="J3287" s="1" t="s">
        <v>5316</v>
      </c>
      <c r="K3287" s="1" t="s">
        <v>298</v>
      </c>
      <c r="L3287" s="1" t="s">
        <v>29</v>
      </c>
      <c r="M3287" s="1"/>
      <c r="O3287">
        <v>1</v>
      </c>
      <c r="Q3287" s="4" t="s">
        <v>31597</v>
      </c>
      <c r="R3287">
        <v>223</v>
      </c>
    </row>
    <row r="3288" spans="1:18" ht="75">
      <c r="A3288">
        <v>5102</v>
      </c>
      <c r="B3288" t="b">
        <v>1</v>
      </c>
      <c r="C3288" s="1" t="s">
        <v>27799</v>
      </c>
      <c r="D3288" s="4" t="s">
        <v>27800</v>
      </c>
      <c r="E3288" s="3" t="s">
        <v>27801</v>
      </c>
      <c r="F3288" s="1" t="s">
        <v>27802</v>
      </c>
      <c r="G3288" s="1">
        <v>2003</v>
      </c>
      <c r="H3288" s="1" t="s">
        <v>29</v>
      </c>
      <c r="K3288" s="1" t="s">
        <v>1636</v>
      </c>
      <c r="L3288" s="1" t="s">
        <v>29</v>
      </c>
      <c r="O3288">
        <v>1</v>
      </c>
      <c r="Q3288" s="4" t="s">
        <v>31596</v>
      </c>
      <c r="R3288">
        <v>238</v>
      </c>
    </row>
    <row r="3289" spans="1:18" ht="71.25">
      <c r="A3289">
        <v>2283</v>
      </c>
      <c r="B3289" t="b">
        <v>1</v>
      </c>
      <c r="C3289" s="6" t="s">
        <v>26641</v>
      </c>
      <c r="D3289" s="8" t="s">
        <v>5632</v>
      </c>
      <c r="E3289" s="5" t="s">
        <v>18395</v>
      </c>
      <c r="F3289" s="16" t="s">
        <v>18445</v>
      </c>
      <c r="G3289">
        <v>2003</v>
      </c>
      <c r="H3289" s="6" t="s">
        <v>29</v>
      </c>
      <c r="J3289" t="s">
        <v>26642</v>
      </c>
      <c r="K3289" t="s">
        <v>1636</v>
      </c>
      <c r="L3289" t="s">
        <v>29</v>
      </c>
      <c r="O3289">
        <v>1</v>
      </c>
      <c r="Q3289" s="4" t="s">
        <v>23621</v>
      </c>
      <c r="R3289">
        <v>238</v>
      </c>
    </row>
    <row r="3290" spans="1:18">
      <c r="A3290">
        <v>47</v>
      </c>
      <c r="B3290" t="b">
        <v>1</v>
      </c>
      <c r="C3290" s="6" t="s">
        <v>217</v>
      </c>
      <c r="D3290" s="8" t="s">
        <v>5575</v>
      </c>
      <c r="E3290" s="6"/>
      <c r="F3290" s="16" t="s">
        <v>18445</v>
      </c>
      <c r="G3290">
        <v>2003</v>
      </c>
      <c r="H3290" s="6" t="s">
        <v>29</v>
      </c>
      <c r="J3290" t="s">
        <v>18646</v>
      </c>
      <c r="K3290" t="s">
        <v>1301</v>
      </c>
      <c r="L3290" t="s">
        <v>29</v>
      </c>
      <c r="O3290">
        <v>1</v>
      </c>
      <c r="Q3290" s="4" t="s">
        <v>22658</v>
      </c>
      <c r="R3290">
        <v>80</v>
      </c>
    </row>
    <row r="3291" spans="1:18" ht="28.5">
      <c r="A3291">
        <v>1481</v>
      </c>
      <c r="B3291" t="b">
        <v>1</v>
      </c>
      <c r="C3291" s="6" t="s">
        <v>217</v>
      </c>
      <c r="D3291" s="8" t="s">
        <v>5576</v>
      </c>
      <c r="E3291" s="14" t="s">
        <v>18395</v>
      </c>
      <c r="F3291" s="16" t="s">
        <v>18445</v>
      </c>
      <c r="G3291">
        <v>2003</v>
      </c>
      <c r="H3291" s="6" t="s">
        <v>29</v>
      </c>
      <c r="K3291" t="s">
        <v>1301</v>
      </c>
      <c r="L3291" t="s">
        <v>29</v>
      </c>
      <c r="O3291">
        <v>1</v>
      </c>
      <c r="Q3291" s="4" t="s">
        <v>22658</v>
      </c>
      <c r="R3291">
        <v>80</v>
      </c>
    </row>
    <row r="3292" spans="1:18" ht="30">
      <c r="A3292">
        <v>5104</v>
      </c>
      <c r="B3292" t="b">
        <v>1</v>
      </c>
      <c r="C3292" s="1" t="s">
        <v>27807</v>
      </c>
      <c r="D3292" s="4" t="s">
        <v>27808</v>
      </c>
      <c r="E3292" s="3" t="s">
        <v>27801</v>
      </c>
      <c r="F3292" s="1" t="s">
        <v>27809</v>
      </c>
      <c r="G3292" s="1">
        <v>2003</v>
      </c>
      <c r="H3292" s="1" t="s">
        <v>29</v>
      </c>
      <c r="I3292" s="1" t="s">
        <v>27810</v>
      </c>
      <c r="K3292" s="1" t="s">
        <v>127</v>
      </c>
      <c r="L3292" s="1" t="s">
        <v>29</v>
      </c>
      <c r="O3292">
        <v>1</v>
      </c>
      <c r="Q3292" s="4" t="s">
        <v>31594</v>
      </c>
      <c r="R3292">
        <v>277</v>
      </c>
    </row>
    <row r="3293" spans="1:18" ht="30">
      <c r="A3293">
        <v>1048</v>
      </c>
      <c r="B3293" t="b">
        <v>1</v>
      </c>
      <c r="C3293" s="17" t="s">
        <v>22600</v>
      </c>
      <c r="D3293" s="4" t="s">
        <v>22601</v>
      </c>
      <c r="E3293" s="5" t="s">
        <v>22602</v>
      </c>
      <c r="F3293" t="s">
        <v>19975</v>
      </c>
      <c r="G3293">
        <v>2003</v>
      </c>
      <c r="H3293" t="s">
        <v>29</v>
      </c>
      <c r="I3293" t="s">
        <v>22603</v>
      </c>
      <c r="J3293" t="s">
        <v>22604</v>
      </c>
      <c r="K3293" t="s">
        <v>22182</v>
      </c>
      <c r="L3293" t="s">
        <v>29</v>
      </c>
      <c r="O3293">
        <v>1</v>
      </c>
      <c r="Q3293" s="4" t="s">
        <v>23412</v>
      </c>
      <c r="R3293">
        <v>279</v>
      </c>
    </row>
    <row r="3294" spans="1:18" ht="45">
      <c r="A3294">
        <v>205</v>
      </c>
      <c r="B3294" t="b">
        <v>1</v>
      </c>
      <c r="C3294" s="7" t="s">
        <v>19327</v>
      </c>
      <c r="D3294" s="4" t="s">
        <v>19328</v>
      </c>
      <c r="E3294" s="5" t="s">
        <v>19329</v>
      </c>
      <c r="F3294" t="s">
        <v>19330</v>
      </c>
      <c r="G3294">
        <v>2003</v>
      </c>
      <c r="H3294" t="s">
        <v>18</v>
      </c>
      <c r="J3294" t="s">
        <v>19331</v>
      </c>
      <c r="K3294" t="s">
        <v>18422</v>
      </c>
      <c r="L3294" t="s">
        <v>18423</v>
      </c>
      <c r="O3294">
        <v>0</v>
      </c>
      <c r="Q3294" s="4" t="s">
        <v>23249</v>
      </c>
    </row>
    <row r="3295" spans="1:18" ht="28.5">
      <c r="A3295">
        <v>672</v>
      </c>
      <c r="B3295" t="b">
        <v>1</v>
      </c>
      <c r="C3295" s="6" t="s">
        <v>3026</v>
      </c>
      <c r="D3295" s="8" t="s">
        <v>5238</v>
      </c>
      <c r="E3295" s="3" t="s">
        <v>32203</v>
      </c>
      <c r="F3295" s="16" t="s">
        <v>18445</v>
      </c>
      <c r="G3295">
        <v>2003</v>
      </c>
      <c r="H3295" s="6" t="s">
        <v>29</v>
      </c>
      <c r="I3295" s="16" t="s">
        <v>21240</v>
      </c>
      <c r="K3295" t="s">
        <v>28173</v>
      </c>
      <c r="L3295" t="s">
        <v>29</v>
      </c>
      <c r="O3295">
        <v>1</v>
      </c>
      <c r="Q3295" s="4" t="s">
        <v>23345</v>
      </c>
      <c r="R3295">
        <v>294</v>
      </c>
    </row>
    <row r="3296" spans="1:18" ht="28.5">
      <c r="A3296">
        <v>962</v>
      </c>
      <c r="B3296" t="b">
        <v>1</v>
      </c>
      <c r="C3296" s="6" t="s">
        <v>3026</v>
      </c>
      <c r="D3296" s="8" t="s">
        <v>5235</v>
      </c>
      <c r="E3296" s="5" t="s">
        <v>18395</v>
      </c>
      <c r="F3296" s="16" t="s">
        <v>18445</v>
      </c>
      <c r="G3296">
        <v>2003</v>
      </c>
      <c r="H3296" s="6" t="s">
        <v>29</v>
      </c>
      <c r="I3296" s="16" t="s">
        <v>22282</v>
      </c>
      <c r="J3296" t="s">
        <v>22283</v>
      </c>
      <c r="K3296" t="s">
        <v>18607</v>
      </c>
      <c r="L3296" t="s">
        <v>29</v>
      </c>
      <c r="O3296">
        <v>1</v>
      </c>
      <c r="Q3296" s="4" t="s">
        <v>23345</v>
      </c>
      <c r="R3296">
        <v>294</v>
      </c>
    </row>
    <row r="3297" spans="1:18">
      <c r="A3297">
        <v>3045</v>
      </c>
      <c r="B3297" t="b">
        <v>1</v>
      </c>
      <c r="C3297" s="1" t="s">
        <v>5241</v>
      </c>
      <c r="D3297" s="2" t="s">
        <v>5242</v>
      </c>
      <c r="E3297" s="3" t="s">
        <v>5243</v>
      </c>
      <c r="F3297" s="1" t="s">
        <v>5244</v>
      </c>
      <c r="G3297" s="1">
        <v>2003</v>
      </c>
      <c r="H3297" s="1" t="s">
        <v>29</v>
      </c>
      <c r="I3297" s="1"/>
      <c r="J3297" s="1" t="s">
        <v>5245</v>
      </c>
      <c r="K3297" s="1" t="s">
        <v>1047</v>
      </c>
      <c r="L3297" s="1" t="s">
        <v>29</v>
      </c>
      <c r="M3297" s="1"/>
      <c r="O3297">
        <v>1</v>
      </c>
      <c r="Q3297" s="4" t="s">
        <v>31591</v>
      </c>
      <c r="R3297">
        <v>294</v>
      </c>
    </row>
    <row r="3298" spans="1:18">
      <c r="A3298">
        <v>5105</v>
      </c>
      <c r="B3298" t="b">
        <v>1</v>
      </c>
      <c r="C3298" s="1" t="s">
        <v>18268</v>
      </c>
      <c r="D3298" s="4" t="s">
        <v>27811</v>
      </c>
      <c r="E3298" s="3" t="s">
        <v>27801</v>
      </c>
      <c r="F3298" s="1" t="s">
        <v>27812</v>
      </c>
      <c r="G3298" s="1">
        <v>2003</v>
      </c>
      <c r="H3298" s="1" t="s">
        <v>29</v>
      </c>
      <c r="I3298" s="1" t="s">
        <v>27813</v>
      </c>
      <c r="K3298" s="1" t="s">
        <v>127</v>
      </c>
      <c r="L3298" s="1" t="s">
        <v>29</v>
      </c>
      <c r="O3298">
        <v>1</v>
      </c>
      <c r="Q3298" s="4" t="s">
        <v>31590</v>
      </c>
      <c r="R3298">
        <v>295</v>
      </c>
    </row>
    <row r="3299" spans="1:18" ht="42.75">
      <c r="A3299">
        <v>2106</v>
      </c>
      <c r="B3299" t="b">
        <v>1</v>
      </c>
      <c r="C3299" s="6" t="s">
        <v>5474</v>
      </c>
      <c r="D3299" s="8" t="s">
        <v>5475</v>
      </c>
      <c r="E3299" s="5" t="s">
        <v>18395</v>
      </c>
      <c r="F3299" s="16" t="s">
        <v>18445</v>
      </c>
      <c r="G3299">
        <v>2003</v>
      </c>
      <c r="H3299" s="6" t="s">
        <v>29</v>
      </c>
      <c r="J3299" t="s">
        <v>26114</v>
      </c>
      <c r="K3299" t="s">
        <v>1426</v>
      </c>
      <c r="L3299" t="s">
        <v>29</v>
      </c>
      <c r="O3299">
        <v>1</v>
      </c>
      <c r="Q3299" s="4" t="s">
        <v>23597</v>
      </c>
      <c r="R3299">
        <v>296</v>
      </c>
    </row>
    <row r="3300" spans="1:18" ht="45">
      <c r="A3300">
        <v>2555</v>
      </c>
      <c r="B3300" t="b">
        <v>1</v>
      </c>
      <c r="C3300" t="s">
        <v>27693</v>
      </c>
      <c r="D3300" s="4" t="s">
        <v>27694</v>
      </c>
      <c r="E3300" s="3"/>
      <c r="F3300" t="s">
        <v>27695</v>
      </c>
      <c r="G3300">
        <v>2003</v>
      </c>
      <c r="H3300" t="s">
        <v>29</v>
      </c>
      <c r="I3300" s="43" t="s">
        <v>27696</v>
      </c>
      <c r="K3300" t="s">
        <v>10545</v>
      </c>
      <c r="L3300" t="s">
        <v>29</v>
      </c>
      <c r="O3300">
        <v>1</v>
      </c>
      <c r="Q3300" s="4" t="s">
        <v>31598</v>
      </c>
      <c r="R3300">
        <v>297</v>
      </c>
    </row>
    <row r="3301" spans="1:18" ht="30">
      <c r="A3301">
        <v>2543</v>
      </c>
      <c r="B3301" t="b">
        <v>1</v>
      </c>
      <c r="C3301" t="s">
        <v>27648</v>
      </c>
      <c r="E3301" s="3"/>
      <c r="F3301" t="s">
        <v>27649</v>
      </c>
      <c r="G3301">
        <v>2003</v>
      </c>
      <c r="H3301" t="s">
        <v>29</v>
      </c>
      <c r="I3301" t="s">
        <v>27650</v>
      </c>
      <c r="K3301" t="s">
        <v>10545</v>
      </c>
      <c r="L3301" t="s">
        <v>29</v>
      </c>
      <c r="O3301">
        <v>1</v>
      </c>
      <c r="Q3301" s="4" t="s">
        <v>31599</v>
      </c>
      <c r="R3301">
        <v>298</v>
      </c>
    </row>
    <row r="3302" spans="1:18">
      <c r="A3302">
        <v>2547</v>
      </c>
      <c r="B3302" t="b">
        <v>1</v>
      </c>
      <c r="C3302" t="s">
        <v>27664</v>
      </c>
      <c r="E3302" s="3"/>
      <c r="F3302" t="s">
        <v>27665</v>
      </c>
      <c r="G3302">
        <v>2003</v>
      </c>
      <c r="H3302" t="s">
        <v>29</v>
      </c>
      <c r="I3302" t="s">
        <v>27666</v>
      </c>
      <c r="K3302" t="s">
        <v>10545</v>
      </c>
      <c r="L3302" t="s">
        <v>29</v>
      </c>
      <c r="O3302">
        <v>1</v>
      </c>
      <c r="Q3302" s="4" t="s">
        <v>31600</v>
      </c>
      <c r="R3302">
        <v>299</v>
      </c>
    </row>
    <row r="3303" spans="1:18">
      <c r="A3303">
        <v>2550</v>
      </c>
      <c r="B3303" t="b">
        <v>1</v>
      </c>
      <c r="C3303" t="s">
        <v>27674</v>
      </c>
      <c r="E3303" s="3"/>
      <c r="G3303">
        <v>2003</v>
      </c>
      <c r="H3303" t="s">
        <v>29</v>
      </c>
      <c r="I3303" s="43" t="s">
        <v>27675</v>
      </c>
      <c r="K3303" t="s">
        <v>10545</v>
      </c>
      <c r="L3303" t="s">
        <v>29</v>
      </c>
      <c r="O3303">
        <v>1</v>
      </c>
      <c r="Q3303" s="4" t="s">
        <v>31601</v>
      </c>
      <c r="R3303">
        <v>299</v>
      </c>
    </row>
    <row r="3304" spans="1:18" ht="30">
      <c r="A3304">
        <v>1141</v>
      </c>
      <c r="B3304" t="b">
        <v>1</v>
      </c>
      <c r="C3304" s="6" t="s">
        <v>2443</v>
      </c>
      <c r="D3304" s="6" t="s">
        <v>22926</v>
      </c>
      <c r="E3304" s="14" t="s">
        <v>18395</v>
      </c>
      <c r="F3304" s="16" t="s">
        <v>18445</v>
      </c>
      <c r="G3304">
        <v>2003</v>
      </c>
      <c r="H3304" s="6" t="s">
        <v>18</v>
      </c>
      <c r="K3304" t="s">
        <v>18422</v>
      </c>
      <c r="L3304" t="s">
        <v>18423</v>
      </c>
      <c r="O3304">
        <v>0</v>
      </c>
      <c r="Q3304" s="4" t="s">
        <v>23376</v>
      </c>
    </row>
    <row r="3305" spans="1:18" ht="30">
      <c r="A3305">
        <v>3054</v>
      </c>
      <c r="B3305" t="b">
        <v>1</v>
      </c>
      <c r="C3305" s="1" t="s">
        <v>4743</v>
      </c>
      <c r="D3305" s="2" t="s">
        <v>5550</v>
      </c>
      <c r="E3305" s="1" t="s">
        <v>5551</v>
      </c>
      <c r="F3305" s="1"/>
      <c r="G3305" s="1">
        <v>2003</v>
      </c>
      <c r="H3305" s="1" t="s">
        <v>18</v>
      </c>
      <c r="I3305" s="1"/>
      <c r="J3305" s="1" t="s">
        <v>5552</v>
      </c>
      <c r="K3305" s="1"/>
      <c r="L3305" s="1"/>
      <c r="M3305" s="1"/>
      <c r="O3305">
        <v>0</v>
      </c>
      <c r="Q3305" s="4" t="s">
        <v>22719</v>
      </c>
    </row>
    <row r="3306" spans="1:18">
      <c r="A3306">
        <v>3055</v>
      </c>
      <c r="B3306" t="b">
        <v>1</v>
      </c>
      <c r="C3306" s="1" t="s">
        <v>212</v>
      </c>
      <c r="D3306" s="2" t="s">
        <v>5553</v>
      </c>
      <c r="E3306" s="1" t="s">
        <v>5554</v>
      </c>
      <c r="F3306" s="1"/>
      <c r="G3306" s="1">
        <v>2003</v>
      </c>
      <c r="H3306" s="1" t="s">
        <v>18</v>
      </c>
      <c r="I3306" s="1"/>
      <c r="J3306" s="1" t="s">
        <v>5555</v>
      </c>
      <c r="K3306" s="1"/>
      <c r="L3306" s="1"/>
      <c r="M3306" s="1"/>
      <c r="O3306">
        <v>0</v>
      </c>
      <c r="Q3306" s="4" t="s">
        <v>19823</v>
      </c>
    </row>
    <row r="3307" spans="1:18" ht="60">
      <c r="A3307">
        <v>1720</v>
      </c>
      <c r="B3307" t="b">
        <v>1</v>
      </c>
      <c r="C3307" s="6" t="s">
        <v>21373</v>
      </c>
      <c r="D3307" s="6" t="s">
        <v>5512</v>
      </c>
      <c r="E3307" s="14" t="s">
        <v>18395</v>
      </c>
      <c r="F3307" s="16" t="s">
        <v>18445</v>
      </c>
      <c r="G3307">
        <v>2003</v>
      </c>
      <c r="H3307" s="6" t="s">
        <v>18</v>
      </c>
      <c r="K3307" t="s">
        <v>18422</v>
      </c>
      <c r="L3307" t="s">
        <v>18423</v>
      </c>
      <c r="O3307">
        <v>0</v>
      </c>
      <c r="Q3307" s="4" t="s">
        <v>22664</v>
      </c>
    </row>
    <row r="3308" spans="1:18" ht="30">
      <c r="A3308">
        <v>1249</v>
      </c>
      <c r="B3308" t="b">
        <v>1</v>
      </c>
      <c r="C3308" s="6" t="s">
        <v>23303</v>
      </c>
      <c r="D3308" s="6" t="s">
        <v>5359</v>
      </c>
      <c r="E3308" s="14" t="s">
        <v>18395</v>
      </c>
      <c r="F3308" s="16" t="s">
        <v>18445</v>
      </c>
      <c r="G3308">
        <v>2003</v>
      </c>
      <c r="H3308" s="6" t="s">
        <v>18</v>
      </c>
      <c r="K3308" t="s">
        <v>18422</v>
      </c>
      <c r="L3308" t="s">
        <v>18423</v>
      </c>
      <c r="O3308">
        <v>0</v>
      </c>
      <c r="Q3308" s="4" t="s">
        <v>23444</v>
      </c>
    </row>
    <row r="3309" spans="1:18" ht="45">
      <c r="A3309">
        <v>947</v>
      </c>
      <c r="B3309" t="b">
        <v>1</v>
      </c>
      <c r="C3309" s="6" t="s">
        <v>22238</v>
      </c>
      <c r="D3309" s="6" t="s">
        <v>5326</v>
      </c>
      <c r="E3309" s="14" t="s">
        <v>18395</v>
      </c>
      <c r="F3309" s="16" t="s">
        <v>18445</v>
      </c>
      <c r="G3309">
        <v>2003</v>
      </c>
      <c r="H3309" s="6" t="s">
        <v>18</v>
      </c>
      <c r="K3309" t="s">
        <v>18422</v>
      </c>
      <c r="L3309" t="s">
        <v>18423</v>
      </c>
      <c r="O3309">
        <v>0</v>
      </c>
      <c r="Q3309" s="4" t="s">
        <v>31587</v>
      </c>
    </row>
    <row r="3310" spans="1:18" ht="30">
      <c r="A3310">
        <v>3052</v>
      </c>
      <c r="B3310" t="b">
        <v>1</v>
      </c>
      <c r="C3310" s="1" t="s">
        <v>5492</v>
      </c>
      <c r="D3310" s="2" t="s">
        <v>5493</v>
      </c>
      <c r="E3310" s="1"/>
      <c r="F3310" s="1" t="s">
        <v>5494</v>
      </c>
      <c r="G3310" s="1">
        <v>2003</v>
      </c>
      <c r="H3310" s="1" t="s">
        <v>18</v>
      </c>
      <c r="I3310" s="1"/>
      <c r="J3310" s="1"/>
      <c r="K3310" s="1"/>
      <c r="L3310" s="1"/>
      <c r="M3310" s="1"/>
      <c r="O3310">
        <v>0</v>
      </c>
      <c r="Q3310" s="4" t="s">
        <v>31100</v>
      </c>
    </row>
    <row r="3311" spans="1:18" ht="45">
      <c r="A3311">
        <v>1322</v>
      </c>
      <c r="B3311" t="b">
        <v>1</v>
      </c>
      <c r="C3311" t="s">
        <v>23552</v>
      </c>
      <c r="D3311" s="4" t="s">
        <v>23553</v>
      </c>
      <c r="E3311">
        <v>2003</v>
      </c>
      <c r="F3311" t="s">
        <v>18445</v>
      </c>
      <c r="G3311">
        <v>2003</v>
      </c>
      <c r="H3311" t="s">
        <v>18</v>
      </c>
      <c r="K3311" t="s">
        <v>18422</v>
      </c>
      <c r="L3311" t="s">
        <v>18423</v>
      </c>
      <c r="O3311">
        <v>0</v>
      </c>
      <c r="Q3311" s="4" t="s">
        <v>19084</v>
      </c>
    </row>
    <row r="3312" spans="1:18" ht="30">
      <c r="A3312">
        <v>1058</v>
      </c>
      <c r="B3312" t="b">
        <v>1</v>
      </c>
      <c r="C3312" s="6" t="s">
        <v>3779</v>
      </c>
      <c r="D3312" s="6" t="s">
        <v>5336</v>
      </c>
      <c r="E3312" s="14" t="s">
        <v>18395</v>
      </c>
      <c r="F3312" s="16" t="s">
        <v>18445</v>
      </c>
      <c r="G3312">
        <v>2003</v>
      </c>
      <c r="H3312" s="6" t="s">
        <v>18</v>
      </c>
      <c r="K3312" t="s">
        <v>18422</v>
      </c>
      <c r="L3312" t="s">
        <v>18423</v>
      </c>
      <c r="O3312">
        <v>0</v>
      </c>
      <c r="Q3312" s="4" t="s">
        <v>19084</v>
      </c>
    </row>
    <row r="3313" spans="1:17" ht="30">
      <c r="A3313">
        <v>1120</v>
      </c>
      <c r="B3313" t="b">
        <v>1</v>
      </c>
      <c r="C3313" s="6" t="s">
        <v>22860</v>
      </c>
      <c r="D3313" s="6" t="s">
        <v>5648</v>
      </c>
      <c r="E3313" s="14" t="s">
        <v>18395</v>
      </c>
      <c r="F3313" s="16" t="s">
        <v>18445</v>
      </c>
      <c r="G3313">
        <v>2003</v>
      </c>
      <c r="H3313" s="6" t="s">
        <v>18</v>
      </c>
      <c r="K3313" t="s">
        <v>18422</v>
      </c>
      <c r="L3313" t="s">
        <v>18423</v>
      </c>
      <c r="O3313">
        <v>0</v>
      </c>
      <c r="Q3313" s="4" t="s">
        <v>23429</v>
      </c>
    </row>
    <row r="3314" spans="1:17" ht="45">
      <c r="A3314">
        <v>96</v>
      </c>
      <c r="B3314" t="b">
        <v>1</v>
      </c>
      <c r="C3314" s="6" t="s">
        <v>18867</v>
      </c>
      <c r="D3314" s="6" t="s">
        <v>5409</v>
      </c>
      <c r="E3314" s="14" t="s">
        <v>18395</v>
      </c>
      <c r="F3314" s="16" t="s">
        <v>18445</v>
      </c>
      <c r="G3314">
        <v>2003</v>
      </c>
      <c r="H3314" s="6" t="s">
        <v>18</v>
      </c>
      <c r="K3314" t="s">
        <v>18422</v>
      </c>
      <c r="L3314" t="s">
        <v>18423</v>
      </c>
      <c r="O3314">
        <v>0</v>
      </c>
      <c r="Q3314" s="4" t="s">
        <v>22917</v>
      </c>
    </row>
    <row r="3315" spans="1:17" ht="30">
      <c r="A3315">
        <v>1248</v>
      </c>
      <c r="B3315" t="b">
        <v>1</v>
      </c>
      <c r="C3315" s="6" t="s">
        <v>425</v>
      </c>
      <c r="D3315" s="6" t="s">
        <v>5431</v>
      </c>
      <c r="E3315" s="14" t="s">
        <v>18395</v>
      </c>
      <c r="F3315" s="16" t="s">
        <v>18445</v>
      </c>
      <c r="G3315">
        <v>2003</v>
      </c>
      <c r="H3315" s="6" t="s">
        <v>18</v>
      </c>
      <c r="I3315" s="16" t="s">
        <v>23301</v>
      </c>
      <c r="K3315" t="s">
        <v>18422</v>
      </c>
      <c r="L3315" t="s">
        <v>18423</v>
      </c>
      <c r="O3315">
        <v>0</v>
      </c>
      <c r="Q3315" s="4" t="s">
        <v>21656</v>
      </c>
    </row>
    <row r="3316" spans="1:17" ht="30">
      <c r="A3316">
        <v>3051</v>
      </c>
      <c r="B3316" t="b">
        <v>1</v>
      </c>
      <c r="C3316" s="1" t="s">
        <v>2443</v>
      </c>
      <c r="D3316" s="2" t="s">
        <v>5441</v>
      </c>
      <c r="E3316" s="1" t="s">
        <v>5442</v>
      </c>
      <c r="F3316" s="1" t="s">
        <v>5233</v>
      </c>
      <c r="G3316" s="1">
        <v>2003</v>
      </c>
      <c r="H3316" s="1" t="s">
        <v>18</v>
      </c>
      <c r="I3316" s="1"/>
      <c r="J3316" s="1" t="s">
        <v>5443</v>
      </c>
      <c r="K3316" s="1"/>
      <c r="L3316" s="1"/>
      <c r="M3316" s="1"/>
      <c r="O3316">
        <v>0</v>
      </c>
      <c r="Q3316" s="4" t="s">
        <v>23376</v>
      </c>
    </row>
    <row r="3317" spans="1:17" ht="30">
      <c r="A3317">
        <v>5109</v>
      </c>
      <c r="B3317" t="b">
        <v>1</v>
      </c>
      <c r="C3317" s="1" t="s">
        <v>27822</v>
      </c>
      <c r="D3317" s="4" t="s">
        <v>27823</v>
      </c>
      <c r="E3317" s="3" t="s">
        <v>27801</v>
      </c>
      <c r="F3317" s="1" t="s">
        <v>27824</v>
      </c>
      <c r="G3317" s="1">
        <v>2003</v>
      </c>
      <c r="H3317" s="1" t="s">
        <v>18</v>
      </c>
      <c r="I3317" s="1"/>
      <c r="O3317">
        <v>0</v>
      </c>
      <c r="Q3317" s="4" t="s">
        <v>31588</v>
      </c>
    </row>
    <row r="3318" spans="1:17" ht="45">
      <c r="A3318">
        <v>1853</v>
      </c>
      <c r="B3318" t="b">
        <v>1</v>
      </c>
      <c r="C3318" s="6" t="s">
        <v>25360</v>
      </c>
      <c r="D3318" s="6" t="s">
        <v>5251</v>
      </c>
      <c r="E3318" s="14" t="s">
        <v>18395</v>
      </c>
      <c r="F3318" s="16" t="s">
        <v>18445</v>
      </c>
      <c r="G3318">
        <v>2003</v>
      </c>
      <c r="H3318" s="6" t="s">
        <v>18</v>
      </c>
      <c r="K3318" t="s">
        <v>18422</v>
      </c>
      <c r="L3318" t="s">
        <v>18423</v>
      </c>
      <c r="O3318">
        <v>0</v>
      </c>
      <c r="Q3318" s="4" t="s">
        <v>18843</v>
      </c>
    </row>
    <row r="3319" spans="1:17" ht="60">
      <c r="A3319">
        <v>3059</v>
      </c>
      <c r="B3319" t="b">
        <v>1</v>
      </c>
      <c r="C3319" s="1" t="s">
        <v>3010</v>
      </c>
      <c r="D3319" s="2" t="s">
        <v>5643</v>
      </c>
      <c r="E3319" s="1" t="s">
        <v>5644</v>
      </c>
      <c r="F3319" s="1" t="s">
        <v>5645</v>
      </c>
      <c r="G3319" s="1">
        <v>2003</v>
      </c>
      <c r="H3319" s="1" t="s">
        <v>18</v>
      </c>
      <c r="I3319" s="1"/>
      <c r="J3319" s="1" t="s">
        <v>5646</v>
      </c>
      <c r="K3319" s="1"/>
      <c r="L3319" s="1"/>
      <c r="M3319" s="1"/>
      <c r="O3319">
        <v>0</v>
      </c>
      <c r="Q3319" s="4" t="s">
        <v>24931</v>
      </c>
    </row>
    <row r="3320" spans="1:17" ht="30">
      <c r="A3320">
        <v>1149</v>
      </c>
      <c r="B3320" t="b">
        <v>1</v>
      </c>
      <c r="C3320" s="6" t="s">
        <v>22953</v>
      </c>
      <c r="D3320" s="6" t="s">
        <v>5504</v>
      </c>
      <c r="E3320" s="14" t="s">
        <v>18395</v>
      </c>
      <c r="F3320" s="16" t="s">
        <v>18445</v>
      </c>
      <c r="G3320">
        <v>2003</v>
      </c>
      <c r="H3320" s="6" t="s">
        <v>18</v>
      </c>
      <c r="K3320" t="s">
        <v>18422</v>
      </c>
      <c r="L3320" t="s">
        <v>18423</v>
      </c>
      <c r="O3320">
        <v>0</v>
      </c>
      <c r="Q3320" s="4" t="s">
        <v>23435</v>
      </c>
    </row>
    <row r="3321" spans="1:17" ht="45">
      <c r="A3321">
        <v>804</v>
      </c>
      <c r="B3321" t="b">
        <v>1</v>
      </c>
      <c r="C3321" s="6" t="s">
        <v>21725</v>
      </c>
      <c r="D3321" s="6" t="s">
        <v>5468</v>
      </c>
      <c r="E3321" s="14" t="s">
        <v>18395</v>
      </c>
      <c r="F3321" s="16" t="s">
        <v>18445</v>
      </c>
      <c r="G3321">
        <v>2003</v>
      </c>
      <c r="H3321" s="6" t="s">
        <v>18</v>
      </c>
      <c r="K3321" t="s">
        <v>18422</v>
      </c>
      <c r="L3321" t="s">
        <v>18423</v>
      </c>
      <c r="O3321">
        <v>0</v>
      </c>
      <c r="Q3321" s="4" t="s">
        <v>23368</v>
      </c>
    </row>
    <row r="3322" spans="1:17">
      <c r="A3322">
        <v>3058</v>
      </c>
      <c r="B3322" t="b">
        <v>1</v>
      </c>
      <c r="C3322" s="1" t="s">
        <v>212</v>
      </c>
      <c r="D3322" s="2" t="s">
        <v>5572</v>
      </c>
      <c r="E3322" s="1" t="s">
        <v>5573</v>
      </c>
      <c r="F3322" s="1"/>
      <c r="G3322" s="1">
        <v>2003</v>
      </c>
      <c r="H3322" s="1" t="s">
        <v>18</v>
      </c>
      <c r="I3322" s="1"/>
      <c r="J3322" s="1" t="s">
        <v>5574</v>
      </c>
      <c r="K3322" s="1"/>
      <c r="L3322" s="1"/>
      <c r="M3322" s="1"/>
      <c r="O3322">
        <v>0</v>
      </c>
      <c r="Q3322" s="4" t="s">
        <v>19823</v>
      </c>
    </row>
    <row r="3323" spans="1:17">
      <c r="A3323">
        <v>3057</v>
      </c>
      <c r="B3323" t="b">
        <v>1</v>
      </c>
      <c r="C3323" s="1" t="s">
        <v>212</v>
      </c>
      <c r="D3323" s="2" t="s">
        <v>5569</v>
      </c>
      <c r="E3323" s="1" t="s">
        <v>5570</v>
      </c>
      <c r="F3323" s="1"/>
      <c r="G3323" s="1">
        <v>2003</v>
      </c>
      <c r="H3323" s="1" t="s">
        <v>18</v>
      </c>
      <c r="I3323" s="1"/>
      <c r="J3323" s="1" t="s">
        <v>5571</v>
      </c>
      <c r="K3323" s="1"/>
      <c r="L3323" s="1"/>
      <c r="M3323" s="1"/>
      <c r="O3323">
        <v>0</v>
      </c>
      <c r="Q3323" s="4" t="s">
        <v>19823</v>
      </c>
    </row>
    <row r="3324" spans="1:17" ht="75">
      <c r="A3324">
        <v>35</v>
      </c>
      <c r="B3324" t="b">
        <v>1</v>
      </c>
      <c r="C3324" s="6" t="s">
        <v>18589</v>
      </c>
      <c r="D3324" s="6" t="s">
        <v>5231</v>
      </c>
      <c r="E3324" s="14" t="s">
        <v>18395</v>
      </c>
      <c r="F3324" s="16" t="s">
        <v>18445</v>
      </c>
      <c r="G3324">
        <v>2003</v>
      </c>
      <c r="H3324" s="6" t="s">
        <v>18</v>
      </c>
      <c r="K3324" t="s">
        <v>18422</v>
      </c>
      <c r="L3324" t="s">
        <v>18423</v>
      </c>
      <c r="O3324">
        <v>0</v>
      </c>
      <c r="Q3324" s="4" t="s">
        <v>23212</v>
      </c>
    </row>
    <row r="3325" spans="1:17" ht="60">
      <c r="A3325">
        <v>1978</v>
      </c>
      <c r="B3325" t="b">
        <v>1</v>
      </c>
      <c r="C3325" s="6" t="s">
        <v>25755</v>
      </c>
      <c r="D3325" s="6" t="s">
        <v>5402</v>
      </c>
      <c r="E3325" s="14" t="s">
        <v>18395</v>
      </c>
      <c r="F3325" s="16" t="s">
        <v>18445</v>
      </c>
      <c r="G3325">
        <v>2003</v>
      </c>
      <c r="H3325" s="6" t="s">
        <v>18</v>
      </c>
      <c r="K3325" t="s">
        <v>18422</v>
      </c>
      <c r="L3325" t="s">
        <v>18423</v>
      </c>
      <c r="O3325">
        <v>0</v>
      </c>
      <c r="Q3325" s="4" t="s">
        <v>23556</v>
      </c>
    </row>
    <row r="3326" spans="1:17" ht="45">
      <c r="A3326">
        <v>1712</v>
      </c>
      <c r="B3326" t="b">
        <v>1</v>
      </c>
      <c r="C3326" s="6" t="s">
        <v>24881</v>
      </c>
      <c r="D3326" s="6" t="s">
        <v>5464</v>
      </c>
      <c r="E3326" s="14" t="s">
        <v>18395</v>
      </c>
      <c r="F3326" s="16" t="s">
        <v>18445</v>
      </c>
      <c r="G3326">
        <v>2003</v>
      </c>
      <c r="H3326" s="6" t="s">
        <v>18</v>
      </c>
      <c r="K3326" t="s">
        <v>18422</v>
      </c>
      <c r="L3326" t="s">
        <v>18423</v>
      </c>
      <c r="O3326">
        <v>0</v>
      </c>
      <c r="Q3326" s="4" t="s">
        <v>23507</v>
      </c>
    </row>
    <row r="3327" spans="1:17">
      <c r="A3327">
        <v>1529</v>
      </c>
      <c r="B3327" t="b">
        <v>1</v>
      </c>
      <c r="C3327" s="6" t="s">
        <v>387</v>
      </c>
      <c r="D3327" s="6" t="s">
        <v>5355</v>
      </c>
      <c r="E3327" s="14" t="s">
        <v>18395</v>
      </c>
      <c r="F3327" s="16" t="s">
        <v>18445</v>
      </c>
      <c r="G3327">
        <v>2003</v>
      </c>
      <c r="H3327" s="6" t="s">
        <v>18</v>
      </c>
      <c r="K3327" t="s">
        <v>18422</v>
      </c>
      <c r="L3327" t="s">
        <v>18423</v>
      </c>
      <c r="O3327">
        <v>0</v>
      </c>
      <c r="Q3327" s="4" t="s">
        <v>18883</v>
      </c>
    </row>
    <row r="3328" spans="1:17" ht="30">
      <c r="A3328">
        <v>862</v>
      </c>
      <c r="B3328" t="b">
        <v>1</v>
      </c>
      <c r="C3328" s="6" t="s">
        <v>21942</v>
      </c>
      <c r="D3328" s="6" t="s">
        <v>5258</v>
      </c>
      <c r="E3328" s="14" t="s">
        <v>18395</v>
      </c>
      <c r="F3328" s="16" t="s">
        <v>18445</v>
      </c>
      <c r="G3328">
        <v>2003</v>
      </c>
      <c r="H3328" s="6" t="s">
        <v>18</v>
      </c>
      <c r="K3328" t="s">
        <v>18422</v>
      </c>
      <c r="L3328" t="s">
        <v>18423</v>
      </c>
      <c r="O3328">
        <v>0</v>
      </c>
      <c r="Q3328" s="4" t="s">
        <v>23373</v>
      </c>
    </row>
    <row r="3329" spans="1:17">
      <c r="A3329">
        <v>1076</v>
      </c>
      <c r="B3329" t="b">
        <v>1</v>
      </c>
      <c r="C3329" s="6" t="s">
        <v>22698</v>
      </c>
      <c r="D3329" s="6" t="s">
        <v>5371</v>
      </c>
      <c r="E3329" s="14" t="s">
        <v>18395</v>
      </c>
      <c r="F3329" s="16" t="s">
        <v>18445</v>
      </c>
      <c r="G3329">
        <v>2003</v>
      </c>
      <c r="H3329" s="6" t="s">
        <v>18</v>
      </c>
      <c r="K3329" t="s">
        <v>18422</v>
      </c>
      <c r="L3329" t="s">
        <v>18423</v>
      </c>
      <c r="O3329">
        <v>0</v>
      </c>
      <c r="Q3329" s="4" t="s">
        <v>23423</v>
      </c>
    </row>
    <row r="3330" spans="1:17" ht="30">
      <c r="A3330">
        <v>3050</v>
      </c>
      <c r="B3330" t="b">
        <v>1</v>
      </c>
      <c r="C3330" s="1" t="s">
        <v>3330</v>
      </c>
      <c r="D3330" s="2" t="s">
        <v>5434</v>
      </c>
      <c r="E3330" s="1"/>
      <c r="F3330" s="1"/>
      <c r="G3330" s="1">
        <v>2003</v>
      </c>
      <c r="H3330" s="1" t="s">
        <v>18</v>
      </c>
      <c r="I3330" s="1"/>
      <c r="J3330" s="1" t="s">
        <v>5435</v>
      </c>
      <c r="K3330" s="1"/>
      <c r="L3330" s="1"/>
      <c r="M3330" s="1"/>
      <c r="O3330">
        <v>0</v>
      </c>
      <c r="Q3330" s="4" t="s">
        <v>19106</v>
      </c>
    </row>
    <row r="3331" spans="1:17" ht="30">
      <c r="A3331">
        <v>963</v>
      </c>
      <c r="B3331" t="b">
        <v>1</v>
      </c>
      <c r="C3331" s="6" t="s">
        <v>212</v>
      </c>
      <c r="D3331" s="6" t="s">
        <v>5560</v>
      </c>
      <c r="E3331" s="14" t="s">
        <v>18395</v>
      </c>
      <c r="F3331" s="16" t="s">
        <v>18445</v>
      </c>
      <c r="G3331">
        <v>2003</v>
      </c>
      <c r="H3331" s="6" t="s">
        <v>18</v>
      </c>
      <c r="K3331" t="s">
        <v>18422</v>
      </c>
      <c r="L3331" t="s">
        <v>18423</v>
      </c>
      <c r="O3331">
        <v>0</v>
      </c>
      <c r="Q3331" s="4" t="s">
        <v>19823</v>
      </c>
    </row>
    <row r="3332" spans="1:17" ht="30">
      <c r="A3332">
        <v>2217</v>
      </c>
      <c r="B3332" t="b">
        <v>1</v>
      </c>
      <c r="C3332" s="6" t="s">
        <v>2640</v>
      </c>
      <c r="D3332" s="6" t="s">
        <v>5285</v>
      </c>
      <c r="E3332" s="14" t="s">
        <v>18395</v>
      </c>
      <c r="F3332" s="16" t="s">
        <v>18445</v>
      </c>
      <c r="G3332">
        <v>2003</v>
      </c>
      <c r="H3332" s="6" t="s">
        <v>18</v>
      </c>
      <c r="K3332" t="s">
        <v>18422</v>
      </c>
      <c r="L3332" t="s">
        <v>18423</v>
      </c>
      <c r="O3332">
        <v>0</v>
      </c>
      <c r="Q3332" s="4" t="s">
        <v>23438</v>
      </c>
    </row>
    <row r="3333" spans="1:17" ht="60">
      <c r="A3333">
        <v>1662</v>
      </c>
      <c r="B3333" t="b">
        <v>1</v>
      </c>
      <c r="C3333" s="6" t="s">
        <v>3913</v>
      </c>
      <c r="D3333" s="6" t="s">
        <v>5471</v>
      </c>
      <c r="E3333" s="14" t="s">
        <v>18395</v>
      </c>
      <c r="F3333" s="16" t="s">
        <v>18445</v>
      </c>
      <c r="G3333">
        <v>2003</v>
      </c>
      <c r="H3333" s="6" t="s">
        <v>18</v>
      </c>
      <c r="K3333" t="s">
        <v>18422</v>
      </c>
      <c r="L3333" t="s">
        <v>18423</v>
      </c>
      <c r="O3333">
        <v>0</v>
      </c>
      <c r="Q3333" s="4" t="s">
        <v>23503</v>
      </c>
    </row>
    <row r="3334" spans="1:17" ht="30">
      <c r="A3334">
        <v>1372</v>
      </c>
      <c r="B3334" t="b">
        <v>1</v>
      </c>
      <c r="C3334" s="6" t="s">
        <v>3159</v>
      </c>
      <c r="D3334" s="6" t="s">
        <v>5291</v>
      </c>
      <c r="E3334" s="14" t="s">
        <v>18395</v>
      </c>
      <c r="F3334" s="16" t="s">
        <v>18445</v>
      </c>
      <c r="G3334">
        <v>2003</v>
      </c>
      <c r="H3334" s="6" t="s">
        <v>18</v>
      </c>
      <c r="K3334" t="s">
        <v>18422</v>
      </c>
      <c r="L3334" t="s">
        <v>18423</v>
      </c>
      <c r="O3334">
        <v>0</v>
      </c>
      <c r="Q3334" s="4" t="s">
        <v>22831</v>
      </c>
    </row>
    <row r="3335" spans="1:17">
      <c r="A3335">
        <v>3053</v>
      </c>
      <c r="B3335" t="b">
        <v>1</v>
      </c>
      <c r="C3335" s="1" t="s">
        <v>5547</v>
      </c>
      <c r="D3335" s="2" t="s">
        <v>5548</v>
      </c>
      <c r="E3335" s="1"/>
      <c r="F3335" s="1" t="s">
        <v>5549</v>
      </c>
      <c r="G3335" s="1">
        <v>2003</v>
      </c>
      <c r="H3335" s="1" t="s">
        <v>18</v>
      </c>
      <c r="I3335" s="1"/>
      <c r="J3335" s="1"/>
      <c r="K3335" s="1"/>
      <c r="L3335" s="1"/>
      <c r="M3335" s="1"/>
      <c r="O3335">
        <v>0</v>
      </c>
      <c r="Q3335" s="4" t="s">
        <v>30980</v>
      </c>
    </row>
    <row r="3336" spans="1:17" ht="30">
      <c r="A3336">
        <v>1009</v>
      </c>
      <c r="B3336" t="b">
        <v>1</v>
      </c>
      <c r="C3336" s="6" t="s">
        <v>1263</v>
      </c>
      <c r="D3336" s="6" t="s">
        <v>5589</v>
      </c>
      <c r="E3336" s="14" t="s">
        <v>18395</v>
      </c>
      <c r="F3336" s="16" t="s">
        <v>18445</v>
      </c>
      <c r="G3336">
        <v>2003</v>
      </c>
      <c r="H3336" s="6" t="s">
        <v>18</v>
      </c>
      <c r="K3336" t="s">
        <v>18422</v>
      </c>
      <c r="L3336" t="s">
        <v>18423</v>
      </c>
      <c r="O3336">
        <v>0</v>
      </c>
      <c r="Q3336" s="4" t="s">
        <v>22364</v>
      </c>
    </row>
    <row r="3337" spans="1:17" ht="30">
      <c r="A3337">
        <v>5108</v>
      </c>
      <c r="B3337" t="b">
        <v>1</v>
      </c>
      <c r="C3337" s="1" t="s">
        <v>27818</v>
      </c>
      <c r="D3337" s="4" t="s">
        <v>27819</v>
      </c>
      <c r="E3337" s="3" t="s">
        <v>27801</v>
      </c>
      <c r="F3337" s="1" t="s">
        <v>27820</v>
      </c>
      <c r="G3337" s="1">
        <v>2003</v>
      </c>
      <c r="H3337" s="1" t="s">
        <v>18</v>
      </c>
      <c r="I3337" s="1" t="s">
        <v>27821</v>
      </c>
      <c r="K3337" s="1"/>
      <c r="L3337" s="1"/>
      <c r="O3337">
        <v>0</v>
      </c>
      <c r="Q3337" s="4" t="s">
        <v>31593</v>
      </c>
    </row>
    <row r="3338" spans="1:17">
      <c r="A3338">
        <v>457</v>
      </c>
      <c r="B3338" t="b">
        <v>1</v>
      </c>
      <c r="C3338" s="6" t="s">
        <v>5342</v>
      </c>
      <c r="D3338" s="6" t="s">
        <v>5343</v>
      </c>
      <c r="E3338" s="14" t="s">
        <v>18395</v>
      </c>
      <c r="F3338" s="16" t="s">
        <v>18445</v>
      </c>
      <c r="G3338">
        <v>2003</v>
      </c>
      <c r="H3338" s="6" t="s">
        <v>18</v>
      </c>
      <c r="K3338" t="s">
        <v>18422</v>
      </c>
      <c r="L3338" t="s">
        <v>18423</v>
      </c>
      <c r="O3338">
        <v>0</v>
      </c>
      <c r="Q3338" s="4" t="s">
        <v>23294</v>
      </c>
    </row>
    <row r="3339" spans="1:17" ht="30">
      <c r="A3339">
        <v>1180</v>
      </c>
      <c r="B3339" t="b">
        <v>1</v>
      </c>
      <c r="C3339" s="6" t="s">
        <v>2640</v>
      </c>
      <c r="D3339" s="6" t="s">
        <v>5282</v>
      </c>
      <c r="E3339" s="14" t="s">
        <v>18395</v>
      </c>
      <c r="F3339" s="16" t="s">
        <v>18445</v>
      </c>
      <c r="G3339">
        <v>2003</v>
      </c>
      <c r="H3339" s="6" t="s">
        <v>18</v>
      </c>
      <c r="K3339" t="s">
        <v>18422</v>
      </c>
      <c r="L3339" t="s">
        <v>18423</v>
      </c>
      <c r="O3339">
        <v>0</v>
      </c>
      <c r="Q3339" s="4" t="s">
        <v>23438</v>
      </c>
    </row>
    <row r="3340" spans="1:17" ht="60">
      <c r="A3340">
        <v>1721</v>
      </c>
      <c r="B3340" t="b">
        <v>1</v>
      </c>
      <c r="C3340" t="s">
        <v>24917</v>
      </c>
      <c r="D3340" s="4" t="s">
        <v>24918</v>
      </c>
      <c r="F3340" t="s">
        <v>24919</v>
      </c>
      <c r="G3340">
        <v>2003</v>
      </c>
      <c r="H3340" t="s">
        <v>18</v>
      </c>
      <c r="I3340" t="s">
        <v>24920</v>
      </c>
      <c r="K3340" t="s">
        <v>18422</v>
      </c>
      <c r="L3340" t="s">
        <v>18423</v>
      </c>
      <c r="O3340">
        <v>0</v>
      </c>
      <c r="Q3340" s="4" t="s">
        <v>23510</v>
      </c>
    </row>
    <row r="3341" spans="1:17" ht="45">
      <c r="A3341">
        <v>88</v>
      </c>
      <c r="B3341" t="b">
        <v>1</v>
      </c>
      <c r="C3341" s="6" t="s">
        <v>2929</v>
      </c>
      <c r="D3341" s="6" t="s">
        <v>5254</v>
      </c>
      <c r="E3341" s="14" t="s">
        <v>18395</v>
      </c>
      <c r="F3341" s="16" t="s">
        <v>18445</v>
      </c>
      <c r="G3341">
        <v>2003</v>
      </c>
      <c r="H3341" s="6" t="s">
        <v>18</v>
      </c>
      <c r="K3341" t="s">
        <v>18422</v>
      </c>
      <c r="L3341" t="s">
        <v>18423</v>
      </c>
      <c r="O3341">
        <v>0</v>
      </c>
      <c r="Q3341" s="4" t="s">
        <v>18899</v>
      </c>
    </row>
    <row r="3342" spans="1:17" ht="60">
      <c r="A3342">
        <v>2143</v>
      </c>
      <c r="B3342" t="b">
        <v>1</v>
      </c>
      <c r="C3342" s="6" t="s">
        <v>1522</v>
      </c>
      <c r="D3342" s="6" t="s">
        <v>5527</v>
      </c>
      <c r="E3342" s="14" t="s">
        <v>18395</v>
      </c>
      <c r="F3342" s="16" t="s">
        <v>18445</v>
      </c>
      <c r="G3342">
        <v>2003</v>
      </c>
      <c r="H3342" s="6" t="s">
        <v>18</v>
      </c>
      <c r="K3342" t="s">
        <v>18422</v>
      </c>
      <c r="L3342" t="s">
        <v>18423</v>
      </c>
      <c r="O3342">
        <v>0</v>
      </c>
      <c r="Q3342" s="4" t="s">
        <v>20763</v>
      </c>
    </row>
    <row r="3343" spans="1:17" ht="42.75">
      <c r="A3343">
        <v>652</v>
      </c>
      <c r="B3343" t="b">
        <v>1</v>
      </c>
      <c r="C3343" s="6" t="s">
        <v>2591</v>
      </c>
      <c r="D3343" s="8" t="s">
        <v>5603</v>
      </c>
      <c r="E3343" s="5" t="s">
        <v>18395</v>
      </c>
      <c r="F3343" s="16" t="s">
        <v>18445</v>
      </c>
      <c r="G3343">
        <v>2003</v>
      </c>
      <c r="H3343" s="6" t="s">
        <v>18</v>
      </c>
      <c r="I3343" s="16" t="s">
        <v>21159</v>
      </c>
      <c r="J3343" t="s">
        <v>21160</v>
      </c>
      <c r="K3343" t="s">
        <v>18422</v>
      </c>
      <c r="L3343" t="s">
        <v>18423</v>
      </c>
      <c r="O3343">
        <v>0</v>
      </c>
      <c r="Q3343" s="4" t="s">
        <v>23342</v>
      </c>
    </row>
    <row r="3344" spans="1:17" ht="28.5">
      <c r="A3344">
        <v>163</v>
      </c>
      <c r="B3344" t="b">
        <v>1</v>
      </c>
      <c r="C3344" s="6" t="s">
        <v>19137</v>
      </c>
      <c r="D3344" s="8" t="s">
        <v>5294</v>
      </c>
      <c r="E3344" s="5" t="s">
        <v>18395</v>
      </c>
      <c r="F3344" s="16" t="s">
        <v>18445</v>
      </c>
      <c r="G3344">
        <v>2003</v>
      </c>
      <c r="H3344" s="6" t="s">
        <v>18</v>
      </c>
      <c r="I3344" s="16" t="s">
        <v>19138</v>
      </c>
      <c r="J3344" t="s">
        <v>19139</v>
      </c>
      <c r="K3344" t="s">
        <v>18422</v>
      </c>
      <c r="L3344" t="s">
        <v>18423</v>
      </c>
      <c r="O3344">
        <v>0</v>
      </c>
      <c r="Q3344" s="4" t="s">
        <v>23236</v>
      </c>
    </row>
    <row r="3345" spans="1:17" ht="42.75">
      <c r="A3345">
        <v>486</v>
      </c>
      <c r="B3345" t="b">
        <v>1</v>
      </c>
      <c r="C3345" s="6" t="s">
        <v>19137</v>
      </c>
      <c r="D3345" s="8" t="s">
        <v>5297</v>
      </c>
      <c r="E3345" s="5" t="s">
        <v>18395</v>
      </c>
      <c r="F3345" s="16" t="s">
        <v>18445</v>
      </c>
      <c r="G3345">
        <v>2003</v>
      </c>
      <c r="H3345" s="6" t="s">
        <v>18</v>
      </c>
      <c r="J3345" t="s">
        <v>19139</v>
      </c>
      <c r="K3345" t="s">
        <v>18422</v>
      </c>
      <c r="L3345" t="s">
        <v>18423</v>
      </c>
      <c r="O3345">
        <v>0</v>
      </c>
      <c r="Q3345" s="4" t="s">
        <v>23236</v>
      </c>
    </row>
    <row r="3346" spans="1:17" ht="45">
      <c r="A3346">
        <v>3049</v>
      </c>
      <c r="B3346" t="b">
        <v>1</v>
      </c>
      <c r="C3346" s="1" t="s">
        <v>1787</v>
      </c>
      <c r="D3346" s="2" t="s">
        <v>5397</v>
      </c>
      <c r="E3346" s="1" t="s">
        <v>5398</v>
      </c>
      <c r="F3346" s="1" t="s">
        <v>5399</v>
      </c>
      <c r="G3346" s="1">
        <v>2003</v>
      </c>
      <c r="H3346" s="1" t="s">
        <v>18</v>
      </c>
      <c r="I3346" s="1"/>
      <c r="J3346" s="1" t="s">
        <v>5400</v>
      </c>
      <c r="K3346" s="1"/>
      <c r="L3346" s="1"/>
      <c r="M3346" s="1"/>
      <c r="O3346">
        <v>0</v>
      </c>
      <c r="Q3346" s="4" t="s">
        <v>18968</v>
      </c>
    </row>
    <row r="3347" spans="1:17" ht="60">
      <c r="A3347">
        <v>106</v>
      </c>
      <c r="B3347" t="b">
        <v>1</v>
      </c>
      <c r="C3347" s="6" t="s">
        <v>18904</v>
      </c>
      <c r="D3347" s="6" t="s">
        <v>5406</v>
      </c>
      <c r="E3347" s="14" t="s">
        <v>18395</v>
      </c>
      <c r="F3347" s="16" t="s">
        <v>18445</v>
      </c>
      <c r="G3347">
        <v>2003</v>
      </c>
      <c r="H3347" s="6" t="s">
        <v>18</v>
      </c>
      <c r="K3347" t="s">
        <v>18422</v>
      </c>
      <c r="L3347" t="s">
        <v>18423</v>
      </c>
      <c r="O3347">
        <v>0</v>
      </c>
      <c r="Q3347" s="4" t="s">
        <v>23221</v>
      </c>
    </row>
    <row r="3348" spans="1:17" ht="30">
      <c r="A3348">
        <v>1968</v>
      </c>
      <c r="B3348" t="b">
        <v>1</v>
      </c>
      <c r="C3348" s="6" t="s">
        <v>1957</v>
      </c>
      <c r="D3348" s="6" t="s">
        <v>5179</v>
      </c>
      <c r="E3348" s="14" t="s">
        <v>18395</v>
      </c>
      <c r="F3348" s="16" t="s">
        <v>18445</v>
      </c>
      <c r="G3348">
        <v>2003</v>
      </c>
      <c r="H3348" s="6" t="s">
        <v>18</v>
      </c>
      <c r="K3348" t="s">
        <v>18422</v>
      </c>
      <c r="L3348" t="s">
        <v>18423</v>
      </c>
      <c r="O3348">
        <v>0</v>
      </c>
      <c r="Q3348" s="4" t="s">
        <v>22875</v>
      </c>
    </row>
    <row r="3349" spans="1:17" ht="30">
      <c r="A3349">
        <v>2092</v>
      </c>
      <c r="B3349" t="b">
        <v>1</v>
      </c>
      <c r="C3349" s="6" t="s">
        <v>387</v>
      </c>
      <c r="D3349" s="6" t="s">
        <v>5349</v>
      </c>
      <c r="E3349" s="14" t="s">
        <v>18395</v>
      </c>
      <c r="F3349" s="16" t="s">
        <v>18445</v>
      </c>
      <c r="G3349">
        <v>2003</v>
      </c>
      <c r="H3349" s="6" t="s">
        <v>18</v>
      </c>
      <c r="K3349" t="s">
        <v>18422</v>
      </c>
      <c r="L3349" t="s">
        <v>18423</v>
      </c>
      <c r="O3349">
        <v>0</v>
      </c>
      <c r="Q3349" s="4" t="s">
        <v>18883</v>
      </c>
    </row>
    <row r="3350" spans="1:17" ht="45">
      <c r="A3350">
        <v>1849</v>
      </c>
      <c r="B3350" t="b">
        <v>1</v>
      </c>
      <c r="C3350" s="6" t="s">
        <v>701</v>
      </c>
      <c r="D3350" s="6" t="s">
        <v>5478</v>
      </c>
      <c r="E3350" s="14" t="s">
        <v>18395</v>
      </c>
      <c r="F3350" s="16" t="s">
        <v>18445</v>
      </c>
      <c r="G3350">
        <v>2003</v>
      </c>
      <c r="H3350" s="6" t="s">
        <v>18</v>
      </c>
      <c r="I3350" s="16" t="s">
        <v>25342</v>
      </c>
      <c r="J3350" t="s">
        <v>25343</v>
      </c>
      <c r="K3350" t="s">
        <v>18422</v>
      </c>
      <c r="L3350" t="s">
        <v>18423</v>
      </c>
      <c r="O3350">
        <v>0</v>
      </c>
      <c r="Q3350" s="4" t="s">
        <v>22837</v>
      </c>
    </row>
    <row r="3351" spans="1:17" ht="28.5">
      <c r="A3351">
        <v>2147</v>
      </c>
      <c r="B3351" t="b">
        <v>1</v>
      </c>
      <c r="C3351" s="6" t="s">
        <v>21251</v>
      </c>
      <c r="D3351" s="8" t="s">
        <v>5489</v>
      </c>
      <c r="E3351" s="5" t="s">
        <v>18395</v>
      </c>
      <c r="F3351" s="16" t="s">
        <v>18445</v>
      </c>
      <c r="G3351">
        <v>2003</v>
      </c>
      <c r="H3351" s="6" t="s">
        <v>18</v>
      </c>
      <c r="I3351" t="s">
        <v>19138</v>
      </c>
      <c r="J3351" t="s">
        <v>26223</v>
      </c>
      <c r="K3351" t="s">
        <v>18422</v>
      </c>
      <c r="L3351" t="s">
        <v>18423</v>
      </c>
      <c r="O3351">
        <v>0</v>
      </c>
      <c r="Q3351" s="4" t="s">
        <v>23604</v>
      </c>
    </row>
    <row r="3352" spans="1:17" ht="30">
      <c r="A3352">
        <v>3047</v>
      </c>
      <c r="B3352" t="b">
        <v>1</v>
      </c>
      <c r="C3352" s="1" t="s">
        <v>5300</v>
      </c>
      <c r="D3352" s="2" t="s">
        <v>5301</v>
      </c>
      <c r="E3352" s="1" t="s">
        <v>5302</v>
      </c>
      <c r="F3352" s="1" t="s">
        <v>5303</v>
      </c>
      <c r="G3352" s="1">
        <v>2003</v>
      </c>
      <c r="H3352" s="1" t="s">
        <v>18</v>
      </c>
      <c r="I3352" s="1"/>
      <c r="J3352" s="1" t="s">
        <v>5304</v>
      </c>
      <c r="K3352" s="1"/>
      <c r="L3352" s="1"/>
      <c r="M3352" s="1"/>
      <c r="O3352">
        <v>0</v>
      </c>
      <c r="Q3352" s="4" t="s">
        <v>31595</v>
      </c>
    </row>
    <row r="3353" spans="1:17" ht="45">
      <c r="A3353">
        <v>1351</v>
      </c>
      <c r="B3353" t="b">
        <v>1</v>
      </c>
      <c r="C3353" s="6" t="s">
        <v>1263</v>
      </c>
      <c r="D3353" s="6" t="s">
        <v>5592</v>
      </c>
      <c r="E3353" s="14" t="s">
        <v>18395</v>
      </c>
      <c r="F3353" s="16" t="s">
        <v>18445</v>
      </c>
      <c r="G3353">
        <v>2003</v>
      </c>
      <c r="H3353" s="6" t="s">
        <v>18</v>
      </c>
      <c r="K3353" t="s">
        <v>18422</v>
      </c>
      <c r="L3353" t="s">
        <v>18423</v>
      </c>
      <c r="O3353">
        <v>0</v>
      </c>
      <c r="Q3353" s="4" t="s">
        <v>22364</v>
      </c>
    </row>
    <row r="3354" spans="1:17" ht="45">
      <c r="A3354">
        <v>1924</v>
      </c>
      <c r="B3354" t="b">
        <v>1</v>
      </c>
      <c r="C3354" s="6" t="s">
        <v>25586</v>
      </c>
      <c r="D3354" s="6" t="s">
        <v>5624</v>
      </c>
      <c r="E3354" s="14" t="s">
        <v>18395</v>
      </c>
      <c r="F3354" s="16" t="s">
        <v>18445</v>
      </c>
      <c r="G3354">
        <v>2003</v>
      </c>
      <c r="H3354" s="6" t="s">
        <v>18</v>
      </c>
      <c r="K3354" t="s">
        <v>18422</v>
      </c>
      <c r="L3354" t="s">
        <v>18423</v>
      </c>
      <c r="O3354">
        <v>0</v>
      </c>
      <c r="Q3354" s="4" t="s">
        <v>23542</v>
      </c>
    </row>
    <row r="3355" spans="1:17">
      <c r="A3355">
        <v>2111</v>
      </c>
      <c r="B3355" t="b">
        <v>1</v>
      </c>
      <c r="C3355" s="6" t="s">
        <v>2425</v>
      </c>
      <c r="D3355" s="6" t="s">
        <v>5428</v>
      </c>
      <c r="E3355" s="14" t="s">
        <v>18395</v>
      </c>
      <c r="F3355" s="16" t="s">
        <v>18445</v>
      </c>
      <c r="G3355">
        <v>2003</v>
      </c>
      <c r="H3355" s="6" t="s">
        <v>18</v>
      </c>
      <c r="K3355" t="s">
        <v>18422</v>
      </c>
      <c r="L3355" t="s">
        <v>18423</v>
      </c>
      <c r="O3355">
        <v>0</v>
      </c>
      <c r="Q3355" s="4" t="s">
        <v>23574</v>
      </c>
    </row>
    <row r="3356" spans="1:17" ht="60">
      <c r="A3356">
        <v>235</v>
      </c>
      <c r="B3356" t="b">
        <v>1</v>
      </c>
      <c r="C3356" s="6" t="s">
        <v>19472</v>
      </c>
      <c r="D3356" s="2" t="s">
        <v>5339</v>
      </c>
      <c r="E3356" s="14" t="s">
        <v>18395</v>
      </c>
      <c r="F3356" s="16" t="s">
        <v>18445</v>
      </c>
      <c r="G3356">
        <v>2003</v>
      </c>
      <c r="H3356" s="6" t="s">
        <v>18</v>
      </c>
      <c r="K3356" t="s">
        <v>18422</v>
      </c>
      <c r="L3356" t="s">
        <v>18423</v>
      </c>
      <c r="O3356">
        <v>0</v>
      </c>
      <c r="Q3356" s="4" t="s">
        <v>23262</v>
      </c>
    </row>
    <row r="3357" spans="1:17" ht="60">
      <c r="A3357">
        <v>1848</v>
      </c>
      <c r="B3357" t="b">
        <v>1</v>
      </c>
      <c r="C3357" s="6" t="s">
        <v>25339</v>
      </c>
      <c r="D3357" s="6" t="s">
        <v>5275</v>
      </c>
      <c r="E3357" s="14" t="s">
        <v>18395</v>
      </c>
      <c r="F3357" s="16" t="s">
        <v>18445</v>
      </c>
      <c r="G3357">
        <v>2003</v>
      </c>
      <c r="H3357" s="6" t="s">
        <v>18</v>
      </c>
      <c r="K3357" t="s">
        <v>18422</v>
      </c>
      <c r="L3357" t="s">
        <v>18423</v>
      </c>
      <c r="O3357">
        <v>0</v>
      </c>
      <c r="Q3357" s="4" t="s">
        <v>23099</v>
      </c>
    </row>
    <row r="3358" spans="1:17">
      <c r="A3358">
        <v>866</v>
      </c>
      <c r="B3358" t="b">
        <v>1</v>
      </c>
      <c r="C3358" s="6" t="s">
        <v>2443</v>
      </c>
      <c r="D3358" s="6" t="s">
        <v>5444</v>
      </c>
      <c r="E3358" s="14" t="s">
        <v>18395</v>
      </c>
      <c r="F3358" s="16" t="s">
        <v>18445</v>
      </c>
      <c r="G3358">
        <v>2003</v>
      </c>
      <c r="H3358" s="6" t="s">
        <v>18</v>
      </c>
      <c r="K3358" t="s">
        <v>18422</v>
      </c>
      <c r="L3358" t="s">
        <v>18423</v>
      </c>
      <c r="O3358">
        <v>0</v>
      </c>
      <c r="Q3358" s="4" t="s">
        <v>23376</v>
      </c>
    </row>
    <row r="3359" spans="1:17" ht="28.5">
      <c r="A3359">
        <v>169</v>
      </c>
      <c r="B3359" t="b">
        <v>1</v>
      </c>
      <c r="C3359" s="6" t="s">
        <v>5264</v>
      </c>
      <c r="D3359" s="8" t="s">
        <v>5265</v>
      </c>
      <c r="E3359" s="19" t="s">
        <v>19166</v>
      </c>
      <c r="F3359" s="16" t="s">
        <v>18445</v>
      </c>
      <c r="G3359">
        <v>2003</v>
      </c>
      <c r="H3359" s="6" t="s">
        <v>18</v>
      </c>
      <c r="J3359" t="s">
        <v>19167</v>
      </c>
      <c r="K3359" t="s">
        <v>18422</v>
      </c>
      <c r="L3359" t="s">
        <v>18423</v>
      </c>
      <c r="O3359">
        <v>0</v>
      </c>
      <c r="Q3359" s="4" t="s">
        <v>23242</v>
      </c>
    </row>
    <row r="3360" spans="1:17" ht="30">
      <c r="A3360">
        <v>738</v>
      </c>
      <c r="B3360" t="b">
        <v>1</v>
      </c>
      <c r="C3360" s="6" t="s">
        <v>3159</v>
      </c>
      <c r="D3360" s="6" t="s">
        <v>5288</v>
      </c>
      <c r="E3360" s="14" t="s">
        <v>18395</v>
      </c>
      <c r="F3360" s="16" t="s">
        <v>18445</v>
      </c>
      <c r="G3360">
        <v>2003</v>
      </c>
      <c r="H3360" s="6" t="s">
        <v>18</v>
      </c>
      <c r="K3360" t="s">
        <v>18422</v>
      </c>
      <c r="L3360" t="s">
        <v>18423</v>
      </c>
      <c r="O3360">
        <v>0</v>
      </c>
      <c r="Q3360" s="4" t="s">
        <v>22831</v>
      </c>
    </row>
    <row r="3361" spans="1:18">
      <c r="A3361">
        <v>2054</v>
      </c>
      <c r="B3361" t="b">
        <v>1</v>
      </c>
      <c r="C3361" s="6" t="s">
        <v>2425</v>
      </c>
      <c r="D3361" s="6" t="s">
        <v>5425</v>
      </c>
      <c r="E3361" s="14" t="s">
        <v>18395</v>
      </c>
      <c r="F3361" s="16" t="s">
        <v>18445</v>
      </c>
      <c r="G3361">
        <v>2003</v>
      </c>
      <c r="H3361" s="6" t="s">
        <v>18</v>
      </c>
      <c r="K3361" t="s">
        <v>18422</v>
      </c>
      <c r="L3361" t="s">
        <v>18423</v>
      </c>
      <c r="O3361">
        <v>0</v>
      </c>
      <c r="Q3361" s="4" t="s">
        <v>23574</v>
      </c>
    </row>
    <row r="3362" spans="1:18" ht="30">
      <c r="A3362">
        <v>1524</v>
      </c>
      <c r="B3362" t="b">
        <v>1</v>
      </c>
      <c r="C3362" s="6" t="s">
        <v>24222</v>
      </c>
      <c r="D3362" s="6" t="s">
        <v>5536</v>
      </c>
      <c r="E3362" s="14" t="s">
        <v>18395</v>
      </c>
      <c r="F3362" s="16" t="s">
        <v>18445</v>
      </c>
      <c r="G3362">
        <v>2003</v>
      </c>
      <c r="H3362" s="6" t="s">
        <v>18</v>
      </c>
      <c r="K3362" t="s">
        <v>18422</v>
      </c>
      <c r="L3362" t="s">
        <v>18423</v>
      </c>
      <c r="O3362">
        <v>0</v>
      </c>
      <c r="Q3362" s="4" t="s">
        <v>23470</v>
      </c>
    </row>
    <row r="3363" spans="1:18" ht="57">
      <c r="A3363">
        <v>71</v>
      </c>
      <c r="B3363" t="b">
        <v>1</v>
      </c>
      <c r="C3363" s="6" t="s">
        <v>18751</v>
      </c>
      <c r="D3363" s="8" t="s">
        <v>5628</v>
      </c>
      <c r="E3363" s="5" t="s">
        <v>18395</v>
      </c>
      <c r="F3363" s="16" t="s">
        <v>18445</v>
      </c>
      <c r="G3363">
        <v>2003</v>
      </c>
      <c r="H3363" s="6" t="s">
        <v>18</v>
      </c>
      <c r="J3363" t="s">
        <v>18752</v>
      </c>
      <c r="K3363" t="s">
        <v>18422</v>
      </c>
      <c r="L3363" t="s">
        <v>18423</v>
      </c>
      <c r="O3363">
        <v>0</v>
      </c>
      <c r="Q3363" s="4" t="s">
        <v>23216</v>
      </c>
    </row>
    <row r="3364" spans="1:18" ht="45">
      <c r="A3364">
        <v>889</v>
      </c>
      <c r="B3364" t="b">
        <v>1</v>
      </c>
      <c r="C3364" s="6" t="s">
        <v>1263</v>
      </c>
      <c r="D3364" s="6" t="s">
        <v>5594</v>
      </c>
      <c r="E3364" s="14" t="s">
        <v>18395</v>
      </c>
      <c r="F3364" s="16" t="s">
        <v>18445</v>
      </c>
      <c r="G3364">
        <v>2003</v>
      </c>
      <c r="H3364" s="6" t="s">
        <v>18</v>
      </c>
      <c r="K3364" t="s">
        <v>18422</v>
      </c>
      <c r="L3364" t="s">
        <v>18423</v>
      </c>
      <c r="O3364">
        <v>0</v>
      </c>
      <c r="Q3364" s="4" t="s">
        <v>22364</v>
      </c>
    </row>
    <row r="3365" spans="1:18" ht="30">
      <c r="A3365">
        <v>645</v>
      </c>
      <c r="B3365" t="b">
        <v>1</v>
      </c>
      <c r="C3365" s="6" t="s">
        <v>1382</v>
      </c>
      <c r="D3365" s="6" t="s">
        <v>5333</v>
      </c>
      <c r="E3365" s="14" t="s">
        <v>18395</v>
      </c>
      <c r="F3365" s="16" t="s">
        <v>18445</v>
      </c>
      <c r="G3365">
        <v>2003</v>
      </c>
      <c r="H3365" s="6" t="s">
        <v>18</v>
      </c>
      <c r="K3365" t="s">
        <v>18422</v>
      </c>
      <c r="L3365" t="s">
        <v>18423</v>
      </c>
      <c r="O3365">
        <v>0</v>
      </c>
      <c r="Q3365" s="4" t="s">
        <v>22391</v>
      </c>
    </row>
    <row r="3366" spans="1:18">
      <c r="A3366">
        <v>1603</v>
      </c>
      <c r="B3366" t="b">
        <v>1</v>
      </c>
      <c r="C3366" s="6" t="s">
        <v>387</v>
      </c>
      <c r="D3366" s="6" t="s">
        <v>5352</v>
      </c>
      <c r="E3366" s="14" t="s">
        <v>18395</v>
      </c>
      <c r="F3366" s="16" t="s">
        <v>18445</v>
      </c>
      <c r="G3366">
        <v>2003</v>
      </c>
      <c r="H3366" s="6" t="s">
        <v>18</v>
      </c>
      <c r="K3366" t="s">
        <v>18422</v>
      </c>
      <c r="L3366" t="s">
        <v>18423</v>
      </c>
      <c r="O3366">
        <v>0</v>
      </c>
      <c r="Q3366" s="4" t="s">
        <v>18883</v>
      </c>
    </row>
    <row r="3367" spans="1:18" ht="45">
      <c r="A3367">
        <v>2100</v>
      </c>
      <c r="B3367" t="b">
        <v>1</v>
      </c>
      <c r="C3367" s="6" t="s">
        <v>26101</v>
      </c>
      <c r="D3367" s="6" t="s">
        <v>5330</v>
      </c>
      <c r="E3367" s="14" t="s">
        <v>18395</v>
      </c>
      <c r="F3367" s="16" t="s">
        <v>18445</v>
      </c>
      <c r="G3367">
        <v>2003</v>
      </c>
      <c r="H3367" s="6" t="s">
        <v>18</v>
      </c>
      <c r="K3367" t="s">
        <v>18422</v>
      </c>
      <c r="L3367" t="s">
        <v>18423</v>
      </c>
      <c r="O3367">
        <v>0</v>
      </c>
      <c r="Q3367" s="4" t="s">
        <v>23592</v>
      </c>
    </row>
    <row r="3368" spans="1:18" ht="45">
      <c r="A3368">
        <v>2096</v>
      </c>
      <c r="B3368" t="b">
        <v>1</v>
      </c>
      <c r="C3368" s="6" t="s">
        <v>387</v>
      </c>
      <c r="D3368" s="6" t="s">
        <v>5346</v>
      </c>
      <c r="E3368" s="14" t="s">
        <v>18395</v>
      </c>
      <c r="F3368" s="16" t="s">
        <v>18445</v>
      </c>
      <c r="G3368">
        <v>2003</v>
      </c>
      <c r="H3368" s="6" t="s">
        <v>18</v>
      </c>
      <c r="K3368" t="s">
        <v>18422</v>
      </c>
      <c r="L3368" t="s">
        <v>18423</v>
      </c>
      <c r="O3368">
        <v>0</v>
      </c>
      <c r="Q3368" s="4" t="s">
        <v>18883</v>
      </c>
    </row>
    <row r="3369" spans="1:18" ht="30">
      <c r="A3369">
        <v>1748</v>
      </c>
      <c r="B3369" t="b">
        <v>1</v>
      </c>
      <c r="C3369" s="6" t="s">
        <v>212</v>
      </c>
      <c r="D3369" s="6" t="s">
        <v>5566</v>
      </c>
      <c r="E3369" s="14" t="s">
        <v>18395</v>
      </c>
      <c r="F3369" s="16" t="s">
        <v>18445</v>
      </c>
      <c r="G3369">
        <v>2003</v>
      </c>
      <c r="H3369" s="6" t="s">
        <v>18</v>
      </c>
      <c r="K3369" t="s">
        <v>18422</v>
      </c>
      <c r="L3369" t="s">
        <v>18423</v>
      </c>
      <c r="O3369">
        <v>0</v>
      </c>
      <c r="Q3369" s="4" t="s">
        <v>19823</v>
      </c>
    </row>
    <row r="3370" spans="1:18" ht="30">
      <c r="A3370">
        <v>3056</v>
      </c>
      <c r="B3370" t="b">
        <v>1</v>
      </c>
      <c r="C3370" s="1" t="s">
        <v>212</v>
      </c>
      <c r="D3370" s="2" t="s">
        <v>5556</v>
      </c>
      <c r="E3370" s="1" t="s">
        <v>5557</v>
      </c>
      <c r="F3370" s="1" t="s">
        <v>5558</v>
      </c>
      <c r="G3370" s="1">
        <v>2003</v>
      </c>
      <c r="H3370" s="1" t="s">
        <v>18</v>
      </c>
      <c r="I3370" s="1"/>
      <c r="J3370" s="1" t="s">
        <v>5559</v>
      </c>
      <c r="K3370" s="1"/>
      <c r="L3370" s="1"/>
      <c r="M3370" s="1"/>
      <c r="O3370">
        <v>0</v>
      </c>
      <c r="Q3370" s="4" t="s">
        <v>19823</v>
      </c>
    </row>
    <row r="3371" spans="1:18" ht="45">
      <c r="A3371">
        <v>3029</v>
      </c>
      <c r="B3371" t="b">
        <v>1</v>
      </c>
      <c r="C3371" s="1" t="s">
        <v>430</v>
      </c>
      <c r="D3371" s="2" t="s">
        <v>5047</v>
      </c>
      <c r="E3371" s="1" t="s">
        <v>5048</v>
      </c>
      <c r="F3371" s="1" t="s">
        <v>4892</v>
      </c>
      <c r="G3371" s="1">
        <v>2004</v>
      </c>
      <c r="H3371" s="1" t="s">
        <v>29</v>
      </c>
      <c r="I3371" s="1"/>
      <c r="J3371" s="1" t="s">
        <v>5049</v>
      </c>
      <c r="K3371" s="1" t="s">
        <v>1450</v>
      </c>
      <c r="L3371" s="1" t="s">
        <v>29</v>
      </c>
      <c r="M3371" s="1"/>
      <c r="O3371">
        <v>1</v>
      </c>
      <c r="Q3371" s="4" t="s">
        <v>23276</v>
      </c>
      <c r="R3371">
        <v>9</v>
      </c>
    </row>
    <row r="3372" spans="1:18" ht="28.5">
      <c r="A3372">
        <v>588</v>
      </c>
      <c r="B3372" t="b">
        <v>1</v>
      </c>
      <c r="C3372" s="6" t="s">
        <v>20917</v>
      </c>
      <c r="D3372" s="8" t="s">
        <v>5034</v>
      </c>
      <c r="E3372" s="14" t="s">
        <v>18395</v>
      </c>
      <c r="F3372" s="16" t="s">
        <v>18512</v>
      </c>
      <c r="G3372">
        <v>2004</v>
      </c>
      <c r="H3372" s="6" t="s">
        <v>29</v>
      </c>
      <c r="K3372" t="s">
        <v>298</v>
      </c>
      <c r="L3372" t="s">
        <v>29</v>
      </c>
      <c r="O3372">
        <v>1</v>
      </c>
      <c r="Q3372" s="4" t="s">
        <v>23689</v>
      </c>
      <c r="R3372">
        <v>9</v>
      </c>
    </row>
    <row r="3373" spans="1:18" ht="42.75">
      <c r="A3373">
        <v>506</v>
      </c>
      <c r="B3373" t="b">
        <v>1</v>
      </c>
      <c r="C3373" s="6" t="s">
        <v>20606</v>
      </c>
      <c r="D3373" s="8" t="s">
        <v>20607</v>
      </c>
      <c r="E3373" s="25" t="s">
        <v>5169</v>
      </c>
      <c r="F3373" s="16" t="s">
        <v>18512</v>
      </c>
      <c r="G3373">
        <v>2004</v>
      </c>
      <c r="H3373" s="6" t="s">
        <v>29</v>
      </c>
      <c r="J3373" t="s">
        <v>5170</v>
      </c>
      <c r="K3373" t="s">
        <v>5171</v>
      </c>
      <c r="L3373" t="s">
        <v>29</v>
      </c>
      <c r="O3373">
        <v>1</v>
      </c>
      <c r="Q3373" s="4" t="s">
        <v>23681</v>
      </c>
      <c r="R3373">
        <v>12</v>
      </c>
    </row>
    <row r="3374" spans="1:18" ht="45">
      <c r="A3374">
        <v>3038</v>
      </c>
      <c r="B3374" t="b">
        <v>1</v>
      </c>
      <c r="C3374" s="1" t="s">
        <v>5167</v>
      </c>
      <c r="D3374" s="2" t="s">
        <v>5168</v>
      </c>
      <c r="E3374" s="1" t="s">
        <v>5169</v>
      </c>
      <c r="F3374" s="1" t="s">
        <v>4856</v>
      </c>
      <c r="G3374" s="1">
        <v>2004</v>
      </c>
      <c r="H3374" s="1" t="s">
        <v>29</v>
      </c>
      <c r="I3374" s="1"/>
      <c r="J3374" s="1" t="s">
        <v>5170</v>
      </c>
      <c r="K3374" s="1" t="s">
        <v>5171</v>
      </c>
      <c r="L3374" s="1" t="s">
        <v>29</v>
      </c>
      <c r="M3374" s="1"/>
      <c r="O3374">
        <v>1</v>
      </c>
      <c r="Q3374" s="4" t="s">
        <v>23681</v>
      </c>
      <c r="R3374">
        <v>12</v>
      </c>
    </row>
    <row r="3375" spans="1:18" ht="60">
      <c r="A3375">
        <v>3009</v>
      </c>
      <c r="B3375" t="b">
        <v>1</v>
      </c>
      <c r="C3375" s="1" t="s">
        <v>4499</v>
      </c>
      <c r="D3375" s="2" t="s">
        <v>4858</v>
      </c>
      <c r="E3375" s="3" t="s">
        <v>4859</v>
      </c>
      <c r="F3375" s="1" t="s">
        <v>4860</v>
      </c>
      <c r="G3375" s="1">
        <v>2004</v>
      </c>
      <c r="H3375" s="1" t="s">
        <v>29</v>
      </c>
      <c r="I3375" s="1"/>
      <c r="J3375" s="1"/>
      <c r="K3375" s="1" t="s">
        <v>1321</v>
      </c>
      <c r="L3375" s="1" t="s">
        <v>29</v>
      </c>
      <c r="M3375" s="1"/>
      <c r="O3375">
        <v>1</v>
      </c>
      <c r="Q3375" s="4" t="s">
        <v>23653</v>
      </c>
      <c r="R3375">
        <v>12</v>
      </c>
    </row>
    <row r="3376" spans="1:18" ht="43.5">
      <c r="A3376">
        <v>1251</v>
      </c>
      <c r="B3376" t="b">
        <v>1</v>
      </c>
      <c r="C3376" t="s">
        <v>23310</v>
      </c>
      <c r="D3376" s="7" t="s">
        <v>23311</v>
      </c>
      <c r="E3376" s="5" t="s">
        <v>23312</v>
      </c>
      <c r="F3376" t="s">
        <v>18512</v>
      </c>
      <c r="G3376">
        <v>2004</v>
      </c>
      <c r="H3376" t="s">
        <v>29</v>
      </c>
      <c r="J3376" t="s">
        <v>23313</v>
      </c>
      <c r="K3376" t="s">
        <v>298</v>
      </c>
      <c r="L3376" t="s">
        <v>29</v>
      </c>
      <c r="O3376">
        <v>1</v>
      </c>
      <c r="Q3376" s="4" t="s">
        <v>23762</v>
      </c>
      <c r="R3376">
        <v>17</v>
      </c>
    </row>
    <row r="3377" spans="1:18" ht="42.75">
      <c r="A3377">
        <v>1145</v>
      </c>
      <c r="B3377" t="b">
        <v>1</v>
      </c>
      <c r="C3377" s="6" t="s">
        <v>22938</v>
      </c>
      <c r="D3377" s="8" t="s">
        <v>4928</v>
      </c>
      <c r="E3377" s="14" t="s">
        <v>18395</v>
      </c>
      <c r="F3377" s="16" t="s">
        <v>18512</v>
      </c>
      <c r="G3377">
        <v>2004</v>
      </c>
      <c r="H3377" s="6" t="s">
        <v>29</v>
      </c>
      <c r="I3377" s="16" t="s">
        <v>22939</v>
      </c>
      <c r="K3377" t="s">
        <v>298</v>
      </c>
      <c r="L3377" t="s">
        <v>29</v>
      </c>
      <c r="O3377">
        <v>1</v>
      </c>
      <c r="Q3377" s="4" t="s">
        <v>23762</v>
      </c>
      <c r="R3377">
        <v>17</v>
      </c>
    </row>
    <row r="3378" spans="1:18" ht="29.25">
      <c r="A3378">
        <v>2035</v>
      </c>
      <c r="B3378" t="b">
        <v>1</v>
      </c>
      <c r="C3378" t="s">
        <v>25913</v>
      </c>
      <c r="D3378" s="7" t="s">
        <v>5160</v>
      </c>
      <c r="F3378" t="s">
        <v>25914</v>
      </c>
      <c r="G3378">
        <v>2004</v>
      </c>
      <c r="H3378" t="s">
        <v>29</v>
      </c>
      <c r="I3378" t="s">
        <v>25915</v>
      </c>
      <c r="J3378" t="s">
        <v>25916</v>
      </c>
      <c r="K3378" t="s">
        <v>298</v>
      </c>
      <c r="L3378" t="s">
        <v>29</v>
      </c>
      <c r="O3378">
        <v>1</v>
      </c>
      <c r="Q3378" s="4" t="s">
        <v>23868</v>
      </c>
      <c r="R3378">
        <v>27</v>
      </c>
    </row>
    <row r="3379" spans="1:18" ht="57.75">
      <c r="A3379">
        <v>1039</v>
      </c>
      <c r="B3379" t="b">
        <v>1</v>
      </c>
      <c r="C3379" t="s">
        <v>22562</v>
      </c>
      <c r="D3379" s="7" t="s">
        <v>22563</v>
      </c>
      <c r="E3379" s="5" t="s">
        <v>22564</v>
      </c>
      <c r="F3379" s="21" t="s">
        <v>18512</v>
      </c>
      <c r="G3379">
        <v>2004</v>
      </c>
      <c r="H3379" t="s">
        <v>29</v>
      </c>
      <c r="J3379" t="s">
        <v>22565</v>
      </c>
      <c r="K3379" t="s">
        <v>1426</v>
      </c>
      <c r="L3379" t="s">
        <v>29</v>
      </c>
      <c r="O3379">
        <v>1</v>
      </c>
      <c r="Q3379" s="4" t="s">
        <v>23748</v>
      </c>
      <c r="R3379">
        <v>38</v>
      </c>
    </row>
    <row r="3380" spans="1:18" ht="60">
      <c r="A3380">
        <v>3042</v>
      </c>
      <c r="B3380" t="b">
        <v>1</v>
      </c>
      <c r="C3380" s="1" t="s">
        <v>5213</v>
      </c>
      <c r="D3380" s="2" t="s">
        <v>5214</v>
      </c>
      <c r="E3380" s="3" t="s">
        <v>5215</v>
      </c>
      <c r="F3380" s="1" t="s">
        <v>5216</v>
      </c>
      <c r="G3380" s="1">
        <v>2004</v>
      </c>
      <c r="H3380" s="1" t="s">
        <v>29</v>
      </c>
      <c r="I3380" s="1"/>
      <c r="J3380" s="1" t="s">
        <v>5217</v>
      </c>
      <c r="K3380" s="1" t="s">
        <v>1301</v>
      </c>
      <c r="L3380" s="1" t="s">
        <v>29</v>
      </c>
      <c r="M3380" s="1"/>
      <c r="O3380">
        <v>1</v>
      </c>
      <c r="Q3380" s="4" t="s">
        <v>31618</v>
      </c>
      <c r="R3380">
        <v>38</v>
      </c>
    </row>
    <row r="3381" spans="1:18" ht="28.5">
      <c r="A3381">
        <v>1731</v>
      </c>
      <c r="B3381" t="b">
        <v>1</v>
      </c>
      <c r="C3381" s="6" t="s">
        <v>24954</v>
      </c>
      <c r="D3381" s="8" t="s">
        <v>5094</v>
      </c>
      <c r="E3381" s="14" t="s">
        <v>18395</v>
      </c>
      <c r="F3381" s="16" t="s">
        <v>18512</v>
      </c>
      <c r="G3381">
        <v>2004</v>
      </c>
      <c r="H3381" s="6" t="s">
        <v>29</v>
      </c>
      <c r="I3381" s="16" t="s">
        <v>24955</v>
      </c>
      <c r="J3381" t="s">
        <v>24956</v>
      </c>
      <c r="K3381" t="s">
        <v>18547</v>
      </c>
      <c r="L3381" t="s">
        <v>29</v>
      </c>
      <c r="O3381">
        <v>1</v>
      </c>
      <c r="Q3381" s="4" t="s">
        <v>23843</v>
      </c>
      <c r="R3381">
        <v>48</v>
      </c>
    </row>
    <row r="3382" spans="1:18" ht="42.75">
      <c r="A3382">
        <v>2091</v>
      </c>
      <c r="B3382" t="b">
        <v>1</v>
      </c>
      <c r="C3382" s="6" t="s">
        <v>26078</v>
      </c>
      <c r="D3382" s="8" t="s">
        <v>5090</v>
      </c>
      <c r="E3382" s="3" t="s">
        <v>18395</v>
      </c>
      <c r="F3382" s="16" t="s">
        <v>18512</v>
      </c>
      <c r="G3382">
        <v>2004</v>
      </c>
      <c r="H3382" s="6" t="s">
        <v>29</v>
      </c>
      <c r="I3382" s="16" t="s">
        <v>26079</v>
      </c>
      <c r="J3382" t="s">
        <v>26080</v>
      </c>
      <c r="K3382" t="s">
        <v>10100</v>
      </c>
      <c r="L3382" t="s">
        <v>29</v>
      </c>
      <c r="O3382">
        <v>1</v>
      </c>
      <c r="Q3382" s="4" t="s">
        <v>23874</v>
      </c>
      <c r="R3382">
        <v>48</v>
      </c>
    </row>
    <row r="3383" spans="1:18" ht="29.25">
      <c r="A3383">
        <v>830</v>
      </c>
      <c r="B3383" t="b">
        <v>1</v>
      </c>
      <c r="C3383" t="s">
        <v>21829</v>
      </c>
      <c r="D3383" s="7" t="s">
        <v>21830</v>
      </c>
      <c r="E3383" s="5" t="s">
        <v>21831</v>
      </c>
      <c r="F3383" s="18" t="s">
        <v>21832</v>
      </c>
      <c r="G3383">
        <v>2004</v>
      </c>
      <c r="H3383" t="s">
        <v>18</v>
      </c>
      <c r="J3383" t="s">
        <v>21833</v>
      </c>
      <c r="K3383" t="s">
        <v>18422</v>
      </c>
      <c r="L3383" t="s">
        <v>18423</v>
      </c>
      <c r="O3383">
        <v>0</v>
      </c>
      <c r="Q3383" s="4" t="s">
        <v>23718</v>
      </c>
    </row>
    <row r="3384" spans="1:18" ht="28.5">
      <c r="A3384">
        <v>137</v>
      </c>
      <c r="B3384" t="b">
        <v>1</v>
      </c>
      <c r="C3384" s="6" t="s">
        <v>19042</v>
      </c>
      <c r="D3384" s="8" t="s">
        <v>5107</v>
      </c>
      <c r="E3384" s="14" t="s">
        <v>18395</v>
      </c>
      <c r="F3384" s="16" t="s">
        <v>18512</v>
      </c>
      <c r="G3384">
        <v>2004</v>
      </c>
      <c r="H3384" s="6" t="s">
        <v>29</v>
      </c>
      <c r="I3384" s="16"/>
      <c r="J3384" t="s">
        <v>19043</v>
      </c>
      <c r="K3384" t="s">
        <v>1929</v>
      </c>
      <c r="L3384" t="s">
        <v>29</v>
      </c>
      <c r="O3384">
        <v>1</v>
      </c>
      <c r="Q3384" s="4" t="s">
        <v>23057</v>
      </c>
      <c r="R3384">
        <v>91</v>
      </c>
    </row>
    <row r="3385" spans="1:18" ht="28.5">
      <c r="A3385">
        <v>1359</v>
      </c>
      <c r="B3385" t="b">
        <v>1</v>
      </c>
      <c r="C3385" s="6" t="s">
        <v>19042</v>
      </c>
      <c r="D3385" s="8" t="s">
        <v>5110</v>
      </c>
      <c r="E3385" s="14" t="s">
        <v>18395</v>
      </c>
      <c r="F3385" s="16" t="s">
        <v>18512</v>
      </c>
      <c r="G3385">
        <v>2004</v>
      </c>
      <c r="H3385" s="6" t="s">
        <v>29</v>
      </c>
      <c r="J3385" t="s">
        <v>23688</v>
      </c>
      <c r="K3385" t="s">
        <v>5171</v>
      </c>
      <c r="L3385" t="s">
        <v>29</v>
      </c>
      <c r="O3385">
        <v>1</v>
      </c>
      <c r="Q3385" s="4" t="s">
        <v>23057</v>
      </c>
      <c r="R3385">
        <v>91</v>
      </c>
    </row>
    <row r="3386" spans="1:18" ht="42.75">
      <c r="A3386">
        <v>1369</v>
      </c>
      <c r="B3386" t="b">
        <v>1</v>
      </c>
      <c r="C3386" s="6" t="s">
        <v>23730</v>
      </c>
      <c r="D3386" s="8" t="s">
        <v>4869</v>
      </c>
      <c r="E3386" s="14" t="s">
        <v>18395</v>
      </c>
      <c r="F3386" s="16" t="s">
        <v>18512</v>
      </c>
      <c r="G3386">
        <v>2004</v>
      </c>
      <c r="H3386" s="6" t="s">
        <v>29</v>
      </c>
      <c r="I3386" s="16" t="s">
        <v>23731</v>
      </c>
      <c r="J3386" t="s">
        <v>23732</v>
      </c>
      <c r="K3386" t="s">
        <v>605</v>
      </c>
      <c r="L3386" t="s">
        <v>18</v>
      </c>
      <c r="O3386">
        <v>1</v>
      </c>
      <c r="Q3386" s="4" t="s">
        <v>23772</v>
      </c>
      <c r="R3386">
        <v>80</v>
      </c>
    </row>
    <row r="3387" spans="1:18" ht="42.75">
      <c r="A3387">
        <v>1394</v>
      </c>
      <c r="B3387" t="b">
        <v>1</v>
      </c>
      <c r="C3387" s="6" t="s">
        <v>4422</v>
      </c>
      <c r="D3387" s="8" t="s">
        <v>5007</v>
      </c>
      <c r="E3387" s="14" t="s">
        <v>18395</v>
      </c>
      <c r="F3387" s="16" t="s">
        <v>18512</v>
      </c>
      <c r="G3387">
        <v>2004</v>
      </c>
      <c r="H3387" s="6" t="s">
        <v>29</v>
      </c>
      <c r="I3387" s="16" t="s">
        <v>23809</v>
      </c>
      <c r="J3387" t="s">
        <v>23810</v>
      </c>
      <c r="K3387" t="s">
        <v>298</v>
      </c>
      <c r="L3387" t="s">
        <v>29</v>
      </c>
      <c r="O3387">
        <v>1</v>
      </c>
      <c r="Q3387" s="4" t="s">
        <v>21633</v>
      </c>
      <c r="R3387">
        <v>97</v>
      </c>
    </row>
    <row r="3388" spans="1:18">
      <c r="A3388">
        <v>5097</v>
      </c>
      <c r="B3388" t="b">
        <v>1</v>
      </c>
      <c r="C3388" s="1" t="s">
        <v>18358</v>
      </c>
      <c r="D3388" s="2" t="s">
        <v>18359</v>
      </c>
      <c r="E3388" s="3" t="s">
        <v>18347</v>
      </c>
      <c r="F3388" s="1" t="s">
        <v>18360</v>
      </c>
      <c r="G3388" s="1">
        <v>2004</v>
      </c>
      <c r="H3388" s="1" t="s">
        <v>29</v>
      </c>
      <c r="I3388" s="1"/>
      <c r="J3388" s="1"/>
      <c r="K3388" s="1" t="s">
        <v>4847</v>
      </c>
      <c r="L3388" s="1" t="s">
        <v>29</v>
      </c>
      <c r="M3388" s="1"/>
      <c r="O3388">
        <v>1</v>
      </c>
      <c r="Q3388" s="4" t="s">
        <v>22307</v>
      </c>
      <c r="R3388">
        <v>97</v>
      </c>
    </row>
    <row r="3389" spans="1:18" ht="57">
      <c r="A3389">
        <v>1892</v>
      </c>
      <c r="B3389" t="b">
        <v>1</v>
      </c>
      <c r="C3389" s="6" t="s">
        <v>4422</v>
      </c>
      <c r="D3389" s="8" t="s">
        <v>5010</v>
      </c>
      <c r="E3389" s="14" t="s">
        <v>18395</v>
      </c>
      <c r="F3389" s="16" t="s">
        <v>18512</v>
      </c>
      <c r="G3389">
        <v>2004</v>
      </c>
      <c r="H3389" s="6" t="s">
        <v>29</v>
      </c>
      <c r="I3389" s="16" t="s">
        <v>25478</v>
      </c>
      <c r="J3389" t="s">
        <v>25479</v>
      </c>
      <c r="K3389" t="s">
        <v>605</v>
      </c>
      <c r="L3389" t="s">
        <v>29</v>
      </c>
      <c r="O3389">
        <v>1</v>
      </c>
      <c r="Q3389" s="4" t="s">
        <v>21633</v>
      </c>
      <c r="R3389">
        <v>97</v>
      </c>
    </row>
    <row r="3390" spans="1:18" ht="28.5">
      <c r="A3390">
        <v>49</v>
      </c>
      <c r="B3390" t="b">
        <v>1</v>
      </c>
      <c r="C3390" s="6" t="s">
        <v>18651</v>
      </c>
      <c r="D3390" s="8" t="s">
        <v>5130</v>
      </c>
      <c r="E3390" s="14" t="s">
        <v>18395</v>
      </c>
      <c r="F3390" s="16" t="s">
        <v>18512</v>
      </c>
      <c r="G3390">
        <v>2004</v>
      </c>
      <c r="H3390" s="6" t="s">
        <v>29</v>
      </c>
      <c r="I3390" s="16"/>
      <c r="K3390" t="s">
        <v>4847</v>
      </c>
      <c r="L3390" t="s">
        <v>29</v>
      </c>
      <c r="O3390">
        <v>1</v>
      </c>
      <c r="Q3390" s="4" t="s">
        <v>23640</v>
      </c>
      <c r="R3390">
        <v>97</v>
      </c>
    </row>
    <row r="3391" spans="1:18" ht="45">
      <c r="A3391">
        <v>3032</v>
      </c>
      <c r="B3391" t="b">
        <v>1</v>
      </c>
      <c r="C3391" s="1" t="s">
        <v>148</v>
      </c>
      <c r="D3391" s="2" t="s">
        <v>5082</v>
      </c>
      <c r="E3391" s="1" t="s">
        <v>5083</v>
      </c>
      <c r="F3391" s="1"/>
      <c r="G3391" s="1">
        <v>2004</v>
      </c>
      <c r="H3391" s="1" t="s">
        <v>29</v>
      </c>
      <c r="I3391" s="1"/>
      <c r="J3391" s="1" t="s">
        <v>5084</v>
      </c>
      <c r="K3391" s="1" t="s">
        <v>298</v>
      </c>
      <c r="L3391" s="1" t="s">
        <v>29</v>
      </c>
      <c r="M3391" s="1"/>
      <c r="O3391">
        <v>1</v>
      </c>
      <c r="Q3391" s="4" t="s">
        <v>20730</v>
      </c>
      <c r="R3391">
        <v>103</v>
      </c>
    </row>
    <row r="3392" spans="1:18" ht="57">
      <c r="A3392">
        <v>1309</v>
      </c>
      <c r="B3392" t="b">
        <v>1</v>
      </c>
      <c r="C3392" s="6" t="s">
        <v>19005</v>
      </c>
      <c r="D3392" s="8" t="s">
        <v>5153</v>
      </c>
      <c r="E3392" s="14" t="s">
        <v>18395</v>
      </c>
      <c r="F3392" s="16" t="s">
        <v>18512</v>
      </c>
      <c r="G3392">
        <v>2004</v>
      </c>
      <c r="H3392" s="6" t="s">
        <v>29</v>
      </c>
      <c r="K3392" t="s">
        <v>298</v>
      </c>
      <c r="L3392" t="s">
        <v>29</v>
      </c>
      <c r="O3392">
        <v>1</v>
      </c>
      <c r="Q3392" s="4" t="s">
        <v>23646</v>
      </c>
      <c r="R3392">
        <v>171</v>
      </c>
    </row>
    <row r="3393" spans="1:18" ht="57">
      <c r="A3393">
        <v>128</v>
      </c>
      <c r="B3393" t="b">
        <v>1</v>
      </c>
      <c r="C3393" s="6" t="s">
        <v>19005</v>
      </c>
      <c r="D3393" s="8" t="s">
        <v>5156</v>
      </c>
      <c r="E3393" s="14" t="s">
        <v>18395</v>
      </c>
      <c r="F3393" s="16" t="s">
        <v>18512</v>
      </c>
      <c r="G3393">
        <v>2004</v>
      </c>
      <c r="H3393" s="6" t="s">
        <v>29</v>
      </c>
      <c r="K3393" t="s">
        <v>298</v>
      </c>
      <c r="L3393" t="s">
        <v>29</v>
      </c>
      <c r="O3393">
        <v>1</v>
      </c>
      <c r="Q3393" s="4" t="s">
        <v>23646</v>
      </c>
      <c r="R3393">
        <v>171</v>
      </c>
    </row>
    <row r="3394" spans="1:18" ht="43.5">
      <c r="A3394">
        <v>2146</v>
      </c>
      <c r="B3394" t="b">
        <v>1</v>
      </c>
      <c r="C3394" s="5" t="s">
        <v>26217</v>
      </c>
      <c r="D3394" s="7" t="s">
        <v>26218</v>
      </c>
      <c r="E3394" s="18" t="s">
        <v>26219</v>
      </c>
      <c r="F3394" t="s">
        <v>18512</v>
      </c>
      <c r="G3394">
        <v>2004</v>
      </c>
      <c r="H3394" t="s">
        <v>29</v>
      </c>
      <c r="J3394" t="s">
        <v>26220</v>
      </c>
      <c r="K3394" t="s">
        <v>298</v>
      </c>
      <c r="L3394" t="s">
        <v>29</v>
      </c>
      <c r="O3394">
        <v>1</v>
      </c>
      <c r="Q3394" s="4" t="s">
        <v>23646</v>
      </c>
      <c r="R3394">
        <v>171</v>
      </c>
    </row>
    <row r="3395" spans="1:18" ht="30">
      <c r="A3395">
        <v>2055</v>
      </c>
      <c r="B3395" t="b">
        <v>1</v>
      </c>
      <c r="C3395" s="6" t="s">
        <v>25969</v>
      </c>
      <c r="D3395" s="8" t="s">
        <v>4965</v>
      </c>
      <c r="E3395" s="14" t="s">
        <v>18395</v>
      </c>
      <c r="F3395" s="16" t="s">
        <v>18512</v>
      </c>
      <c r="G3395">
        <v>2004</v>
      </c>
      <c r="H3395" s="6" t="s">
        <v>29</v>
      </c>
      <c r="J3395" t="s">
        <v>25970</v>
      </c>
      <c r="K3395" t="s">
        <v>18103</v>
      </c>
      <c r="L3395" t="s">
        <v>29</v>
      </c>
      <c r="O3395">
        <v>1</v>
      </c>
      <c r="Q3395" s="4" t="s">
        <v>23870</v>
      </c>
      <c r="R3395">
        <v>180</v>
      </c>
    </row>
    <row r="3396" spans="1:18" ht="30">
      <c r="A3396">
        <v>1056</v>
      </c>
      <c r="B3396" t="b">
        <v>1</v>
      </c>
      <c r="C3396" s="6" t="s">
        <v>22630</v>
      </c>
      <c r="D3396" s="8" t="s">
        <v>4886</v>
      </c>
      <c r="E3396" s="14" t="s">
        <v>18395</v>
      </c>
      <c r="F3396" s="16" t="s">
        <v>18512</v>
      </c>
      <c r="G3396">
        <v>2004</v>
      </c>
      <c r="H3396" s="6" t="s">
        <v>29</v>
      </c>
      <c r="I3396" s="16" t="s">
        <v>22631</v>
      </c>
      <c r="K3396" t="s">
        <v>18103</v>
      </c>
      <c r="L3396" t="s">
        <v>29</v>
      </c>
      <c r="O3396">
        <v>1</v>
      </c>
      <c r="Q3396" s="4" t="s">
        <v>23753</v>
      </c>
      <c r="R3396">
        <v>180</v>
      </c>
    </row>
    <row r="3397" spans="1:18" ht="28.5">
      <c r="A3397">
        <v>1696</v>
      </c>
      <c r="B3397" t="b">
        <v>1</v>
      </c>
      <c r="C3397" s="6" t="s">
        <v>24826</v>
      </c>
      <c r="D3397" s="8" t="s">
        <v>5086</v>
      </c>
      <c r="E3397" s="14" t="s">
        <v>18395</v>
      </c>
      <c r="F3397" s="16" t="s">
        <v>18512</v>
      </c>
      <c r="G3397">
        <v>2004</v>
      </c>
      <c r="H3397" s="6" t="s">
        <v>29</v>
      </c>
      <c r="I3397" s="16" t="s">
        <v>24827</v>
      </c>
      <c r="J3397" t="s">
        <v>24828</v>
      </c>
      <c r="K3397" t="s">
        <v>10100</v>
      </c>
      <c r="L3397" t="s">
        <v>29</v>
      </c>
      <c r="O3397">
        <v>1</v>
      </c>
      <c r="Q3397" s="4" t="s">
        <v>23831</v>
      </c>
      <c r="R3397">
        <v>186</v>
      </c>
    </row>
    <row r="3398" spans="1:18" ht="43.5">
      <c r="A3398">
        <v>843</v>
      </c>
      <c r="B3398" t="b">
        <v>1</v>
      </c>
      <c r="C3398" t="s">
        <v>21881</v>
      </c>
      <c r="D3398" s="7" t="s">
        <v>21882</v>
      </c>
      <c r="E3398" s="5" t="s">
        <v>21883</v>
      </c>
      <c r="F3398" t="s">
        <v>21884</v>
      </c>
      <c r="G3398">
        <v>2004</v>
      </c>
      <c r="H3398" t="s">
        <v>29</v>
      </c>
      <c r="I3398" t="s">
        <v>21885</v>
      </c>
      <c r="J3398" t="s">
        <v>21886</v>
      </c>
      <c r="K3398" t="s">
        <v>10100</v>
      </c>
      <c r="L3398" t="s">
        <v>29</v>
      </c>
      <c r="O3398">
        <v>1</v>
      </c>
      <c r="Q3398" s="4" t="s">
        <v>23729</v>
      </c>
      <c r="R3398">
        <v>195</v>
      </c>
    </row>
    <row r="3399" spans="1:18" ht="71.25">
      <c r="A3399">
        <v>38</v>
      </c>
      <c r="B3399" t="b">
        <v>1</v>
      </c>
      <c r="C3399" s="6" t="s">
        <v>18601</v>
      </c>
      <c r="D3399" s="8" t="s">
        <v>4936</v>
      </c>
      <c r="E3399" s="14" t="s">
        <v>18395</v>
      </c>
      <c r="F3399" s="16" t="s">
        <v>18512</v>
      </c>
      <c r="G3399">
        <v>2004</v>
      </c>
      <c r="H3399" s="6" t="s">
        <v>29</v>
      </c>
      <c r="K3399" t="s">
        <v>298</v>
      </c>
      <c r="L3399" t="s">
        <v>29</v>
      </c>
      <c r="O3399">
        <v>1</v>
      </c>
      <c r="Q3399" s="4" t="s">
        <v>23635</v>
      </c>
      <c r="R3399">
        <v>208</v>
      </c>
    </row>
    <row r="3400" spans="1:18" ht="42.75">
      <c r="A3400">
        <v>1528</v>
      </c>
      <c r="B3400" t="b">
        <v>1</v>
      </c>
      <c r="C3400" s="6" t="s">
        <v>24228</v>
      </c>
      <c r="D3400" s="8" t="s">
        <v>4865</v>
      </c>
      <c r="E3400" s="19" t="s">
        <v>24229</v>
      </c>
      <c r="F3400" s="16" t="s">
        <v>18512</v>
      </c>
      <c r="G3400">
        <v>2004</v>
      </c>
      <c r="H3400" s="6" t="s">
        <v>29</v>
      </c>
      <c r="J3400" t="s">
        <v>24230</v>
      </c>
      <c r="K3400" t="s">
        <v>298</v>
      </c>
      <c r="L3400" t="s">
        <v>29</v>
      </c>
      <c r="O3400">
        <v>1</v>
      </c>
      <c r="Q3400" s="4" t="s">
        <v>23807</v>
      </c>
      <c r="R3400">
        <v>211</v>
      </c>
    </row>
    <row r="3401" spans="1:18" ht="45">
      <c r="A3401">
        <v>5095</v>
      </c>
      <c r="B3401" t="b">
        <v>1</v>
      </c>
      <c r="C3401" s="1" t="s">
        <v>18351</v>
      </c>
      <c r="D3401" s="2" t="s">
        <v>18352</v>
      </c>
      <c r="E3401" s="3" t="s">
        <v>18347</v>
      </c>
      <c r="F3401" s="1" t="s">
        <v>18353</v>
      </c>
      <c r="G3401" s="1">
        <v>2004</v>
      </c>
      <c r="H3401" s="1" t="s">
        <v>29</v>
      </c>
      <c r="I3401" s="1"/>
      <c r="J3401" s="1"/>
      <c r="K3401" s="1" t="s">
        <v>127</v>
      </c>
      <c r="L3401" s="1" t="s">
        <v>29</v>
      </c>
      <c r="M3401" s="1"/>
      <c r="O3401">
        <v>1</v>
      </c>
      <c r="Q3401" s="4" t="s">
        <v>31605</v>
      </c>
      <c r="R3401">
        <v>211</v>
      </c>
    </row>
    <row r="3402" spans="1:18" ht="45">
      <c r="A3402">
        <v>5096</v>
      </c>
      <c r="B3402" t="b">
        <v>1</v>
      </c>
      <c r="C3402" s="1" t="s">
        <v>18354</v>
      </c>
      <c r="D3402" s="2" t="s">
        <v>18355</v>
      </c>
      <c r="E3402" s="3" t="s">
        <v>18347</v>
      </c>
      <c r="F3402" s="1" t="s">
        <v>18356</v>
      </c>
      <c r="G3402" s="1">
        <v>2004</v>
      </c>
      <c r="H3402" s="1" t="s">
        <v>29</v>
      </c>
      <c r="I3402" s="1"/>
      <c r="J3402" s="1"/>
      <c r="K3402" s="1" t="s">
        <v>18357</v>
      </c>
      <c r="L3402" s="1" t="s">
        <v>29</v>
      </c>
      <c r="M3402" s="1"/>
      <c r="O3402">
        <v>1</v>
      </c>
      <c r="Q3402" s="4" t="s">
        <v>23499</v>
      </c>
      <c r="R3402">
        <v>211</v>
      </c>
    </row>
    <row r="3403" spans="1:18" ht="28.5">
      <c r="A3403">
        <v>1725</v>
      </c>
      <c r="B3403" t="b">
        <v>1</v>
      </c>
      <c r="C3403" s="6" t="s">
        <v>4989</v>
      </c>
      <c r="D3403" s="8" t="s">
        <v>4996</v>
      </c>
      <c r="E3403" s="19" t="s">
        <v>24937</v>
      </c>
      <c r="F3403" s="16" t="s">
        <v>18512</v>
      </c>
      <c r="G3403">
        <v>2004</v>
      </c>
      <c r="H3403" s="6" t="s">
        <v>29</v>
      </c>
      <c r="K3403" t="s">
        <v>1426</v>
      </c>
      <c r="L3403" t="s">
        <v>29</v>
      </c>
      <c r="O3403">
        <v>1</v>
      </c>
      <c r="Q3403" s="4" t="s">
        <v>23767</v>
      </c>
      <c r="R3403">
        <v>218</v>
      </c>
    </row>
    <row r="3404" spans="1:18" ht="57">
      <c r="A3404">
        <v>1330</v>
      </c>
      <c r="B3404" t="b">
        <v>1</v>
      </c>
      <c r="C3404" s="6" t="s">
        <v>4989</v>
      </c>
      <c r="D3404" s="8" t="s">
        <v>4993</v>
      </c>
      <c r="E3404" s="14" t="s">
        <v>18395</v>
      </c>
      <c r="F3404" s="16" t="s">
        <v>18512</v>
      </c>
      <c r="G3404">
        <v>2004</v>
      </c>
      <c r="H3404" s="6" t="s">
        <v>29</v>
      </c>
      <c r="I3404" s="16" t="s">
        <v>23578</v>
      </c>
      <c r="J3404" t="s">
        <v>23579</v>
      </c>
      <c r="K3404" t="s">
        <v>1426</v>
      </c>
      <c r="L3404" t="s">
        <v>29</v>
      </c>
      <c r="O3404">
        <v>1</v>
      </c>
      <c r="Q3404" s="4" t="s">
        <v>23767</v>
      </c>
      <c r="R3404">
        <v>218</v>
      </c>
    </row>
    <row r="3405" spans="1:18" ht="60">
      <c r="A3405">
        <v>3021</v>
      </c>
      <c r="B3405" t="b">
        <v>1</v>
      </c>
      <c r="C3405" s="1" t="s">
        <v>4989</v>
      </c>
      <c r="D3405" s="2" t="s">
        <v>4990</v>
      </c>
      <c r="E3405" s="1" t="s">
        <v>4991</v>
      </c>
      <c r="F3405" s="1" t="s">
        <v>4856</v>
      </c>
      <c r="G3405" s="1">
        <v>2004</v>
      </c>
      <c r="H3405" s="1" t="s">
        <v>29</v>
      </c>
      <c r="I3405" s="1"/>
      <c r="J3405" s="1" t="s">
        <v>4992</v>
      </c>
      <c r="K3405" t="s">
        <v>1426</v>
      </c>
      <c r="L3405" s="1" t="s">
        <v>29</v>
      </c>
      <c r="M3405" s="1"/>
      <c r="O3405">
        <v>1</v>
      </c>
      <c r="Q3405" s="4" t="s">
        <v>23767</v>
      </c>
      <c r="R3405">
        <v>218</v>
      </c>
    </row>
    <row r="3406" spans="1:18" ht="28.5">
      <c r="A3406">
        <v>832</v>
      </c>
      <c r="B3406" t="b">
        <v>1</v>
      </c>
      <c r="C3406" s="6" t="s">
        <v>21838</v>
      </c>
      <c r="D3406" s="8" t="s">
        <v>4932</v>
      </c>
      <c r="E3406" s="14" t="s">
        <v>18395</v>
      </c>
      <c r="F3406" s="16" t="s">
        <v>18512</v>
      </c>
      <c r="G3406">
        <v>2004</v>
      </c>
      <c r="H3406" s="6" t="s">
        <v>29</v>
      </c>
      <c r="J3406" t="s">
        <v>21839</v>
      </c>
      <c r="K3406" t="s">
        <v>298</v>
      </c>
      <c r="L3406" t="s">
        <v>29</v>
      </c>
      <c r="O3406">
        <v>1</v>
      </c>
      <c r="Q3406" s="4" t="s">
        <v>23722</v>
      </c>
      <c r="R3406">
        <v>223</v>
      </c>
    </row>
    <row r="3407" spans="1:18" ht="30">
      <c r="A3407">
        <v>3013</v>
      </c>
      <c r="B3407" t="b">
        <v>1</v>
      </c>
      <c r="C3407" s="1" t="s">
        <v>4889</v>
      </c>
      <c r="D3407" s="2" t="s">
        <v>4890</v>
      </c>
      <c r="E3407" s="1" t="s">
        <v>4891</v>
      </c>
      <c r="F3407" s="1" t="s">
        <v>4892</v>
      </c>
      <c r="G3407" s="1">
        <v>2004</v>
      </c>
      <c r="H3407" s="1" t="s">
        <v>29</v>
      </c>
      <c r="I3407" s="1"/>
      <c r="J3407" s="1" t="s">
        <v>4893</v>
      </c>
      <c r="K3407" s="1" t="s">
        <v>43</v>
      </c>
      <c r="L3407" s="1" t="s">
        <v>29</v>
      </c>
      <c r="M3407" s="1"/>
      <c r="O3407">
        <v>1</v>
      </c>
      <c r="Q3407" s="4" t="s">
        <v>21300</v>
      </c>
      <c r="R3407">
        <v>225</v>
      </c>
    </row>
    <row r="3408" spans="1:18" ht="30">
      <c r="A3408">
        <v>690</v>
      </c>
      <c r="B3408" t="b">
        <v>1</v>
      </c>
      <c r="C3408" t="s">
        <v>21300</v>
      </c>
      <c r="D3408" s="7" t="s">
        <v>21301</v>
      </c>
      <c r="F3408" s="21" t="s">
        <v>21302</v>
      </c>
      <c r="G3408">
        <v>2004</v>
      </c>
      <c r="H3408" t="s">
        <v>29</v>
      </c>
      <c r="I3408" t="s">
        <v>21303</v>
      </c>
      <c r="K3408" t="s">
        <v>18103</v>
      </c>
      <c r="L3408" t="s">
        <v>29</v>
      </c>
      <c r="O3408">
        <v>1</v>
      </c>
      <c r="Q3408" s="4" t="s">
        <v>21300</v>
      </c>
      <c r="R3408">
        <v>225</v>
      </c>
    </row>
    <row r="3409" spans="1:18" ht="42.75">
      <c r="A3409">
        <v>1489</v>
      </c>
      <c r="B3409" t="b">
        <v>1</v>
      </c>
      <c r="C3409" s="6" t="s">
        <v>24134</v>
      </c>
      <c r="D3409" s="8" t="s">
        <v>4882</v>
      </c>
      <c r="E3409" s="14" t="s">
        <v>18395</v>
      </c>
      <c r="F3409" s="16" t="s">
        <v>18512</v>
      </c>
      <c r="G3409">
        <v>2004</v>
      </c>
      <c r="H3409" s="6" t="s">
        <v>29</v>
      </c>
      <c r="I3409" s="16" t="s">
        <v>24135</v>
      </c>
      <c r="J3409" t="s">
        <v>24127</v>
      </c>
      <c r="K3409" t="s">
        <v>18103</v>
      </c>
      <c r="L3409" t="s">
        <v>29</v>
      </c>
      <c r="O3409">
        <v>1</v>
      </c>
      <c r="Q3409" s="4" t="s">
        <v>23799</v>
      </c>
      <c r="R3409">
        <v>225</v>
      </c>
    </row>
    <row r="3410" spans="1:18" ht="60">
      <c r="A3410">
        <v>1486</v>
      </c>
      <c r="B3410" t="b">
        <v>1</v>
      </c>
      <c r="C3410" s="6" t="s">
        <v>24123</v>
      </c>
      <c r="D3410" s="7" t="s">
        <v>24124</v>
      </c>
      <c r="E3410" s="5" t="s">
        <v>24125</v>
      </c>
      <c r="F3410" s="21" t="s">
        <v>18512</v>
      </c>
      <c r="G3410">
        <v>2004</v>
      </c>
      <c r="H3410" t="s">
        <v>29</v>
      </c>
      <c r="I3410" s="5" t="s">
        <v>24126</v>
      </c>
      <c r="J3410" t="s">
        <v>24127</v>
      </c>
      <c r="K3410" t="s">
        <v>18103</v>
      </c>
      <c r="L3410" t="s">
        <v>29</v>
      </c>
      <c r="O3410">
        <v>1</v>
      </c>
      <c r="Q3410" s="4" t="s">
        <v>23794</v>
      </c>
      <c r="R3410">
        <v>225</v>
      </c>
    </row>
    <row r="3411" spans="1:18" ht="45">
      <c r="A3411">
        <v>5099</v>
      </c>
      <c r="B3411" t="b">
        <v>1</v>
      </c>
      <c r="C3411" s="1" t="s">
        <v>18364</v>
      </c>
      <c r="D3411" s="2" t="s">
        <v>18365</v>
      </c>
      <c r="E3411" s="3" t="s">
        <v>18347</v>
      </c>
      <c r="F3411" s="1" t="s">
        <v>18366</v>
      </c>
      <c r="G3411" s="1">
        <v>2004</v>
      </c>
      <c r="H3411" s="1" t="s">
        <v>29</v>
      </c>
      <c r="I3411" s="1"/>
      <c r="J3411" s="1"/>
      <c r="K3411" s="1" t="s">
        <v>18367</v>
      </c>
      <c r="L3411" s="1" t="s">
        <v>29</v>
      </c>
      <c r="M3411" s="1"/>
      <c r="O3411">
        <v>1</v>
      </c>
      <c r="Q3411" s="4" t="s">
        <v>31619</v>
      </c>
      <c r="R3411">
        <v>38</v>
      </c>
    </row>
    <row r="3412" spans="1:18" ht="57">
      <c r="A3412">
        <v>860</v>
      </c>
      <c r="B3412" t="b">
        <v>1</v>
      </c>
      <c r="C3412" s="6" t="s">
        <v>21937</v>
      </c>
      <c r="D3412" s="8" t="s">
        <v>5185</v>
      </c>
      <c r="E3412" s="6"/>
      <c r="F3412" s="16" t="s">
        <v>18512</v>
      </c>
      <c r="G3412">
        <v>2004</v>
      </c>
      <c r="H3412" s="6" t="s">
        <v>29</v>
      </c>
      <c r="K3412" t="s">
        <v>1636</v>
      </c>
      <c r="L3412" t="s">
        <v>29</v>
      </c>
      <c r="O3412">
        <v>1</v>
      </c>
      <c r="Q3412" s="4" t="s">
        <v>23733</v>
      </c>
      <c r="R3412">
        <v>238</v>
      </c>
    </row>
    <row r="3413" spans="1:18" ht="28.5">
      <c r="A3413">
        <v>1501</v>
      </c>
      <c r="B3413" t="b">
        <v>1</v>
      </c>
      <c r="C3413" s="6" t="s">
        <v>24165</v>
      </c>
      <c r="D3413" s="8" t="s">
        <v>5187</v>
      </c>
      <c r="E3413" s="14" t="s">
        <v>18395</v>
      </c>
      <c r="F3413" s="16" t="s">
        <v>18512</v>
      </c>
      <c r="G3413">
        <v>2004</v>
      </c>
      <c r="H3413" s="6" t="s">
        <v>29</v>
      </c>
      <c r="J3413" t="s">
        <v>24166</v>
      </c>
      <c r="K3413" t="s">
        <v>1301</v>
      </c>
      <c r="L3413" t="s">
        <v>29</v>
      </c>
      <c r="O3413">
        <v>1</v>
      </c>
      <c r="Q3413" s="4" t="s">
        <v>23802</v>
      </c>
      <c r="R3413">
        <v>80</v>
      </c>
    </row>
    <row r="3414" spans="1:18" ht="28.5">
      <c r="A3414">
        <v>1751</v>
      </c>
      <c r="B3414" t="b">
        <v>1</v>
      </c>
      <c r="C3414" s="6" t="s">
        <v>217</v>
      </c>
      <c r="D3414" s="8" t="s">
        <v>5150</v>
      </c>
      <c r="E3414" s="14" t="s">
        <v>18395</v>
      </c>
      <c r="F3414" s="16" t="s">
        <v>18512</v>
      </c>
      <c r="G3414">
        <v>2004</v>
      </c>
      <c r="H3414" s="6" t="s">
        <v>29</v>
      </c>
      <c r="J3414" t="s">
        <v>25019</v>
      </c>
      <c r="K3414" t="s">
        <v>1301</v>
      </c>
      <c r="L3414" t="s">
        <v>29</v>
      </c>
      <c r="O3414">
        <v>1</v>
      </c>
      <c r="Q3414" s="4" t="s">
        <v>22658</v>
      </c>
      <c r="R3414">
        <v>80</v>
      </c>
    </row>
    <row r="3415" spans="1:18" ht="30">
      <c r="A3415">
        <v>5101</v>
      </c>
      <c r="B3415" t="b">
        <v>1</v>
      </c>
      <c r="C3415" s="1" t="s">
        <v>18370</v>
      </c>
      <c r="D3415" s="2" t="s">
        <v>18371</v>
      </c>
      <c r="E3415" s="3" t="s">
        <v>18347</v>
      </c>
      <c r="F3415" s="1" t="s">
        <v>18372</v>
      </c>
      <c r="G3415" s="1">
        <v>2004</v>
      </c>
      <c r="H3415" s="1" t="s">
        <v>29</v>
      </c>
      <c r="I3415" s="1"/>
      <c r="J3415" s="1"/>
      <c r="K3415" s="1" t="s">
        <v>17831</v>
      </c>
      <c r="L3415" s="1" t="s">
        <v>29</v>
      </c>
      <c r="M3415" s="1"/>
      <c r="O3415">
        <v>1</v>
      </c>
      <c r="Q3415" s="4" t="s">
        <v>26607</v>
      </c>
      <c r="R3415">
        <v>275</v>
      </c>
    </row>
    <row r="3416" spans="1:18" ht="28.5">
      <c r="A3416">
        <v>793</v>
      </c>
      <c r="B3416" t="b">
        <v>1</v>
      </c>
      <c r="C3416" s="6" t="s">
        <v>21673</v>
      </c>
      <c r="D3416" s="8" t="s">
        <v>5071</v>
      </c>
      <c r="E3416" s="14" t="s">
        <v>18395</v>
      </c>
      <c r="F3416" s="16" t="s">
        <v>18512</v>
      </c>
      <c r="G3416">
        <v>2004</v>
      </c>
      <c r="H3416" s="6" t="s">
        <v>29</v>
      </c>
      <c r="J3416" t="s">
        <v>21674</v>
      </c>
      <c r="K3416" t="s">
        <v>10100</v>
      </c>
      <c r="L3416" t="s">
        <v>29</v>
      </c>
      <c r="O3416">
        <v>1</v>
      </c>
      <c r="Q3416" s="4" t="s">
        <v>23713</v>
      </c>
      <c r="R3416">
        <v>277</v>
      </c>
    </row>
    <row r="3417" spans="1:18" ht="57">
      <c r="A3417">
        <v>1964</v>
      </c>
      <c r="B3417" t="b">
        <v>1</v>
      </c>
      <c r="C3417" s="6" t="s">
        <v>25706</v>
      </c>
      <c r="D3417" s="8" t="s">
        <v>4986</v>
      </c>
      <c r="E3417" s="14" t="s">
        <v>18395</v>
      </c>
      <c r="F3417" s="16" t="s">
        <v>18512</v>
      </c>
      <c r="G3417">
        <v>2004</v>
      </c>
      <c r="H3417" s="6" t="s">
        <v>29</v>
      </c>
      <c r="K3417" t="s">
        <v>10100</v>
      </c>
      <c r="L3417" t="s">
        <v>29</v>
      </c>
      <c r="O3417">
        <v>1</v>
      </c>
      <c r="Q3417" s="4" t="s">
        <v>23860</v>
      </c>
      <c r="R3417">
        <v>280</v>
      </c>
    </row>
    <row r="3418" spans="1:18" ht="57">
      <c r="A3418">
        <v>2211</v>
      </c>
      <c r="B3418" t="b">
        <v>1</v>
      </c>
      <c r="C3418" s="6" t="s">
        <v>26401</v>
      </c>
      <c r="D3418" s="8" t="s">
        <v>4982</v>
      </c>
      <c r="E3418" s="14" t="s">
        <v>18395</v>
      </c>
      <c r="F3418" s="16" t="s">
        <v>18512</v>
      </c>
      <c r="G3418">
        <v>2004</v>
      </c>
      <c r="H3418" s="6" t="s">
        <v>29</v>
      </c>
      <c r="I3418" s="16" t="s">
        <v>26402</v>
      </c>
      <c r="J3418" t="s">
        <v>26403</v>
      </c>
      <c r="K3418" t="s">
        <v>10100</v>
      </c>
      <c r="L3418" t="s">
        <v>29</v>
      </c>
      <c r="O3418">
        <v>6</v>
      </c>
      <c r="Q3418" s="4" t="s">
        <v>23903</v>
      </c>
      <c r="R3418">
        <v>280</v>
      </c>
    </row>
    <row r="3419" spans="1:18" ht="30">
      <c r="A3419">
        <v>3016</v>
      </c>
      <c r="B3419" t="b">
        <v>1</v>
      </c>
      <c r="C3419" s="1" t="s">
        <v>4402</v>
      </c>
      <c r="D3419" s="2" t="s">
        <v>4922</v>
      </c>
      <c r="E3419" s="1" t="s">
        <v>4923</v>
      </c>
      <c r="F3419" s="1" t="s">
        <v>4924</v>
      </c>
      <c r="G3419" s="1">
        <v>2004</v>
      </c>
      <c r="H3419" s="1" t="s">
        <v>29</v>
      </c>
      <c r="I3419" s="1"/>
      <c r="J3419" s="1" t="s">
        <v>4925</v>
      </c>
      <c r="K3419" s="1" t="s">
        <v>4926</v>
      </c>
      <c r="L3419" s="1" t="s">
        <v>29</v>
      </c>
      <c r="M3419" s="1"/>
      <c r="O3419">
        <v>5</v>
      </c>
      <c r="Q3419" s="4" t="s">
        <v>31617</v>
      </c>
      <c r="R3419">
        <v>280</v>
      </c>
    </row>
    <row r="3420" spans="1:18" ht="45">
      <c r="A3420">
        <v>5098</v>
      </c>
      <c r="B3420" t="b">
        <v>1</v>
      </c>
      <c r="C3420" s="1" t="s">
        <v>18361</v>
      </c>
      <c r="D3420" s="2" t="s">
        <v>18362</v>
      </c>
      <c r="E3420" s="3" t="s">
        <v>18347</v>
      </c>
      <c r="F3420" s="1" t="s">
        <v>18363</v>
      </c>
      <c r="G3420" s="1">
        <v>2004</v>
      </c>
      <c r="H3420" s="1" t="s">
        <v>29</v>
      </c>
      <c r="I3420" s="1"/>
      <c r="J3420" s="1"/>
      <c r="K3420" s="1" t="s">
        <v>18077</v>
      </c>
      <c r="L3420" s="1" t="s">
        <v>29</v>
      </c>
      <c r="M3420" s="1"/>
      <c r="O3420">
        <v>1</v>
      </c>
      <c r="Q3420" s="4" t="s">
        <v>31612</v>
      </c>
      <c r="R3420">
        <v>291</v>
      </c>
    </row>
    <row r="3421" spans="1:18" ht="28.5">
      <c r="A3421">
        <v>927</v>
      </c>
      <c r="B3421" t="b">
        <v>1</v>
      </c>
      <c r="C3421" s="6" t="s">
        <v>22155</v>
      </c>
      <c r="D3421" s="8" t="s">
        <v>5116</v>
      </c>
      <c r="E3421" s="19" t="s">
        <v>22156</v>
      </c>
      <c r="F3421" s="16" t="s">
        <v>18512</v>
      </c>
      <c r="G3421">
        <v>2004</v>
      </c>
      <c r="H3421" s="6" t="s">
        <v>29</v>
      </c>
      <c r="J3421" t="s">
        <v>22157</v>
      </c>
      <c r="K3421" t="s">
        <v>1636</v>
      </c>
      <c r="L3421" t="s">
        <v>29</v>
      </c>
      <c r="O3421">
        <v>1</v>
      </c>
      <c r="Q3421" s="4" t="s">
        <v>23737</v>
      </c>
      <c r="R3421">
        <v>300</v>
      </c>
    </row>
    <row r="3422" spans="1:18" ht="30">
      <c r="A3422">
        <v>765</v>
      </c>
      <c r="B3422" t="b">
        <v>1</v>
      </c>
      <c r="C3422" s="7" t="s">
        <v>21577</v>
      </c>
      <c r="D3422" s="4" t="s">
        <v>21578</v>
      </c>
      <c r="F3422" t="s">
        <v>21579</v>
      </c>
      <c r="G3422">
        <v>2004</v>
      </c>
      <c r="H3422" t="s">
        <v>18</v>
      </c>
      <c r="K3422" t="s">
        <v>18422</v>
      </c>
      <c r="L3422" t="s">
        <v>18423</v>
      </c>
      <c r="O3422">
        <v>0</v>
      </c>
      <c r="Q3422" s="4" t="s">
        <v>23704</v>
      </c>
    </row>
    <row r="3423" spans="1:18" ht="28.5">
      <c r="A3423">
        <v>2404</v>
      </c>
      <c r="B3423" t="b">
        <v>1</v>
      </c>
      <c r="C3423" s="6" t="s">
        <v>27059</v>
      </c>
      <c r="D3423" s="8" t="s">
        <v>4914</v>
      </c>
      <c r="E3423" t="s">
        <v>27060</v>
      </c>
      <c r="F3423" s="16" t="s">
        <v>18512</v>
      </c>
      <c r="G3423">
        <v>2004</v>
      </c>
      <c r="H3423" s="6" t="s">
        <v>29</v>
      </c>
      <c r="I3423" t="s">
        <v>27061</v>
      </c>
      <c r="K3423" t="s">
        <v>18643</v>
      </c>
      <c r="L3423" t="s">
        <v>29</v>
      </c>
      <c r="M3423" t="s">
        <v>18659</v>
      </c>
      <c r="O3423">
        <v>1</v>
      </c>
      <c r="Q3423" s="4" t="s">
        <v>23912</v>
      </c>
      <c r="R3423">
        <v>301</v>
      </c>
    </row>
    <row r="3424" spans="1:18" ht="45">
      <c r="A3424">
        <v>3014</v>
      </c>
      <c r="B3424" t="b">
        <v>1</v>
      </c>
      <c r="C3424" s="1" t="s">
        <v>4909</v>
      </c>
      <c r="D3424" s="2" t="s">
        <v>4910</v>
      </c>
      <c r="E3424" s="3" t="s">
        <v>4911</v>
      </c>
      <c r="F3424" s="1"/>
      <c r="G3424" s="1">
        <v>2004</v>
      </c>
      <c r="H3424" s="1" t="s">
        <v>29</v>
      </c>
      <c r="I3424" s="1" t="s">
        <v>4913</v>
      </c>
      <c r="J3424" s="1" t="s">
        <v>4912</v>
      </c>
      <c r="K3424" s="1" t="s">
        <v>30</v>
      </c>
      <c r="L3424" s="1" t="s">
        <v>29</v>
      </c>
      <c r="M3424" s="1"/>
      <c r="O3424">
        <v>1</v>
      </c>
      <c r="Q3424" s="4" t="s">
        <v>23912</v>
      </c>
      <c r="R3424">
        <v>301</v>
      </c>
    </row>
    <row r="3425" spans="1:18" ht="57">
      <c r="A3425">
        <v>564</v>
      </c>
      <c r="B3425" t="b">
        <v>1</v>
      </c>
      <c r="C3425" s="6" t="s">
        <v>5175</v>
      </c>
      <c r="D3425" s="8" t="s">
        <v>5176</v>
      </c>
      <c r="E3425" s="25" t="s">
        <v>20826</v>
      </c>
      <c r="F3425" s="16" t="s">
        <v>18512</v>
      </c>
      <c r="G3425">
        <v>2004</v>
      </c>
      <c r="H3425" t="s">
        <v>29</v>
      </c>
      <c r="J3425" t="s">
        <v>20827</v>
      </c>
      <c r="K3425" t="s">
        <v>1636</v>
      </c>
      <c r="L3425" t="s">
        <v>29</v>
      </c>
      <c r="O3425">
        <v>1</v>
      </c>
      <c r="Q3425" s="4" t="s">
        <v>23686</v>
      </c>
      <c r="R3425">
        <v>302</v>
      </c>
    </row>
    <row r="3426" spans="1:18">
      <c r="A3426">
        <v>2552</v>
      </c>
      <c r="B3426" t="b">
        <v>1</v>
      </c>
      <c r="C3426" t="s">
        <v>27679</v>
      </c>
      <c r="E3426" s="3"/>
      <c r="F3426" t="s">
        <v>27680</v>
      </c>
      <c r="G3426">
        <v>2004</v>
      </c>
      <c r="H3426" t="s">
        <v>29</v>
      </c>
      <c r="I3426" s="43" t="s">
        <v>27681</v>
      </c>
      <c r="K3426" t="s">
        <v>10545</v>
      </c>
      <c r="L3426" t="s">
        <v>29</v>
      </c>
      <c r="O3426">
        <v>1</v>
      </c>
      <c r="Q3426" s="4" t="s">
        <v>31620</v>
      </c>
      <c r="R3426">
        <v>303</v>
      </c>
    </row>
    <row r="3427" spans="1:18" ht="30">
      <c r="A3427">
        <v>3019</v>
      </c>
      <c r="B3427" t="b">
        <v>1</v>
      </c>
      <c r="C3427" s="1" t="s">
        <v>28339</v>
      </c>
      <c r="D3427" s="2" t="s">
        <v>4948</v>
      </c>
      <c r="E3427" s="1" t="s">
        <v>4949</v>
      </c>
      <c r="F3427" s="1"/>
      <c r="G3427" s="1">
        <v>2004</v>
      </c>
      <c r="H3427" s="1" t="s">
        <v>18</v>
      </c>
      <c r="I3427" s="1"/>
      <c r="J3427" s="1" t="s">
        <v>4950</v>
      </c>
      <c r="K3427" s="1"/>
      <c r="L3427" s="1"/>
      <c r="M3427" s="1"/>
      <c r="O3427">
        <v>0</v>
      </c>
      <c r="Q3427" s="4" t="s">
        <v>31602</v>
      </c>
    </row>
    <row r="3428" spans="1:18" ht="30">
      <c r="A3428">
        <v>442</v>
      </c>
      <c r="B3428" t="b">
        <v>1</v>
      </c>
      <c r="C3428" s="6" t="s">
        <v>1263</v>
      </c>
      <c r="D3428" s="6" t="s">
        <v>5164</v>
      </c>
      <c r="E3428" s="14" t="s">
        <v>18395</v>
      </c>
      <c r="F3428" s="16" t="s">
        <v>18512</v>
      </c>
      <c r="G3428">
        <v>2004</v>
      </c>
      <c r="H3428" s="6" t="s">
        <v>18</v>
      </c>
      <c r="K3428" t="s">
        <v>18422</v>
      </c>
      <c r="L3428" t="s">
        <v>18423</v>
      </c>
      <c r="O3428">
        <v>0</v>
      </c>
      <c r="Q3428" s="4" t="s">
        <v>22364</v>
      </c>
    </row>
    <row r="3429" spans="1:18" ht="30">
      <c r="A3429">
        <v>3030</v>
      </c>
      <c r="B3429" t="b">
        <v>1</v>
      </c>
      <c r="C3429" s="1" t="s">
        <v>5057</v>
      </c>
      <c r="D3429" s="2" t="s">
        <v>5058</v>
      </c>
      <c r="E3429" s="1" t="s">
        <v>5059</v>
      </c>
      <c r="F3429" s="1" t="s">
        <v>5060</v>
      </c>
      <c r="G3429" s="1">
        <v>2004</v>
      </c>
      <c r="H3429" s="1" t="s">
        <v>18</v>
      </c>
      <c r="I3429" s="1"/>
      <c r="J3429" s="1" t="s">
        <v>5061</v>
      </c>
      <c r="K3429" s="1"/>
      <c r="L3429" s="1"/>
      <c r="M3429" s="1"/>
      <c r="O3429">
        <v>0</v>
      </c>
      <c r="Q3429" s="4" t="s">
        <v>24598</v>
      </c>
    </row>
    <row r="3430" spans="1:18" ht="30">
      <c r="A3430">
        <v>3043</v>
      </c>
      <c r="B3430" t="b">
        <v>1</v>
      </c>
      <c r="C3430" s="1" t="s">
        <v>5218</v>
      </c>
      <c r="D3430" s="2" t="s">
        <v>5219</v>
      </c>
      <c r="E3430" s="3" t="s">
        <v>5220</v>
      </c>
      <c r="F3430" s="1" t="s">
        <v>5221</v>
      </c>
      <c r="G3430" s="1">
        <v>2004</v>
      </c>
      <c r="H3430" s="1" t="s">
        <v>18</v>
      </c>
      <c r="I3430" s="1"/>
      <c r="J3430" s="1"/>
      <c r="K3430" s="1"/>
      <c r="L3430" s="1"/>
      <c r="M3430" s="1"/>
      <c r="O3430">
        <v>0</v>
      </c>
      <c r="Q3430" s="4" t="s">
        <v>31603</v>
      </c>
    </row>
    <row r="3431" spans="1:18">
      <c r="A3431">
        <v>3024</v>
      </c>
      <c r="B3431" t="b">
        <v>1</v>
      </c>
      <c r="C3431" s="1" t="s">
        <v>4998</v>
      </c>
      <c r="D3431" s="2" t="s">
        <v>5004</v>
      </c>
      <c r="E3431" s="1" t="s">
        <v>5005</v>
      </c>
      <c r="F3431" s="1" t="s">
        <v>5001</v>
      </c>
      <c r="G3431" s="1">
        <v>2004</v>
      </c>
      <c r="H3431" s="1" t="s">
        <v>18</v>
      </c>
      <c r="I3431" s="1"/>
      <c r="J3431" s="1" t="s">
        <v>5006</v>
      </c>
      <c r="K3431" s="1"/>
      <c r="L3431" s="1"/>
      <c r="M3431" s="1"/>
      <c r="O3431">
        <v>0</v>
      </c>
      <c r="Q3431" s="4" t="s">
        <v>23885</v>
      </c>
    </row>
    <row r="3432" spans="1:18" ht="75">
      <c r="A3432">
        <v>2257</v>
      </c>
      <c r="B3432" t="b">
        <v>1</v>
      </c>
      <c r="C3432" s="6" t="s">
        <v>26545</v>
      </c>
      <c r="D3432" s="6" t="s">
        <v>5018</v>
      </c>
      <c r="E3432" s="14" t="s">
        <v>18395</v>
      </c>
      <c r="F3432" s="16" t="s">
        <v>18512</v>
      </c>
      <c r="G3432">
        <v>2004</v>
      </c>
      <c r="H3432" s="6" t="s">
        <v>18</v>
      </c>
      <c r="I3432" s="16" t="s">
        <v>26240</v>
      </c>
      <c r="K3432" t="s">
        <v>18422</v>
      </c>
      <c r="L3432" t="s">
        <v>18423</v>
      </c>
      <c r="O3432">
        <v>0</v>
      </c>
      <c r="Q3432" s="4" t="s">
        <v>23906</v>
      </c>
    </row>
    <row r="3433" spans="1:18" ht="60">
      <c r="A3433">
        <v>2335</v>
      </c>
      <c r="B3433" t="b">
        <v>1</v>
      </c>
      <c r="C3433" s="6" t="s">
        <v>22343</v>
      </c>
      <c r="D3433" s="6" t="s">
        <v>5137</v>
      </c>
      <c r="E3433" s="14" t="s">
        <v>18395</v>
      </c>
      <c r="F3433" s="16" t="s">
        <v>18512</v>
      </c>
      <c r="G3433">
        <v>2004</v>
      </c>
      <c r="H3433" s="6" t="s">
        <v>18</v>
      </c>
      <c r="K3433" t="s">
        <v>18422</v>
      </c>
      <c r="L3433" t="s">
        <v>18423</v>
      </c>
      <c r="O3433">
        <v>0</v>
      </c>
      <c r="Q3433" s="4" t="s">
        <v>22673</v>
      </c>
    </row>
    <row r="3434" spans="1:18">
      <c r="A3434">
        <v>780</v>
      </c>
      <c r="B3434" t="b">
        <v>1</v>
      </c>
      <c r="C3434" s="6" t="s">
        <v>212</v>
      </c>
      <c r="D3434" s="8" t="s">
        <v>5149</v>
      </c>
      <c r="E3434" s="19" t="s">
        <v>21632</v>
      </c>
      <c r="F3434" s="16" t="s">
        <v>18512</v>
      </c>
      <c r="G3434">
        <v>2004</v>
      </c>
      <c r="H3434" s="6" t="s">
        <v>18</v>
      </c>
      <c r="I3434" t="s">
        <v>19138</v>
      </c>
      <c r="K3434" t="s">
        <v>18422</v>
      </c>
      <c r="L3434" t="s">
        <v>18423</v>
      </c>
      <c r="O3434">
        <v>0</v>
      </c>
      <c r="Q3434" s="4" t="s">
        <v>19823</v>
      </c>
    </row>
    <row r="3435" spans="1:18">
      <c r="A3435">
        <v>5100</v>
      </c>
      <c r="B3435" t="b">
        <v>1</v>
      </c>
      <c r="C3435" s="1" t="s">
        <v>18246</v>
      </c>
      <c r="D3435" s="2" t="s">
        <v>18368</v>
      </c>
      <c r="E3435" s="3" t="s">
        <v>18347</v>
      </c>
      <c r="F3435" s="1" t="s">
        <v>18369</v>
      </c>
      <c r="G3435" s="1">
        <v>2004</v>
      </c>
      <c r="H3435" s="1" t="s">
        <v>18</v>
      </c>
      <c r="I3435" s="1"/>
      <c r="J3435" s="1"/>
      <c r="K3435" s="1"/>
      <c r="L3435" s="1"/>
      <c r="M3435" s="1"/>
      <c r="O3435">
        <v>0</v>
      </c>
      <c r="Q3435" s="4" t="s">
        <v>31604</v>
      </c>
    </row>
    <row r="3436" spans="1:18" ht="30">
      <c r="A3436">
        <v>3036</v>
      </c>
      <c r="B3436" t="b">
        <v>1</v>
      </c>
      <c r="C3436" s="1" t="s">
        <v>212</v>
      </c>
      <c r="D3436" s="2" t="s">
        <v>5142</v>
      </c>
      <c r="E3436" s="1" t="s">
        <v>5143</v>
      </c>
      <c r="F3436" s="1"/>
      <c r="G3436" s="1">
        <v>2004</v>
      </c>
      <c r="H3436" s="1" t="s">
        <v>18</v>
      </c>
      <c r="I3436" s="1"/>
      <c r="J3436" s="1" t="s">
        <v>5144</v>
      </c>
      <c r="K3436" s="1"/>
      <c r="L3436" s="1"/>
      <c r="M3436" s="1"/>
      <c r="O3436">
        <v>0</v>
      </c>
      <c r="Q3436" s="4" t="s">
        <v>19823</v>
      </c>
    </row>
    <row r="3437" spans="1:18">
      <c r="A3437">
        <v>3034</v>
      </c>
      <c r="B3437" t="b">
        <v>1</v>
      </c>
      <c r="C3437" s="1" t="s">
        <v>179</v>
      </c>
      <c r="D3437" s="2" t="s">
        <v>5123</v>
      </c>
      <c r="E3437" s="1" t="s">
        <v>5124</v>
      </c>
      <c r="F3437" s="1"/>
      <c r="G3437" s="1">
        <v>2004</v>
      </c>
      <c r="H3437" s="1" t="s">
        <v>18</v>
      </c>
      <c r="I3437" s="1"/>
      <c r="J3437" s="1" t="s">
        <v>5125</v>
      </c>
      <c r="K3437" s="1"/>
      <c r="L3437" s="1"/>
      <c r="M3437" s="1"/>
      <c r="O3437">
        <v>0</v>
      </c>
      <c r="Q3437" s="4" t="s">
        <v>23882</v>
      </c>
    </row>
    <row r="3438" spans="1:18" ht="42.75">
      <c r="A3438">
        <v>1727</v>
      </c>
      <c r="B3438" t="b">
        <v>1</v>
      </c>
      <c r="C3438" s="6" t="s">
        <v>2443</v>
      </c>
      <c r="D3438" s="8" t="s">
        <v>5051</v>
      </c>
      <c r="E3438" s="6"/>
      <c r="F3438" s="16" t="s">
        <v>18512</v>
      </c>
      <c r="G3438">
        <v>2004</v>
      </c>
      <c r="H3438" s="6" t="s">
        <v>18</v>
      </c>
      <c r="K3438" t="s">
        <v>18422</v>
      </c>
      <c r="L3438" t="s">
        <v>18423</v>
      </c>
      <c r="O3438">
        <v>0</v>
      </c>
      <c r="Q3438" s="4" t="s">
        <v>23376</v>
      </c>
    </row>
    <row r="3439" spans="1:18" ht="28.5">
      <c r="A3439">
        <v>1451</v>
      </c>
      <c r="B3439" t="b">
        <v>1</v>
      </c>
      <c r="C3439" s="6" t="s">
        <v>425</v>
      </c>
      <c r="D3439" s="8" t="s">
        <v>5037</v>
      </c>
      <c r="E3439" s="6"/>
      <c r="F3439" s="16" t="s">
        <v>18512</v>
      </c>
      <c r="G3439">
        <v>2004</v>
      </c>
      <c r="H3439" s="6" t="s">
        <v>18</v>
      </c>
      <c r="K3439" t="s">
        <v>18422</v>
      </c>
      <c r="L3439" t="s">
        <v>18423</v>
      </c>
      <c r="O3439">
        <v>0</v>
      </c>
      <c r="Q3439" s="4" t="s">
        <v>21656</v>
      </c>
    </row>
    <row r="3440" spans="1:18">
      <c r="A3440">
        <v>3026</v>
      </c>
      <c r="B3440" t="b">
        <v>0</v>
      </c>
      <c r="C3440" s="1" t="s">
        <v>5038</v>
      </c>
      <c r="D3440" s="2" t="s">
        <v>5042</v>
      </c>
      <c r="E3440" s="1"/>
      <c r="F3440" s="1"/>
      <c r="G3440" s="1">
        <v>2004</v>
      </c>
      <c r="H3440" s="1" t="s">
        <v>1315</v>
      </c>
      <c r="I3440" s="1"/>
      <c r="J3440" s="1"/>
      <c r="K3440" s="1"/>
      <c r="L3440" s="1"/>
      <c r="M3440" s="1"/>
      <c r="O3440">
        <v>0</v>
      </c>
      <c r="Q3440" s="4" t="s">
        <v>31606</v>
      </c>
    </row>
    <row r="3441" spans="1:17">
      <c r="A3441">
        <v>3027</v>
      </c>
      <c r="B3441" t="b">
        <v>0</v>
      </c>
      <c r="C3441" s="1" t="s">
        <v>5038</v>
      </c>
      <c r="D3441" s="2" t="s">
        <v>5043</v>
      </c>
      <c r="E3441" s="1"/>
      <c r="F3441" s="1"/>
      <c r="G3441" s="1">
        <v>2004</v>
      </c>
      <c r="H3441" s="1" t="s">
        <v>1315</v>
      </c>
      <c r="I3441" s="1"/>
      <c r="J3441" s="1"/>
      <c r="K3441" s="1"/>
      <c r="L3441" s="1"/>
      <c r="M3441" s="1"/>
      <c r="O3441">
        <v>0</v>
      </c>
      <c r="Q3441" s="4" t="s">
        <v>31606</v>
      </c>
    </row>
    <row r="3442" spans="1:17" ht="57">
      <c r="A3442">
        <v>1464</v>
      </c>
      <c r="B3442" t="b">
        <v>1</v>
      </c>
      <c r="C3442" s="6" t="s">
        <v>24042</v>
      </c>
      <c r="D3442" s="8" t="s">
        <v>4855</v>
      </c>
      <c r="E3442" s="6"/>
      <c r="F3442" s="16" t="s">
        <v>18512</v>
      </c>
      <c r="G3442">
        <v>2004</v>
      </c>
      <c r="H3442" s="6" t="s">
        <v>18</v>
      </c>
      <c r="K3442" t="s">
        <v>18422</v>
      </c>
      <c r="L3442" t="s">
        <v>18423</v>
      </c>
      <c r="O3442">
        <v>0</v>
      </c>
      <c r="Q3442" s="4" t="s">
        <v>23792</v>
      </c>
    </row>
    <row r="3443" spans="1:17" ht="30">
      <c r="A3443">
        <v>3031</v>
      </c>
      <c r="B3443" t="b">
        <v>1</v>
      </c>
      <c r="C3443" s="1" t="s">
        <v>5062</v>
      </c>
      <c r="D3443" s="2" t="s">
        <v>5063</v>
      </c>
      <c r="E3443" s="1" t="s">
        <v>5064</v>
      </c>
      <c r="F3443" s="1"/>
      <c r="G3443" s="1">
        <v>2004</v>
      </c>
      <c r="H3443" s="1" t="s">
        <v>18</v>
      </c>
      <c r="I3443" s="1"/>
      <c r="J3443" s="1" t="s">
        <v>5065</v>
      </c>
      <c r="K3443" s="1"/>
      <c r="L3443" s="1"/>
      <c r="M3443" s="1"/>
      <c r="O3443">
        <v>0</v>
      </c>
      <c r="Q3443" s="4" t="s">
        <v>31607</v>
      </c>
    </row>
    <row r="3444" spans="1:17" ht="30">
      <c r="A3444">
        <v>3011</v>
      </c>
      <c r="B3444" t="b">
        <v>1</v>
      </c>
      <c r="C3444" s="1" t="s">
        <v>44</v>
      </c>
      <c r="D3444" s="2" t="s">
        <v>4872</v>
      </c>
      <c r="E3444" s="1" t="s">
        <v>4873</v>
      </c>
      <c r="F3444" s="1" t="s">
        <v>4874</v>
      </c>
      <c r="G3444" s="1">
        <v>2004</v>
      </c>
      <c r="H3444" s="1" t="s">
        <v>18</v>
      </c>
      <c r="I3444" s="1"/>
      <c r="J3444" s="1" t="s">
        <v>4875</v>
      </c>
      <c r="K3444" s="1"/>
      <c r="L3444" s="1"/>
      <c r="M3444" s="1"/>
      <c r="O3444">
        <v>0</v>
      </c>
      <c r="Q3444" s="4" t="s">
        <v>20715</v>
      </c>
    </row>
    <row r="3445" spans="1:17" ht="30">
      <c r="A3445">
        <v>2114</v>
      </c>
      <c r="B3445" t="b">
        <v>1</v>
      </c>
      <c r="C3445" s="6" t="s">
        <v>5126</v>
      </c>
      <c r="D3445" s="6" t="s">
        <v>5127</v>
      </c>
      <c r="E3445" s="14" t="s">
        <v>18395</v>
      </c>
      <c r="F3445" s="16" t="s">
        <v>18512</v>
      </c>
      <c r="G3445">
        <v>2004</v>
      </c>
      <c r="H3445" s="6" t="s">
        <v>18</v>
      </c>
      <c r="I3445" s="16" t="s">
        <v>19138</v>
      </c>
      <c r="K3445" t="s">
        <v>18422</v>
      </c>
      <c r="L3445" t="s">
        <v>18423</v>
      </c>
      <c r="O3445">
        <v>0</v>
      </c>
      <c r="Q3445" s="4" t="s">
        <v>21272</v>
      </c>
    </row>
    <row r="3446" spans="1:17" ht="30">
      <c r="A3446">
        <v>3044</v>
      </c>
      <c r="B3446" t="b">
        <v>1</v>
      </c>
      <c r="C3446" s="1" t="s">
        <v>5222</v>
      </c>
      <c r="D3446" s="2" t="s">
        <v>5223</v>
      </c>
      <c r="E3446" s="3" t="s">
        <v>5224</v>
      </c>
      <c r="F3446" s="1" t="s">
        <v>5225</v>
      </c>
      <c r="G3446" s="1">
        <v>2004</v>
      </c>
      <c r="H3446" s="1" t="s">
        <v>18</v>
      </c>
      <c r="I3446" s="1"/>
      <c r="J3446" s="1" t="s">
        <v>5226</v>
      </c>
      <c r="K3446" s="1"/>
      <c r="L3446" s="1"/>
      <c r="M3446" s="1"/>
      <c r="O3446">
        <v>0</v>
      </c>
      <c r="Q3446" s="4" t="s">
        <v>31608</v>
      </c>
    </row>
    <row r="3447" spans="1:17" ht="45">
      <c r="A3447">
        <v>1579</v>
      </c>
      <c r="B3447" t="b">
        <v>1</v>
      </c>
      <c r="C3447" s="6" t="s">
        <v>24406</v>
      </c>
      <c r="D3447" s="6" t="s">
        <v>5191</v>
      </c>
      <c r="E3447" s="14" t="s">
        <v>18395</v>
      </c>
      <c r="F3447" s="16" t="s">
        <v>18512</v>
      </c>
      <c r="G3447">
        <v>2004</v>
      </c>
      <c r="H3447" s="6" t="s">
        <v>18</v>
      </c>
      <c r="K3447" t="s">
        <v>18422</v>
      </c>
      <c r="L3447" t="s">
        <v>18423</v>
      </c>
      <c r="O3447">
        <v>0</v>
      </c>
      <c r="Q3447" s="4" t="s">
        <v>23816</v>
      </c>
    </row>
    <row r="3448" spans="1:17">
      <c r="A3448">
        <v>3020</v>
      </c>
      <c r="B3448" t="b">
        <v>1</v>
      </c>
      <c r="C3448" s="1" t="s">
        <v>4951</v>
      </c>
      <c r="D3448" s="2" t="s">
        <v>4952</v>
      </c>
      <c r="E3448" s="1" t="s">
        <v>4953</v>
      </c>
      <c r="F3448" s="1" t="s">
        <v>4954</v>
      </c>
      <c r="G3448" s="1">
        <v>2004</v>
      </c>
      <c r="H3448" s="1" t="s">
        <v>18</v>
      </c>
      <c r="I3448" s="1"/>
      <c r="J3448" s="1" t="s">
        <v>4955</v>
      </c>
      <c r="K3448" s="1"/>
      <c r="L3448" s="1"/>
      <c r="M3448" s="1"/>
      <c r="O3448">
        <v>0</v>
      </c>
      <c r="Q3448" s="4" t="s">
        <v>31609</v>
      </c>
    </row>
    <row r="3449" spans="1:17" ht="45">
      <c r="A3449">
        <v>288</v>
      </c>
      <c r="B3449" t="b">
        <v>1</v>
      </c>
      <c r="C3449" s="6" t="s">
        <v>750</v>
      </c>
      <c r="D3449" s="6" t="s">
        <v>5172</v>
      </c>
      <c r="E3449" s="14" t="s">
        <v>18395</v>
      </c>
      <c r="F3449" s="16" t="s">
        <v>18512</v>
      </c>
      <c r="G3449">
        <v>2004</v>
      </c>
      <c r="H3449" s="6" t="s">
        <v>18</v>
      </c>
      <c r="K3449" t="s">
        <v>18422</v>
      </c>
      <c r="L3449" t="s">
        <v>18423</v>
      </c>
      <c r="O3449">
        <v>0</v>
      </c>
      <c r="Q3449" s="4" t="s">
        <v>23665</v>
      </c>
    </row>
    <row r="3450" spans="1:17" ht="30">
      <c r="A3450">
        <v>27</v>
      </c>
      <c r="B3450" t="b">
        <v>1</v>
      </c>
      <c r="C3450" s="6" t="s">
        <v>18546</v>
      </c>
      <c r="D3450" s="6" t="s">
        <v>4961</v>
      </c>
      <c r="E3450" s="14" t="s">
        <v>18395</v>
      </c>
      <c r="F3450" s="16" t="s">
        <v>18512</v>
      </c>
      <c r="G3450">
        <v>2004</v>
      </c>
      <c r="H3450" s="6" t="s">
        <v>18</v>
      </c>
      <c r="K3450" t="s">
        <v>18422</v>
      </c>
      <c r="L3450" t="s">
        <v>18423</v>
      </c>
      <c r="O3450">
        <v>0</v>
      </c>
      <c r="Q3450" s="4" t="s">
        <v>23631</v>
      </c>
    </row>
    <row r="3451" spans="1:17" ht="60">
      <c r="A3451">
        <v>3039</v>
      </c>
      <c r="B3451" t="b">
        <v>1</v>
      </c>
      <c r="C3451" s="1" t="s">
        <v>5199</v>
      </c>
      <c r="D3451" s="2" t="s">
        <v>5200</v>
      </c>
      <c r="E3451" s="1" t="s">
        <v>5201</v>
      </c>
      <c r="F3451" s="1" t="s">
        <v>5202</v>
      </c>
      <c r="G3451" s="1">
        <v>2004</v>
      </c>
      <c r="H3451" s="1" t="s">
        <v>18</v>
      </c>
      <c r="I3451" s="1"/>
      <c r="J3451" s="1" t="s">
        <v>5203</v>
      </c>
      <c r="K3451" s="1"/>
      <c r="L3451" s="1"/>
      <c r="M3451" s="1"/>
      <c r="O3451">
        <v>0</v>
      </c>
      <c r="Q3451" s="4" t="s">
        <v>31610</v>
      </c>
    </row>
    <row r="3452" spans="1:17" ht="28.5">
      <c r="A3452">
        <v>232</v>
      </c>
      <c r="B3452" t="b">
        <v>1</v>
      </c>
      <c r="C3452" s="6" t="s">
        <v>19459</v>
      </c>
      <c r="D3452" s="8" t="s">
        <v>4921</v>
      </c>
      <c r="E3452" s="5" t="s">
        <v>19460</v>
      </c>
      <c r="F3452" s="16" t="s">
        <v>18512</v>
      </c>
      <c r="G3452">
        <v>2004</v>
      </c>
      <c r="H3452" s="6" t="s">
        <v>18</v>
      </c>
      <c r="J3452" t="s">
        <v>19461</v>
      </c>
      <c r="K3452" t="s">
        <v>18422</v>
      </c>
      <c r="L3452" t="s">
        <v>18423</v>
      </c>
      <c r="O3452">
        <v>0</v>
      </c>
      <c r="Q3452" s="4" t="s">
        <v>23657</v>
      </c>
    </row>
    <row r="3453" spans="1:17" ht="28.5">
      <c r="A3453">
        <v>21</v>
      </c>
      <c r="B3453" t="b">
        <v>1</v>
      </c>
      <c r="C3453" s="6" t="s">
        <v>5117</v>
      </c>
      <c r="D3453" s="8" t="s">
        <v>5118</v>
      </c>
      <c r="E3453" s="6"/>
      <c r="F3453" s="16" t="s">
        <v>18512</v>
      </c>
      <c r="G3453">
        <v>2004</v>
      </c>
      <c r="H3453" t="s">
        <v>18</v>
      </c>
      <c r="K3453" t="s">
        <v>18422</v>
      </c>
      <c r="L3453" t="s">
        <v>18423</v>
      </c>
      <c r="O3453">
        <v>0</v>
      </c>
      <c r="Q3453" s="4" t="s">
        <v>19971</v>
      </c>
    </row>
    <row r="3454" spans="1:17" ht="28.5">
      <c r="A3454">
        <v>788</v>
      </c>
      <c r="B3454" t="b">
        <v>1</v>
      </c>
      <c r="C3454" s="6" t="s">
        <v>21657</v>
      </c>
      <c r="D3454" s="8" t="s">
        <v>4972</v>
      </c>
      <c r="E3454" s="19" t="s">
        <v>21658</v>
      </c>
      <c r="F3454" s="16" t="s">
        <v>18512</v>
      </c>
      <c r="G3454">
        <v>2004</v>
      </c>
      <c r="H3454" s="6" t="s">
        <v>18</v>
      </c>
      <c r="J3454" t="s">
        <v>21659</v>
      </c>
      <c r="K3454" t="s">
        <v>18422</v>
      </c>
      <c r="L3454" t="s">
        <v>18423</v>
      </c>
      <c r="O3454">
        <v>0</v>
      </c>
      <c r="Q3454" s="4" t="s">
        <v>23710</v>
      </c>
    </row>
    <row r="3455" spans="1:17" ht="30">
      <c r="A3455">
        <v>3033</v>
      </c>
      <c r="B3455" t="b">
        <v>1</v>
      </c>
      <c r="C3455" s="1" t="s">
        <v>5101</v>
      </c>
      <c r="D3455" s="2" t="s">
        <v>5102</v>
      </c>
      <c r="E3455" s="1" t="s">
        <v>5103</v>
      </c>
      <c r="F3455" s="1" t="s">
        <v>5104</v>
      </c>
      <c r="G3455" s="1">
        <v>2004</v>
      </c>
      <c r="H3455" s="1" t="s">
        <v>18</v>
      </c>
      <c r="I3455" s="1"/>
      <c r="J3455" s="1" t="s">
        <v>5105</v>
      </c>
      <c r="K3455" s="1"/>
      <c r="L3455" s="1"/>
      <c r="M3455" s="1"/>
      <c r="O3455">
        <v>0</v>
      </c>
      <c r="Q3455" s="4" t="s">
        <v>31611</v>
      </c>
    </row>
    <row r="3456" spans="1:17" ht="42.75">
      <c r="A3456">
        <v>1121</v>
      </c>
      <c r="B3456" t="b">
        <v>1</v>
      </c>
      <c r="C3456" s="6" t="s">
        <v>5113</v>
      </c>
      <c r="D3456" s="8" t="s">
        <v>5114</v>
      </c>
      <c r="E3456" s="6"/>
      <c r="F3456" s="16" t="s">
        <v>18512</v>
      </c>
      <c r="G3456">
        <v>2004</v>
      </c>
      <c r="H3456" s="6" t="s">
        <v>18</v>
      </c>
      <c r="K3456" t="s">
        <v>18422</v>
      </c>
      <c r="L3456" t="s">
        <v>18423</v>
      </c>
      <c r="O3456">
        <v>0</v>
      </c>
      <c r="Q3456" s="4" t="s">
        <v>23756</v>
      </c>
    </row>
    <row r="3457" spans="1:17" ht="28.5">
      <c r="A3457">
        <v>1656</v>
      </c>
      <c r="B3457" t="b">
        <v>1</v>
      </c>
      <c r="C3457" s="6" t="s">
        <v>2443</v>
      </c>
      <c r="D3457" s="8" t="s">
        <v>5050</v>
      </c>
      <c r="E3457" s="6"/>
      <c r="F3457" s="16" t="s">
        <v>18512</v>
      </c>
      <c r="G3457">
        <v>2004</v>
      </c>
      <c r="H3457" s="6" t="s">
        <v>18</v>
      </c>
      <c r="J3457" t="s">
        <v>24684</v>
      </c>
      <c r="K3457" t="s">
        <v>18422</v>
      </c>
      <c r="L3457" t="s">
        <v>18423</v>
      </c>
      <c r="O3457">
        <v>0</v>
      </c>
      <c r="Q3457" s="4" t="s">
        <v>23376</v>
      </c>
    </row>
    <row r="3458" spans="1:17" ht="45">
      <c r="A3458">
        <v>2027</v>
      </c>
      <c r="B3458" t="b">
        <v>1</v>
      </c>
      <c r="C3458" s="6" t="s">
        <v>2640</v>
      </c>
      <c r="D3458" s="2" t="s">
        <v>4897</v>
      </c>
      <c r="E3458" s="14" t="s">
        <v>18395</v>
      </c>
      <c r="F3458" s="16" t="s">
        <v>18512</v>
      </c>
      <c r="G3458">
        <v>2004</v>
      </c>
      <c r="H3458" s="6" t="s">
        <v>18</v>
      </c>
      <c r="K3458" t="s">
        <v>18422</v>
      </c>
      <c r="L3458" t="s">
        <v>18423</v>
      </c>
      <c r="O3458">
        <v>0</v>
      </c>
      <c r="Q3458" s="4" t="s">
        <v>23438</v>
      </c>
    </row>
    <row r="3459" spans="1:17">
      <c r="A3459">
        <v>3017</v>
      </c>
      <c r="B3459" t="b">
        <v>0</v>
      </c>
      <c r="C3459" s="1" t="s">
        <v>4939</v>
      </c>
      <c r="D3459" s="2" t="s">
        <v>4940</v>
      </c>
      <c r="E3459" s="3" t="s">
        <v>4941</v>
      </c>
      <c r="F3459" s="1" t="s">
        <v>4942</v>
      </c>
      <c r="G3459" s="1">
        <v>2004</v>
      </c>
      <c r="H3459" s="1" t="s">
        <v>1315</v>
      </c>
      <c r="I3459" s="1"/>
      <c r="J3459" s="1" t="s">
        <v>4943</v>
      </c>
      <c r="K3459" s="1"/>
      <c r="L3459" s="1"/>
      <c r="M3459" s="1"/>
      <c r="O3459">
        <v>0</v>
      </c>
      <c r="Q3459" s="4" t="s">
        <v>31613</v>
      </c>
    </row>
    <row r="3460" spans="1:17" ht="30">
      <c r="A3460">
        <v>3035</v>
      </c>
      <c r="B3460" t="b">
        <v>1</v>
      </c>
      <c r="C3460" s="1" t="s">
        <v>3569</v>
      </c>
      <c r="D3460" s="2" t="s">
        <v>5133</v>
      </c>
      <c r="E3460" s="1" t="s">
        <v>5134</v>
      </c>
      <c r="F3460" s="1" t="s">
        <v>5135</v>
      </c>
      <c r="G3460" s="1">
        <v>2004</v>
      </c>
      <c r="H3460" s="1" t="s">
        <v>18</v>
      </c>
      <c r="I3460" s="1"/>
      <c r="J3460" s="1" t="s">
        <v>5136</v>
      </c>
      <c r="K3460" s="1"/>
      <c r="L3460" s="1"/>
      <c r="M3460" s="1"/>
      <c r="O3460">
        <v>0</v>
      </c>
      <c r="Q3460" s="4" t="s">
        <v>19508</v>
      </c>
    </row>
    <row r="3461" spans="1:17" ht="28.5">
      <c r="A3461">
        <v>2126</v>
      </c>
      <c r="B3461" t="b">
        <v>1</v>
      </c>
      <c r="C3461" s="6" t="s">
        <v>4998</v>
      </c>
      <c r="D3461" s="8" t="s">
        <v>5003</v>
      </c>
      <c r="E3461" s="6"/>
      <c r="F3461" s="16" t="s">
        <v>18512</v>
      </c>
      <c r="G3461">
        <v>2004</v>
      </c>
      <c r="H3461" s="6" t="s">
        <v>18</v>
      </c>
      <c r="K3461" t="s">
        <v>18422</v>
      </c>
      <c r="L3461" t="s">
        <v>18423</v>
      </c>
      <c r="O3461">
        <v>0</v>
      </c>
      <c r="Q3461" s="4" t="s">
        <v>23885</v>
      </c>
    </row>
    <row r="3462" spans="1:17">
      <c r="A3462">
        <v>960</v>
      </c>
      <c r="B3462" t="b">
        <v>1</v>
      </c>
      <c r="C3462" s="6" t="s">
        <v>2425</v>
      </c>
      <c r="D3462" s="6" t="s">
        <v>5027</v>
      </c>
      <c r="E3462" s="14" t="s">
        <v>18395</v>
      </c>
      <c r="F3462" s="16" t="s">
        <v>18512</v>
      </c>
      <c r="G3462">
        <v>2004</v>
      </c>
      <c r="H3462" s="6" t="s">
        <v>18</v>
      </c>
      <c r="K3462" t="s">
        <v>18422</v>
      </c>
      <c r="L3462" t="s">
        <v>18423</v>
      </c>
      <c r="O3462">
        <v>0</v>
      </c>
      <c r="Q3462" s="4" t="s">
        <v>23574</v>
      </c>
    </row>
    <row r="3463" spans="1:17">
      <c r="A3463">
        <v>961</v>
      </c>
      <c r="B3463" t="b">
        <v>1</v>
      </c>
      <c r="C3463" s="6" t="s">
        <v>3159</v>
      </c>
      <c r="D3463" s="6" t="s">
        <v>4900</v>
      </c>
      <c r="E3463" s="14" t="s">
        <v>18395</v>
      </c>
      <c r="F3463" s="16" t="s">
        <v>18512</v>
      </c>
      <c r="G3463">
        <v>2004</v>
      </c>
      <c r="H3463" s="6" t="s">
        <v>18</v>
      </c>
      <c r="K3463" t="s">
        <v>18422</v>
      </c>
      <c r="L3463" t="s">
        <v>18423</v>
      </c>
      <c r="O3463">
        <v>0</v>
      </c>
      <c r="Q3463" s="4" t="s">
        <v>22831</v>
      </c>
    </row>
    <row r="3464" spans="1:17" ht="30">
      <c r="A3464">
        <v>1898</v>
      </c>
      <c r="B3464" t="b">
        <v>1</v>
      </c>
      <c r="C3464" s="6" t="s">
        <v>3159</v>
      </c>
      <c r="D3464" s="6" t="s">
        <v>4903</v>
      </c>
      <c r="E3464" s="14" t="s">
        <v>18395</v>
      </c>
      <c r="F3464" s="16" t="s">
        <v>18512</v>
      </c>
      <c r="G3464">
        <v>2004</v>
      </c>
      <c r="H3464" s="6" t="s">
        <v>18</v>
      </c>
      <c r="K3464" t="s">
        <v>18422</v>
      </c>
      <c r="L3464" t="s">
        <v>18423</v>
      </c>
      <c r="O3464">
        <v>0</v>
      </c>
      <c r="Q3464" s="4" t="s">
        <v>22831</v>
      </c>
    </row>
    <row r="3465" spans="1:17" ht="30">
      <c r="A3465">
        <v>1638</v>
      </c>
      <c r="B3465" t="b">
        <v>1</v>
      </c>
      <c r="C3465" s="6" t="s">
        <v>3159</v>
      </c>
      <c r="D3465" s="6" t="s">
        <v>4906</v>
      </c>
      <c r="E3465" s="14" t="s">
        <v>18395</v>
      </c>
      <c r="F3465" s="16" t="s">
        <v>18512</v>
      </c>
      <c r="G3465">
        <v>2004</v>
      </c>
      <c r="H3465" s="6" t="s">
        <v>18</v>
      </c>
      <c r="K3465" t="s">
        <v>18422</v>
      </c>
      <c r="L3465" t="s">
        <v>18423</v>
      </c>
      <c r="O3465">
        <v>0</v>
      </c>
      <c r="Q3465" s="4" t="s">
        <v>22831</v>
      </c>
    </row>
    <row r="3466" spans="1:17" ht="28.5">
      <c r="A3466">
        <v>2104</v>
      </c>
      <c r="B3466" t="b">
        <v>1</v>
      </c>
      <c r="C3466" s="6" t="s">
        <v>26110</v>
      </c>
      <c r="D3466" s="8" t="s">
        <v>5141</v>
      </c>
      <c r="E3466" s="6"/>
      <c r="F3466" s="16" t="s">
        <v>18512</v>
      </c>
      <c r="G3466">
        <v>2004</v>
      </c>
      <c r="H3466" t="s">
        <v>18</v>
      </c>
      <c r="K3466" t="s">
        <v>18422</v>
      </c>
      <c r="L3466" t="s">
        <v>18423</v>
      </c>
      <c r="O3466">
        <v>0</v>
      </c>
      <c r="Q3466" s="4" t="s">
        <v>23876</v>
      </c>
    </row>
    <row r="3467" spans="1:17" ht="28.5">
      <c r="A3467">
        <v>2119</v>
      </c>
      <c r="B3467" t="b">
        <v>1</v>
      </c>
      <c r="C3467" s="6" t="s">
        <v>179</v>
      </c>
      <c r="D3467" s="8" t="s">
        <v>5122</v>
      </c>
      <c r="E3467" s="6"/>
      <c r="F3467" s="16" t="s">
        <v>18512</v>
      </c>
      <c r="G3467">
        <v>2004</v>
      </c>
      <c r="H3467" t="s">
        <v>18</v>
      </c>
      <c r="K3467" t="s">
        <v>18422</v>
      </c>
      <c r="L3467" t="s">
        <v>18423</v>
      </c>
      <c r="O3467">
        <v>0</v>
      </c>
      <c r="Q3467" s="4" t="s">
        <v>23882</v>
      </c>
    </row>
    <row r="3468" spans="1:17" ht="60">
      <c r="A3468">
        <v>158</v>
      </c>
      <c r="B3468" t="b">
        <v>1</v>
      </c>
      <c r="C3468" s="6" t="s">
        <v>19124</v>
      </c>
      <c r="D3468" s="6" t="s">
        <v>4978</v>
      </c>
      <c r="E3468" s="14" t="s">
        <v>18395</v>
      </c>
      <c r="F3468" s="16" t="s">
        <v>18512</v>
      </c>
      <c r="G3468">
        <v>2004</v>
      </c>
      <c r="H3468" s="6" t="s">
        <v>18</v>
      </c>
      <c r="K3468" t="s">
        <v>18422</v>
      </c>
      <c r="L3468" t="s">
        <v>18423</v>
      </c>
      <c r="O3468">
        <v>0</v>
      </c>
      <c r="Q3468" s="4" t="s">
        <v>23652</v>
      </c>
    </row>
    <row r="3469" spans="1:17" ht="90">
      <c r="A3469">
        <v>2240</v>
      </c>
      <c r="B3469" t="b">
        <v>1</v>
      </c>
      <c r="C3469" s="6" t="s">
        <v>23999</v>
      </c>
      <c r="D3469" s="6" t="s">
        <v>5021</v>
      </c>
      <c r="E3469" s="14" t="s">
        <v>18395</v>
      </c>
      <c r="F3469" s="16" t="s">
        <v>18512</v>
      </c>
      <c r="G3469">
        <v>2004</v>
      </c>
      <c r="H3469" s="6" t="s">
        <v>18</v>
      </c>
      <c r="I3469" s="16" t="s">
        <v>26240</v>
      </c>
      <c r="K3469" t="s">
        <v>18422</v>
      </c>
      <c r="L3469" t="s">
        <v>18423</v>
      </c>
      <c r="O3469">
        <v>0</v>
      </c>
      <c r="Q3469" s="4" t="s">
        <v>20828</v>
      </c>
    </row>
    <row r="3470" spans="1:17" ht="45">
      <c r="A3470">
        <v>2164</v>
      </c>
      <c r="B3470" t="b">
        <v>1</v>
      </c>
      <c r="C3470" s="6" t="s">
        <v>26277</v>
      </c>
      <c r="D3470" s="6" t="s">
        <v>5054</v>
      </c>
      <c r="E3470" s="14" t="s">
        <v>18395</v>
      </c>
      <c r="F3470" s="16" t="s">
        <v>18512</v>
      </c>
      <c r="G3470">
        <v>2004</v>
      </c>
      <c r="H3470" s="6" t="s">
        <v>18</v>
      </c>
      <c r="K3470" t="s">
        <v>18422</v>
      </c>
      <c r="L3470" t="s">
        <v>18423</v>
      </c>
      <c r="O3470">
        <v>0</v>
      </c>
      <c r="Q3470" s="4" t="s">
        <v>23899</v>
      </c>
    </row>
    <row r="3471" spans="1:17" ht="30">
      <c r="A3471">
        <v>2159</v>
      </c>
      <c r="B3471" t="b">
        <v>1</v>
      </c>
      <c r="C3471" s="6" t="s">
        <v>4956</v>
      </c>
      <c r="D3471" s="8" t="s">
        <v>4957</v>
      </c>
      <c r="E3471" s="25" t="s">
        <v>26259</v>
      </c>
      <c r="F3471" s="16" t="s">
        <v>18512</v>
      </c>
      <c r="G3471">
        <v>2004</v>
      </c>
      <c r="H3471" t="s">
        <v>18</v>
      </c>
      <c r="J3471" t="s">
        <v>26260</v>
      </c>
      <c r="K3471" t="s">
        <v>18422</v>
      </c>
      <c r="L3471" t="s">
        <v>18423</v>
      </c>
      <c r="O3471">
        <v>0</v>
      </c>
      <c r="Q3471" s="4" t="s">
        <v>23896</v>
      </c>
    </row>
    <row r="3472" spans="1:17" ht="30">
      <c r="A3472">
        <v>1642</v>
      </c>
      <c r="B3472" t="b">
        <v>1</v>
      </c>
      <c r="C3472" s="6" t="s">
        <v>24628</v>
      </c>
      <c r="D3472" s="6" t="s">
        <v>4974</v>
      </c>
      <c r="E3472" s="14" t="s">
        <v>18395</v>
      </c>
      <c r="F3472" s="16" t="s">
        <v>18512</v>
      </c>
      <c r="G3472">
        <v>2004</v>
      </c>
      <c r="H3472" s="6" t="s">
        <v>18</v>
      </c>
      <c r="I3472" s="16" t="s">
        <v>19138</v>
      </c>
      <c r="J3472" t="s">
        <v>24629</v>
      </c>
      <c r="K3472" t="s">
        <v>18422</v>
      </c>
      <c r="L3472" t="s">
        <v>18423</v>
      </c>
      <c r="O3472">
        <v>0</v>
      </c>
      <c r="Q3472" s="4" t="s">
        <v>23822</v>
      </c>
    </row>
    <row r="3473" spans="1:17" ht="45">
      <c r="A3473">
        <v>3040</v>
      </c>
      <c r="B3473" t="b">
        <v>1</v>
      </c>
      <c r="C3473" s="1" t="s">
        <v>5204</v>
      </c>
      <c r="D3473" s="2" t="s">
        <v>5205</v>
      </c>
      <c r="E3473" s="1" t="s">
        <v>5206</v>
      </c>
      <c r="F3473" s="1" t="s">
        <v>5207</v>
      </c>
      <c r="G3473" s="1">
        <v>2004</v>
      </c>
      <c r="H3473" s="1" t="s">
        <v>18</v>
      </c>
      <c r="I3473" s="1"/>
      <c r="J3473" s="1" t="s">
        <v>5208</v>
      </c>
      <c r="K3473" s="1"/>
      <c r="L3473" s="1"/>
      <c r="M3473" s="1"/>
      <c r="O3473">
        <v>0</v>
      </c>
      <c r="Q3473" s="4" t="s">
        <v>31610</v>
      </c>
    </row>
    <row r="3474" spans="1:17" ht="45">
      <c r="A3474">
        <v>3028</v>
      </c>
      <c r="B3474" t="b">
        <v>1</v>
      </c>
      <c r="C3474" s="1" t="s">
        <v>5038</v>
      </c>
      <c r="D3474" s="2" t="s">
        <v>5044</v>
      </c>
      <c r="E3474" s="1" t="s">
        <v>5045</v>
      </c>
      <c r="F3474" s="1"/>
      <c r="G3474" s="1">
        <v>2004</v>
      </c>
      <c r="H3474" s="1" t="s">
        <v>18</v>
      </c>
      <c r="I3474" s="1"/>
      <c r="J3474" s="1" t="s">
        <v>5046</v>
      </c>
      <c r="K3474" s="1"/>
      <c r="L3474" s="1"/>
      <c r="M3474" s="1"/>
      <c r="O3474">
        <v>0</v>
      </c>
      <c r="Q3474" s="4" t="s">
        <v>31606</v>
      </c>
    </row>
    <row r="3475" spans="1:17" ht="57">
      <c r="A3475">
        <v>695</v>
      </c>
      <c r="B3475" t="b">
        <v>1</v>
      </c>
      <c r="C3475" s="6" t="s">
        <v>21314</v>
      </c>
      <c r="D3475" s="8" t="s">
        <v>4959</v>
      </c>
      <c r="E3475" s="6"/>
      <c r="F3475" s="16" t="s">
        <v>18512</v>
      </c>
      <c r="G3475">
        <v>2004</v>
      </c>
      <c r="H3475" t="s">
        <v>18</v>
      </c>
      <c r="K3475" t="s">
        <v>18422</v>
      </c>
      <c r="L3475" t="s">
        <v>18423</v>
      </c>
      <c r="O3475">
        <v>0</v>
      </c>
      <c r="Q3475" s="4" t="s">
        <v>23699</v>
      </c>
    </row>
    <row r="3476" spans="1:17" ht="60">
      <c r="A3476">
        <v>3015</v>
      </c>
      <c r="B3476" t="b">
        <v>1</v>
      </c>
      <c r="C3476" s="1" t="s">
        <v>4915</v>
      </c>
      <c r="D3476" s="2" t="s">
        <v>4916</v>
      </c>
      <c r="E3476" s="1" t="s">
        <v>4917</v>
      </c>
      <c r="F3476" s="1" t="s">
        <v>4918</v>
      </c>
      <c r="G3476" s="1">
        <v>2004</v>
      </c>
      <c r="H3476" s="1" t="s">
        <v>18</v>
      </c>
      <c r="I3476" s="1"/>
      <c r="J3476" s="1" t="s">
        <v>4919</v>
      </c>
      <c r="K3476" s="1"/>
      <c r="L3476" s="1"/>
      <c r="M3476" s="1"/>
      <c r="O3476">
        <v>0</v>
      </c>
      <c r="Q3476" s="4" t="s">
        <v>31614</v>
      </c>
    </row>
    <row r="3477" spans="1:17">
      <c r="A3477">
        <v>5094</v>
      </c>
      <c r="B3477" t="b">
        <v>0</v>
      </c>
      <c r="C3477" s="1" t="s">
        <v>18345</v>
      </c>
      <c r="D3477" s="2" t="s">
        <v>18346</v>
      </c>
      <c r="E3477" s="3" t="s">
        <v>18347</v>
      </c>
      <c r="F3477" s="1" t="s">
        <v>18348</v>
      </c>
      <c r="G3477" s="1">
        <v>2004</v>
      </c>
      <c r="H3477" s="1" t="s">
        <v>18349</v>
      </c>
      <c r="I3477" s="1" t="s">
        <v>18350</v>
      </c>
      <c r="J3477" s="1"/>
      <c r="K3477" s="1"/>
      <c r="L3477" s="1"/>
      <c r="M3477" s="1"/>
      <c r="O3477">
        <v>0</v>
      </c>
      <c r="Q3477" s="4" t="s">
        <v>31615</v>
      </c>
    </row>
    <row r="3478" spans="1:17">
      <c r="A3478">
        <v>3023</v>
      </c>
      <c r="B3478" t="b">
        <v>1</v>
      </c>
      <c r="C3478" s="1" t="s">
        <v>4998</v>
      </c>
      <c r="D3478" s="2" t="s">
        <v>4999</v>
      </c>
      <c r="E3478" s="1" t="s">
        <v>5000</v>
      </c>
      <c r="F3478" s="1" t="s">
        <v>5001</v>
      </c>
      <c r="G3478" s="1">
        <v>2004</v>
      </c>
      <c r="H3478" s="1" t="s">
        <v>18</v>
      </c>
      <c r="I3478" s="1"/>
      <c r="J3478" s="1" t="s">
        <v>5002</v>
      </c>
      <c r="K3478" s="1"/>
      <c r="L3478" s="1"/>
      <c r="M3478" s="1"/>
      <c r="O3478">
        <v>0</v>
      </c>
      <c r="Q3478" s="4" t="s">
        <v>23885</v>
      </c>
    </row>
    <row r="3479" spans="1:17">
      <c r="A3479">
        <v>3022</v>
      </c>
      <c r="B3479" t="b">
        <v>0</v>
      </c>
      <c r="C3479" s="1" t="s">
        <v>4989</v>
      </c>
      <c r="D3479" s="2" t="s">
        <v>4997</v>
      </c>
      <c r="E3479" s="1"/>
      <c r="F3479" s="1" t="s">
        <v>4856</v>
      </c>
      <c r="G3479" s="1">
        <v>2004</v>
      </c>
      <c r="H3479" s="1" t="s">
        <v>1315</v>
      </c>
      <c r="I3479" s="1"/>
      <c r="J3479" s="1"/>
      <c r="L3479" s="1"/>
      <c r="M3479" s="1"/>
      <c r="O3479">
        <v>0</v>
      </c>
      <c r="Q3479" s="4" t="s">
        <v>23767</v>
      </c>
    </row>
    <row r="3480" spans="1:17" ht="28.5">
      <c r="A3480">
        <v>439</v>
      </c>
      <c r="B3480" t="b">
        <v>1</v>
      </c>
      <c r="C3480" s="6" t="s">
        <v>4969</v>
      </c>
      <c r="D3480" s="8" t="s">
        <v>4970</v>
      </c>
      <c r="E3480" s="6"/>
      <c r="F3480" s="16" t="s">
        <v>18512</v>
      </c>
      <c r="G3480">
        <v>2004</v>
      </c>
      <c r="H3480" t="s">
        <v>18</v>
      </c>
      <c r="K3480" t="s">
        <v>18422</v>
      </c>
      <c r="L3480" t="s">
        <v>18423</v>
      </c>
      <c r="O3480">
        <v>0</v>
      </c>
      <c r="Q3480" s="4" t="s">
        <v>23672</v>
      </c>
    </row>
    <row r="3481" spans="1:17" ht="90">
      <c r="A3481">
        <v>2152</v>
      </c>
      <c r="B3481" t="b">
        <v>1</v>
      </c>
      <c r="C3481" s="6" t="s">
        <v>26239</v>
      </c>
      <c r="D3481" s="6" t="s">
        <v>5014</v>
      </c>
      <c r="E3481" s="14" t="s">
        <v>18395</v>
      </c>
      <c r="F3481" s="16" t="s">
        <v>18512</v>
      </c>
      <c r="G3481">
        <v>2004</v>
      </c>
      <c r="H3481" s="6" t="s">
        <v>18</v>
      </c>
      <c r="I3481" s="16" t="s">
        <v>26240</v>
      </c>
      <c r="K3481" t="s">
        <v>18422</v>
      </c>
      <c r="L3481" t="s">
        <v>18423</v>
      </c>
      <c r="O3481">
        <v>0</v>
      </c>
      <c r="Q3481" s="4" t="s">
        <v>23893</v>
      </c>
    </row>
    <row r="3482" spans="1:17" ht="30">
      <c r="A3482">
        <v>2362</v>
      </c>
      <c r="B3482" t="b">
        <v>1</v>
      </c>
      <c r="C3482" s="6" t="s">
        <v>2425</v>
      </c>
      <c r="D3482" s="6" t="s">
        <v>5030</v>
      </c>
      <c r="E3482" s="14" t="s">
        <v>18395</v>
      </c>
      <c r="F3482" s="16" t="s">
        <v>18512</v>
      </c>
      <c r="G3482">
        <v>2004</v>
      </c>
      <c r="H3482" s="6" t="s">
        <v>18</v>
      </c>
      <c r="K3482" t="s">
        <v>18422</v>
      </c>
      <c r="L3482" t="s">
        <v>18423</v>
      </c>
      <c r="O3482">
        <v>0</v>
      </c>
      <c r="Q3482" s="4" t="s">
        <v>23574</v>
      </c>
    </row>
    <row r="3483" spans="1:17" ht="30">
      <c r="A3483">
        <v>3018</v>
      </c>
      <c r="B3483" t="b">
        <v>1</v>
      </c>
      <c r="C3483" s="1" t="s">
        <v>28339</v>
      </c>
      <c r="D3483" s="2" t="s">
        <v>4945</v>
      </c>
      <c r="E3483" s="1" t="s">
        <v>4946</v>
      </c>
      <c r="F3483" s="1"/>
      <c r="G3483" s="1">
        <v>2004</v>
      </c>
      <c r="H3483" s="1" t="s">
        <v>18</v>
      </c>
      <c r="I3483" s="1"/>
      <c r="J3483" s="1" t="s">
        <v>4947</v>
      </c>
      <c r="K3483" s="1"/>
      <c r="L3483" s="1"/>
      <c r="M3483" s="1"/>
      <c r="O3483">
        <v>0</v>
      </c>
      <c r="Q3483" s="4" t="s">
        <v>31602</v>
      </c>
    </row>
    <row r="3484" spans="1:17" ht="45">
      <c r="A3484">
        <v>3041</v>
      </c>
      <c r="B3484" t="b">
        <v>1</v>
      </c>
      <c r="C3484" s="1" t="s">
        <v>3010</v>
      </c>
      <c r="D3484" s="2" t="s">
        <v>5209</v>
      </c>
      <c r="E3484" s="1" t="s">
        <v>5210</v>
      </c>
      <c r="F3484" s="1" t="s">
        <v>5211</v>
      </c>
      <c r="G3484" s="1">
        <v>2004</v>
      </c>
      <c r="H3484" s="1" t="s">
        <v>18</v>
      </c>
      <c r="I3484" s="1"/>
      <c r="J3484" s="1" t="s">
        <v>5212</v>
      </c>
      <c r="K3484" s="1"/>
      <c r="L3484" s="1"/>
      <c r="M3484" s="1"/>
      <c r="O3484">
        <v>0</v>
      </c>
      <c r="Q3484" s="4" t="s">
        <v>24931</v>
      </c>
    </row>
    <row r="3485" spans="1:17" ht="45">
      <c r="A3485">
        <v>3010</v>
      </c>
      <c r="B3485" t="b">
        <v>1</v>
      </c>
      <c r="C3485" s="1" t="s">
        <v>4861</v>
      </c>
      <c r="D3485" s="2" t="s">
        <v>4862</v>
      </c>
      <c r="E3485" s="1"/>
      <c r="F3485" s="1" t="s">
        <v>4863</v>
      </c>
      <c r="G3485" s="1">
        <v>2004</v>
      </c>
      <c r="H3485" s="1" t="s">
        <v>18</v>
      </c>
      <c r="I3485" s="1"/>
      <c r="J3485" s="1"/>
      <c r="K3485" s="1"/>
      <c r="L3485" s="1"/>
      <c r="M3485" s="1"/>
      <c r="O3485">
        <v>0</v>
      </c>
      <c r="Q3485" s="4" t="s">
        <v>31616</v>
      </c>
    </row>
    <row r="3486" spans="1:17" ht="42.75">
      <c r="A3486">
        <v>2430</v>
      </c>
      <c r="B3486" t="b">
        <v>1</v>
      </c>
      <c r="C3486" s="6" t="s">
        <v>27154</v>
      </c>
      <c r="D3486" s="8" t="s">
        <v>4867</v>
      </c>
      <c r="E3486" s="6"/>
      <c r="F3486" s="16" t="s">
        <v>18512</v>
      </c>
      <c r="G3486">
        <v>2004</v>
      </c>
      <c r="H3486" t="s">
        <v>18</v>
      </c>
      <c r="K3486" t="s">
        <v>18422</v>
      </c>
      <c r="L3486" t="s">
        <v>18423</v>
      </c>
      <c r="O3486">
        <v>0</v>
      </c>
      <c r="Q3486" s="4" t="s">
        <v>23916</v>
      </c>
    </row>
    <row r="3487" spans="1:17" ht="29.25">
      <c r="A3487">
        <v>2163</v>
      </c>
      <c r="B3487" t="b">
        <v>1</v>
      </c>
      <c r="C3487" t="s">
        <v>26271</v>
      </c>
      <c r="D3487" s="7" t="s">
        <v>26272</v>
      </c>
      <c r="E3487" s="5" t="s">
        <v>26273</v>
      </c>
      <c r="F3487" s="18" t="s">
        <v>26274</v>
      </c>
      <c r="G3487">
        <v>2004</v>
      </c>
      <c r="H3487" t="s">
        <v>18</v>
      </c>
      <c r="K3487" t="s">
        <v>18422</v>
      </c>
      <c r="L3487" t="s">
        <v>18423</v>
      </c>
      <c r="O3487">
        <v>0</v>
      </c>
      <c r="Q3487" s="4" t="s">
        <v>23897</v>
      </c>
    </row>
    <row r="3488" spans="1:17" ht="57">
      <c r="A3488">
        <v>1423</v>
      </c>
      <c r="B3488" t="b">
        <v>1</v>
      </c>
      <c r="C3488" s="6" t="s">
        <v>18589</v>
      </c>
      <c r="D3488" s="8" t="s">
        <v>4857</v>
      </c>
      <c r="E3488" s="6"/>
      <c r="F3488" s="16" t="s">
        <v>18512</v>
      </c>
      <c r="G3488">
        <v>2004</v>
      </c>
      <c r="H3488" t="s">
        <v>18</v>
      </c>
      <c r="K3488" t="s">
        <v>18422</v>
      </c>
      <c r="L3488" t="s">
        <v>18423</v>
      </c>
      <c r="O3488">
        <v>0</v>
      </c>
      <c r="Q3488" s="4" t="s">
        <v>23212</v>
      </c>
    </row>
    <row r="3489" spans="1:18" ht="75">
      <c r="A3489">
        <v>206</v>
      </c>
      <c r="B3489" t="b">
        <v>1</v>
      </c>
      <c r="C3489" t="s">
        <v>19334</v>
      </c>
      <c r="D3489" s="4" t="s">
        <v>19335</v>
      </c>
      <c r="E3489" s="5" t="s">
        <v>4859</v>
      </c>
      <c r="F3489" t="s">
        <v>19336</v>
      </c>
      <c r="G3489">
        <v>2004</v>
      </c>
      <c r="H3489" t="s">
        <v>18</v>
      </c>
      <c r="K3489" t="s">
        <v>18422</v>
      </c>
      <c r="L3489" t="s">
        <v>18423</v>
      </c>
      <c r="O3489">
        <v>0</v>
      </c>
      <c r="Q3489" s="4" t="s">
        <v>23653</v>
      </c>
    </row>
    <row r="3490" spans="1:18" ht="45">
      <c r="A3490">
        <v>3012</v>
      </c>
      <c r="B3490" t="b">
        <v>1</v>
      </c>
      <c r="C3490" s="1" t="s">
        <v>2046</v>
      </c>
      <c r="D3490" s="2" t="s">
        <v>4876</v>
      </c>
      <c r="E3490" s="1" t="s">
        <v>4877</v>
      </c>
      <c r="F3490" s="1" t="s">
        <v>4878</v>
      </c>
      <c r="G3490" s="1">
        <v>2004</v>
      </c>
      <c r="H3490" s="1" t="s">
        <v>18</v>
      </c>
      <c r="I3490" s="1" t="s">
        <v>4880</v>
      </c>
      <c r="J3490" s="1" t="s">
        <v>4879</v>
      </c>
      <c r="K3490" s="1"/>
      <c r="L3490" s="1"/>
      <c r="M3490" s="1"/>
      <c r="O3490">
        <v>0</v>
      </c>
      <c r="Q3490" s="4" t="s">
        <v>21557</v>
      </c>
    </row>
    <row r="3491" spans="1:18">
      <c r="A3491">
        <v>1427</v>
      </c>
      <c r="B3491" t="b">
        <v>1</v>
      </c>
      <c r="C3491" s="6" t="s">
        <v>5097</v>
      </c>
      <c r="D3491" s="6" t="s">
        <v>5098</v>
      </c>
      <c r="E3491" s="14" t="s">
        <v>18395</v>
      </c>
      <c r="F3491" s="16" t="s">
        <v>18512</v>
      </c>
      <c r="G3491">
        <v>2004</v>
      </c>
      <c r="H3491" s="6" t="s">
        <v>18</v>
      </c>
      <c r="K3491" t="s">
        <v>18422</v>
      </c>
      <c r="L3491" t="s">
        <v>18423</v>
      </c>
      <c r="O3491">
        <v>0</v>
      </c>
      <c r="Q3491" s="4" t="s">
        <v>23785</v>
      </c>
    </row>
    <row r="3492" spans="1:18" ht="42.75">
      <c r="A3492">
        <v>286</v>
      </c>
      <c r="B3492" t="b">
        <v>1</v>
      </c>
      <c r="C3492" s="6" t="s">
        <v>2116</v>
      </c>
      <c r="D3492" s="8" t="s">
        <v>5052</v>
      </c>
      <c r="E3492" s="6"/>
      <c r="F3492" s="16" t="s">
        <v>18512</v>
      </c>
      <c r="G3492">
        <v>2004</v>
      </c>
      <c r="H3492" t="s">
        <v>18</v>
      </c>
      <c r="K3492" t="s">
        <v>18422</v>
      </c>
      <c r="L3492" t="s">
        <v>18423</v>
      </c>
      <c r="O3492">
        <v>0</v>
      </c>
      <c r="Q3492" s="4" t="s">
        <v>19613</v>
      </c>
    </row>
    <row r="3493" spans="1:18" ht="30">
      <c r="A3493">
        <v>3025</v>
      </c>
      <c r="B3493" t="b">
        <v>1</v>
      </c>
      <c r="C3493" s="1" t="s">
        <v>5038</v>
      </c>
      <c r="D3493" s="2" t="s">
        <v>5039</v>
      </c>
      <c r="E3493" s="1" t="s">
        <v>5040</v>
      </c>
      <c r="F3493" s="1"/>
      <c r="G3493" s="1">
        <v>2004</v>
      </c>
      <c r="H3493" s="1" t="s">
        <v>18</v>
      </c>
      <c r="I3493" s="1"/>
      <c r="J3493" s="1" t="s">
        <v>5041</v>
      </c>
      <c r="K3493" s="1"/>
      <c r="L3493" s="1"/>
      <c r="M3493" s="1"/>
      <c r="O3493">
        <v>0</v>
      </c>
      <c r="Q3493" s="4" t="s">
        <v>31606</v>
      </c>
    </row>
    <row r="3494" spans="1:18" ht="45">
      <c r="A3494">
        <v>1025</v>
      </c>
      <c r="B3494" t="b">
        <v>1</v>
      </c>
      <c r="C3494" s="6" t="s">
        <v>22516</v>
      </c>
      <c r="D3494" s="6" t="s">
        <v>5181</v>
      </c>
      <c r="E3494" s="14" t="s">
        <v>18395</v>
      </c>
      <c r="F3494" s="16" t="s">
        <v>18512</v>
      </c>
      <c r="G3494">
        <v>2004</v>
      </c>
      <c r="H3494" s="6" t="s">
        <v>18</v>
      </c>
      <c r="K3494" t="s">
        <v>18422</v>
      </c>
      <c r="L3494" t="s">
        <v>18423</v>
      </c>
      <c r="O3494">
        <v>0</v>
      </c>
      <c r="Q3494" s="4" t="s">
        <v>23740</v>
      </c>
    </row>
    <row r="3495" spans="1:18" ht="57">
      <c r="A3495">
        <v>1540</v>
      </c>
      <c r="B3495" t="b">
        <v>1</v>
      </c>
      <c r="C3495" s="6" t="s">
        <v>1389</v>
      </c>
      <c r="D3495" s="8" t="s">
        <v>4968</v>
      </c>
      <c r="E3495" s="6"/>
      <c r="F3495" s="16" t="s">
        <v>18512</v>
      </c>
      <c r="G3495">
        <v>2004</v>
      </c>
      <c r="H3495" s="6" t="s">
        <v>18</v>
      </c>
      <c r="K3495" t="s">
        <v>18422</v>
      </c>
      <c r="L3495" t="s">
        <v>18423</v>
      </c>
      <c r="O3495">
        <v>0</v>
      </c>
      <c r="Q3495" s="4" t="s">
        <v>21332</v>
      </c>
    </row>
    <row r="3496" spans="1:18" ht="42.75">
      <c r="A3496">
        <v>1026</v>
      </c>
      <c r="B3496" t="b">
        <v>1</v>
      </c>
      <c r="C3496" s="6" t="s">
        <v>22518</v>
      </c>
      <c r="D3496" s="8" t="s">
        <v>5178</v>
      </c>
      <c r="E3496" s="6"/>
      <c r="F3496" s="16" t="s">
        <v>18512</v>
      </c>
      <c r="G3496">
        <v>2004</v>
      </c>
      <c r="H3496" t="s">
        <v>18</v>
      </c>
      <c r="K3496" t="s">
        <v>18422</v>
      </c>
      <c r="L3496" t="s">
        <v>18423</v>
      </c>
      <c r="O3496">
        <v>0</v>
      </c>
      <c r="Q3496" s="4" t="s">
        <v>23745</v>
      </c>
    </row>
    <row r="3497" spans="1:18">
      <c r="A3497">
        <v>3037</v>
      </c>
      <c r="B3497" t="b">
        <v>1</v>
      </c>
      <c r="C3497" s="1" t="s">
        <v>212</v>
      </c>
      <c r="D3497" s="2" t="s">
        <v>5145</v>
      </c>
      <c r="E3497" s="1" t="s">
        <v>5146</v>
      </c>
      <c r="F3497" s="1" t="s">
        <v>5147</v>
      </c>
      <c r="G3497" s="1">
        <v>2004</v>
      </c>
      <c r="H3497" s="1" t="s">
        <v>18</v>
      </c>
      <c r="I3497" s="1"/>
      <c r="J3497" s="1" t="s">
        <v>5148</v>
      </c>
      <c r="K3497" s="1"/>
      <c r="L3497" s="1"/>
      <c r="M3497" s="1"/>
      <c r="O3497">
        <v>0</v>
      </c>
      <c r="Q3497" s="4" t="s">
        <v>19823</v>
      </c>
    </row>
    <row r="3498" spans="1:18" ht="42.75">
      <c r="A3498">
        <v>171</v>
      </c>
      <c r="B3498" t="b">
        <v>1</v>
      </c>
      <c r="C3498" s="6" t="s">
        <v>19176</v>
      </c>
      <c r="D3498" s="8" t="s">
        <v>4702</v>
      </c>
      <c r="E3498" s="14" t="s">
        <v>18395</v>
      </c>
      <c r="F3498" s="16" t="s">
        <v>19103</v>
      </c>
      <c r="G3498">
        <v>2005</v>
      </c>
      <c r="H3498" s="6" t="s">
        <v>29</v>
      </c>
      <c r="I3498" t="s">
        <v>19177</v>
      </c>
      <c r="J3498" t="s">
        <v>19178</v>
      </c>
      <c r="K3498" t="s">
        <v>5171</v>
      </c>
      <c r="L3498" t="s">
        <v>29</v>
      </c>
      <c r="M3498" t="s">
        <v>18659</v>
      </c>
      <c r="O3498">
        <v>1</v>
      </c>
      <c r="Q3498" s="4" t="s">
        <v>23918</v>
      </c>
      <c r="R3498">
        <v>8</v>
      </c>
    </row>
    <row r="3499" spans="1:18" ht="45">
      <c r="A3499">
        <v>1399</v>
      </c>
      <c r="B3499" t="b">
        <v>1</v>
      </c>
      <c r="C3499" s="6" t="s">
        <v>23828</v>
      </c>
      <c r="D3499" s="8" t="s">
        <v>4804</v>
      </c>
      <c r="E3499" s="6"/>
      <c r="F3499" s="16" t="s">
        <v>19103</v>
      </c>
      <c r="G3499">
        <v>2005</v>
      </c>
      <c r="H3499" t="s">
        <v>29</v>
      </c>
      <c r="I3499" t="s">
        <v>23829</v>
      </c>
      <c r="J3499" t="s">
        <v>23830</v>
      </c>
      <c r="K3499" t="s">
        <v>298</v>
      </c>
      <c r="L3499" t="s">
        <v>29</v>
      </c>
      <c r="M3499" t="s">
        <v>18659</v>
      </c>
      <c r="O3499">
        <v>1</v>
      </c>
      <c r="Q3499" s="4" t="s">
        <v>24086</v>
      </c>
      <c r="R3499">
        <v>8</v>
      </c>
    </row>
    <row r="3500" spans="1:18" ht="45">
      <c r="A3500">
        <v>348</v>
      </c>
      <c r="B3500" t="b">
        <v>1</v>
      </c>
      <c r="C3500" s="6" t="s">
        <v>19968</v>
      </c>
      <c r="D3500" s="8" t="s">
        <v>4800</v>
      </c>
      <c r="E3500" s="25" t="s">
        <v>19969</v>
      </c>
      <c r="F3500" s="16" t="s">
        <v>19103</v>
      </c>
      <c r="G3500">
        <v>2005</v>
      </c>
      <c r="H3500" s="6" t="s">
        <v>29</v>
      </c>
      <c r="I3500" t="s">
        <v>19970</v>
      </c>
      <c r="K3500" t="s">
        <v>298</v>
      </c>
      <c r="L3500" t="s">
        <v>29</v>
      </c>
      <c r="M3500" t="s">
        <v>18659</v>
      </c>
      <c r="O3500">
        <v>1</v>
      </c>
      <c r="Q3500" s="4" t="s">
        <v>23949</v>
      </c>
      <c r="R3500">
        <v>8</v>
      </c>
    </row>
    <row r="3501" spans="1:18" ht="45">
      <c r="A3501">
        <v>1294</v>
      </c>
      <c r="B3501" t="b">
        <v>1</v>
      </c>
      <c r="C3501" s="6" t="s">
        <v>19968</v>
      </c>
      <c r="D3501" s="8" t="s">
        <v>4801</v>
      </c>
      <c r="E3501" s="14" t="s">
        <v>18395</v>
      </c>
      <c r="F3501" s="16" t="s">
        <v>19103</v>
      </c>
      <c r="G3501">
        <v>2005</v>
      </c>
      <c r="H3501" s="6" t="s">
        <v>29</v>
      </c>
      <c r="K3501" t="s">
        <v>298</v>
      </c>
      <c r="L3501" t="s">
        <v>29</v>
      </c>
      <c r="O3501">
        <v>1</v>
      </c>
      <c r="Q3501" s="4" t="s">
        <v>23949</v>
      </c>
      <c r="R3501">
        <v>8</v>
      </c>
    </row>
    <row r="3502" spans="1:18" ht="60">
      <c r="A3502">
        <v>314</v>
      </c>
      <c r="B3502" t="b">
        <v>1</v>
      </c>
      <c r="C3502" s="6" t="s">
        <v>19807</v>
      </c>
      <c r="D3502" s="4" t="s">
        <v>19808</v>
      </c>
      <c r="F3502" s="16" t="s">
        <v>19103</v>
      </c>
      <c r="G3502">
        <v>2005</v>
      </c>
      <c r="H3502" s="6" t="s">
        <v>29</v>
      </c>
      <c r="J3502" t="s">
        <v>19809</v>
      </c>
      <c r="K3502" t="s">
        <v>5171</v>
      </c>
      <c r="L3502" t="s">
        <v>29</v>
      </c>
      <c r="M3502" t="s">
        <v>18659</v>
      </c>
      <c r="O3502">
        <v>1</v>
      </c>
      <c r="Q3502" s="4" t="s">
        <v>23945</v>
      </c>
      <c r="R3502">
        <v>8</v>
      </c>
    </row>
    <row r="3503" spans="1:18" ht="45">
      <c r="A3503">
        <v>495</v>
      </c>
      <c r="B3503" t="b">
        <v>1</v>
      </c>
      <c r="C3503" s="6" t="s">
        <v>20563</v>
      </c>
      <c r="D3503" s="8" t="s">
        <v>4496</v>
      </c>
      <c r="E3503" s="14" t="s">
        <v>18395</v>
      </c>
      <c r="F3503" s="16" t="s">
        <v>19103</v>
      </c>
      <c r="G3503">
        <v>2005</v>
      </c>
      <c r="H3503" s="6" t="s">
        <v>29</v>
      </c>
      <c r="I3503" t="s">
        <v>20564</v>
      </c>
      <c r="J3503" t="s">
        <v>20565</v>
      </c>
      <c r="K3503" t="s">
        <v>298</v>
      </c>
      <c r="L3503" t="s">
        <v>29</v>
      </c>
      <c r="M3503" t="s">
        <v>18659</v>
      </c>
      <c r="O3503">
        <v>1</v>
      </c>
      <c r="Q3503" s="4" t="s">
        <v>23997</v>
      </c>
      <c r="R3503">
        <v>8</v>
      </c>
    </row>
    <row r="3504" spans="1:18" ht="30">
      <c r="A3504">
        <v>2374</v>
      </c>
      <c r="B3504" t="b">
        <v>1</v>
      </c>
      <c r="C3504" s="6" t="s">
        <v>26978</v>
      </c>
      <c r="D3504" s="8" t="s">
        <v>4556</v>
      </c>
      <c r="E3504" s="6"/>
      <c r="F3504" s="16" t="s">
        <v>19103</v>
      </c>
      <c r="G3504">
        <v>2005</v>
      </c>
      <c r="H3504" t="s">
        <v>29</v>
      </c>
      <c r="I3504" t="s">
        <v>26979</v>
      </c>
      <c r="J3504" t="s">
        <v>26980</v>
      </c>
      <c r="K3504" t="s">
        <v>298</v>
      </c>
      <c r="L3504" t="s">
        <v>29</v>
      </c>
      <c r="O3504">
        <v>1</v>
      </c>
      <c r="Q3504" s="4" t="s">
        <v>24198</v>
      </c>
      <c r="R3504">
        <v>8</v>
      </c>
    </row>
    <row r="3505" spans="1:18" ht="28.5">
      <c r="A3505">
        <v>152</v>
      </c>
      <c r="B3505" t="b">
        <v>1</v>
      </c>
      <c r="C3505" s="6" t="s">
        <v>19102</v>
      </c>
      <c r="D3505" s="8" t="s">
        <v>4617</v>
      </c>
      <c r="E3505" s="6"/>
      <c r="F3505" s="16" t="s">
        <v>19103</v>
      </c>
      <c r="G3505">
        <v>2005</v>
      </c>
      <c r="H3505" s="6" t="s">
        <v>29</v>
      </c>
      <c r="I3505" t="s">
        <v>19104</v>
      </c>
      <c r="J3505" t="s">
        <v>19105</v>
      </c>
      <c r="K3505" t="s">
        <v>18547</v>
      </c>
      <c r="L3505" t="s">
        <v>18</v>
      </c>
      <c r="M3505" t="s">
        <v>18659</v>
      </c>
      <c r="O3505">
        <v>1</v>
      </c>
      <c r="Q3505" s="4" t="s">
        <v>23917</v>
      </c>
      <c r="R3505">
        <v>9</v>
      </c>
    </row>
    <row r="3506" spans="1:18" ht="30">
      <c r="A3506">
        <v>2981</v>
      </c>
      <c r="B3506" t="b">
        <v>1</v>
      </c>
      <c r="C3506" s="1" t="s">
        <v>4614</v>
      </c>
      <c r="D3506" s="2" t="s">
        <v>4615</v>
      </c>
      <c r="E3506" s="1"/>
      <c r="F3506" s="1" t="s">
        <v>4487</v>
      </c>
      <c r="G3506" s="1">
        <v>2005</v>
      </c>
      <c r="H3506" s="1" t="s">
        <v>29</v>
      </c>
      <c r="I3506" s="1"/>
      <c r="J3506" s="1"/>
      <c r="K3506" s="1" t="s">
        <v>30</v>
      </c>
      <c r="L3506" s="1" t="s">
        <v>18</v>
      </c>
      <c r="M3506" s="1"/>
      <c r="O3506">
        <v>1</v>
      </c>
      <c r="Q3506" s="4" t="s">
        <v>31637</v>
      </c>
      <c r="R3506">
        <v>9</v>
      </c>
    </row>
    <row r="3507" spans="1:18" ht="30">
      <c r="A3507">
        <v>2141</v>
      </c>
      <c r="B3507" t="b">
        <v>1</v>
      </c>
      <c r="C3507" s="6" t="s">
        <v>26206</v>
      </c>
      <c r="D3507" s="2" t="s">
        <v>4611</v>
      </c>
      <c r="E3507" s="14" t="s">
        <v>18395</v>
      </c>
      <c r="F3507" s="16" t="s">
        <v>19103</v>
      </c>
      <c r="G3507">
        <v>2005</v>
      </c>
      <c r="H3507" s="6" t="s">
        <v>29</v>
      </c>
      <c r="I3507" s="16" t="s">
        <v>26207</v>
      </c>
      <c r="K3507" t="s">
        <v>18547</v>
      </c>
      <c r="L3507" t="s">
        <v>18</v>
      </c>
      <c r="O3507">
        <v>1</v>
      </c>
      <c r="Q3507" s="4" t="s">
        <v>24182</v>
      </c>
      <c r="R3507">
        <v>9</v>
      </c>
    </row>
    <row r="3508" spans="1:18" ht="28.5">
      <c r="A3508">
        <v>225</v>
      </c>
      <c r="B3508" t="b">
        <v>1</v>
      </c>
      <c r="C3508" s="6" t="s">
        <v>19423</v>
      </c>
      <c r="D3508" s="8" t="s">
        <v>19424</v>
      </c>
      <c r="E3508" s="6"/>
      <c r="F3508" s="16" t="s">
        <v>19103</v>
      </c>
      <c r="G3508">
        <v>2005</v>
      </c>
      <c r="H3508" t="s">
        <v>29</v>
      </c>
      <c r="I3508" t="s">
        <v>19425</v>
      </c>
      <c r="J3508" t="s">
        <v>19426</v>
      </c>
      <c r="K3508" t="s">
        <v>298</v>
      </c>
      <c r="L3508" t="s">
        <v>29</v>
      </c>
      <c r="M3508" t="s">
        <v>18659</v>
      </c>
      <c r="O3508">
        <v>1</v>
      </c>
      <c r="Q3508" s="4" t="s">
        <v>23936</v>
      </c>
      <c r="R3508">
        <v>12</v>
      </c>
    </row>
    <row r="3509" spans="1:18" ht="57">
      <c r="A3509">
        <v>1815</v>
      </c>
      <c r="B3509" t="b">
        <v>1</v>
      </c>
      <c r="C3509" s="6" t="s">
        <v>4499</v>
      </c>
      <c r="D3509" s="8" t="s">
        <v>4500</v>
      </c>
      <c r="E3509" s="14" t="s">
        <v>18395</v>
      </c>
      <c r="F3509" s="16" t="s">
        <v>19103</v>
      </c>
      <c r="G3509">
        <v>2005</v>
      </c>
      <c r="H3509" s="6" t="s">
        <v>29</v>
      </c>
      <c r="J3509" t="s">
        <v>25241</v>
      </c>
      <c r="K3509" t="s">
        <v>298</v>
      </c>
      <c r="L3509" t="s">
        <v>29</v>
      </c>
      <c r="M3509" t="s">
        <v>18659</v>
      </c>
      <c r="O3509">
        <v>1</v>
      </c>
      <c r="Q3509" s="4" t="s">
        <v>23653</v>
      </c>
      <c r="R3509">
        <v>12</v>
      </c>
    </row>
    <row r="3510" spans="1:18" ht="57.75">
      <c r="A3510">
        <v>2076</v>
      </c>
      <c r="B3510" t="b">
        <v>1</v>
      </c>
      <c r="C3510" s="6" t="s">
        <v>26034</v>
      </c>
      <c r="D3510" s="7" t="s">
        <v>26035</v>
      </c>
      <c r="E3510" s="21" t="s">
        <v>26036</v>
      </c>
      <c r="F3510" s="21" t="s">
        <v>19103</v>
      </c>
      <c r="G3510">
        <v>2005</v>
      </c>
      <c r="H3510" t="s">
        <v>29</v>
      </c>
      <c r="J3510" t="s">
        <v>26037</v>
      </c>
      <c r="K3510" t="s">
        <v>1426</v>
      </c>
      <c r="L3510" t="s">
        <v>29</v>
      </c>
      <c r="O3510">
        <v>1</v>
      </c>
      <c r="Q3510" s="4" t="s">
        <v>18843</v>
      </c>
      <c r="R3510">
        <v>12</v>
      </c>
    </row>
    <row r="3511" spans="1:18" ht="30">
      <c r="A3511">
        <v>1165</v>
      </c>
      <c r="B3511" t="b">
        <v>1</v>
      </c>
      <c r="C3511" s="6" t="s">
        <v>23008</v>
      </c>
      <c r="D3511" s="7" t="s">
        <v>23009</v>
      </c>
      <c r="E3511" s="5" t="s">
        <v>23010</v>
      </c>
      <c r="F3511" s="16" t="s">
        <v>19103</v>
      </c>
      <c r="G3511">
        <v>2005</v>
      </c>
      <c r="H3511" t="s">
        <v>29</v>
      </c>
      <c r="K3511" t="s">
        <v>1426</v>
      </c>
      <c r="L3511" t="s">
        <v>29</v>
      </c>
      <c r="O3511">
        <v>1</v>
      </c>
      <c r="Q3511" s="4" t="s">
        <v>24053</v>
      </c>
      <c r="R3511">
        <v>12</v>
      </c>
    </row>
    <row r="3512" spans="1:18" ht="42.75">
      <c r="A3512">
        <v>2418</v>
      </c>
      <c r="B3512" t="b">
        <v>1</v>
      </c>
      <c r="C3512" s="6" t="s">
        <v>27107</v>
      </c>
      <c r="D3512" s="8" t="s">
        <v>4817</v>
      </c>
      <c r="E3512" s="6"/>
      <c r="F3512" s="16" t="s">
        <v>19103</v>
      </c>
      <c r="G3512">
        <v>2005</v>
      </c>
      <c r="H3512" s="6" t="s">
        <v>29</v>
      </c>
      <c r="I3512" t="s">
        <v>27108</v>
      </c>
      <c r="J3512" t="s">
        <v>27109</v>
      </c>
      <c r="K3512" t="s">
        <v>1426</v>
      </c>
      <c r="L3512" t="s">
        <v>29</v>
      </c>
      <c r="M3512" t="s">
        <v>18659</v>
      </c>
      <c r="O3512">
        <v>1</v>
      </c>
      <c r="Q3512" s="4" t="s">
        <v>24216</v>
      </c>
      <c r="R3512">
        <v>12</v>
      </c>
    </row>
    <row r="3513" spans="1:18" ht="45">
      <c r="A3513">
        <v>2990</v>
      </c>
      <c r="B3513" t="b">
        <v>1</v>
      </c>
      <c r="C3513" s="1" t="s">
        <v>4682</v>
      </c>
      <c r="D3513" s="2" t="s">
        <v>4683</v>
      </c>
      <c r="E3513" s="3" t="s">
        <v>4684</v>
      </c>
      <c r="F3513" s="1" t="s">
        <v>4685</v>
      </c>
      <c r="G3513" s="1">
        <v>2005</v>
      </c>
      <c r="H3513" s="1" t="s">
        <v>29</v>
      </c>
      <c r="I3513" s="1"/>
      <c r="J3513" s="1" t="s">
        <v>4686</v>
      </c>
      <c r="K3513" s="1" t="s">
        <v>4687</v>
      </c>
      <c r="L3513" s="1" t="s">
        <v>29</v>
      </c>
      <c r="M3513" s="1"/>
      <c r="O3513">
        <v>1</v>
      </c>
      <c r="Q3513" s="4" t="s">
        <v>31644</v>
      </c>
      <c r="R3513">
        <v>16</v>
      </c>
    </row>
    <row r="3514" spans="1:18" ht="42.75">
      <c r="A3514">
        <v>493</v>
      </c>
      <c r="B3514" t="b">
        <v>1</v>
      </c>
      <c r="C3514" s="6" t="s">
        <v>20557</v>
      </c>
      <c r="D3514" s="8" t="s">
        <v>4552</v>
      </c>
      <c r="E3514" s="14" t="s">
        <v>18395</v>
      </c>
      <c r="F3514" s="16" t="s">
        <v>19103</v>
      </c>
      <c r="G3514">
        <v>2005</v>
      </c>
      <c r="H3514" s="6" t="s">
        <v>29</v>
      </c>
      <c r="K3514" t="s">
        <v>298</v>
      </c>
      <c r="L3514" t="s">
        <v>29</v>
      </c>
      <c r="O3514">
        <v>1</v>
      </c>
      <c r="Q3514" s="4" t="s">
        <v>23996</v>
      </c>
      <c r="R3514">
        <v>17</v>
      </c>
    </row>
    <row r="3515" spans="1:18" ht="42.75">
      <c r="A3515">
        <v>213</v>
      </c>
      <c r="B3515" t="b">
        <v>1</v>
      </c>
      <c r="C3515" s="6" t="s">
        <v>19370</v>
      </c>
      <c r="D3515" s="8" t="s">
        <v>4668</v>
      </c>
      <c r="E3515" s="14" t="s">
        <v>18395</v>
      </c>
      <c r="F3515" s="16" t="s">
        <v>19103</v>
      </c>
      <c r="G3515">
        <v>2005</v>
      </c>
      <c r="H3515" s="6" t="s">
        <v>29</v>
      </c>
      <c r="I3515" s="16" t="s">
        <v>19371</v>
      </c>
      <c r="J3515" t="s">
        <v>19372</v>
      </c>
      <c r="K3515" t="s">
        <v>605</v>
      </c>
      <c r="L3515" t="s">
        <v>29</v>
      </c>
      <c r="M3515" t="s">
        <v>18659</v>
      </c>
      <c r="O3515">
        <v>1</v>
      </c>
      <c r="Q3515" s="4" t="s">
        <v>23928</v>
      </c>
      <c r="R3515">
        <v>22</v>
      </c>
    </row>
    <row r="3516" spans="1:18" ht="57">
      <c r="A3516">
        <v>2424</v>
      </c>
      <c r="B3516" t="b">
        <v>1</v>
      </c>
      <c r="C3516" s="6" t="s">
        <v>19370</v>
      </c>
      <c r="D3516" s="8" t="s">
        <v>4671</v>
      </c>
      <c r="E3516" s="14" t="s">
        <v>18395</v>
      </c>
      <c r="F3516" s="16" t="s">
        <v>19103</v>
      </c>
      <c r="G3516">
        <v>2005</v>
      </c>
      <c r="H3516" s="6" t="s">
        <v>29</v>
      </c>
      <c r="K3516" t="s">
        <v>605</v>
      </c>
      <c r="L3516" t="s">
        <v>29</v>
      </c>
      <c r="O3516">
        <v>1</v>
      </c>
      <c r="Q3516" s="4" t="s">
        <v>23928</v>
      </c>
      <c r="R3516">
        <v>22</v>
      </c>
    </row>
    <row r="3517" spans="1:18" ht="85.5">
      <c r="A3517">
        <v>1977</v>
      </c>
      <c r="B3517" t="b">
        <v>1</v>
      </c>
      <c r="C3517" s="6" t="s">
        <v>25750</v>
      </c>
      <c r="D3517" s="8" t="s">
        <v>4735</v>
      </c>
      <c r="E3517" s="6"/>
      <c r="F3517" s="16" t="s">
        <v>19103</v>
      </c>
      <c r="G3517">
        <v>2005</v>
      </c>
      <c r="H3517" s="6" t="s">
        <v>29</v>
      </c>
      <c r="I3517" s="16" t="s">
        <v>25751</v>
      </c>
      <c r="J3517" t="s">
        <v>25752</v>
      </c>
      <c r="K3517" t="s">
        <v>1426</v>
      </c>
      <c r="L3517" t="s">
        <v>29</v>
      </c>
      <c r="M3517" t="s">
        <v>18659</v>
      </c>
      <c r="O3517">
        <v>1</v>
      </c>
      <c r="Q3517" s="4" t="s">
        <v>24150</v>
      </c>
      <c r="R3517">
        <v>38</v>
      </c>
    </row>
    <row r="3518" spans="1:18" ht="85.5">
      <c r="A3518">
        <v>1983</v>
      </c>
      <c r="B3518" t="b">
        <v>1</v>
      </c>
      <c r="C3518" s="6" t="s">
        <v>25750</v>
      </c>
      <c r="D3518" s="8" t="s">
        <v>4736</v>
      </c>
      <c r="E3518" s="14" t="s">
        <v>18395</v>
      </c>
      <c r="F3518" s="16" t="s">
        <v>19103</v>
      </c>
      <c r="G3518">
        <v>2005</v>
      </c>
      <c r="H3518" s="6" t="s">
        <v>29</v>
      </c>
      <c r="I3518" s="16" t="s">
        <v>25751</v>
      </c>
      <c r="K3518" t="s">
        <v>18720</v>
      </c>
      <c r="L3518" t="s">
        <v>29</v>
      </c>
      <c r="M3518" t="s">
        <v>18659</v>
      </c>
      <c r="O3518">
        <v>1</v>
      </c>
      <c r="Q3518" s="4" t="s">
        <v>24150</v>
      </c>
      <c r="R3518">
        <v>38</v>
      </c>
    </row>
    <row r="3519" spans="1:18" ht="60">
      <c r="A3519">
        <v>3007</v>
      </c>
      <c r="B3519" t="b">
        <v>1</v>
      </c>
      <c r="C3519" s="1" t="s">
        <v>4842</v>
      </c>
      <c r="D3519" s="2" t="s">
        <v>4843</v>
      </c>
      <c r="E3519" s="3" t="s">
        <v>4844</v>
      </c>
      <c r="F3519" s="1" t="s">
        <v>4845</v>
      </c>
      <c r="G3519" s="1">
        <v>2005</v>
      </c>
      <c r="H3519" s="1" t="s">
        <v>29</v>
      </c>
      <c r="I3519" s="1"/>
      <c r="J3519" s="1" t="s">
        <v>4846</v>
      </c>
      <c r="K3519" s="1" t="s">
        <v>4847</v>
      </c>
      <c r="L3519" s="1" t="s">
        <v>29</v>
      </c>
      <c r="M3519" s="1"/>
      <c r="O3519">
        <v>1</v>
      </c>
      <c r="Q3519" s="4" t="s">
        <v>23286</v>
      </c>
      <c r="R3519">
        <v>38</v>
      </c>
    </row>
    <row r="3520" spans="1:18" ht="57.75">
      <c r="A3520">
        <v>1217</v>
      </c>
      <c r="B3520" t="b">
        <v>1</v>
      </c>
      <c r="C3520" t="s">
        <v>23199</v>
      </c>
      <c r="D3520" s="7" t="s">
        <v>23200</v>
      </c>
      <c r="E3520" s="5" t="s">
        <v>23201</v>
      </c>
      <c r="F3520" s="21" t="s">
        <v>23202</v>
      </c>
      <c r="G3520">
        <v>2005</v>
      </c>
      <c r="H3520" t="s">
        <v>29</v>
      </c>
      <c r="J3520" t="s">
        <v>4846</v>
      </c>
      <c r="K3520" t="s">
        <v>4847</v>
      </c>
      <c r="L3520" t="s">
        <v>29</v>
      </c>
      <c r="O3520">
        <v>1</v>
      </c>
      <c r="Q3520" s="4" t="s">
        <v>24060</v>
      </c>
      <c r="R3520">
        <v>38</v>
      </c>
    </row>
    <row r="3521" spans="1:18" ht="57">
      <c r="A3521">
        <v>1022</v>
      </c>
      <c r="B3521" t="b">
        <v>1</v>
      </c>
      <c r="C3521" s="6" t="s">
        <v>22505</v>
      </c>
      <c r="D3521" s="8" t="s">
        <v>4655</v>
      </c>
      <c r="E3521" s="14" t="s">
        <v>18395</v>
      </c>
      <c r="F3521" s="16" t="s">
        <v>19103</v>
      </c>
      <c r="G3521">
        <v>2005</v>
      </c>
      <c r="H3521" s="6" t="s">
        <v>29</v>
      </c>
      <c r="I3521" t="s">
        <v>22506</v>
      </c>
      <c r="J3521" t="s">
        <v>22507</v>
      </c>
      <c r="K3521" t="s">
        <v>10100</v>
      </c>
      <c r="L3521" t="s">
        <v>29</v>
      </c>
      <c r="O3521">
        <v>1</v>
      </c>
      <c r="Q3521" s="4" t="s">
        <v>24043</v>
      </c>
      <c r="R3521">
        <v>38</v>
      </c>
    </row>
    <row r="3522" spans="1:18" ht="71.25">
      <c r="A3522">
        <v>2419</v>
      </c>
      <c r="B3522" t="b">
        <v>1</v>
      </c>
      <c r="C3522" s="6" t="s">
        <v>22505</v>
      </c>
      <c r="D3522" s="8" t="s">
        <v>4658</v>
      </c>
      <c r="E3522" s="14" t="s">
        <v>18395</v>
      </c>
      <c r="F3522" s="16" t="s">
        <v>19103</v>
      </c>
      <c r="G3522">
        <v>2005</v>
      </c>
      <c r="H3522" s="6" t="s">
        <v>29</v>
      </c>
      <c r="K3522" t="s">
        <v>10100</v>
      </c>
      <c r="L3522" t="s">
        <v>29</v>
      </c>
      <c r="O3522">
        <v>1</v>
      </c>
      <c r="Q3522" s="4" t="s">
        <v>24043</v>
      </c>
      <c r="R3522">
        <v>38</v>
      </c>
    </row>
    <row r="3523" spans="1:18" ht="60">
      <c r="A3523">
        <v>395</v>
      </c>
      <c r="B3523" t="b">
        <v>1</v>
      </c>
      <c r="C3523" s="6" t="s">
        <v>20171</v>
      </c>
      <c r="D3523" s="2" t="s">
        <v>4653</v>
      </c>
      <c r="E3523" s="6"/>
      <c r="F3523" s="16" t="s">
        <v>19103</v>
      </c>
      <c r="G3523">
        <v>2005</v>
      </c>
      <c r="H3523" t="s">
        <v>29</v>
      </c>
      <c r="J3523" t="s">
        <v>20172</v>
      </c>
      <c r="K3523" t="s">
        <v>1426</v>
      </c>
      <c r="L3523" t="s">
        <v>29</v>
      </c>
      <c r="M3523" t="s">
        <v>18659</v>
      </c>
      <c r="O3523">
        <v>1</v>
      </c>
      <c r="Q3523" s="4" t="s">
        <v>23965</v>
      </c>
      <c r="R3523">
        <v>38</v>
      </c>
    </row>
    <row r="3524" spans="1:18" ht="30">
      <c r="A3524">
        <v>3003</v>
      </c>
      <c r="B3524" t="b">
        <v>1</v>
      </c>
      <c r="C3524" s="1" t="s">
        <v>4811</v>
      </c>
      <c r="D3524" s="2" t="s">
        <v>4812</v>
      </c>
      <c r="E3524" s="1" t="s">
        <v>4813</v>
      </c>
      <c r="F3524" s="1" t="s">
        <v>4814</v>
      </c>
      <c r="G3524" s="1">
        <v>2005</v>
      </c>
      <c r="H3524" s="1" t="s">
        <v>29</v>
      </c>
      <c r="I3524" s="1"/>
      <c r="J3524" s="1" t="s">
        <v>4815</v>
      </c>
      <c r="K3524" s="1" t="s">
        <v>127</v>
      </c>
      <c r="L3524" s="1" t="s">
        <v>29</v>
      </c>
      <c r="M3524" s="1"/>
      <c r="O3524">
        <v>1</v>
      </c>
      <c r="Q3524" s="4" t="s">
        <v>31624</v>
      </c>
      <c r="R3524">
        <v>22</v>
      </c>
    </row>
    <row r="3525" spans="1:18" ht="28.5">
      <c r="A3525">
        <v>2113</v>
      </c>
      <c r="B3525" t="b">
        <v>1</v>
      </c>
      <c r="C3525" s="6" t="s">
        <v>26128</v>
      </c>
      <c r="D3525" s="8" t="s">
        <v>4830</v>
      </c>
      <c r="E3525" s="14" t="s">
        <v>18395</v>
      </c>
      <c r="F3525" s="16" t="s">
        <v>19103</v>
      </c>
      <c r="G3525">
        <v>2005</v>
      </c>
      <c r="H3525" s="6" t="s">
        <v>29</v>
      </c>
      <c r="I3525" t="s">
        <v>26129</v>
      </c>
      <c r="J3525" t="s">
        <v>26130</v>
      </c>
      <c r="K3525" t="s">
        <v>298</v>
      </c>
      <c r="L3525" t="s">
        <v>29</v>
      </c>
      <c r="O3525">
        <v>1</v>
      </c>
      <c r="Q3525" s="4" t="s">
        <v>24175</v>
      </c>
      <c r="R3525">
        <v>22</v>
      </c>
    </row>
    <row r="3526" spans="1:18" ht="45">
      <c r="A3526">
        <v>472</v>
      </c>
      <c r="B3526" t="b">
        <v>1</v>
      </c>
      <c r="C3526" s="17" t="s">
        <v>20474</v>
      </c>
      <c r="D3526" s="4" t="s">
        <v>20475</v>
      </c>
      <c r="E3526" t="s">
        <v>18795</v>
      </c>
      <c r="F3526" t="s">
        <v>19378</v>
      </c>
      <c r="G3526">
        <v>2005</v>
      </c>
      <c r="H3526" t="s">
        <v>29</v>
      </c>
      <c r="I3526" t="s">
        <v>20476</v>
      </c>
      <c r="K3526" t="s">
        <v>30</v>
      </c>
      <c r="L3526" t="s">
        <v>29</v>
      </c>
      <c r="O3526">
        <v>1</v>
      </c>
      <c r="Q3526" s="4" t="s">
        <v>23995</v>
      </c>
      <c r="R3526">
        <v>48</v>
      </c>
    </row>
    <row r="3527" spans="1:18" ht="28.5">
      <c r="A3527">
        <v>196</v>
      </c>
      <c r="B3527" t="b">
        <v>1</v>
      </c>
      <c r="C3527" s="6" t="s">
        <v>19292</v>
      </c>
      <c r="D3527" s="8" t="s">
        <v>4693</v>
      </c>
      <c r="E3527" s="3" t="s">
        <v>18395</v>
      </c>
      <c r="F3527" s="16" t="s">
        <v>19103</v>
      </c>
      <c r="G3527">
        <v>2005</v>
      </c>
      <c r="H3527" s="6" t="s">
        <v>29</v>
      </c>
      <c r="I3527" s="16" t="s">
        <v>19293</v>
      </c>
      <c r="J3527" t="s">
        <v>19294</v>
      </c>
      <c r="K3527" t="s">
        <v>18643</v>
      </c>
      <c r="L3527" t="s">
        <v>29</v>
      </c>
      <c r="M3527" t="s">
        <v>18659</v>
      </c>
      <c r="O3527">
        <v>1</v>
      </c>
      <c r="Q3527" s="4" t="s">
        <v>23923</v>
      </c>
      <c r="R3527">
        <v>48</v>
      </c>
    </row>
    <row r="3528" spans="1:18" ht="30">
      <c r="A3528">
        <v>440</v>
      </c>
      <c r="B3528" t="b">
        <v>1</v>
      </c>
      <c r="C3528" s="6" t="s">
        <v>20355</v>
      </c>
      <c r="D3528" s="8" t="s">
        <v>4710</v>
      </c>
      <c r="E3528" s="6"/>
      <c r="F3528" s="16" t="s">
        <v>19103</v>
      </c>
      <c r="G3528">
        <v>2005</v>
      </c>
      <c r="H3528" s="6" t="s">
        <v>29</v>
      </c>
      <c r="I3528" t="s">
        <v>20356</v>
      </c>
      <c r="J3528" t="s">
        <v>20357</v>
      </c>
      <c r="K3528" t="s">
        <v>18410</v>
      </c>
      <c r="L3528" t="s">
        <v>18</v>
      </c>
      <c r="M3528" t="s">
        <v>18659</v>
      </c>
      <c r="O3528">
        <v>1</v>
      </c>
      <c r="Q3528" s="4" t="s">
        <v>23981</v>
      </c>
      <c r="R3528">
        <v>48</v>
      </c>
    </row>
    <row r="3529" spans="1:18" ht="42.75">
      <c r="A3529">
        <v>434</v>
      </c>
      <c r="B3529" t="b">
        <v>1</v>
      </c>
      <c r="C3529" s="6" t="s">
        <v>20335</v>
      </c>
      <c r="D3529" s="8" t="s">
        <v>4796</v>
      </c>
      <c r="E3529" s="5" t="s">
        <v>20336</v>
      </c>
      <c r="F3529" s="18" t="s">
        <v>19103</v>
      </c>
      <c r="G3529">
        <v>2005</v>
      </c>
      <c r="H3529" s="6" t="s">
        <v>29</v>
      </c>
      <c r="I3529" s="16" t="s">
        <v>20337</v>
      </c>
      <c r="J3529" t="s">
        <v>20338</v>
      </c>
      <c r="K3529" t="s">
        <v>18547</v>
      </c>
      <c r="L3529" t="s">
        <v>29</v>
      </c>
      <c r="O3529">
        <v>1</v>
      </c>
      <c r="Q3529" s="4" t="s">
        <v>23934</v>
      </c>
      <c r="R3529">
        <v>48</v>
      </c>
    </row>
    <row r="3530" spans="1:18" ht="42.75">
      <c r="A3530">
        <v>621</v>
      </c>
      <c r="B3530" t="b">
        <v>1</v>
      </c>
      <c r="C3530" s="6" t="s">
        <v>21055</v>
      </c>
      <c r="D3530" s="8" t="s">
        <v>4794</v>
      </c>
      <c r="E3530" s="6"/>
      <c r="F3530" s="16" t="s">
        <v>19103</v>
      </c>
      <c r="G3530">
        <v>2005</v>
      </c>
      <c r="H3530" s="6" t="s">
        <v>29</v>
      </c>
      <c r="I3530" t="s">
        <v>21056</v>
      </c>
      <c r="J3530" t="s">
        <v>21057</v>
      </c>
      <c r="K3530" t="s">
        <v>18547</v>
      </c>
      <c r="L3530" t="s">
        <v>29</v>
      </c>
      <c r="M3530" t="s">
        <v>18659</v>
      </c>
      <c r="O3530">
        <v>1</v>
      </c>
      <c r="Q3530" s="4" t="s">
        <v>24017</v>
      </c>
      <c r="R3530">
        <v>48</v>
      </c>
    </row>
    <row r="3531" spans="1:18" ht="45">
      <c r="A3531">
        <v>2412</v>
      </c>
      <c r="B3531" t="b">
        <v>1</v>
      </c>
      <c r="C3531" s="17" t="s">
        <v>27085</v>
      </c>
      <c r="D3531" s="4" t="s">
        <v>27086</v>
      </c>
      <c r="E3531" t="s">
        <v>18795</v>
      </c>
      <c r="F3531" t="s">
        <v>19378</v>
      </c>
      <c r="G3531">
        <v>2005</v>
      </c>
      <c r="H3531" t="s">
        <v>29</v>
      </c>
      <c r="I3531" t="s">
        <v>27087</v>
      </c>
      <c r="K3531" t="s">
        <v>1929</v>
      </c>
      <c r="L3531" t="s">
        <v>29</v>
      </c>
      <c r="O3531">
        <v>1</v>
      </c>
      <c r="Q3531" s="4" t="s">
        <v>24206</v>
      </c>
      <c r="R3531">
        <v>48</v>
      </c>
    </row>
    <row r="3532" spans="1:18" ht="30">
      <c r="A3532">
        <v>214</v>
      </c>
      <c r="B3532" t="b">
        <v>1</v>
      </c>
      <c r="C3532" s="17" t="s">
        <v>19376</v>
      </c>
      <c r="D3532" s="4" t="s">
        <v>19377</v>
      </c>
      <c r="E3532" t="s">
        <v>18795</v>
      </c>
      <c r="F3532" t="s">
        <v>19378</v>
      </c>
      <c r="G3532">
        <v>2005</v>
      </c>
      <c r="H3532" t="s">
        <v>29</v>
      </c>
      <c r="I3532" t="s">
        <v>19379</v>
      </c>
      <c r="K3532" t="s">
        <v>17875</v>
      </c>
      <c r="L3532" t="s">
        <v>29</v>
      </c>
      <c r="O3532">
        <v>2</v>
      </c>
      <c r="Q3532" s="4" t="s">
        <v>23934</v>
      </c>
      <c r="R3532">
        <v>48</v>
      </c>
    </row>
    <row r="3533" spans="1:18" ht="42.75">
      <c r="A3533">
        <v>1392</v>
      </c>
      <c r="B3533" t="b">
        <v>1</v>
      </c>
      <c r="C3533" s="6" t="s">
        <v>23803</v>
      </c>
      <c r="D3533" s="8" t="s">
        <v>4826</v>
      </c>
      <c r="E3533" s="31" t="s">
        <v>23804</v>
      </c>
      <c r="F3533" s="16" t="s">
        <v>19103</v>
      </c>
      <c r="G3533">
        <v>2005</v>
      </c>
      <c r="H3533" t="s">
        <v>29</v>
      </c>
      <c r="J3533" t="s">
        <v>23805</v>
      </c>
      <c r="K3533" t="s">
        <v>1426</v>
      </c>
      <c r="L3533" t="s">
        <v>29</v>
      </c>
      <c r="O3533">
        <v>1</v>
      </c>
      <c r="Q3533" s="4" t="s">
        <v>24073</v>
      </c>
      <c r="R3533">
        <v>48</v>
      </c>
    </row>
    <row r="3534" spans="1:18" ht="45">
      <c r="A3534">
        <v>2230</v>
      </c>
      <c r="B3534" t="b">
        <v>1</v>
      </c>
      <c r="C3534" s="17" t="s">
        <v>26456</v>
      </c>
      <c r="D3534" s="4" t="s">
        <v>26457</v>
      </c>
      <c r="E3534" t="s">
        <v>18795</v>
      </c>
      <c r="F3534" t="s">
        <v>19378</v>
      </c>
      <c r="G3534">
        <v>2005</v>
      </c>
      <c r="H3534" t="s">
        <v>29</v>
      </c>
      <c r="I3534" t="s">
        <v>26458</v>
      </c>
      <c r="K3534" t="s">
        <v>1426</v>
      </c>
      <c r="L3534" t="s">
        <v>29</v>
      </c>
      <c r="O3534">
        <v>1</v>
      </c>
      <c r="Q3534" s="4" t="s">
        <v>24186</v>
      </c>
      <c r="R3534">
        <v>48</v>
      </c>
    </row>
    <row r="3535" spans="1:18" ht="45">
      <c r="A3535">
        <v>377</v>
      </c>
      <c r="B3535" t="b">
        <v>1</v>
      </c>
      <c r="C3535" s="17" t="s">
        <v>20101</v>
      </c>
      <c r="D3535" s="4" t="s">
        <v>20102</v>
      </c>
      <c r="E3535" t="s">
        <v>18795</v>
      </c>
      <c r="F3535" t="s">
        <v>19378</v>
      </c>
      <c r="G3535">
        <v>2005</v>
      </c>
      <c r="H3535" t="s">
        <v>29</v>
      </c>
      <c r="I3535" t="s">
        <v>20103</v>
      </c>
      <c r="K3535" t="s">
        <v>18410</v>
      </c>
      <c r="L3535" t="s">
        <v>18</v>
      </c>
      <c r="O3535">
        <v>1</v>
      </c>
      <c r="Q3535" s="4" t="s">
        <v>23957</v>
      </c>
      <c r="R3535">
        <v>48</v>
      </c>
    </row>
    <row r="3536" spans="1:18" ht="90">
      <c r="A3536">
        <v>1405</v>
      </c>
      <c r="B3536" t="b">
        <v>1</v>
      </c>
      <c r="C3536" s="17" t="s">
        <v>23851</v>
      </c>
      <c r="D3536" s="4" t="s">
        <v>23852</v>
      </c>
      <c r="E3536" t="s">
        <v>18795</v>
      </c>
      <c r="F3536" t="s">
        <v>19378</v>
      </c>
      <c r="G3536">
        <v>2005</v>
      </c>
      <c r="H3536" t="s">
        <v>29</v>
      </c>
      <c r="I3536" t="s">
        <v>23853</v>
      </c>
      <c r="K3536" t="s">
        <v>298</v>
      </c>
      <c r="L3536" t="s">
        <v>29</v>
      </c>
      <c r="O3536">
        <v>1</v>
      </c>
      <c r="Q3536" s="4" t="s">
        <v>24092</v>
      </c>
      <c r="R3536">
        <v>57</v>
      </c>
    </row>
    <row r="3537" spans="1:18" ht="30">
      <c r="A3537">
        <v>3005</v>
      </c>
      <c r="B3537" t="b">
        <v>1</v>
      </c>
      <c r="C3537" s="6" t="s">
        <v>701</v>
      </c>
      <c r="D3537" s="2" t="s">
        <v>4833</v>
      </c>
      <c r="E3537" s="1" t="s">
        <v>4834</v>
      </c>
      <c r="F3537" s="1" t="s">
        <v>4835</v>
      </c>
      <c r="G3537" s="1">
        <v>2005</v>
      </c>
      <c r="H3537" s="1" t="s">
        <v>29</v>
      </c>
      <c r="I3537" s="1"/>
      <c r="J3537" s="1" t="s">
        <v>4836</v>
      </c>
      <c r="K3537" s="1" t="s">
        <v>298</v>
      </c>
      <c r="L3537" s="1" t="s">
        <v>29</v>
      </c>
      <c r="M3537" s="1"/>
      <c r="O3537">
        <v>1</v>
      </c>
      <c r="Q3537" s="4" t="s">
        <v>22837</v>
      </c>
      <c r="R3537">
        <v>80</v>
      </c>
    </row>
    <row r="3538" spans="1:18" ht="71.25">
      <c r="A3538">
        <v>2415</v>
      </c>
      <c r="B3538" t="b">
        <v>1</v>
      </c>
      <c r="C3538" s="6" t="s">
        <v>18651</v>
      </c>
      <c r="D3538" s="8" t="s">
        <v>4740</v>
      </c>
      <c r="E3538" s="14" t="s">
        <v>18395</v>
      </c>
      <c r="F3538" s="16" t="s">
        <v>19103</v>
      </c>
      <c r="G3538">
        <v>2005</v>
      </c>
      <c r="H3538" s="6" t="s">
        <v>29</v>
      </c>
      <c r="I3538" t="s">
        <v>27097</v>
      </c>
      <c r="J3538" t="s">
        <v>27098</v>
      </c>
      <c r="K3538" t="s">
        <v>605</v>
      </c>
      <c r="L3538" t="s">
        <v>29</v>
      </c>
      <c r="M3538" t="s">
        <v>18659</v>
      </c>
      <c r="O3538">
        <v>1</v>
      </c>
      <c r="Q3538" s="4" t="s">
        <v>23640</v>
      </c>
      <c r="R3538">
        <v>97</v>
      </c>
    </row>
    <row r="3539" spans="1:18" ht="330">
      <c r="A3539">
        <v>2083</v>
      </c>
      <c r="B3539" t="b">
        <v>1</v>
      </c>
      <c r="C3539" s="6" t="s">
        <v>26053</v>
      </c>
      <c r="D3539" s="8" t="s">
        <v>4706</v>
      </c>
      <c r="E3539" s="14" t="s">
        <v>18395</v>
      </c>
      <c r="F3539" s="16" t="s">
        <v>19103</v>
      </c>
      <c r="G3539">
        <v>2005</v>
      </c>
      <c r="H3539" s="6" t="s">
        <v>29</v>
      </c>
      <c r="I3539" s="6" t="s">
        <v>26054</v>
      </c>
      <c r="J3539" t="s">
        <v>26055</v>
      </c>
      <c r="K3539" t="s">
        <v>605</v>
      </c>
      <c r="L3539" t="s">
        <v>29</v>
      </c>
      <c r="M3539" t="s">
        <v>18659</v>
      </c>
      <c r="O3539">
        <v>1</v>
      </c>
      <c r="Q3539" s="4" t="s">
        <v>24172</v>
      </c>
      <c r="R3539">
        <v>97</v>
      </c>
    </row>
    <row r="3540" spans="1:18" ht="71.25">
      <c r="A3540">
        <v>2039</v>
      </c>
      <c r="B3540" t="b">
        <v>1</v>
      </c>
      <c r="C3540" s="6" t="s">
        <v>4422</v>
      </c>
      <c r="D3540" s="8" t="s">
        <v>4590</v>
      </c>
      <c r="E3540" s="14" t="s">
        <v>18395</v>
      </c>
      <c r="F3540" s="16" t="s">
        <v>19103</v>
      </c>
      <c r="G3540">
        <v>2005</v>
      </c>
      <c r="H3540" s="6" t="s">
        <v>29</v>
      </c>
      <c r="I3540" s="16" t="s">
        <v>25925</v>
      </c>
      <c r="J3540" t="s">
        <v>25926</v>
      </c>
      <c r="K3540" t="s">
        <v>605</v>
      </c>
      <c r="L3540" t="s">
        <v>29</v>
      </c>
      <c r="O3540">
        <v>1</v>
      </c>
      <c r="Q3540" s="4" t="s">
        <v>21633</v>
      </c>
      <c r="R3540">
        <v>97</v>
      </c>
    </row>
    <row r="3541" spans="1:18" ht="57">
      <c r="A3541">
        <v>1827</v>
      </c>
      <c r="B3541" t="b">
        <v>1</v>
      </c>
      <c r="C3541" s="6" t="s">
        <v>4422</v>
      </c>
      <c r="D3541" s="8" t="s">
        <v>4593</v>
      </c>
      <c r="E3541" s="14" t="s">
        <v>18395</v>
      </c>
      <c r="F3541" s="16" t="s">
        <v>19103</v>
      </c>
      <c r="G3541">
        <v>2005</v>
      </c>
      <c r="H3541" s="6" t="s">
        <v>29</v>
      </c>
      <c r="J3541" t="s">
        <v>25266</v>
      </c>
      <c r="K3541" t="s">
        <v>605</v>
      </c>
      <c r="L3541" t="s">
        <v>29</v>
      </c>
      <c r="O3541">
        <v>1</v>
      </c>
      <c r="Q3541" s="4" t="s">
        <v>21633</v>
      </c>
      <c r="R3541">
        <v>97</v>
      </c>
    </row>
    <row r="3542" spans="1:18" ht="60">
      <c r="A3542">
        <v>5085</v>
      </c>
      <c r="B3542" t="b">
        <v>1</v>
      </c>
      <c r="C3542" s="1" t="s">
        <v>18327</v>
      </c>
      <c r="D3542" s="2" t="s">
        <v>18328</v>
      </c>
      <c r="E3542" s="3" t="s">
        <v>18323</v>
      </c>
      <c r="F3542" s="1" t="s">
        <v>18324</v>
      </c>
      <c r="G3542" s="1">
        <v>2005</v>
      </c>
      <c r="H3542" s="1" t="s">
        <v>29</v>
      </c>
      <c r="I3542" s="1"/>
      <c r="J3542" s="1"/>
      <c r="K3542" s="1" t="s">
        <v>605</v>
      </c>
      <c r="L3542" s="1" t="s">
        <v>29</v>
      </c>
      <c r="M3542" s="1"/>
      <c r="O3542">
        <v>1</v>
      </c>
      <c r="Q3542" s="4" t="s">
        <v>23640</v>
      </c>
      <c r="R3542">
        <v>97</v>
      </c>
    </row>
    <row r="3543" spans="1:18" ht="42.75">
      <c r="A3543">
        <v>2044</v>
      </c>
      <c r="B3543" t="b">
        <v>1</v>
      </c>
      <c r="C3543" s="6" t="s">
        <v>25941</v>
      </c>
      <c r="D3543" s="8" t="s">
        <v>4731</v>
      </c>
      <c r="E3543" s="14" t="s">
        <v>18395</v>
      </c>
      <c r="F3543" s="16" t="s">
        <v>19103</v>
      </c>
      <c r="G3543">
        <v>2005</v>
      </c>
      <c r="H3543" s="6" t="s">
        <v>29</v>
      </c>
      <c r="I3543" s="16" t="s">
        <v>25942</v>
      </c>
      <c r="J3543" t="s">
        <v>25943</v>
      </c>
      <c r="K3543" t="s">
        <v>605</v>
      </c>
      <c r="L3543" t="s">
        <v>29</v>
      </c>
      <c r="M3543" t="s">
        <v>18659</v>
      </c>
      <c r="O3543">
        <v>1</v>
      </c>
      <c r="Q3543" s="4" t="s">
        <v>24161</v>
      </c>
      <c r="R3543">
        <v>97</v>
      </c>
    </row>
    <row r="3544" spans="1:18" ht="99.75">
      <c r="A3544">
        <v>2416</v>
      </c>
      <c r="B3544" t="b">
        <v>1</v>
      </c>
      <c r="C3544" s="6" t="s">
        <v>27100</v>
      </c>
      <c r="D3544" s="8" t="s">
        <v>4718</v>
      </c>
      <c r="E3544" s="6"/>
      <c r="F3544" s="16" t="s">
        <v>19103</v>
      </c>
      <c r="G3544">
        <v>2005</v>
      </c>
      <c r="H3544" s="6" t="s">
        <v>29</v>
      </c>
      <c r="I3544" t="s">
        <v>27101</v>
      </c>
      <c r="J3544" t="s">
        <v>27102</v>
      </c>
      <c r="K3544" t="s">
        <v>298</v>
      </c>
      <c r="L3544" t="s">
        <v>29</v>
      </c>
      <c r="M3544" t="s">
        <v>18659</v>
      </c>
      <c r="O3544">
        <v>1</v>
      </c>
      <c r="Q3544" s="4" t="s">
        <v>24131</v>
      </c>
      <c r="R3544">
        <v>131</v>
      </c>
    </row>
    <row r="3545" spans="1:18" ht="75">
      <c r="A3545">
        <v>1773</v>
      </c>
      <c r="B3545" t="b">
        <v>1</v>
      </c>
      <c r="C3545" s="17" t="s">
        <v>25103</v>
      </c>
      <c r="D3545" s="4" t="s">
        <v>25104</v>
      </c>
      <c r="E3545" t="s">
        <v>18795</v>
      </c>
      <c r="F3545" t="s">
        <v>19378</v>
      </c>
      <c r="G3545">
        <v>2005</v>
      </c>
      <c r="H3545" t="s">
        <v>29</v>
      </c>
      <c r="I3545" t="s">
        <v>25105</v>
      </c>
      <c r="K3545" t="s">
        <v>298</v>
      </c>
      <c r="L3545" t="s">
        <v>29</v>
      </c>
      <c r="O3545">
        <v>1</v>
      </c>
      <c r="Q3545" s="4" t="s">
        <v>24131</v>
      </c>
      <c r="R3545">
        <v>131</v>
      </c>
    </row>
    <row r="3546" spans="1:18" ht="29.25">
      <c r="A3546">
        <v>2312</v>
      </c>
      <c r="B3546" t="b">
        <v>1</v>
      </c>
      <c r="C3546" t="s">
        <v>23824</v>
      </c>
      <c r="D3546" s="7" t="s">
        <v>26747</v>
      </c>
      <c r="E3546" t="s">
        <v>23826</v>
      </c>
      <c r="F3546" t="s">
        <v>19103</v>
      </c>
      <c r="G3546">
        <v>2005</v>
      </c>
      <c r="H3546" t="s">
        <v>29</v>
      </c>
      <c r="I3546" t="s">
        <v>26748</v>
      </c>
      <c r="K3546" t="s">
        <v>5171</v>
      </c>
      <c r="L3546" t="s">
        <v>29</v>
      </c>
      <c r="O3546">
        <v>1</v>
      </c>
      <c r="Q3546" s="4" t="s">
        <v>23604</v>
      </c>
      <c r="R3546">
        <v>152</v>
      </c>
    </row>
    <row r="3547" spans="1:18" ht="29.25">
      <c r="A3547">
        <v>1703</v>
      </c>
      <c r="B3547" t="b">
        <v>1</v>
      </c>
      <c r="C3547" s="7" t="s">
        <v>21008</v>
      </c>
      <c r="D3547" s="7" t="s">
        <v>4767</v>
      </c>
      <c r="F3547" t="s">
        <v>24848</v>
      </c>
      <c r="G3547">
        <v>2005</v>
      </c>
      <c r="H3547" t="s">
        <v>29</v>
      </c>
      <c r="I3547" t="s">
        <v>24849</v>
      </c>
      <c r="J3547" t="s">
        <v>24850</v>
      </c>
      <c r="K3547" t="s">
        <v>298</v>
      </c>
      <c r="L3547" t="s">
        <v>29</v>
      </c>
      <c r="O3547">
        <v>1</v>
      </c>
      <c r="Q3547" s="4" t="s">
        <v>24013</v>
      </c>
      <c r="R3547">
        <v>171</v>
      </c>
    </row>
    <row r="3548" spans="1:18" ht="42.75">
      <c r="A3548">
        <v>2413</v>
      </c>
      <c r="B3548" t="b">
        <v>1</v>
      </c>
      <c r="C3548" s="6" t="s">
        <v>27089</v>
      </c>
      <c r="D3548" s="8" t="s">
        <v>4605</v>
      </c>
      <c r="E3548" s="14" t="s">
        <v>18395</v>
      </c>
      <c r="F3548" s="16" t="s">
        <v>19103</v>
      </c>
      <c r="G3548">
        <v>2005</v>
      </c>
      <c r="H3548" s="6" t="s">
        <v>29</v>
      </c>
      <c r="I3548" s="16" t="s">
        <v>27090</v>
      </c>
      <c r="J3548" t="s">
        <v>27091</v>
      </c>
      <c r="K3548" t="s">
        <v>1426</v>
      </c>
      <c r="L3548" t="s">
        <v>29</v>
      </c>
      <c r="M3548" t="s">
        <v>18659</v>
      </c>
      <c r="O3548">
        <v>1</v>
      </c>
      <c r="Q3548" s="4" t="s">
        <v>24210</v>
      </c>
      <c r="R3548">
        <v>186</v>
      </c>
    </row>
    <row r="3549" spans="1:18" ht="30">
      <c r="A3549">
        <v>2417</v>
      </c>
      <c r="B3549" t="b">
        <v>1</v>
      </c>
      <c r="C3549" s="6" t="s">
        <v>27104</v>
      </c>
      <c r="D3549" s="4" t="s">
        <v>4583</v>
      </c>
      <c r="E3549" t="s">
        <v>18795</v>
      </c>
      <c r="F3549" t="s">
        <v>19378</v>
      </c>
      <c r="G3549">
        <v>2005</v>
      </c>
      <c r="H3549" t="s">
        <v>29</v>
      </c>
      <c r="I3549" t="s">
        <v>27105</v>
      </c>
      <c r="K3549" t="s">
        <v>30</v>
      </c>
      <c r="L3549" t="s">
        <v>18</v>
      </c>
      <c r="O3549">
        <v>1</v>
      </c>
      <c r="Q3549" s="4" t="s">
        <v>24215</v>
      </c>
      <c r="R3549">
        <v>190</v>
      </c>
    </row>
    <row r="3550" spans="1:18" ht="30">
      <c r="A3550">
        <v>2421</v>
      </c>
      <c r="B3550" t="b">
        <v>1</v>
      </c>
      <c r="C3550" s="6" t="s">
        <v>27104</v>
      </c>
      <c r="D3550" s="8" t="s">
        <v>4583</v>
      </c>
      <c r="E3550" s="25" t="s">
        <v>27119</v>
      </c>
      <c r="F3550" s="16" t="s">
        <v>19103</v>
      </c>
      <c r="G3550">
        <v>2005</v>
      </c>
      <c r="H3550" s="6" t="s">
        <v>29</v>
      </c>
      <c r="I3550" t="s">
        <v>27120</v>
      </c>
      <c r="J3550" t="s">
        <v>27121</v>
      </c>
      <c r="K3550" t="s">
        <v>18547</v>
      </c>
      <c r="L3550" t="s">
        <v>18</v>
      </c>
      <c r="O3550">
        <v>1</v>
      </c>
      <c r="Q3550" s="4" t="s">
        <v>24215</v>
      </c>
      <c r="R3550">
        <v>190</v>
      </c>
    </row>
    <row r="3551" spans="1:18" ht="42.75">
      <c r="A3551">
        <v>1988</v>
      </c>
      <c r="B3551" t="b">
        <v>1</v>
      </c>
      <c r="C3551" s="6" t="s">
        <v>25775</v>
      </c>
      <c r="D3551" s="8" t="s">
        <v>4808</v>
      </c>
      <c r="E3551" s="14" t="s">
        <v>18395</v>
      </c>
      <c r="F3551" s="16" t="s">
        <v>19103</v>
      </c>
      <c r="G3551">
        <v>2005</v>
      </c>
      <c r="H3551" s="6" t="s">
        <v>29</v>
      </c>
      <c r="I3551" s="16" t="s">
        <v>25776</v>
      </c>
      <c r="J3551" t="s">
        <v>25777</v>
      </c>
      <c r="K3551" t="s">
        <v>298</v>
      </c>
      <c r="L3551" t="s">
        <v>29</v>
      </c>
      <c r="M3551" t="s">
        <v>18659</v>
      </c>
      <c r="O3551">
        <v>1</v>
      </c>
      <c r="Q3551" s="4" t="s">
        <v>24156</v>
      </c>
      <c r="R3551">
        <v>208</v>
      </c>
    </row>
    <row r="3552" spans="1:18" ht="45">
      <c r="A3552">
        <v>5086</v>
      </c>
      <c r="B3552" t="b">
        <v>1</v>
      </c>
      <c r="C3552" s="1" t="s">
        <v>18329</v>
      </c>
      <c r="D3552" s="2" t="s">
        <v>18330</v>
      </c>
      <c r="E3552" s="3" t="s">
        <v>18323</v>
      </c>
      <c r="F3552" s="1" t="s">
        <v>18324</v>
      </c>
      <c r="G3552" s="1">
        <v>2005</v>
      </c>
      <c r="H3552" s="1" t="s">
        <v>29</v>
      </c>
      <c r="I3552" s="1"/>
      <c r="J3552" s="1"/>
      <c r="K3552" s="1" t="s">
        <v>17875</v>
      </c>
      <c r="L3552" s="1" t="s">
        <v>29</v>
      </c>
      <c r="M3552" s="1"/>
      <c r="O3552">
        <v>1</v>
      </c>
      <c r="Q3552" s="4" t="s">
        <v>31632</v>
      </c>
      <c r="R3552">
        <v>211</v>
      </c>
    </row>
    <row r="3553" spans="1:18" ht="45">
      <c r="A3553">
        <v>5084</v>
      </c>
      <c r="B3553" t="b">
        <v>1</v>
      </c>
      <c r="C3553" s="1" t="s">
        <v>18321</v>
      </c>
      <c r="D3553" s="2" t="s">
        <v>18322</v>
      </c>
      <c r="E3553" s="3" t="s">
        <v>18323</v>
      </c>
      <c r="F3553" s="1" t="s">
        <v>18324</v>
      </c>
      <c r="G3553" s="1">
        <v>2005</v>
      </c>
      <c r="H3553" s="1" t="s">
        <v>29</v>
      </c>
      <c r="I3553" s="1" t="s">
        <v>18325</v>
      </c>
      <c r="J3553" s="1"/>
      <c r="K3553" s="1" t="s">
        <v>18326</v>
      </c>
      <c r="L3553" s="1" t="s">
        <v>29</v>
      </c>
      <c r="M3553" s="1"/>
      <c r="O3553">
        <v>2</v>
      </c>
      <c r="Q3553" s="4" t="s">
        <v>31642</v>
      </c>
      <c r="R3553">
        <v>211</v>
      </c>
    </row>
    <row r="3554" spans="1:18" ht="30">
      <c r="A3554">
        <v>2976</v>
      </c>
      <c r="B3554" t="b">
        <v>1</v>
      </c>
      <c r="C3554" s="1" t="s">
        <v>2656</v>
      </c>
      <c r="D3554" s="2" t="s">
        <v>4546</v>
      </c>
      <c r="E3554" s="1" t="s">
        <v>4547</v>
      </c>
      <c r="F3554" s="1" t="s">
        <v>3742</v>
      </c>
      <c r="G3554" s="1">
        <v>2005</v>
      </c>
      <c r="H3554" s="1" t="s">
        <v>29</v>
      </c>
      <c r="I3554" s="1" t="s">
        <v>4549</v>
      </c>
      <c r="J3554" s="1" t="s">
        <v>4548</v>
      </c>
      <c r="K3554" s="1" t="s">
        <v>4550</v>
      </c>
      <c r="L3554" s="1" t="s">
        <v>29</v>
      </c>
      <c r="M3554" s="1"/>
      <c r="O3554">
        <v>1</v>
      </c>
      <c r="Q3554" s="4" t="s">
        <v>20299</v>
      </c>
      <c r="R3554">
        <v>212</v>
      </c>
    </row>
    <row r="3555" spans="1:18" ht="57">
      <c r="A3555">
        <v>1581</v>
      </c>
      <c r="B3555" t="b">
        <v>1</v>
      </c>
      <c r="C3555" s="6" t="s">
        <v>24411</v>
      </c>
      <c r="D3555" s="8" t="s">
        <v>4585</v>
      </c>
      <c r="E3555" s="14" t="s">
        <v>18395</v>
      </c>
      <c r="F3555" s="16" t="s">
        <v>19103</v>
      </c>
      <c r="G3555">
        <v>2005</v>
      </c>
      <c r="H3555" s="6" t="s">
        <v>29</v>
      </c>
      <c r="I3555" s="16" t="s">
        <v>24412</v>
      </c>
      <c r="J3555" t="s">
        <v>24413</v>
      </c>
      <c r="K3555" t="s">
        <v>18410</v>
      </c>
      <c r="L3555" t="s">
        <v>29</v>
      </c>
      <c r="M3555" t="s">
        <v>18659</v>
      </c>
      <c r="O3555">
        <v>1</v>
      </c>
      <c r="Q3555" s="4" t="s">
        <v>24105</v>
      </c>
      <c r="R3555">
        <v>218</v>
      </c>
    </row>
    <row r="3556" spans="1:18" ht="45">
      <c r="A3556">
        <v>2065</v>
      </c>
      <c r="B3556" t="b">
        <v>1</v>
      </c>
      <c r="C3556" s="17" t="s">
        <v>25999</v>
      </c>
      <c r="D3556" s="4" t="s">
        <v>26000</v>
      </c>
      <c r="E3556" t="s">
        <v>18795</v>
      </c>
      <c r="F3556" t="s">
        <v>19378</v>
      </c>
      <c r="G3556">
        <v>2005</v>
      </c>
      <c r="H3556" t="s">
        <v>29</v>
      </c>
      <c r="I3556" t="s">
        <v>26001</v>
      </c>
      <c r="K3556" t="s">
        <v>10100</v>
      </c>
      <c r="L3556" t="s">
        <v>18</v>
      </c>
      <c r="O3556">
        <v>1</v>
      </c>
      <c r="Q3556" s="4" t="s">
        <v>23287</v>
      </c>
      <c r="R3556">
        <v>222</v>
      </c>
    </row>
    <row r="3557" spans="1:18" ht="90">
      <c r="A3557">
        <v>2423</v>
      </c>
      <c r="B3557" t="b">
        <v>1</v>
      </c>
      <c r="C3557" t="s">
        <v>27126</v>
      </c>
      <c r="D3557" s="7" t="s">
        <v>27127</v>
      </c>
      <c r="E3557" s="5" t="s">
        <v>27128</v>
      </c>
      <c r="F3557" s="4" t="s">
        <v>27129</v>
      </c>
      <c r="G3557">
        <v>2005</v>
      </c>
      <c r="H3557" t="s">
        <v>29</v>
      </c>
      <c r="J3557" t="s">
        <v>27130</v>
      </c>
      <c r="K3557" t="s">
        <v>18103</v>
      </c>
      <c r="L3557" t="s">
        <v>29</v>
      </c>
      <c r="O3557">
        <v>1</v>
      </c>
      <c r="Q3557" s="4" t="s">
        <v>24224</v>
      </c>
      <c r="R3557">
        <v>225</v>
      </c>
    </row>
    <row r="3558" spans="1:18" ht="71.25">
      <c r="A3558">
        <v>1580</v>
      </c>
      <c r="B3558" t="b">
        <v>1</v>
      </c>
      <c r="C3558" s="6" t="s">
        <v>24408</v>
      </c>
      <c r="D3558" s="8" t="s">
        <v>4806</v>
      </c>
      <c r="E3558" s="6"/>
      <c r="F3558" s="16" t="s">
        <v>19103</v>
      </c>
      <c r="G3558">
        <v>2005</v>
      </c>
      <c r="H3558" t="s">
        <v>29</v>
      </c>
      <c r="J3558" t="s">
        <v>24409</v>
      </c>
      <c r="K3558" t="s">
        <v>1636</v>
      </c>
      <c r="L3558" t="s">
        <v>29</v>
      </c>
      <c r="O3558">
        <v>1</v>
      </c>
      <c r="Q3558" s="4" t="s">
        <v>24103</v>
      </c>
      <c r="R3558">
        <v>238</v>
      </c>
    </row>
    <row r="3559" spans="1:18" ht="57">
      <c r="A3559">
        <v>1147</v>
      </c>
      <c r="B3559" t="b">
        <v>1</v>
      </c>
      <c r="C3559" s="6" t="s">
        <v>22947</v>
      </c>
      <c r="D3559" s="8" t="s">
        <v>4609</v>
      </c>
      <c r="E3559" s="6"/>
      <c r="F3559" s="16" t="s">
        <v>19103</v>
      </c>
      <c r="G3559">
        <v>2005</v>
      </c>
      <c r="H3559" t="s">
        <v>29</v>
      </c>
      <c r="J3559" t="s">
        <v>22948</v>
      </c>
      <c r="K3559" t="s">
        <v>1301</v>
      </c>
      <c r="L3559" t="s">
        <v>29</v>
      </c>
      <c r="M3559" t="s">
        <v>18659</v>
      </c>
      <c r="O3559">
        <v>1</v>
      </c>
      <c r="Q3559" s="4" t="s">
        <v>24048</v>
      </c>
      <c r="R3559">
        <v>238</v>
      </c>
    </row>
    <row r="3560" spans="1:18" ht="30">
      <c r="A3560">
        <v>5093</v>
      </c>
      <c r="B3560" t="b">
        <v>1</v>
      </c>
      <c r="C3560" s="1" t="s">
        <v>18343</v>
      </c>
      <c r="D3560" s="2" t="s">
        <v>18344</v>
      </c>
      <c r="E3560" s="3" t="s">
        <v>18323</v>
      </c>
      <c r="F3560" s="1" t="s">
        <v>18324</v>
      </c>
      <c r="G3560" s="1">
        <v>2005</v>
      </c>
      <c r="H3560" s="1" t="s">
        <v>29</v>
      </c>
      <c r="I3560" s="1"/>
      <c r="J3560" s="1"/>
      <c r="K3560" s="1" t="s">
        <v>127</v>
      </c>
      <c r="L3560" s="1" t="s">
        <v>29</v>
      </c>
      <c r="M3560" s="1"/>
      <c r="O3560">
        <v>1</v>
      </c>
      <c r="Q3560" s="4" t="s">
        <v>31629</v>
      </c>
      <c r="R3560">
        <v>275</v>
      </c>
    </row>
    <row r="3561" spans="1:18" ht="30">
      <c r="A3561">
        <v>5087</v>
      </c>
      <c r="B3561" t="b">
        <v>1</v>
      </c>
      <c r="C3561" s="1" t="s">
        <v>18331</v>
      </c>
      <c r="D3561" s="2" t="s">
        <v>18332</v>
      </c>
      <c r="E3561" s="3" t="s">
        <v>18323</v>
      </c>
      <c r="F3561" s="1" t="s">
        <v>18324</v>
      </c>
      <c r="G3561" s="1">
        <v>2005</v>
      </c>
      <c r="H3561" s="1" t="s">
        <v>29</v>
      </c>
      <c r="I3561" s="1"/>
      <c r="J3561" s="1"/>
      <c r="K3561" s="1" t="s">
        <v>127</v>
      </c>
      <c r="L3561" s="1" t="s">
        <v>29</v>
      </c>
      <c r="M3561" s="1"/>
      <c r="O3561">
        <v>1</v>
      </c>
      <c r="Q3561" s="4" t="s">
        <v>31532</v>
      </c>
      <c r="R3561">
        <v>281</v>
      </c>
    </row>
    <row r="3562" spans="1:18" ht="28.5">
      <c r="A3562">
        <v>227</v>
      </c>
      <c r="B3562" t="b">
        <v>1</v>
      </c>
      <c r="C3562" s="6" t="s">
        <v>19432</v>
      </c>
      <c r="D3562" s="8" t="s">
        <v>4562</v>
      </c>
      <c r="E3562" s="14" t="s">
        <v>18395</v>
      </c>
      <c r="F3562" s="16" t="s">
        <v>19103</v>
      </c>
      <c r="G3562">
        <v>2005</v>
      </c>
      <c r="H3562" s="6" t="s">
        <v>29</v>
      </c>
      <c r="J3562" t="s">
        <v>19433</v>
      </c>
      <c r="K3562" t="s">
        <v>18547</v>
      </c>
      <c r="L3562" t="s">
        <v>29</v>
      </c>
      <c r="M3562" t="s">
        <v>18659</v>
      </c>
      <c r="O3562">
        <v>1</v>
      </c>
      <c r="Q3562" s="4" t="s">
        <v>23939</v>
      </c>
      <c r="R3562">
        <v>304</v>
      </c>
    </row>
    <row r="3563" spans="1:18" ht="30">
      <c r="A3563">
        <v>3004</v>
      </c>
      <c r="B3563" t="b">
        <v>1</v>
      </c>
      <c r="C3563" s="1" t="s">
        <v>4818</v>
      </c>
      <c r="D3563" s="2" t="s">
        <v>4819</v>
      </c>
      <c r="E3563" s="3" t="s">
        <v>4820</v>
      </c>
      <c r="F3563" s="1" t="s">
        <v>4821</v>
      </c>
      <c r="G3563" s="1">
        <v>2005</v>
      </c>
      <c r="H3563" s="1" t="s">
        <v>29</v>
      </c>
      <c r="I3563" s="1"/>
      <c r="J3563" s="1" t="s">
        <v>4822</v>
      </c>
      <c r="K3563" s="1" t="s">
        <v>1301</v>
      </c>
      <c r="L3563" s="1" t="s">
        <v>29</v>
      </c>
      <c r="M3563" s="1"/>
      <c r="O3563">
        <v>1</v>
      </c>
      <c r="Q3563" s="4" t="s">
        <v>31623</v>
      </c>
      <c r="R3563">
        <v>305</v>
      </c>
    </row>
    <row r="3564" spans="1:18" ht="30">
      <c r="A3564">
        <v>2540</v>
      </c>
      <c r="B3564" t="b">
        <v>1</v>
      </c>
      <c r="C3564" t="s">
        <v>27628</v>
      </c>
      <c r="D3564" s="4" t="s">
        <v>27629</v>
      </c>
      <c r="E3564" s="3" t="s">
        <v>27630</v>
      </c>
      <c r="F3564" t="s">
        <v>27631</v>
      </c>
      <c r="G3564">
        <v>2005</v>
      </c>
      <c r="H3564" t="s">
        <v>29</v>
      </c>
      <c r="I3564" t="s">
        <v>27632</v>
      </c>
      <c r="J3564" t="s">
        <v>27633</v>
      </c>
      <c r="K3564" t="s">
        <v>10545</v>
      </c>
      <c r="L3564" t="s">
        <v>29</v>
      </c>
      <c r="O3564">
        <v>1</v>
      </c>
      <c r="Q3564" s="4" t="s">
        <v>31631</v>
      </c>
      <c r="R3564">
        <v>306</v>
      </c>
    </row>
    <row r="3565" spans="1:18">
      <c r="A3565">
        <v>3006</v>
      </c>
      <c r="B3565" t="b">
        <v>1</v>
      </c>
      <c r="C3565" s="1" t="s">
        <v>4837</v>
      </c>
      <c r="D3565" s="1" t="s">
        <v>4838</v>
      </c>
      <c r="E3565" s="3" t="s">
        <v>4839</v>
      </c>
      <c r="F3565" s="3" t="s">
        <v>4840</v>
      </c>
      <c r="G3565" s="1">
        <v>2005</v>
      </c>
      <c r="H3565" s="1" t="s">
        <v>29</v>
      </c>
      <c r="I3565" s="1"/>
      <c r="J3565" t="s">
        <v>4841</v>
      </c>
      <c r="K3565" s="1" t="s">
        <v>127</v>
      </c>
      <c r="L3565" s="1" t="s">
        <v>29</v>
      </c>
      <c r="M3565" s="1"/>
      <c r="O3565">
        <v>1</v>
      </c>
      <c r="Q3565" s="4" t="s">
        <v>31633</v>
      </c>
      <c r="R3565">
        <v>307</v>
      </c>
    </row>
    <row r="3566" spans="1:18" ht="45">
      <c r="A3566">
        <v>2978</v>
      </c>
      <c r="B3566" t="b">
        <v>1</v>
      </c>
      <c r="C3566" s="1" t="s">
        <v>4568</v>
      </c>
      <c r="D3566" s="2" t="s">
        <v>4569</v>
      </c>
      <c r="E3566" s="3" t="s">
        <v>4570</v>
      </c>
      <c r="F3566" s="1" t="s">
        <v>4571</v>
      </c>
      <c r="G3566" s="1">
        <v>2005</v>
      </c>
      <c r="H3566" s="1" t="s">
        <v>29</v>
      </c>
      <c r="I3566" s="1"/>
      <c r="J3566" s="1" t="s">
        <v>4572</v>
      </c>
      <c r="K3566" s="1" t="s">
        <v>1301</v>
      </c>
      <c r="L3566" s="1" t="s">
        <v>29</v>
      </c>
      <c r="M3566" s="1"/>
      <c r="O3566">
        <v>1</v>
      </c>
      <c r="Q3566" s="4" t="s">
        <v>31634</v>
      </c>
      <c r="R3566">
        <v>308</v>
      </c>
    </row>
    <row r="3567" spans="1:18" ht="30">
      <c r="A3567">
        <v>2997</v>
      </c>
      <c r="B3567" t="b">
        <v>1</v>
      </c>
      <c r="C3567" s="1" t="s">
        <v>212</v>
      </c>
      <c r="D3567" s="2" t="s">
        <v>4756</v>
      </c>
      <c r="E3567" s="1" t="s">
        <v>4757</v>
      </c>
      <c r="F3567" s="1"/>
      <c r="G3567" s="1">
        <v>2005</v>
      </c>
      <c r="H3567" s="1" t="s">
        <v>18</v>
      </c>
      <c r="I3567" s="1"/>
      <c r="J3567" s="1" t="s">
        <v>4758</v>
      </c>
      <c r="K3567" s="1"/>
      <c r="L3567" s="1"/>
      <c r="M3567" s="1"/>
      <c r="O3567">
        <v>0</v>
      </c>
      <c r="Q3567" s="4" t="s">
        <v>19823</v>
      </c>
    </row>
    <row r="3568" spans="1:18" ht="30">
      <c r="A3568">
        <v>551</v>
      </c>
      <c r="B3568" t="b">
        <v>1</v>
      </c>
      <c r="C3568" s="17" t="s">
        <v>20765</v>
      </c>
      <c r="D3568" s="4" t="s">
        <v>20766</v>
      </c>
      <c r="E3568" t="s">
        <v>18795</v>
      </c>
      <c r="F3568" t="s">
        <v>19378</v>
      </c>
      <c r="G3568">
        <v>2005</v>
      </c>
      <c r="H3568" t="s">
        <v>18</v>
      </c>
      <c r="I3568" t="s">
        <v>20767</v>
      </c>
      <c r="K3568" t="s">
        <v>18422</v>
      </c>
      <c r="L3568" t="s">
        <v>18423</v>
      </c>
      <c r="O3568">
        <v>0</v>
      </c>
      <c r="Q3568" s="4" t="s">
        <v>24007</v>
      </c>
    </row>
    <row r="3569" spans="1:17" ht="45">
      <c r="A3569">
        <v>5091</v>
      </c>
      <c r="B3569" t="b">
        <v>1</v>
      </c>
      <c r="C3569" s="1" t="s">
        <v>18339</v>
      </c>
      <c r="D3569" s="2" t="s">
        <v>18340</v>
      </c>
      <c r="E3569" s="3" t="s">
        <v>18323</v>
      </c>
      <c r="F3569" s="1" t="s">
        <v>18324</v>
      </c>
      <c r="G3569" s="1">
        <v>2005</v>
      </c>
      <c r="H3569" s="1" t="s">
        <v>18</v>
      </c>
      <c r="I3569" s="1" t="s">
        <v>18341</v>
      </c>
      <c r="J3569" s="1"/>
      <c r="K3569" s="1"/>
      <c r="L3569" s="1"/>
      <c r="M3569" s="1"/>
      <c r="O3569">
        <v>0</v>
      </c>
      <c r="Q3569" s="4" t="s">
        <v>31621</v>
      </c>
    </row>
    <row r="3570" spans="1:17" ht="42.75">
      <c r="A3570">
        <v>389</v>
      </c>
      <c r="B3570" t="b">
        <v>1</v>
      </c>
      <c r="C3570" s="6" t="s">
        <v>4827</v>
      </c>
      <c r="D3570" s="8" t="s">
        <v>4828</v>
      </c>
      <c r="E3570" s="6"/>
      <c r="F3570" s="16" t="s">
        <v>19103</v>
      </c>
      <c r="G3570">
        <v>2005</v>
      </c>
      <c r="H3570" s="6" t="s">
        <v>18</v>
      </c>
      <c r="J3570" t="s">
        <v>20150</v>
      </c>
      <c r="K3570" t="s">
        <v>18422</v>
      </c>
      <c r="L3570" t="s">
        <v>18423</v>
      </c>
      <c r="O3570">
        <v>0</v>
      </c>
      <c r="Q3570" s="4" t="s">
        <v>22888</v>
      </c>
    </row>
    <row r="3571" spans="1:17">
      <c r="A3571">
        <v>5088</v>
      </c>
      <c r="B3571" t="b">
        <v>1</v>
      </c>
      <c r="C3571" s="1" t="s">
        <v>17778</v>
      </c>
      <c r="D3571" s="2" t="s">
        <v>18333</v>
      </c>
      <c r="E3571" s="3" t="s">
        <v>18323</v>
      </c>
      <c r="F3571" s="1" t="s">
        <v>18324</v>
      </c>
      <c r="G3571" s="1">
        <v>2005</v>
      </c>
      <c r="H3571" s="1" t="s">
        <v>18</v>
      </c>
      <c r="I3571" s="1"/>
      <c r="J3571" s="1"/>
      <c r="K3571" s="1"/>
      <c r="L3571" s="1"/>
      <c r="M3571" s="1"/>
      <c r="O3571">
        <v>0</v>
      </c>
      <c r="Q3571" s="4" t="s">
        <v>31622</v>
      </c>
    </row>
    <row r="3572" spans="1:17" ht="30">
      <c r="A3572">
        <v>2973</v>
      </c>
      <c r="B3572" t="b">
        <v>1</v>
      </c>
      <c r="C3572" s="1" t="s">
        <v>3159</v>
      </c>
      <c r="D3572" s="2" t="s">
        <v>4537</v>
      </c>
      <c r="E3572" s="1"/>
      <c r="F3572" s="1" t="s">
        <v>3742</v>
      </c>
      <c r="G3572" s="1">
        <v>2005</v>
      </c>
      <c r="H3572" s="1" t="s">
        <v>18</v>
      </c>
      <c r="I3572" s="1"/>
      <c r="J3572" s="1"/>
      <c r="K3572" s="1"/>
      <c r="L3572" s="1"/>
      <c r="M3572" s="1"/>
      <c r="O3572">
        <v>0</v>
      </c>
      <c r="Q3572" s="4" t="s">
        <v>22831</v>
      </c>
    </row>
    <row r="3573" spans="1:17" ht="45">
      <c r="A3573">
        <v>840</v>
      </c>
      <c r="B3573" t="b">
        <v>1</v>
      </c>
      <c r="C3573" s="6" t="s">
        <v>18867</v>
      </c>
      <c r="D3573" s="6" t="s">
        <v>4601</v>
      </c>
      <c r="E3573" s="14" t="s">
        <v>18395</v>
      </c>
      <c r="F3573" s="16" t="s">
        <v>19103</v>
      </c>
      <c r="G3573">
        <v>2005</v>
      </c>
      <c r="H3573" s="6" t="s">
        <v>18</v>
      </c>
      <c r="J3573" t="s">
        <v>21869</v>
      </c>
      <c r="K3573" t="s">
        <v>18422</v>
      </c>
      <c r="L3573" t="s">
        <v>18423</v>
      </c>
      <c r="O3573">
        <v>0</v>
      </c>
      <c r="Q3573" s="4" t="s">
        <v>22917</v>
      </c>
    </row>
    <row r="3574" spans="1:17" ht="42.75">
      <c r="A3574">
        <v>908</v>
      </c>
      <c r="B3574" t="b">
        <v>1</v>
      </c>
      <c r="C3574" s="6" t="s">
        <v>3159</v>
      </c>
      <c r="D3574" s="8" t="s">
        <v>4536</v>
      </c>
      <c r="E3574" s="6"/>
      <c r="F3574" s="16" t="s">
        <v>19103</v>
      </c>
      <c r="G3574">
        <v>2005</v>
      </c>
      <c r="H3574" s="6" t="s">
        <v>18</v>
      </c>
      <c r="J3574" t="s">
        <v>22080</v>
      </c>
      <c r="K3574" t="s">
        <v>18422</v>
      </c>
      <c r="L3574" t="s">
        <v>18423</v>
      </c>
      <c r="O3574">
        <v>0</v>
      </c>
      <c r="Q3574" s="4" t="s">
        <v>22831</v>
      </c>
    </row>
    <row r="3575" spans="1:17" ht="30">
      <c r="A3575">
        <v>2984</v>
      </c>
      <c r="B3575" t="b">
        <v>1</v>
      </c>
      <c r="C3575" s="1" t="s">
        <v>3330</v>
      </c>
      <c r="D3575" s="2" t="s">
        <v>4625</v>
      </c>
      <c r="E3575" s="3" t="s">
        <v>4626</v>
      </c>
      <c r="F3575" s="1" t="s">
        <v>3742</v>
      </c>
      <c r="G3575" s="1">
        <v>2005</v>
      </c>
      <c r="H3575" s="1" t="s">
        <v>18</v>
      </c>
      <c r="I3575" s="1"/>
      <c r="J3575" s="1"/>
      <c r="K3575" s="1"/>
      <c r="L3575" s="1"/>
      <c r="M3575" s="1"/>
      <c r="O3575">
        <v>0</v>
      </c>
      <c r="Q3575" s="4" t="s">
        <v>19106</v>
      </c>
    </row>
    <row r="3576" spans="1:17" ht="45">
      <c r="A3576">
        <v>2994</v>
      </c>
      <c r="B3576" t="b">
        <v>1</v>
      </c>
      <c r="C3576" s="1" t="s">
        <v>4743</v>
      </c>
      <c r="D3576" s="2" t="s">
        <v>4744</v>
      </c>
      <c r="E3576" s="1"/>
      <c r="F3576" s="1" t="s">
        <v>4745</v>
      </c>
      <c r="G3576" s="1">
        <v>2005</v>
      </c>
      <c r="H3576" s="1" t="s">
        <v>18</v>
      </c>
      <c r="I3576" s="1"/>
      <c r="J3576" s="1"/>
      <c r="K3576" s="1"/>
      <c r="L3576" s="1"/>
      <c r="M3576" s="1"/>
      <c r="O3576">
        <v>0</v>
      </c>
      <c r="Q3576" s="4" t="s">
        <v>22719</v>
      </c>
    </row>
    <row r="3577" spans="1:17">
      <c r="A3577">
        <v>2999</v>
      </c>
      <c r="B3577" t="b">
        <v>1</v>
      </c>
      <c r="C3577" s="1" t="s">
        <v>1263</v>
      </c>
      <c r="D3577" s="2" t="s">
        <v>4775</v>
      </c>
      <c r="E3577" s="1" t="s">
        <v>4776</v>
      </c>
      <c r="F3577" s="1" t="s">
        <v>4777</v>
      </c>
      <c r="G3577" s="1">
        <v>2005</v>
      </c>
      <c r="H3577" s="1" t="s">
        <v>18</v>
      </c>
      <c r="I3577" s="1"/>
      <c r="J3577" s="1" t="s">
        <v>4778</v>
      </c>
      <c r="K3577" s="1"/>
      <c r="L3577" s="1"/>
      <c r="M3577" s="1"/>
      <c r="O3577">
        <v>0</v>
      </c>
      <c r="Q3577" s="4" t="s">
        <v>22364</v>
      </c>
    </row>
    <row r="3578" spans="1:17" ht="45">
      <c r="A3578">
        <v>1744</v>
      </c>
      <c r="B3578" t="b">
        <v>1</v>
      </c>
      <c r="C3578" s="6" t="s">
        <v>2640</v>
      </c>
      <c r="D3578" s="6" t="s">
        <v>4532</v>
      </c>
      <c r="E3578" s="14" t="s">
        <v>18395</v>
      </c>
      <c r="F3578" s="16" t="s">
        <v>19103</v>
      </c>
      <c r="G3578">
        <v>2005</v>
      </c>
      <c r="H3578" s="6" t="s">
        <v>18</v>
      </c>
      <c r="J3578" t="s">
        <v>25000</v>
      </c>
      <c r="K3578" t="s">
        <v>18422</v>
      </c>
      <c r="L3578" t="s">
        <v>18423</v>
      </c>
      <c r="O3578">
        <v>0</v>
      </c>
      <c r="Q3578" s="4" t="s">
        <v>23438</v>
      </c>
    </row>
    <row r="3579" spans="1:17" ht="30">
      <c r="A3579">
        <v>1759</v>
      </c>
      <c r="B3579" t="b">
        <v>1</v>
      </c>
      <c r="C3579" s="7" t="s">
        <v>25046</v>
      </c>
      <c r="D3579" s="4" t="s">
        <v>25047</v>
      </c>
      <c r="F3579" s="30" t="s">
        <v>25048</v>
      </c>
      <c r="G3579">
        <v>2005</v>
      </c>
      <c r="H3579" t="s">
        <v>18</v>
      </c>
      <c r="J3579" t="s">
        <v>25049</v>
      </c>
      <c r="K3579" t="s">
        <v>18422</v>
      </c>
      <c r="L3579" t="s">
        <v>18423</v>
      </c>
      <c r="O3579">
        <v>0</v>
      </c>
      <c r="Q3579" s="4" t="s">
        <v>24128</v>
      </c>
    </row>
    <row r="3580" spans="1:17" ht="45">
      <c r="A3580">
        <v>521</v>
      </c>
      <c r="B3580" t="b">
        <v>1</v>
      </c>
      <c r="C3580" s="6" t="s">
        <v>212</v>
      </c>
      <c r="D3580" s="6" t="s">
        <v>4759</v>
      </c>
      <c r="E3580" s="14" t="s">
        <v>18395</v>
      </c>
      <c r="F3580" s="16" t="s">
        <v>19103</v>
      </c>
      <c r="G3580">
        <v>2005</v>
      </c>
      <c r="H3580" s="6" t="s">
        <v>18</v>
      </c>
      <c r="J3580" t="s">
        <v>20666</v>
      </c>
      <c r="K3580" t="s">
        <v>18422</v>
      </c>
      <c r="L3580" t="s">
        <v>18423</v>
      </c>
      <c r="O3580">
        <v>0</v>
      </c>
      <c r="Q3580" s="4" t="s">
        <v>19823</v>
      </c>
    </row>
    <row r="3581" spans="1:17" ht="75">
      <c r="A3581">
        <v>2969</v>
      </c>
      <c r="B3581" t="b">
        <v>1</v>
      </c>
      <c r="C3581" s="1" t="s">
        <v>2929</v>
      </c>
      <c r="D3581" s="2" t="s">
        <v>4505</v>
      </c>
      <c r="E3581" s="1" t="s">
        <v>4506</v>
      </c>
      <c r="F3581" s="1" t="s">
        <v>4507</v>
      </c>
      <c r="G3581" s="1">
        <v>2005</v>
      </c>
      <c r="H3581" s="1" t="s">
        <v>18</v>
      </c>
      <c r="I3581" s="1"/>
      <c r="J3581" s="1" t="s">
        <v>4508</v>
      </c>
      <c r="K3581" s="1"/>
      <c r="L3581" s="1"/>
      <c r="M3581" s="1"/>
      <c r="O3581">
        <v>0</v>
      </c>
      <c r="Q3581" s="4" t="s">
        <v>18899</v>
      </c>
    </row>
    <row r="3582" spans="1:17" ht="45">
      <c r="A3582">
        <v>944</v>
      </c>
      <c r="B3582" t="b">
        <v>1</v>
      </c>
      <c r="C3582" s="6" t="s">
        <v>22225</v>
      </c>
      <c r="D3582" s="2" t="s">
        <v>4651</v>
      </c>
      <c r="E3582" s="6"/>
      <c r="F3582" s="16" t="s">
        <v>19103</v>
      </c>
      <c r="G3582">
        <v>2005</v>
      </c>
      <c r="H3582" t="s">
        <v>18</v>
      </c>
      <c r="J3582" t="s">
        <v>22226</v>
      </c>
      <c r="K3582" t="s">
        <v>18422</v>
      </c>
      <c r="L3582" t="s">
        <v>18423</v>
      </c>
      <c r="O3582">
        <v>0</v>
      </c>
      <c r="Q3582" s="4" t="s">
        <v>24036</v>
      </c>
    </row>
    <row r="3583" spans="1:17" ht="75">
      <c r="A3583">
        <v>2046</v>
      </c>
      <c r="B3583" t="b">
        <v>1</v>
      </c>
      <c r="C3583" s="6" t="s">
        <v>24107</v>
      </c>
      <c r="D3583" s="6" t="s">
        <v>4647</v>
      </c>
      <c r="E3583" s="14" t="s">
        <v>18395</v>
      </c>
      <c r="F3583" s="16" t="s">
        <v>19103</v>
      </c>
      <c r="G3583">
        <v>2005</v>
      </c>
      <c r="H3583" s="6" t="s">
        <v>18</v>
      </c>
      <c r="K3583" t="s">
        <v>18422</v>
      </c>
      <c r="L3583" t="s">
        <v>18423</v>
      </c>
      <c r="O3583">
        <v>0</v>
      </c>
      <c r="Q3583" s="4" t="s">
        <v>24100</v>
      </c>
    </row>
    <row r="3584" spans="1:17" ht="57">
      <c r="A3584">
        <v>1480</v>
      </c>
      <c r="B3584" t="b">
        <v>1</v>
      </c>
      <c r="C3584" s="6" t="s">
        <v>24107</v>
      </c>
      <c r="D3584" s="8" t="s">
        <v>24108</v>
      </c>
      <c r="E3584" s="6"/>
      <c r="F3584" s="16" t="s">
        <v>19103</v>
      </c>
      <c r="G3584">
        <v>2005</v>
      </c>
      <c r="H3584" t="s">
        <v>18</v>
      </c>
      <c r="J3584" t="s">
        <v>24109</v>
      </c>
      <c r="K3584" t="s">
        <v>18720</v>
      </c>
      <c r="L3584" t="s">
        <v>18423</v>
      </c>
      <c r="O3584">
        <v>0</v>
      </c>
      <c r="Q3584" s="4" t="s">
        <v>24100</v>
      </c>
    </row>
    <row r="3585" spans="1:17" ht="75">
      <c r="A3585">
        <v>2971</v>
      </c>
      <c r="B3585" t="b">
        <v>0</v>
      </c>
      <c r="C3585" s="1" t="s">
        <v>4513</v>
      </c>
      <c r="D3585" s="2" t="s">
        <v>4515</v>
      </c>
      <c r="E3585" s="1"/>
      <c r="F3585" s="1" t="s">
        <v>4487</v>
      </c>
      <c r="G3585" s="1">
        <v>2005</v>
      </c>
      <c r="H3585" s="1" t="s">
        <v>1315</v>
      </c>
      <c r="I3585" s="1"/>
      <c r="J3585" s="1"/>
      <c r="K3585" s="1"/>
      <c r="L3585" s="1"/>
      <c r="M3585" s="1"/>
      <c r="O3585">
        <v>0</v>
      </c>
      <c r="Q3585" s="4" t="s">
        <v>22898</v>
      </c>
    </row>
    <row r="3586" spans="1:17" ht="45">
      <c r="A3586">
        <v>5092</v>
      </c>
      <c r="B3586" t="b">
        <v>1</v>
      </c>
      <c r="C3586" s="1" t="s">
        <v>18057</v>
      </c>
      <c r="D3586" s="2" t="s">
        <v>18342</v>
      </c>
      <c r="E3586" s="3" t="s">
        <v>18323</v>
      </c>
      <c r="F3586" s="1" t="s">
        <v>18324</v>
      </c>
      <c r="G3586" s="1">
        <v>2005</v>
      </c>
      <c r="H3586" s="1" t="s">
        <v>18</v>
      </c>
      <c r="I3586" s="1"/>
      <c r="J3586" s="1"/>
      <c r="K3586" s="1"/>
      <c r="L3586" s="1"/>
      <c r="M3586" s="1"/>
      <c r="O3586">
        <v>0</v>
      </c>
      <c r="Q3586" s="4" t="s">
        <v>31625</v>
      </c>
    </row>
    <row r="3587" spans="1:17" ht="60">
      <c r="A3587">
        <v>5089</v>
      </c>
      <c r="B3587" t="b">
        <v>1</v>
      </c>
      <c r="C3587" s="1" t="s">
        <v>18334</v>
      </c>
      <c r="D3587" s="2" t="s">
        <v>18335</v>
      </c>
      <c r="E3587" s="3" t="s">
        <v>18323</v>
      </c>
      <c r="F3587" s="1" t="s">
        <v>18324</v>
      </c>
      <c r="G3587" s="1">
        <v>2005</v>
      </c>
      <c r="H3587" s="1" t="s">
        <v>18</v>
      </c>
      <c r="I3587" s="1"/>
      <c r="J3587" s="1"/>
      <c r="K3587" s="1"/>
      <c r="L3587" s="1"/>
      <c r="M3587" s="1"/>
      <c r="O3587">
        <v>0</v>
      </c>
      <c r="Q3587" s="4" t="s">
        <v>31626</v>
      </c>
    </row>
    <row r="3588" spans="1:17" ht="30">
      <c r="A3588">
        <v>2249</v>
      </c>
      <c r="B3588" t="b">
        <v>1</v>
      </c>
      <c r="C3588" s="6" t="s">
        <v>26517</v>
      </c>
      <c r="D3588" s="6" t="s">
        <v>4523</v>
      </c>
      <c r="E3588" s="14" t="s">
        <v>18395</v>
      </c>
      <c r="F3588" s="16" t="s">
        <v>19103</v>
      </c>
      <c r="G3588">
        <v>2005</v>
      </c>
      <c r="H3588" s="6" t="s">
        <v>18</v>
      </c>
      <c r="J3588" t="s">
        <v>26518</v>
      </c>
      <c r="K3588" t="s">
        <v>18422</v>
      </c>
      <c r="L3588" t="s">
        <v>18423</v>
      </c>
      <c r="O3588">
        <v>0</v>
      </c>
      <c r="Q3588" s="4" t="s">
        <v>24188</v>
      </c>
    </row>
    <row r="3589" spans="1:17" ht="60">
      <c r="A3589">
        <v>2972</v>
      </c>
      <c r="B3589" t="b">
        <v>1</v>
      </c>
      <c r="C3589" s="1" t="s">
        <v>2640</v>
      </c>
      <c r="D3589" s="2" t="s">
        <v>4535</v>
      </c>
      <c r="E3589" s="1"/>
      <c r="F3589" s="1" t="s">
        <v>3742</v>
      </c>
      <c r="G3589" s="1">
        <v>2005</v>
      </c>
      <c r="H3589" s="1" t="s">
        <v>18</v>
      </c>
      <c r="I3589" s="1"/>
      <c r="J3589" s="1"/>
      <c r="K3589" s="1"/>
      <c r="L3589" s="1"/>
      <c r="M3589" s="1"/>
      <c r="O3589">
        <v>0</v>
      </c>
      <c r="Q3589" s="4" t="s">
        <v>23438</v>
      </c>
    </row>
    <row r="3590" spans="1:17" ht="42.75">
      <c r="A3590">
        <v>1865</v>
      </c>
      <c r="B3590" t="b">
        <v>1</v>
      </c>
      <c r="C3590" s="6" t="s">
        <v>1263</v>
      </c>
      <c r="D3590" s="8" t="s">
        <v>4784</v>
      </c>
      <c r="E3590" s="6"/>
      <c r="F3590" s="16" t="s">
        <v>19103</v>
      </c>
      <c r="G3590">
        <v>2005</v>
      </c>
      <c r="H3590" t="s">
        <v>18</v>
      </c>
      <c r="K3590" t="s">
        <v>18422</v>
      </c>
      <c r="L3590" t="s">
        <v>18423</v>
      </c>
      <c r="O3590">
        <v>0</v>
      </c>
      <c r="Q3590" s="4" t="s">
        <v>22364</v>
      </c>
    </row>
    <row r="3591" spans="1:17" ht="30">
      <c r="A3591">
        <v>2993</v>
      </c>
      <c r="B3591" t="b">
        <v>0</v>
      </c>
      <c r="C3591" s="1" t="s">
        <v>4728</v>
      </c>
      <c r="D3591" s="2" t="s">
        <v>4729</v>
      </c>
      <c r="E3591" s="1"/>
      <c r="F3591" s="1" t="s">
        <v>4487</v>
      </c>
      <c r="G3591" s="1">
        <v>2005</v>
      </c>
      <c r="H3591" s="1" t="s">
        <v>1315</v>
      </c>
      <c r="I3591" s="1"/>
      <c r="J3591" s="1"/>
      <c r="K3591" s="1"/>
      <c r="L3591" s="1"/>
      <c r="M3591" s="1"/>
      <c r="O3591">
        <v>0</v>
      </c>
      <c r="Q3591" s="4" t="s">
        <v>31627</v>
      </c>
    </row>
    <row r="3592" spans="1:17" ht="45">
      <c r="A3592">
        <v>2982</v>
      </c>
      <c r="B3592" t="b">
        <v>1</v>
      </c>
      <c r="C3592" s="1" t="s">
        <v>3330</v>
      </c>
      <c r="D3592" s="2" t="s">
        <v>4618</v>
      </c>
      <c r="E3592" s="1" t="s">
        <v>4619</v>
      </c>
      <c r="F3592" s="1" t="s">
        <v>4620</v>
      </c>
      <c r="G3592" s="1">
        <v>2005</v>
      </c>
      <c r="H3592" s="1" t="s">
        <v>18</v>
      </c>
      <c r="I3592" s="1"/>
      <c r="J3592" s="1" t="s">
        <v>4621</v>
      </c>
      <c r="K3592" s="1"/>
      <c r="L3592" s="1"/>
      <c r="M3592" s="1"/>
      <c r="O3592">
        <v>0</v>
      </c>
      <c r="Q3592" s="4" t="s">
        <v>19106</v>
      </c>
    </row>
    <row r="3593" spans="1:17" ht="60">
      <c r="A3593">
        <v>2983</v>
      </c>
      <c r="B3593" t="b">
        <v>1</v>
      </c>
      <c r="C3593" s="1" t="s">
        <v>3330</v>
      </c>
      <c r="D3593" s="2" t="s">
        <v>4622</v>
      </c>
      <c r="E3593" s="1" t="s">
        <v>4623</v>
      </c>
      <c r="F3593" s="1" t="s">
        <v>4620</v>
      </c>
      <c r="G3593" s="1">
        <v>2005</v>
      </c>
      <c r="H3593" s="1" t="s">
        <v>18</v>
      </c>
      <c r="I3593" s="1"/>
      <c r="J3593" s="1" t="s">
        <v>4624</v>
      </c>
      <c r="K3593" s="1"/>
      <c r="L3593" s="1"/>
      <c r="M3593" s="1"/>
      <c r="O3593">
        <v>0</v>
      </c>
      <c r="Q3593" s="4" t="s">
        <v>19106</v>
      </c>
    </row>
    <row r="3594" spans="1:17" ht="120">
      <c r="A3594">
        <v>2420</v>
      </c>
      <c r="B3594" t="b">
        <v>1</v>
      </c>
      <c r="C3594" s="17" t="s">
        <v>27113</v>
      </c>
      <c r="D3594" s="7" t="s">
        <v>27114</v>
      </c>
      <c r="E3594" s="14" t="s">
        <v>27115</v>
      </c>
      <c r="F3594" t="s">
        <v>27116</v>
      </c>
      <c r="G3594">
        <v>2005</v>
      </c>
      <c r="H3594" t="s">
        <v>18</v>
      </c>
      <c r="J3594" t="s">
        <v>27117</v>
      </c>
      <c r="K3594" t="s">
        <v>18422</v>
      </c>
      <c r="L3594" t="s">
        <v>18423</v>
      </c>
      <c r="O3594">
        <v>0</v>
      </c>
      <c r="Q3594" s="4" t="s">
        <v>24220</v>
      </c>
    </row>
    <row r="3595" spans="1:17" ht="60">
      <c r="A3595">
        <v>2967</v>
      </c>
      <c r="B3595" t="b">
        <v>1</v>
      </c>
      <c r="C3595" s="1" t="s">
        <v>4483</v>
      </c>
      <c r="D3595" s="2" t="s">
        <v>4484</v>
      </c>
      <c r="E3595" s="1"/>
      <c r="F3595" s="1" t="s">
        <v>4485</v>
      </c>
      <c r="G3595" s="1">
        <v>2005</v>
      </c>
      <c r="H3595" s="1" t="s">
        <v>18</v>
      </c>
      <c r="I3595" s="1"/>
      <c r="J3595" s="1"/>
      <c r="K3595" s="1"/>
      <c r="L3595" s="1"/>
      <c r="M3595" s="1"/>
      <c r="O3595">
        <v>0</v>
      </c>
      <c r="Q3595" s="4" t="s">
        <v>31628</v>
      </c>
    </row>
    <row r="3596" spans="1:17" ht="45">
      <c r="A3596">
        <v>2985</v>
      </c>
      <c r="B3596" t="b">
        <v>1</v>
      </c>
      <c r="C3596" s="1" t="s">
        <v>3330</v>
      </c>
      <c r="D3596" s="2" t="s">
        <v>4629</v>
      </c>
      <c r="E3596" s="1"/>
      <c r="F3596" s="1" t="s">
        <v>4487</v>
      </c>
      <c r="G3596" s="1">
        <v>2005</v>
      </c>
      <c r="H3596" s="1" t="s">
        <v>18</v>
      </c>
      <c r="I3596" s="1"/>
      <c r="J3596" s="1"/>
      <c r="K3596" s="1"/>
      <c r="L3596" s="1"/>
      <c r="M3596" s="1"/>
      <c r="O3596">
        <v>0</v>
      </c>
      <c r="Q3596" s="4" t="s">
        <v>19106</v>
      </c>
    </row>
    <row r="3597" spans="1:17" ht="45">
      <c r="A3597">
        <v>400</v>
      </c>
      <c r="B3597" t="b">
        <v>1</v>
      </c>
      <c r="C3597" s="6" t="s">
        <v>3330</v>
      </c>
      <c r="D3597" s="2" t="s">
        <v>4627</v>
      </c>
      <c r="E3597" s="6"/>
      <c r="F3597" s="16" t="s">
        <v>19103</v>
      </c>
      <c r="G3597">
        <v>2005</v>
      </c>
      <c r="H3597" s="6" t="s">
        <v>18</v>
      </c>
      <c r="J3597" t="s">
        <v>20192</v>
      </c>
      <c r="K3597" t="s">
        <v>18422</v>
      </c>
      <c r="L3597" t="s">
        <v>18423</v>
      </c>
      <c r="O3597">
        <v>0</v>
      </c>
      <c r="Q3597" s="4" t="s">
        <v>19106</v>
      </c>
    </row>
    <row r="3598" spans="1:17" ht="30">
      <c r="A3598">
        <v>3008</v>
      </c>
      <c r="B3598" t="b">
        <v>1</v>
      </c>
      <c r="C3598" s="1" t="s">
        <v>4848</v>
      </c>
      <c r="D3598" s="2" t="s">
        <v>4849</v>
      </c>
      <c r="E3598" s="3" t="s">
        <v>4850</v>
      </c>
      <c r="F3598" s="1" t="s">
        <v>4851</v>
      </c>
      <c r="G3598" s="1">
        <v>2005</v>
      </c>
      <c r="H3598" s="1" t="s">
        <v>18</v>
      </c>
      <c r="I3598" s="1" t="s">
        <v>4853</v>
      </c>
      <c r="J3598" s="1" t="s">
        <v>4852</v>
      </c>
      <c r="K3598" s="1"/>
      <c r="L3598" s="1"/>
      <c r="M3598" s="1"/>
      <c r="O3598">
        <v>0</v>
      </c>
      <c r="Q3598" s="4" t="s">
        <v>31630</v>
      </c>
    </row>
    <row r="3599" spans="1:17" ht="30">
      <c r="A3599">
        <v>3001</v>
      </c>
      <c r="B3599" t="b">
        <v>0</v>
      </c>
      <c r="C3599" s="1" t="s">
        <v>1263</v>
      </c>
      <c r="D3599" s="2" t="s">
        <v>4786</v>
      </c>
      <c r="E3599" s="1"/>
      <c r="F3599" s="1" t="s">
        <v>4787</v>
      </c>
      <c r="G3599" s="1">
        <v>2005</v>
      </c>
      <c r="H3599" s="1" t="s">
        <v>1315</v>
      </c>
      <c r="I3599" s="1"/>
      <c r="J3599" s="1"/>
      <c r="K3599" s="1"/>
      <c r="L3599" s="1"/>
      <c r="M3599" s="1"/>
      <c r="O3599">
        <v>0</v>
      </c>
      <c r="Q3599" s="4" t="s">
        <v>22364</v>
      </c>
    </row>
    <row r="3600" spans="1:17" ht="45">
      <c r="A3600">
        <v>2422</v>
      </c>
      <c r="B3600" t="b">
        <v>1</v>
      </c>
      <c r="C3600" s="6" t="s">
        <v>22343</v>
      </c>
      <c r="D3600" s="6" t="s">
        <v>4749</v>
      </c>
      <c r="E3600" s="14" t="s">
        <v>18395</v>
      </c>
      <c r="F3600" s="16" t="s">
        <v>19103</v>
      </c>
      <c r="G3600">
        <v>2005</v>
      </c>
      <c r="H3600" s="6" t="s">
        <v>18</v>
      </c>
      <c r="J3600" t="s">
        <v>27123</v>
      </c>
      <c r="K3600" t="s">
        <v>18422</v>
      </c>
      <c r="L3600" t="s">
        <v>18423</v>
      </c>
      <c r="O3600">
        <v>0</v>
      </c>
      <c r="Q3600" s="4" t="s">
        <v>22673</v>
      </c>
    </row>
    <row r="3601" spans="1:17" ht="30">
      <c r="A3601">
        <v>2414</v>
      </c>
      <c r="B3601" t="b">
        <v>1</v>
      </c>
      <c r="C3601" s="6" t="s">
        <v>387</v>
      </c>
      <c r="D3601" s="6" t="s">
        <v>4579</v>
      </c>
      <c r="E3601" s="14" t="s">
        <v>18395</v>
      </c>
      <c r="F3601" s="16" t="s">
        <v>19103</v>
      </c>
      <c r="G3601">
        <v>2005</v>
      </c>
      <c r="H3601" s="6" t="s">
        <v>18</v>
      </c>
      <c r="J3601" t="s">
        <v>27094</v>
      </c>
      <c r="K3601" t="s">
        <v>18422</v>
      </c>
      <c r="L3601" t="s">
        <v>18423</v>
      </c>
      <c r="O3601">
        <v>0</v>
      </c>
      <c r="Q3601" s="4" t="s">
        <v>18883</v>
      </c>
    </row>
    <row r="3602" spans="1:17" ht="42.75">
      <c r="A3602">
        <v>2411</v>
      </c>
      <c r="B3602" t="b">
        <v>1</v>
      </c>
      <c r="C3602" s="6" t="s">
        <v>25362</v>
      </c>
      <c r="D3602" s="8" t="s">
        <v>4639</v>
      </c>
      <c r="E3602" s="6"/>
      <c r="F3602" s="16" t="s">
        <v>19103</v>
      </c>
      <c r="G3602">
        <v>2005</v>
      </c>
      <c r="H3602" s="6" t="s">
        <v>18</v>
      </c>
      <c r="J3602" t="s">
        <v>25363</v>
      </c>
      <c r="K3602" t="s">
        <v>18422</v>
      </c>
      <c r="L3602" t="s">
        <v>18423</v>
      </c>
      <c r="M3602" t="s">
        <v>18659</v>
      </c>
      <c r="O3602">
        <v>0</v>
      </c>
      <c r="Q3602" s="4" t="s">
        <v>24140</v>
      </c>
    </row>
    <row r="3603" spans="1:17" ht="42.75">
      <c r="A3603">
        <v>1855</v>
      </c>
      <c r="B3603" t="b">
        <v>1</v>
      </c>
      <c r="C3603" s="6" t="s">
        <v>25362</v>
      </c>
      <c r="D3603" s="8" t="s">
        <v>4640</v>
      </c>
      <c r="E3603" s="6"/>
      <c r="F3603" s="16" t="s">
        <v>19103</v>
      </c>
      <c r="G3603">
        <v>2005</v>
      </c>
      <c r="H3603" s="6" t="s">
        <v>18</v>
      </c>
      <c r="J3603" t="s">
        <v>25363</v>
      </c>
      <c r="K3603" t="s">
        <v>18422</v>
      </c>
      <c r="L3603" t="s">
        <v>18423</v>
      </c>
      <c r="M3603" t="s">
        <v>18659</v>
      </c>
      <c r="O3603">
        <v>0</v>
      </c>
      <c r="Q3603" s="4" t="s">
        <v>24140</v>
      </c>
    </row>
    <row r="3604" spans="1:17" ht="45">
      <c r="A3604">
        <v>2361</v>
      </c>
      <c r="B3604" t="b">
        <v>1</v>
      </c>
      <c r="C3604" s="7" t="s">
        <v>26931</v>
      </c>
      <c r="D3604" s="4" t="s">
        <v>26932</v>
      </c>
      <c r="E3604" s="5" t="s">
        <v>26933</v>
      </c>
      <c r="F3604" s="30" t="s">
        <v>26934</v>
      </c>
      <c r="G3604">
        <v>2005</v>
      </c>
      <c r="H3604" t="s">
        <v>18</v>
      </c>
      <c r="J3604" t="s">
        <v>26935</v>
      </c>
      <c r="K3604" t="s">
        <v>18422</v>
      </c>
      <c r="L3604" t="s">
        <v>18423</v>
      </c>
      <c r="O3604">
        <v>0</v>
      </c>
      <c r="Q3604" s="4" t="s">
        <v>24192</v>
      </c>
    </row>
    <row r="3605" spans="1:17" ht="57">
      <c r="A3605">
        <v>1282</v>
      </c>
      <c r="B3605" t="b">
        <v>1</v>
      </c>
      <c r="C3605" s="6" t="s">
        <v>23431</v>
      </c>
      <c r="D3605" s="8" t="s">
        <v>4576</v>
      </c>
      <c r="E3605" s="6"/>
      <c r="F3605" s="16" t="s">
        <v>19103</v>
      </c>
      <c r="G3605">
        <v>2005</v>
      </c>
      <c r="H3605" s="6" t="s">
        <v>18</v>
      </c>
      <c r="J3605" t="s">
        <v>23432</v>
      </c>
      <c r="K3605" t="s">
        <v>18422</v>
      </c>
      <c r="L3605" t="s">
        <v>18423</v>
      </c>
      <c r="O3605">
        <v>0</v>
      </c>
      <c r="Q3605" s="4" t="s">
        <v>24064</v>
      </c>
    </row>
    <row r="3606" spans="1:17" ht="75">
      <c r="A3606">
        <v>2134</v>
      </c>
      <c r="B3606" t="b">
        <v>1</v>
      </c>
      <c r="C3606" s="6" t="s">
        <v>26188</v>
      </c>
      <c r="D3606" s="8" t="s">
        <v>4519</v>
      </c>
      <c r="E3606" s="6"/>
      <c r="F3606" s="16" t="s">
        <v>19103</v>
      </c>
      <c r="G3606">
        <v>2005</v>
      </c>
      <c r="H3606" s="6" t="s">
        <v>18</v>
      </c>
      <c r="J3606" t="s">
        <v>26189</v>
      </c>
      <c r="K3606" t="s">
        <v>18422</v>
      </c>
      <c r="L3606" t="s">
        <v>18423</v>
      </c>
      <c r="M3606" t="s">
        <v>18659</v>
      </c>
      <c r="O3606">
        <v>0</v>
      </c>
      <c r="Q3606" s="4" t="s">
        <v>24177</v>
      </c>
    </row>
    <row r="3607" spans="1:17" ht="45">
      <c r="A3607">
        <v>2977</v>
      </c>
      <c r="B3607" t="b">
        <v>1</v>
      </c>
      <c r="C3607" s="1" t="s">
        <v>4557</v>
      </c>
      <c r="D3607" s="2" t="s">
        <v>4558</v>
      </c>
      <c r="E3607" s="3" t="s">
        <v>4559</v>
      </c>
      <c r="F3607" s="1"/>
      <c r="G3607" s="1">
        <v>2005</v>
      </c>
      <c r="H3607" s="1" t="s">
        <v>18</v>
      </c>
      <c r="I3607" s="1"/>
      <c r="J3607" s="1" t="s">
        <v>4560</v>
      </c>
      <c r="K3607" s="1"/>
      <c r="L3607" s="1"/>
      <c r="M3607" s="1"/>
      <c r="O3607">
        <v>0</v>
      </c>
      <c r="Q3607" s="4" t="s">
        <v>23046</v>
      </c>
    </row>
    <row r="3608" spans="1:17" ht="71.25">
      <c r="A3608">
        <v>1912</v>
      </c>
      <c r="B3608" t="b">
        <v>1</v>
      </c>
      <c r="C3608" s="6" t="s">
        <v>18589</v>
      </c>
      <c r="D3608" s="8" t="s">
        <v>4486</v>
      </c>
      <c r="E3608" s="6"/>
      <c r="F3608" s="16" t="s">
        <v>19103</v>
      </c>
      <c r="G3608">
        <v>2005</v>
      </c>
      <c r="H3608" t="s">
        <v>18</v>
      </c>
      <c r="J3608" t="s">
        <v>25551</v>
      </c>
      <c r="K3608" t="s">
        <v>18422</v>
      </c>
      <c r="L3608" t="s">
        <v>18423</v>
      </c>
      <c r="M3608" t="s">
        <v>18659</v>
      </c>
      <c r="O3608">
        <v>0</v>
      </c>
      <c r="Q3608" s="4" t="s">
        <v>23212</v>
      </c>
    </row>
    <row r="3609" spans="1:17" ht="60">
      <c r="A3609">
        <v>1582</v>
      </c>
      <c r="B3609" t="b">
        <v>1</v>
      </c>
      <c r="C3609" s="7" t="s">
        <v>24416</v>
      </c>
      <c r="D3609" s="4" t="s">
        <v>24417</v>
      </c>
      <c r="F3609" s="21" t="s">
        <v>24418</v>
      </c>
      <c r="G3609">
        <v>2005</v>
      </c>
      <c r="H3609" t="s">
        <v>18</v>
      </c>
      <c r="J3609" t="s">
        <v>24419</v>
      </c>
      <c r="K3609" t="s">
        <v>18422</v>
      </c>
      <c r="L3609" t="s">
        <v>18423</v>
      </c>
      <c r="O3609">
        <v>0</v>
      </c>
      <c r="Q3609" s="4" t="s">
        <v>24110</v>
      </c>
    </row>
    <row r="3610" spans="1:17" ht="57">
      <c r="A3610">
        <v>1166</v>
      </c>
      <c r="B3610" t="b">
        <v>1</v>
      </c>
      <c r="C3610" s="6" t="s">
        <v>23013</v>
      </c>
      <c r="D3610" s="8" t="s">
        <v>4674</v>
      </c>
      <c r="E3610" s="6" t="s">
        <v>1315</v>
      </c>
      <c r="F3610" s="16" t="s">
        <v>19103</v>
      </c>
      <c r="G3610">
        <v>2005</v>
      </c>
      <c r="H3610" t="s">
        <v>18</v>
      </c>
      <c r="K3610" t="s">
        <v>18422</v>
      </c>
      <c r="L3610" t="s">
        <v>18423</v>
      </c>
      <c r="O3610">
        <v>0</v>
      </c>
      <c r="Q3610" s="4" t="s">
        <v>24059</v>
      </c>
    </row>
    <row r="3611" spans="1:17" ht="45">
      <c r="A3611">
        <v>916</v>
      </c>
      <c r="B3611" t="b">
        <v>1</v>
      </c>
      <c r="C3611" s="6" t="s">
        <v>21251</v>
      </c>
      <c r="D3611" s="6" t="s">
        <v>4679</v>
      </c>
      <c r="E3611" s="14" t="s">
        <v>18395</v>
      </c>
      <c r="F3611" s="16" t="s">
        <v>19103</v>
      </c>
      <c r="G3611">
        <v>2005</v>
      </c>
      <c r="H3611" s="6" t="s">
        <v>18</v>
      </c>
      <c r="I3611" s="16" t="s">
        <v>19138</v>
      </c>
      <c r="K3611" t="s">
        <v>18422</v>
      </c>
      <c r="L3611" t="s">
        <v>18423</v>
      </c>
      <c r="O3611">
        <v>0</v>
      </c>
      <c r="Q3611" s="4" t="s">
        <v>23604</v>
      </c>
    </row>
    <row r="3612" spans="1:17" ht="30">
      <c r="A3612">
        <v>678</v>
      </c>
      <c r="B3612" t="b">
        <v>1</v>
      </c>
      <c r="C3612" s="6" t="s">
        <v>21251</v>
      </c>
      <c r="D3612" s="6" t="s">
        <v>4676</v>
      </c>
      <c r="E3612" s="14" t="s">
        <v>18395</v>
      </c>
      <c r="F3612" s="16" t="s">
        <v>19103</v>
      </c>
      <c r="G3612">
        <v>2005</v>
      </c>
      <c r="H3612" s="6" t="s">
        <v>18</v>
      </c>
      <c r="I3612" s="16" t="s">
        <v>19138</v>
      </c>
      <c r="J3612" t="s">
        <v>21252</v>
      </c>
      <c r="K3612" t="s">
        <v>18422</v>
      </c>
      <c r="L3612" t="s">
        <v>18423</v>
      </c>
      <c r="O3612">
        <v>0</v>
      </c>
      <c r="Q3612" s="4" t="s">
        <v>23604</v>
      </c>
    </row>
    <row r="3613" spans="1:17">
      <c r="A3613">
        <v>1470</v>
      </c>
      <c r="B3613" t="b">
        <v>1</v>
      </c>
      <c r="C3613" s="6" t="s">
        <v>1382</v>
      </c>
      <c r="D3613" s="6" t="s">
        <v>4565</v>
      </c>
      <c r="E3613" s="14" t="s">
        <v>18395</v>
      </c>
      <c r="F3613" s="16" t="s">
        <v>19103</v>
      </c>
      <c r="G3613">
        <v>2005</v>
      </c>
      <c r="H3613" s="6" t="s">
        <v>18</v>
      </c>
      <c r="J3613" t="s">
        <v>24065</v>
      </c>
      <c r="K3613" t="s">
        <v>18422</v>
      </c>
      <c r="L3613" t="s">
        <v>18423</v>
      </c>
      <c r="O3613">
        <v>0</v>
      </c>
      <c r="Q3613" s="4" t="s">
        <v>22391</v>
      </c>
    </row>
    <row r="3614" spans="1:17" ht="60">
      <c r="A3614">
        <v>570</v>
      </c>
      <c r="B3614" t="b">
        <v>1</v>
      </c>
      <c r="C3614" s="6" t="s">
        <v>20842</v>
      </c>
      <c r="D3614" s="4" t="s">
        <v>20843</v>
      </c>
      <c r="F3614" s="16" t="s">
        <v>19103</v>
      </c>
      <c r="G3614">
        <v>2005</v>
      </c>
      <c r="H3614" s="6" t="s">
        <v>18</v>
      </c>
      <c r="J3614" t="s">
        <v>20844</v>
      </c>
      <c r="K3614" t="s">
        <v>18422</v>
      </c>
      <c r="L3614" t="s">
        <v>18423</v>
      </c>
      <c r="O3614">
        <v>0</v>
      </c>
      <c r="Q3614" s="4" t="s">
        <v>23672</v>
      </c>
    </row>
    <row r="3615" spans="1:17" ht="30">
      <c r="A3615">
        <v>538</v>
      </c>
      <c r="B3615" t="b">
        <v>1</v>
      </c>
      <c r="C3615" s="6" t="s">
        <v>2021</v>
      </c>
      <c r="D3615" s="6" t="s">
        <v>4488</v>
      </c>
      <c r="E3615" s="14" t="s">
        <v>18395</v>
      </c>
      <c r="F3615" s="16" t="s">
        <v>19103</v>
      </c>
      <c r="G3615">
        <v>2005</v>
      </c>
      <c r="H3615" s="6" t="s">
        <v>18</v>
      </c>
      <c r="K3615" t="s">
        <v>18422</v>
      </c>
      <c r="L3615" t="s">
        <v>18423</v>
      </c>
      <c r="O3615">
        <v>0</v>
      </c>
      <c r="Q3615" s="4" t="s">
        <v>24000</v>
      </c>
    </row>
    <row r="3616" spans="1:17" ht="28.5">
      <c r="A3616">
        <v>350</v>
      </c>
      <c r="B3616" t="b">
        <v>1</v>
      </c>
      <c r="C3616" s="6" t="s">
        <v>1263</v>
      </c>
      <c r="D3616" s="8" t="s">
        <v>4783</v>
      </c>
      <c r="E3616" s="6"/>
      <c r="F3616" s="16" t="s">
        <v>19103</v>
      </c>
      <c r="G3616">
        <v>2005</v>
      </c>
      <c r="H3616" s="6" t="s">
        <v>18</v>
      </c>
      <c r="J3616" t="s">
        <v>19978</v>
      </c>
      <c r="K3616" t="s">
        <v>18422</v>
      </c>
      <c r="L3616" t="s">
        <v>18423</v>
      </c>
      <c r="O3616">
        <v>0</v>
      </c>
      <c r="Q3616" s="4" t="s">
        <v>22364</v>
      </c>
    </row>
    <row r="3617" spans="1:17" ht="30">
      <c r="A3617">
        <v>5090</v>
      </c>
      <c r="B3617" t="b">
        <v>1</v>
      </c>
      <c r="C3617" s="1" t="s">
        <v>18336</v>
      </c>
      <c r="D3617" s="2" t="s">
        <v>18337</v>
      </c>
      <c r="E3617" s="3" t="s">
        <v>18323</v>
      </c>
      <c r="F3617" s="1" t="s">
        <v>18324</v>
      </c>
      <c r="G3617" s="1">
        <v>2005</v>
      </c>
      <c r="H3617" s="1" t="s">
        <v>18</v>
      </c>
      <c r="I3617" s="1" t="s">
        <v>18338</v>
      </c>
      <c r="J3617" s="1"/>
      <c r="K3617" s="1"/>
      <c r="L3617" s="1"/>
      <c r="M3617" s="1"/>
      <c r="O3617">
        <v>0</v>
      </c>
      <c r="Q3617" s="4" t="s">
        <v>31635</v>
      </c>
    </row>
    <row r="3618" spans="1:17" ht="60">
      <c r="A3618">
        <v>2995</v>
      </c>
      <c r="B3618" t="b">
        <v>1</v>
      </c>
      <c r="C3618" s="1" t="s">
        <v>4743</v>
      </c>
      <c r="D3618" s="2" t="s">
        <v>4746</v>
      </c>
      <c r="E3618" s="1"/>
      <c r="F3618" s="1" t="s">
        <v>4747</v>
      </c>
      <c r="G3618" s="1">
        <v>2005</v>
      </c>
      <c r="H3618" s="1" t="s">
        <v>18</v>
      </c>
      <c r="I3618" s="1"/>
      <c r="J3618" s="1"/>
      <c r="K3618" s="1"/>
      <c r="L3618" s="1"/>
      <c r="M3618" s="1"/>
      <c r="O3618">
        <v>0</v>
      </c>
      <c r="Q3618" s="4" t="s">
        <v>22719</v>
      </c>
    </row>
    <row r="3619" spans="1:17" ht="60">
      <c r="A3619">
        <v>2968</v>
      </c>
      <c r="B3619" t="b">
        <v>1</v>
      </c>
      <c r="C3619" s="1" t="s">
        <v>4491</v>
      </c>
      <c r="D3619" s="2" t="s">
        <v>4492</v>
      </c>
      <c r="E3619" s="1" t="s">
        <v>4493</v>
      </c>
      <c r="F3619" s="1" t="s">
        <v>3742</v>
      </c>
      <c r="G3619" s="1">
        <v>2005</v>
      </c>
      <c r="H3619" s="1" t="s">
        <v>18</v>
      </c>
      <c r="I3619" s="1"/>
      <c r="J3619" s="1" t="s">
        <v>4494</v>
      </c>
      <c r="K3619" s="1"/>
      <c r="L3619" s="1"/>
      <c r="M3619" s="1"/>
      <c r="O3619">
        <v>0</v>
      </c>
      <c r="Q3619" s="4" t="s">
        <v>31636</v>
      </c>
    </row>
    <row r="3620" spans="1:17" ht="30">
      <c r="A3620">
        <v>2970</v>
      </c>
      <c r="B3620" t="b">
        <v>1</v>
      </c>
      <c r="C3620" s="1" t="s">
        <v>4509</v>
      </c>
      <c r="D3620" s="2" t="s">
        <v>4510</v>
      </c>
      <c r="E3620" s="1" t="s">
        <v>4511</v>
      </c>
      <c r="F3620" s="1"/>
      <c r="G3620" s="1">
        <v>2005</v>
      </c>
      <c r="H3620" s="1" t="s">
        <v>18</v>
      </c>
      <c r="I3620" s="1"/>
      <c r="J3620" s="1" t="s">
        <v>4512</v>
      </c>
      <c r="K3620" s="1"/>
      <c r="L3620" s="1"/>
      <c r="M3620" s="1"/>
      <c r="O3620">
        <v>0</v>
      </c>
      <c r="Q3620" s="4" t="s">
        <v>31561</v>
      </c>
    </row>
    <row r="3621" spans="1:17" ht="43.5">
      <c r="A3621">
        <v>408</v>
      </c>
      <c r="B3621" t="b">
        <v>1</v>
      </c>
      <c r="C3621" t="s">
        <v>20219</v>
      </c>
      <c r="D3621" s="7" t="s">
        <v>20220</v>
      </c>
      <c r="E3621" s="5" t="s">
        <v>20221</v>
      </c>
      <c r="F3621" t="s">
        <v>20222</v>
      </c>
      <c r="G3621">
        <v>2005</v>
      </c>
      <c r="H3621" t="s">
        <v>18</v>
      </c>
      <c r="J3621" t="s">
        <v>20223</v>
      </c>
      <c r="K3621" t="s">
        <v>18422</v>
      </c>
      <c r="L3621" t="s">
        <v>18423</v>
      </c>
      <c r="O3621">
        <v>0</v>
      </c>
      <c r="Q3621" s="4" t="s">
        <v>23975</v>
      </c>
    </row>
    <row r="3622" spans="1:17" ht="45">
      <c r="A3622">
        <v>2989</v>
      </c>
      <c r="B3622" t="b">
        <v>0</v>
      </c>
      <c r="C3622" s="1" t="s">
        <v>148</v>
      </c>
      <c r="D3622" s="2" t="s">
        <v>4666</v>
      </c>
      <c r="E3622" s="1"/>
      <c r="F3622" s="1" t="s">
        <v>3742</v>
      </c>
      <c r="G3622" s="1">
        <v>2005</v>
      </c>
      <c r="H3622" s="1" t="s">
        <v>1315</v>
      </c>
      <c r="I3622" s="1"/>
      <c r="J3622" s="1"/>
      <c r="K3622" s="1"/>
      <c r="L3622" s="1"/>
      <c r="M3622" s="1"/>
      <c r="O3622">
        <v>0</v>
      </c>
      <c r="Q3622" s="4" t="s">
        <v>20730</v>
      </c>
    </row>
    <row r="3623" spans="1:17" ht="60">
      <c r="A3623">
        <v>1690</v>
      </c>
      <c r="B3623" t="b">
        <v>1</v>
      </c>
      <c r="C3623" s="6" t="s">
        <v>4688</v>
      </c>
      <c r="D3623" s="6" t="s">
        <v>4689</v>
      </c>
      <c r="E3623" s="14" t="s">
        <v>18395</v>
      </c>
      <c r="F3623" s="16" t="s">
        <v>19103</v>
      </c>
      <c r="G3623">
        <v>2005</v>
      </c>
      <c r="H3623" s="6" t="s">
        <v>18</v>
      </c>
      <c r="J3623" t="s">
        <v>24808</v>
      </c>
      <c r="K3623" t="s">
        <v>18422</v>
      </c>
      <c r="L3623" t="s">
        <v>18423</v>
      </c>
      <c r="O3623">
        <v>0</v>
      </c>
      <c r="Q3623" s="4" t="s">
        <v>24116</v>
      </c>
    </row>
    <row r="3624" spans="1:17" ht="60">
      <c r="A3624">
        <v>2992</v>
      </c>
      <c r="B3624" t="b">
        <v>1</v>
      </c>
      <c r="C3624" s="1" t="s">
        <v>4723</v>
      </c>
      <c r="D3624" s="2" t="s">
        <v>4724</v>
      </c>
      <c r="E3624" s="1" t="s">
        <v>4725</v>
      </c>
      <c r="F3624" s="1" t="s">
        <v>4726</v>
      </c>
      <c r="G3624" s="1">
        <v>2005</v>
      </c>
      <c r="H3624" s="1" t="s">
        <v>18</v>
      </c>
      <c r="I3624" s="1"/>
      <c r="J3624" s="1" t="s">
        <v>4727</v>
      </c>
      <c r="K3624" s="1"/>
      <c r="L3624" s="1"/>
      <c r="M3624" s="1"/>
      <c r="O3624">
        <v>0</v>
      </c>
      <c r="Q3624" s="4" t="s">
        <v>31638</v>
      </c>
    </row>
    <row r="3625" spans="1:17" ht="28.5">
      <c r="A3625">
        <v>1888</v>
      </c>
      <c r="B3625" t="b">
        <v>1</v>
      </c>
      <c r="C3625" s="6" t="s">
        <v>25468</v>
      </c>
      <c r="D3625" s="8" t="s">
        <v>4517</v>
      </c>
      <c r="E3625" s="6"/>
      <c r="F3625" s="16" t="s">
        <v>19103</v>
      </c>
      <c r="G3625">
        <v>2005</v>
      </c>
      <c r="H3625" s="6" t="s">
        <v>18</v>
      </c>
      <c r="J3625" t="s">
        <v>25469</v>
      </c>
      <c r="K3625" t="s">
        <v>18422</v>
      </c>
      <c r="L3625" t="s">
        <v>18423</v>
      </c>
      <c r="O3625">
        <v>0</v>
      </c>
      <c r="Q3625" s="4" t="s">
        <v>24146</v>
      </c>
    </row>
    <row r="3626" spans="1:17">
      <c r="A3626">
        <v>2988</v>
      </c>
      <c r="B3626" t="b">
        <v>1</v>
      </c>
      <c r="C3626" s="1" t="s">
        <v>28340</v>
      </c>
      <c r="D3626" s="2" t="s">
        <v>4635</v>
      </c>
      <c r="E3626" s="1" t="s">
        <v>4636</v>
      </c>
      <c r="F3626" s="1"/>
      <c r="G3626" s="1">
        <v>2005</v>
      </c>
      <c r="H3626" s="1" t="s">
        <v>18</v>
      </c>
      <c r="I3626" s="1"/>
      <c r="J3626" s="1" t="s">
        <v>4637</v>
      </c>
      <c r="K3626" s="1"/>
      <c r="L3626" s="1"/>
      <c r="M3626" s="1"/>
      <c r="O3626">
        <v>0</v>
      </c>
      <c r="Q3626" s="4" t="s">
        <v>31639</v>
      </c>
    </row>
    <row r="3627" spans="1:17" ht="45">
      <c r="A3627">
        <v>611</v>
      </c>
      <c r="B3627" t="b">
        <v>1</v>
      </c>
      <c r="C3627" s="7" t="s">
        <v>21008</v>
      </c>
      <c r="D3627" s="4" t="s">
        <v>4771</v>
      </c>
      <c r="F3627" t="s">
        <v>21009</v>
      </c>
      <c r="G3627">
        <v>2005</v>
      </c>
      <c r="H3627" t="s">
        <v>18</v>
      </c>
      <c r="I3627" t="s">
        <v>21010</v>
      </c>
      <c r="J3627" t="s">
        <v>21011</v>
      </c>
      <c r="K3627" t="s">
        <v>18422</v>
      </c>
      <c r="L3627" t="s">
        <v>18423</v>
      </c>
      <c r="O3627">
        <v>0</v>
      </c>
      <c r="Q3627" s="4" t="s">
        <v>24013</v>
      </c>
    </row>
    <row r="3628" spans="1:17" ht="45">
      <c r="A3628">
        <v>282</v>
      </c>
      <c r="B3628" t="b">
        <v>1</v>
      </c>
      <c r="C3628" s="6" t="s">
        <v>19670</v>
      </c>
      <c r="D3628" s="8" t="s">
        <v>4521</v>
      </c>
      <c r="E3628" s="6" t="s">
        <v>19671</v>
      </c>
      <c r="F3628" s="16" t="s">
        <v>19103</v>
      </c>
      <c r="G3628">
        <v>2005</v>
      </c>
      <c r="H3628" s="6" t="s">
        <v>18</v>
      </c>
      <c r="K3628" t="s">
        <v>18422</v>
      </c>
      <c r="L3628" t="s">
        <v>18423</v>
      </c>
      <c r="O3628">
        <v>0</v>
      </c>
      <c r="Q3628" s="4" t="s">
        <v>22381</v>
      </c>
    </row>
    <row r="3629" spans="1:17" ht="60">
      <c r="A3629">
        <v>796</v>
      </c>
      <c r="B3629" t="b">
        <v>1</v>
      </c>
      <c r="C3629" s="6" t="s">
        <v>21689</v>
      </c>
      <c r="D3629" s="2" t="s">
        <v>4789</v>
      </c>
      <c r="E3629" s="6"/>
      <c r="F3629" s="16" t="s">
        <v>19103</v>
      </c>
      <c r="G3629">
        <v>2005</v>
      </c>
      <c r="H3629" s="6" t="s">
        <v>18</v>
      </c>
      <c r="J3629" t="s">
        <v>4791</v>
      </c>
      <c r="K3629" t="s">
        <v>18422</v>
      </c>
      <c r="L3629" t="s">
        <v>18423</v>
      </c>
      <c r="O3629">
        <v>0</v>
      </c>
      <c r="Q3629" s="4" t="s">
        <v>24024</v>
      </c>
    </row>
    <row r="3630" spans="1:17" ht="60">
      <c r="A3630">
        <v>3002</v>
      </c>
      <c r="B3630" t="b">
        <v>1</v>
      </c>
      <c r="C3630" s="1" t="s">
        <v>4788</v>
      </c>
      <c r="D3630" s="2" t="s">
        <v>4792</v>
      </c>
      <c r="E3630" s="1"/>
      <c r="F3630" s="1" t="s">
        <v>4487</v>
      </c>
      <c r="G3630" s="1">
        <v>2005</v>
      </c>
      <c r="H3630" s="1" t="s">
        <v>18</v>
      </c>
      <c r="I3630" s="1"/>
      <c r="J3630" s="1"/>
      <c r="K3630" s="1"/>
      <c r="L3630" s="1"/>
      <c r="M3630" s="1"/>
      <c r="O3630">
        <v>0</v>
      </c>
      <c r="Q3630" s="4" t="s">
        <v>24024</v>
      </c>
    </row>
    <row r="3631" spans="1:17" ht="45">
      <c r="A3631">
        <v>1390</v>
      </c>
      <c r="B3631" t="b">
        <v>1</v>
      </c>
      <c r="C3631" s="6" t="s">
        <v>23796</v>
      </c>
      <c r="D3631" s="4" t="s">
        <v>23797</v>
      </c>
      <c r="F3631" s="16" t="s">
        <v>19103</v>
      </c>
      <c r="G3631">
        <v>2005</v>
      </c>
      <c r="H3631" s="6" t="s">
        <v>18</v>
      </c>
      <c r="J3631" t="s">
        <v>23798</v>
      </c>
      <c r="K3631" t="s">
        <v>18422</v>
      </c>
      <c r="L3631" t="s">
        <v>18423</v>
      </c>
      <c r="O3631">
        <v>0</v>
      </c>
      <c r="Q3631" s="4" t="s">
        <v>22875</v>
      </c>
    </row>
    <row r="3632" spans="1:17" ht="30">
      <c r="A3632">
        <v>2996</v>
      </c>
      <c r="B3632" t="b">
        <v>1</v>
      </c>
      <c r="C3632" s="1" t="s">
        <v>212</v>
      </c>
      <c r="D3632" s="2" t="s">
        <v>4752</v>
      </c>
      <c r="E3632" s="1" t="s">
        <v>4753</v>
      </c>
      <c r="F3632" s="1" t="s">
        <v>4754</v>
      </c>
      <c r="G3632" s="1">
        <v>2005</v>
      </c>
      <c r="H3632" s="1" t="s">
        <v>18</v>
      </c>
      <c r="I3632" s="1"/>
      <c r="J3632" s="1" t="s">
        <v>4755</v>
      </c>
      <c r="K3632" s="1"/>
      <c r="L3632" s="1"/>
      <c r="M3632" s="1"/>
      <c r="O3632">
        <v>0</v>
      </c>
      <c r="Q3632" s="4" t="s">
        <v>19823</v>
      </c>
    </row>
    <row r="3633" spans="1:17" ht="45">
      <c r="A3633">
        <v>1583</v>
      </c>
      <c r="B3633" t="b">
        <v>1</v>
      </c>
      <c r="C3633" s="6" t="s">
        <v>1389</v>
      </c>
      <c r="D3633" s="2" t="s">
        <v>4573</v>
      </c>
      <c r="E3633" s="6"/>
      <c r="F3633" s="16" t="s">
        <v>19103</v>
      </c>
      <c r="G3633">
        <v>2005</v>
      </c>
      <c r="H3633" s="6" t="s">
        <v>18</v>
      </c>
      <c r="J3633" t="s">
        <v>24422</v>
      </c>
      <c r="K3633" t="s">
        <v>18422</v>
      </c>
      <c r="L3633" t="s">
        <v>18423</v>
      </c>
      <c r="O3633">
        <v>0</v>
      </c>
      <c r="Q3633" s="4" t="s">
        <v>21332</v>
      </c>
    </row>
    <row r="3634" spans="1:17" ht="75">
      <c r="A3634">
        <v>2979</v>
      </c>
      <c r="B3634" t="b">
        <v>1</v>
      </c>
      <c r="C3634" s="1" t="s">
        <v>1389</v>
      </c>
      <c r="D3634" s="2" t="s">
        <v>4574</v>
      </c>
      <c r="E3634" s="1"/>
      <c r="F3634" s="1" t="s">
        <v>4487</v>
      </c>
      <c r="G3634" s="1">
        <v>2005</v>
      </c>
      <c r="H3634" s="1" t="s">
        <v>18</v>
      </c>
      <c r="I3634" s="1"/>
      <c r="J3634" s="1"/>
      <c r="K3634" s="1"/>
      <c r="L3634" s="1"/>
      <c r="M3634" s="1"/>
      <c r="O3634">
        <v>0</v>
      </c>
      <c r="Q3634" s="4" t="s">
        <v>21332</v>
      </c>
    </row>
    <row r="3635" spans="1:17" ht="42.75">
      <c r="A3635">
        <v>461</v>
      </c>
      <c r="B3635" t="b">
        <v>1</v>
      </c>
      <c r="C3635" s="6" t="s">
        <v>20431</v>
      </c>
      <c r="D3635" s="8" t="s">
        <v>4578</v>
      </c>
      <c r="E3635" s="6"/>
      <c r="F3635" s="16" t="s">
        <v>19103</v>
      </c>
      <c r="G3635">
        <v>2005</v>
      </c>
      <c r="H3635" t="s">
        <v>18</v>
      </c>
      <c r="J3635" t="s">
        <v>20432</v>
      </c>
      <c r="K3635" t="s">
        <v>18422</v>
      </c>
      <c r="L3635" t="s">
        <v>18423</v>
      </c>
      <c r="O3635">
        <v>0</v>
      </c>
      <c r="Q3635" s="4" t="s">
        <v>23988</v>
      </c>
    </row>
    <row r="3636" spans="1:17" ht="45">
      <c r="A3636">
        <v>2991</v>
      </c>
      <c r="B3636" t="b">
        <v>1</v>
      </c>
      <c r="C3636" s="1" t="s">
        <v>4712</v>
      </c>
      <c r="D3636" s="2" t="s">
        <v>4713</v>
      </c>
      <c r="E3636" s="1" t="s">
        <v>4714</v>
      </c>
      <c r="F3636" s="1" t="s">
        <v>4715</v>
      </c>
      <c r="G3636" s="1">
        <v>2005</v>
      </c>
      <c r="H3636" s="1" t="s">
        <v>18</v>
      </c>
      <c r="I3636" s="1"/>
      <c r="J3636" s="1" t="s">
        <v>4716</v>
      </c>
      <c r="K3636" s="1"/>
      <c r="L3636" s="1"/>
      <c r="M3636" s="1"/>
      <c r="O3636">
        <v>0</v>
      </c>
      <c r="Q3636" s="4" t="s">
        <v>31640</v>
      </c>
    </row>
    <row r="3637" spans="1:17">
      <c r="A3637">
        <v>2974</v>
      </c>
      <c r="B3637" t="b">
        <v>1</v>
      </c>
      <c r="C3637" s="1" t="s">
        <v>3159</v>
      </c>
      <c r="D3637" s="2" t="s">
        <v>4538</v>
      </c>
      <c r="E3637" s="1" t="s">
        <v>4539</v>
      </c>
      <c r="F3637" s="1" t="s">
        <v>4540</v>
      </c>
      <c r="G3637" s="1">
        <v>2005</v>
      </c>
      <c r="H3637" s="1" t="s">
        <v>18</v>
      </c>
      <c r="I3637" s="1"/>
      <c r="J3637" s="1" t="s">
        <v>4541</v>
      </c>
      <c r="K3637" s="1"/>
      <c r="L3637" s="1"/>
      <c r="M3637" s="1"/>
      <c r="O3637">
        <v>0</v>
      </c>
      <c r="Q3637" s="4" t="s">
        <v>22831</v>
      </c>
    </row>
    <row r="3638" spans="1:17" ht="28.5">
      <c r="A3638">
        <v>2053</v>
      </c>
      <c r="B3638" t="b">
        <v>1</v>
      </c>
      <c r="C3638" s="6" t="s">
        <v>1263</v>
      </c>
      <c r="D3638" s="8" t="s">
        <v>4782</v>
      </c>
      <c r="E3638" s="6"/>
      <c r="F3638" s="16" t="s">
        <v>19103</v>
      </c>
      <c r="G3638">
        <v>2005</v>
      </c>
      <c r="H3638" t="s">
        <v>18</v>
      </c>
      <c r="J3638" t="s">
        <v>25968</v>
      </c>
      <c r="K3638" t="s">
        <v>18422</v>
      </c>
      <c r="L3638" t="s">
        <v>18423</v>
      </c>
      <c r="O3638">
        <v>0</v>
      </c>
      <c r="Q3638" s="4" t="s">
        <v>22364</v>
      </c>
    </row>
    <row r="3639" spans="1:17" ht="30">
      <c r="A3639">
        <v>3000</v>
      </c>
      <c r="B3639" t="b">
        <v>1</v>
      </c>
      <c r="C3639" s="1" t="s">
        <v>1263</v>
      </c>
      <c r="D3639" s="2" t="s">
        <v>4785</v>
      </c>
      <c r="E3639" s="1"/>
      <c r="F3639" s="1" t="s">
        <v>4487</v>
      </c>
      <c r="G3639" s="1">
        <v>2005</v>
      </c>
      <c r="H3639" s="1" t="s">
        <v>18</v>
      </c>
      <c r="I3639" s="1"/>
      <c r="J3639" s="1"/>
      <c r="K3639" s="1"/>
      <c r="L3639" s="1"/>
      <c r="M3639" s="1"/>
      <c r="O3639">
        <v>0</v>
      </c>
      <c r="Q3639" s="4" t="s">
        <v>22364</v>
      </c>
    </row>
    <row r="3640" spans="1:17" ht="30">
      <c r="A3640">
        <v>1398</v>
      </c>
      <c r="B3640" t="b">
        <v>1</v>
      </c>
      <c r="C3640" t="s">
        <v>23824</v>
      </c>
      <c r="D3640" s="4" t="s">
        <v>23825</v>
      </c>
      <c r="E3640" s="5" t="s">
        <v>23826</v>
      </c>
      <c r="F3640" s="18" t="s">
        <v>19103</v>
      </c>
      <c r="G3640">
        <v>2005</v>
      </c>
      <c r="H3640" t="s">
        <v>18</v>
      </c>
      <c r="I3640" t="s">
        <v>19773</v>
      </c>
      <c r="K3640" t="s">
        <v>18103</v>
      </c>
      <c r="L3640" t="s">
        <v>29</v>
      </c>
      <c r="O3640">
        <v>0</v>
      </c>
      <c r="Q3640" s="4" t="s">
        <v>23604</v>
      </c>
    </row>
    <row r="3641" spans="1:17" ht="43.5">
      <c r="A3641">
        <v>999</v>
      </c>
      <c r="B3641" t="b">
        <v>1</v>
      </c>
      <c r="C3641" t="s">
        <v>22433</v>
      </c>
      <c r="D3641" s="7" t="s">
        <v>22434</v>
      </c>
      <c r="E3641" s="5" t="s">
        <v>22435</v>
      </c>
      <c r="F3641" s="21" t="s">
        <v>22436</v>
      </c>
      <c r="G3641">
        <v>2005</v>
      </c>
      <c r="H3641" t="s">
        <v>18</v>
      </c>
      <c r="J3641" t="s">
        <v>22437</v>
      </c>
      <c r="K3641" t="s">
        <v>18422</v>
      </c>
      <c r="L3641" t="s">
        <v>18423</v>
      </c>
      <c r="O3641">
        <v>0</v>
      </c>
      <c r="Q3641" s="4" t="s">
        <v>24041</v>
      </c>
    </row>
    <row r="3642" spans="1:17">
      <c r="A3642">
        <v>2975</v>
      </c>
      <c r="B3642" t="b">
        <v>1</v>
      </c>
      <c r="C3642" s="1" t="s">
        <v>4542</v>
      </c>
      <c r="D3642" s="2" t="s">
        <v>4543</v>
      </c>
      <c r="E3642" s="1" t="s">
        <v>4544</v>
      </c>
      <c r="F3642" s="1"/>
      <c r="G3642" s="1">
        <v>2005</v>
      </c>
      <c r="H3642" s="1" t="s">
        <v>18</v>
      </c>
      <c r="I3642" s="1"/>
      <c r="J3642" s="1" t="s">
        <v>4545</v>
      </c>
      <c r="K3642" s="1"/>
      <c r="L3642" s="1"/>
      <c r="M3642" s="1"/>
      <c r="O3642">
        <v>0</v>
      </c>
      <c r="Q3642" s="4" t="s">
        <v>31641</v>
      </c>
    </row>
    <row r="3643" spans="1:17" ht="28.5">
      <c r="A3643">
        <v>546</v>
      </c>
      <c r="B3643" t="b">
        <v>1</v>
      </c>
      <c r="C3643" s="6" t="s">
        <v>4503</v>
      </c>
      <c r="D3643" s="8" t="s">
        <v>4504</v>
      </c>
      <c r="E3643" s="6"/>
      <c r="F3643" s="16" t="s">
        <v>19103</v>
      </c>
      <c r="G3643">
        <v>2005</v>
      </c>
      <c r="H3643" t="s">
        <v>18</v>
      </c>
      <c r="J3643" t="s">
        <v>20750</v>
      </c>
      <c r="K3643" t="s">
        <v>18422</v>
      </c>
      <c r="L3643" t="s">
        <v>18423</v>
      </c>
      <c r="O3643">
        <v>0</v>
      </c>
      <c r="Q3643" s="4" t="s">
        <v>24006</v>
      </c>
    </row>
    <row r="3644" spans="1:17" ht="28.5">
      <c r="A3644">
        <v>541</v>
      </c>
      <c r="B3644" t="b">
        <v>1</v>
      </c>
      <c r="C3644" s="6" t="s">
        <v>4823</v>
      </c>
      <c r="D3644" s="8" t="s">
        <v>4824</v>
      </c>
      <c r="E3644" s="6"/>
      <c r="F3644" s="16" t="s">
        <v>19103</v>
      </c>
      <c r="G3644">
        <v>2005</v>
      </c>
      <c r="H3644" t="s">
        <v>18</v>
      </c>
      <c r="J3644" t="s">
        <v>20734</v>
      </c>
      <c r="K3644" t="s">
        <v>18422</v>
      </c>
      <c r="L3644" t="s">
        <v>18423</v>
      </c>
      <c r="O3644">
        <v>0</v>
      </c>
      <c r="Q3644" s="4" t="s">
        <v>20075</v>
      </c>
    </row>
    <row r="3645" spans="1:17" ht="30">
      <c r="A3645">
        <v>2980</v>
      </c>
      <c r="B3645" t="b">
        <v>0</v>
      </c>
      <c r="C3645" s="1" t="s">
        <v>4588</v>
      </c>
      <c r="D3645" s="2" t="s">
        <v>4589</v>
      </c>
      <c r="E3645" s="1"/>
      <c r="F3645" s="1"/>
      <c r="G3645" s="1">
        <v>2005</v>
      </c>
      <c r="H3645" s="1" t="s">
        <v>1315</v>
      </c>
      <c r="I3645" s="1"/>
      <c r="J3645" s="1"/>
      <c r="K3645" s="1"/>
      <c r="L3645" s="1"/>
      <c r="M3645" s="1"/>
      <c r="O3645">
        <v>0</v>
      </c>
      <c r="Q3645" s="4" t="s">
        <v>31643</v>
      </c>
    </row>
    <row r="3646" spans="1:17" ht="90">
      <c r="A3646">
        <v>2019</v>
      </c>
      <c r="B3646" t="b">
        <v>1</v>
      </c>
      <c r="C3646" s="6" t="s">
        <v>23999</v>
      </c>
      <c r="D3646" s="6" t="s">
        <v>4597</v>
      </c>
      <c r="E3646" s="14" t="s">
        <v>18395</v>
      </c>
      <c r="F3646" s="16" t="s">
        <v>19103</v>
      </c>
      <c r="G3646">
        <v>2005</v>
      </c>
      <c r="H3646" s="6" t="s">
        <v>18</v>
      </c>
      <c r="I3646" s="16" t="s">
        <v>25872</v>
      </c>
      <c r="J3646" t="s">
        <v>25873</v>
      </c>
      <c r="K3646" t="s">
        <v>18422</v>
      </c>
      <c r="L3646" t="s">
        <v>18423</v>
      </c>
      <c r="O3646">
        <v>0</v>
      </c>
      <c r="Q3646" s="4" t="s">
        <v>20828</v>
      </c>
    </row>
    <row r="3647" spans="1:17" ht="30">
      <c r="A3647">
        <v>1737</v>
      </c>
      <c r="B3647" t="b">
        <v>1</v>
      </c>
      <c r="C3647" s="6" t="s">
        <v>20045</v>
      </c>
      <c r="D3647" s="6" t="s">
        <v>4663</v>
      </c>
      <c r="E3647" s="14" t="s">
        <v>18395</v>
      </c>
      <c r="F3647" s="16" t="s">
        <v>19103</v>
      </c>
      <c r="G3647">
        <v>2005</v>
      </c>
      <c r="H3647" s="6" t="s">
        <v>18</v>
      </c>
      <c r="J3647" t="s">
        <v>24977</v>
      </c>
      <c r="K3647" t="s">
        <v>18422</v>
      </c>
      <c r="L3647" t="s">
        <v>18423</v>
      </c>
      <c r="M3647" t="s">
        <v>18659</v>
      </c>
      <c r="O3647">
        <v>0</v>
      </c>
      <c r="Q3647" s="4" t="s">
        <v>21995</v>
      </c>
    </row>
    <row r="3648" spans="1:17" ht="30">
      <c r="A3648">
        <v>2986</v>
      </c>
      <c r="B3648" t="b">
        <v>1</v>
      </c>
      <c r="C3648" s="1" t="s">
        <v>3330</v>
      </c>
      <c r="D3648" s="2" t="s">
        <v>4630</v>
      </c>
      <c r="E3648" s="1"/>
      <c r="F3648" s="1" t="s">
        <v>4631</v>
      </c>
      <c r="G3648" s="1">
        <v>2005</v>
      </c>
      <c r="H3648" s="1" t="s">
        <v>18</v>
      </c>
      <c r="I3648" s="1"/>
      <c r="J3648" s="1"/>
      <c r="K3648" s="1"/>
      <c r="L3648" s="1"/>
      <c r="M3648" s="1"/>
      <c r="O3648">
        <v>0</v>
      </c>
      <c r="Q3648" s="4" t="s">
        <v>19106</v>
      </c>
    </row>
    <row r="3649" spans="1:18" ht="45">
      <c r="A3649">
        <v>2987</v>
      </c>
      <c r="B3649" t="b">
        <v>1</v>
      </c>
      <c r="C3649" s="1" t="s">
        <v>3330</v>
      </c>
      <c r="D3649" s="2" t="s">
        <v>4632</v>
      </c>
      <c r="E3649" s="3" t="s">
        <v>4633</v>
      </c>
      <c r="F3649" s="1" t="s">
        <v>4631</v>
      </c>
      <c r="G3649" s="1">
        <v>2005</v>
      </c>
      <c r="H3649" s="1" t="s">
        <v>18</v>
      </c>
      <c r="I3649" s="1"/>
      <c r="J3649" s="1"/>
      <c r="K3649" s="1"/>
      <c r="L3649" s="1"/>
      <c r="M3649" s="1"/>
      <c r="O3649">
        <v>0</v>
      </c>
      <c r="Q3649" s="4" t="s">
        <v>19106</v>
      </c>
    </row>
    <row r="3650" spans="1:18" ht="30">
      <c r="A3650">
        <v>2431</v>
      </c>
      <c r="B3650" t="b">
        <v>1</v>
      </c>
      <c r="C3650" s="6" t="s">
        <v>2640</v>
      </c>
      <c r="D3650" s="6" t="s">
        <v>4529</v>
      </c>
      <c r="E3650" s="14" t="s">
        <v>18395</v>
      </c>
      <c r="F3650" s="16" t="s">
        <v>19103</v>
      </c>
      <c r="G3650">
        <v>2005</v>
      </c>
      <c r="H3650" s="6" t="s">
        <v>18</v>
      </c>
      <c r="K3650" t="s">
        <v>18422</v>
      </c>
      <c r="L3650" t="s">
        <v>18423</v>
      </c>
      <c r="O3650">
        <v>0</v>
      </c>
      <c r="Q3650" s="4" t="s">
        <v>23438</v>
      </c>
    </row>
    <row r="3651" spans="1:18" ht="30">
      <c r="A3651">
        <v>2998</v>
      </c>
      <c r="B3651" t="b">
        <v>1</v>
      </c>
      <c r="C3651" s="1" t="s">
        <v>212</v>
      </c>
      <c r="D3651" s="2" t="s">
        <v>4762</v>
      </c>
      <c r="E3651" s="1"/>
      <c r="F3651" s="1" t="s">
        <v>3742</v>
      </c>
      <c r="G3651" s="1">
        <v>2005</v>
      </c>
      <c r="H3651" s="1" t="s">
        <v>18</v>
      </c>
      <c r="I3651" s="1"/>
      <c r="J3651" s="1"/>
      <c r="K3651" s="1"/>
      <c r="L3651" s="1"/>
      <c r="M3651" s="1"/>
      <c r="O3651">
        <v>0</v>
      </c>
      <c r="Q3651" s="4" t="s">
        <v>19823</v>
      </c>
    </row>
    <row r="3652" spans="1:18" ht="45">
      <c r="A3652">
        <v>813</v>
      </c>
      <c r="B3652" t="b">
        <v>1</v>
      </c>
      <c r="C3652" s="6" t="s">
        <v>21754</v>
      </c>
      <c r="D3652" s="4" t="s">
        <v>21755</v>
      </c>
      <c r="G3652">
        <v>2006</v>
      </c>
      <c r="H3652" s="6" t="s">
        <v>29</v>
      </c>
      <c r="I3652" t="s">
        <v>21756</v>
      </c>
      <c r="J3652" t="s">
        <v>21757</v>
      </c>
      <c r="K3652" t="s">
        <v>298</v>
      </c>
      <c r="L3652" t="s">
        <v>29</v>
      </c>
      <c r="M3652" t="s">
        <v>18659</v>
      </c>
      <c r="O3652">
        <v>1</v>
      </c>
      <c r="Q3652" s="4" t="s">
        <v>24249</v>
      </c>
      <c r="R3652">
        <v>8</v>
      </c>
    </row>
    <row r="3653" spans="1:18" ht="43.5">
      <c r="A3653">
        <v>1445</v>
      </c>
      <c r="B3653" t="b">
        <v>1</v>
      </c>
      <c r="C3653" t="s">
        <v>23983</v>
      </c>
      <c r="D3653" s="7" t="s">
        <v>23984</v>
      </c>
      <c r="E3653" s="5" t="s">
        <v>23985</v>
      </c>
      <c r="F3653" t="s">
        <v>23986</v>
      </c>
      <c r="G3653">
        <v>2006</v>
      </c>
      <c r="H3653" t="s">
        <v>18</v>
      </c>
      <c r="J3653" t="s">
        <v>23987</v>
      </c>
      <c r="K3653" t="s">
        <v>18422</v>
      </c>
      <c r="L3653" t="s">
        <v>18423</v>
      </c>
      <c r="O3653">
        <v>0</v>
      </c>
      <c r="Q3653" s="4" t="s">
        <v>24271</v>
      </c>
    </row>
    <row r="3654" spans="1:18" ht="45">
      <c r="A3654">
        <v>671</v>
      </c>
      <c r="B3654" t="b">
        <v>1</v>
      </c>
      <c r="C3654" s="17" t="s">
        <v>21235</v>
      </c>
      <c r="D3654" s="4" t="s">
        <v>21236</v>
      </c>
      <c r="E3654" t="s">
        <v>18795</v>
      </c>
      <c r="F3654" t="s">
        <v>20519</v>
      </c>
      <c r="G3654">
        <v>2006</v>
      </c>
      <c r="H3654" t="s">
        <v>29</v>
      </c>
      <c r="I3654" t="s">
        <v>21237</v>
      </c>
      <c r="J3654" t="s">
        <v>21238</v>
      </c>
      <c r="K3654" t="s">
        <v>18410</v>
      </c>
      <c r="L3654" t="s">
        <v>18</v>
      </c>
      <c r="O3654">
        <v>1</v>
      </c>
      <c r="Q3654" s="4" t="s">
        <v>24246</v>
      </c>
      <c r="R3654">
        <v>48</v>
      </c>
    </row>
    <row r="3655" spans="1:18" ht="45">
      <c r="A3655">
        <v>839</v>
      </c>
      <c r="B3655" t="b">
        <v>1</v>
      </c>
      <c r="C3655" s="32" t="s">
        <v>21864</v>
      </c>
      <c r="D3655" s="4" t="s">
        <v>21865</v>
      </c>
      <c r="E3655" t="s">
        <v>18795</v>
      </c>
      <c r="F3655" t="s">
        <v>20519</v>
      </c>
      <c r="G3655">
        <v>2006</v>
      </c>
      <c r="H3655" t="s">
        <v>29</v>
      </c>
      <c r="I3655" t="s">
        <v>21866</v>
      </c>
      <c r="J3655" s="32" t="s">
        <v>21867</v>
      </c>
      <c r="K3655" t="s">
        <v>18410</v>
      </c>
      <c r="L3655" t="s">
        <v>29</v>
      </c>
      <c r="O3655">
        <v>1</v>
      </c>
      <c r="Q3655" s="4" t="s">
        <v>24255</v>
      </c>
      <c r="R3655">
        <v>48</v>
      </c>
    </row>
    <row r="3656" spans="1:18" ht="45">
      <c r="A3656">
        <v>2946</v>
      </c>
      <c r="B3656" t="b">
        <v>1</v>
      </c>
      <c r="C3656" s="1" t="s">
        <v>4397</v>
      </c>
      <c r="D3656" s="2" t="s">
        <v>4398</v>
      </c>
      <c r="E3656" s="3" t="s">
        <v>4399</v>
      </c>
      <c r="F3656" s="1" t="s">
        <v>4395</v>
      </c>
      <c r="G3656" s="1">
        <v>2006</v>
      </c>
      <c r="H3656" s="1" t="s">
        <v>29</v>
      </c>
      <c r="I3656" s="1"/>
      <c r="J3656" s="1" t="s">
        <v>4400</v>
      </c>
      <c r="K3656" s="1" t="s">
        <v>4401</v>
      </c>
      <c r="L3656" s="1" t="s">
        <v>29</v>
      </c>
      <c r="M3656" s="1"/>
      <c r="O3656">
        <v>2</v>
      </c>
      <c r="Q3656" s="4" t="s">
        <v>31467</v>
      </c>
      <c r="R3656">
        <v>57</v>
      </c>
    </row>
    <row r="3657" spans="1:18" ht="60">
      <c r="A3657">
        <v>2951</v>
      </c>
      <c r="B3657" t="b">
        <v>1</v>
      </c>
      <c r="C3657" s="1" t="s">
        <v>4422</v>
      </c>
      <c r="D3657" s="2" t="s">
        <v>4423</v>
      </c>
      <c r="E3657" s="1" t="s">
        <v>32067</v>
      </c>
      <c r="F3657" s="1" t="s">
        <v>4395</v>
      </c>
      <c r="G3657" s="1">
        <v>2006</v>
      </c>
      <c r="H3657" s="1" t="s">
        <v>29</v>
      </c>
      <c r="I3657" s="1" t="s">
        <v>4426</v>
      </c>
      <c r="J3657" s="1" t="s">
        <v>4425</v>
      </c>
      <c r="K3657" s="1" t="s">
        <v>605</v>
      </c>
      <c r="L3657" s="1" t="s">
        <v>29</v>
      </c>
      <c r="M3657" s="1"/>
      <c r="O3657">
        <v>1</v>
      </c>
      <c r="Q3657" s="4" t="s">
        <v>21633</v>
      </c>
      <c r="R3657">
        <v>97</v>
      </c>
    </row>
    <row r="3658" spans="1:18" ht="75">
      <c r="A3658">
        <v>2492</v>
      </c>
      <c r="B3658" t="b">
        <v>1</v>
      </c>
      <c r="C3658" t="s">
        <v>27337</v>
      </c>
      <c r="D3658" s="4" t="s">
        <v>27374</v>
      </c>
      <c r="E3658" s="3" t="s">
        <v>27354</v>
      </c>
      <c r="G3658">
        <v>2006</v>
      </c>
      <c r="H3658" t="s">
        <v>29</v>
      </c>
      <c r="J3658" t="s">
        <v>27375</v>
      </c>
      <c r="K3658" t="s">
        <v>605</v>
      </c>
      <c r="L3658" t="s">
        <v>29</v>
      </c>
      <c r="O3658">
        <v>1</v>
      </c>
      <c r="Q3658" s="4" t="s">
        <v>23640</v>
      </c>
      <c r="R3658">
        <v>97</v>
      </c>
    </row>
    <row r="3659" spans="1:18" ht="75">
      <c r="A3659">
        <v>2485</v>
      </c>
      <c r="B3659" t="b">
        <v>1</v>
      </c>
      <c r="C3659" t="s">
        <v>27337</v>
      </c>
      <c r="D3659" s="4" t="s">
        <v>27338</v>
      </c>
      <c r="E3659" s="3" t="s">
        <v>27339</v>
      </c>
      <c r="G3659">
        <v>2006</v>
      </c>
      <c r="H3659" t="s">
        <v>29</v>
      </c>
      <c r="J3659" t="s">
        <v>27340</v>
      </c>
      <c r="K3659" t="s">
        <v>605</v>
      </c>
      <c r="L3659" t="s">
        <v>29</v>
      </c>
      <c r="O3659">
        <v>1</v>
      </c>
      <c r="Q3659" s="4" t="s">
        <v>23640</v>
      </c>
      <c r="R3659">
        <v>97</v>
      </c>
    </row>
    <row r="3660" spans="1:18" ht="30">
      <c r="A3660">
        <v>496</v>
      </c>
      <c r="B3660" t="b">
        <v>1</v>
      </c>
      <c r="C3660" t="s">
        <v>20567</v>
      </c>
      <c r="D3660" s="4" t="s">
        <v>20568</v>
      </c>
      <c r="E3660" s="5" t="s">
        <v>20569</v>
      </c>
      <c r="F3660" t="s">
        <v>20570</v>
      </c>
      <c r="G3660">
        <v>2006</v>
      </c>
      <c r="H3660" t="s">
        <v>29</v>
      </c>
      <c r="J3660" t="s">
        <v>4888</v>
      </c>
      <c r="K3660" t="s">
        <v>18103</v>
      </c>
      <c r="L3660" t="s">
        <v>29</v>
      </c>
      <c r="O3660">
        <v>1</v>
      </c>
      <c r="Q3660" s="4" t="s">
        <v>24236</v>
      </c>
      <c r="R3660">
        <v>130</v>
      </c>
    </row>
    <row r="3661" spans="1:18" ht="43.5">
      <c r="A3661">
        <v>2302</v>
      </c>
      <c r="B3661" t="b">
        <v>1</v>
      </c>
      <c r="C3661" s="7" t="s">
        <v>26706</v>
      </c>
      <c r="D3661" s="4" t="s">
        <v>26707</v>
      </c>
      <c r="F3661" t="s">
        <v>26708</v>
      </c>
      <c r="G3661">
        <v>2006</v>
      </c>
      <c r="H3661" t="s">
        <v>18</v>
      </c>
      <c r="J3661" t="s">
        <v>26709</v>
      </c>
      <c r="K3661" t="s">
        <v>18422</v>
      </c>
      <c r="L3661" t="s">
        <v>18423</v>
      </c>
      <c r="O3661">
        <v>0</v>
      </c>
      <c r="Q3661" s="4" t="s">
        <v>24280</v>
      </c>
    </row>
    <row r="3662" spans="1:18" ht="30">
      <c r="A3662">
        <v>2964</v>
      </c>
      <c r="B3662" t="b">
        <v>1</v>
      </c>
      <c r="C3662" s="1" t="s">
        <v>4324</v>
      </c>
      <c r="D3662" s="2" t="s">
        <v>4477</v>
      </c>
      <c r="E3662" s="1"/>
      <c r="F3662" s="1" t="s">
        <v>4478</v>
      </c>
      <c r="G3662" s="1">
        <v>2006</v>
      </c>
      <c r="H3662" s="1" t="s">
        <v>29</v>
      </c>
      <c r="I3662" s="1"/>
      <c r="J3662" s="1"/>
      <c r="K3662" s="1" t="s">
        <v>298</v>
      </c>
      <c r="L3662" s="1" t="s">
        <v>29</v>
      </c>
      <c r="M3662" s="1"/>
      <c r="O3662">
        <v>1</v>
      </c>
      <c r="Q3662" s="4" t="s">
        <v>23646</v>
      </c>
      <c r="R3662">
        <v>171</v>
      </c>
    </row>
    <row r="3663" spans="1:18" ht="45">
      <c r="A3663">
        <v>1311</v>
      </c>
      <c r="B3663" t="b">
        <v>1</v>
      </c>
      <c r="C3663" s="6" t="s">
        <v>23514</v>
      </c>
      <c r="D3663" s="2" t="s">
        <v>4763</v>
      </c>
      <c r="E3663" s="3" t="s">
        <v>4764</v>
      </c>
      <c r="F3663" t="s">
        <v>23515</v>
      </c>
      <c r="G3663">
        <v>2006</v>
      </c>
      <c r="H3663" t="s">
        <v>29</v>
      </c>
      <c r="I3663" t="s">
        <v>23516</v>
      </c>
      <c r="K3663" t="s">
        <v>298</v>
      </c>
      <c r="L3663" t="s">
        <v>29</v>
      </c>
      <c r="O3663">
        <v>1</v>
      </c>
      <c r="Q3663" s="4" t="s">
        <v>23646</v>
      </c>
      <c r="R3663">
        <v>171</v>
      </c>
    </row>
    <row r="3664" spans="1:18" ht="45">
      <c r="A3664">
        <v>2432</v>
      </c>
      <c r="B3664" t="b">
        <v>1</v>
      </c>
      <c r="C3664" s="17" t="s">
        <v>27156</v>
      </c>
      <c r="D3664" s="4" t="s">
        <v>27157</v>
      </c>
      <c r="E3664" t="s">
        <v>18795</v>
      </c>
      <c r="F3664" t="s">
        <v>20519</v>
      </c>
      <c r="G3664">
        <v>2006</v>
      </c>
      <c r="H3664" t="s">
        <v>29</v>
      </c>
      <c r="I3664" t="s">
        <v>27158</v>
      </c>
      <c r="J3664" t="s">
        <v>27159</v>
      </c>
      <c r="K3664" t="s">
        <v>18410</v>
      </c>
      <c r="L3664" t="s">
        <v>18</v>
      </c>
      <c r="O3664">
        <v>1</v>
      </c>
      <c r="Q3664" s="4" t="s">
        <v>24293</v>
      </c>
      <c r="R3664">
        <v>186</v>
      </c>
    </row>
    <row r="3665" spans="1:18" ht="30">
      <c r="A3665">
        <v>2099</v>
      </c>
      <c r="B3665" t="b">
        <v>1</v>
      </c>
      <c r="C3665" s="17" t="s">
        <v>26097</v>
      </c>
      <c r="D3665" s="4" t="s">
        <v>26098</v>
      </c>
      <c r="E3665" t="s">
        <v>18795</v>
      </c>
      <c r="F3665" t="s">
        <v>20519</v>
      </c>
      <c r="G3665">
        <v>2006</v>
      </c>
      <c r="H3665" t="s">
        <v>29</v>
      </c>
      <c r="I3665" t="s">
        <v>26099</v>
      </c>
      <c r="K3665" t="s">
        <v>30</v>
      </c>
      <c r="L3665" t="s">
        <v>29</v>
      </c>
      <c r="O3665">
        <v>1</v>
      </c>
      <c r="Q3665" s="4" t="s">
        <v>24278</v>
      </c>
      <c r="R3665">
        <v>190</v>
      </c>
    </row>
    <row r="3666" spans="1:18" ht="60">
      <c r="A3666">
        <v>5071</v>
      </c>
      <c r="B3666" t="b">
        <v>1</v>
      </c>
      <c r="C3666" s="1" t="s">
        <v>18280</v>
      </c>
      <c r="D3666" s="2" t="s">
        <v>18281</v>
      </c>
      <c r="E3666" s="3" t="s">
        <v>18211</v>
      </c>
      <c r="F3666" s="1" t="s">
        <v>18278</v>
      </c>
      <c r="G3666" s="1">
        <v>2006</v>
      </c>
      <c r="H3666" s="1" t="s">
        <v>29</v>
      </c>
      <c r="I3666" s="1" t="s">
        <v>18283</v>
      </c>
      <c r="J3666" s="1" t="s">
        <v>18282</v>
      </c>
      <c r="K3666" s="1" t="s">
        <v>17875</v>
      </c>
      <c r="L3666" s="1" t="s">
        <v>29</v>
      </c>
      <c r="M3666" s="1"/>
      <c r="O3666">
        <v>1</v>
      </c>
      <c r="Q3666" s="4" t="s">
        <v>21620</v>
      </c>
      <c r="R3666">
        <v>211</v>
      </c>
    </row>
    <row r="3667" spans="1:18" ht="75">
      <c r="A3667">
        <v>5070</v>
      </c>
      <c r="B3667" t="b">
        <v>1</v>
      </c>
      <c r="C3667" s="1" t="s">
        <v>18276</v>
      </c>
      <c r="D3667" s="2" t="s">
        <v>18277</v>
      </c>
      <c r="E3667" s="3" t="s">
        <v>18211</v>
      </c>
      <c r="F3667" s="1" t="s">
        <v>18278</v>
      </c>
      <c r="G3667" s="1">
        <v>2006</v>
      </c>
      <c r="H3667" s="1" t="s">
        <v>29</v>
      </c>
      <c r="I3667" s="1"/>
      <c r="J3667" s="1" t="s">
        <v>18279</v>
      </c>
      <c r="K3667" s="1" t="s">
        <v>127</v>
      </c>
      <c r="L3667" s="1" t="s">
        <v>29</v>
      </c>
      <c r="M3667" s="1"/>
      <c r="O3667">
        <v>1</v>
      </c>
      <c r="Q3667" s="4" t="s">
        <v>31658</v>
      </c>
      <c r="R3667">
        <v>211</v>
      </c>
    </row>
    <row r="3668" spans="1:18" ht="71.25">
      <c r="A3668">
        <v>1915</v>
      </c>
      <c r="B3668" t="b">
        <v>1</v>
      </c>
      <c r="C3668" s="6" t="s">
        <v>22075</v>
      </c>
      <c r="D3668" s="8" t="s">
        <v>4514</v>
      </c>
      <c r="E3668" s="6" t="s">
        <v>25558</v>
      </c>
      <c r="F3668" s="16" t="s">
        <v>25559</v>
      </c>
      <c r="G3668">
        <v>2006</v>
      </c>
      <c r="H3668" t="s">
        <v>29</v>
      </c>
      <c r="I3668" t="s">
        <v>25560</v>
      </c>
      <c r="J3668" t="s">
        <v>25561</v>
      </c>
      <c r="K3668" t="s">
        <v>298</v>
      </c>
      <c r="L3668" t="s">
        <v>29</v>
      </c>
      <c r="M3668" t="s">
        <v>18659</v>
      </c>
      <c r="O3668">
        <v>1</v>
      </c>
      <c r="Q3668" s="4" t="s">
        <v>22898</v>
      </c>
      <c r="R3668">
        <v>237</v>
      </c>
    </row>
    <row r="3669" spans="1:18">
      <c r="A3669">
        <v>2377</v>
      </c>
      <c r="B3669" t="b">
        <v>1</v>
      </c>
      <c r="C3669" s="6" t="s">
        <v>26987</v>
      </c>
      <c r="D3669" s="4" t="s">
        <v>26988</v>
      </c>
      <c r="G3669">
        <v>2006</v>
      </c>
      <c r="H3669" s="6" t="s">
        <v>29</v>
      </c>
      <c r="I3669" t="s">
        <v>26989</v>
      </c>
      <c r="J3669" t="s">
        <v>26990</v>
      </c>
      <c r="K3669" t="s">
        <v>1301</v>
      </c>
      <c r="L3669" t="s">
        <v>29</v>
      </c>
      <c r="M3669" t="s">
        <v>18659</v>
      </c>
      <c r="O3669">
        <v>1</v>
      </c>
      <c r="Q3669" s="4" t="s">
        <v>22658</v>
      </c>
      <c r="R3669">
        <v>80</v>
      </c>
    </row>
    <row r="3670" spans="1:18">
      <c r="A3670">
        <v>2963</v>
      </c>
      <c r="B3670" t="b">
        <v>1</v>
      </c>
      <c r="C3670" s="1" t="s">
        <v>217</v>
      </c>
      <c r="D3670" s="2" t="s">
        <v>4474</v>
      </c>
      <c r="E3670" s="1" t="s">
        <v>4475</v>
      </c>
      <c r="F3670" s="1" t="s">
        <v>4249</v>
      </c>
      <c r="G3670" s="1">
        <v>2006</v>
      </c>
      <c r="H3670" s="1" t="s">
        <v>29</v>
      </c>
      <c r="I3670" s="1"/>
      <c r="J3670" s="1" t="s">
        <v>4476</v>
      </c>
      <c r="K3670" s="1" t="s">
        <v>1301</v>
      </c>
      <c r="L3670" s="1" t="s">
        <v>29</v>
      </c>
      <c r="M3670" s="1"/>
      <c r="O3670">
        <v>1</v>
      </c>
      <c r="Q3670" s="4" t="s">
        <v>22658</v>
      </c>
      <c r="R3670">
        <v>80</v>
      </c>
    </row>
    <row r="3671" spans="1:18" ht="29.25">
      <c r="A3671">
        <v>918</v>
      </c>
      <c r="B3671" t="b">
        <v>1</v>
      </c>
      <c r="C3671" t="s">
        <v>21163</v>
      </c>
      <c r="D3671" s="7" t="s">
        <v>22120</v>
      </c>
      <c r="E3671" t="s">
        <v>22121</v>
      </c>
      <c r="F3671" t="s">
        <v>22122</v>
      </c>
      <c r="G3671">
        <v>2006</v>
      </c>
      <c r="H3671" t="s">
        <v>29</v>
      </c>
      <c r="I3671" t="s">
        <v>22123</v>
      </c>
      <c r="J3671" t="s">
        <v>22124</v>
      </c>
      <c r="K3671" t="s">
        <v>1301</v>
      </c>
      <c r="L3671" t="s">
        <v>29</v>
      </c>
      <c r="O3671">
        <v>1</v>
      </c>
      <c r="Q3671" s="4" t="s">
        <v>22658</v>
      </c>
      <c r="R3671">
        <v>80</v>
      </c>
    </row>
    <row r="3672" spans="1:18" ht="45">
      <c r="A3672">
        <v>2947</v>
      </c>
      <c r="B3672" t="b">
        <v>1</v>
      </c>
      <c r="C3672" s="1" t="s">
        <v>4402</v>
      </c>
      <c r="D3672" s="2" t="s">
        <v>4403</v>
      </c>
      <c r="E3672" s="1" t="s">
        <v>4404</v>
      </c>
      <c r="F3672" s="1" t="s">
        <v>4405</v>
      </c>
      <c r="G3672" s="1">
        <v>2006</v>
      </c>
      <c r="H3672" s="1" t="s">
        <v>29</v>
      </c>
      <c r="I3672" s="1"/>
      <c r="J3672" s="1" t="s">
        <v>4406</v>
      </c>
      <c r="K3672" s="1" t="s">
        <v>4407</v>
      </c>
      <c r="L3672" s="1" t="s">
        <v>29</v>
      </c>
      <c r="M3672" s="1"/>
      <c r="O3672">
        <v>7</v>
      </c>
      <c r="Q3672" s="4" t="s">
        <v>31617</v>
      </c>
      <c r="R3672">
        <v>280</v>
      </c>
    </row>
    <row r="3673" spans="1:18" ht="45">
      <c r="A3673">
        <v>5073</v>
      </c>
      <c r="B3673" t="b">
        <v>1</v>
      </c>
      <c r="C3673" s="1" t="s">
        <v>18286</v>
      </c>
      <c r="D3673" s="2" t="s">
        <v>18287</v>
      </c>
      <c r="E3673" s="3" t="s">
        <v>18211</v>
      </c>
      <c r="F3673" s="1" t="s">
        <v>18278</v>
      </c>
      <c r="G3673" s="1">
        <v>2006</v>
      </c>
      <c r="H3673" s="1" t="s">
        <v>29</v>
      </c>
      <c r="I3673" s="1"/>
      <c r="J3673" s="1" t="s">
        <v>18288</v>
      </c>
      <c r="K3673" s="1" t="s">
        <v>1301</v>
      </c>
      <c r="L3673" s="1" t="s">
        <v>29</v>
      </c>
      <c r="M3673" s="1"/>
      <c r="O3673">
        <v>1</v>
      </c>
      <c r="Q3673" s="4" t="s">
        <v>31657</v>
      </c>
      <c r="R3673">
        <v>281</v>
      </c>
    </row>
    <row r="3674" spans="1:18" ht="45">
      <c r="A3674">
        <v>5074</v>
      </c>
      <c r="B3674" t="b">
        <v>1</v>
      </c>
      <c r="C3674" s="1" t="s">
        <v>18289</v>
      </c>
      <c r="D3674" s="2" t="s">
        <v>18290</v>
      </c>
      <c r="E3674" s="3" t="s">
        <v>18211</v>
      </c>
      <c r="F3674" s="1" t="s">
        <v>18278</v>
      </c>
      <c r="G3674" s="1">
        <v>2006</v>
      </c>
      <c r="H3674" s="1" t="s">
        <v>29</v>
      </c>
      <c r="I3674" s="1"/>
      <c r="J3674" s="1" t="s">
        <v>18291</v>
      </c>
      <c r="K3674" s="1" t="s">
        <v>1301</v>
      </c>
      <c r="L3674" s="1" t="s">
        <v>29</v>
      </c>
      <c r="M3674" s="1"/>
      <c r="O3674">
        <v>1</v>
      </c>
      <c r="Q3674" s="4" t="s">
        <v>31660</v>
      </c>
      <c r="R3674">
        <v>281</v>
      </c>
    </row>
    <row r="3675" spans="1:18" ht="29.25">
      <c r="A3675">
        <v>2318</v>
      </c>
      <c r="B3675" t="b">
        <v>1</v>
      </c>
      <c r="C3675" t="s">
        <v>26772</v>
      </c>
      <c r="D3675" s="7" t="s">
        <v>26773</v>
      </c>
      <c r="F3675" t="s">
        <v>26774</v>
      </c>
      <c r="G3675">
        <v>2006</v>
      </c>
      <c r="H3675" t="s">
        <v>29</v>
      </c>
      <c r="K3675" t="s">
        <v>10100</v>
      </c>
      <c r="L3675" t="s">
        <v>29</v>
      </c>
      <c r="O3675">
        <v>1</v>
      </c>
      <c r="Q3675" s="4" t="s">
        <v>24286</v>
      </c>
      <c r="R3675">
        <v>309</v>
      </c>
    </row>
    <row r="3676" spans="1:18" ht="60">
      <c r="A3676">
        <v>5078</v>
      </c>
      <c r="B3676" t="b">
        <v>1</v>
      </c>
      <c r="C3676" s="1" t="s">
        <v>18301</v>
      </c>
      <c r="D3676" s="2" t="s">
        <v>18302</v>
      </c>
      <c r="E3676" s="3" t="s">
        <v>18211</v>
      </c>
      <c r="F3676" s="1" t="s">
        <v>18278</v>
      </c>
      <c r="G3676" s="1">
        <v>2006</v>
      </c>
      <c r="H3676" s="1" t="s">
        <v>29</v>
      </c>
      <c r="I3676" s="1" t="s">
        <v>18304</v>
      </c>
      <c r="J3676" s="1" t="s">
        <v>18303</v>
      </c>
      <c r="K3676" s="1" t="s">
        <v>127</v>
      </c>
      <c r="L3676" s="1" t="s">
        <v>29</v>
      </c>
      <c r="M3676" s="1"/>
      <c r="O3676">
        <v>1</v>
      </c>
      <c r="Q3676" s="4" t="s">
        <v>31659</v>
      </c>
      <c r="R3676">
        <v>310</v>
      </c>
    </row>
    <row r="3677" spans="1:18" ht="30">
      <c r="A3677">
        <v>2959</v>
      </c>
      <c r="B3677" t="b">
        <v>1</v>
      </c>
      <c r="C3677" s="1" t="s">
        <v>179</v>
      </c>
      <c r="D3677" s="2" t="s">
        <v>4461</v>
      </c>
      <c r="E3677" s="1" t="s">
        <v>4462</v>
      </c>
      <c r="F3677" s="1"/>
      <c r="G3677" s="1">
        <v>2006</v>
      </c>
      <c r="H3677" s="1" t="s">
        <v>18</v>
      </c>
      <c r="I3677" s="1"/>
      <c r="J3677" s="1" t="s">
        <v>4463</v>
      </c>
      <c r="K3677" s="1"/>
      <c r="L3677" s="1"/>
      <c r="M3677" s="1"/>
      <c r="O3677">
        <v>0</v>
      </c>
      <c r="Q3677" s="4" t="s">
        <v>23882</v>
      </c>
    </row>
    <row r="3678" spans="1:18" ht="30">
      <c r="A3678">
        <v>484</v>
      </c>
      <c r="B3678" t="b">
        <v>1</v>
      </c>
      <c r="C3678" s="17" t="s">
        <v>19376</v>
      </c>
      <c r="D3678" s="4" t="s">
        <v>20518</v>
      </c>
      <c r="E3678" t="s">
        <v>18795</v>
      </c>
      <c r="F3678" t="s">
        <v>20519</v>
      </c>
      <c r="G3678">
        <v>2006</v>
      </c>
      <c r="H3678" t="s">
        <v>18</v>
      </c>
      <c r="K3678" t="s">
        <v>18422</v>
      </c>
      <c r="L3678" t="s">
        <v>18423</v>
      </c>
      <c r="O3678">
        <v>0</v>
      </c>
      <c r="Q3678" s="4" t="s">
        <v>23934</v>
      </c>
    </row>
    <row r="3679" spans="1:18" ht="30">
      <c r="A3679">
        <v>2950</v>
      </c>
      <c r="B3679" t="b">
        <v>1</v>
      </c>
      <c r="C3679" s="1" t="s">
        <v>4418</v>
      </c>
      <c r="D3679" s="2" t="s">
        <v>4419</v>
      </c>
      <c r="E3679" s="1" t="s">
        <v>4420</v>
      </c>
      <c r="F3679" s="1" t="s">
        <v>4395</v>
      </c>
      <c r="G3679" s="1">
        <v>2006</v>
      </c>
      <c r="H3679" s="1" t="s">
        <v>18</v>
      </c>
      <c r="I3679" s="1"/>
      <c r="J3679" s="1" t="s">
        <v>4421</v>
      </c>
      <c r="K3679" s="1"/>
      <c r="L3679" s="1"/>
      <c r="M3679" s="1"/>
      <c r="O3679">
        <v>0</v>
      </c>
      <c r="Q3679" s="4" t="s">
        <v>31645</v>
      </c>
    </row>
    <row r="3680" spans="1:18">
      <c r="A3680">
        <v>5082</v>
      </c>
      <c r="B3680" t="b">
        <v>1</v>
      </c>
      <c r="C3680" s="1" t="s">
        <v>18315</v>
      </c>
      <c r="D3680" s="2" t="s">
        <v>18316</v>
      </c>
      <c r="E3680" s="3" t="s">
        <v>18211</v>
      </c>
      <c r="F3680" s="1" t="s">
        <v>18278</v>
      </c>
      <c r="G3680" s="1">
        <v>2006</v>
      </c>
      <c r="H3680" s="1" t="s">
        <v>18</v>
      </c>
      <c r="I3680" s="1"/>
      <c r="J3680" s="1" t="s">
        <v>18317</v>
      </c>
      <c r="K3680" s="1"/>
      <c r="L3680" s="1"/>
      <c r="M3680" s="1"/>
      <c r="O3680">
        <v>0</v>
      </c>
      <c r="Q3680" s="4" t="s">
        <v>31646</v>
      </c>
    </row>
    <row r="3681" spans="1:17">
      <c r="A3681">
        <v>5079</v>
      </c>
      <c r="B3681" t="b">
        <v>1</v>
      </c>
      <c r="C3681" s="1" t="s">
        <v>18305</v>
      </c>
      <c r="D3681" s="2" t="s">
        <v>18306</v>
      </c>
      <c r="E3681" s="3" t="s">
        <v>18211</v>
      </c>
      <c r="F3681" s="1" t="s">
        <v>18278</v>
      </c>
      <c r="G3681" s="1">
        <v>2006</v>
      </c>
      <c r="H3681" s="1" t="s">
        <v>18</v>
      </c>
      <c r="I3681" s="1"/>
      <c r="J3681" s="1" t="s">
        <v>18307</v>
      </c>
      <c r="K3681" s="1"/>
      <c r="L3681" s="1"/>
      <c r="M3681" s="1"/>
      <c r="O3681">
        <v>0</v>
      </c>
      <c r="Q3681" s="4" t="s">
        <v>31647</v>
      </c>
    </row>
    <row r="3682" spans="1:17" ht="60">
      <c r="A3682">
        <v>5080</v>
      </c>
      <c r="B3682" t="b">
        <v>1</v>
      </c>
      <c r="C3682" s="1" t="s">
        <v>18308</v>
      </c>
      <c r="D3682" s="2" t="s">
        <v>18309</v>
      </c>
      <c r="E3682" s="3" t="s">
        <v>18211</v>
      </c>
      <c r="F3682" s="1" t="s">
        <v>18278</v>
      </c>
      <c r="G3682" s="1">
        <v>2006</v>
      </c>
      <c r="H3682" s="1" t="s">
        <v>18</v>
      </c>
      <c r="I3682" s="1"/>
      <c r="J3682" s="1" t="s">
        <v>18310</v>
      </c>
      <c r="K3682" s="1"/>
      <c r="L3682" s="1"/>
      <c r="M3682" s="1"/>
      <c r="O3682">
        <v>0</v>
      </c>
      <c r="Q3682" s="4" t="s">
        <v>31648</v>
      </c>
    </row>
    <row r="3683" spans="1:17" ht="30">
      <c r="A3683">
        <v>2948</v>
      </c>
      <c r="B3683" t="b">
        <v>1</v>
      </c>
      <c r="C3683" s="1" t="s">
        <v>111</v>
      </c>
      <c r="D3683" s="2" t="s">
        <v>4410</v>
      </c>
      <c r="E3683" s="1" t="s">
        <v>4411</v>
      </c>
      <c r="F3683" s="1"/>
      <c r="G3683" s="1">
        <v>2006</v>
      </c>
      <c r="H3683" s="1" t="s">
        <v>18</v>
      </c>
      <c r="I3683" s="1"/>
      <c r="J3683" s="1" t="s">
        <v>4412</v>
      </c>
      <c r="K3683" s="1"/>
      <c r="L3683" s="1"/>
      <c r="M3683" s="1"/>
      <c r="O3683">
        <v>0</v>
      </c>
      <c r="Q3683" s="4" t="s">
        <v>24785</v>
      </c>
    </row>
    <row r="3684" spans="1:17">
      <c r="A3684">
        <v>2960</v>
      </c>
      <c r="B3684" t="b">
        <v>1</v>
      </c>
      <c r="C3684" s="1" t="s">
        <v>212</v>
      </c>
      <c r="D3684" s="2" t="s">
        <v>4464</v>
      </c>
      <c r="E3684" s="1" t="s">
        <v>4465</v>
      </c>
      <c r="F3684" s="1"/>
      <c r="G3684" s="1">
        <v>2006</v>
      </c>
      <c r="H3684" s="1" t="s">
        <v>18</v>
      </c>
      <c r="I3684" s="1"/>
      <c r="J3684" s="1" t="s">
        <v>4466</v>
      </c>
      <c r="K3684" s="1"/>
      <c r="L3684" s="1"/>
      <c r="M3684" s="1"/>
      <c r="O3684">
        <v>0</v>
      </c>
      <c r="Q3684" s="4" t="s">
        <v>19823</v>
      </c>
    </row>
    <row r="3685" spans="1:17" ht="30">
      <c r="A3685">
        <v>2945</v>
      </c>
      <c r="B3685" t="b">
        <v>1</v>
      </c>
      <c r="C3685" s="1" t="s">
        <v>3106</v>
      </c>
      <c r="D3685" s="2" t="s">
        <v>4393</v>
      </c>
      <c r="E3685" s="3" t="s">
        <v>4394</v>
      </c>
      <c r="F3685" s="1" t="s">
        <v>4395</v>
      </c>
      <c r="G3685" s="1">
        <v>2006</v>
      </c>
      <c r="H3685" s="1" t="s">
        <v>18</v>
      </c>
      <c r="I3685" s="1"/>
      <c r="J3685" s="1" t="s">
        <v>4396</v>
      </c>
      <c r="K3685" s="1"/>
      <c r="L3685" s="1"/>
      <c r="M3685" s="1"/>
      <c r="O3685">
        <v>0</v>
      </c>
      <c r="Q3685" s="4" t="s">
        <v>31649</v>
      </c>
    </row>
    <row r="3686" spans="1:17" ht="45">
      <c r="A3686">
        <v>2962</v>
      </c>
      <c r="B3686" t="b">
        <v>1</v>
      </c>
      <c r="C3686" s="1" t="s">
        <v>212</v>
      </c>
      <c r="D3686" s="2" t="s">
        <v>4470</v>
      </c>
      <c r="E3686" s="1" t="s">
        <v>4471</v>
      </c>
      <c r="F3686" s="1" t="s">
        <v>4472</v>
      </c>
      <c r="G3686" s="1">
        <v>2006</v>
      </c>
      <c r="H3686" s="1" t="s">
        <v>18</v>
      </c>
      <c r="I3686" s="1"/>
      <c r="J3686" s="1" t="s">
        <v>4473</v>
      </c>
      <c r="K3686" s="1"/>
      <c r="L3686" s="1"/>
      <c r="M3686" s="1"/>
      <c r="O3686">
        <v>0</v>
      </c>
      <c r="Q3686" s="4" t="s">
        <v>19823</v>
      </c>
    </row>
    <row r="3687" spans="1:17" ht="75">
      <c r="A3687">
        <v>2956</v>
      </c>
      <c r="B3687" t="b">
        <v>1</v>
      </c>
      <c r="C3687" s="1" t="s">
        <v>4446</v>
      </c>
      <c r="D3687" s="2" t="s">
        <v>4447</v>
      </c>
      <c r="E3687" s="1" t="s">
        <v>4448</v>
      </c>
      <c r="F3687" s="1" t="s">
        <v>4395</v>
      </c>
      <c r="G3687" s="1">
        <v>2006</v>
      </c>
      <c r="H3687" s="1" t="s">
        <v>18</v>
      </c>
      <c r="I3687" s="1"/>
      <c r="J3687" s="1" t="s">
        <v>4449</v>
      </c>
      <c r="K3687" s="1"/>
      <c r="L3687" s="1"/>
      <c r="M3687" s="1"/>
      <c r="O3687">
        <v>0</v>
      </c>
      <c r="Q3687" s="4" t="s">
        <v>31650</v>
      </c>
    </row>
    <row r="3688" spans="1:17" ht="45">
      <c r="A3688">
        <v>605</v>
      </c>
      <c r="B3688" t="b">
        <v>1</v>
      </c>
      <c r="C3688" s="17" t="s">
        <v>20980</v>
      </c>
      <c r="D3688" s="4" t="s">
        <v>20981</v>
      </c>
      <c r="E3688" t="s">
        <v>18795</v>
      </c>
      <c r="F3688" t="s">
        <v>20519</v>
      </c>
      <c r="G3688">
        <v>2006</v>
      </c>
      <c r="H3688" t="s">
        <v>18</v>
      </c>
      <c r="J3688" t="s">
        <v>20982</v>
      </c>
      <c r="K3688" t="s">
        <v>18422</v>
      </c>
      <c r="L3688" t="s">
        <v>18423</v>
      </c>
      <c r="O3688">
        <v>0</v>
      </c>
      <c r="Q3688" s="4" t="s">
        <v>24240</v>
      </c>
    </row>
    <row r="3689" spans="1:17" ht="30">
      <c r="A3689">
        <v>5077</v>
      </c>
      <c r="B3689" t="b">
        <v>1</v>
      </c>
      <c r="C3689" s="1" t="s">
        <v>18298</v>
      </c>
      <c r="D3689" s="2" t="s">
        <v>18299</v>
      </c>
      <c r="E3689" s="3" t="s">
        <v>18211</v>
      </c>
      <c r="F3689" s="1" t="s">
        <v>18278</v>
      </c>
      <c r="G3689" s="1">
        <v>2006</v>
      </c>
      <c r="H3689" s="1" t="s">
        <v>18</v>
      </c>
      <c r="I3689" s="1"/>
      <c r="J3689" s="1" t="s">
        <v>18300</v>
      </c>
      <c r="K3689" s="1"/>
      <c r="L3689" s="1"/>
      <c r="M3689" s="1"/>
      <c r="O3689">
        <v>0</v>
      </c>
      <c r="Q3689" s="4" t="s">
        <v>31651</v>
      </c>
    </row>
    <row r="3690" spans="1:17" ht="30">
      <c r="A3690">
        <v>5076</v>
      </c>
      <c r="B3690" t="b">
        <v>1</v>
      </c>
      <c r="C3690" s="1" t="s">
        <v>18295</v>
      </c>
      <c r="D3690" s="2" t="s">
        <v>18296</v>
      </c>
      <c r="E3690" s="3" t="s">
        <v>18211</v>
      </c>
      <c r="F3690" s="1" t="s">
        <v>18278</v>
      </c>
      <c r="G3690" s="1">
        <v>2006</v>
      </c>
      <c r="H3690" s="1" t="s">
        <v>18</v>
      </c>
      <c r="I3690" s="1"/>
      <c r="J3690" s="1" t="s">
        <v>18297</v>
      </c>
      <c r="K3690" s="1"/>
      <c r="L3690" s="1"/>
      <c r="M3690" s="1"/>
      <c r="O3690">
        <v>0</v>
      </c>
      <c r="Q3690" s="4" t="s">
        <v>31652</v>
      </c>
    </row>
    <row r="3691" spans="1:17">
      <c r="A3691">
        <v>5083</v>
      </c>
      <c r="B3691" t="b">
        <v>1</v>
      </c>
      <c r="C3691" s="1" t="s">
        <v>18318</v>
      </c>
      <c r="D3691" s="1" t="s">
        <v>18319</v>
      </c>
      <c r="E3691" s="3" t="s">
        <v>18211</v>
      </c>
      <c r="F3691" s="1" t="s">
        <v>18278</v>
      </c>
      <c r="G3691" s="1">
        <v>2006</v>
      </c>
      <c r="H3691" s="1" t="s">
        <v>18</v>
      </c>
      <c r="I3691" s="1"/>
      <c r="J3691" s="1" t="s">
        <v>18320</v>
      </c>
      <c r="K3691" s="1"/>
      <c r="L3691" s="1"/>
      <c r="M3691" s="1"/>
      <c r="O3691">
        <v>0</v>
      </c>
      <c r="Q3691" s="4" t="s">
        <v>31653</v>
      </c>
    </row>
    <row r="3692" spans="1:17">
      <c r="A3692">
        <v>2958</v>
      </c>
      <c r="B3692" t="b">
        <v>1</v>
      </c>
      <c r="C3692" s="1" t="s">
        <v>28341</v>
      </c>
      <c r="D3692" s="2" t="s">
        <v>4457</v>
      </c>
      <c r="E3692" s="1" t="s">
        <v>4458</v>
      </c>
      <c r="F3692" s="1" t="s">
        <v>4459</v>
      </c>
      <c r="G3692" s="1">
        <v>2006</v>
      </c>
      <c r="H3692" s="1" t="s">
        <v>18</v>
      </c>
      <c r="I3692" s="1"/>
      <c r="J3692" s="1" t="s">
        <v>4460</v>
      </c>
      <c r="K3692" s="1"/>
      <c r="L3692" s="1"/>
      <c r="M3692" s="1"/>
      <c r="O3692">
        <v>0</v>
      </c>
      <c r="Q3692" s="4" t="s">
        <v>31654</v>
      </c>
    </row>
    <row r="3693" spans="1:17" ht="45">
      <c r="A3693">
        <v>5072</v>
      </c>
      <c r="B3693" t="b">
        <v>1</v>
      </c>
      <c r="C3693" s="1" t="s">
        <v>18152</v>
      </c>
      <c r="D3693" s="2" t="s">
        <v>18284</v>
      </c>
      <c r="E3693" s="3" t="s">
        <v>18211</v>
      </c>
      <c r="F3693" s="1" t="s">
        <v>18278</v>
      </c>
      <c r="G3693" s="1">
        <v>2006</v>
      </c>
      <c r="H3693" s="1" t="s">
        <v>18</v>
      </c>
      <c r="I3693" s="1"/>
      <c r="J3693" s="1" t="s">
        <v>18285</v>
      </c>
      <c r="K3693" s="1"/>
      <c r="L3693" s="1"/>
      <c r="M3693" s="1"/>
      <c r="O3693">
        <v>0</v>
      </c>
      <c r="Q3693" s="4" t="s">
        <v>21620</v>
      </c>
    </row>
    <row r="3694" spans="1:17" ht="60">
      <c r="A3694">
        <v>2949</v>
      </c>
      <c r="B3694" t="b">
        <v>1</v>
      </c>
      <c r="C3694" s="1" t="s">
        <v>4413</v>
      </c>
      <c r="D3694" s="2" t="s">
        <v>4414</v>
      </c>
      <c r="E3694" s="3" t="s">
        <v>4415</v>
      </c>
      <c r="F3694" s="1" t="s">
        <v>4416</v>
      </c>
      <c r="G3694" s="1">
        <v>2006</v>
      </c>
      <c r="H3694" s="1" t="s">
        <v>18</v>
      </c>
      <c r="I3694" s="1"/>
      <c r="J3694" s="1" t="s">
        <v>4417</v>
      </c>
      <c r="K3694" s="1"/>
      <c r="L3694" s="1"/>
      <c r="M3694" s="1"/>
      <c r="O3694">
        <v>0</v>
      </c>
      <c r="Q3694" s="4" t="s">
        <v>31655</v>
      </c>
    </row>
    <row r="3695" spans="1:17">
      <c r="A3695">
        <v>2953</v>
      </c>
      <c r="B3695" t="b">
        <v>1</v>
      </c>
      <c r="C3695" s="1" t="s">
        <v>4431</v>
      </c>
      <c r="D3695" s="2" t="s">
        <v>4432</v>
      </c>
      <c r="E3695" s="1" t="s">
        <v>4433</v>
      </c>
      <c r="F3695" s="1" t="s">
        <v>4434</v>
      </c>
      <c r="G3695" s="1">
        <v>2006</v>
      </c>
      <c r="H3695" s="1" t="s">
        <v>18</v>
      </c>
      <c r="I3695" s="1"/>
      <c r="J3695" s="1" t="s">
        <v>4435</v>
      </c>
      <c r="K3695" s="1"/>
      <c r="L3695" s="1"/>
      <c r="M3695" s="1"/>
      <c r="O3695">
        <v>0</v>
      </c>
      <c r="Q3695" s="4" t="s">
        <v>31656</v>
      </c>
    </row>
    <row r="3696" spans="1:17">
      <c r="A3696">
        <v>2961</v>
      </c>
      <c r="B3696" t="b">
        <v>1</v>
      </c>
      <c r="C3696" s="1" t="s">
        <v>212</v>
      </c>
      <c r="D3696" s="2" t="s">
        <v>4467</v>
      </c>
      <c r="E3696" s="1" t="s">
        <v>4468</v>
      </c>
      <c r="F3696" s="1"/>
      <c r="G3696" s="1">
        <v>2006</v>
      </c>
      <c r="H3696" s="1" t="s">
        <v>18</v>
      </c>
      <c r="I3696" s="1"/>
      <c r="J3696" s="1" t="s">
        <v>4469</v>
      </c>
      <c r="K3696" s="1"/>
      <c r="L3696" s="1"/>
      <c r="M3696" s="1"/>
      <c r="O3696">
        <v>0</v>
      </c>
      <c r="Q3696" s="4" t="s">
        <v>19823</v>
      </c>
    </row>
    <row r="3697" spans="1:18" ht="57.75">
      <c r="A3697">
        <v>279</v>
      </c>
      <c r="B3697" t="b">
        <v>1</v>
      </c>
      <c r="C3697" t="s">
        <v>19653</v>
      </c>
      <c r="D3697" s="7" t="s">
        <v>19654</v>
      </c>
      <c r="E3697" s="5" t="s">
        <v>19655</v>
      </c>
      <c r="F3697" s="21" t="s">
        <v>19656</v>
      </c>
      <c r="G3697">
        <v>2006</v>
      </c>
      <c r="H3697" t="s">
        <v>18</v>
      </c>
      <c r="J3697" t="s">
        <v>19657</v>
      </c>
      <c r="K3697" t="s">
        <v>5171</v>
      </c>
      <c r="L3697" t="s">
        <v>18423</v>
      </c>
      <c r="O3697">
        <v>0</v>
      </c>
      <c r="Q3697" s="4" t="s">
        <v>24231</v>
      </c>
    </row>
    <row r="3698" spans="1:18" ht="60">
      <c r="A3698">
        <v>2965</v>
      </c>
      <c r="B3698" t="b">
        <v>1</v>
      </c>
      <c r="C3698" s="1" t="s">
        <v>1263</v>
      </c>
      <c r="D3698" s="2" t="s">
        <v>4479</v>
      </c>
      <c r="E3698" s="1"/>
      <c r="F3698" s="1"/>
      <c r="G3698" s="1">
        <v>2006</v>
      </c>
      <c r="H3698" s="1" t="s">
        <v>18</v>
      </c>
      <c r="I3698" s="1"/>
      <c r="J3698" s="1"/>
      <c r="K3698" s="1"/>
      <c r="L3698" s="1"/>
      <c r="M3698" s="1"/>
      <c r="O3698">
        <v>0</v>
      </c>
      <c r="Q3698" s="4" t="s">
        <v>22364</v>
      </c>
    </row>
    <row r="3699" spans="1:18" ht="30">
      <c r="A3699">
        <v>2957</v>
      </c>
      <c r="B3699" t="b">
        <v>1</v>
      </c>
      <c r="C3699" s="1" t="s">
        <v>925</v>
      </c>
      <c r="D3699" s="2" t="s">
        <v>4450</v>
      </c>
      <c r="E3699" s="1" t="s">
        <v>4451</v>
      </c>
      <c r="F3699" s="1"/>
      <c r="G3699" s="1">
        <v>2006</v>
      </c>
      <c r="H3699" s="1" t="s">
        <v>18</v>
      </c>
      <c r="I3699" s="1"/>
      <c r="J3699" s="1" t="s">
        <v>4452</v>
      </c>
      <c r="K3699" s="1"/>
      <c r="L3699" s="1"/>
      <c r="M3699" s="1"/>
      <c r="O3699">
        <v>0</v>
      </c>
      <c r="Q3699" s="4" t="s">
        <v>21520</v>
      </c>
    </row>
    <row r="3700" spans="1:18">
      <c r="A3700">
        <v>2955</v>
      </c>
      <c r="B3700" t="b">
        <v>1</v>
      </c>
      <c r="C3700" s="1" t="s">
        <v>2443</v>
      </c>
      <c r="D3700" s="2" t="s">
        <v>4441</v>
      </c>
      <c r="E3700" s="3" t="s">
        <v>4442</v>
      </c>
      <c r="F3700" s="1" t="s">
        <v>4443</v>
      </c>
      <c r="G3700" s="1">
        <v>2006</v>
      </c>
      <c r="H3700" s="1" t="s">
        <v>18</v>
      </c>
      <c r="I3700" s="1" t="s">
        <v>4445</v>
      </c>
      <c r="J3700" s="1" t="s">
        <v>4444</v>
      </c>
      <c r="K3700" s="1"/>
      <c r="L3700" s="1"/>
      <c r="M3700" s="1"/>
      <c r="O3700">
        <v>0</v>
      </c>
      <c r="Q3700" s="4" t="s">
        <v>23376</v>
      </c>
    </row>
    <row r="3701" spans="1:18" ht="60">
      <c r="A3701">
        <v>2317</v>
      </c>
      <c r="B3701" t="b">
        <v>1</v>
      </c>
      <c r="C3701" s="17" t="s">
        <v>25103</v>
      </c>
      <c r="D3701" s="4" t="s">
        <v>26770</v>
      </c>
      <c r="E3701" t="s">
        <v>18795</v>
      </c>
      <c r="F3701" t="s">
        <v>20519</v>
      </c>
      <c r="G3701">
        <v>2006</v>
      </c>
      <c r="H3701" t="s">
        <v>18</v>
      </c>
      <c r="K3701" t="s">
        <v>18422</v>
      </c>
      <c r="L3701" t="s">
        <v>18423</v>
      </c>
      <c r="O3701">
        <v>0</v>
      </c>
      <c r="Q3701" s="4" t="s">
        <v>24131</v>
      </c>
    </row>
    <row r="3702" spans="1:18" ht="30">
      <c r="A3702">
        <v>5075</v>
      </c>
      <c r="B3702" t="b">
        <v>1</v>
      </c>
      <c r="C3702" s="1" t="s">
        <v>18292</v>
      </c>
      <c r="D3702" s="2" t="s">
        <v>18293</v>
      </c>
      <c r="E3702" s="3" t="s">
        <v>18211</v>
      </c>
      <c r="F3702" s="1" t="s">
        <v>18278</v>
      </c>
      <c r="G3702" s="1">
        <v>2006</v>
      </c>
      <c r="H3702" s="1" t="s">
        <v>18</v>
      </c>
      <c r="I3702" s="1"/>
      <c r="J3702" s="1" t="s">
        <v>18294</v>
      </c>
      <c r="K3702" s="1"/>
      <c r="L3702" s="1"/>
      <c r="M3702" s="1"/>
      <c r="O3702">
        <v>0</v>
      </c>
      <c r="Q3702" s="4" t="s">
        <v>31661</v>
      </c>
    </row>
    <row r="3703" spans="1:18" ht="90">
      <c r="A3703">
        <v>2952</v>
      </c>
      <c r="B3703" t="b">
        <v>1</v>
      </c>
      <c r="C3703" s="1" t="s">
        <v>4422</v>
      </c>
      <c r="D3703" s="2" t="s">
        <v>4427</v>
      </c>
      <c r="E3703" s="1" t="s">
        <v>4428</v>
      </c>
      <c r="F3703" s="1" t="s">
        <v>4395</v>
      </c>
      <c r="G3703" s="1">
        <v>2006</v>
      </c>
      <c r="H3703" s="1" t="s">
        <v>18</v>
      </c>
      <c r="I3703" s="1" t="s">
        <v>4430</v>
      </c>
      <c r="J3703" s="1" t="s">
        <v>4429</v>
      </c>
      <c r="K3703" s="1"/>
      <c r="L3703" s="1"/>
      <c r="M3703" s="1"/>
      <c r="O3703">
        <v>0</v>
      </c>
      <c r="Q3703" s="4" t="s">
        <v>21633</v>
      </c>
    </row>
    <row r="3704" spans="1:18" ht="30">
      <c r="A3704">
        <v>2954</v>
      </c>
      <c r="B3704" t="b">
        <v>1</v>
      </c>
      <c r="C3704" s="1" t="s">
        <v>4436</v>
      </c>
      <c r="D3704" s="2" t="s">
        <v>4437</v>
      </c>
      <c r="E3704" s="3" t="s">
        <v>4438</v>
      </c>
      <c r="F3704" s="1" t="s">
        <v>4439</v>
      </c>
      <c r="G3704" s="1">
        <v>2006</v>
      </c>
      <c r="H3704" s="1" t="s">
        <v>18</v>
      </c>
      <c r="I3704" s="1"/>
      <c r="J3704" s="1" t="s">
        <v>4440</v>
      </c>
      <c r="K3704" s="1"/>
      <c r="L3704" s="1"/>
      <c r="M3704" s="1"/>
      <c r="O3704">
        <v>0</v>
      </c>
      <c r="Q3704" s="4" t="s">
        <v>31662</v>
      </c>
    </row>
    <row r="3705" spans="1:18" ht="45">
      <c r="A3705">
        <v>2944</v>
      </c>
      <c r="B3705" t="b">
        <v>1</v>
      </c>
      <c r="C3705" s="1" t="s">
        <v>4389</v>
      </c>
      <c r="D3705" s="2" t="s">
        <v>4390</v>
      </c>
      <c r="E3705" s="1"/>
      <c r="F3705" s="1" t="s">
        <v>4391</v>
      </c>
      <c r="G3705" s="1">
        <v>2006</v>
      </c>
      <c r="H3705" s="1" t="s">
        <v>18</v>
      </c>
      <c r="I3705" s="1"/>
      <c r="J3705" s="1" t="s">
        <v>4392</v>
      </c>
      <c r="K3705" s="1"/>
      <c r="L3705" s="1"/>
      <c r="M3705" s="1"/>
      <c r="O3705">
        <v>0</v>
      </c>
      <c r="Q3705" s="4" t="s">
        <v>31663</v>
      </c>
    </row>
    <row r="3706" spans="1:18" ht="60">
      <c r="A3706">
        <v>5081</v>
      </c>
      <c r="B3706" t="b">
        <v>1</v>
      </c>
      <c r="C3706" s="1" t="s">
        <v>18311</v>
      </c>
      <c r="D3706" s="2" t="s">
        <v>18312</v>
      </c>
      <c r="E3706" s="3" t="s">
        <v>18211</v>
      </c>
      <c r="F3706" s="1" t="s">
        <v>18278</v>
      </c>
      <c r="G3706" s="1">
        <v>2006</v>
      </c>
      <c r="H3706" s="1" t="s">
        <v>18</v>
      </c>
      <c r="I3706" s="1" t="s">
        <v>18314</v>
      </c>
      <c r="J3706" s="1" t="s">
        <v>18313</v>
      </c>
      <c r="K3706" s="1"/>
      <c r="L3706" s="1"/>
      <c r="M3706" s="1"/>
      <c r="O3706">
        <v>0</v>
      </c>
      <c r="Q3706" s="4" t="s">
        <v>18311</v>
      </c>
    </row>
    <row r="3707" spans="1:18" ht="45">
      <c r="A3707">
        <v>2966</v>
      </c>
      <c r="B3707" t="b">
        <v>1</v>
      </c>
      <c r="C3707" s="1" t="s">
        <v>4480</v>
      </c>
      <c r="D3707" s="2" t="s">
        <v>4481</v>
      </c>
      <c r="E3707" s="1"/>
      <c r="F3707" s="1" t="s">
        <v>4482</v>
      </c>
      <c r="G3707" s="1">
        <v>2006</v>
      </c>
      <c r="H3707" s="1" t="s">
        <v>18</v>
      </c>
      <c r="I3707" s="1"/>
      <c r="J3707" s="1"/>
      <c r="K3707" s="1"/>
      <c r="L3707" s="1"/>
      <c r="M3707" s="1"/>
      <c r="O3707">
        <v>0</v>
      </c>
      <c r="Q3707" s="4" t="s">
        <v>31664</v>
      </c>
    </row>
    <row r="3708" spans="1:18" ht="45">
      <c r="A3708">
        <v>5249</v>
      </c>
      <c r="B3708" t="b">
        <v>1</v>
      </c>
      <c r="C3708" s="1" t="s">
        <v>32132</v>
      </c>
      <c r="D3708" s="4" t="s">
        <v>32131</v>
      </c>
      <c r="E3708" s="48" t="s">
        <v>32133</v>
      </c>
      <c r="F3708" s="1" t="s">
        <v>32134</v>
      </c>
      <c r="G3708" s="1">
        <v>2006</v>
      </c>
      <c r="H3708" s="1" t="s">
        <v>18</v>
      </c>
      <c r="O3708">
        <v>0</v>
      </c>
      <c r="Q3708" s="4" t="s">
        <v>32165</v>
      </c>
    </row>
    <row r="3709" spans="1:18" ht="30">
      <c r="A3709">
        <v>2176</v>
      </c>
      <c r="B3709" t="b">
        <v>1</v>
      </c>
      <c r="C3709" t="s">
        <v>26306</v>
      </c>
      <c r="D3709" s="4" t="s">
        <v>4366</v>
      </c>
      <c r="E3709" s="5" t="s">
        <v>26307</v>
      </c>
      <c r="F3709" t="s">
        <v>19355</v>
      </c>
      <c r="G3709">
        <v>2007</v>
      </c>
      <c r="H3709" t="s">
        <v>29</v>
      </c>
      <c r="I3709" t="s">
        <v>26308</v>
      </c>
      <c r="J3709" t="s">
        <v>26309</v>
      </c>
      <c r="K3709" t="s">
        <v>298</v>
      </c>
      <c r="L3709" t="s">
        <v>29</v>
      </c>
      <c r="O3709">
        <v>1</v>
      </c>
      <c r="Q3709" s="4" t="s">
        <v>24497</v>
      </c>
      <c r="R3709">
        <v>8</v>
      </c>
    </row>
    <row r="3710" spans="1:18" ht="29.25">
      <c r="A3710">
        <v>251</v>
      </c>
      <c r="B3710" t="b">
        <v>1</v>
      </c>
      <c r="C3710" t="s">
        <v>19542</v>
      </c>
      <c r="D3710" s="7" t="s">
        <v>4213</v>
      </c>
      <c r="E3710" s="5" t="s">
        <v>19543</v>
      </c>
      <c r="F3710" t="s">
        <v>19355</v>
      </c>
      <c r="G3710">
        <v>2007</v>
      </c>
      <c r="H3710" t="s">
        <v>29</v>
      </c>
      <c r="I3710" t="s">
        <v>19544</v>
      </c>
      <c r="J3710" t="s">
        <v>19545</v>
      </c>
      <c r="K3710" t="s">
        <v>5171</v>
      </c>
      <c r="L3710" t="s">
        <v>29</v>
      </c>
      <c r="O3710">
        <v>1</v>
      </c>
      <c r="Q3710" s="4" t="s">
        <v>23574</v>
      </c>
      <c r="R3710">
        <v>9</v>
      </c>
    </row>
    <row r="3711" spans="1:18" ht="43.5">
      <c r="A3711">
        <v>1270</v>
      </c>
      <c r="B3711" t="b">
        <v>1</v>
      </c>
      <c r="C3711" t="s">
        <v>19387</v>
      </c>
      <c r="D3711" s="7" t="s">
        <v>23387</v>
      </c>
      <c r="E3711" s="5" t="s">
        <v>23388</v>
      </c>
      <c r="F3711" t="s">
        <v>19355</v>
      </c>
      <c r="G3711">
        <v>2007</v>
      </c>
      <c r="H3711" t="s">
        <v>29</v>
      </c>
      <c r="I3711" s="18" t="s">
        <v>23389</v>
      </c>
      <c r="J3711" t="s">
        <v>23390</v>
      </c>
      <c r="K3711" t="s">
        <v>1426</v>
      </c>
      <c r="L3711" t="s">
        <v>29</v>
      </c>
      <c r="O3711">
        <v>1</v>
      </c>
      <c r="Q3711" s="4" t="s">
        <v>24323</v>
      </c>
      <c r="R3711">
        <v>12</v>
      </c>
    </row>
    <row r="3712" spans="1:18" ht="45">
      <c r="A3712">
        <v>216</v>
      </c>
      <c r="B3712" t="b">
        <v>1</v>
      </c>
      <c r="C3712" t="s">
        <v>19387</v>
      </c>
      <c r="D3712" s="4" t="s">
        <v>19388</v>
      </c>
      <c r="E3712" t="s">
        <v>19389</v>
      </c>
      <c r="F3712" t="s">
        <v>19355</v>
      </c>
      <c r="G3712">
        <v>2007</v>
      </c>
      <c r="H3712" t="s">
        <v>29</v>
      </c>
      <c r="J3712" t="s">
        <v>19390</v>
      </c>
      <c r="K3712" t="s">
        <v>1426</v>
      </c>
      <c r="L3712" t="s">
        <v>29</v>
      </c>
      <c r="O3712">
        <v>1</v>
      </c>
      <c r="Q3712" s="4" t="s">
        <v>24323</v>
      </c>
      <c r="R3712">
        <v>12</v>
      </c>
    </row>
    <row r="3713" spans="1:18" ht="30">
      <c r="A3713">
        <v>2926</v>
      </c>
      <c r="B3713" t="b">
        <v>1</v>
      </c>
      <c r="C3713" s="1" t="s">
        <v>4234</v>
      </c>
      <c r="D3713" s="2" t="s">
        <v>4235</v>
      </c>
      <c r="E3713" s="1" t="s">
        <v>4236</v>
      </c>
      <c r="F3713" s="1" t="s">
        <v>655</v>
      </c>
      <c r="G3713" s="1">
        <v>2007</v>
      </c>
      <c r="H3713" s="1" t="s">
        <v>29</v>
      </c>
      <c r="I3713" s="1" t="s">
        <v>1106</v>
      </c>
      <c r="J3713" s="1" t="s">
        <v>4237</v>
      </c>
      <c r="K3713" s="1" t="s">
        <v>36</v>
      </c>
      <c r="L3713" s="1" t="s">
        <v>29</v>
      </c>
      <c r="M3713" s="1"/>
      <c r="O3713">
        <v>1</v>
      </c>
      <c r="Q3713" s="4" t="s">
        <v>24323</v>
      </c>
      <c r="R3713">
        <v>12</v>
      </c>
    </row>
    <row r="3714" spans="1:18" ht="75">
      <c r="A3714">
        <v>2940</v>
      </c>
      <c r="B3714" t="b">
        <v>1</v>
      </c>
      <c r="C3714" s="1" t="s">
        <v>4355</v>
      </c>
      <c r="D3714" s="2" t="s">
        <v>4356</v>
      </c>
      <c r="E3714" s="1" t="s">
        <v>4357</v>
      </c>
      <c r="F3714" s="1" t="s">
        <v>4101</v>
      </c>
      <c r="G3714" s="1">
        <v>2007</v>
      </c>
      <c r="H3714" s="1" t="s">
        <v>29</v>
      </c>
      <c r="I3714" s="1"/>
      <c r="J3714" s="1" t="s">
        <v>4358</v>
      </c>
      <c r="K3714" s="1" t="s">
        <v>36</v>
      </c>
      <c r="L3714" s="1" t="s">
        <v>29</v>
      </c>
      <c r="M3714" s="1"/>
      <c r="O3714">
        <v>1</v>
      </c>
      <c r="Q3714" s="4" t="s">
        <v>31669</v>
      </c>
      <c r="R3714">
        <v>12</v>
      </c>
    </row>
    <row r="3715" spans="1:18" ht="45">
      <c r="A3715">
        <v>1414</v>
      </c>
      <c r="B3715" t="b">
        <v>1</v>
      </c>
      <c r="C3715" t="s">
        <v>19387</v>
      </c>
      <c r="D3715" s="4" t="s">
        <v>4217</v>
      </c>
      <c r="E3715" s="5" t="s">
        <v>23388</v>
      </c>
      <c r="F3715" t="s">
        <v>19355</v>
      </c>
      <c r="G3715">
        <v>2007</v>
      </c>
      <c r="H3715" t="s">
        <v>29</v>
      </c>
      <c r="J3715" t="s">
        <v>23884</v>
      </c>
      <c r="K3715" t="s">
        <v>1426</v>
      </c>
      <c r="L3715" t="s">
        <v>29</v>
      </c>
      <c r="O3715">
        <v>1</v>
      </c>
      <c r="Q3715" s="4" t="s">
        <v>24323</v>
      </c>
      <c r="R3715">
        <v>12</v>
      </c>
    </row>
    <row r="3716" spans="1:18" ht="30">
      <c r="A3716">
        <v>2916</v>
      </c>
      <c r="B3716" t="b">
        <v>1</v>
      </c>
      <c r="C3716" s="1" t="s">
        <v>3763</v>
      </c>
      <c r="D3716" s="2" t="s">
        <v>4130</v>
      </c>
      <c r="E3716" s="3" t="s">
        <v>4131</v>
      </c>
      <c r="F3716" s="1" t="s">
        <v>4101</v>
      </c>
      <c r="G3716" s="1">
        <v>2007</v>
      </c>
      <c r="H3716" s="1" t="s">
        <v>29</v>
      </c>
      <c r="I3716" s="1" t="s">
        <v>4133</v>
      </c>
      <c r="J3716" s="1" t="s">
        <v>4132</v>
      </c>
      <c r="K3716" s="1" t="s">
        <v>298</v>
      </c>
      <c r="L3716" s="1" t="s">
        <v>29</v>
      </c>
      <c r="M3716" s="1"/>
      <c r="O3716">
        <v>1</v>
      </c>
      <c r="Q3716" s="4" t="s">
        <v>24520</v>
      </c>
      <c r="R3716">
        <v>17</v>
      </c>
    </row>
    <row r="3717" spans="1:18" ht="45">
      <c r="A3717">
        <v>1878</v>
      </c>
      <c r="B3717" t="b">
        <v>1</v>
      </c>
      <c r="C3717" t="s">
        <v>25433</v>
      </c>
      <c r="D3717" s="4" t="s">
        <v>25434</v>
      </c>
      <c r="E3717" s="5" t="s">
        <v>25435</v>
      </c>
      <c r="F3717" t="s">
        <v>25436</v>
      </c>
      <c r="G3717">
        <v>2007</v>
      </c>
      <c r="H3717" t="s">
        <v>29</v>
      </c>
      <c r="I3717" s="39" t="s">
        <v>25437</v>
      </c>
      <c r="J3717" t="s">
        <v>25438</v>
      </c>
      <c r="K3717" t="s">
        <v>10100</v>
      </c>
      <c r="L3717" t="s">
        <v>29</v>
      </c>
      <c r="M3717" t="s">
        <v>18659</v>
      </c>
      <c r="O3717">
        <v>1</v>
      </c>
      <c r="Q3717" s="4" t="s">
        <v>24481</v>
      </c>
      <c r="R3717">
        <v>22</v>
      </c>
    </row>
    <row r="3718" spans="1:18" ht="72">
      <c r="A3718">
        <v>1154</v>
      </c>
      <c r="B3718" t="b">
        <v>1</v>
      </c>
      <c r="C3718" t="s">
        <v>22965</v>
      </c>
      <c r="D3718" s="7" t="s">
        <v>22966</v>
      </c>
      <c r="F3718" t="s">
        <v>22967</v>
      </c>
      <c r="G3718">
        <v>2007</v>
      </c>
      <c r="H3718" t="s">
        <v>29</v>
      </c>
      <c r="J3718" t="s">
        <v>22968</v>
      </c>
      <c r="K3718" t="s">
        <v>298</v>
      </c>
      <c r="L3718" t="s">
        <v>29</v>
      </c>
      <c r="O3718">
        <v>1</v>
      </c>
      <c r="Q3718" s="4" t="s">
        <v>24316</v>
      </c>
      <c r="R3718">
        <v>38</v>
      </c>
    </row>
    <row r="3719" spans="1:18" ht="45">
      <c r="A3719">
        <v>2925</v>
      </c>
      <c r="B3719" t="b">
        <v>1</v>
      </c>
      <c r="C3719" s="1" t="s">
        <v>4225</v>
      </c>
      <c r="D3719" s="2" t="s">
        <v>4226</v>
      </c>
      <c r="E3719" s="3" t="s">
        <v>4227</v>
      </c>
      <c r="F3719" s="1" t="s">
        <v>655</v>
      </c>
      <c r="G3719" s="1">
        <v>2007</v>
      </c>
      <c r="H3719" s="1" t="s">
        <v>29</v>
      </c>
      <c r="I3719" s="1" t="s">
        <v>4229</v>
      </c>
      <c r="J3719" s="1" t="s">
        <v>4228</v>
      </c>
      <c r="K3719" s="1" t="s">
        <v>298</v>
      </c>
      <c r="L3719" s="1" t="s">
        <v>18</v>
      </c>
      <c r="M3719" s="1"/>
      <c r="O3719">
        <v>1</v>
      </c>
      <c r="Q3719" s="4" t="s">
        <v>24382</v>
      </c>
      <c r="R3719">
        <v>38</v>
      </c>
    </row>
    <row r="3720" spans="1:18" ht="45">
      <c r="A3720">
        <v>1175</v>
      </c>
      <c r="B3720" t="b">
        <v>1</v>
      </c>
      <c r="C3720" t="s">
        <v>23042</v>
      </c>
      <c r="D3720" s="4" t="s">
        <v>23043</v>
      </c>
      <c r="E3720" s="5" t="s">
        <v>4232</v>
      </c>
      <c r="F3720" t="s">
        <v>19355</v>
      </c>
      <c r="G3720">
        <v>2007</v>
      </c>
      <c r="H3720" t="s">
        <v>29</v>
      </c>
      <c r="I3720" s="5" t="s">
        <v>23044</v>
      </c>
      <c r="J3720" t="s">
        <v>23045</v>
      </c>
      <c r="K3720" t="s">
        <v>298</v>
      </c>
      <c r="L3720" t="s">
        <v>29</v>
      </c>
      <c r="O3720">
        <v>1</v>
      </c>
      <c r="Q3720" s="4" t="s">
        <v>24382</v>
      </c>
      <c r="R3720">
        <v>38</v>
      </c>
    </row>
    <row r="3721" spans="1:18" ht="60">
      <c r="A3721">
        <v>210</v>
      </c>
      <c r="B3721" t="b">
        <v>1</v>
      </c>
      <c r="C3721" t="s">
        <v>19352</v>
      </c>
      <c r="D3721" s="4" t="s">
        <v>19353</v>
      </c>
      <c r="E3721" t="s">
        <v>19354</v>
      </c>
      <c r="F3721" t="s">
        <v>19355</v>
      </c>
      <c r="G3721">
        <v>2007</v>
      </c>
      <c r="H3721" t="s">
        <v>29</v>
      </c>
      <c r="I3721" t="s">
        <v>19356</v>
      </c>
      <c r="J3721" t="s">
        <v>19357</v>
      </c>
      <c r="K3721" t="s">
        <v>298</v>
      </c>
      <c r="L3721" t="s">
        <v>29</v>
      </c>
      <c r="O3721">
        <v>1</v>
      </c>
      <c r="Q3721" s="4" t="s">
        <v>24316</v>
      </c>
      <c r="R3721">
        <v>38</v>
      </c>
    </row>
    <row r="3722" spans="1:18" ht="45">
      <c r="A3722">
        <v>2930</v>
      </c>
      <c r="B3722" t="b">
        <v>1</v>
      </c>
      <c r="C3722" s="1" t="s">
        <v>4262</v>
      </c>
      <c r="D3722" s="2" t="s">
        <v>4263</v>
      </c>
      <c r="E3722" s="1" t="s">
        <v>4264</v>
      </c>
      <c r="F3722" s="1" t="s">
        <v>4253</v>
      </c>
      <c r="G3722" s="1">
        <v>2007</v>
      </c>
      <c r="H3722" s="1" t="s">
        <v>29</v>
      </c>
      <c r="I3722" s="1"/>
      <c r="J3722" s="1" t="s">
        <v>4265</v>
      </c>
      <c r="K3722" s="1" t="s">
        <v>605</v>
      </c>
      <c r="L3722" s="1" t="s">
        <v>29</v>
      </c>
      <c r="M3722" s="1"/>
      <c r="O3722">
        <v>1</v>
      </c>
      <c r="Q3722" s="4" t="s">
        <v>31667</v>
      </c>
      <c r="R3722">
        <v>38</v>
      </c>
    </row>
    <row r="3723" spans="1:18" ht="86.25">
      <c r="A3723">
        <v>1804</v>
      </c>
      <c r="B3723" t="b">
        <v>1</v>
      </c>
      <c r="C3723" s="6" t="s">
        <v>25214</v>
      </c>
      <c r="D3723" s="7" t="s">
        <v>25215</v>
      </c>
      <c r="E3723" s="16" t="s">
        <v>25216</v>
      </c>
      <c r="F3723" t="s">
        <v>23266</v>
      </c>
      <c r="G3723">
        <v>2007</v>
      </c>
      <c r="H3723" t="s">
        <v>29</v>
      </c>
      <c r="I3723" t="s">
        <v>25217</v>
      </c>
      <c r="K3723" t="s">
        <v>298</v>
      </c>
      <c r="L3723" t="s">
        <v>29</v>
      </c>
      <c r="O3723">
        <v>1</v>
      </c>
      <c r="Q3723" s="4" t="s">
        <v>24464</v>
      </c>
      <c r="R3723">
        <v>22</v>
      </c>
    </row>
    <row r="3724" spans="1:18" ht="75">
      <c r="A3724">
        <v>2924</v>
      </c>
      <c r="B3724" t="b">
        <v>1</v>
      </c>
      <c r="C3724" s="1" t="s">
        <v>4209</v>
      </c>
      <c r="D3724" s="2" t="s">
        <v>4210</v>
      </c>
      <c r="E3724" s="1" t="s">
        <v>4211</v>
      </c>
      <c r="F3724" s="1" t="s">
        <v>4101</v>
      </c>
      <c r="G3724" s="1">
        <v>2007</v>
      </c>
      <c r="H3724" s="1" t="s">
        <v>29</v>
      </c>
      <c r="I3724" s="1"/>
      <c r="J3724" s="1" t="s">
        <v>4212</v>
      </c>
      <c r="K3724" s="1" t="s">
        <v>298</v>
      </c>
      <c r="L3724" s="1" t="s">
        <v>29</v>
      </c>
      <c r="M3724" s="1"/>
      <c r="O3724">
        <v>1</v>
      </c>
      <c r="Q3724" s="4" t="s">
        <v>31672</v>
      </c>
      <c r="R3724">
        <v>22</v>
      </c>
    </row>
    <row r="3725" spans="1:18" ht="60">
      <c r="A3725">
        <v>1239</v>
      </c>
      <c r="B3725" t="b">
        <v>1</v>
      </c>
      <c r="C3725" s="17" t="s">
        <v>23270</v>
      </c>
      <c r="D3725" s="4" t="s">
        <v>23271</v>
      </c>
      <c r="E3725" t="s">
        <v>18795</v>
      </c>
      <c r="F3725" t="s">
        <v>21849</v>
      </c>
      <c r="G3725">
        <v>2007</v>
      </c>
      <c r="H3725" t="s">
        <v>29</v>
      </c>
      <c r="I3725" t="s">
        <v>23272</v>
      </c>
      <c r="J3725" t="s">
        <v>23273</v>
      </c>
      <c r="K3725" t="s">
        <v>1426</v>
      </c>
      <c r="L3725" t="s">
        <v>29</v>
      </c>
      <c r="O3725">
        <v>1</v>
      </c>
      <c r="Q3725" s="4" t="s">
        <v>24393</v>
      </c>
      <c r="R3725">
        <v>48</v>
      </c>
    </row>
    <row r="3726" spans="1:18" ht="30">
      <c r="A3726">
        <v>1873</v>
      </c>
      <c r="B3726" t="b">
        <v>1</v>
      </c>
      <c r="C3726" s="17" t="s">
        <v>20154</v>
      </c>
      <c r="D3726" s="4" t="s">
        <v>25419</v>
      </c>
      <c r="E3726" t="s">
        <v>18795</v>
      </c>
      <c r="F3726" t="s">
        <v>21849</v>
      </c>
      <c r="G3726">
        <v>2007</v>
      </c>
      <c r="H3726" t="s">
        <v>29</v>
      </c>
      <c r="I3726" t="s">
        <v>25420</v>
      </c>
      <c r="J3726" t="s">
        <v>25421</v>
      </c>
      <c r="K3726" t="s">
        <v>1426</v>
      </c>
      <c r="L3726" t="s">
        <v>29</v>
      </c>
      <c r="O3726">
        <v>1</v>
      </c>
      <c r="Q3726" s="4" t="s">
        <v>24475</v>
      </c>
      <c r="R3726">
        <v>48</v>
      </c>
    </row>
    <row r="3727" spans="1:18" ht="45">
      <c r="A3727">
        <v>1809</v>
      </c>
      <c r="B3727" t="b">
        <v>1</v>
      </c>
      <c r="C3727" t="s">
        <v>25226</v>
      </c>
      <c r="D3727" s="4" t="s">
        <v>4244</v>
      </c>
      <c r="E3727" s="5" t="s">
        <v>25227</v>
      </c>
      <c r="F3727" t="s">
        <v>19355</v>
      </c>
      <c r="G3727">
        <v>2007</v>
      </c>
      <c r="H3727" t="s">
        <v>29</v>
      </c>
      <c r="J3727" t="s">
        <v>25228</v>
      </c>
      <c r="K3727" t="s">
        <v>18720</v>
      </c>
      <c r="L3727" t="s">
        <v>29</v>
      </c>
      <c r="O3727">
        <v>1</v>
      </c>
      <c r="Q3727" s="4" t="s">
        <v>24468</v>
      </c>
      <c r="R3727">
        <v>57</v>
      </c>
    </row>
    <row r="3728" spans="1:18" ht="75">
      <c r="A3728">
        <v>1274</v>
      </c>
      <c r="B3728" t="b">
        <v>1</v>
      </c>
      <c r="C3728" t="s">
        <v>23398</v>
      </c>
      <c r="D3728" s="7" t="s">
        <v>23399</v>
      </c>
      <c r="E3728" s="5" t="s">
        <v>23400</v>
      </c>
      <c r="F3728" t="s">
        <v>23401</v>
      </c>
      <c r="G3728">
        <v>2007</v>
      </c>
      <c r="H3728" t="s">
        <v>29</v>
      </c>
      <c r="J3728" t="s">
        <v>23402</v>
      </c>
      <c r="K3728" t="s">
        <v>1426</v>
      </c>
      <c r="L3728" t="s">
        <v>29</v>
      </c>
      <c r="O3728">
        <v>1</v>
      </c>
      <c r="Q3728" s="4" t="s">
        <v>24400</v>
      </c>
      <c r="R3728">
        <v>57</v>
      </c>
    </row>
    <row r="3729" spans="1:18" ht="45">
      <c r="A3729">
        <v>2941</v>
      </c>
      <c r="B3729" t="b">
        <v>1</v>
      </c>
      <c r="C3729" s="1" t="s">
        <v>4377</v>
      </c>
      <c r="D3729" s="2" t="s">
        <v>4378</v>
      </c>
      <c r="E3729" s="3" t="s">
        <v>4379</v>
      </c>
      <c r="F3729" s="1" t="s">
        <v>4380</v>
      </c>
      <c r="G3729" s="1">
        <v>2007</v>
      </c>
      <c r="H3729" s="1" t="s">
        <v>29</v>
      </c>
      <c r="I3729" s="1"/>
      <c r="J3729" s="1" t="s">
        <v>4381</v>
      </c>
      <c r="K3729" s="1" t="s">
        <v>1301</v>
      </c>
      <c r="L3729" s="1" t="s">
        <v>29</v>
      </c>
      <c r="M3729" s="1"/>
      <c r="O3729">
        <v>1</v>
      </c>
      <c r="Q3729" s="4" t="s">
        <v>31666</v>
      </c>
      <c r="R3729">
        <v>59</v>
      </c>
    </row>
    <row r="3730" spans="1:18" ht="72">
      <c r="A3730">
        <v>112</v>
      </c>
      <c r="B3730" t="b">
        <v>1</v>
      </c>
      <c r="C3730" t="s">
        <v>18931</v>
      </c>
      <c r="D3730" s="7" t="s">
        <v>18932</v>
      </c>
      <c r="E3730" s="3" t="s">
        <v>18933</v>
      </c>
      <c r="F3730" t="s">
        <v>18934</v>
      </c>
      <c r="G3730">
        <v>2007</v>
      </c>
      <c r="H3730" t="s">
        <v>29</v>
      </c>
      <c r="I3730" t="s">
        <v>18935</v>
      </c>
      <c r="K3730" t="s">
        <v>298</v>
      </c>
      <c r="L3730" t="s">
        <v>29</v>
      </c>
      <c r="O3730">
        <v>1</v>
      </c>
      <c r="Q3730" s="4" t="s">
        <v>24305</v>
      </c>
      <c r="R3730">
        <v>60</v>
      </c>
    </row>
    <row r="3731" spans="1:18" ht="45">
      <c r="A3731">
        <v>2936</v>
      </c>
      <c r="B3731" t="b">
        <v>1</v>
      </c>
      <c r="C3731" s="1" t="s">
        <v>212</v>
      </c>
      <c r="D3731" s="2" t="s">
        <v>4312</v>
      </c>
      <c r="E3731" s="1" t="s">
        <v>4313</v>
      </c>
      <c r="F3731" s="1"/>
      <c r="G3731" s="1">
        <v>2007</v>
      </c>
      <c r="H3731" s="1" t="s">
        <v>29</v>
      </c>
      <c r="I3731" s="1"/>
      <c r="J3731" s="1" t="s">
        <v>4314</v>
      </c>
      <c r="K3731" s="1" t="s">
        <v>298</v>
      </c>
      <c r="L3731" s="1" t="s">
        <v>29</v>
      </c>
      <c r="M3731" s="1"/>
      <c r="O3731">
        <v>1</v>
      </c>
      <c r="Q3731" s="4" t="s">
        <v>19823</v>
      </c>
      <c r="R3731">
        <v>68</v>
      </c>
    </row>
    <row r="3732" spans="1:18" ht="30">
      <c r="A3732">
        <v>853</v>
      </c>
      <c r="B3732" t="b">
        <v>1</v>
      </c>
      <c r="C3732" t="s">
        <v>21914</v>
      </c>
      <c r="D3732" s="4" t="s">
        <v>21915</v>
      </c>
      <c r="E3732" s="5" t="s">
        <v>21916</v>
      </c>
      <c r="F3732" t="s">
        <v>19355</v>
      </c>
      <c r="G3732">
        <v>2007</v>
      </c>
      <c r="H3732" t="s">
        <v>29</v>
      </c>
      <c r="I3732" t="s">
        <v>21917</v>
      </c>
      <c r="J3732" t="s">
        <v>21918</v>
      </c>
      <c r="K3732" t="s">
        <v>605</v>
      </c>
      <c r="L3732" t="s">
        <v>29</v>
      </c>
      <c r="O3732">
        <v>1</v>
      </c>
      <c r="Q3732" s="4" t="s">
        <v>24365</v>
      </c>
      <c r="R3732">
        <v>68</v>
      </c>
    </row>
    <row r="3733" spans="1:18" ht="30">
      <c r="A3733">
        <v>296</v>
      </c>
      <c r="B3733" t="b">
        <v>1</v>
      </c>
      <c r="C3733" t="s">
        <v>18979</v>
      </c>
      <c r="D3733" s="2" t="s">
        <v>4150</v>
      </c>
      <c r="E3733" t="s">
        <v>19729</v>
      </c>
      <c r="F3733" t="s">
        <v>19355</v>
      </c>
      <c r="G3733">
        <v>2007</v>
      </c>
      <c r="H3733" t="s">
        <v>29</v>
      </c>
      <c r="J3733" t="s">
        <v>19730</v>
      </c>
      <c r="K3733" t="s">
        <v>5171</v>
      </c>
      <c r="L3733" t="s">
        <v>29</v>
      </c>
      <c r="O3733">
        <v>1</v>
      </c>
      <c r="Q3733" s="4" t="s">
        <v>22391</v>
      </c>
      <c r="R3733">
        <v>91</v>
      </c>
    </row>
    <row r="3734" spans="1:18" ht="43.5">
      <c r="A3734">
        <v>1648</v>
      </c>
      <c r="B3734" t="b">
        <v>1</v>
      </c>
      <c r="C3734" t="s">
        <v>24649</v>
      </c>
      <c r="D3734" s="7" t="s">
        <v>24650</v>
      </c>
      <c r="E3734" s="5" t="s">
        <v>24651</v>
      </c>
      <c r="F3734" t="s">
        <v>19355</v>
      </c>
      <c r="G3734">
        <v>2007</v>
      </c>
      <c r="H3734" t="s">
        <v>29</v>
      </c>
      <c r="I3734" s="18" t="s">
        <v>24652</v>
      </c>
      <c r="J3734" t="s">
        <v>24653</v>
      </c>
      <c r="K3734" t="s">
        <v>18643</v>
      </c>
      <c r="L3734" t="s">
        <v>29</v>
      </c>
      <c r="O3734">
        <v>1</v>
      </c>
      <c r="Q3734" s="4" t="s">
        <v>24357</v>
      </c>
      <c r="R3734">
        <v>97</v>
      </c>
    </row>
    <row r="3735" spans="1:18" ht="45">
      <c r="A3735">
        <v>775</v>
      </c>
      <c r="B3735" t="b">
        <v>1</v>
      </c>
      <c r="C3735" t="s">
        <v>21613</v>
      </c>
      <c r="D3735" s="4" t="s">
        <v>4301</v>
      </c>
      <c r="E3735" s="5" t="s">
        <v>21614</v>
      </c>
      <c r="F3735" t="s">
        <v>19355</v>
      </c>
      <c r="G3735">
        <v>2007</v>
      </c>
      <c r="H3735" t="s">
        <v>29</v>
      </c>
      <c r="I3735" t="s">
        <v>21615</v>
      </c>
      <c r="J3735" t="s">
        <v>21616</v>
      </c>
      <c r="K3735" t="s">
        <v>10100</v>
      </c>
      <c r="L3735" t="s">
        <v>29</v>
      </c>
      <c r="O3735">
        <v>2</v>
      </c>
      <c r="Q3735" s="4" t="s">
        <v>24357</v>
      </c>
      <c r="R3735">
        <v>97</v>
      </c>
    </row>
    <row r="3736" spans="1:18" ht="30">
      <c r="A3736">
        <v>1103</v>
      </c>
      <c r="B3736" t="b">
        <v>1</v>
      </c>
      <c r="C3736" t="s">
        <v>22784</v>
      </c>
      <c r="D3736" s="4" t="s">
        <v>22785</v>
      </c>
      <c r="E3736" s="5" t="s">
        <v>22786</v>
      </c>
      <c r="F3736" t="s">
        <v>19355</v>
      </c>
      <c r="G3736">
        <v>2007</v>
      </c>
      <c r="H3736" t="s">
        <v>29</v>
      </c>
      <c r="I3736" t="s">
        <v>22787</v>
      </c>
      <c r="J3736" t="s">
        <v>22788</v>
      </c>
      <c r="K3736" t="s">
        <v>10100</v>
      </c>
      <c r="L3736" t="s">
        <v>29</v>
      </c>
      <c r="O3736">
        <v>2</v>
      </c>
      <c r="Q3736" s="4" t="s">
        <v>22307</v>
      </c>
      <c r="R3736">
        <v>97</v>
      </c>
    </row>
    <row r="3737" spans="1:18" ht="45">
      <c r="A3737">
        <v>2932</v>
      </c>
      <c r="B3737" t="b">
        <v>1</v>
      </c>
      <c r="C3737" s="1" t="s">
        <v>4270</v>
      </c>
      <c r="D3737" s="2" t="s">
        <v>4271</v>
      </c>
      <c r="E3737" s="1" t="s">
        <v>4272</v>
      </c>
      <c r="F3737" s="1" t="s">
        <v>4253</v>
      </c>
      <c r="G3737" s="1">
        <v>2007</v>
      </c>
      <c r="H3737" s="1" t="s">
        <v>29</v>
      </c>
      <c r="I3737" s="1"/>
      <c r="J3737" s="1" t="s">
        <v>4273</v>
      </c>
      <c r="K3737" s="1" t="s">
        <v>298</v>
      </c>
      <c r="L3737" s="1" t="s">
        <v>29</v>
      </c>
      <c r="M3737" s="1"/>
      <c r="O3737">
        <v>1</v>
      </c>
      <c r="Q3737" s="4" t="s">
        <v>31671</v>
      </c>
      <c r="R3737">
        <v>170</v>
      </c>
    </row>
    <row r="3738" spans="1:18" ht="30">
      <c r="A3738">
        <v>326</v>
      </c>
      <c r="B3738" t="b">
        <v>1</v>
      </c>
      <c r="C3738" s="7" t="s">
        <v>19865</v>
      </c>
      <c r="D3738" s="4" t="s">
        <v>4274</v>
      </c>
      <c r="E3738" s="5" t="s">
        <v>19866</v>
      </c>
      <c r="F3738" s="21" t="s">
        <v>19867</v>
      </c>
      <c r="G3738">
        <v>2007</v>
      </c>
      <c r="H3738" t="s">
        <v>29</v>
      </c>
      <c r="I3738" t="s">
        <v>19868</v>
      </c>
      <c r="J3738" t="s">
        <v>19869</v>
      </c>
      <c r="K3738" t="s">
        <v>298</v>
      </c>
      <c r="L3738" t="s">
        <v>29</v>
      </c>
      <c r="M3738" t="s">
        <v>18659</v>
      </c>
      <c r="O3738">
        <v>1</v>
      </c>
      <c r="Q3738" s="4" t="s">
        <v>24334</v>
      </c>
      <c r="R3738">
        <v>170</v>
      </c>
    </row>
    <row r="3739" spans="1:18" ht="43.5">
      <c r="A3739">
        <v>2238</v>
      </c>
      <c r="B3739" t="b">
        <v>1</v>
      </c>
      <c r="C3739" t="s">
        <v>26485</v>
      </c>
      <c r="D3739" s="7" t="s">
        <v>4325</v>
      </c>
      <c r="F3739" s="21" t="s">
        <v>26486</v>
      </c>
      <c r="G3739">
        <v>2007</v>
      </c>
      <c r="H3739" t="s">
        <v>29</v>
      </c>
      <c r="I3739" t="s">
        <v>26487</v>
      </c>
      <c r="K3739" t="s">
        <v>298</v>
      </c>
      <c r="L3739" t="s">
        <v>29</v>
      </c>
      <c r="O3739">
        <v>1</v>
      </c>
      <c r="Q3739" s="4" t="s">
        <v>23646</v>
      </c>
      <c r="R3739">
        <v>171</v>
      </c>
    </row>
    <row r="3740" spans="1:18" ht="45">
      <c r="A3740">
        <v>2931</v>
      </c>
      <c r="B3740" t="b">
        <v>1</v>
      </c>
      <c r="C3740" s="1" t="s">
        <v>4266</v>
      </c>
      <c r="D3740" s="2" t="s">
        <v>4267</v>
      </c>
      <c r="E3740" s="1" t="s">
        <v>4268</v>
      </c>
      <c r="F3740" s="1" t="s">
        <v>4249</v>
      </c>
      <c r="G3740" s="1">
        <v>2007</v>
      </c>
      <c r="H3740" s="1" t="s">
        <v>29</v>
      </c>
      <c r="I3740" s="1"/>
      <c r="J3740" s="1" t="s">
        <v>4269</v>
      </c>
      <c r="K3740" s="1" t="s">
        <v>298</v>
      </c>
      <c r="L3740" s="1" t="s">
        <v>29</v>
      </c>
      <c r="M3740" s="1"/>
      <c r="O3740">
        <v>1</v>
      </c>
      <c r="Q3740" s="4" t="s">
        <v>31674</v>
      </c>
      <c r="R3740">
        <v>171</v>
      </c>
    </row>
    <row r="3741" spans="1:18" ht="45">
      <c r="A3741">
        <v>2373</v>
      </c>
      <c r="B3741" t="b">
        <v>1</v>
      </c>
      <c r="C3741" s="17" t="s">
        <v>26973</v>
      </c>
      <c r="D3741" s="4" t="s">
        <v>26974</v>
      </c>
      <c r="E3741" t="s">
        <v>18795</v>
      </c>
      <c r="F3741" t="s">
        <v>21849</v>
      </c>
      <c r="G3741">
        <v>2007</v>
      </c>
      <c r="H3741" t="s">
        <v>29</v>
      </c>
      <c r="I3741" t="s">
        <v>26975</v>
      </c>
      <c r="J3741" t="s">
        <v>26976</v>
      </c>
      <c r="K3741" t="s">
        <v>18410</v>
      </c>
      <c r="L3741" t="s">
        <v>29</v>
      </c>
      <c r="O3741">
        <v>1</v>
      </c>
      <c r="Q3741" s="4" t="s">
        <v>24515</v>
      </c>
      <c r="R3741">
        <v>186</v>
      </c>
    </row>
    <row r="3742" spans="1:18" ht="30">
      <c r="A3742">
        <v>952</v>
      </c>
      <c r="B3742" t="b">
        <v>1</v>
      </c>
      <c r="C3742" s="17" t="s">
        <v>20522</v>
      </c>
      <c r="D3742" s="4" t="s">
        <v>22252</v>
      </c>
      <c r="E3742" t="s">
        <v>18795</v>
      </c>
      <c r="F3742" t="s">
        <v>21849</v>
      </c>
      <c r="G3742">
        <v>2007</v>
      </c>
      <c r="H3742" t="s">
        <v>29</v>
      </c>
      <c r="I3742" t="s">
        <v>22253</v>
      </c>
      <c r="J3742" t="s">
        <v>22254</v>
      </c>
      <c r="K3742" t="s">
        <v>30</v>
      </c>
      <c r="L3742" t="s">
        <v>29</v>
      </c>
      <c r="O3742">
        <v>1</v>
      </c>
      <c r="Q3742" s="4" t="s">
        <v>24369</v>
      </c>
      <c r="R3742">
        <v>190</v>
      </c>
    </row>
    <row r="3743" spans="1:18" ht="45">
      <c r="A3743">
        <v>1646</v>
      </c>
      <c r="B3743" t="b">
        <v>1</v>
      </c>
      <c r="C3743" s="17" t="s">
        <v>24641</v>
      </c>
      <c r="D3743" s="4" t="s">
        <v>24642</v>
      </c>
      <c r="E3743" t="s">
        <v>18795</v>
      </c>
      <c r="F3743" t="s">
        <v>21849</v>
      </c>
      <c r="G3743">
        <v>2007</v>
      </c>
      <c r="H3743" t="s">
        <v>29</v>
      </c>
      <c r="I3743" t="s">
        <v>24643</v>
      </c>
      <c r="J3743" t="s">
        <v>24644</v>
      </c>
      <c r="K3743" t="s">
        <v>1426</v>
      </c>
      <c r="L3743" t="s">
        <v>29</v>
      </c>
      <c r="O3743">
        <v>1</v>
      </c>
      <c r="Q3743" s="4" t="s">
        <v>24442</v>
      </c>
      <c r="R3743">
        <v>194</v>
      </c>
    </row>
    <row r="3744" spans="1:18" ht="60">
      <c r="A3744">
        <v>584</v>
      </c>
      <c r="B3744" t="b">
        <v>1</v>
      </c>
      <c r="C3744" t="s">
        <v>20904</v>
      </c>
      <c r="D3744" s="4" t="s">
        <v>4140</v>
      </c>
      <c r="E3744" s="28" t="s">
        <v>20905</v>
      </c>
      <c r="F3744" t="s">
        <v>19355</v>
      </c>
      <c r="G3744">
        <v>2007</v>
      </c>
      <c r="H3744" t="s">
        <v>29</v>
      </c>
      <c r="I3744" t="s">
        <v>20906</v>
      </c>
      <c r="J3744" t="s">
        <v>20907</v>
      </c>
      <c r="K3744" t="s">
        <v>18103</v>
      </c>
      <c r="L3744" t="s">
        <v>29</v>
      </c>
      <c r="O3744">
        <v>1</v>
      </c>
      <c r="Q3744" s="4" t="s">
        <v>22549</v>
      </c>
      <c r="R3744">
        <v>209</v>
      </c>
    </row>
    <row r="3745" spans="1:18" ht="30">
      <c r="A3745">
        <v>2917</v>
      </c>
      <c r="B3745" t="b">
        <v>1</v>
      </c>
      <c r="C3745" s="1" t="s">
        <v>4134</v>
      </c>
      <c r="D3745" s="2" t="s">
        <v>4135</v>
      </c>
      <c r="E3745" s="1" t="s">
        <v>4136</v>
      </c>
      <c r="F3745" s="1" t="s">
        <v>4101</v>
      </c>
      <c r="G3745" s="1">
        <v>2007</v>
      </c>
      <c r="H3745" s="1" t="s">
        <v>29</v>
      </c>
      <c r="I3745" s="1" t="s">
        <v>4138</v>
      </c>
      <c r="J3745" s="1" t="s">
        <v>4137</v>
      </c>
      <c r="K3745" s="1" t="s">
        <v>298</v>
      </c>
      <c r="L3745" s="1" t="s">
        <v>29</v>
      </c>
      <c r="M3745" s="1"/>
      <c r="O3745">
        <v>1</v>
      </c>
      <c r="Q3745" s="4" t="s">
        <v>31675</v>
      </c>
      <c r="R3745">
        <v>223</v>
      </c>
    </row>
    <row r="3746" spans="1:18" ht="30">
      <c r="A3746">
        <v>2911</v>
      </c>
      <c r="B3746" t="b">
        <v>1</v>
      </c>
      <c r="C3746" s="1" t="s">
        <v>3722</v>
      </c>
      <c r="D3746" s="2" t="s">
        <v>4099</v>
      </c>
      <c r="E3746" s="1" t="s">
        <v>4100</v>
      </c>
      <c r="F3746" s="1" t="s">
        <v>4101</v>
      </c>
      <c r="G3746" s="1">
        <v>2007</v>
      </c>
      <c r="H3746" s="1" t="s">
        <v>29</v>
      </c>
      <c r="I3746" s="1"/>
      <c r="J3746" s="1" t="s">
        <v>4102</v>
      </c>
      <c r="K3746" s="1" t="s">
        <v>1426</v>
      </c>
      <c r="L3746" s="1" t="s">
        <v>29</v>
      </c>
      <c r="M3746" s="1"/>
      <c r="O3746">
        <v>1</v>
      </c>
      <c r="Q3746" s="4" t="s">
        <v>22634</v>
      </c>
      <c r="R3746">
        <v>237</v>
      </c>
    </row>
    <row r="3747" spans="1:18" ht="29.25">
      <c r="A3747">
        <v>1238</v>
      </c>
      <c r="B3747" t="b">
        <v>1</v>
      </c>
      <c r="C3747" t="s">
        <v>23263</v>
      </c>
      <c r="D3747" s="7" t="s">
        <v>23264</v>
      </c>
      <c r="E3747" t="s">
        <v>23265</v>
      </c>
      <c r="F3747" s="16" t="s">
        <v>23266</v>
      </c>
      <c r="G3747">
        <v>2007</v>
      </c>
      <c r="H3747" t="s">
        <v>29</v>
      </c>
      <c r="I3747" t="s">
        <v>23267</v>
      </c>
      <c r="K3747" t="s">
        <v>1426</v>
      </c>
      <c r="L3747" t="s">
        <v>29</v>
      </c>
      <c r="O3747">
        <v>1</v>
      </c>
      <c r="Q3747" s="4" t="s">
        <v>22634</v>
      </c>
      <c r="R3747">
        <v>237</v>
      </c>
    </row>
    <row r="3748" spans="1:18" ht="45">
      <c r="A3748">
        <v>1171</v>
      </c>
      <c r="B3748" t="b">
        <v>1</v>
      </c>
      <c r="C3748" t="s">
        <v>23028</v>
      </c>
      <c r="D3748" s="4" t="s">
        <v>23029</v>
      </c>
      <c r="F3748" t="s">
        <v>19355</v>
      </c>
      <c r="G3748">
        <v>2007</v>
      </c>
      <c r="H3748" t="s">
        <v>29</v>
      </c>
      <c r="J3748" t="s">
        <v>23030</v>
      </c>
      <c r="K3748" t="s">
        <v>1426</v>
      </c>
      <c r="L3748" t="s">
        <v>29</v>
      </c>
      <c r="O3748">
        <v>1</v>
      </c>
      <c r="Q3748" s="4" t="s">
        <v>22634</v>
      </c>
      <c r="R3748">
        <v>237</v>
      </c>
    </row>
    <row r="3749" spans="1:18" ht="43.5">
      <c r="A3749">
        <v>367</v>
      </c>
      <c r="B3749" t="b">
        <v>1</v>
      </c>
      <c r="C3749" t="s">
        <v>20054</v>
      </c>
      <c r="D3749" s="7" t="s">
        <v>20055</v>
      </c>
      <c r="E3749" s="5" t="s">
        <v>20056</v>
      </c>
      <c r="F3749" s="18" t="s">
        <v>20057</v>
      </c>
      <c r="G3749">
        <v>2007</v>
      </c>
      <c r="H3749" t="s">
        <v>29</v>
      </c>
      <c r="J3749" t="s">
        <v>20058</v>
      </c>
      <c r="K3749" t="s">
        <v>10100</v>
      </c>
      <c r="L3749" t="s">
        <v>29</v>
      </c>
      <c r="O3749">
        <v>1</v>
      </c>
      <c r="Q3749" s="4" t="s">
        <v>23212</v>
      </c>
      <c r="R3749">
        <v>238</v>
      </c>
    </row>
    <row r="3750" spans="1:18" ht="30">
      <c r="A3750">
        <v>2938</v>
      </c>
      <c r="B3750" t="b">
        <v>1</v>
      </c>
      <c r="C3750" s="1" t="s">
        <v>217</v>
      </c>
      <c r="D3750" s="2" t="s">
        <v>4321</v>
      </c>
      <c r="E3750" s="1" t="s">
        <v>4322</v>
      </c>
      <c r="F3750" s="1" t="s">
        <v>3742</v>
      </c>
      <c r="G3750" s="1">
        <v>2007</v>
      </c>
      <c r="H3750" s="1" t="s">
        <v>29</v>
      </c>
      <c r="I3750" s="1"/>
      <c r="J3750" s="1" t="s">
        <v>4323</v>
      </c>
      <c r="K3750" s="1" t="s">
        <v>1301</v>
      </c>
      <c r="L3750" s="1" t="s">
        <v>29</v>
      </c>
      <c r="M3750" s="1"/>
      <c r="O3750">
        <v>1</v>
      </c>
      <c r="Q3750" s="4" t="s">
        <v>22658</v>
      </c>
      <c r="R3750">
        <v>80</v>
      </c>
    </row>
    <row r="3751" spans="1:18" ht="45">
      <c r="A3751">
        <v>331</v>
      </c>
      <c r="B3751" t="b">
        <v>1</v>
      </c>
      <c r="C3751" t="s">
        <v>19892</v>
      </c>
      <c r="D3751" s="4" t="s">
        <v>4370</v>
      </c>
      <c r="E3751" t="s">
        <v>19893</v>
      </c>
      <c r="F3751" t="s">
        <v>19355</v>
      </c>
      <c r="G3751">
        <v>2007</v>
      </c>
      <c r="H3751" t="s">
        <v>29</v>
      </c>
      <c r="J3751" t="s">
        <v>19894</v>
      </c>
      <c r="K3751" t="s">
        <v>1426</v>
      </c>
      <c r="L3751" t="s">
        <v>29</v>
      </c>
      <c r="O3751">
        <v>1</v>
      </c>
      <c r="Q3751" s="4" t="s">
        <v>24337</v>
      </c>
      <c r="R3751">
        <v>311</v>
      </c>
    </row>
    <row r="3752" spans="1:18" ht="43.5">
      <c r="A3752">
        <v>1789</v>
      </c>
      <c r="B3752" t="b">
        <v>1</v>
      </c>
      <c r="C3752" t="s">
        <v>19892</v>
      </c>
      <c r="D3752" s="7" t="s">
        <v>25156</v>
      </c>
      <c r="E3752" s="5" t="s">
        <v>24651</v>
      </c>
      <c r="F3752" t="s">
        <v>19355</v>
      </c>
      <c r="G3752">
        <v>2007</v>
      </c>
      <c r="H3752" t="s">
        <v>29</v>
      </c>
      <c r="I3752" t="s">
        <v>25157</v>
      </c>
      <c r="J3752" t="s">
        <v>19894</v>
      </c>
      <c r="K3752" t="s">
        <v>1426</v>
      </c>
      <c r="L3752" t="s">
        <v>29</v>
      </c>
      <c r="O3752">
        <v>1</v>
      </c>
      <c r="Q3752" s="4" t="s">
        <v>24337</v>
      </c>
      <c r="R3752">
        <v>311</v>
      </c>
    </row>
    <row r="3753" spans="1:18" ht="60">
      <c r="A3753">
        <v>2943</v>
      </c>
      <c r="B3753" t="b">
        <v>1</v>
      </c>
      <c r="C3753" s="1" t="s">
        <v>4385</v>
      </c>
      <c r="D3753" s="2" t="s">
        <v>4386</v>
      </c>
      <c r="E3753" s="1" t="s">
        <v>4387</v>
      </c>
      <c r="F3753" s="1"/>
      <c r="G3753" s="1">
        <v>2007</v>
      </c>
      <c r="H3753" s="1" t="s">
        <v>29</v>
      </c>
      <c r="I3753" s="1"/>
      <c r="J3753" s="1" t="s">
        <v>4388</v>
      </c>
      <c r="K3753" s="1" t="s">
        <v>127</v>
      </c>
      <c r="L3753" s="1" t="s">
        <v>29</v>
      </c>
      <c r="M3753" s="1"/>
      <c r="O3753">
        <v>1</v>
      </c>
      <c r="Q3753" s="4" t="s">
        <v>31668</v>
      </c>
      <c r="R3753">
        <v>312</v>
      </c>
    </row>
    <row r="3754" spans="1:18" ht="75">
      <c r="A3754">
        <v>1785</v>
      </c>
      <c r="B3754" t="b">
        <v>1</v>
      </c>
      <c r="C3754" s="17" t="s">
        <v>25144</v>
      </c>
      <c r="D3754" s="4" t="s">
        <v>25145</v>
      </c>
      <c r="E3754" t="s">
        <v>18795</v>
      </c>
      <c r="F3754" t="s">
        <v>21849</v>
      </c>
      <c r="G3754">
        <v>2007</v>
      </c>
      <c r="H3754" t="s">
        <v>29</v>
      </c>
      <c r="J3754" t="s">
        <v>25146</v>
      </c>
      <c r="K3754" t="s">
        <v>18410</v>
      </c>
      <c r="L3754" t="s">
        <v>29</v>
      </c>
      <c r="O3754">
        <v>1</v>
      </c>
      <c r="Q3754" s="4" t="s">
        <v>24456</v>
      </c>
      <c r="R3754">
        <v>312</v>
      </c>
    </row>
    <row r="3755" spans="1:18" ht="30">
      <c r="A3755">
        <v>2915</v>
      </c>
      <c r="B3755" t="b">
        <v>1</v>
      </c>
      <c r="C3755" s="1" t="s">
        <v>4118</v>
      </c>
      <c r="D3755" s="2" t="s">
        <v>4119</v>
      </c>
      <c r="E3755" s="3" t="s">
        <v>4120</v>
      </c>
      <c r="F3755" s="1" t="s">
        <v>655</v>
      </c>
      <c r="G3755" s="1">
        <v>2007</v>
      </c>
      <c r="H3755" s="1" t="s">
        <v>29</v>
      </c>
      <c r="I3755" s="1"/>
      <c r="J3755" s="1" t="s">
        <v>4121</v>
      </c>
      <c r="K3755" s="1" t="s">
        <v>4122</v>
      </c>
      <c r="L3755" s="1" t="s">
        <v>18</v>
      </c>
      <c r="M3755" s="1"/>
      <c r="O3755">
        <v>2</v>
      </c>
      <c r="Q3755" s="4" t="s">
        <v>31676</v>
      </c>
      <c r="R3755">
        <v>313</v>
      </c>
    </row>
    <row r="3756" spans="1:18" ht="30">
      <c r="A3756">
        <v>2910</v>
      </c>
      <c r="B3756" t="b">
        <v>1</v>
      </c>
      <c r="C3756" s="1" t="s">
        <v>2929</v>
      </c>
      <c r="D3756" s="2" t="s">
        <v>4089</v>
      </c>
      <c r="E3756" s="1" t="s">
        <v>4090</v>
      </c>
      <c r="F3756" s="1" t="s">
        <v>4091</v>
      </c>
      <c r="G3756" s="1">
        <v>2007</v>
      </c>
      <c r="H3756" s="1" t="s">
        <v>18</v>
      </c>
      <c r="I3756" s="1"/>
      <c r="J3756" s="1" t="s">
        <v>4092</v>
      </c>
      <c r="K3756" s="1"/>
      <c r="L3756" s="1"/>
      <c r="M3756" s="1"/>
      <c r="O3756">
        <v>0</v>
      </c>
      <c r="Q3756" s="4" t="s">
        <v>18899</v>
      </c>
    </row>
    <row r="3757" spans="1:18" ht="45">
      <c r="A3757">
        <v>1203</v>
      </c>
      <c r="B3757" t="b">
        <v>1</v>
      </c>
      <c r="C3757" s="17" t="s">
        <v>23144</v>
      </c>
      <c r="D3757" s="4" t="s">
        <v>23145</v>
      </c>
      <c r="E3757" t="s">
        <v>18795</v>
      </c>
      <c r="F3757" t="s">
        <v>21849</v>
      </c>
      <c r="G3757">
        <v>2007</v>
      </c>
      <c r="H3757" t="s">
        <v>18</v>
      </c>
      <c r="J3757" t="s">
        <v>23146</v>
      </c>
      <c r="K3757" t="s">
        <v>10100</v>
      </c>
      <c r="L3757" t="s">
        <v>18423</v>
      </c>
      <c r="O3757">
        <v>0</v>
      </c>
      <c r="Q3757" s="4" t="s">
        <v>24384</v>
      </c>
    </row>
    <row r="3758" spans="1:18" ht="45">
      <c r="A3758">
        <v>1658</v>
      </c>
      <c r="B3758" t="b">
        <v>1</v>
      </c>
      <c r="C3758" s="17" t="s">
        <v>24691</v>
      </c>
      <c r="D3758" s="4" t="s">
        <v>24692</v>
      </c>
      <c r="E3758" t="s">
        <v>18795</v>
      </c>
      <c r="F3758" t="s">
        <v>21849</v>
      </c>
      <c r="G3758">
        <v>2007</v>
      </c>
      <c r="H3758" t="s">
        <v>18</v>
      </c>
      <c r="J3758" t="s">
        <v>24693</v>
      </c>
      <c r="K3758" t="s">
        <v>10100</v>
      </c>
      <c r="L3758" t="s">
        <v>18423</v>
      </c>
      <c r="O3758">
        <v>0</v>
      </c>
      <c r="Q3758" s="4" t="s">
        <v>24449</v>
      </c>
    </row>
    <row r="3759" spans="1:18" ht="30">
      <c r="A3759">
        <v>2165</v>
      </c>
      <c r="B3759" t="b">
        <v>1</v>
      </c>
      <c r="C3759" s="6" t="s">
        <v>26279</v>
      </c>
      <c r="D3759" s="4" t="s">
        <v>4304</v>
      </c>
      <c r="F3759" s="18" t="s">
        <v>18421</v>
      </c>
      <c r="G3759">
        <v>2007</v>
      </c>
      <c r="H3759" t="s">
        <v>18</v>
      </c>
      <c r="K3759" t="s">
        <v>18422</v>
      </c>
      <c r="L3759" t="s">
        <v>18423</v>
      </c>
      <c r="O3759">
        <v>0</v>
      </c>
      <c r="Q3759" s="4" t="s">
        <v>24495</v>
      </c>
    </row>
    <row r="3760" spans="1:18" ht="45">
      <c r="A3760">
        <v>2210</v>
      </c>
      <c r="B3760" t="b">
        <v>1</v>
      </c>
      <c r="C3760" t="s">
        <v>26398</v>
      </c>
      <c r="D3760" s="2" t="s">
        <v>4309</v>
      </c>
      <c r="E3760" t="s">
        <v>26399</v>
      </c>
      <c r="F3760" t="s">
        <v>19355</v>
      </c>
      <c r="G3760">
        <v>2007</v>
      </c>
      <c r="H3760" t="s">
        <v>18</v>
      </c>
      <c r="J3760" t="s">
        <v>26400</v>
      </c>
      <c r="K3760" t="s">
        <v>18422</v>
      </c>
      <c r="L3760" t="s">
        <v>18423</v>
      </c>
      <c r="O3760">
        <v>0</v>
      </c>
      <c r="Q3760" s="4" t="s">
        <v>24498</v>
      </c>
    </row>
    <row r="3761" spans="1:17" ht="30">
      <c r="A3761">
        <v>5</v>
      </c>
      <c r="B3761" t="b">
        <v>1</v>
      </c>
      <c r="C3761" t="s">
        <v>18419</v>
      </c>
      <c r="D3761" s="4" t="s">
        <v>4351</v>
      </c>
      <c r="E3761" t="s">
        <v>18420</v>
      </c>
      <c r="F3761" s="18" t="s">
        <v>18421</v>
      </c>
      <c r="G3761">
        <v>2007</v>
      </c>
      <c r="H3761" t="s">
        <v>18</v>
      </c>
      <c r="K3761" t="s">
        <v>18422</v>
      </c>
      <c r="L3761" t="s">
        <v>18423</v>
      </c>
      <c r="O3761">
        <v>0</v>
      </c>
      <c r="Q3761" s="4" t="s">
        <v>22364</v>
      </c>
    </row>
    <row r="3762" spans="1:17" ht="30">
      <c r="A3762">
        <v>2921</v>
      </c>
      <c r="B3762" t="b">
        <v>1</v>
      </c>
      <c r="C3762" s="1" t="s">
        <v>4191</v>
      </c>
      <c r="D3762" s="2" t="s">
        <v>4192</v>
      </c>
      <c r="E3762" s="3" t="s">
        <v>4193</v>
      </c>
      <c r="F3762" s="1" t="s">
        <v>4194</v>
      </c>
      <c r="G3762" s="1">
        <v>2007</v>
      </c>
      <c r="H3762" s="1" t="s">
        <v>18</v>
      </c>
      <c r="I3762" s="1" t="s">
        <v>4196</v>
      </c>
      <c r="J3762" s="1" t="s">
        <v>4195</v>
      </c>
      <c r="K3762" s="1"/>
      <c r="L3762" s="1"/>
      <c r="M3762" s="1"/>
      <c r="O3762">
        <v>0</v>
      </c>
      <c r="Q3762" s="4" t="s">
        <v>31665</v>
      </c>
    </row>
    <row r="3763" spans="1:17" ht="45">
      <c r="A3763">
        <v>2922</v>
      </c>
      <c r="B3763" t="b">
        <v>1</v>
      </c>
      <c r="C3763" s="1" t="s">
        <v>4191</v>
      </c>
      <c r="D3763" s="2" t="s">
        <v>4197</v>
      </c>
      <c r="E3763" s="1" t="s">
        <v>4198</v>
      </c>
      <c r="F3763" s="1" t="s">
        <v>4194</v>
      </c>
      <c r="G3763" s="1">
        <v>2007</v>
      </c>
      <c r="H3763" s="1" t="s">
        <v>18</v>
      </c>
      <c r="I3763" s="1"/>
      <c r="J3763" s="1" t="s">
        <v>4199</v>
      </c>
      <c r="K3763" s="1"/>
      <c r="L3763" s="1"/>
      <c r="M3763" s="1"/>
      <c r="O3763">
        <v>0</v>
      </c>
      <c r="Q3763" s="4" t="s">
        <v>31665</v>
      </c>
    </row>
    <row r="3764" spans="1:17" ht="75">
      <c r="A3764">
        <v>2914</v>
      </c>
      <c r="B3764" t="b">
        <v>1</v>
      </c>
      <c r="C3764" s="1" t="s">
        <v>793</v>
      </c>
      <c r="D3764" s="2" t="s">
        <v>4113</v>
      </c>
      <c r="E3764" s="1"/>
      <c r="F3764" s="1" t="s">
        <v>4114</v>
      </c>
      <c r="G3764" s="1">
        <v>2007</v>
      </c>
      <c r="H3764" s="1" t="s">
        <v>18</v>
      </c>
      <c r="I3764" s="1"/>
      <c r="J3764" s="1"/>
      <c r="K3764" s="1"/>
      <c r="L3764" s="1"/>
      <c r="M3764" s="1"/>
      <c r="O3764">
        <v>0</v>
      </c>
      <c r="Q3764" s="4" t="s">
        <v>30643</v>
      </c>
    </row>
    <row r="3765" spans="1:17" ht="60">
      <c r="A3765">
        <v>2234</v>
      </c>
      <c r="B3765" t="b">
        <v>1</v>
      </c>
      <c r="C3765" t="s">
        <v>26468</v>
      </c>
      <c r="D3765" s="4" t="s">
        <v>4170</v>
      </c>
      <c r="F3765" s="18" t="s">
        <v>18421</v>
      </c>
      <c r="G3765">
        <v>2007</v>
      </c>
      <c r="H3765" t="s">
        <v>18</v>
      </c>
      <c r="K3765" t="s">
        <v>18422</v>
      </c>
      <c r="L3765" t="s">
        <v>18423</v>
      </c>
      <c r="O3765">
        <v>0</v>
      </c>
      <c r="Q3765" s="4" t="s">
        <v>22954</v>
      </c>
    </row>
    <row r="3766" spans="1:17" ht="30">
      <c r="A3766">
        <v>1584</v>
      </c>
      <c r="B3766" t="b">
        <v>1</v>
      </c>
      <c r="C3766" t="s">
        <v>24425</v>
      </c>
      <c r="D3766" s="4" t="s">
        <v>4259</v>
      </c>
      <c r="E3766" s="5" t="s">
        <v>24426</v>
      </c>
      <c r="F3766" t="s">
        <v>19355</v>
      </c>
      <c r="G3766">
        <v>2007</v>
      </c>
      <c r="H3766" t="s">
        <v>18</v>
      </c>
      <c r="I3766" t="s">
        <v>19773</v>
      </c>
      <c r="J3766" t="s">
        <v>24427</v>
      </c>
      <c r="K3766" t="s">
        <v>18422</v>
      </c>
      <c r="L3766" t="s">
        <v>18423</v>
      </c>
      <c r="O3766">
        <v>0</v>
      </c>
      <c r="Q3766" s="4" t="s">
        <v>24440</v>
      </c>
    </row>
    <row r="3767" spans="1:17">
      <c r="A3767">
        <v>2927</v>
      </c>
      <c r="B3767" t="b">
        <v>1</v>
      </c>
      <c r="C3767" s="1" t="s">
        <v>701</v>
      </c>
      <c r="D3767" s="2" t="s">
        <v>4247</v>
      </c>
      <c r="E3767" s="1" t="s">
        <v>4248</v>
      </c>
      <c r="F3767" s="1" t="s">
        <v>4249</v>
      </c>
      <c r="G3767" s="1">
        <v>2007</v>
      </c>
      <c r="H3767" s="1" t="s">
        <v>18</v>
      </c>
      <c r="I3767" s="1"/>
      <c r="J3767" s="1" t="s">
        <v>4250</v>
      </c>
      <c r="K3767" s="1"/>
      <c r="L3767" s="1"/>
      <c r="M3767" s="1"/>
      <c r="O3767">
        <v>0</v>
      </c>
      <c r="Q3767" s="4" t="s">
        <v>22837</v>
      </c>
    </row>
    <row r="3768" spans="1:17" ht="60">
      <c r="A3768">
        <v>1383</v>
      </c>
      <c r="B3768" t="b">
        <v>1</v>
      </c>
      <c r="C3768" t="s">
        <v>23770</v>
      </c>
      <c r="D3768" s="4" t="s">
        <v>4178</v>
      </c>
      <c r="E3768" s="5" t="s">
        <v>23771</v>
      </c>
      <c r="F3768" t="s">
        <v>19355</v>
      </c>
      <c r="G3768">
        <v>2007</v>
      </c>
      <c r="H3768" t="s">
        <v>18</v>
      </c>
      <c r="K3768" t="s">
        <v>18422</v>
      </c>
      <c r="L3768" t="s">
        <v>18423</v>
      </c>
      <c r="O3768">
        <v>0</v>
      </c>
      <c r="Q3768" s="4" t="s">
        <v>24414</v>
      </c>
    </row>
    <row r="3769" spans="1:17" ht="30">
      <c r="A3769">
        <v>2913</v>
      </c>
      <c r="B3769" t="b">
        <v>1</v>
      </c>
      <c r="C3769" s="1" t="s">
        <v>44</v>
      </c>
      <c r="D3769" s="2" t="s">
        <v>4104</v>
      </c>
      <c r="E3769" s="1" t="s">
        <v>4105</v>
      </c>
      <c r="F3769" s="1" t="s">
        <v>4106</v>
      </c>
      <c r="G3769" s="1">
        <v>2007</v>
      </c>
      <c r="H3769" s="1" t="s">
        <v>18</v>
      </c>
      <c r="I3769" s="1"/>
      <c r="J3769" s="1" t="s">
        <v>4107</v>
      </c>
      <c r="K3769" s="1"/>
      <c r="L3769" s="1"/>
      <c r="M3769" s="1"/>
      <c r="O3769">
        <v>0</v>
      </c>
      <c r="Q3769" s="4" t="s">
        <v>20715</v>
      </c>
    </row>
    <row r="3770" spans="1:17" ht="30">
      <c r="A3770">
        <v>351</v>
      </c>
      <c r="B3770" t="b">
        <v>1</v>
      </c>
      <c r="C3770" t="s">
        <v>19981</v>
      </c>
      <c r="D3770" s="4" t="s">
        <v>4332</v>
      </c>
      <c r="E3770" s="5" t="s">
        <v>19982</v>
      </c>
      <c r="F3770" t="s">
        <v>19355</v>
      </c>
      <c r="G3770">
        <v>2007</v>
      </c>
      <c r="H3770" t="s">
        <v>18</v>
      </c>
      <c r="J3770" t="s">
        <v>19983</v>
      </c>
      <c r="K3770" t="s">
        <v>18422</v>
      </c>
      <c r="L3770" t="s">
        <v>18423</v>
      </c>
      <c r="O3770">
        <v>0</v>
      </c>
      <c r="Q3770" s="4" t="s">
        <v>24340</v>
      </c>
    </row>
    <row r="3771" spans="1:17">
      <c r="A3771">
        <v>119</v>
      </c>
      <c r="B3771" t="b">
        <v>1</v>
      </c>
      <c r="C3771" t="s">
        <v>18419</v>
      </c>
      <c r="D3771" s="4" t="s">
        <v>4335</v>
      </c>
      <c r="F3771" s="18" t="s">
        <v>18421</v>
      </c>
      <c r="G3771">
        <v>2007</v>
      </c>
      <c r="H3771" t="s">
        <v>18</v>
      </c>
      <c r="K3771" t="s">
        <v>18422</v>
      </c>
      <c r="L3771" t="s">
        <v>18423</v>
      </c>
      <c r="O3771">
        <v>0</v>
      </c>
      <c r="Q3771" s="4" t="s">
        <v>22364</v>
      </c>
    </row>
    <row r="3772" spans="1:17" ht="30">
      <c r="A3772">
        <v>2939</v>
      </c>
      <c r="B3772" t="b">
        <v>1</v>
      </c>
      <c r="C3772" s="1" t="s">
        <v>1263</v>
      </c>
      <c r="D3772" s="2" t="s">
        <v>4329</v>
      </c>
      <c r="E3772" s="1" t="s">
        <v>4330</v>
      </c>
      <c r="F3772" s="1" t="s">
        <v>4101</v>
      </c>
      <c r="G3772" s="1">
        <v>2007</v>
      </c>
      <c r="H3772" s="1" t="s">
        <v>18</v>
      </c>
      <c r="I3772" s="1"/>
      <c r="J3772" s="1" t="s">
        <v>4331</v>
      </c>
      <c r="K3772" s="1"/>
      <c r="L3772" s="1"/>
      <c r="M3772" s="1"/>
      <c r="O3772">
        <v>0</v>
      </c>
      <c r="Q3772" s="4" t="s">
        <v>22364</v>
      </c>
    </row>
    <row r="3773" spans="1:17" ht="29.25">
      <c r="A3773">
        <v>1357</v>
      </c>
      <c r="B3773" t="b">
        <v>1</v>
      </c>
      <c r="C3773" t="s">
        <v>23676</v>
      </c>
      <c r="D3773" s="7" t="s">
        <v>23677</v>
      </c>
      <c r="E3773" s="5" t="s">
        <v>23678</v>
      </c>
      <c r="F3773" t="s">
        <v>23679</v>
      </c>
      <c r="G3773">
        <v>2007</v>
      </c>
      <c r="H3773" t="s">
        <v>18</v>
      </c>
      <c r="J3773" t="s">
        <v>23680</v>
      </c>
      <c r="K3773" t="s">
        <v>18422</v>
      </c>
      <c r="L3773" t="s">
        <v>18423</v>
      </c>
      <c r="O3773">
        <v>0</v>
      </c>
      <c r="Q3773" s="4" t="s">
        <v>24407</v>
      </c>
    </row>
    <row r="3774" spans="1:17" ht="30">
      <c r="A3774">
        <v>641</v>
      </c>
      <c r="B3774" t="b">
        <v>1</v>
      </c>
      <c r="C3774" t="s">
        <v>18152</v>
      </c>
      <c r="D3774" s="4" t="s">
        <v>4093</v>
      </c>
      <c r="E3774" s="5" t="s">
        <v>21123</v>
      </c>
      <c r="F3774" t="s">
        <v>19355</v>
      </c>
      <c r="G3774">
        <v>2007</v>
      </c>
      <c r="H3774" t="s">
        <v>18</v>
      </c>
      <c r="J3774" t="s">
        <v>21124</v>
      </c>
      <c r="K3774" t="s">
        <v>18422</v>
      </c>
      <c r="L3774" t="s">
        <v>18423</v>
      </c>
      <c r="O3774">
        <v>0</v>
      </c>
      <c r="Q3774" s="4" t="s">
        <v>21620</v>
      </c>
    </row>
    <row r="3775" spans="1:17" ht="30">
      <c r="A3775">
        <v>2150</v>
      </c>
      <c r="B3775" t="b">
        <v>1</v>
      </c>
      <c r="C3775" t="s">
        <v>26235</v>
      </c>
      <c r="D3775" s="4" t="s">
        <v>4124</v>
      </c>
      <c r="E3775" t="s">
        <v>26236</v>
      </c>
      <c r="F3775" t="s">
        <v>19355</v>
      </c>
      <c r="G3775">
        <v>2007</v>
      </c>
      <c r="H3775" t="s">
        <v>18</v>
      </c>
      <c r="J3775" t="s">
        <v>26237</v>
      </c>
      <c r="K3775" t="s">
        <v>10100</v>
      </c>
      <c r="L3775" t="s">
        <v>18423</v>
      </c>
      <c r="O3775">
        <v>0</v>
      </c>
      <c r="Q3775" s="4" t="s">
        <v>24489</v>
      </c>
    </row>
    <row r="3776" spans="1:17" ht="30">
      <c r="A3776">
        <v>1380</v>
      </c>
      <c r="B3776" t="b">
        <v>1</v>
      </c>
      <c r="C3776" t="s">
        <v>18419</v>
      </c>
      <c r="D3776" s="4" t="s">
        <v>4347</v>
      </c>
      <c r="F3776" s="18" t="s">
        <v>18421</v>
      </c>
      <c r="G3776">
        <v>2007</v>
      </c>
      <c r="H3776" t="s">
        <v>18</v>
      </c>
      <c r="K3776" t="s">
        <v>18422</v>
      </c>
      <c r="L3776" t="s">
        <v>18423</v>
      </c>
      <c r="O3776">
        <v>0</v>
      </c>
      <c r="Q3776" s="4" t="s">
        <v>22364</v>
      </c>
    </row>
    <row r="3777" spans="1:17" ht="45">
      <c r="A3777">
        <v>834</v>
      </c>
      <c r="B3777" t="b">
        <v>1</v>
      </c>
      <c r="C3777" s="17" t="s">
        <v>21847</v>
      </c>
      <c r="D3777" s="4" t="s">
        <v>21848</v>
      </c>
      <c r="E3777" t="s">
        <v>18795</v>
      </c>
      <c r="F3777" t="s">
        <v>21849</v>
      </c>
      <c r="G3777">
        <v>2007</v>
      </c>
      <c r="H3777" t="s">
        <v>18</v>
      </c>
      <c r="J3777" t="s">
        <v>21850</v>
      </c>
      <c r="K3777" t="s">
        <v>18422</v>
      </c>
      <c r="L3777" t="s">
        <v>18423</v>
      </c>
      <c r="O3777">
        <v>0</v>
      </c>
      <c r="Q3777" s="4" t="s">
        <v>24363</v>
      </c>
    </row>
    <row r="3778" spans="1:17">
      <c r="A3778">
        <v>2912</v>
      </c>
      <c r="B3778" t="b">
        <v>1</v>
      </c>
      <c r="C3778" s="1" t="s">
        <v>44</v>
      </c>
      <c r="D3778" s="2" t="s">
        <v>60</v>
      </c>
      <c r="E3778" s="1" t="s">
        <v>4103</v>
      </c>
      <c r="F3778" s="1" t="s">
        <v>2992</v>
      </c>
      <c r="G3778" s="1">
        <v>2007</v>
      </c>
      <c r="H3778" s="1" t="s">
        <v>18</v>
      </c>
      <c r="I3778" s="1"/>
      <c r="J3778" s="1" t="s">
        <v>63</v>
      </c>
      <c r="K3778" s="1"/>
      <c r="L3778" s="1"/>
      <c r="M3778" s="1"/>
      <c r="O3778">
        <v>0</v>
      </c>
      <c r="Q3778" s="4" t="s">
        <v>20715</v>
      </c>
    </row>
    <row r="3779" spans="1:17" ht="30">
      <c r="A3779">
        <v>2935</v>
      </c>
      <c r="B3779" t="b">
        <v>1</v>
      </c>
      <c r="C3779" s="1" t="s">
        <v>179</v>
      </c>
      <c r="D3779" s="2" t="s">
        <v>4284</v>
      </c>
      <c r="E3779" s="1" t="s">
        <v>4285</v>
      </c>
      <c r="F3779" s="1"/>
      <c r="G3779" s="1">
        <v>2007</v>
      </c>
      <c r="H3779" s="1" t="s">
        <v>18</v>
      </c>
      <c r="I3779" s="1"/>
      <c r="J3779" s="1" t="s">
        <v>4286</v>
      </c>
      <c r="K3779" s="1"/>
      <c r="L3779" s="1"/>
      <c r="M3779" s="1"/>
      <c r="O3779">
        <v>0</v>
      </c>
      <c r="Q3779" s="4" t="s">
        <v>23882</v>
      </c>
    </row>
    <row r="3780" spans="1:17" ht="75">
      <c r="A3780">
        <v>2920</v>
      </c>
      <c r="B3780" t="b">
        <v>1</v>
      </c>
      <c r="C3780" s="1" t="s">
        <v>4186</v>
      </c>
      <c r="D3780" s="2" t="s">
        <v>4187</v>
      </c>
      <c r="E3780" s="1" t="s">
        <v>4188</v>
      </c>
      <c r="F3780" s="1" t="s">
        <v>4189</v>
      </c>
      <c r="G3780" s="1">
        <v>2007</v>
      </c>
      <c r="H3780" s="1" t="s">
        <v>18</v>
      </c>
      <c r="I3780" s="1"/>
      <c r="J3780" s="1" t="s">
        <v>4190</v>
      </c>
      <c r="K3780" s="1"/>
      <c r="L3780" s="1"/>
      <c r="M3780" s="1"/>
      <c r="O3780">
        <v>0</v>
      </c>
      <c r="Q3780" s="4" t="s">
        <v>31455</v>
      </c>
    </row>
    <row r="3781" spans="1:17" ht="45">
      <c r="A3781">
        <v>1415</v>
      </c>
      <c r="B3781" t="b">
        <v>1</v>
      </c>
      <c r="C3781" t="s">
        <v>23887</v>
      </c>
      <c r="D3781" s="4" t="s">
        <v>4293</v>
      </c>
      <c r="E3781" s="5" t="s">
        <v>23888</v>
      </c>
      <c r="F3781" t="s">
        <v>19355</v>
      </c>
      <c r="G3781">
        <v>2007</v>
      </c>
      <c r="H3781" t="s">
        <v>18</v>
      </c>
      <c r="J3781" t="s">
        <v>23889</v>
      </c>
      <c r="K3781" t="s">
        <v>18422</v>
      </c>
      <c r="L3781" t="s">
        <v>18423</v>
      </c>
      <c r="O3781">
        <v>0</v>
      </c>
      <c r="Q3781" s="4" t="s">
        <v>24430</v>
      </c>
    </row>
    <row r="3782" spans="1:17" ht="30">
      <c r="A3782">
        <v>2934</v>
      </c>
      <c r="B3782" t="b">
        <v>1</v>
      </c>
      <c r="C3782" s="1" t="s">
        <v>179</v>
      </c>
      <c r="D3782" s="2" t="s">
        <v>4281</v>
      </c>
      <c r="E3782" s="1" t="s">
        <v>4282</v>
      </c>
      <c r="F3782" s="1"/>
      <c r="G3782" s="1">
        <v>2007</v>
      </c>
      <c r="H3782" s="1" t="s">
        <v>18</v>
      </c>
      <c r="I3782" s="1"/>
      <c r="J3782" s="1" t="s">
        <v>4283</v>
      </c>
      <c r="K3782" s="1"/>
      <c r="L3782" s="1"/>
      <c r="M3782" s="1"/>
      <c r="O3782">
        <v>0</v>
      </c>
      <c r="Q3782" s="4" t="s">
        <v>23882</v>
      </c>
    </row>
    <row r="3783" spans="1:17">
      <c r="A3783">
        <v>1346</v>
      </c>
      <c r="B3783" t="b">
        <v>1</v>
      </c>
      <c r="C3783" t="s">
        <v>23633</v>
      </c>
      <c r="D3783" s="4" t="s">
        <v>4359</v>
      </c>
      <c r="E3783" s="5" t="s">
        <v>21123</v>
      </c>
      <c r="F3783" t="s">
        <v>19355</v>
      </c>
      <c r="G3783">
        <v>2007</v>
      </c>
      <c r="H3783" t="s">
        <v>18</v>
      </c>
      <c r="J3783" t="s">
        <v>23634</v>
      </c>
      <c r="K3783" t="s">
        <v>18422</v>
      </c>
      <c r="L3783" t="s">
        <v>18423</v>
      </c>
      <c r="O3783">
        <v>0</v>
      </c>
      <c r="Q3783" s="4" t="s">
        <v>23665</v>
      </c>
    </row>
    <row r="3784" spans="1:17" ht="30">
      <c r="A3784">
        <v>2919</v>
      </c>
      <c r="B3784" t="b">
        <v>1</v>
      </c>
      <c r="C3784" s="1" t="s">
        <v>4181</v>
      </c>
      <c r="D3784" s="2" t="s">
        <v>4182</v>
      </c>
      <c r="E3784" s="3" t="s">
        <v>4183</v>
      </c>
      <c r="F3784" s="1" t="s">
        <v>4184</v>
      </c>
      <c r="G3784" s="1">
        <v>2007</v>
      </c>
      <c r="H3784" s="1" t="s">
        <v>18</v>
      </c>
      <c r="I3784" s="1"/>
      <c r="J3784" s="1" t="s">
        <v>4185</v>
      </c>
      <c r="K3784" s="1"/>
      <c r="L3784" s="1"/>
      <c r="M3784" s="1"/>
      <c r="O3784">
        <v>0</v>
      </c>
      <c r="Q3784" s="4" t="s">
        <v>31670</v>
      </c>
    </row>
    <row r="3785" spans="1:17" ht="75">
      <c r="A3785">
        <v>1326</v>
      </c>
      <c r="B3785" t="b">
        <v>1</v>
      </c>
      <c r="C3785" t="s">
        <v>20908</v>
      </c>
      <c r="D3785" s="2" t="s">
        <v>4166</v>
      </c>
      <c r="F3785" s="18" t="s">
        <v>18421</v>
      </c>
      <c r="G3785">
        <v>2007</v>
      </c>
      <c r="H3785" t="s">
        <v>18</v>
      </c>
      <c r="K3785" t="s">
        <v>18422</v>
      </c>
      <c r="L3785" t="s">
        <v>18423</v>
      </c>
      <c r="O3785">
        <v>0</v>
      </c>
      <c r="Q3785" s="4" t="s">
        <v>21332</v>
      </c>
    </row>
    <row r="3786" spans="1:17" ht="60">
      <c r="A3786">
        <v>1387</v>
      </c>
      <c r="B3786" t="b">
        <v>1</v>
      </c>
      <c r="C3786" t="s">
        <v>23787</v>
      </c>
      <c r="D3786" s="4" t="s">
        <v>4206</v>
      </c>
      <c r="E3786" s="5" t="s">
        <v>23788</v>
      </c>
      <c r="F3786" t="s">
        <v>19355</v>
      </c>
      <c r="G3786">
        <v>2007</v>
      </c>
      <c r="H3786" t="s">
        <v>18</v>
      </c>
      <c r="J3786" t="s">
        <v>23789</v>
      </c>
      <c r="K3786" t="s">
        <v>18422</v>
      </c>
      <c r="L3786" t="s">
        <v>18423</v>
      </c>
      <c r="O3786">
        <v>0</v>
      </c>
      <c r="Q3786" s="4" t="s">
        <v>24420</v>
      </c>
    </row>
    <row r="3787" spans="1:17">
      <c r="A3787">
        <v>1483</v>
      </c>
      <c r="B3787" t="b">
        <v>1</v>
      </c>
      <c r="C3787" t="s">
        <v>24118</v>
      </c>
      <c r="D3787" s="4" t="s">
        <v>4343</v>
      </c>
      <c r="F3787" s="18" t="s">
        <v>18421</v>
      </c>
      <c r="G3787">
        <v>2007</v>
      </c>
      <c r="H3787" t="s">
        <v>18</v>
      </c>
      <c r="K3787" t="s">
        <v>18422</v>
      </c>
      <c r="L3787" t="s">
        <v>18423</v>
      </c>
      <c r="O3787">
        <v>0</v>
      </c>
      <c r="Q3787" s="4" t="s">
        <v>24433</v>
      </c>
    </row>
    <row r="3788" spans="1:17">
      <c r="A3788">
        <v>1766</v>
      </c>
      <c r="B3788" t="b">
        <v>1</v>
      </c>
      <c r="C3788" t="s">
        <v>18979</v>
      </c>
      <c r="D3788" s="4" t="s">
        <v>25076</v>
      </c>
      <c r="E3788" s="5" t="s">
        <v>25077</v>
      </c>
      <c r="F3788" t="s">
        <v>19355</v>
      </c>
      <c r="G3788">
        <v>2007</v>
      </c>
      <c r="H3788" t="s">
        <v>18</v>
      </c>
      <c r="J3788" t="s">
        <v>25078</v>
      </c>
      <c r="K3788" t="s">
        <v>18422</v>
      </c>
      <c r="L3788" t="s">
        <v>18423</v>
      </c>
      <c r="O3788">
        <v>0</v>
      </c>
      <c r="Q3788" s="4" t="s">
        <v>22391</v>
      </c>
    </row>
    <row r="3789" spans="1:17" ht="30">
      <c r="A3789">
        <v>2918</v>
      </c>
      <c r="B3789" t="b">
        <v>1</v>
      </c>
      <c r="C3789" s="1" t="s">
        <v>1382</v>
      </c>
      <c r="D3789" s="2" t="s">
        <v>4153</v>
      </c>
      <c r="E3789" s="1" t="s">
        <v>4154</v>
      </c>
      <c r="F3789" s="1" t="s">
        <v>4155</v>
      </c>
      <c r="G3789" s="1">
        <v>2007</v>
      </c>
      <c r="H3789" s="1" t="s">
        <v>18</v>
      </c>
      <c r="I3789" s="1"/>
      <c r="J3789" s="1" t="s">
        <v>4156</v>
      </c>
      <c r="K3789" s="1"/>
      <c r="L3789" s="1"/>
      <c r="M3789" s="1"/>
      <c r="O3789">
        <v>0</v>
      </c>
      <c r="Q3789" s="4" t="s">
        <v>22391</v>
      </c>
    </row>
    <row r="3790" spans="1:17" ht="30">
      <c r="A3790">
        <v>122</v>
      </c>
      <c r="B3790" t="b">
        <v>1</v>
      </c>
      <c r="C3790" t="s">
        <v>18979</v>
      </c>
      <c r="D3790" s="4" t="s">
        <v>18980</v>
      </c>
      <c r="F3790" s="18" t="s">
        <v>18421</v>
      </c>
      <c r="G3790">
        <v>2007</v>
      </c>
      <c r="H3790" t="s">
        <v>18</v>
      </c>
      <c r="K3790" t="s">
        <v>18422</v>
      </c>
      <c r="L3790" t="s">
        <v>18423</v>
      </c>
      <c r="O3790">
        <v>0</v>
      </c>
      <c r="Q3790" s="4" t="s">
        <v>22391</v>
      </c>
    </row>
    <row r="3791" spans="1:17" ht="60">
      <c r="A3791">
        <v>2942</v>
      </c>
      <c r="B3791" t="b">
        <v>1</v>
      </c>
      <c r="C3791" s="1" t="s">
        <v>4382</v>
      </c>
      <c r="D3791" s="2" t="s">
        <v>4383</v>
      </c>
      <c r="E3791" s="3" t="s">
        <v>4384</v>
      </c>
      <c r="F3791" s="1"/>
      <c r="G3791" s="1">
        <v>2007</v>
      </c>
      <c r="H3791" s="1" t="s">
        <v>18</v>
      </c>
      <c r="I3791" s="1"/>
      <c r="J3791" s="1"/>
      <c r="K3791" s="1"/>
      <c r="L3791" s="1"/>
      <c r="M3791" s="1"/>
      <c r="O3791">
        <v>0</v>
      </c>
      <c r="Q3791" s="4" t="s">
        <v>24554</v>
      </c>
    </row>
    <row r="3792" spans="1:17" ht="45">
      <c r="A3792">
        <v>2933</v>
      </c>
      <c r="B3792" t="b">
        <v>1</v>
      </c>
      <c r="C3792" s="1" t="s">
        <v>717</v>
      </c>
      <c r="D3792" s="2" t="s">
        <v>4278</v>
      </c>
      <c r="E3792" s="1" t="s">
        <v>4279</v>
      </c>
      <c r="F3792" s="1" t="s">
        <v>4101</v>
      </c>
      <c r="G3792" s="1">
        <v>2007</v>
      </c>
      <c r="H3792" s="1" t="s">
        <v>18</v>
      </c>
      <c r="I3792" s="1"/>
      <c r="J3792" s="1" t="s">
        <v>4280</v>
      </c>
      <c r="K3792" s="1"/>
      <c r="L3792" s="1"/>
      <c r="M3792" s="1"/>
      <c r="O3792">
        <v>0</v>
      </c>
      <c r="Q3792" s="4" t="s">
        <v>21062</v>
      </c>
    </row>
    <row r="3793" spans="1:18" ht="45">
      <c r="A3793">
        <v>2928</v>
      </c>
      <c r="B3793" t="b">
        <v>1</v>
      </c>
      <c r="C3793" s="1" t="s">
        <v>2800</v>
      </c>
      <c r="D3793" s="2" t="s">
        <v>4251</v>
      </c>
      <c r="E3793" s="1" t="s">
        <v>4252</v>
      </c>
      <c r="F3793" s="1" t="s">
        <v>4253</v>
      </c>
      <c r="G3793" s="1">
        <v>2007</v>
      </c>
      <c r="H3793" s="1" t="s">
        <v>18</v>
      </c>
      <c r="I3793" s="1"/>
      <c r="J3793" s="1" t="s">
        <v>4254</v>
      </c>
      <c r="K3793" s="1"/>
      <c r="L3793" s="1"/>
      <c r="M3793" s="1"/>
      <c r="O3793">
        <v>0</v>
      </c>
      <c r="Q3793" s="4" t="s">
        <v>24527</v>
      </c>
    </row>
    <row r="3794" spans="1:18" ht="45">
      <c r="A3794">
        <v>2929</v>
      </c>
      <c r="B3794" t="b">
        <v>1</v>
      </c>
      <c r="C3794" s="1" t="s">
        <v>2466</v>
      </c>
      <c r="D3794" s="2" t="s">
        <v>4255</v>
      </c>
      <c r="E3794" s="1" t="s">
        <v>4256</v>
      </c>
      <c r="F3794" s="1" t="s">
        <v>655</v>
      </c>
      <c r="G3794" s="1">
        <v>2007</v>
      </c>
      <c r="H3794" s="1" t="s">
        <v>18</v>
      </c>
      <c r="I3794" s="1"/>
      <c r="J3794" s="1" t="s">
        <v>4257</v>
      </c>
      <c r="K3794" s="1"/>
      <c r="L3794" s="1"/>
      <c r="M3794" s="1"/>
      <c r="O3794">
        <v>0</v>
      </c>
      <c r="Q3794" s="4" t="s">
        <v>20646</v>
      </c>
    </row>
    <row r="3795" spans="1:18" ht="45">
      <c r="A3795">
        <v>2923</v>
      </c>
      <c r="B3795" t="b">
        <v>1</v>
      </c>
      <c r="C3795" s="1" t="s">
        <v>28324</v>
      </c>
      <c r="D3795" s="2" t="s">
        <v>4201</v>
      </c>
      <c r="E3795" s="1" t="s">
        <v>4202</v>
      </c>
      <c r="F3795" s="1" t="s">
        <v>4203</v>
      </c>
      <c r="G3795" s="1">
        <v>2007</v>
      </c>
      <c r="H3795" s="1" t="s">
        <v>18</v>
      </c>
      <c r="I3795" s="1"/>
      <c r="J3795" s="1" t="s">
        <v>4204</v>
      </c>
      <c r="K3795" s="1"/>
      <c r="L3795" s="1"/>
      <c r="M3795" s="1"/>
      <c r="O3795">
        <v>0</v>
      </c>
      <c r="Q3795" s="4" t="s">
        <v>31673</v>
      </c>
    </row>
    <row r="3796" spans="1:18" ht="30">
      <c r="A3796">
        <v>1413</v>
      </c>
      <c r="B3796" t="b">
        <v>1</v>
      </c>
      <c r="C3796" t="s">
        <v>23770</v>
      </c>
      <c r="D3796" s="4" t="s">
        <v>4175</v>
      </c>
      <c r="E3796" s="5" t="s">
        <v>23881</v>
      </c>
      <c r="F3796" t="s">
        <v>19355</v>
      </c>
      <c r="G3796">
        <v>2007</v>
      </c>
      <c r="H3796" t="s">
        <v>18</v>
      </c>
      <c r="K3796" t="s">
        <v>18422</v>
      </c>
      <c r="L3796" t="s">
        <v>18423</v>
      </c>
      <c r="O3796">
        <v>0</v>
      </c>
      <c r="Q3796" s="4" t="s">
        <v>24414</v>
      </c>
    </row>
    <row r="3797" spans="1:18" ht="60">
      <c r="A3797">
        <v>263</v>
      </c>
      <c r="B3797" t="b">
        <v>1</v>
      </c>
      <c r="C3797" t="s">
        <v>19596</v>
      </c>
      <c r="D3797" s="2" t="s">
        <v>4127</v>
      </c>
      <c r="E3797" s="5" t="s">
        <v>19597</v>
      </c>
      <c r="F3797" t="s">
        <v>19355</v>
      </c>
      <c r="G3797">
        <v>2007</v>
      </c>
      <c r="H3797" t="s">
        <v>18</v>
      </c>
      <c r="J3797" t="s">
        <v>19598</v>
      </c>
      <c r="K3797" t="s">
        <v>18422</v>
      </c>
      <c r="L3797" t="s">
        <v>18423</v>
      </c>
      <c r="O3797">
        <v>0</v>
      </c>
      <c r="Q3797" s="4" t="s">
        <v>23438</v>
      </c>
    </row>
    <row r="3798" spans="1:18" ht="60">
      <c r="A3798">
        <v>1778</v>
      </c>
      <c r="B3798" t="b">
        <v>1</v>
      </c>
      <c r="C3798" t="s">
        <v>25123</v>
      </c>
      <c r="D3798" s="4" t="s">
        <v>4109</v>
      </c>
      <c r="F3798" s="18" t="s">
        <v>18421</v>
      </c>
      <c r="G3798">
        <v>2007</v>
      </c>
      <c r="H3798" t="s">
        <v>18</v>
      </c>
      <c r="K3798" t="s">
        <v>18422</v>
      </c>
      <c r="L3798" t="s">
        <v>18423</v>
      </c>
      <c r="O3798">
        <v>0</v>
      </c>
      <c r="Q3798" s="4" t="s">
        <v>24454</v>
      </c>
    </row>
    <row r="3799" spans="1:18" ht="30">
      <c r="A3799">
        <v>1391</v>
      </c>
      <c r="B3799" t="b">
        <v>1</v>
      </c>
      <c r="C3799" t="s">
        <v>23801</v>
      </c>
      <c r="D3799" s="4" t="s">
        <v>4221</v>
      </c>
      <c r="F3799" s="18" t="s">
        <v>18421</v>
      </c>
      <c r="G3799">
        <v>2007</v>
      </c>
      <c r="H3799" t="s">
        <v>18</v>
      </c>
      <c r="K3799" t="s">
        <v>18422</v>
      </c>
      <c r="L3799" t="s">
        <v>18423</v>
      </c>
      <c r="O3799">
        <v>0</v>
      </c>
      <c r="Q3799" s="4" t="s">
        <v>24423</v>
      </c>
    </row>
    <row r="3800" spans="1:18" ht="30">
      <c r="A3800">
        <v>2937</v>
      </c>
      <c r="B3800" t="b">
        <v>1</v>
      </c>
      <c r="C3800" s="1" t="s">
        <v>212</v>
      </c>
      <c r="D3800" s="2" t="s">
        <v>4315</v>
      </c>
      <c r="E3800" s="1" t="s">
        <v>4316</v>
      </c>
      <c r="F3800" s="1"/>
      <c r="G3800" s="1">
        <v>2007</v>
      </c>
      <c r="H3800" s="1" t="s">
        <v>18</v>
      </c>
      <c r="I3800" s="1"/>
      <c r="J3800" s="1" t="s">
        <v>4317</v>
      </c>
      <c r="K3800" s="1"/>
      <c r="L3800" s="1"/>
      <c r="M3800" s="1"/>
      <c r="O3800">
        <v>0</v>
      </c>
      <c r="Q3800" s="4" t="s">
        <v>19823</v>
      </c>
    </row>
    <row r="3801" spans="1:18" ht="60">
      <c r="A3801">
        <v>1840</v>
      </c>
      <c r="B3801" t="b">
        <v>1</v>
      </c>
      <c r="C3801" t="s">
        <v>20908</v>
      </c>
      <c r="D3801" s="4" t="s">
        <v>4159</v>
      </c>
      <c r="E3801" s="5" t="s">
        <v>25314</v>
      </c>
      <c r="F3801" t="s">
        <v>19355</v>
      </c>
      <c r="G3801">
        <v>2007</v>
      </c>
      <c r="H3801" t="s">
        <v>18</v>
      </c>
      <c r="J3801" t="s">
        <v>25315</v>
      </c>
      <c r="K3801" t="s">
        <v>18422</v>
      </c>
      <c r="L3801" t="s">
        <v>18423</v>
      </c>
      <c r="O3801">
        <v>0</v>
      </c>
      <c r="Q3801" s="4" t="s">
        <v>21332</v>
      </c>
    </row>
    <row r="3802" spans="1:18" ht="30">
      <c r="A3802">
        <v>58</v>
      </c>
      <c r="B3802" t="b">
        <v>1</v>
      </c>
      <c r="C3802" t="s">
        <v>18694</v>
      </c>
      <c r="D3802" s="4" t="s">
        <v>4239</v>
      </c>
      <c r="F3802" s="18" t="s">
        <v>18421</v>
      </c>
      <c r="G3802">
        <v>2007</v>
      </c>
      <c r="H3802" t="s">
        <v>18</v>
      </c>
      <c r="K3802" t="s">
        <v>18422</v>
      </c>
      <c r="L3802" t="s">
        <v>18423</v>
      </c>
      <c r="O3802">
        <v>0</v>
      </c>
      <c r="Q3802" s="4" t="s">
        <v>24303</v>
      </c>
    </row>
    <row r="3803" spans="1:18" ht="30">
      <c r="A3803">
        <v>1140</v>
      </c>
      <c r="B3803" t="b">
        <v>1</v>
      </c>
      <c r="C3803" t="s">
        <v>18419</v>
      </c>
      <c r="D3803" s="4" t="s">
        <v>4339</v>
      </c>
      <c r="F3803" s="18" t="s">
        <v>18421</v>
      </c>
      <c r="G3803">
        <v>2007</v>
      </c>
      <c r="H3803" t="s">
        <v>18</v>
      </c>
      <c r="K3803" t="s">
        <v>18422</v>
      </c>
      <c r="L3803" t="s">
        <v>18423</v>
      </c>
      <c r="O3803">
        <v>0</v>
      </c>
      <c r="Q3803" s="4" t="s">
        <v>22364</v>
      </c>
    </row>
    <row r="3804" spans="1:18" ht="60">
      <c r="A3804">
        <v>585</v>
      </c>
      <c r="B3804" t="b">
        <v>1</v>
      </c>
      <c r="C3804" t="s">
        <v>20908</v>
      </c>
      <c r="D3804" s="4" t="s">
        <v>4162</v>
      </c>
      <c r="F3804" s="18" t="s">
        <v>18421</v>
      </c>
      <c r="G3804">
        <v>2007</v>
      </c>
      <c r="H3804" t="s">
        <v>18</v>
      </c>
      <c r="K3804" t="s">
        <v>18422</v>
      </c>
      <c r="L3804" t="s">
        <v>18423</v>
      </c>
      <c r="O3804">
        <v>0</v>
      </c>
      <c r="Q3804" s="4" t="s">
        <v>21332</v>
      </c>
    </row>
    <row r="3805" spans="1:18" ht="90">
      <c r="A3805">
        <v>1221</v>
      </c>
      <c r="B3805" t="b">
        <v>1</v>
      </c>
      <c r="D3805" s="2" t="s">
        <v>4143</v>
      </c>
      <c r="F3805" s="18" t="s">
        <v>18421</v>
      </c>
      <c r="G3805">
        <v>2007</v>
      </c>
      <c r="H3805" t="s">
        <v>18</v>
      </c>
      <c r="K3805" t="s">
        <v>18422</v>
      </c>
      <c r="L3805" t="s">
        <v>18423</v>
      </c>
      <c r="O3805">
        <v>0</v>
      </c>
      <c r="Q3805" s="4" t="s">
        <v>24388</v>
      </c>
    </row>
    <row r="3806" spans="1:18" ht="42.75">
      <c r="A3806">
        <v>1410</v>
      </c>
      <c r="B3806" t="b">
        <v>1</v>
      </c>
      <c r="C3806" s="6" t="s">
        <v>23872</v>
      </c>
      <c r="D3806" s="8" t="s">
        <v>3999</v>
      </c>
      <c r="E3806" s="14" t="s">
        <v>18395</v>
      </c>
      <c r="F3806" s="16" t="s">
        <v>18765</v>
      </c>
      <c r="G3806">
        <v>2008</v>
      </c>
      <c r="H3806" s="6" t="s">
        <v>29</v>
      </c>
      <c r="J3806" t="s">
        <v>23873</v>
      </c>
      <c r="K3806" t="s">
        <v>298</v>
      </c>
      <c r="L3806" t="s">
        <v>29</v>
      </c>
      <c r="O3806">
        <v>1</v>
      </c>
      <c r="Q3806" s="4" t="s">
        <v>24732</v>
      </c>
      <c r="R3806">
        <v>8</v>
      </c>
    </row>
    <row r="3807" spans="1:18" ht="60">
      <c r="A3807">
        <v>462</v>
      </c>
      <c r="B3807" t="b">
        <v>1</v>
      </c>
      <c r="C3807" t="s">
        <v>20433</v>
      </c>
      <c r="D3807" s="4" t="s">
        <v>3771</v>
      </c>
      <c r="E3807" s="5" t="s">
        <v>19347</v>
      </c>
      <c r="F3807" t="s">
        <v>19348</v>
      </c>
      <c r="G3807">
        <v>2008</v>
      </c>
      <c r="H3807" t="s">
        <v>29</v>
      </c>
      <c r="J3807" t="s">
        <v>20434</v>
      </c>
      <c r="K3807" t="s">
        <v>298</v>
      </c>
      <c r="L3807" t="s">
        <v>29</v>
      </c>
      <c r="O3807">
        <v>1</v>
      </c>
      <c r="Q3807" s="4" t="s">
        <v>31686</v>
      </c>
      <c r="R3807">
        <v>8</v>
      </c>
    </row>
    <row r="3808" spans="1:18" ht="42.75">
      <c r="A3808">
        <v>1158</v>
      </c>
      <c r="B3808" t="b">
        <v>1</v>
      </c>
      <c r="C3808" s="6" t="s">
        <v>22983</v>
      </c>
      <c r="D3808" s="8" t="s">
        <v>4069</v>
      </c>
      <c r="E3808" s="14" t="s">
        <v>18395</v>
      </c>
      <c r="F3808" s="16" t="s">
        <v>18765</v>
      </c>
      <c r="G3808">
        <v>2008</v>
      </c>
      <c r="H3808" s="6" t="s">
        <v>29</v>
      </c>
      <c r="I3808" s="16" t="s">
        <v>22984</v>
      </c>
      <c r="J3808" t="s">
        <v>22985</v>
      </c>
      <c r="K3808" t="s">
        <v>298</v>
      </c>
      <c r="L3808" t="s">
        <v>29</v>
      </c>
      <c r="O3808">
        <v>1</v>
      </c>
      <c r="Q3808" s="4" t="s">
        <v>24673</v>
      </c>
      <c r="R3808">
        <v>8</v>
      </c>
    </row>
    <row r="3809" spans="1:18" ht="57">
      <c r="A3809">
        <v>735</v>
      </c>
      <c r="B3809" t="b">
        <v>1</v>
      </c>
      <c r="C3809" s="6" t="s">
        <v>21470</v>
      </c>
      <c r="D3809" s="8" t="s">
        <v>3733</v>
      </c>
      <c r="E3809" s="14" t="s">
        <v>18395</v>
      </c>
      <c r="F3809" s="16" t="s">
        <v>18765</v>
      </c>
      <c r="G3809">
        <v>2008</v>
      </c>
      <c r="H3809" s="6" t="s">
        <v>29</v>
      </c>
      <c r="K3809" t="s">
        <v>298</v>
      </c>
      <c r="L3809" t="s">
        <v>29</v>
      </c>
      <c r="O3809">
        <v>1</v>
      </c>
      <c r="Q3809" s="4" t="s">
        <v>24605</v>
      </c>
      <c r="R3809">
        <v>8</v>
      </c>
    </row>
    <row r="3810" spans="1:18" ht="30">
      <c r="A3810">
        <v>975</v>
      </c>
      <c r="B3810" t="b">
        <v>1</v>
      </c>
      <c r="C3810" t="s">
        <v>22329</v>
      </c>
      <c r="D3810" s="7" t="s">
        <v>22330</v>
      </c>
      <c r="E3810" s="5" t="s">
        <v>22331</v>
      </c>
      <c r="F3810" t="s">
        <v>22332</v>
      </c>
      <c r="G3810">
        <v>2008</v>
      </c>
      <c r="H3810" t="s">
        <v>29</v>
      </c>
      <c r="J3810" t="s">
        <v>22333</v>
      </c>
      <c r="K3810" t="s">
        <v>298</v>
      </c>
      <c r="L3810" t="s">
        <v>29</v>
      </c>
      <c r="O3810">
        <v>1</v>
      </c>
      <c r="Q3810" s="4" t="s">
        <v>24654</v>
      </c>
      <c r="R3810">
        <v>8</v>
      </c>
    </row>
    <row r="3811" spans="1:18" ht="75">
      <c r="A3811">
        <v>664</v>
      </c>
      <c r="B3811" t="b">
        <v>1</v>
      </c>
      <c r="C3811" s="7" t="s">
        <v>21210</v>
      </c>
      <c r="D3811" s="2" t="s">
        <v>3866</v>
      </c>
      <c r="F3811" s="30" t="s">
        <v>21211</v>
      </c>
      <c r="G3811">
        <v>2008</v>
      </c>
      <c r="H3811" t="s">
        <v>18</v>
      </c>
      <c r="J3811" t="s">
        <v>3869</v>
      </c>
      <c r="M3811" t="s">
        <v>18659</v>
      </c>
      <c r="O3811">
        <v>0</v>
      </c>
      <c r="Q3811" s="4" t="s">
        <v>23574</v>
      </c>
    </row>
    <row r="3812" spans="1:18" ht="28.5">
      <c r="A3812">
        <v>828</v>
      </c>
      <c r="B3812" t="b">
        <v>1</v>
      </c>
      <c r="C3812" s="6" t="s">
        <v>21820</v>
      </c>
      <c r="D3812" s="8" t="s">
        <v>3885</v>
      </c>
      <c r="E3812" s="14" t="s">
        <v>18395</v>
      </c>
      <c r="F3812" s="16" t="s">
        <v>18765</v>
      </c>
      <c r="G3812">
        <v>2008</v>
      </c>
      <c r="H3812" s="6" t="s">
        <v>29</v>
      </c>
      <c r="J3812" t="s">
        <v>21821</v>
      </c>
      <c r="K3812" t="s">
        <v>298</v>
      </c>
      <c r="L3812" t="s">
        <v>29</v>
      </c>
      <c r="O3812">
        <v>1</v>
      </c>
      <c r="Q3812" s="4" t="s">
        <v>24626</v>
      </c>
      <c r="R3812">
        <v>9</v>
      </c>
    </row>
    <row r="3813" spans="1:18" ht="45">
      <c r="A3813">
        <v>1850</v>
      </c>
      <c r="B3813" t="b">
        <v>1</v>
      </c>
      <c r="C3813" t="s">
        <v>25346</v>
      </c>
      <c r="D3813" s="4" t="s">
        <v>3882</v>
      </c>
      <c r="E3813" s="5" t="s">
        <v>19347</v>
      </c>
      <c r="F3813" t="s">
        <v>19348</v>
      </c>
      <c r="G3813">
        <v>2008</v>
      </c>
      <c r="H3813" t="s">
        <v>29</v>
      </c>
      <c r="J3813" t="s">
        <v>25347</v>
      </c>
      <c r="K3813" t="s">
        <v>298</v>
      </c>
      <c r="L3813" t="s">
        <v>29</v>
      </c>
      <c r="O3813">
        <v>1</v>
      </c>
      <c r="Q3813" s="4" t="s">
        <v>24787</v>
      </c>
      <c r="R3813">
        <v>9</v>
      </c>
    </row>
    <row r="3814" spans="1:18" ht="30">
      <c r="A3814">
        <v>2881</v>
      </c>
      <c r="B3814" t="b">
        <v>1</v>
      </c>
      <c r="C3814" s="1" t="s">
        <v>3713</v>
      </c>
      <c r="D3814" s="2" t="s">
        <v>3714</v>
      </c>
      <c r="E3814" s="1"/>
      <c r="F3814" s="1" t="s">
        <v>3708</v>
      </c>
      <c r="G3814" s="1">
        <v>2008</v>
      </c>
      <c r="H3814" s="1" t="s">
        <v>29</v>
      </c>
      <c r="I3814" s="1"/>
      <c r="J3814" s="1" t="s">
        <v>3715</v>
      </c>
      <c r="K3814" s="1" t="s">
        <v>1426</v>
      </c>
      <c r="L3814" s="1" t="s">
        <v>29</v>
      </c>
      <c r="M3814" s="1"/>
      <c r="O3814">
        <v>1</v>
      </c>
      <c r="Q3814" s="4" t="s">
        <v>18843</v>
      </c>
      <c r="R3814">
        <v>12</v>
      </c>
    </row>
    <row r="3815" spans="1:18" ht="28.5">
      <c r="A3815">
        <v>2080</v>
      </c>
      <c r="B3815" t="b">
        <v>1</v>
      </c>
      <c r="C3815" s="6" t="s">
        <v>26046</v>
      </c>
      <c r="D3815" s="8" t="s">
        <v>4059</v>
      </c>
      <c r="E3815" s="14" t="s">
        <v>18395</v>
      </c>
      <c r="F3815" s="16" t="s">
        <v>18765</v>
      </c>
      <c r="G3815">
        <v>2008</v>
      </c>
      <c r="H3815" s="6" t="s">
        <v>29</v>
      </c>
      <c r="J3815" t="s">
        <v>26047</v>
      </c>
      <c r="K3815" t="s">
        <v>1426</v>
      </c>
      <c r="L3815" t="s">
        <v>29</v>
      </c>
      <c r="O3815">
        <v>1</v>
      </c>
      <c r="Q3815" s="4" t="s">
        <v>24846</v>
      </c>
      <c r="R3815">
        <v>12</v>
      </c>
    </row>
    <row r="3816" spans="1:18" ht="29.25">
      <c r="A3816">
        <v>345</v>
      </c>
      <c r="B3816" t="b">
        <v>1</v>
      </c>
      <c r="C3816" t="s">
        <v>19951</v>
      </c>
      <c r="D3816" s="7" t="s">
        <v>19952</v>
      </c>
      <c r="F3816" s="21" t="s">
        <v>19953</v>
      </c>
      <c r="G3816">
        <v>2008</v>
      </c>
      <c r="H3816" t="s">
        <v>29</v>
      </c>
      <c r="I3816" t="s">
        <v>19954</v>
      </c>
      <c r="J3816" t="s">
        <v>19955</v>
      </c>
      <c r="K3816" t="s">
        <v>1426</v>
      </c>
      <c r="L3816" t="s">
        <v>29</v>
      </c>
      <c r="O3816">
        <v>1</v>
      </c>
      <c r="Q3816" s="4" t="s">
        <v>18843</v>
      </c>
      <c r="R3816">
        <v>12</v>
      </c>
    </row>
    <row r="3817" spans="1:18" ht="29.25">
      <c r="A3817">
        <v>2261</v>
      </c>
      <c r="B3817" t="b">
        <v>1</v>
      </c>
      <c r="C3817" s="6" t="s">
        <v>19951</v>
      </c>
      <c r="D3817" s="7" t="s">
        <v>26562</v>
      </c>
      <c r="E3817" t="s">
        <v>26563</v>
      </c>
      <c r="F3817" t="s">
        <v>26564</v>
      </c>
      <c r="G3817">
        <v>2008</v>
      </c>
      <c r="H3817" t="s">
        <v>29</v>
      </c>
      <c r="I3817" t="s">
        <v>26565</v>
      </c>
      <c r="J3817" t="s">
        <v>19955</v>
      </c>
      <c r="K3817" t="s">
        <v>1426</v>
      </c>
      <c r="L3817" t="s">
        <v>29</v>
      </c>
      <c r="O3817">
        <v>1</v>
      </c>
      <c r="Q3817" s="4" t="s">
        <v>18843</v>
      </c>
      <c r="R3817">
        <v>12</v>
      </c>
    </row>
    <row r="3818" spans="1:18" ht="42.75">
      <c r="A3818">
        <v>118</v>
      </c>
      <c r="B3818" t="b">
        <v>1</v>
      </c>
      <c r="C3818" s="6" t="s">
        <v>18964</v>
      </c>
      <c r="D3818" s="8" t="s">
        <v>3764</v>
      </c>
      <c r="E3818" s="14" t="s">
        <v>18395</v>
      </c>
      <c r="F3818" s="16" t="s">
        <v>18765</v>
      </c>
      <c r="G3818">
        <v>2008</v>
      </c>
      <c r="H3818" s="6" t="s">
        <v>29</v>
      </c>
      <c r="J3818" t="s">
        <v>18965</v>
      </c>
      <c r="K3818" t="s">
        <v>298</v>
      </c>
      <c r="L3818" t="s">
        <v>29</v>
      </c>
      <c r="O3818">
        <v>1</v>
      </c>
      <c r="Q3818" s="4" t="s">
        <v>24520</v>
      </c>
      <c r="R3818">
        <v>17</v>
      </c>
    </row>
    <row r="3819" spans="1:18" ht="45">
      <c r="A3819">
        <v>945</v>
      </c>
      <c r="B3819" t="b">
        <v>1</v>
      </c>
      <c r="C3819" t="s">
        <v>22228</v>
      </c>
      <c r="D3819" s="7" t="s">
        <v>22229</v>
      </c>
      <c r="E3819" s="5" t="s">
        <v>22230</v>
      </c>
      <c r="F3819" s="18" t="s">
        <v>22231</v>
      </c>
      <c r="G3819">
        <v>2008</v>
      </c>
      <c r="H3819" t="s">
        <v>18</v>
      </c>
      <c r="J3819" t="s">
        <v>22232</v>
      </c>
      <c r="K3819" t="s">
        <v>18422</v>
      </c>
      <c r="L3819" t="s">
        <v>18423</v>
      </c>
      <c r="O3819">
        <v>0</v>
      </c>
      <c r="Q3819" s="4" t="s">
        <v>24645</v>
      </c>
    </row>
    <row r="3820" spans="1:18" ht="60">
      <c r="A3820">
        <v>957</v>
      </c>
      <c r="B3820" t="b">
        <v>1</v>
      </c>
      <c r="C3820" t="s">
        <v>22273</v>
      </c>
      <c r="D3820" s="2" t="s">
        <v>4231</v>
      </c>
      <c r="F3820" t="s">
        <v>22274</v>
      </c>
      <c r="G3820">
        <v>2008</v>
      </c>
      <c r="H3820" t="s">
        <v>29</v>
      </c>
      <c r="K3820" t="s">
        <v>298</v>
      </c>
      <c r="L3820" t="s">
        <v>29</v>
      </c>
      <c r="O3820">
        <v>1</v>
      </c>
      <c r="Q3820" s="4" t="s">
        <v>24648</v>
      </c>
      <c r="R3820">
        <v>38</v>
      </c>
    </row>
    <row r="3821" spans="1:18" ht="57">
      <c r="A3821">
        <v>1974</v>
      </c>
      <c r="B3821" t="b">
        <v>1</v>
      </c>
      <c r="C3821" s="6" t="s">
        <v>25741</v>
      </c>
      <c r="D3821" s="8" t="s">
        <v>3908</v>
      </c>
      <c r="E3821" s="14" t="s">
        <v>18395</v>
      </c>
      <c r="F3821" s="16" t="s">
        <v>18765</v>
      </c>
      <c r="G3821">
        <v>2008</v>
      </c>
      <c r="H3821" s="6" t="s">
        <v>29</v>
      </c>
      <c r="I3821" s="16" t="s">
        <v>25742</v>
      </c>
      <c r="J3821" t="s">
        <v>25743</v>
      </c>
      <c r="K3821" t="s">
        <v>10100</v>
      </c>
      <c r="L3821" t="s">
        <v>29</v>
      </c>
      <c r="O3821">
        <v>2</v>
      </c>
      <c r="Q3821" s="4" t="s">
        <v>24815</v>
      </c>
      <c r="R3821">
        <v>38</v>
      </c>
    </row>
    <row r="3822" spans="1:18" ht="43.5">
      <c r="A3822">
        <v>424</v>
      </c>
      <c r="B3822" t="b">
        <v>1</v>
      </c>
      <c r="C3822" t="s">
        <v>20287</v>
      </c>
      <c r="D3822" s="7" t="s">
        <v>20288</v>
      </c>
      <c r="E3822" s="5" t="s">
        <v>20289</v>
      </c>
      <c r="F3822" t="s">
        <v>20290</v>
      </c>
      <c r="G3822">
        <v>2008</v>
      </c>
      <c r="H3822" t="s">
        <v>29</v>
      </c>
      <c r="I3822" t="s">
        <v>20291</v>
      </c>
      <c r="J3822" t="s">
        <v>20292</v>
      </c>
      <c r="K3822" t="s">
        <v>10100</v>
      </c>
      <c r="L3822" t="s">
        <v>29</v>
      </c>
      <c r="O3822">
        <v>1</v>
      </c>
      <c r="Q3822" s="4" t="s">
        <v>24554</v>
      </c>
      <c r="R3822">
        <v>38</v>
      </c>
    </row>
    <row r="3823" spans="1:18" ht="42.75">
      <c r="A3823">
        <v>1222</v>
      </c>
      <c r="B3823" t="b">
        <v>1</v>
      </c>
      <c r="C3823" s="6" t="s">
        <v>23214</v>
      </c>
      <c r="D3823" s="8" t="s">
        <v>4081</v>
      </c>
      <c r="E3823" s="14" t="s">
        <v>18395</v>
      </c>
      <c r="F3823" s="16" t="s">
        <v>18765</v>
      </c>
      <c r="G3823">
        <v>2008</v>
      </c>
      <c r="H3823" s="6" t="s">
        <v>29</v>
      </c>
      <c r="J3823" t="s">
        <v>23215</v>
      </c>
      <c r="K3823" t="s">
        <v>298</v>
      </c>
      <c r="L3823" t="s">
        <v>29</v>
      </c>
      <c r="O3823">
        <v>1</v>
      </c>
      <c r="Q3823" s="4" t="s">
        <v>24704</v>
      </c>
      <c r="R3823">
        <v>22</v>
      </c>
    </row>
    <row r="3824" spans="1:18" ht="60">
      <c r="A3824">
        <v>1723</v>
      </c>
      <c r="B3824" t="b">
        <v>1</v>
      </c>
      <c r="C3824" t="s">
        <v>24926</v>
      </c>
      <c r="D3824" s="2" t="s">
        <v>4374</v>
      </c>
      <c r="E3824" t="s">
        <v>24927</v>
      </c>
      <c r="F3824" s="18" t="s">
        <v>24928</v>
      </c>
      <c r="G3824">
        <v>2008</v>
      </c>
      <c r="H3824" t="s">
        <v>29</v>
      </c>
      <c r="I3824" t="s">
        <v>24929</v>
      </c>
      <c r="J3824" t="s">
        <v>24930</v>
      </c>
      <c r="K3824" t="s">
        <v>298</v>
      </c>
      <c r="L3824" t="s">
        <v>29</v>
      </c>
      <c r="O3824">
        <v>1</v>
      </c>
      <c r="Q3824" s="4" t="s">
        <v>24464</v>
      </c>
      <c r="R3824">
        <v>22</v>
      </c>
    </row>
    <row r="3825" spans="1:18" ht="42.75">
      <c r="A3825">
        <v>554</v>
      </c>
      <c r="B3825" t="b">
        <v>1</v>
      </c>
      <c r="C3825" s="6" t="s">
        <v>20782</v>
      </c>
      <c r="D3825" s="8" t="s">
        <v>3963</v>
      </c>
      <c r="E3825" s="14" t="s">
        <v>18395</v>
      </c>
      <c r="F3825" s="16" t="s">
        <v>18765</v>
      </c>
      <c r="G3825">
        <v>2008</v>
      </c>
      <c r="H3825" s="6" t="s">
        <v>29</v>
      </c>
      <c r="I3825" s="16" t="s">
        <v>20783</v>
      </c>
      <c r="K3825" t="s">
        <v>10100</v>
      </c>
      <c r="L3825" t="s">
        <v>29</v>
      </c>
      <c r="O3825">
        <v>1</v>
      </c>
      <c r="Q3825" s="4" t="s">
        <v>24566</v>
      </c>
      <c r="R3825">
        <v>48</v>
      </c>
    </row>
    <row r="3826" spans="1:18" ht="42.75">
      <c r="A3826">
        <v>855</v>
      </c>
      <c r="B3826" t="b">
        <v>1</v>
      </c>
      <c r="C3826" s="6" t="s">
        <v>21920</v>
      </c>
      <c r="D3826" s="8" t="s">
        <v>4063</v>
      </c>
      <c r="E3826" s="6"/>
      <c r="F3826" s="16" t="s">
        <v>18765</v>
      </c>
      <c r="G3826">
        <v>2008</v>
      </c>
      <c r="H3826" t="s">
        <v>29</v>
      </c>
      <c r="I3826" t="s">
        <v>21921</v>
      </c>
      <c r="J3826" t="s">
        <v>21922</v>
      </c>
      <c r="K3826" t="s">
        <v>1426</v>
      </c>
      <c r="L3826" t="s">
        <v>29</v>
      </c>
      <c r="O3826">
        <v>1</v>
      </c>
      <c r="Q3826" s="4" t="s">
        <v>24475</v>
      </c>
      <c r="R3826">
        <v>48</v>
      </c>
    </row>
    <row r="3827" spans="1:18" ht="30">
      <c r="A3827">
        <v>1972</v>
      </c>
      <c r="B3827" t="b">
        <v>1</v>
      </c>
      <c r="C3827" t="s">
        <v>19217</v>
      </c>
      <c r="D3827" s="4" t="s">
        <v>3959</v>
      </c>
      <c r="E3827" s="5" t="s">
        <v>19347</v>
      </c>
      <c r="F3827" t="s">
        <v>19348</v>
      </c>
      <c r="G3827">
        <v>2008</v>
      </c>
      <c r="H3827" t="s">
        <v>29</v>
      </c>
      <c r="J3827" t="s">
        <v>25732</v>
      </c>
      <c r="K3827" t="s">
        <v>298</v>
      </c>
      <c r="L3827" t="s">
        <v>29</v>
      </c>
      <c r="O3827">
        <v>1</v>
      </c>
      <c r="Q3827" s="4" t="s">
        <v>21520</v>
      </c>
      <c r="R3827">
        <v>48</v>
      </c>
    </row>
    <row r="3828" spans="1:18" ht="90">
      <c r="A3828">
        <v>1505</v>
      </c>
      <c r="B3828" t="b">
        <v>1</v>
      </c>
      <c r="C3828" s="6" t="s">
        <v>24174</v>
      </c>
      <c r="D3828" s="8" t="s">
        <v>3737</v>
      </c>
      <c r="E3828" s="14" t="s">
        <v>18395</v>
      </c>
      <c r="F3828" s="16" t="s">
        <v>18765</v>
      </c>
      <c r="G3828">
        <v>2008</v>
      </c>
      <c r="H3828" s="6" t="s">
        <v>29</v>
      </c>
      <c r="K3828" t="s">
        <v>1426</v>
      </c>
      <c r="L3828" t="s">
        <v>29</v>
      </c>
      <c r="O3828">
        <v>1</v>
      </c>
      <c r="Q3828" s="4" t="s">
        <v>24744</v>
      </c>
      <c r="R3828">
        <v>57</v>
      </c>
    </row>
    <row r="3829" spans="1:18" ht="28.5">
      <c r="A3829">
        <v>74</v>
      </c>
      <c r="B3829" t="b">
        <v>1</v>
      </c>
      <c r="C3829" s="6" t="s">
        <v>18764</v>
      </c>
      <c r="D3829" s="8" t="s">
        <v>4031</v>
      </c>
      <c r="E3829" s="14" t="s">
        <v>18395</v>
      </c>
      <c r="F3829" s="16" t="s">
        <v>18765</v>
      </c>
      <c r="G3829">
        <v>2008</v>
      </c>
      <c r="H3829" s="6" t="s">
        <v>29</v>
      </c>
      <c r="J3829" t="s">
        <v>4033</v>
      </c>
      <c r="K3829" t="s">
        <v>605</v>
      </c>
      <c r="L3829" t="s">
        <v>29</v>
      </c>
      <c r="O3829">
        <v>1</v>
      </c>
      <c r="Q3829" s="4" t="s">
        <v>24365</v>
      </c>
      <c r="R3829">
        <v>68</v>
      </c>
    </row>
    <row r="3830" spans="1:18">
      <c r="A3830">
        <v>2051</v>
      </c>
      <c r="B3830" t="b">
        <v>1</v>
      </c>
      <c r="C3830" t="s">
        <v>21914</v>
      </c>
      <c r="D3830" s="7" t="s">
        <v>25964</v>
      </c>
      <c r="E3830" s="5" t="s">
        <v>25965</v>
      </c>
      <c r="F3830" t="s">
        <v>18765</v>
      </c>
      <c r="G3830">
        <v>2008</v>
      </c>
      <c r="H3830" t="s">
        <v>29</v>
      </c>
      <c r="I3830" t="s">
        <v>25966</v>
      </c>
      <c r="J3830" t="s">
        <v>25967</v>
      </c>
      <c r="K3830" t="s">
        <v>1426</v>
      </c>
      <c r="L3830" t="s">
        <v>29</v>
      </c>
      <c r="O3830">
        <v>1</v>
      </c>
      <c r="Q3830" s="4" t="s">
        <v>24365</v>
      </c>
      <c r="R3830">
        <v>68</v>
      </c>
    </row>
    <row r="3831" spans="1:18" ht="30">
      <c r="A3831">
        <v>2908</v>
      </c>
      <c r="B3831" t="b">
        <v>1</v>
      </c>
      <c r="C3831" s="1" t="s">
        <v>2197</v>
      </c>
      <c r="D3831" s="2" t="s">
        <v>4026</v>
      </c>
      <c r="E3831" s="1" t="s">
        <v>4027</v>
      </c>
      <c r="F3831" s="1" t="s">
        <v>3742</v>
      </c>
      <c r="G3831" s="1">
        <v>2008</v>
      </c>
      <c r="H3831" s="1" t="s">
        <v>29</v>
      </c>
      <c r="I3831" s="1" t="s">
        <v>4029</v>
      </c>
      <c r="J3831" s="1" t="s">
        <v>4028</v>
      </c>
      <c r="K3831" s="1" t="s">
        <v>4030</v>
      </c>
      <c r="L3831" s="1" t="s">
        <v>29</v>
      </c>
      <c r="M3831" s="1"/>
      <c r="O3831">
        <v>4</v>
      </c>
      <c r="Q3831" s="4" t="s">
        <v>24365</v>
      </c>
      <c r="R3831">
        <v>68</v>
      </c>
    </row>
    <row r="3832" spans="1:18" ht="42.75">
      <c r="A3832">
        <v>637</v>
      </c>
      <c r="B3832" t="b">
        <v>1</v>
      </c>
      <c r="C3832" s="6" t="s">
        <v>2491</v>
      </c>
      <c r="D3832" s="8" t="s">
        <v>3986</v>
      </c>
      <c r="E3832" s="14" t="s">
        <v>18395</v>
      </c>
      <c r="F3832" s="16" t="s">
        <v>18765</v>
      </c>
      <c r="G3832">
        <v>2008</v>
      </c>
      <c r="H3832" s="6" t="s">
        <v>29</v>
      </c>
      <c r="J3832" t="s">
        <v>21112</v>
      </c>
      <c r="K3832" t="s">
        <v>5171</v>
      </c>
      <c r="L3832" t="s">
        <v>29</v>
      </c>
      <c r="O3832">
        <v>1</v>
      </c>
      <c r="Q3832" s="4" t="s">
        <v>20451</v>
      </c>
      <c r="R3832">
        <v>91</v>
      </c>
    </row>
    <row r="3833" spans="1:18" ht="45">
      <c r="A3833">
        <v>5063</v>
      </c>
      <c r="B3833" t="b">
        <v>1</v>
      </c>
      <c r="C3833" s="1" t="s">
        <v>18252</v>
      </c>
      <c r="D3833" s="2" t="s">
        <v>18253</v>
      </c>
      <c r="E3833" s="3" t="s">
        <v>18211</v>
      </c>
      <c r="F3833" s="1" t="s">
        <v>18212</v>
      </c>
      <c r="G3833" s="1">
        <v>2008</v>
      </c>
      <c r="H3833" s="1" t="s">
        <v>29</v>
      </c>
      <c r="I3833" s="1"/>
      <c r="J3833" s="1" t="s">
        <v>18254</v>
      </c>
      <c r="K3833" s="1" t="s">
        <v>127</v>
      </c>
      <c r="L3833" s="1" t="s">
        <v>29</v>
      </c>
      <c r="M3833" s="1"/>
      <c r="O3833">
        <v>1</v>
      </c>
      <c r="Q3833" s="4" t="s">
        <v>31683</v>
      </c>
      <c r="R3833">
        <v>97</v>
      </c>
    </row>
    <row r="3834" spans="1:18" ht="42.75">
      <c r="A3834">
        <v>1111</v>
      </c>
      <c r="B3834" t="b">
        <v>1</v>
      </c>
      <c r="C3834" s="6" t="s">
        <v>22823</v>
      </c>
      <c r="D3834" s="8" t="s">
        <v>3843</v>
      </c>
      <c r="E3834" s="6"/>
      <c r="F3834" s="16" t="s">
        <v>18765</v>
      </c>
      <c r="G3834">
        <v>2008</v>
      </c>
      <c r="H3834" t="s">
        <v>29</v>
      </c>
      <c r="J3834" t="s">
        <v>22824</v>
      </c>
      <c r="K3834" t="s">
        <v>605</v>
      </c>
      <c r="L3834" t="s">
        <v>29</v>
      </c>
      <c r="O3834">
        <v>1</v>
      </c>
      <c r="Q3834" s="4" t="s">
        <v>24671</v>
      </c>
      <c r="R3834">
        <v>97</v>
      </c>
    </row>
    <row r="3835" spans="1:18" ht="45">
      <c r="A3835">
        <v>5059</v>
      </c>
      <c r="B3835" t="b">
        <v>1</v>
      </c>
      <c r="C3835" s="1" t="s">
        <v>18074</v>
      </c>
      <c r="D3835" s="2" t="s">
        <v>18241</v>
      </c>
      <c r="E3835" s="3" t="s">
        <v>18211</v>
      </c>
      <c r="F3835" s="1" t="s">
        <v>18212</v>
      </c>
      <c r="G3835" s="1">
        <v>2008</v>
      </c>
      <c r="H3835" s="1" t="s">
        <v>29</v>
      </c>
      <c r="I3835" s="1"/>
      <c r="J3835" s="1" t="s">
        <v>18242</v>
      </c>
      <c r="K3835" s="1" t="s">
        <v>605</v>
      </c>
      <c r="L3835" s="1" t="s">
        <v>29</v>
      </c>
      <c r="M3835" s="1"/>
      <c r="O3835">
        <v>1</v>
      </c>
      <c r="Q3835" s="4" t="s">
        <v>21633</v>
      </c>
      <c r="R3835">
        <v>97</v>
      </c>
    </row>
    <row r="3836" spans="1:18" ht="75">
      <c r="A3836">
        <v>2892</v>
      </c>
      <c r="B3836" t="b">
        <v>1</v>
      </c>
      <c r="C3836" s="1" t="s">
        <v>2395</v>
      </c>
      <c r="D3836" s="2" t="s">
        <v>3844</v>
      </c>
      <c r="E3836" s="3"/>
      <c r="F3836" s="1" t="s">
        <v>3845</v>
      </c>
      <c r="G3836" s="1">
        <v>2008</v>
      </c>
      <c r="H3836" s="1" t="s">
        <v>29</v>
      </c>
      <c r="I3836" s="1"/>
      <c r="J3836" s="1" t="s">
        <v>3846</v>
      </c>
      <c r="K3836" s="1" t="s">
        <v>605</v>
      </c>
      <c r="L3836" s="1" t="s">
        <v>29</v>
      </c>
      <c r="M3836" s="1"/>
      <c r="O3836">
        <v>1</v>
      </c>
      <c r="Q3836" s="4" t="s">
        <v>24671</v>
      </c>
      <c r="R3836">
        <v>97</v>
      </c>
    </row>
    <row r="3837" spans="1:18" ht="409.5">
      <c r="A3837">
        <v>1971</v>
      </c>
      <c r="B3837" t="b">
        <v>1</v>
      </c>
      <c r="C3837" s="6" t="s">
        <v>22823</v>
      </c>
      <c r="D3837" s="8" t="s">
        <v>25727</v>
      </c>
      <c r="E3837" s="6"/>
      <c r="F3837" s="16" t="s">
        <v>18765</v>
      </c>
      <c r="G3837">
        <v>2008</v>
      </c>
      <c r="H3837" t="s">
        <v>29</v>
      </c>
      <c r="I3837" t="s">
        <v>25728</v>
      </c>
      <c r="J3837" s="4" t="s">
        <v>25729</v>
      </c>
      <c r="K3837" t="s">
        <v>605</v>
      </c>
      <c r="L3837" t="s">
        <v>29</v>
      </c>
      <c r="O3837">
        <v>1</v>
      </c>
      <c r="Q3837" s="4" t="s">
        <v>24671</v>
      </c>
      <c r="R3837">
        <v>97</v>
      </c>
    </row>
    <row r="3838" spans="1:18">
      <c r="A3838">
        <v>1700</v>
      </c>
      <c r="B3838" t="b">
        <v>1</v>
      </c>
      <c r="C3838" s="6" t="s">
        <v>24841</v>
      </c>
      <c r="D3838" s="8" t="s">
        <v>3879</v>
      </c>
      <c r="E3838" s="14" t="s">
        <v>18395</v>
      </c>
      <c r="F3838" s="16" t="s">
        <v>18765</v>
      </c>
      <c r="G3838">
        <v>2008</v>
      </c>
      <c r="H3838" s="6" t="s">
        <v>29</v>
      </c>
      <c r="J3838" t="s">
        <v>24842</v>
      </c>
      <c r="K3838" t="s">
        <v>298</v>
      </c>
      <c r="L3838" t="s">
        <v>29</v>
      </c>
      <c r="O3838">
        <v>1</v>
      </c>
      <c r="Q3838" s="4" t="s">
        <v>24759</v>
      </c>
      <c r="R3838">
        <v>98</v>
      </c>
    </row>
    <row r="3839" spans="1:18" ht="57">
      <c r="A3839">
        <v>1543</v>
      </c>
      <c r="B3839" t="b">
        <v>1</v>
      </c>
      <c r="C3839" s="6" t="s">
        <v>24288</v>
      </c>
      <c r="D3839" s="8" t="s">
        <v>3983</v>
      </c>
      <c r="E3839" s="14" t="s">
        <v>18395</v>
      </c>
      <c r="F3839" s="16" t="s">
        <v>18765</v>
      </c>
      <c r="G3839">
        <v>2008</v>
      </c>
      <c r="H3839" s="6" t="s">
        <v>29</v>
      </c>
      <c r="K3839" t="s">
        <v>1426</v>
      </c>
      <c r="L3839" t="s">
        <v>29</v>
      </c>
      <c r="O3839">
        <v>1</v>
      </c>
      <c r="Q3839" s="4" t="s">
        <v>24746</v>
      </c>
      <c r="R3839">
        <v>107</v>
      </c>
    </row>
    <row r="3840" spans="1:18" ht="43.5">
      <c r="A3840">
        <v>557</v>
      </c>
      <c r="B3840" t="b">
        <v>1</v>
      </c>
      <c r="C3840" t="s">
        <v>20794</v>
      </c>
      <c r="D3840" s="7" t="s">
        <v>20795</v>
      </c>
      <c r="E3840" s="3" t="s">
        <v>19347</v>
      </c>
      <c r="F3840" t="s">
        <v>20796</v>
      </c>
      <c r="G3840">
        <v>2008</v>
      </c>
      <c r="H3840" t="s">
        <v>29</v>
      </c>
      <c r="J3840" t="s">
        <v>20797</v>
      </c>
      <c r="K3840" t="s">
        <v>5171</v>
      </c>
      <c r="L3840" t="s">
        <v>29</v>
      </c>
      <c r="O3840">
        <v>1</v>
      </c>
      <c r="Q3840" s="4" t="s">
        <v>23604</v>
      </c>
      <c r="R3840">
        <v>152</v>
      </c>
    </row>
    <row r="3841" spans="1:18" ht="45">
      <c r="A3841">
        <v>1961</v>
      </c>
      <c r="B3841" t="b">
        <v>1</v>
      </c>
      <c r="C3841" t="s">
        <v>25701</v>
      </c>
      <c r="D3841" s="2" t="s">
        <v>3966</v>
      </c>
      <c r="E3841" s="5" t="s">
        <v>25702</v>
      </c>
      <c r="F3841" t="s">
        <v>25703</v>
      </c>
      <c r="G3841">
        <v>2008</v>
      </c>
      <c r="H3841" t="s">
        <v>29</v>
      </c>
      <c r="J3841" t="s">
        <v>25704</v>
      </c>
      <c r="K3841" t="s">
        <v>298</v>
      </c>
      <c r="L3841" t="s">
        <v>29</v>
      </c>
      <c r="O3841">
        <v>1</v>
      </c>
      <c r="Q3841" s="4" t="s">
        <v>24334</v>
      </c>
      <c r="R3841">
        <v>170</v>
      </c>
    </row>
    <row r="3842" spans="1:18" ht="57.75">
      <c r="A3842">
        <v>976</v>
      </c>
      <c r="B3842" t="b">
        <v>1</v>
      </c>
      <c r="C3842" s="4" t="s">
        <v>22334</v>
      </c>
      <c r="D3842" s="7" t="s">
        <v>22335</v>
      </c>
      <c r="E3842" s="5" t="s">
        <v>22336</v>
      </c>
      <c r="F3842" s="33" t="s">
        <v>22337</v>
      </c>
      <c r="G3842">
        <v>2008</v>
      </c>
      <c r="H3842" t="s">
        <v>29</v>
      </c>
      <c r="J3842" t="s">
        <v>3972</v>
      </c>
      <c r="K3842" t="s">
        <v>298</v>
      </c>
      <c r="L3842" t="s">
        <v>29</v>
      </c>
      <c r="O3842">
        <v>1</v>
      </c>
      <c r="Q3842" s="4" t="s">
        <v>24334</v>
      </c>
      <c r="R3842">
        <v>170</v>
      </c>
    </row>
    <row r="3843" spans="1:18" ht="57">
      <c r="A3843">
        <v>708</v>
      </c>
      <c r="B3843" t="b">
        <v>1</v>
      </c>
      <c r="C3843" s="6" t="s">
        <v>21353</v>
      </c>
      <c r="D3843" s="8" t="s">
        <v>4077</v>
      </c>
      <c r="E3843" s="14" t="s">
        <v>18395</v>
      </c>
      <c r="F3843" s="16" t="s">
        <v>18765</v>
      </c>
      <c r="G3843">
        <v>2008</v>
      </c>
      <c r="H3843" s="6" t="s">
        <v>29</v>
      </c>
      <c r="J3843" t="s">
        <v>21354</v>
      </c>
      <c r="K3843" t="s">
        <v>1426</v>
      </c>
      <c r="L3843" t="s">
        <v>29</v>
      </c>
      <c r="O3843">
        <v>1</v>
      </c>
      <c r="Q3843" s="4" t="s">
        <v>24594</v>
      </c>
      <c r="R3843">
        <v>186</v>
      </c>
    </row>
    <row r="3844" spans="1:18" ht="57">
      <c r="A3844">
        <v>1213</v>
      </c>
      <c r="B3844" t="b">
        <v>1</v>
      </c>
      <c r="C3844" s="6" t="s">
        <v>23180</v>
      </c>
      <c r="D3844" s="8" t="s">
        <v>3819</v>
      </c>
      <c r="E3844" s="6"/>
      <c r="F3844" s="16" t="s">
        <v>18765</v>
      </c>
      <c r="G3844">
        <v>2008</v>
      </c>
      <c r="H3844" t="s">
        <v>29</v>
      </c>
      <c r="I3844" t="s">
        <v>23181</v>
      </c>
      <c r="J3844" t="s">
        <v>23182</v>
      </c>
      <c r="K3844" t="s">
        <v>1426</v>
      </c>
      <c r="L3844" t="s">
        <v>29</v>
      </c>
      <c r="O3844">
        <v>1</v>
      </c>
      <c r="Q3844" s="4" t="s">
        <v>24701</v>
      </c>
      <c r="R3844">
        <v>195</v>
      </c>
    </row>
    <row r="3845" spans="1:18" ht="28.5">
      <c r="A3845">
        <v>1174</v>
      </c>
      <c r="B3845" t="b">
        <v>1</v>
      </c>
      <c r="C3845" s="6" t="s">
        <v>887</v>
      </c>
      <c r="D3845" s="8" t="s">
        <v>3847</v>
      </c>
      <c r="E3845" s="14" t="s">
        <v>18395</v>
      </c>
      <c r="F3845" s="16" t="s">
        <v>18765</v>
      </c>
      <c r="G3845">
        <v>2008</v>
      </c>
      <c r="H3845" s="6" t="s">
        <v>29</v>
      </c>
      <c r="J3845" t="s">
        <v>23039</v>
      </c>
      <c r="K3845" t="s">
        <v>10100</v>
      </c>
      <c r="L3845" t="s">
        <v>29</v>
      </c>
      <c r="O3845">
        <v>1</v>
      </c>
      <c r="Q3845" s="4" t="s">
        <v>24685</v>
      </c>
      <c r="R3845">
        <v>195</v>
      </c>
    </row>
    <row r="3846" spans="1:18" ht="75">
      <c r="A3846">
        <v>5058</v>
      </c>
      <c r="B3846" t="b">
        <v>1</v>
      </c>
      <c r="C3846" s="13" t="s">
        <v>18237</v>
      </c>
      <c r="D3846" s="2" t="s">
        <v>18238</v>
      </c>
      <c r="E3846" s="3" t="s">
        <v>18211</v>
      </c>
      <c r="F3846" s="1" t="s">
        <v>18212</v>
      </c>
      <c r="G3846" s="1">
        <v>2008</v>
      </c>
      <c r="H3846" s="1" t="s">
        <v>29</v>
      </c>
      <c r="I3846" s="1"/>
      <c r="J3846" s="1" t="s">
        <v>18239</v>
      </c>
      <c r="K3846" s="1" t="s">
        <v>30</v>
      </c>
      <c r="L3846" s="1" t="s">
        <v>29</v>
      </c>
      <c r="M3846" s="1"/>
      <c r="O3846">
        <v>1</v>
      </c>
      <c r="Q3846" s="4" t="s">
        <v>31680</v>
      </c>
      <c r="R3846">
        <v>197</v>
      </c>
    </row>
    <row r="3847" spans="1:18" ht="42.75">
      <c r="A3847">
        <v>182</v>
      </c>
      <c r="B3847" t="b">
        <v>1</v>
      </c>
      <c r="C3847" s="6" t="s">
        <v>19227</v>
      </c>
      <c r="D3847" s="8" t="s">
        <v>3775</v>
      </c>
      <c r="E3847" s="14" t="s">
        <v>18395</v>
      </c>
      <c r="F3847" s="16" t="s">
        <v>18765</v>
      </c>
      <c r="G3847">
        <v>2008</v>
      </c>
      <c r="H3847" s="6" t="s">
        <v>29</v>
      </c>
      <c r="K3847" t="s">
        <v>298</v>
      </c>
      <c r="L3847" t="s">
        <v>29</v>
      </c>
      <c r="O3847">
        <v>1</v>
      </c>
      <c r="Q3847" s="4" t="s">
        <v>24530</v>
      </c>
      <c r="R3847">
        <v>209</v>
      </c>
    </row>
    <row r="3848" spans="1:18" ht="60">
      <c r="A3848">
        <v>5054</v>
      </c>
      <c r="B3848" t="b">
        <v>1</v>
      </c>
      <c r="C3848" s="1" t="s">
        <v>18223</v>
      </c>
      <c r="D3848" s="2" t="s">
        <v>18224</v>
      </c>
      <c r="E3848" s="3" t="s">
        <v>18211</v>
      </c>
      <c r="F3848" s="1" t="s">
        <v>18212</v>
      </c>
      <c r="G3848" s="1">
        <v>2008</v>
      </c>
      <c r="H3848" s="1" t="s">
        <v>29</v>
      </c>
      <c r="I3848" s="1" t="s">
        <v>18226</v>
      </c>
      <c r="J3848" s="1" t="s">
        <v>18225</v>
      </c>
      <c r="K3848" s="1" t="s">
        <v>127</v>
      </c>
      <c r="L3848" s="1" t="s">
        <v>29</v>
      </c>
      <c r="M3848" s="1"/>
      <c r="O3848">
        <v>1</v>
      </c>
      <c r="Q3848" s="4" t="s">
        <v>31429</v>
      </c>
      <c r="R3848">
        <v>211</v>
      </c>
    </row>
    <row r="3849" spans="1:18" ht="60">
      <c r="A3849">
        <v>5051</v>
      </c>
      <c r="B3849" t="b">
        <v>1</v>
      </c>
      <c r="C3849" s="1" t="s">
        <v>18215</v>
      </c>
      <c r="D3849" s="2" t="s">
        <v>18216</v>
      </c>
      <c r="E3849" s="3" t="s">
        <v>18211</v>
      </c>
      <c r="F3849" s="1" t="s">
        <v>18212</v>
      </c>
      <c r="G3849" s="1">
        <v>2008</v>
      </c>
      <c r="H3849" s="1" t="s">
        <v>29</v>
      </c>
      <c r="I3849" s="1"/>
      <c r="J3849" s="1" t="s">
        <v>18217</v>
      </c>
      <c r="K3849" s="1" t="s">
        <v>127</v>
      </c>
      <c r="L3849" s="1" t="s">
        <v>29</v>
      </c>
      <c r="M3849" s="1"/>
      <c r="O3849">
        <v>1</v>
      </c>
      <c r="Q3849" s="4" t="s">
        <v>31689</v>
      </c>
      <c r="R3849">
        <v>211</v>
      </c>
    </row>
    <row r="3850" spans="1:18" ht="30">
      <c r="A3850">
        <v>5053</v>
      </c>
      <c r="B3850" t="b">
        <v>1</v>
      </c>
      <c r="C3850" s="1" t="s">
        <v>18175</v>
      </c>
      <c r="D3850" s="2" t="s">
        <v>18221</v>
      </c>
      <c r="E3850" s="3" t="s">
        <v>18211</v>
      </c>
      <c r="F3850" s="1" t="s">
        <v>18212</v>
      </c>
      <c r="G3850" s="1">
        <v>2008</v>
      </c>
      <c r="H3850" s="1" t="s">
        <v>29</v>
      </c>
      <c r="I3850" s="1"/>
      <c r="J3850" s="1" t="s">
        <v>18222</v>
      </c>
      <c r="K3850" s="1" t="s">
        <v>127</v>
      </c>
      <c r="L3850" s="1" t="s">
        <v>29</v>
      </c>
      <c r="M3850" s="1"/>
      <c r="O3850">
        <v>1</v>
      </c>
      <c r="Q3850" s="4" t="s">
        <v>31693</v>
      </c>
      <c r="R3850">
        <v>211</v>
      </c>
    </row>
    <row r="3851" spans="1:18" ht="45">
      <c r="A3851">
        <v>5052</v>
      </c>
      <c r="B3851" t="b">
        <v>1</v>
      </c>
      <c r="C3851" s="1" t="s">
        <v>18218</v>
      </c>
      <c r="D3851" s="2" t="s">
        <v>18219</v>
      </c>
      <c r="E3851" s="3" t="s">
        <v>18211</v>
      </c>
      <c r="F3851" s="1" t="s">
        <v>18212</v>
      </c>
      <c r="G3851" s="1">
        <v>2008</v>
      </c>
      <c r="H3851" s="1" t="s">
        <v>29</v>
      </c>
      <c r="I3851" s="1"/>
      <c r="J3851" s="1" t="s">
        <v>18220</v>
      </c>
      <c r="K3851" s="1" t="s">
        <v>127</v>
      </c>
      <c r="L3851" s="1" t="s">
        <v>29</v>
      </c>
      <c r="M3851" s="1"/>
      <c r="O3851">
        <v>1</v>
      </c>
      <c r="Q3851" s="4" t="s">
        <v>31697</v>
      </c>
      <c r="R3851">
        <v>211</v>
      </c>
    </row>
    <row r="3852" spans="1:18" ht="71.25">
      <c r="A3852">
        <v>776</v>
      </c>
      <c r="B3852" t="b">
        <v>1</v>
      </c>
      <c r="C3852" s="6" t="s">
        <v>222</v>
      </c>
      <c r="D3852" s="8" t="s">
        <v>4036</v>
      </c>
      <c r="E3852" s="19" t="s">
        <v>21618</v>
      </c>
      <c r="F3852" s="16" t="s">
        <v>18765</v>
      </c>
      <c r="G3852">
        <v>2008</v>
      </c>
      <c r="H3852" t="s">
        <v>29</v>
      </c>
      <c r="J3852" t="s">
        <v>21619</v>
      </c>
      <c r="K3852" t="s">
        <v>298</v>
      </c>
      <c r="L3852" t="s">
        <v>29</v>
      </c>
      <c r="O3852">
        <v>1</v>
      </c>
      <c r="Q3852" s="4" t="s">
        <v>20544</v>
      </c>
      <c r="R3852">
        <v>221</v>
      </c>
    </row>
    <row r="3853" spans="1:18" ht="43.5">
      <c r="A3853">
        <v>1201</v>
      </c>
      <c r="B3853" t="b">
        <v>1</v>
      </c>
      <c r="C3853" s="6" t="s">
        <v>23134</v>
      </c>
      <c r="D3853" s="7" t="s">
        <v>4043</v>
      </c>
      <c r="E3853" s="5" t="s">
        <v>23135</v>
      </c>
      <c r="F3853" s="16" t="s">
        <v>18765</v>
      </c>
      <c r="G3853">
        <v>2008</v>
      </c>
      <c r="H3853" t="s">
        <v>29</v>
      </c>
      <c r="J3853" t="s">
        <v>23136</v>
      </c>
      <c r="K3853" t="s">
        <v>298</v>
      </c>
      <c r="L3853" t="s">
        <v>29</v>
      </c>
      <c r="O3853">
        <v>1</v>
      </c>
      <c r="Q3853" s="4" t="s">
        <v>24689</v>
      </c>
      <c r="R3853">
        <v>221</v>
      </c>
    </row>
    <row r="3854" spans="1:18" ht="42.75">
      <c r="A3854">
        <v>1204</v>
      </c>
      <c r="B3854" t="b">
        <v>1</v>
      </c>
      <c r="C3854" s="6" t="s">
        <v>23134</v>
      </c>
      <c r="D3854" s="8" t="s">
        <v>4043</v>
      </c>
      <c r="E3854" s="19" t="s">
        <v>23135</v>
      </c>
      <c r="F3854" s="16" t="s">
        <v>18765</v>
      </c>
      <c r="G3854">
        <v>2008</v>
      </c>
      <c r="H3854" t="s">
        <v>29</v>
      </c>
      <c r="J3854" t="s">
        <v>23149</v>
      </c>
      <c r="K3854" t="s">
        <v>5171</v>
      </c>
      <c r="L3854" t="s">
        <v>29</v>
      </c>
      <c r="O3854">
        <v>1</v>
      </c>
      <c r="Q3854" s="4" t="s">
        <v>24689</v>
      </c>
      <c r="R3854">
        <v>221</v>
      </c>
    </row>
    <row r="3855" spans="1:18" ht="60">
      <c r="A3855">
        <v>209</v>
      </c>
      <c r="B3855" t="b">
        <v>1</v>
      </c>
      <c r="C3855" t="s">
        <v>19346</v>
      </c>
      <c r="D3855" s="4" t="s">
        <v>4073</v>
      </c>
      <c r="E3855" s="5" t="s">
        <v>19347</v>
      </c>
      <c r="F3855" t="s">
        <v>19348</v>
      </c>
      <c r="G3855">
        <v>2008</v>
      </c>
      <c r="H3855" t="s">
        <v>29</v>
      </c>
      <c r="J3855" t="s">
        <v>19349</v>
      </c>
      <c r="K3855" t="s">
        <v>1636</v>
      </c>
      <c r="L3855" t="s">
        <v>29</v>
      </c>
      <c r="O3855">
        <v>1</v>
      </c>
      <c r="Q3855" s="4" t="s">
        <v>24536</v>
      </c>
      <c r="R3855">
        <v>238</v>
      </c>
    </row>
    <row r="3856" spans="1:18" ht="28.5">
      <c r="A3856">
        <v>1494</v>
      </c>
      <c r="B3856" t="b">
        <v>1</v>
      </c>
      <c r="C3856" s="6" t="s">
        <v>24148</v>
      </c>
      <c r="D3856" s="8" t="s">
        <v>3862</v>
      </c>
      <c r="E3856" s="6"/>
      <c r="F3856" s="16" t="s">
        <v>18765</v>
      </c>
      <c r="G3856">
        <v>2008</v>
      </c>
      <c r="H3856" t="s">
        <v>29</v>
      </c>
      <c r="J3856" t="s">
        <v>24149</v>
      </c>
      <c r="K3856" t="s">
        <v>1301</v>
      </c>
      <c r="L3856" t="s">
        <v>29</v>
      </c>
      <c r="O3856">
        <v>1</v>
      </c>
      <c r="Q3856" s="4" t="s">
        <v>24735</v>
      </c>
      <c r="R3856">
        <v>238</v>
      </c>
    </row>
    <row r="3857" spans="1:18">
      <c r="A3857">
        <v>1585</v>
      </c>
      <c r="B3857" t="b">
        <v>1</v>
      </c>
      <c r="C3857" s="6" t="s">
        <v>217</v>
      </c>
      <c r="D3857" s="8" t="s">
        <v>4034</v>
      </c>
      <c r="E3857" s="6"/>
      <c r="F3857" s="16" t="s">
        <v>18765</v>
      </c>
      <c r="G3857">
        <v>2008</v>
      </c>
      <c r="H3857" t="s">
        <v>29</v>
      </c>
      <c r="J3857" t="s">
        <v>24429</v>
      </c>
      <c r="K3857" t="s">
        <v>1301</v>
      </c>
      <c r="L3857" t="s">
        <v>29</v>
      </c>
      <c r="O3857">
        <v>1</v>
      </c>
      <c r="Q3857" s="4" t="s">
        <v>22658</v>
      </c>
      <c r="R3857">
        <v>80</v>
      </c>
    </row>
    <row r="3858" spans="1:18" ht="45">
      <c r="A3858">
        <v>2890</v>
      </c>
      <c r="B3858" t="b">
        <v>1</v>
      </c>
      <c r="C3858" s="1" t="s">
        <v>3824</v>
      </c>
      <c r="D3858" s="2" t="s">
        <v>3825</v>
      </c>
      <c r="E3858" s="1" t="s">
        <v>3826</v>
      </c>
      <c r="F3858" s="1" t="s">
        <v>3827</v>
      </c>
      <c r="G3858" s="1">
        <v>2008</v>
      </c>
      <c r="H3858" s="1" t="s">
        <v>29</v>
      </c>
      <c r="I3858" s="1"/>
      <c r="J3858" s="1" t="s">
        <v>3828</v>
      </c>
      <c r="K3858" s="1" t="s">
        <v>3829</v>
      </c>
      <c r="L3858" s="1" t="s">
        <v>29</v>
      </c>
      <c r="M3858" s="1"/>
      <c r="O3858">
        <v>1</v>
      </c>
      <c r="Q3858" s="4" t="s">
        <v>31684</v>
      </c>
      <c r="R3858">
        <v>280</v>
      </c>
    </row>
    <row r="3859" spans="1:18" ht="45">
      <c r="A3859">
        <v>5056</v>
      </c>
      <c r="B3859" t="b">
        <v>1</v>
      </c>
      <c r="C3859" s="1" t="s">
        <v>18230</v>
      </c>
      <c r="D3859" s="2" t="s">
        <v>18231</v>
      </c>
      <c r="E3859" s="3" t="s">
        <v>18211</v>
      </c>
      <c r="F3859" s="1" t="s">
        <v>18212</v>
      </c>
      <c r="G3859" s="1">
        <v>2008</v>
      </c>
      <c r="H3859" s="1" t="s">
        <v>29</v>
      </c>
      <c r="I3859" s="1" t="s">
        <v>18233</v>
      </c>
      <c r="J3859" s="1" t="s">
        <v>18232</v>
      </c>
      <c r="K3859" s="1" t="s">
        <v>127</v>
      </c>
      <c r="L3859" s="1" t="s">
        <v>29</v>
      </c>
      <c r="M3859" s="1"/>
      <c r="O3859">
        <v>1</v>
      </c>
      <c r="Q3859" s="4" t="s">
        <v>31677</v>
      </c>
      <c r="R3859">
        <v>281</v>
      </c>
    </row>
    <row r="3860" spans="1:18" ht="75">
      <c r="A3860">
        <v>5055</v>
      </c>
      <c r="B3860" t="b">
        <v>1</v>
      </c>
      <c r="C3860" s="12" t="s">
        <v>18227</v>
      </c>
      <c r="D3860" s="2" t="s">
        <v>18228</v>
      </c>
      <c r="E3860" s="3" t="s">
        <v>18211</v>
      </c>
      <c r="F3860" s="1" t="s">
        <v>18212</v>
      </c>
      <c r="G3860" s="1">
        <v>2008</v>
      </c>
      <c r="H3860" s="1" t="s">
        <v>29</v>
      </c>
      <c r="I3860" s="1" t="s">
        <v>8522</v>
      </c>
      <c r="J3860" s="1" t="s">
        <v>18229</v>
      </c>
      <c r="K3860" s="1" t="s">
        <v>127</v>
      </c>
      <c r="L3860" s="1" t="s">
        <v>29</v>
      </c>
      <c r="M3860" s="1"/>
      <c r="O3860">
        <v>1</v>
      </c>
      <c r="Q3860" s="4" t="s">
        <v>31700</v>
      </c>
      <c r="R3860">
        <v>281</v>
      </c>
    </row>
    <row r="3861" spans="1:18" ht="75">
      <c r="A3861">
        <v>5068</v>
      </c>
      <c r="B3861" t="b">
        <v>1</v>
      </c>
      <c r="C3861" s="1" t="s">
        <v>18268</v>
      </c>
      <c r="D3861" s="2" t="s">
        <v>18269</v>
      </c>
      <c r="E3861" s="3" t="s">
        <v>18211</v>
      </c>
      <c r="F3861" s="1" t="s">
        <v>18212</v>
      </c>
      <c r="G3861" s="1">
        <v>2008</v>
      </c>
      <c r="H3861" s="1" t="s">
        <v>29</v>
      </c>
      <c r="I3861" s="1" t="s">
        <v>18271</v>
      </c>
      <c r="J3861" s="1" t="s">
        <v>18270</v>
      </c>
      <c r="K3861" s="1" t="s">
        <v>127</v>
      </c>
      <c r="L3861" s="1" t="s">
        <v>29</v>
      </c>
      <c r="M3861" s="1"/>
      <c r="O3861">
        <v>1</v>
      </c>
      <c r="Q3861" s="4" t="s">
        <v>31590</v>
      </c>
      <c r="R3861">
        <v>295</v>
      </c>
    </row>
    <row r="3862" spans="1:18" ht="42.75">
      <c r="A3862">
        <v>1821</v>
      </c>
      <c r="B3862" t="b">
        <v>1</v>
      </c>
      <c r="C3862" s="6" t="s">
        <v>25253</v>
      </c>
      <c r="D3862" s="8" t="s">
        <v>3729</v>
      </c>
      <c r="E3862" s="14" t="s">
        <v>18395</v>
      </c>
      <c r="F3862" s="16" t="s">
        <v>18765</v>
      </c>
      <c r="G3862">
        <v>2008</v>
      </c>
      <c r="H3862" s="6" t="s">
        <v>29</v>
      </c>
      <c r="J3862" t="s">
        <v>25254</v>
      </c>
      <c r="K3862" t="s">
        <v>605</v>
      </c>
      <c r="L3862" t="s">
        <v>29</v>
      </c>
      <c r="O3862">
        <v>1</v>
      </c>
      <c r="Q3862" s="4" t="s">
        <v>24780</v>
      </c>
      <c r="R3862">
        <v>313</v>
      </c>
    </row>
    <row r="3863" spans="1:18" ht="45">
      <c r="A3863">
        <v>5057</v>
      </c>
      <c r="B3863" t="b">
        <v>1</v>
      </c>
      <c r="C3863" s="13" t="s">
        <v>18234</v>
      </c>
      <c r="D3863" s="2" t="s">
        <v>18235</v>
      </c>
      <c r="E3863" s="3" t="s">
        <v>18211</v>
      </c>
      <c r="F3863" s="1" t="s">
        <v>18212</v>
      </c>
      <c r="G3863" s="1">
        <v>2008</v>
      </c>
      <c r="H3863" s="1" t="s">
        <v>29</v>
      </c>
      <c r="I3863" s="1"/>
      <c r="J3863" s="1" t="s">
        <v>18236</v>
      </c>
      <c r="K3863" s="1" t="s">
        <v>1301</v>
      </c>
      <c r="L3863" s="1" t="s">
        <v>29</v>
      </c>
      <c r="M3863" s="1"/>
      <c r="O3863">
        <v>1</v>
      </c>
      <c r="Q3863" s="4" t="s">
        <v>31688</v>
      </c>
      <c r="R3863">
        <v>314</v>
      </c>
    </row>
    <row r="3864" spans="1:18" ht="75">
      <c r="A3864">
        <v>755</v>
      </c>
      <c r="B3864" t="b">
        <v>1</v>
      </c>
      <c r="C3864" t="s">
        <v>20973</v>
      </c>
      <c r="D3864" s="4" t="s">
        <v>21539</v>
      </c>
      <c r="E3864" s="5" t="s">
        <v>21540</v>
      </c>
      <c r="F3864" t="s">
        <v>21541</v>
      </c>
      <c r="G3864">
        <v>2008</v>
      </c>
      <c r="H3864" t="s">
        <v>29</v>
      </c>
      <c r="I3864" t="s">
        <v>21542</v>
      </c>
      <c r="J3864" t="s">
        <v>21543</v>
      </c>
      <c r="K3864" t="s">
        <v>18103</v>
      </c>
      <c r="L3864" t="s">
        <v>29</v>
      </c>
      <c r="O3864">
        <v>1</v>
      </c>
      <c r="Q3864" s="4" t="s">
        <v>24617</v>
      </c>
      <c r="R3864">
        <v>315</v>
      </c>
    </row>
    <row r="3865" spans="1:18" ht="42.75">
      <c r="A3865">
        <v>632</v>
      </c>
      <c r="B3865" t="b">
        <v>1</v>
      </c>
      <c r="C3865" s="6" t="s">
        <v>3835</v>
      </c>
      <c r="D3865" s="8" t="s">
        <v>3836</v>
      </c>
      <c r="E3865" s="14" t="s">
        <v>18395</v>
      </c>
      <c r="F3865" s="16" t="s">
        <v>18765</v>
      </c>
      <c r="G3865">
        <v>2008</v>
      </c>
      <c r="H3865" s="6" t="s">
        <v>29</v>
      </c>
      <c r="I3865" t="s">
        <v>21088</v>
      </c>
      <c r="J3865" t="s">
        <v>21089</v>
      </c>
      <c r="K3865" t="s">
        <v>18607</v>
      </c>
      <c r="L3865" t="s">
        <v>29</v>
      </c>
      <c r="O3865">
        <v>1</v>
      </c>
      <c r="Q3865" s="4" t="s">
        <v>24582</v>
      </c>
      <c r="R3865">
        <v>316</v>
      </c>
    </row>
    <row r="3866" spans="1:18">
      <c r="A3866">
        <v>5067</v>
      </c>
      <c r="B3866" t="b">
        <v>1</v>
      </c>
      <c r="C3866" s="1" t="s">
        <v>18265</v>
      </c>
      <c r="D3866" s="2" t="s">
        <v>18266</v>
      </c>
      <c r="E3866" s="3" t="s">
        <v>18211</v>
      </c>
      <c r="F3866" s="1" t="s">
        <v>18212</v>
      </c>
      <c r="G3866" s="1">
        <v>2008</v>
      </c>
      <c r="H3866" s="1" t="s">
        <v>29</v>
      </c>
      <c r="I3866" s="1"/>
      <c r="J3866" s="1" t="s">
        <v>18267</v>
      </c>
      <c r="K3866" s="1" t="s">
        <v>127</v>
      </c>
      <c r="L3866" s="1" t="s">
        <v>29</v>
      </c>
      <c r="M3866" s="1"/>
      <c r="O3866">
        <v>1</v>
      </c>
      <c r="Q3866" s="4" t="s">
        <v>31695</v>
      </c>
      <c r="R3866">
        <v>317</v>
      </c>
    </row>
    <row r="3867" spans="1:18" ht="28.5">
      <c r="A3867">
        <v>2195</v>
      </c>
      <c r="B3867" t="b">
        <v>1</v>
      </c>
      <c r="C3867" s="6" t="s">
        <v>26361</v>
      </c>
      <c r="D3867" s="8" t="s">
        <v>3767</v>
      </c>
      <c r="E3867" s="14" t="s">
        <v>18395</v>
      </c>
      <c r="F3867" s="16" t="s">
        <v>18765</v>
      </c>
      <c r="G3867">
        <v>2008</v>
      </c>
      <c r="H3867" s="6" t="s">
        <v>29</v>
      </c>
      <c r="J3867" t="s">
        <v>26362</v>
      </c>
      <c r="K3867" t="s">
        <v>10100</v>
      </c>
      <c r="L3867" t="s">
        <v>29</v>
      </c>
      <c r="O3867">
        <v>1</v>
      </c>
      <c r="Q3867" s="4" t="s">
        <v>18078</v>
      </c>
      <c r="R3867">
        <v>318</v>
      </c>
    </row>
    <row r="3868" spans="1:18" ht="60">
      <c r="A3868">
        <v>378</v>
      </c>
      <c r="B3868" t="b">
        <v>1</v>
      </c>
      <c r="C3868" s="6" t="s">
        <v>1389</v>
      </c>
      <c r="D3868" s="6" t="s">
        <v>20106</v>
      </c>
      <c r="E3868" s="14" t="s">
        <v>18395</v>
      </c>
      <c r="F3868" s="16" t="s">
        <v>18765</v>
      </c>
      <c r="G3868">
        <v>2008</v>
      </c>
      <c r="H3868" s="6" t="s">
        <v>18</v>
      </c>
      <c r="K3868" t="s">
        <v>18422</v>
      </c>
      <c r="L3868" t="s">
        <v>18423</v>
      </c>
      <c r="O3868">
        <v>0</v>
      </c>
      <c r="Q3868" s="4" t="s">
        <v>21332</v>
      </c>
    </row>
    <row r="3869" spans="1:18" ht="30">
      <c r="A3869">
        <v>2900</v>
      </c>
      <c r="B3869" t="b">
        <v>1</v>
      </c>
      <c r="C3869" s="1" t="s">
        <v>2466</v>
      </c>
      <c r="D3869" s="2" t="s">
        <v>3955</v>
      </c>
      <c r="E3869" s="1" t="s">
        <v>3956</v>
      </c>
      <c r="F3869" s="1" t="s">
        <v>3957</v>
      </c>
      <c r="G3869" s="1">
        <v>2008</v>
      </c>
      <c r="H3869" s="1" t="s">
        <v>18</v>
      </c>
      <c r="I3869" s="1"/>
      <c r="J3869" s="1" t="s">
        <v>3958</v>
      </c>
      <c r="K3869" s="1"/>
      <c r="L3869" s="1"/>
      <c r="M3869" s="1"/>
      <c r="O3869">
        <v>0</v>
      </c>
      <c r="Q3869" s="4" t="s">
        <v>20646</v>
      </c>
    </row>
    <row r="3870" spans="1:18" ht="30">
      <c r="A3870">
        <v>1169</v>
      </c>
      <c r="B3870" t="b">
        <v>1</v>
      </c>
      <c r="C3870" s="6" t="s">
        <v>23023</v>
      </c>
      <c r="D3870" s="6" t="s">
        <v>4007</v>
      </c>
      <c r="E3870" s="14" t="s">
        <v>18395</v>
      </c>
      <c r="F3870" s="16" t="s">
        <v>18765</v>
      </c>
      <c r="G3870">
        <v>2008</v>
      </c>
      <c r="H3870" s="6" t="s">
        <v>18</v>
      </c>
      <c r="K3870" t="s">
        <v>18422</v>
      </c>
      <c r="L3870" t="s">
        <v>18423</v>
      </c>
      <c r="O3870">
        <v>0</v>
      </c>
      <c r="Q3870" s="4" t="s">
        <v>24676</v>
      </c>
    </row>
    <row r="3871" spans="1:18" ht="42.75">
      <c r="A3871">
        <v>1071</v>
      </c>
      <c r="B3871" t="b">
        <v>1</v>
      </c>
      <c r="C3871" s="6" t="s">
        <v>22683</v>
      </c>
      <c r="D3871" s="8" t="s">
        <v>3811</v>
      </c>
      <c r="E3871" s="6"/>
      <c r="F3871" s="16" t="s">
        <v>18765</v>
      </c>
      <c r="G3871">
        <v>2008</v>
      </c>
      <c r="H3871" t="s">
        <v>18</v>
      </c>
      <c r="K3871" t="s">
        <v>18422</v>
      </c>
      <c r="L3871" t="s">
        <v>18423</v>
      </c>
      <c r="O3871">
        <v>0</v>
      </c>
      <c r="Q3871" s="4" t="s">
        <v>24664</v>
      </c>
    </row>
    <row r="3872" spans="1:18" ht="45">
      <c r="A3872">
        <v>1909</v>
      </c>
      <c r="B3872" t="b">
        <v>1</v>
      </c>
      <c r="C3872" t="s">
        <v>25538</v>
      </c>
      <c r="D3872" s="4" t="s">
        <v>3943</v>
      </c>
      <c r="E3872" s="5" t="s">
        <v>19347</v>
      </c>
      <c r="F3872" t="s">
        <v>19348</v>
      </c>
      <c r="G3872">
        <v>2008</v>
      </c>
      <c r="H3872" t="s">
        <v>18</v>
      </c>
      <c r="J3872" t="s">
        <v>25539</v>
      </c>
      <c r="K3872" t="s">
        <v>18422</v>
      </c>
      <c r="L3872" t="s">
        <v>18423</v>
      </c>
      <c r="O3872">
        <v>0</v>
      </c>
      <c r="Q3872" s="4" t="s">
        <v>24527</v>
      </c>
    </row>
    <row r="3873" spans="1:17">
      <c r="A3873">
        <v>2898</v>
      </c>
      <c r="B3873" t="b">
        <v>1</v>
      </c>
      <c r="C3873" s="1" t="s">
        <v>3411</v>
      </c>
      <c r="D3873" s="2" t="s">
        <v>3922</v>
      </c>
      <c r="E3873" s="1"/>
      <c r="F3873" s="1" t="s">
        <v>3923</v>
      </c>
      <c r="G3873" s="1">
        <v>2008</v>
      </c>
      <c r="H3873" s="1" t="s">
        <v>18</v>
      </c>
      <c r="I3873" s="1"/>
      <c r="J3873" s="1" t="s">
        <v>3924</v>
      </c>
      <c r="K3873" s="1"/>
      <c r="L3873" s="1"/>
      <c r="M3873" s="1"/>
      <c r="O3873">
        <v>0</v>
      </c>
      <c r="Q3873" s="4" t="s">
        <v>31678</v>
      </c>
    </row>
    <row r="3874" spans="1:17" ht="30">
      <c r="A3874">
        <v>2158</v>
      </c>
      <c r="B3874" t="b">
        <v>1</v>
      </c>
      <c r="C3874" t="s">
        <v>26257</v>
      </c>
      <c r="D3874" s="4" t="s">
        <v>3902</v>
      </c>
      <c r="E3874" s="5" t="s">
        <v>19347</v>
      </c>
      <c r="F3874" t="s">
        <v>19348</v>
      </c>
      <c r="G3874">
        <v>2008</v>
      </c>
      <c r="H3874" t="s">
        <v>18</v>
      </c>
      <c r="J3874" t="s">
        <v>26258</v>
      </c>
      <c r="K3874" t="s">
        <v>18422</v>
      </c>
      <c r="L3874" t="s">
        <v>18423</v>
      </c>
      <c r="O3874">
        <v>0</v>
      </c>
      <c r="Q3874" s="4" t="s">
        <v>24865</v>
      </c>
    </row>
    <row r="3875" spans="1:17" ht="57">
      <c r="A3875">
        <v>767</v>
      </c>
      <c r="B3875" t="b">
        <v>1</v>
      </c>
      <c r="C3875" s="6" t="s">
        <v>19227</v>
      </c>
      <c r="D3875" s="8" t="s">
        <v>3778</v>
      </c>
      <c r="E3875" s="6"/>
      <c r="F3875" s="16" t="s">
        <v>18765</v>
      </c>
      <c r="G3875">
        <v>2008</v>
      </c>
      <c r="H3875" t="s">
        <v>18</v>
      </c>
      <c r="K3875" t="s">
        <v>18422</v>
      </c>
      <c r="L3875" t="s">
        <v>18423</v>
      </c>
      <c r="O3875">
        <v>0</v>
      </c>
      <c r="Q3875" s="4" t="s">
        <v>24530</v>
      </c>
    </row>
    <row r="3876" spans="1:17" ht="30">
      <c r="A3876">
        <v>2905</v>
      </c>
      <c r="B3876" t="b">
        <v>1</v>
      </c>
      <c r="C3876" s="1" t="s">
        <v>4002</v>
      </c>
      <c r="D3876" s="2" t="s">
        <v>4003</v>
      </c>
      <c r="E3876" s="3" t="s">
        <v>4004</v>
      </c>
      <c r="F3876" s="1" t="s">
        <v>4005</v>
      </c>
      <c r="G3876" s="1">
        <v>2008</v>
      </c>
      <c r="H3876" s="1" t="s">
        <v>18</v>
      </c>
      <c r="I3876" s="1"/>
      <c r="J3876" s="1" t="s">
        <v>4006</v>
      </c>
      <c r="K3876" s="1"/>
      <c r="L3876" s="1"/>
      <c r="M3876" s="1"/>
      <c r="O3876">
        <v>0</v>
      </c>
      <c r="Q3876" s="4" t="s">
        <v>31679</v>
      </c>
    </row>
    <row r="3877" spans="1:17" ht="30">
      <c r="A3877">
        <v>2882</v>
      </c>
      <c r="B3877" t="b">
        <v>1</v>
      </c>
      <c r="C3877" s="1" t="s">
        <v>3722</v>
      </c>
      <c r="D3877" s="2" t="s">
        <v>3723</v>
      </c>
      <c r="E3877" s="1" t="s">
        <v>3724</v>
      </c>
      <c r="F3877" s="1" t="s">
        <v>3725</v>
      </c>
      <c r="G3877" s="1">
        <v>2008</v>
      </c>
      <c r="H3877" s="1" t="s">
        <v>18</v>
      </c>
      <c r="I3877" s="1"/>
      <c r="J3877" s="1" t="s">
        <v>3726</v>
      </c>
      <c r="K3877" s="1"/>
      <c r="L3877" s="1"/>
      <c r="M3877" s="1"/>
      <c r="O3877">
        <v>0</v>
      </c>
      <c r="Q3877" s="4" t="s">
        <v>22634</v>
      </c>
    </row>
    <row r="3878" spans="1:17" ht="28.5">
      <c r="A3878">
        <v>558</v>
      </c>
      <c r="B3878" t="b">
        <v>1</v>
      </c>
      <c r="C3878" s="6" t="s">
        <v>20800</v>
      </c>
      <c r="D3878" s="8" t="s">
        <v>4039</v>
      </c>
      <c r="E3878" s="6"/>
      <c r="F3878" s="16" t="s">
        <v>18765</v>
      </c>
      <c r="G3878">
        <v>2008</v>
      </c>
      <c r="H3878" t="s">
        <v>18</v>
      </c>
      <c r="K3878" t="s">
        <v>18422</v>
      </c>
      <c r="L3878" t="s">
        <v>18423</v>
      </c>
      <c r="O3878">
        <v>0</v>
      </c>
      <c r="Q3878" s="4" t="s">
        <v>24575</v>
      </c>
    </row>
    <row r="3879" spans="1:17" ht="30">
      <c r="A3879">
        <v>2001</v>
      </c>
      <c r="B3879" t="b">
        <v>1</v>
      </c>
      <c r="C3879" t="s">
        <v>25812</v>
      </c>
      <c r="D3879" s="4" t="s">
        <v>3780</v>
      </c>
      <c r="E3879" s="5" t="s">
        <v>19347</v>
      </c>
      <c r="F3879" t="s">
        <v>19348</v>
      </c>
      <c r="G3879">
        <v>2008</v>
      </c>
      <c r="H3879" t="s">
        <v>18</v>
      </c>
      <c r="J3879" t="s">
        <v>25813</v>
      </c>
      <c r="K3879" t="s">
        <v>18422</v>
      </c>
      <c r="L3879" t="s">
        <v>18423</v>
      </c>
      <c r="O3879">
        <v>0</v>
      </c>
      <c r="Q3879" s="4" t="s">
        <v>19084</v>
      </c>
    </row>
    <row r="3880" spans="1:17" ht="28.5">
      <c r="A3880">
        <v>903</v>
      </c>
      <c r="B3880" t="b">
        <v>1</v>
      </c>
      <c r="C3880" s="6" t="s">
        <v>3727</v>
      </c>
      <c r="D3880" s="8" t="s">
        <v>3728</v>
      </c>
      <c r="E3880" s="3"/>
      <c r="F3880" s="16" t="s">
        <v>18765</v>
      </c>
      <c r="G3880">
        <v>2008</v>
      </c>
      <c r="H3880" t="s">
        <v>18</v>
      </c>
      <c r="J3880" t="s">
        <v>22061</v>
      </c>
      <c r="K3880" t="s">
        <v>18422</v>
      </c>
      <c r="L3880" t="s">
        <v>18423</v>
      </c>
      <c r="O3880">
        <v>0</v>
      </c>
      <c r="Q3880" s="4" t="s">
        <v>24640</v>
      </c>
    </row>
    <row r="3881" spans="1:17" ht="30">
      <c r="A3881">
        <v>5069</v>
      </c>
      <c r="B3881" t="b">
        <v>1</v>
      </c>
      <c r="C3881" s="1" t="s">
        <v>18272</v>
      </c>
      <c r="D3881" s="2" t="s">
        <v>18273</v>
      </c>
      <c r="E3881" s="3" t="s">
        <v>18211</v>
      </c>
      <c r="F3881" s="1" t="s">
        <v>18212</v>
      </c>
      <c r="G3881" s="1">
        <v>2008</v>
      </c>
      <c r="H3881" s="1" t="s">
        <v>18</v>
      </c>
      <c r="I3881" s="1" t="s">
        <v>18275</v>
      </c>
      <c r="J3881" s="1" t="s">
        <v>18274</v>
      </c>
      <c r="K3881" s="1"/>
      <c r="L3881" s="1"/>
      <c r="M3881" s="1"/>
      <c r="O3881">
        <v>0</v>
      </c>
      <c r="Q3881" s="4" t="s">
        <v>31626</v>
      </c>
    </row>
    <row r="3882" spans="1:17" ht="28.5">
      <c r="A3882">
        <v>244</v>
      </c>
      <c r="B3882" t="b">
        <v>1</v>
      </c>
      <c r="C3882" s="6" t="s">
        <v>44</v>
      </c>
      <c r="D3882" s="8" t="s">
        <v>3721</v>
      </c>
      <c r="E3882" s="6"/>
      <c r="F3882" s="16" t="s">
        <v>18765</v>
      </c>
      <c r="G3882">
        <v>2008</v>
      </c>
      <c r="H3882" t="s">
        <v>18</v>
      </c>
      <c r="J3882" t="s">
        <v>19516</v>
      </c>
      <c r="K3882" t="s">
        <v>18422</v>
      </c>
      <c r="L3882" t="s">
        <v>18423</v>
      </c>
      <c r="O3882">
        <v>0</v>
      </c>
      <c r="Q3882" s="4" t="s">
        <v>20715</v>
      </c>
    </row>
    <row r="3883" spans="1:17" ht="45">
      <c r="A3883">
        <v>1232</v>
      </c>
      <c r="B3883" t="b">
        <v>1</v>
      </c>
      <c r="C3883" s="6" t="s">
        <v>23243</v>
      </c>
      <c r="D3883" s="8" t="s">
        <v>23244</v>
      </c>
      <c r="E3883" s="6"/>
      <c r="F3883" s="16" t="s">
        <v>18765</v>
      </c>
      <c r="G3883">
        <v>2008</v>
      </c>
      <c r="H3883" t="s">
        <v>18</v>
      </c>
      <c r="J3883" t="s">
        <v>23245</v>
      </c>
      <c r="K3883" t="s">
        <v>18422</v>
      </c>
      <c r="L3883" t="s">
        <v>18423</v>
      </c>
      <c r="O3883">
        <v>0</v>
      </c>
      <c r="Q3883" s="4" t="s">
        <v>24706</v>
      </c>
    </row>
    <row r="3884" spans="1:17">
      <c r="A3884">
        <v>2891</v>
      </c>
      <c r="B3884" t="b">
        <v>1</v>
      </c>
      <c r="C3884" s="1" t="s">
        <v>3830</v>
      </c>
      <c r="D3884" s="2" t="s">
        <v>3831</v>
      </c>
      <c r="E3884" s="1" t="s">
        <v>3832</v>
      </c>
      <c r="F3884" s="1" t="s">
        <v>3833</v>
      </c>
      <c r="G3884" s="1">
        <v>2008</v>
      </c>
      <c r="H3884" s="1" t="s">
        <v>18</v>
      </c>
      <c r="I3884" s="1"/>
      <c r="J3884" s="1" t="s">
        <v>3834</v>
      </c>
      <c r="K3884" s="1"/>
      <c r="L3884" s="1"/>
      <c r="M3884" s="1"/>
      <c r="O3884">
        <v>0</v>
      </c>
      <c r="Q3884" s="4" t="s">
        <v>31681</v>
      </c>
    </row>
    <row r="3885" spans="1:17" ht="28.5">
      <c r="A3885">
        <v>294</v>
      </c>
      <c r="B3885" t="b">
        <v>1</v>
      </c>
      <c r="C3885" s="6" t="s">
        <v>425</v>
      </c>
      <c r="D3885" s="8" t="s">
        <v>3870</v>
      </c>
      <c r="E3885" s="6"/>
      <c r="F3885" s="16" t="s">
        <v>18765</v>
      </c>
      <c r="G3885">
        <v>2008</v>
      </c>
      <c r="H3885" t="s">
        <v>18</v>
      </c>
      <c r="K3885" t="s">
        <v>18422</v>
      </c>
      <c r="L3885" t="s">
        <v>18423</v>
      </c>
      <c r="O3885">
        <v>0</v>
      </c>
      <c r="Q3885" s="4" t="s">
        <v>21656</v>
      </c>
    </row>
    <row r="3886" spans="1:17" ht="30">
      <c r="A3886">
        <v>600</v>
      </c>
      <c r="B3886" t="b">
        <v>1</v>
      </c>
      <c r="C3886" s="6" t="s">
        <v>20959</v>
      </c>
      <c r="D3886" s="6" t="s">
        <v>3948</v>
      </c>
      <c r="E3886" s="14" t="s">
        <v>18395</v>
      </c>
      <c r="F3886" s="16" t="s">
        <v>18765</v>
      </c>
      <c r="G3886">
        <v>2008</v>
      </c>
      <c r="H3886" s="6" t="s">
        <v>18</v>
      </c>
      <c r="K3886" t="s">
        <v>18422</v>
      </c>
      <c r="L3886" t="s">
        <v>18423</v>
      </c>
      <c r="O3886">
        <v>0</v>
      </c>
      <c r="Q3886" s="4" t="s">
        <v>24581</v>
      </c>
    </row>
    <row r="3887" spans="1:17" ht="30">
      <c r="A3887">
        <v>2896</v>
      </c>
      <c r="B3887" t="b">
        <v>0</v>
      </c>
      <c r="C3887" s="1" t="s">
        <v>3897</v>
      </c>
      <c r="D3887" s="2" t="s">
        <v>3898</v>
      </c>
      <c r="E3887" s="1"/>
      <c r="F3887" s="1" t="s">
        <v>3708</v>
      </c>
      <c r="G3887" s="1">
        <v>2008</v>
      </c>
      <c r="H3887" s="1" t="s">
        <v>1315</v>
      </c>
      <c r="I3887" s="1"/>
      <c r="J3887" s="1"/>
      <c r="K3887" s="1"/>
      <c r="L3887" s="1"/>
      <c r="M3887" s="1"/>
      <c r="O3887">
        <v>0</v>
      </c>
      <c r="Q3887" s="4" t="s">
        <v>31682</v>
      </c>
    </row>
    <row r="3888" spans="1:17" ht="30">
      <c r="A3888">
        <v>1284</v>
      </c>
      <c r="B3888" t="b">
        <v>1</v>
      </c>
      <c r="C3888" s="6" t="s">
        <v>23437</v>
      </c>
      <c r="D3888" s="6" t="s">
        <v>3851</v>
      </c>
      <c r="E3888" s="14" t="s">
        <v>18395</v>
      </c>
      <c r="F3888" s="16" t="s">
        <v>18765</v>
      </c>
      <c r="G3888">
        <v>2008</v>
      </c>
      <c r="H3888" s="6" t="s">
        <v>18</v>
      </c>
      <c r="I3888" s="16" t="s">
        <v>19138</v>
      </c>
      <c r="K3888" t="s">
        <v>18422</v>
      </c>
      <c r="L3888" t="s">
        <v>18423</v>
      </c>
      <c r="O3888">
        <v>0</v>
      </c>
      <c r="Q3888" s="4" t="s">
        <v>24713</v>
      </c>
    </row>
    <row r="3889" spans="1:17" ht="30">
      <c r="A3889">
        <v>2884</v>
      </c>
      <c r="B3889" t="b">
        <v>1</v>
      </c>
      <c r="C3889" s="1" t="s">
        <v>3159</v>
      </c>
      <c r="D3889" s="2" t="s">
        <v>3748</v>
      </c>
      <c r="E3889" s="1" t="s">
        <v>3749</v>
      </c>
      <c r="F3889" s="1" t="s">
        <v>3742</v>
      </c>
      <c r="G3889" s="1">
        <v>2008</v>
      </c>
      <c r="H3889" s="1" t="s">
        <v>18</v>
      </c>
      <c r="I3889" s="1"/>
      <c r="J3889" s="1" t="s">
        <v>3750</v>
      </c>
      <c r="K3889" s="1"/>
      <c r="L3889" s="1"/>
      <c r="M3889" s="1"/>
      <c r="O3889">
        <v>0</v>
      </c>
      <c r="Q3889" s="4" t="s">
        <v>22831</v>
      </c>
    </row>
    <row r="3890" spans="1:17" ht="30">
      <c r="A3890">
        <v>854</v>
      </c>
      <c r="B3890" t="b">
        <v>1</v>
      </c>
      <c r="C3890" s="6" t="s">
        <v>1263</v>
      </c>
      <c r="D3890" s="6" t="s">
        <v>3632</v>
      </c>
      <c r="E3890" s="14" t="s">
        <v>18395</v>
      </c>
      <c r="F3890" s="16" t="s">
        <v>18765</v>
      </c>
      <c r="G3890">
        <v>2008</v>
      </c>
      <c r="H3890" s="6" t="s">
        <v>18</v>
      </c>
      <c r="K3890" t="s">
        <v>18422</v>
      </c>
      <c r="L3890" t="s">
        <v>18423</v>
      </c>
      <c r="O3890">
        <v>0</v>
      </c>
      <c r="Q3890" s="4" t="s">
        <v>22364</v>
      </c>
    </row>
    <row r="3891" spans="1:17" ht="57">
      <c r="A3891">
        <v>1959</v>
      </c>
      <c r="B3891" t="b">
        <v>1</v>
      </c>
      <c r="C3891" s="6" t="s">
        <v>222</v>
      </c>
      <c r="D3891" s="8" t="s">
        <v>4037</v>
      </c>
      <c r="E3891" s="19" t="s">
        <v>25698</v>
      </c>
      <c r="F3891" s="16" t="s">
        <v>18765</v>
      </c>
      <c r="G3891">
        <v>2008</v>
      </c>
      <c r="H3891" t="s">
        <v>18</v>
      </c>
      <c r="J3891" t="s">
        <v>25699</v>
      </c>
      <c r="K3891" t="s">
        <v>18422</v>
      </c>
      <c r="L3891" t="s">
        <v>18423</v>
      </c>
      <c r="O3891">
        <v>0</v>
      </c>
      <c r="Q3891" s="4" t="s">
        <v>20544</v>
      </c>
    </row>
    <row r="3892" spans="1:17" ht="30">
      <c r="A3892">
        <v>2888</v>
      </c>
      <c r="B3892" t="b">
        <v>1</v>
      </c>
      <c r="C3892" s="1" t="s">
        <v>852</v>
      </c>
      <c r="D3892" s="2" t="s">
        <v>3816</v>
      </c>
      <c r="E3892" s="1"/>
      <c r="F3892" s="1" t="s">
        <v>3817</v>
      </c>
      <c r="G3892" s="1">
        <v>2008</v>
      </c>
      <c r="H3892" s="1" t="s">
        <v>18</v>
      </c>
      <c r="I3892" s="1"/>
      <c r="J3892" s="1"/>
      <c r="K3892" s="1"/>
      <c r="L3892" s="1"/>
      <c r="M3892" s="1"/>
      <c r="O3892">
        <v>0</v>
      </c>
      <c r="Q3892" s="4" t="s">
        <v>24740</v>
      </c>
    </row>
    <row r="3893" spans="1:17" ht="42.75">
      <c r="A3893">
        <v>888</v>
      </c>
      <c r="B3893" t="b">
        <v>1</v>
      </c>
      <c r="C3893" s="6" t="s">
        <v>22021</v>
      </c>
      <c r="D3893" s="8" t="s">
        <v>3719</v>
      </c>
      <c r="E3893" s="6"/>
      <c r="F3893" s="16" t="s">
        <v>18765</v>
      </c>
      <c r="G3893">
        <v>2008</v>
      </c>
      <c r="H3893" t="s">
        <v>18</v>
      </c>
      <c r="K3893" t="s">
        <v>18422</v>
      </c>
      <c r="L3893" t="s">
        <v>18423</v>
      </c>
      <c r="O3893">
        <v>0</v>
      </c>
      <c r="Q3893" s="4" t="s">
        <v>24636</v>
      </c>
    </row>
    <row r="3894" spans="1:17" ht="75">
      <c r="A3894">
        <v>256</v>
      </c>
      <c r="B3894" t="b">
        <v>1</v>
      </c>
      <c r="C3894" s="6" t="s">
        <v>2443</v>
      </c>
      <c r="D3894" s="6" t="s">
        <v>3891</v>
      </c>
      <c r="E3894" s="14" t="s">
        <v>18395</v>
      </c>
      <c r="F3894" s="16" t="s">
        <v>18765</v>
      </c>
      <c r="G3894">
        <v>2008</v>
      </c>
      <c r="H3894" s="6" t="s">
        <v>18</v>
      </c>
      <c r="K3894" t="s">
        <v>18422</v>
      </c>
      <c r="L3894" t="s">
        <v>18423</v>
      </c>
      <c r="O3894">
        <v>0</v>
      </c>
      <c r="Q3894" s="4" t="s">
        <v>23376</v>
      </c>
    </row>
    <row r="3895" spans="1:17" ht="45">
      <c r="A3895">
        <v>2887</v>
      </c>
      <c r="B3895" t="b">
        <v>1</v>
      </c>
      <c r="C3895" s="1" t="s">
        <v>111</v>
      </c>
      <c r="D3895" s="2" t="s">
        <v>3800</v>
      </c>
      <c r="E3895" s="1" t="s">
        <v>3801</v>
      </c>
      <c r="F3895" s="1"/>
      <c r="G3895" s="1">
        <v>2008</v>
      </c>
      <c r="H3895" s="1" t="s">
        <v>18</v>
      </c>
      <c r="I3895" s="1"/>
      <c r="J3895" s="1" t="s">
        <v>3802</v>
      </c>
      <c r="K3895" s="1"/>
      <c r="L3895" s="1"/>
      <c r="M3895" s="1"/>
      <c r="O3895">
        <v>0</v>
      </c>
      <c r="Q3895" s="4" t="s">
        <v>24785</v>
      </c>
    </row>
    <row r="3896" spans="1:17" ht="30">
      <c r="A3896">
        <v>5065</v>
      </c>
      <c r="B3896" t="b">
        <v>1</v>
      </c>
      <c r="C3896" s="1" t="s">
        <v>18258</v>
      </c>
      <c r="D3896" s="2" t="s">
        <v>18259</v>
      </c>
      <c r="E3896" s="3" t="s">
        <v>18211</v>
      </c>
      <c r="F3896" s="1" t="s">
        <v>18212</v>
      </c>
      <c r="G3896" s="1">
        <v>2008</v>
      </c>
      <c r="H3896" s="1" t="s">
        <v>18</v>
      </c>
      <c r="I3896" s="1"/>
      <c r="J3896" s="1" t="s">
        <v>18260</v>
      </c>
      <c r="K3896" s="1"/>
      <c r="L3896" s="1"/>
      <c r="M3896" s="1"/>
      <c r="O3896">
        <v>0</v>
      </c>
      <c r="Q3896" s="4" t="s">
        <v>31685</v>
      </c>
    </row>
    <row r="3897" spans="1:17" ht="45">
      <c r="A3897">
        <v>1503</v>
      </c>
      <c r="B3897" t="b">
        <v>1</v>
      </c>
      <c r="C3897" s="6" t="s">
        <v>22714</v>
      </c>
      <c r="D3897" s="6" t="s">
        <v>3803</v>
      </c>
      <c r="E3897" s="14" t="s">
        <v>18395</v>
      </c>
      <c r="F3897" s="16" t="s">
        <v>18765</v>
      </c>
      <c r="G3897">
        <v>2008</v>
      </c>
      <c r="H3897" s="6" t="s">
        <v>18</v>
      </c>
      <c r="K3897" t="s">
        <v>18422</v>
      </c>
      <c r="L3897" t="s">
        <v>18423</v>
      </c>
      <c r="O3897">
        <v>0</v>
      </c>
      <c r="Q3897" s="4" t="s">
        <v>24740</v>
      </c>
    </row>
    <row r="3898" spans="1:17" ht="45">
      <c r="A3898">
        <v>5064</v>
      </c>
      <c r="B3898" t="b">
        <v>1</v>
      </c>
      <c r="C3898" s="1" t="s">
        <v>18255</v>
      </c>
      <c r="D3898" s="2" t="s">
        <v>18256</v>
      </c>
      <c r="E3898" s="3" t="s">
        <v>18211</v>
      </c>
      <c r="F3898" s="1" t="s">
        <v>18212</v>
      </c>
      <c r="G3898" s="1">
        <v>2008</v>
      </c>
      <c r="H3898" s="1" t="s">
        <v>18</v>
      </c>
      <c r="I3898" s="1"/>
      <c r="J3898" s="1" t="s">
        <v>18257</v>
      </c>
      <c r="K3898" s="1"/>
      <c r="L3898" s="1"/>
      <c r="M3898" s="1"/>
      <c r="O3898">
        <v>0</v>
      </c>
      <c r="Q3898" s="4" t="s">
        <v>31687</v>
      </c>
    </row>
    <row r="3899" spans="1:17" ht="28.5">
      <c r="A3899">
        <v>724</v>
      </c>
      <c r="B3899" t="b">
        <v>1</v>
      </c>
      <c r="C3899" s="6" t="s">
        <v>21429</v>
      </c>
      <c r="D3899" s="8" t="s">
        <v>3900</v>
      </c>
      <c r="E3899" s="6"/>
      <c r="F3899" s="16" t="s">
        <v>18765</v>
      </c>
      <c r="G3899">
        <v>2008</v>
      </c>
      <c r="H3899" t="s">
        <v>18</v>
      </c>
      <c r="J3899" t="s">
        <v>21430</v>
      </c>
      <c r="K3899" t="s">
        <v>18422</v>
      </c>
      <c r="L3899" t="s">
        <v>18423</v>
      </c>
      <c r="O3899">
        <v>0</v>
      </c>
      <c r="Q3899" s="4" t="s">
        <v>24598</v>
      </c>
    </row>
    <row r="3900" spans="1:17" ht="30">
      <c r="A3900">
        <v>1994</v>
      </c>
      <c r="B3900" t="b">
        <v>1</v>
      </c>
      <c r="C3900" s="6" t="s">
        <v>304</v>
      </c>
      <c r="D3900" s="6" t="s">
        <v>3710</v>
      </c>
      <c r="E3900" s="14" t="s">
        <v>18395</v>
      </c>
      <c r="F3900" s="16" t="s">
        <v>18765</v>
      </c>
      <c r="G3900">
        <v>2008</v>
      </c>
      <c r="H3900" s="6" t="s">
        <v>18</v>
      </c>
      <c r="K3900" t="s">
        <v>18422</v>
      </c>
      <c r="L3900" t="s">
        <v>18423</v>
      </c>
      <c r="O3900">
        <v>0</v>
      </c>
      <c r="Q3900" s="4" t="s">
        <v>24824</v>
      </c>
    </row>
    <row r="3901" spans="1:17" ht="45">
      <c r="A3901">
        <v>2907</v>
      </c>
      <c r="B3901" t="b">
        <v>1</v>
      </c>
      <c r="C3901" s="1" t="s">
        <v>212</v>
      </c>
      <c r="D3901" s="2" t="s">
        <v>4016</v>
      </c>
      <c r="E3901" s="3" t="s">
        <v>4017</v>
      </c>
      <c r="F3901" s="1"/>
      <c r="G3901" s="1">
        <v>2008</v>
      </c>
      <c r="H3901" s="1" t="s">
        <v>18</v>
      </c>
      <c r="I3901" s="1" t="s">
        <v>4019</v>
      </c>
      <c r="J3901" s="1" t="s">
        <v>4018</v>
      </c>
      <c r="K3901" s="1"/>
      <c r="L3901" s="1"/>
      <c r="M3901" s="1"/>
      <c r="O3901">
        <v>0</v>
      </c>
      <c r="Q3901" s="4" t="s">
        <v>19823</v>
      </c>
    </row>
    <row r="3902" spans="1:17">
      <c r="A3902">
        <v>2227</v>
      </c>
      <c r="B3902" t="b">
        <v>1</v>
      </c>
      <c r="C3902" t="s">
        <v>23424</v>
      </c>
      <c r="D3902" s="4" t="s">
        <v>4023</v>
      </c>
      <c r="E3902" s="5" t="s">
        <v>19347</v>
      </c>
      <c r="F3902" t="s">
        <v>19348</v>
      </c>
      <c r="G3902">
        <v>2008</v>
      </c>
      <c r="H3902" t="s">
        <v>18</v>
      </c>
      <c r="J3902" t="s">
        <v>26447</v>
      </c>
      <c r="K3902" t="s">
        <v>18422</v>
      </c>
      <c r="L3902" t="s">
        <v>18423</v>
      </c>
      <c r="O3902">
        <v>0</v>
      </c>
      <c r="Q3902" s="4" t="s">
        <v>19823</v>
      </c>
    </row>
    <row r="3903" spans="1:17">
      <c r="A3903">
        <v>450</v>
      </c>
      <c r="B3903" t="b">
        <v>1</v>
      </c>
      <c r="C3903" s="6" t="s">
        <v>1522</v>
      </c>
      <c r="D3903" s="8" t="s">
        <v>3989</v>
      </c>
      <c r="E3903" s="6"/>
      <c r="F3903" s="16" t="s">
        <v>18765</v>
      </c>
      <c r="G3903">
        <v>2008</v>
      </c>
      <c r="H3903" t="s">
        <v>18</v>
      </c>
      <c r="K3903" t="s">
        <v>18422</v>
      </c>
      <c r="L3903" t="s">
        <v>18423</v>
      </c>
      <c r="O3903">
        <v>0</v>
      </c>
      <c r="Q3903" s="4" t="s">
        <v>20763</v>
      </c>
    </row>
    <row r="3904" spans="1:17">
      <c r="A3904">
        <v>138</v>
      </c>
      <c r="B3904" t="b">
        <v>1</v>
      </c>
      <c r="C3904" s="6" t="s">
        <v>3159</v>
      </c>
      <c r="D3904" s="8" t="s">
        <v>3754</v>
      </c>
      <c r="E3904" s="14" t="s">
        <v>18395</v>
      </c>
      <c r="F3904" s="16" t="s">
        <v>18765</v>
      </c>
      <c r="G3904">
        <v>2008</v>
      </c>
      <c r="H3904" s="6" t="s">
        <v>18</v>
      </c>
      <c r="K3904" t="s">
        <v>18422</v>
      </c>
      <c r="L3904" t="s">
        <v>18423</v>
      </c>
      <c r="O3904">
        <v>0</v>
      </c>
      <c r="Q3904" s="4" t="s">
        <v>22831</v>
      </c>
    </row>
    <row r="3905" spans="1:17" ht="30">
      <c r="A3905">
        <v>2130</v>
      </c>
      <c r="B3905" t="b">
        <v>1</v>
      </c>
      <c r="C3905" s="6" t="s">
        <v>26174</v>
      </c>
      <c r="D3905" s="6" t="s">
        <v>3813</v>
      </c>
      <c r="E3905" s="14" t="s">
        <v>18395</v>
      </c>
      <c r="F3905" s="16" t="s">
        <v>18765</v>
      </c>
      <c r="G3905">
        <v>2008</v>
      </c>
      <c r="H3905" s="6" t="s">
        <v>18</v>
      </c>
      <c r="I3905" s="16" t="s">
        <v>19138</v>
      </c>
      <c r="K3905" t="s">
        <v>18422</v>
      </c>
      <c r="L3905" t="s">
        <v>18423</v>
      </c>
      <c r="O3905">
        <v>0</v>
      </c>
      <c r="Q3905" s="4" t="s">
        <v>24860</v>
      </c>
    </row>
    <row r="3906" spans="1:17">
      <c r="A3906">
        <v>1825</v>
      </c>
      <c r="B3906" t="b">
        <v>1</v>
      </c>
      <c r="C3906" s="6" t="s">
        <v>3159</v>
      </c>
      <c r="D3906" s="6" t="s">
        <v>3751</v>
      </c>
      <c r="E3906" s="14" t="s">
        <v>18395</v>
      </c>
      <c r="F3906" s="16" t="s">
        <v>18765</v>
      </c>
      <c r="G3906">
        <v>2008</v>
      </c>
      <c r="H3906" s="6" t="s">
        <v>18</v>
      </c>
      <c r="K3906" t="s">
        <v>18422</v>
      </c>
      <c r="L3906" t="s">
        <v>18423</v>
      </c>
      <c r="O3906">
        <v>0</v>
      </c>
      <c r="Q3906" s="4" t="s">
        <v>22831</v>
      </c>
    </row>
    <row r="3907" spans="1:17" ht="30">
      <c r="A3907">
        <v>1932</v>
      </c>
      <c r="B3907" t="b">
        <v>1</v>
      </c>
      <c r="C3907" s="6" t="s">
        <v>3783</v>
      </c>
      <c r="D3907" s="6" t="s">
        <v>3784</v>
      </c>
      <c r="E3907" s="14" t="s">
        <v>18395</v>
      </c>
      <c r="F3907" s="16" t="s">
        <v>18765</v>
      </c>
      <c r="G3907">
        <v>2008</v>
      </c>
      <c r="H3907" s="6" t="s">
        <v>18</v>
      </c>
      <c r="K3907" t="s">
        <v>18422</v>
      </c>
      <c r="L3907" t="s">
        <v>18423</v>
      </c>
      <c r="O3907">
        <v>0</v>
      </c>
      <c r="Q3907" s="4" t="s">
        <v>24797</v>
      </c>
    </row>
    <row r="3908" spans="1:17" ht="45">
      <c r="A3908">
        <v>153</v>
      </c>
      <c r="B3908" t="b">
        <v>1</v>
      </c>
      <c r="C3908" s="6" t="s">
        <v>19108</v>
      </c>
      <c r="D3908" s="6" t="s">
        <v>3939</v>
      </c>
      <c r="E3908" s="14" t="s">
        <v>18395</v>
      </c>
      <c r="F3908" s="16" t="s">
        <v>18765</v>
      </c>
      <c r="G3908">
        <v>2008</v>
      </c>
      <c r="H3908" s="6" t="s">
        <v>18</v>
      </c>
      <c r="K3908" t="s">
        <v>18422</v>
      </c>
      <c r="L3908" t="s">
        <v>18423</v>
      </c>
      <c r="O3908">
        <v>0</v>
      </c>
      <c r="Q3908" s="4" t="s">
        <v>24527</v>
      </c>
    </row>
    <row r="3909" spans="1:17" ht="30">
      <c r="A3909">
        <v>5066</v>
      </c>
      <c r="B3909" t="b">
        <v>1</v>
      </c>
      <c r="C3909" s="1" t="s">
        <v>18261</v>
      </c>
      <c r="D3909" s="2" t="s">
        <v>18262</v>
      </c>
      <c r="E3909" s="3" t="s">
        <v>18211</v>
      </c>
      <c r="F3909" s="1" t="s">
        <v>18212</v>
      </c>
      <c r="G3909" s="1">
        <v>2008</v>
      </c>
      <c r="H3909" s="1" t="s">
        <v>18</v>
      </c>
      <c r="I3909" s="1" t="s">
        <v>18264</v>
      </c>
      <c r="J3909" s="1" t="s">
        <v>18263</v>
      </c>
      <c r="K3909" s="1"/>
      <c r="L3909" s="1"/>
      <c r="M3909" s="1"/>
      <c r="O3909">
        <v>0</v>
      </c>
      <c r="Q3909" s="4" t="s">
        <v>31690</v>
      </c>
    </row>
    <row r="3910" spans="1:17" ht="30">
      <c r="A3910">
        <v>1172</v>
      </c>
      <c r="B3910" t="b">
        <v>1</v>
      </c>
      <c r="C3910" s="6" t="s">
        <v>23031</v>
      </c>
      <c r="D3910" s="6" t="s">
        <v>4049</v>
      </c>
      <c r="E3910" s="14" t="s">
        <v>18395</v>
      </c>
      <c r="F3910" s="16" t="s">
        <v>18765</v>
      </c>
      <c r="G3910">
        <v>2008</v>
      </c>
      <c r="H3910" s="6" t="s">
        <v>18</v>
      </c>
      <c r="I3910" s="16" t="s">
        <v>19138</v>
      </c>
      <c r="K3910" t="s">
        <v>18422</v>
      </c>
      <c r="L3910" t="s">
        <v>18423</v>
      </c>
      <c r="O3910">
        <v>0</v>
      </c>
      <c r="Q3910" s="4" t="s">
        <v>24682</v>
      </c>
    </row>
    <row r="3911" spans="1:17" ht="30">
      <c r="A3911">
        <v>2909</v>
      </c>
      <c r="B3911" t="b">
        <v>1</v>
      </c>
      <c r="C3911" s="1" t="s">
        <v>4084</v>
      </c>
      <c r="D3911" s="2" t="s">
        <v>4085</v>
      </c>
      <c r="E3911" s="3" t="s">
        <v>4086</v>
      </c>
      <c r="F3911" s="1" t="s">
        <v>4087</v>
      </c>
      <c r="G3911" s="1">
        <v>2008</v>
      </c>
      <c r="H3911" s="1" t="s">
        <v>18</v>
      </c>
      <c r="I3911" s="1"/>
      <c r="J3911" s="1" t="s">
        <v>4088</v>
      </c>
      <c r="K3911" s="1"/>
      <c r="L3911" s="1"/>
      <c r="M3911" s="1"/>
      <c r="O3911">
        <v>0</v>
      </c>
      <c r="Q3911" s="4" t="s">
        <v>31691</v>
      </c>
    </row>
    <row r="3912" spans="1:17" ht="30">
      <c r="A3912">
        <v>2894</v>
      </c>
      <c r="B3912" t="b">
        <v>1</v>
      </c>
      <c r="C3912" s="1" t="s">
        <v>3330</v>
      </c>
      <c r="D3912" s="2" t="s">
        <v>3876</v>
      </c>
      <c r="E3912" s="1"/>
      <c r="F3912" s="1" t="s">
        <v>3877</v>
      </c>
      <c r="G3912" s="1">
        <v>2008</v>
      </c>
      <c r="H3912" s="1" t="s">
        <v>18</v>
      </c>
      <c r="I3912" s="1"/>
      <c r="J3912" s="1"/>
      <c r="K3912" s="1"/>
      <c r="L3912" s="1"/>
      <c r="M3912" s="1"/>
      <c r="O3912">
        <v>0</v>
      </c>
      <c r="Q3912" s="4" t="s">
        <v>19106</v>
      </c>
    </row>
    <row r="3913" spans="1:17" ht="45">
      <c r="A3913">
        <v>2893</v>
      </c>
      <c r="B3913" t="b">
        <v>1</v>
      </c>
      <c r="C3913" s="1" t="s">
        <v>3330</v>
      </c>
      <c r="D3913" s="2" t="s">
        <v>3873</v>
      </c>
      <c r="E3913" s="1"/>
      <c r="F3913" s="1" t="s">
        <v>3874</v>
      </c>
      <c r="G3913" s="1">
        <v>2008</v>
      </c>
      <c r="H3913" s="1" t="s">
        <v>18</v>
      </c>
      <c r="I3913" s="1"/>
      <c r="J3913" s="1" t="s">
        <v>3875</v>
      </c>
      <c r="K3913" s="1"/>
      <c r="L3913" s="1"/>
      <c r="M3913" s="1"/>
      <c r="O3913">
        <v>0</v>
      </c>
      <c r="Q3913" s="4" t="s">
        <v>19106</v>
      </c>
    </row>
    <row r="3914" spans="1:17" ht="30">
      <c r="A3914">
        <v>2897</v>
      </c>
      <c r="B3914" t="b">
        <v>1</v>
      </c>
      <c r="C3914" s="1" t="s">
        <v>3411</v>
      </c>
      <c r="D3914" s="2" t="s">
        <v>3921</v>
      </c>
      <c r="E3914" s="1"/>
      <c r="F3914" s="1"/>
      <c r="G3914" s="1">
        <v>2008</v>
      </c>
      <c r="H3914" s="1" t="s">
        <v>18</v>
      </c>
      <c r="I3914" s="1"/>
      <c r="J3914" s="1"/>
      <c r="K3914" s="1"/>
      <c r="L3914" s="1"/>
      <c r="M3914" s="1"/>
      <c r="O3914">
        <v>0</v>
      </c>
      <c r="Q3914" s="4" t="s">
        <v>31678</v>
      </c>
    </row>
    <row r="3915" spans="1:17">
      <c r="A3915">
        <v>1699</v>
      </c>
      <c r="B3915" t="b">
        <v>1</v>
      </c>
      <c r="C3915" s="6" t="s">
        <v>20045</v>
      </c>
      <c r="D3915" s="6" t="s">
        <v>3928</v>
      </c>
      <c r="E3915" s="14" t="s">
        <v>18395</v>
      </c>
      <c r="F3915" s="16" t="s">
        <v>18765</v>
      </c>
      <c r="G3915">
        <v>2008</v>
      </c>
      <c r="H3915" s="6" t="s">
        <v>18</v>
      </c>
      <c r="K3915" t="s">
        <v>18422</v>
      </c>
      <c r="L3915" t="s">
        <v>18423</v>
      </c>
      <c r="O3915">
        <v>0</v>
      </c>
      <c r="Q3915" s="4" t="s">
        <v>21995</v>
      </c>
    </row>
    <row r="3916" spans="1:17" ht="30">
      <c r="A3916">
        <v>2906</v>
      </c>
      <c r="B3916" t="b">
        <v>1</v>
      </c>
      <c r="C3916" s="1" t="s">
        <v>1536</v>
      </c>
      <c r="D3916" s="2" t="s">
        <v>4010</v>
      </c>
      <c r="E3916" s="1" t="s">
        <v>4011</v>
      </c>
      <c r="F3916" s="1" t="s">
        <v>4012</v>
      </c>
      <c r="G3916" s="1">
        <v>2008</v>
      </c>
      <c r="H3916" s="1" t="s">
        <v>18</v>
      </c>
      <c r="I3916" s="1"/>
      <c r="J3916" s="1" t="s">
        <v>4013</v>
      </c>
      <c r="K3916" s="1"/>
      <c r="L3916" s="1"/>
      <c r="M3916" s="1"/>
      <c r="O3916">
        <v>0</v>
      </c>
      <c r="Q3916" s="4" t="s">
        <v>21006</v>
      </c>
    </row>
    <row r="3917" spans="1:17" ht="28.5">
      <c r="A3917">
        <v>1689</v>
      </c>
      <c r="B3917" t="b">
        <v>1</v>
      </c>
      <c r="C3917" s="6" t="s">
        <v>24805</v>
      </c>
      <c r="D3917" s="8" t="s">
        <v>3912</v>
      </c>
      <c r="E3917" s="6"/>
      <c r="F3917" s="16" t="s">
        <v>18765</v>
      </c>
      <c r="G3917">
        <v>2008</v>
      </c>
      <c r="H3917" t="s">
        <v>18</v>
      </c>
      <c r="J3917" t="s">
        <v>24806</v>
      </c>
      <c r="K3917" t="s">
        <v>18422</v>
      </c>
      <c r="L3917" t="s">
        <v>18423</v>
      </c>
      <c r="O3917">
        <v>0</v>
      </c>
      <c r="Q3917" s="4" t="s">
        <v>24754</v>
      </c>
    </row>
    <row r="3918" spans="1:17" ht="45">
      <c r="A3918">
        <v>2072</v>
      </c>
      <c r="B3918" t="b">
        <v>1</v>
      </c>
      <c r="C3918" t="s">
        <v>26020</v>
      </c>
      <c r="D3918" s="4" t="s">
        <v>3806</v>
      </c>
      <c r="E3918" s="5" t="s">
        <v>19347</v>
      </c>
      <c r="F3918" t="s">
        <v>19348</v>
      </c>
      <c r="G3918">
        <v>2008</v>
      </c>
      <c r="H3918" t="s">
        <v>18</v>
      </c>
      <c r="J3918" t="s">
        <v>3809</v>
      </c>
      <c r="K3918" t="s">
        <v>18422</v>
      </c>
      <c r="L3918" t="s">
        <v>18423</v>
      </c>
      <c r="O3918">
        <v>0</v>
      </c>
      <c r="Q3918" s="4" t="s">
        <v>24740</v>
      </c>
    </row>
    <row r="3919" spans="1:17" ht="30">
      <c r="A3919">
        <v>5062</v>
      </c>
      <c r="B3919" t="b">
        <v>1</v>
      </c>
      <c r="C3919" s="1" t="s">
        <v>18249</v>
      </c>
      <c r="D3919" s="2" t="s">
        <v>18250</v>
      </c>
      <c r="E3919" s="3" t="s">
        <v>18211</v>
      </c>
      <c r="F3919" s="1" t="s">
        <v>18212</v>
      </c>
      <c r="G3919" s="1">
        <v>2008</v>
      </c>
      <c r="H3919" s="1" t="s">
        <v>18</v>
      </c>
      <c r="I3919" s="1"/>
      <c r="J3919" s="1" t="s">
        <v>18251</v>
      </c>
      <c r="K3919" s="1"/>
      <c r="L3919" s="1"/>
      <c r="M3919" s="1"/>
      <c r="O3919">
        <v>0</v>
      </c>
      <c r="Q3919" s="4" t="s">
        <v>31622</v>
      </c>
    </row>
    <row r="3920" spans="1:17" ht="30">
      <c r="A3920">
        <v>5061</v>
      </c>
      <c r="B3920" t="b">
        <v>1</v>
      </c>
      <c r="C3920" s="1" t="s">
        <v>18246</v>
      </c>
      <c r="D3920" s="2" t="s">
        <v>18247</v>
      </c>
      <c r="E3920" s="3" t="s">
        <v>18211</v>
      </c>
      <c r="F3920" s="1" t="s">
        <v>18212</v>
      </c>
      <c r="G3920" s="1">
        <v>2008</v>
      </c>
      <c r="H3920" s="1" t="s">
        <v>18</v>
      </c>
      <c r="I3920" s="1"/>
      <c r="J3920" s="1" t="s">
        <v>18248</v>
      </c>
      <c r="K3920" s="1"/>
      <c r="L3920" s="1"/>
      <c r="M3920" s="1"/>
      <c r="O3920">
        <v>0</v>
      </c>
      <c r="Q3920" s="4" t="s">
        <v>31604</v>
      </c>
    </row>
    <row r="3921" spans="1:17">
      <c r="A3921">
        <v>1760</v>
      </c>
      <c r="B3921" t="b">
        <v>1</v>
      </c>
      <c r="C3921" s="6" t="s">
        <v>2425</v>
      </c>
      <c r="D3921" s="6" t="s">
        <v>3863</v>
      </c>
      <c r="E3921" s="14" t="s">
        <v>18395</v>
      </c>
      <c r="F3921" s="16" t="s">
        <v>18765</v>
      </c>
      <c r="G3921">
        <v>2008</v>
      </c>
      <c r="H3921" s="6" t="s">
        <v>18</v>
      </c>
      <c r="K3921" t="s">
        <v>18422</v>
      </c>
      <c r="L3921" t="s">
        <v>18423</v>
      </c>
      <c r="O3921">
        <v>0</v>
      </c>
      <c r="Q3921" s="4" t="s">
        <v>23574</v>
      </c>
    </row>
    <row r="3922" spans="1:17" ht="45">
      <c r="A3922">
        <v>576</v>
      </c>
      <c r="B3922" t="b">
        <v>1</v>
      </c>
      <c r="C3922" s="6" t="s">
        <v>20864</v>
      </c>
      <c r="D3922" s="8" t="s">
        <v>3872</v>
      </c>
      <c r="E3922" s="25" t="s">
        <v>20865</v>
      </c>
      <c r="F3922" s="16" t="s">
        <v>18765</v>
      </c>
      <c r="G3922">
        <v>2008</v>
      </c>
      <c r="H3922" t="s">
        <v>18</v>
      </c>
      <c r="J3922" t="s">
        <v>20866</v>
      </c>
      <c r="K3922" t="s">
        <v>18422</v>
      </c>
      <c r="L3922" t="s">
        <v>18423</v>
      </c>
      <c r="O3922">
        <v>0</v>
      </c>
      <c r="Q3922" s="4" t="s">
        <v>24578</v>
      </c>
    </row>
    <row r="3923" spans="1:17" ht="45">
      <c r="A3923">
        <v>5050</v>
      </c>
      <c r="B3923" t="b">
        <v>1</v>
      </c>
      <c r="C3923" s="1" t="s">
        <v>18209</v>
      </c>
      <c r="D3923" s="2" t="s">
        <v>18210</v>
      </c>
      <c r="E3923" s="3" t="s">
        <v>18211</v>
      </c>
      <c r="F3923" s="1" t="s">
        <v>18212</v>
      </c>
      <c r="G3923" s="1">
        <v>2008</v>
      </c>
      <c r="H3923" s="1" t="s">
        <v>18</v>
      </c>
      <c r="I3923" s="1" t="s">
        <v>18214</v>
      </c>
      <c r="J3923" s="1" t="s">
        <v>18213</v>
      </c>
      <c r="K3923" s="1"/>
      <c r="L3923" s="1"/>
      <c r="M3923" s="1"/>
      <c r="O3923">
        <v>0</v>
      </c>
      <c r="Q3923" s="4" t="s">
        <v>31692</v>
      </c>
    </row>
    <row r="3924" spans="1:17" ht="42.75">
      <c r="A3924">
        <v>1304</v>
      </c>
      <c r="B3924" t="b">
        <v>1</v>
      </c>
      <c r="C3924" s="6" t="s">
        <v>23497</v>
      </c>
      <c r="D3924" s="8" t="s">
        <v>4065</v>
      </c>
      <c r="E3924" s="14" t="s">
        <v>18395</v>
      </c>
      <c r="F3924" s="16" t="s">
        <v>18765</v>
      </c>
      <c r="G3924">
        <v>2008</v>
      </c>
      <c r="H3924" s="6" t="s">
        <v>18</v>
      </c>
      <c r="J3924" t="s">
        <v>23498</v>
      </c>
      <c r="K3924" t="s">
        <v>18422</v>
      </c>
      <c r="L3924" t="s">
        <v>18423</v>
      </c>
      <c r="O3924">
        <v>0</v>
      </c>
      <c r="Q3924" s="4" t="s">
        <v>24719</v>
      </c>
    </row>
    <row r="3925" spans="1:17" ht="60">
      <c r="A3925">
        <v>1823</v>
      </c>
      <c r="B3925" t="b">
        <v>1</v>
      </c>
      <c r="C3925" s="6" t="s">
        <v>111</v>
      </c>
      <c r="D3925" s="6" t="s">
        <v>3797</v>
      </c>
      <c r="E3925" s="14" t="s">
        <v>18395</v>
      </c>
      <c r="F3925" s="16" t="s">
        <v>18765</v>
      </c>
      <c r="G3925">
        <v>2008</v>
      </c>
      <c r="H3925" s="6" t="s">
        <v>18</v>
      </c>
      <c r="K3925" t="s">
        <v>18422</v>
      </c>
      <c r="L3925" t="s">
        <v>18423</v>
      </c>
      <c r="O3925">
        <v>0</v>
      </c>
      <c r="Q3925" s="4" t="s">
        <v>24785</v>
      </c>
    </row>
    <row r="3926" spans="1:17" ht="45">
      <c r="A3926">
        <v>1307</v>
      </c>
      <c r="B3926" t="b">
        <v>1</v>
      </c>
      <c r="C3926" s="6" t="s">
        <v>222</v>
      </c>
      <c r="D3926" s="8" t="s">
        <v>4035</v>
      </c>
      <c r="E3926" s="25" t="s">
        <v>23504</v>
      </c>
      <c r="F3926" s="16" t="s">
        <v>18765</v>
      </c>
      <c r="G3926">
        <v>2008</v>
      </c>
      <c r="H3926" t="s">
        <v>18</v>
      </c>
      <c r="I3926" t="s">
        <v>23505</v>
      </c>
      <c r="J3926" t="s">
        <v>23506</v>
      </c>
      <c r="K3926" t="s">
        <v>18422</v>
      </c>
      <c r="L3926" t="s">
        <v>18423</v>
      </c>
      <c r="O3926">
        <v>0</v>
      </c>
      <c r="Q3926" s="4" t="s">
        <v>20544</v>
      </c>
    </row>
    <row r="3927" spans="1:17" ht="45">
      <c r="A3927">
        <v>2895</v>
      </c>
      <c r="B3927" t="b">
        <v>1</v>
      </c>
      <c r="C3927" s="1" t="s">
        <v>2116</v>
      </c>
      <c r="D3927" s="2" t="s">
        <v>3894</v>
      </c>
      <c r="E3927" s="1" t="s">
        <v>3895</v>
      </c>
      <c r="F3927" s="1" t="s">
        <v>3742</v>
      </c>
      <c r="G3927" s="1">
        <v>2008</v>
      </c>
      <c r="H3927" s="1" t="s">
        <v>18</v>
      </c>
      <c r="I3927" s="1"/>
      <c r="J3927" s="1" t="s">
        <v>3896</v>
      </c>
      <c r="K3927" s="1"/>
      <c r="L3927" s="1"/>
      <c r="M3927" s="1"/>
      <c r="O3927">
        <v>0</v>
      </c>
      <c r="Q3927" s="4" t="s">
        <v>19613</v>
      </c>
    </row>
    <row r="3928" spans="1:17">
      <c r="A3928">
        <v>1819</v>
      </c>
      <c r="B3928" t="b">
        <v>1</v>
      </c>
      <c r="C3928" s="6" t="s">
        <v>3183</v>
      </c>
      <c r="D3928" s="8" t="s">
        <v>3762</v>
      </c>
      <c r="E3928" s="6"/>
      <c r="F3928" s="16" t="s">
        <v>18765</v>
      </c>
      <c r="G3928">
        <v>2008</v>
      </c>
      <c r="H3928" t="s">
        <v>18</v>
      </c>
      <c r="K3928" t="s">
        <v>18422</v>
      </c>
      <c r="L3928" t="s">
        <v>18423</v>
      </c>
      <c r="O3928">
        <v>0</v>
      </c>
      <c r="Q3928" s="4" t="s">
        <v>24773</v>
      </c>
    </row>
    <row r="3929" spans="1:17" ht="45">
      <c r="A3929">
        <v>2886</v>
      </c>
      <c r="B3929" t="b">
        <v>1</v>
      </c>
      <c r="C3929" s="1" t="s">
        <v>111</v>
      </c>
      <c r="D3929" s="2" t="s">
        <v>3794</v>
      </c>
      <c r="E3929" s="1" t="s">
        <v>3795</v>
      </c>
      <c r="F3929" s="1" t="s">
        <v>3742</v>
      </c>
      <c r="G3929" s="1">
        <v>2008</v>
      </c>
      <c r="H3929" s="1" t="s">
        <v>18</v>
      </c>
      <c r="I3929" s="1"/>
      <c r="J3929" s="1" t="s">
        <v>3796</v>
      </c>
      <c r="K3929" s="1"/>
      <c r="L3929" s="1"/>
      <c r="M3929" s="1"/>
      <c r="O3929">
        <v>0</v>
      </c>
      <c r="Q3929" s="4" t="s">
        <v>24785</v>
      </c>
    </row>
    <row r="3930" spans="1:17">
      <c r="A3930">
        <v>1820</v>
      </c>
      <c r="B3930" t="b">
        <v>1</v>
      </c>
      <c r="C3930" s="6" t="s">
        <v>3790</v>
      </c>
      <c r="D3930" s="6" t="s">
        <v>3791</v>
      </c>
      <c r="E3930" s="14" t="s">
        <v>18395</v>
      </c>
      <c r="F3930" s="16" t="s">
        <v>18765</v>
      </c>
      <c r="G3930">
        <v>2008</v>
      </c>
      <c r="H3930" s="6" t="s">
        <v>18</v>
      </c>
      <c r="K3930" t="s">
        <v>18422</v>
      </c>
      <c r="L3930" t="s">
        <v>18423</v>
      </c>
      <c r="O3930">
        <v>0</v>
      </c>
      <c r="Q3930" s="4" t="s">
        <v>24777</v>
      </c>
    </row>
    <row r="3931" spans="1:17" ht="45">
      <c r="A3931">
        <v>2889</v>
      </c>
      <c r="B3931" t="b">
        <v>1</v>
      </c>
      <c r="C3931" s="1" t="s">
        <v>3820</v>
      </c>
      <c r="D3931" s="2" t="s">
        <v>3821</v>
      </c>
      <c r="E3931" s="3" t="s">
        <v>3822</v>
      </c>
      <c r="F3931" s="1" t="s">
        <v>3742</v>
      </c>
      <c r="G3931" s="1">
        <v>2008</v>
      </c>
      <c r="H3931" s="1" t="s">
        <v>18</v>
      </c>
      <c r="I3931" s="1"/>
      <c r="J3931" s="1" t="s">
        <v>3823</v>
      </c>
      <c r="K3931" s="1"/>
      <c r="L3931" s="1"/>
      <c r="M3931" s="1"/>
      <c r="O3931">
        <v>0</v>
      </c>
      <c r="Q3931" s="4" t="s">
        <v>31694</v>
      </c>
    </row>
    <row r="3932" spans="1:17" ht="45">
      <c r="A3932">
        <v>2901</v>
      </c>
      <c r="B3932" t="b">
        <v>1</v>
      </c>
      <c r="C3932" s="1" t="s">
        <v>2986</v>
      </c>
      <c r="D3932" s="2" t="s">
        <v>3969</v>
      </c>
      <c r="E3932" s="1" t="s">
        <v>3970</v>
      </c>
      <c r="F3932" s="1" t="s">
        <v>3971</v>
      </c>
      <c r="G3932" s="1">
        <v>2008</v>
      </c>
      <c r="H3932" s="1" t="s">
        <v>18</v>
      </c>
      <c r="I3932" s="1"/>
      <c r="J3932" s="1" t="s">
        <v>3972</v>
      </c>
      <c r="K3932" s="1"/>
      <c r="L3932" s="1"/>
      <c r="M3932" s="1"/>
      <c r="O3932">
        <v>0</v>
      </c>
      <c r="Q3932" s="4" t="s">
        <v>24334</v>
      </c>
    </row>
    <row r="3933" spans="1:17" ht="30">
      <c r="A3933">
        <v>2903</v>
      </c>
      <c r="B3933" t="b">
        <v>1</v>
      </c>
      <c r="C3933" s="1" t="s">
        <v>3990</v>
      </c>
      <c r="D3933" s="2" t="s">
        <v>3991</v>
      </c>
      <c r="E3933" s="1" t="s">
        <v>3992</v>
      </c>
      <c r="F3933" s="1"/>
      <c r="G3933" s="1">
        <v>2008</v>
      </c>
      <c r="H3933" s="1" t="s">
        <v>18</v>
      </c>
      <c r="I3933" s="1"/>
      <c r="J3933" s="1" t="s">
        <v>3993</v>
      </c>
      <c r="K3933" s="1"/>
      <c r="L3933" s="1"/>
      <c r="M3933" s="1"/>
      <c r="O3933">
        <v>0</v>
      </c>
      <c r="Q3933" s="4" t="s">
        <v>23470</v>
      </c>
    </row>
    <row r="3934" spans="1:17" ht="45">
      <c r="A3934">
        <v>2883</v>
      </c>
      <c r="B3934" t="b">
        <v>1</v>
      </c>
      <c r="C3934" s="1" t="s">
        <v>2640</v>
      </c>
      <c r="D3934" s="2" t="s">
        <v>3740</v>
      </c>
      <c r="E3934" s="3" t="s">
        <v>3741</v>
      </c>
      <c r="F3934" s="1" t="s">
        <v>3742</v>
      </c>
      <c r="G3934" s="1">
        <v>2008</v>
      </c>
      <c r="H3934" s="1" t="s">
        <v>18</v>
      </c>
      <c r="I3934" s="1"/>
      <c r="J3934" s="1" t="s">
        <v>3743</v>
      </c>
      <c r="K3934" s="1"/>
      <c r="L3934" s="1"/>
      <c r="M3934" s="1"/>
      <c r="O3934">
        <v>0</v>
      </c>
      <c r="Q3934" s="4" t="s">
        <v>23438</v>
      </c>
    </row>
    <row r="3935" spans="1:17" ht="30">
      <c r="A3935">
        <v>2094</v>
      </c>
      <c r="B3935" t="b">
        <v>1</v>
      </c>
      <c r="C3935" t="s">
        <v>19596</v>
      </c>
      <c r="D3935" s="4" t="s">
        <v>3745</v>
      </c>
      <c r="E3935" s="3" t="s">
        <v>19347</v>
      </c>
      <c r="F3935" t="s">
        <v>19348</v>
      </c>
      <c r="G3935">
        <v>2008</v>
      </c>
      <c r="H3935" t="s">
        <v>18</v>
      </c>
      <c r="J3935" t="s">
        <v>26088</v>
      </c>
      <c r="K3935" t="s">
        <v>18422</v>
      </c>
      <c r="L3935" t="s">
        <v>18423</v>
      </c>
      <c r="O3935">
        <v>0</v>
      </c>
      <c r="Q3935" s="4" t="s">
        <v>23438</v>
      </c>
    </row>
    <row r="3936" spans="1:17" ht="42.75">
      <c r="A3936">
        <v>1207</v>
      </c>
      <c r="B3936" t="b">
        <v>1</v>
      </c>
      <c r="C3936" s="6" t="s">
        <v>2640</v>
      </c>
      <c r="D3936" s="8" t="s">
        <v>3744</v>
      </c>
      <c r="E3936" s="6"/>
      <c r="F3936" s="16" t="s">
        <v>18765</v>
      </c>
      <c r="G3936">
        <v>2008</v>
      </c>
      <c r="H3936" t="s">
        <v>18</v>
      </c>
      <c r="K3936" t="s">
        <v>18422</v>
      </c>
      <c r="L3936" t="s">
        <v>18423</v>
      </c>
      <c r="O3936">
        <v>0</v>
      </c>
      <c r="Q3936" s="4" t="s">
        <v>23438</v>
      </c>
    </row>
    <row r="3937" spans="1:17" ht="30">
      <c r="A3937">
        <v>2904</v>
      </c>
      <c r="B3937" t="b">
        <v>1</v>
      </c>
      <c r="C3937" s="1" t="s">
        <v>3994</v>
      </c>
      <c r="D3937" s="2" t="s">
        <v>3995</v>
      </c>
      <c r="E3937" s="1" t="s">
        <v>3996</v>
      </c>
      <c r="F3937" s="1"/>
      <c r="G3937" s="1">
        <v>2008</v>
      </c>
      <c r="H3937" s="1" t="s">
        <v>18</v>
      </c>
      <c r="I3937" s="1"/>
      <c r="J3937" s="1" t="s">
        <v>3997</v>
      </c>
      <c r="K3937" s="1"/>
      <c r="L3937" s="1"/>
      <c r="M3937" s="1"/>
      <c r="O3937">
        <v>0</v>
      </c>
      <c r="Q3937" s="4" t="s">
        <v>31696</v>
      </c>
    </row>
    <row r="3938" spans="1:17" ht="28.5">
      <c r="A3938">
        <v>1096</v>
      </c>
      <c r="B3938" t="b">
        <v>1</v>
      </c>
      <c r="C3938" s="6" t="s">
        <v>1690</v>
      </c>
      <c r="D3938" s="8" t="s">
        <v>3720</v>
      </c>
      <c r="E3938" s="6"/>
      <c r="F3938" s="16" t="s">
        <v>18765</v>
      </c>
      <c r="G3938">
        <v>2008</v>
      </c>
      <c r="H3938" t="s">
        <v>18</v>
      </c>
      <c r="K3938" t="s">
        <v>18422</v>
      </c>
      <c r="L3938" t="s">
        <v>18423</v>
      </c>
      <c r="O3938">
        <v>0</v>
      </c>
      <c r="Q3938" s="4" t="s">
        <v>21620</v>
      </c>
    </row>
    <row r="3939" spans="1:17" ht="45">
      <c r="A3939">
        <v>5060</v>
      </c>
      <c r="B3939" t="b">
        <v>1</v>
      </c>
      <c r="C3939" s="1" t="s">
        <v>18243</v>
      </c>
      <c r="D3939" s="2" t="s">
        <v>18244</v>
      </c>
      <c r="E3939" s="3" t="s">
        <v>18211</v>
      </c>
      <c r="F3939" s="1" t="s">
        <v>18212</v>
      </c>
      <c r="G3939" s="1">
        <v>2008</v>
      </c>
      <c r="H3939" s="1" t="s">
        <v>18</v>
      </c>
      <c r="I3939" s="1"/>
      <c r="J3939" s="1" t="s">
        <v>18245</v>
      </c>
      <c r="K3939" s="1"/>
      <c r="L3939" s="1"/>
      <c r="M3939" s="1"/>
      <c r="O3939">
        <v>0</v>
      </c>
      <c r="Q3939" s="4" t="s">
        <v>31698</v>
      </c>
    </row>
    <row r="3940" spans="1:17" ht="45">
      <c r="A3940">
        <v>736</v>
      </c>
      <c r="B3940" t="b">
        <v>1</v>
      </c>
      <c r="C3940" s="6" t="s">
        <v>21472</v>
      </c>
      <c r="D3940" s="6" t="s">
        <v>4045</v>
      </c>
      <c r="E3940" s="14" t="s">
        <v>18395</v>
      </c>
      <c r="F3940" s="16" t="s">
        <v>18765</v>
      </c>
      <c r="G3940">
        <v>2008</v>
      </c>
      <c r="H3940" s="6" t="s">
        <v>18</v>
      </c>
      <c r="I3940" s="16" t="s">
        <v>19138</v>
      </c>
      <c r="K3940" t="s">
        <v>18422</v>
      </c>
      <c r="L3940" t="s">
        <v>18423</v>
      </c>
      <c r="O3940">
        <v>0</v>
      </c>
      <c r="Q3940" s="4" t="s">
        <v>24612</v>
      </c>
    </row>
    <row r="3941" spans="1:17" ht="71.25">
      <c r="A3941">
        <v>737</v>
      </c>
      <c r="B3941" t="b">
        <v>1</v>
      </c>
      <c r="C3941" s="6" t="s">
        <v>21474</v>
      </c>
      <c r="D3941" s="8" t="s">
        <v>3906</v>
      </c>
      <c r="E3941" s="6"/>
      <c r="F3941" s="16" t="s">
        <v>18765</v>
      </c>
      <c r="G3941">
        <v>2008</v>
      </c>
      <c r="H3941" t="s">
        <v>18</v>
      </c>
      <c r="K3941" t="s">
        <v>18422</v>
      </c>
      <c r="L3941" t="s">
        <v>18423</v>
      </c>
      <c r="O3941">
        <v>0</v>
      </c>
      <c r="Q3941" s="4" t="s">
        <v>24614</v>
      </c>
    </row>
    <row r="3942" spans="1:17" ht="30">
      <c r="A3942">
        <v>1783</v>
      </c>
      <c r="B3942" t="b">
        <v>1</v>
      </c>
      <c r="C3942" t="s">
        <v>25139</v>
      </c>
      <c r="D3942" s="4" t="s">
        <v>3918</v>
      </c>
      <c r="E3942" s="5" t="s">
        <v>19347</v>
      </c>
      <c r="F3942" t="s">
        <v>19348</v>
      </c>
      <c r="G3942">
        <v>2008</v>
      </c>
      <c r="H3942" t="s">
        <v>18</v>
      </c>
      <c r="J3942" t="s">
        <v>25140</v>
      </c>
      <c r="K3942" t="s">
        <v>18422</v>
      </c>
      <c r="L3942" t="s">
        <v>18423</v>
      </c>
      <c r="O3942">
        <v>0</v>
      </c>
      <c r="Q3942" s="4" t="s">
        <v>24769</v>
      </c>
    </row>
    <row r="3943" spans="1:17" ht="45">
      <c r="A3943">
        <v>2231</v>
      </c>
      <c r="B3943" t="b">
        <v>1</v>
      </c>
      <c r="C3943" t="s">
        <v>19981</v>
      </c>
      <c r="D3943" s="4" t="s">
        <v>4055</v>
      </c>
      <c r="E3943" s="5" t="s">
        <v>19347</v>
      </c>
      <c r="F3943" t="s">
        <v>19348</v>
      </c>
      <c r="G3943">
        <v>2008</v>
      </c>
      <c r="H3943" t="s">
        <v>18</v>
      </c>
      <c r="J3943" t="s">
        <v>26460</v>
      </c>
      <c r="K3943" t="s">
        <v>18422</v>
      </c>
      <c r="L3943" t="s">
        <v>18423</v>
      </c>
      <c r="O3943">
        <v>0</v>
      </c>
      <c r="Q3943" s="4" t="s">
        <v>24340</v>
      </c>
    </row>
    <row r="3944" spans="1:17" ht="42.75">
      <c r="A3944">
        <v>1980</v>
      </c>
      <c r="B3944" t="b">
        <v>1</v>
      </c>
      <c r="C3944" s="6" t="s">
        <v>2466</v>
      </c>
      <c r="D3944" s="8" t="s">
        <v>3946</v>
      </c>
      <c r="E3944" s="6"/>
      <c r="F3944" s="16" t="s">
        <v>18765</v>
      </c>
      <c r="G3944">
        <v>2008</v>
      </c>
      <c r="H3944" t="s">
        <v>18</v>
      </c>
      <c r="K3944" t="s">
        <v>18422</v>
      </c>
      <c r="L3944" t="s">
        <v>18423</v>
      </c>
      <c r="O3944">
        <v>0</v>
      </c>
      <c r="Q3944" s="4" t="s">
        <v>20646</v>
      </c>
    </row>
    <row r="3945" spans="1:17" ht="45">
      <c r="A3945">
        <v>2902</v>
      </c>
      <c r="B3945" t="b">
        <v>1</v>
      </c>
      <c r="C3945" s="1" t="s">
        <v>717</v>
      </c>
      <c r="D3945" s="2" t="s">
        <v>3975</v>
      </c>
      <c r="E3945" s="1" t="s">
        <v>3976</v>
      </c>
      <c r="F3945" s="1" t="s">
        <v>3742</v>
      </c>
      <c r="G3945" s="1">
        <v>2008</v>
      </c>
      <c r="H3945" s="1" t="s">
        <v>18</v>
      </c>
      <c r="I3945" s="1"/>
      <c r="J3945" s="1" t="s">
        <v>3977</v>
      </c>
      <c r="K3945" s="1"/>
      <c r="L3945" s="1"/>
      <c r="M3945" s="1"/>
      <c r="O3945">
        <v>0</v>
      </c>
      <c r="Q3945" s="4" t="s">
        <v>21062</v>
      </c>
    </row>
    <row r="3946" spans="1:17" ht="60">
      <c r="A3946">
        <v>2885</v>
      </c>
      <c r="B3946" t="b">
        <v>1</v>
      </c>
      <c r="C3946" s="1" t="s">
        <v>1389</v>
      </c>
      <c r="D3946" s="2" t="s">
        <v>3787</v>
      </c>
      <c r="E3946" s="1" t="s">
        <v>3788</v>
      </c>
      <c r="F3946" s="1" t="s">
        <v>3708</v>
      </c>
      <c r="G3946" s="1">
        <v>2008</v>
      </c>
      <c r="H3946" s="1" t="s">
        <v>18</v>
      </c>
      <c r="I3946" s="1"/>
      <c r="J3946" s="1" t="s">
        <v>3789</v>
      </c>
      <c r="K3946" s="1"/>
      <c r="L3946" s="1"/>
      <c r="M3946" s="1"/>
      <c r="O3946">
        <v>0</v>
      </c>
      <c r="Q3946" s="4" t="s">
        <v>21332</v>
      </c>
    </row>
    <row r="3947" spans="1:17" ht="45">
      <c r="A3947">
        <v>657</v>
      </c>
      <c r="B3947" t="b">
        <v>1</v>
      </c>
      <c r="C3947" s="6" t="s">
        <v>2443</v>
      </c>
      <c r="D3947" s="6" t="s">
        <v>3888</v>
      </c>
      <c r="E3947" s="14" t="s">
        <v>18395</v>
      </c>
      <c r="F3947" s="16" t="s">
        <v>18765</v>
      </c>
      <c r="G3947">
        <v>2008</v>
      </c>
      <c r="H3947" s="6" t="s">
        <v>18</v>
      </c>
      <c r="K3947" t="s">
        <v>18422</v>
      </c>
      <c r="L3947" t="s">
        <v>18423</v>
      </c>
      <c r="O3947">
        <v>0</v>
      </c>
      <c r="Q3947" s="4" t="s">
        <v>23376</v>
      </c>
    </row>
    <row r="3948" spans="1:17" ht="45">
      <c r="A3948">
        <v>2033</v>
      </c>
      <c r="B3948" t="b">
        <v>1</v>
      </c>
      <c r="C3948" s="6" t="s">
        <v>19137</v>
      </c>
      <c r="D3948" s="2" t="s">
        <v>3759</v>
      </c>
      <c r="E3948" s="14" t="s">
        <v>18395</v>
      </c>
      <c r="F3948" s="16" t="s">
        <v>18765</v>
      </c>
      <c r="G3948">
        <v>2008</v>
      </c>
      <c r="H3948" t="s">
        <v>18</v>
      </c>
      <c r="I3948" t="s">
        <v>25910</v>
      </c>
      <c r="K3948" t="s">
        <v>18422</v>
      </c>
      <c r="L3948" t="s">
        <v>18423</v>
      </c>
      <c r="O3948">
        <v>0</v>
      </c>
      <c r="Q3948" s="4" t="s">
        <v>23236</v>
      </c>
    </row>
    <row r="3949" spans="1:17">
      <c r="A3949">
        <v>1312</v>
      </c>
      <c r="B3949" t="b">
        <v>1</v>
      </c>
      <c r="C3949" s="6" t="s">
        <v>701</v>
      </c>
      <c r="D3949" s="6" t="s">
        <v>3925</v>
      </c>
      <c r="E3949" s="14" t="s">
        <v>18395</v>
      </c>
      <c r="F3949" s="16" t="s">
        <v>18765</v>
      </c>
      <c r="G3949">
        <v>2008</v>
      </c>
      <c r="H3949" s="6" t="s">
        <v>18</v>
      </c>
      <c r="K3949" t="s">
        <v>18422</v>
      </c>
      <c r="L3949" t="s">
        <v>18423</v>
      </c>
      <c r="O3949">
        <v>0</v>
      </c>
      <c r="Q3949" s="4" t="s">
        <v>22837</v>
      </c>
    </row>
    <row r="3950" spans="1:17" ht="30">
      <c r="A3950">
        <v>743</v>
      </c>
      <c r="B3950" t="b">
        <v>1</v>
      </c>
      <c r="C3950" s="6" t="s">
        <v>212</v>
      </c>
      <c r="D3950" s="6" t="s">
        <v>4020</v>
      </c>
      <c r="E3950" s="14" t="s">
        <v>18395</v>
      </c>
      <c r="F3950" s="16" t="s">
        <v>18765</v>
      </c>
      <c r="G3950">
        <v>2008</v>
      </c>
      <c r="H3950" s="6" t="s">
        <v>18</v>
      </c>
      <c r="K3950" t="s">
        <v>18422</v>
      </c>
      <c r="L3950" t="s">
        <v>18423</v>
      </c>
      <c r="O3950">
        <v>0</v>
      </c>
      <c r="Q3950" s="4" t="s">
        <v>19823</v>
      </c>
    </row>
    <row r="3951" spans="1:17" ht="57">
      <c r="A3951">
        <v>1866</v>
      </c>
      <c r="B3951" t="b">
        <v>1</v>
      </c>
      <c r="C3951" s="6" t="s">
        <v>25398</v>
      </c>
      <c r="D3951" s="8" t="s">
        <v>4041</v>
      </c>
      <c r="E3951" s="6"/>
      <c r="F3951" s="16" t="s">
        <v>18765</v>
      </c>
      <c r="G3951">
        <v>2008</v>
      </c>
      <c r="H3951" t="s">
        <v>18</v>
      </c>
      <c r="K3951" t="s">
        <v>18422</v>
      </c>
      <c r="L3951" t="s">
        <v>18423</v>
      </c>
      <c r="O3951">
        <v>0</v>
      </c>
      <c r="Q3951" s="4" t="s">
        <v>22445</v>
      </c>
    </row>
    <row r="3952" spans="1:17" ht="45">
      <c r="A3952">
        <v>2380</v>
      </c>
      <c r="B3952" t="b">
        <v>1</v>
      </c>
      <c r="C3952" s="6" t="s">
        <v>18589</v>
      </c>
      <c r="D3952" s="6" t="s">
        <v>3706</v>
      </c>
      <c r="E3952" s="14" t="s">
        <v>18395</v>
      </c>
      <c r="F3952" s="16" t="s">
        <v>18765</v>
      </c>
      <c r="G3952">
        <v>2008</v>
      </c>
      <c r="H3952" s="6" t="s">
        <v>18</v>
      </c>
      <c r="K3952" t="s">
        <v>18422</v>
      </c>
      <c r="L3952" t="s">
        <v>18423</v>
      </c>
      <c r="O3952">
        <v>0</v>
      </c>
      <c r="Q3952" s="4" t="s">
        <v>23212</v>
      </c>
    </row>
    <row r="3953" spans="1:18" ht="30">
      <c r="A3953">
        <v>2899</v>
      </c>
      <c r="B3953" t="b">
        <v>1</v>
      </c>
      <c r="C3953" s="1" t="s">
        <v>3935</v>
      </c>
      <c r="D3953" s="2" t="s">
        <v>3936</v>
      </c>
      <c r="E3953" s="1" t="s">
        <v>3937</v>
      </c>
      <c r="F3953" s="1" t="s">
        <v>3742</v>
      </c>
      <c r="G3953" s="1">
        <v>2008</v>
      </c>
      <c r="H3953" s="1" t="s">
        <v>18</v>
      </c>
      <c r="I3953" s="1"/>
      <c r="J3953" s="1" t="s">
        <v>3938</v>
      </c>
      <c r="K3953" s="1"/>
      <c r="L3953" s="1"/>
      <c r="M3953" s="1"/>
      <c r="O3953">
        <v>0</v>
      </c>
      <c r="Q3953" s="4" t="s">
        <v>31699</v>
      </c>
    </row>
    <row r="3954" spans="1:18" ht="45">
      <c r="A3954">
        <v>2068</v>
      </c>
      <c r="B3954" t="b">
        <v>1</v>
      </c>
      <c r="C3954" s="6" t="s">
        <v>1787</v>
      </c>
      <c r="D3954" s="6" t="s">
        <v>3858</v>
      </c>
      <c r="E3954" s="14" t="s">
        <v>18395</v>
      </c>
      <c r="F3954" s="16" t="s">
        <v>18765</v>
      </c>
      <c r="G3954">
        <v>2008</v>
      </c>
      <c r="H3954" s="6" t="s">
        <v>18</v>
      </c>
      <c r="K3954" t="s">
        <v>18422</v>
      </c>
      <c r="L3954" t="s">
        <v>18423</v>
      </c>
      <c r="O3954">
        <v>0</v>
      </c>
      <c r="Q3954" s="4" t="s">
        <v>18968</v>
      </c>
    </row>
    <row r="3955" spans="1:18" ht="42.75">
      <c r="A3955">
        <v>2020</v>
      </c>
      <c r="B3955" t="b">
        <v>1</v>
      </c>
      <c r="C3955" s="6" t="s">
        <v>821</v>
      </c>
      <c r="D3955" s="8" t="s">
        <v>3757</v>
      </c>
      <c r="E3955" s="6"/>
      <c r="F3955" s="16" t="s">
        <v>18765</v>
      </c>
      <c r="G3955">
        <v>2008</v>
      </c>
      <c r="H3955" t="s">
        <v>18</v>
      </c>
      <c r="I3955" t="s">
        <v>25875</v>
      </c>
      <c r="K3955" t="s">
        <v>18422</v>
      </c>
      <c r="L3955" t="s">
        <v>18423</v>
      </c>
      <c r="O3955">
        <v>0</v>
      </c>
      <c r="Q3955" s="4" t="s">
        <v>24833</v>
      </c>
    </row>
    <row r="3956" spans="1:18" ht="30">
      <c r="A3956">
        <v>221</v>
      </c>
      <c r="B3956" t="b">
        <v>1</v>
      </c>
      <c r="C3956" s="6" t="s">
        <v>3854</v>
      </c>
      <c r="D3956" s="6" t="s">
        <v>3855</v>
      </c>
      <c r="E3956" s="14" t="s">
        <v>18395</v>
      </c>
      <c r="F3956" s="16" t="s">
        <v>18765</v>
      </c>
      <c r="G3956">
        <v>2008</v>
      </c>
      <c r="H3956" s="6" t="s">
        <v>18</v>
      </c>
      <c r="K3956" t="s">
        <v>18422</v>
      </c>
      <c r="L3956" t="s">
        <v>18423</v>
      </c>
      <c r="O3956">
        <v>0</v>
      </c>
      <c r="Q3956" s="4" t="s">
        <v>24539</v>
      </c>
    </row>
    <row r="3957" spans="1:18" ht="42.75">
      <c r="A3957">
        <v>2090</v>
      </c>
      <c r="B3957" t="b">
        <v>1</v>
      </c>
      <c r="C3957" s="6" t="s">
        <v>19108</v>
      </c>
      <c r="D3957" s="8" t="s">
        <v>3942</v>
      </c>
      <c r="E3957" s="6"/>
      <c r="F3957" s="16" t="s">
        <v>18765</v>
      </c>
      <c r="G3957">
        <v>2008</v>
      </c>
      <c r="H3957" t="s">
        <v>18</v>
      </c>
      <c r="K3957" t="s">
        <v>18422</v>
      </c>
      <c r="L3957" t="s">
        <v>18423</v>
      </c>
      <c r="O3957">
        <v>0</v>
      </c>
      <c r="Q3957" s="4" t="s">
        <v>24527</v>
      </c>
    </row>
    <row r="3958" spans="1:18" ht="30">
      <c r="A3958">
        <v>1991</v>
      </c>
      <c r="B3958" t="b">
        <v>1</v>
      </c>
      <c r="C3958" s="6" t="s">
        <v>25781</v>
      </c>
      <c r="D3958" s="6" t="s">
        <v>2735</v>
      </c>
      <c r="E3958" s="14" t="s">
        <v>18395</v>
      </c>
      <c r="F3958" s="16" t="s">
        <v>18765</v>
      </c>
      <c r="G3958">
        <v>2008</v>
      </c>
      <c r="H3958" s="6" t="s">
        <v>18</v>
      </c>
      <c r="K3958" t="s">
        <v>18422</v>
      </c>
      <c r="L3958" t="s">
        <v>18423</v>
      </c>
      <c r="O3958">
        <v>0</v>
      </c>
      <c r="Q3958" s="4" t="s">
        <v>24818</v>
      </c>
    </row>
    <row r="3959" spans="1:18">
      <c r="A3959">
        <v>5234</v>
      </c>
      <c r="B3959" t="b">
        <v>1</v>
      </c>
      <c r="C3959" s="1" t="s">
        <v>32072</v>
      </c>
      <c r="D3959" s="4" t="s">
        <v>32071</v>
      </c>
      <c r="E3959" s="48" t="s">
        <v>32073</v>
      </c>
      <c r="F3959" s="1" t="s">
        <v>32074</v>
      </c>
      <c r="G3959" s="1">
        <v>2008</v>
      </c>
      <c r="H3959" s="1" t="s">
        <v>18</v>
      </c>
      <c r="O3959">
        <v>0</v>
      </c>
      <c r="Q3959" s="4" t="s">
        <v>23376</v>
      </c>
    </row>
    <row r="3960" spans="1:18" ht="42.75">
      <c r="A3960">
        <v>593</v>
      </c>
      <c r="B3960" t="b">
        <v>1</v>
      </c>
      <c r="C3960" s="6" t="s">
        <v>20929</v>
      </c>
      <c r="D3960" s="8" t="s">
        <v>3275</v>
      </c>
      <c r="E3960" s="14" t="s">
        <v>18395</v>
      </c>
      <c r="F3960" s="16" t="s">
        <v>18556</v>
      </c>
      <c r="G3960">
        <v>2009</v>
      </c>
      <c r="H3960" s="6" t="s">
        <v>29</v>
      </c>
      <c r="J3960" t="s">
        <v>20930</v>
      </c>
      <c r="K3960" t="s">
        <v>1426</v>
      </c>
      <c r="L3960" t="s">
        <v>29</v>
      </c>
      <c r="O3960">
        <v>1</v>
      </c>
      <c r="Q3960" s="4" t="s">
        <v>25030</v>
      </c>
      <c r="R3960">
        <v>8</v>
      </c>
    </row>
    <row r="3961" spans="1:18" ht="71.25">
      <c r="A3961">
        <v>964</v>
      </c>
      <c r="B3961" t="b">
        <v>1</v>
      </c>
      <c r="C3961" s="6" t="s">
        <v>22287</v>
      </c>
      <c r="D3961" s="8" t="s">
        <v>3241</v>
      </c>
      <c r="E3961" s="14" t="s">
        <v>18395</v>
      </c>
      <c r="F3961" s="16" t="s">
        <v>18556</v>
      </c>
      <c r="G3961">
        <v>2009</v>
      </c>
      <c r="H3961" s="6" t="s">
        <v>29</v>
      </c>
      <c r="I3961" s="16" t="s">
        <v>22288</v>
      </c>
      <c r="K3961" t="s">
        <v>18410</v>
      </c>
      <c r="L3961" t="s">
        <v>29</v>
      </c>
      <c r="O3961">
        <v>1</v>
      </c>
      <c r="Q3961" s="4" t="s">
        <v>25147</v>
      </c>
      <c r="R3961">
        <v>8</v>
      </c>
    </row>
    <row r="3962" spans="1:18" ht="45">
      <c r="A3962">
        <v>1619</v>
      </c>
      <c r="B3962" t="b">
        <v>1</v>
      </c>
      <c r="C3962" s="6" t="s">
        <v>24548</v>
      </c>
      <c r="D3962" s="8" t="s">
        <v>3681</v>
      </c>
      <c r="E3962" s="14" t="s">
        <v>24549</v>
      </c>
      <c r="F3962" s="16" t="s">
        <v>18556</v>
      </c>
      <c r="G3962">
        <v>2009</v>
      </c>
      <c r="H3962" s="6" t="s">
        <v>29</v>
      </c>
      <c r="J3962" t="s">
        <v>24550</v>
      </c>
      <c r="K3962" t="s">
        <v>298</v>
      </c>
      <c r="L3962" t="s">
        <v>29</v>
      </c>
      <c r="O3962">
        <v>1</v>
      </c>
      <c r="Q3962" s="4" t="s">
        <v>25255</v>
      </c>
      <c r="R3962">
        <v>8</v>
      </c>
    </row>
    <row r="3963" spans="1:18" ht="57">
      <c r="A3963">
        <v>544</v>
      </c>
      <c r="B3963" t="b">
        <v>1</v>
      </c>
      <c r="C3963" s="6" t="s">
        <v>20744</v>
      </c>
      <c r="D3963" s="8" t="s">
        <v>3677</v>
      </c>
      <c r="E3963" s="14" t="s">
        <v>18395</v>
      </c>
      <c r="F3963" s="16" t="s">
        <v>18556</v>
      </c>
      <c r="G3963">
        <v>2009</v>
      </c>
      <c r="H3963" s="6" t="s">
        <v>29</v>
      </c>
      <c r="K3963" t="s">
        <v>298</v>
      </c>
      <c r="L3963" t="s">
        <v>29</v>
      </c>
      <c r="O3963">
        <v>1</v>
      </c>
      <c r="Q3963" s="4" t="s">
        <v>25020</v>
      </c>
      <c r="R3963">
        <v>8</v>
      </c>
    </row>
    <row r="3964" spans="1:18" ht="57">
      <c r="A3964">
        <v>875</v>
      </c>
      <c r="B3964" t="b">
        <v>1</v>
      </c>
      <c r="C3964" s="6" t="s">
        <v>21983</v>
      </c>
      <c r="D3964" s="8" t="s">
        <v>3071</v>
      </c>
      <c r="E3964" s="14" t="s">
        <v>18395</v>
      </c>
      <c r="F3964" s="16" t="s">
        <v>18556</v>
      </c>
      <c r="G3964">
        <v>2009</v>
      </c>
      <c r="H3964" s="6" t="s">
        <v>29</v>
      </c>
      <c r="I3964" s="16" t="s">
        <v>21984</v>
      </c>
      <c r="K3964" t="s">
        <v>18103</v>
      </c>
      <c r="L3964" t="s">
        <v>29</v>
      </c>
      <c r="O3964">
        <v>3</v>
      </c>
      <c r="Q3964" s="4" t="s">
        <v>25132</v>
      </c>
      <c r="R3964">
        <v>8</v>
      </c>
    </row>
    <row r="3965" spans="1:18" ht="42.75">
      <c r="A3965">
        <v>1633</v>
      </c>
      <c r="B3965" t="b">
        <v>1</v>
      </c>
      <c r="C3965" s="6" t="s">
        <v>19706</v>
      </c>
      <c r="D3965" s="8" t="s">
        <v>3057</v>
      </c>
      <c r="E3965" s="14" t="s">
        <v>19733</v>
      </c>
      <c r="F3965" s="16" t="s">
        <v>18556</v>
      </c>
      <c r="G3965">
        <v>2009</v>
      </c>
      <c r="H3965" s="6" t="s">
        <v>29</v>
      </c>
      <c r="I3965" s="16" t="s">
        <v>24596</v>
      </c>
      <c r="J3965" t="s">
        <v>24597</v>
      </c>
      <c r="K3965" t="s">
        <v>18103</v>
      </c>
      <c r="L3965" t="s">
        <v>18</v>
      </c>
      <c r="O3965">
        <v>1</v>
      </c>
      <c r="Q3965" s="4" t="s">
        <v>24946</v>
      </c>
      <c r="R3965">
        <v>8</v>
      </c>
    </row>
    <row r="3966" spans="1:18" ht="57">
      <c r="A3966">
        <v>291</v>
      </c>
      <c r="B3966" t="b">
        <v>1</v>
      </c>
      <c r="C3966" s="6" t="s">
        <v>19706</v>
      </c>
      <c r="D3966" s="8" t="s">
        <v>3054</v>
      </c>
      <c r="E3966" s="14" t="s">
        <v>18395</v>
      </c>
      <c r="F3966" s="16" t="s">
        <v>18556</v>
      </c>
      <c r="G3966">
        <v>2009</v>
      </c>
      <c r="H3966" s="6" t="s">
        <v>29</v>
      </c>
      <c r="I3966" t="s">
        <v>19707</v>
      </c>
      <c r="J3966" t="s">
        <v>19708</v>
      </c>
      <c r="K3966" t="s">
        <v>5171</v>
      </c>
      <c r="L3966" t="s">
        <v>18</v>
      </c>
      <c r="O3966">
        <v>1</v>
      </c>
      <c r="Q3966" s="4" t="s">
        <v>24946</v>
      </c>
      <c r="R3966">
        <v>8</v>
      </c>
    </row>
    <row r="3967" spans="1:18" ht="42.75">
      <c r="A3967">
        <v>1182</v>
      </c>
      <c r="B3967" t="b">
        <v>1</v>
      </c>
      <c r="C3967" s="6" t="s">
        <v>23065</v>
      </c>
      <c r="D3967" s="8" t="s">
        <v>23066</v>
      </c>
      <c r="E3967" s="14" t="s">
        <v>23067</v>
      </c>
      <c r="F3967" s="16" t="s">
        <v>18556</v>
      </c>
      <c r="G3967">
        <v>2009</v>
      </c>
      <c r="H3967" s="6" t="s">
        <v>29</v>
      </c>
      <c r="J3967" t="s">
        <v>23068</v>
      </c>
      <c r="K3967" t="s">
        <v>298</v>
      </c>
      <c r="L3967" t="s">
        <v>29</v>
      </c>
      <c r="O3967">
        <v>1</v>
      </c>
      <c r="Q3967" s="4" t="s">
        <v>25196</v>
      </c>
      <c r="R3967">
        <v>8</v>
      </c>
    </row>
    <row r="3968" spans="1:18" ht="57">
      <c r="A3968">
        <v>2151</v>
      </c>
      <c r="B3968" t="b">
        <v>1</v>
      </c>
      <c r="C3968" s="6" t="s">
        <v>23065</v>
      </c>
      <c r="D3968" s="8" t="s">
        <v>3550</v>
      </c>
      <c r="E3968" s="14" t="s">
        <v>18395</v>
      </c>
      <c r="F3968" s="16" t="s">
        <v>18556</v>
      </c>
      <c r="G3968">
        <v>2009</v>
      </c>
      <c r="H3968" s="6" t="s">
        <v>29</v>
      </c>
      <c r="K3968" t="s">
        <v>298</v>
      </c>
      <c r="L3968" t="s">
        <v>29</v>
      </c>
      <c r="O3968">
        <v>1</v>
      </c>
      <c r="Q3968" s="4" t="s">
        <v>25196</v>
      </c>
      <c r="R3968">
        <v>8</v>
      </c>
    </row>
    <row r="3969" spans="1:18" ht="30">
      <c r="A3969">
        <v>1215</v>
      </c>
      <c r="B3969" t="b">
        <v>1</v>
      </c>
      <c r="C3969" s="6" t="s">
        <v>23188</v>
      </c>
      <c r="D3969" s="8" t="s">
        <v>3279</v>
      </c>
      <c r="E3969" s="14" t="s">
        <v>19826</v>
      </c>
      <c r="F3969" s="16" t="s">
        <v>18556</v>
      </c>
      <c r="G3969">
        <v>2009</v>
      </c>
      <c r="H3969" s="6" t="s">
        <v>29</v>
      </c>
      <c r="I3969" s="16" t="s">
        <v>23189</v>
      </c>
      <c r="J3969" t="s">
        <v>23190</v>
      </c>
      <c r="K3969" t="s">
        <v>1426</v>
      </c>
      <c r="L3969" t="s">
        <v>18</v>
      </c>
      <c r="O3969">
        <v>1</v>
      </c>
      <c r="Q3969" s="4" t="s">
        <v>25199</v>
      </c>
      <c r="R3969">
        <v>8</v>
      </c>
    </row>
    <row r="3970" spans="1:18" ht="30">
      <c r="A3970">
        <v>651</v>
      </c>
      <c r="B3970" t="b">
        <v>1</v>
      </c>
      <c r="C3970" s="6" t="s">
        <v>21156</v>
      </c>
      <c r="D3970" s="8" t="s">
        <v>3501</v>
      </c>
      <c r="E3970" s="14" t="s">
        <v>21157</v>
      </c>
      <c r="F3970" s="16" t="s">
        <v>18556</v>
      </c>
      <c r="G3970">
        <v>2009</v>
      </c>
      <c r="H3970" s="6" t="s">
        <v>29</v>
      </c>
      <c r="I3970" s="16" t="s">
        <v>32336</v>
      </c>
      <c r="K3970" t="s">
        <v>298</v>
      </c>
      <c r="L3970" t="s">
        <v>29</v>
      </c>
      <c r="O3970">
        <v>1</v>
      </c>
      <c r="Q3970" s="4" t="s">
        <v>25057</v>
      </c>
      <c r="R3970">
        <v>9</v>
      </c>
    </row>
    <row r="3971" spans="1:18" ht="30">
      <c r="A3971">
        <v>2859</v>
      </c>
      <c r="B3971" t="b">
        <v>1</v>
      </c>
      <c r="C3971" s="1" t="s">
        <v>3349</v>
      </c>
      <c r="D3971" s="2" t="s">
        <v>3350</v>
      </c>
      <c r="E3971" s="1" t="s">
        <v>3351</v>
      </c>
      <c r="F3971" s="1" t="s">
        <v>3352</v>
      </c>
      <c r="G3971" s="1">
        <v>2009</v>
      </c>
      <c r="H3971" s="1" t="s">
        <v>29</v>
      </c>
      <c r="I3971" s="1"/>
      <c r="J3971" s="1" t="s">
        <v>3353</v>
      </c>
      <c r="K3971" s="1" t="s">
        <v>1450</v>
      </c>
      <c r="L3971" s="1" t="s">
        <v>29</v>
      </c>
      <c r="M3971" s="1"/>
      <c r="O3971">
        <v>1</v>
      </c>
      <c r="Q3971" s="4" t="s">
        <v>24787</v>
      </c>
      <c r="R3971">
        <v>9</v>
      </c>
    </row>
    <row r="3972" spans="1:18" ht="28.5">
      <c r="A3972">
        <v>480</v>
      </c>
      <c r="B3972" t="b">
        <v>1</v>
      </c>
      <c r="C3972" s="6" t="s">
        <v>20505</v>
      </c>
      <c r="D3972" s="8" t="s">
        <v>3247</v>
      </c>
      <c r="E3972" s="14" t="s">
        <v>18395</v>
      </c>
      <c r="F3972" s="16" t="s">
        <v>18556</v>
      </c>
      <c r="G3972">
        <v>2009</v>
      </c>
      <c r="H3972" s="6" t="s">
        <v>29</v>
      </c>
      <c r="J3972" t="s">
        <v>20506</v>
      </c>
      <c r="K3972" t="s">
        <v>298</v>
      </c>
      <c r="L3972" t="s">
        <v>29</v>
      </c>
      <c r="O3972">
        <v>1</v>
      </c>
      <c r="Q3972" s="4" t="s">
        <v>25001</v>
      </c>
      <c r="R3972">
        <v>9</v>
      </c>
    </row>
    <row r="3973" spans="1:18" ht="29.25">
      <c r="A3973">
        <v>63</v>
      </c>
      <c r="B3973" t="b">
        <v>1</v>
      </c>
      <c r="C3973" t="s">
        <v>18713</v>
      </c>
      <c r="D3973" s="7" t="s">
        <v>18714</v>
      </c>
      <c r="E3973" s="21" t="s">
        <v>18715</v>
      </c>
      <c r="F3973" t="s">
        <v>18556</v>
      </c>
      <c r="G3973">
        <v>2009</v>
      </c>
      <c r="H3973" t="s">
        <v>29</v>
      </c>
      <c r="J3973" t="s">
        <v>18716</v>
      </c>
      <c r="K3973" t="s">
        <v>1426</v>
      </c>
      <c r="L3973" t="s">
        <v>29</v>
      </c>
      <c r="O3973">
        <v>1</v>
      </c>
      <c r="Q3973" s="4" t="s">
        <v>24904</v>
      </c>
      <c r="R3973">
        <v>12</v>
      </c>
    </row>
    <row r="3974" spans="1:18" ht="42.75">
      <c r="A3974">
        <v>1176</v>
      </c>
      <c r="B3974" t="b">
        <v>1</v>
      </c>
      <c r="C3974" s="6" t="s">
        <v>23048</v>
      </c>
      <c r="D3974" s="8" t="s">
        <v>3062</v>
      </c>
      <c r="E3974" s="14" t="s">
        <v>18395</v>
      </c>
      <c r="F3974" s="16" t="s">
        <v>18556</v>
      </c>
      <c r="G3974">
        <v>2009</v>
      </c>
      <c r="H3974" s="6" t="s">
        <v>29</v>
      </c>
      <c r="J3974" t="s">
        <v>18716</v>
      </c>
      <c r="K3974" t="s">
        <v>1426</v>
      </c>
      <c r="L3974" t="s">
        <v>29</v>
      </c>
      <c r="O3974">
        <v>1</v>
      </c>
      <c r="Q3974" s="4" t="s">
        <v>24904</v>
      </c>
      <c r="R3974">
        <v>12</v>
      </c>
    </row>
    <row r="3975" spans="1:18" ht="30">
      <c r="A3975">
        <v>1305</v>
      </c>
      <c r="B3975" t="b">
        <v>1</v>
      </c>
      <c r="C3975" s="6" t="s">
        <v>23500</v>
      </c>
      <c r="D3975" s="2" t="s">
        <v>3066</v>
      </c>
      <c r="E3975" s="14" t="s">
        <v>23501</v>
      </c>
      <c r="F3975" s="16" t="s">
        <v>18556</v>
      </c>
      <c r="G3975">
        <v>2009</v>
      </c>
      <c r="H3975" s="6" t="s">
        <v>29</v>
      </c>
      <c r="J3975" t="s">
        <v>18716</v>
      </c>
      <c r="K3975" t="s">
        <v>1426</v>
      </c>
      <c r="L3975" t="s">
        <v>29</v>
      </c>
      <c r="O3975">
        <v>1</v>
      </c>
      <c r="Q3975" s="4" t="s">
        <v>24904</v>
      </c>
      <c r="R3975">
        <v>12</v>
      </c>
    </row>
    <row r="3976" spans="1:18" ht="30">
      <c r="A3976">
        <v>826</v>
      </c>
      <c r="B3976" t="b">
        <v>1</v>
      </c>
      <c r="C3976" s="6" t="s">
        <v>1536</v>
      </c>
      <c r="D3976" s="8" t="s">
        <v>3587</v>
      </c>
      <c r="E3976" s="14" t="s">
        <v>21810</v>
      </c>
      <c r="F3976" s="16" t="s">
        <v>18556</v>
      </c>
      <c r="G3976">
        <v>2009</v>
      </c>
      <c r="H3976" s="6" t="s">
        <v>29</v>
      </c>
      <c r="I3976" s="16" t="s">
        <v>21811</v>
      </c>
      <c r="J3976" t="s">
        <v>21812</v>
      </c>
      <c r="K3976" t="s">
        <v>298</v>
      </c>
      <c r="L3976" t="s">
        <v>29</v>
      </c>
      <c r="O3976">
        <v>1</v>
      </c>
      <c r="Q3976" s="4" t="s">
        <v>21006</v>
      </c>
      <c r="R3976">
        <v>16</v>
      </c>
    </row>
    <row r="3977" spans="1:18" ht="42.75">
      <c r="A3977">
        <v>2381</v>
      </c>
      <c r="B3977" t="b">
        <v>1</v>
      </c>
      <c r="C3977" s="6" t="s">
        <v>1536</v>
      </c>
      <c r="D3977" s="8" t="s">
        <v>3584</v>
      </c>
      <c r="E3977" s="14" t="s">
        <v>18395</v>
      </c>
      <c r="F3977" s="16" t="s">
        <v>18556</v>
      </c>
      <c r="G3977">
        <v>2009</v>
      </c>
      <c r="H3977" s="6" t="s">
        <v>29</v>
      </c>
      <c r="K3977" t="s">
        <v>298</v>
      </c>
      <c r="L3977" t="s">
        <v>29</v>
      </c>
      <c r="O3977">
        <v>1</v>
      </c>
      <c r="Q3977" s="4" t="s">
        <v>21006</v>
      </c>
      <c r="R3977">
        <v>16</v>
      </c>
    </row>
    <row r="3978" spans="1:18" ht="30">
      <c r="A3978">
        <v>2197</v>
      </c>
      <c r="B3978" t="b">
        <v>1</v>
      </c>
      <c r="C3978" s="6" t="s">
        <v>26367</v>
      </c>
      <c r="D3978" s="8" t="s">
        <v>3649</v>
      </c>
      <c r="E3978" s="14" t="s">
        <v>22643</v>
      </c>
      <c r="F3978" s="16" t="s">
        <v>18556</v>
      </c>
      <c r="G3978">
        <v>2009</v>
      </c>
      <c r="H3978" s="6" t="s">
        <v>29</v>
      </c>
      <c r="J3978" t="s">
        <v>26368</v>
      </c>
      <c r="K3978" t="s">
        <v>10100</v>
      </c>
      <c r="L3978" t="s">
        <v>29</v>
      </c>
      <c r="O3978">
        <v>1</v>
      </c>
      <c r="Q3978" s="4" t="s">
        <v>25344</v>
      </c>
      <c r="R3978">
        <v>30</v>
      </c>
    </row>
    <row r="3979" spans="1:18" ht="57">
      <c r="A3979">
        <v>2194</v>
      </c>
      <c r="B3979" t="b">
        <v>1</v>
      </c>
      <c r="C3979" s="6" t="s">
        <v>26357</v>
      </c>
      <c r="D3979" s="8" t="s">
        <v>3391</v>
      </c>
      <c r="E3979" s="14" t="s">
        <v>26358</v>
      </c>
      <c r="F3979" s="16" t="s">
        <v>18556</v>
      </c>
      <c r="G3979">
        <v>2009</v>
      </c>
      <c r="H3979" s="6" t="s">
        <v>29</v>
      </c>
      <c r="I3979" s="16" t="s">
        <v>26359</v>
      </c>
      <c r="K3979" t="s">
        <v>10100</v>
      </c>
      <c r="L3979" t="s">
        <v>29</v>
      </c>
      <c r="O3979">
        <v>2</v>
      </c>
      <c r="Q3979" s="4" t="s">
        <v>25340</v>
      </c>
      <c r="R3979">
        <v>38</v>
      </c>
    </row>
    <row r="3980" spans="1:18" ht="57">
      <c r="A3980">
        <v>1310</v>
      </c>
      <c r="B3980" t="b">
        <v>1</v>
      </c>
      <c r="C3980" s="6" t="s">
        <v>23511</v>
      </c>
      <c r="D3980" s="8" t="s">
        <v>3383</v>
      </c>
      <c r="E3980" s="14" t="s">
        <v>18395</v>
      </c>
      <c r="F3980" s="16" t="s">
        <v>18556</v>
      </c>
      <c r="G3980">
        <v>2009</v>
      </c>
      <c r="H3980" s="6" t="s">
        <v>29</v>
      </c>
      <c r="K3980" t="s">
        <v>10100</v>
      </c>
      <c r="L3980" t="s">
        <v>29</v>
      </c>
      <c r="O3980">
        <v>2</v>
      </c>
      <c r="Q3980" s="4" t="s">
        <v>25229</v>
      </c>
      <c r="R3980">
        <v>38</v>
      </c>
    </row>
    <row r="3981" spans="1:18" ht="60">
      <c r="A3981">
        <v>965</v>
      </c>
      <c r="B3981" t="b">
        <v>1</v>
      </c>
      <c r="C3981" s="6" t="s">
        <v>22291</v>
      </c>
      <c r="D3981" s="2" t="s">
        <v>3529</v>
      </c>
      <c r="E3981" s="14" t="s">
        <v>22292</v>
      </c>
      <c r="F3981" s="16" t="s">
        <v>18556</v>
      </c>
      <c r="G3981">
        <v>2009</v>
      </c>
      <c r="H3981" s="6" t="s">
        <v>29</v>
      </c>
      <c r="J3981" t="s">
        <v>22293</v>
      </c>
      <c r="K3981" t="s">
        <v>298</v>
      </c>
      <c r="L3981" t="s">
        <v>29</v>
      </c>
      <c r="O3981">
        <v>1</v>
      </c>
      <c r="Q3981" s="4" t="s">
        <v>25149</v>
      </c>
      <c r="R3981">
        <v>38</v>
      </c>
    </row>
    <row r="3982" spans="1:18" ht="71.25">
      <c r="A3982">
        <v>1630</v>
      </c>
      <c r="B3982" t="b">
        <v>1</v>
      </c>
      <c r="C3982" s="6" t="s">
        <v>24586</v>
      </c>
      <c r="D3982" s="8" t="s">
        <v>3387</v>
      </c>
      <c r="E3982" s="14" t="s">
        <v>24587</v>
      </c>
      <c r="F3982" s="16" t="s">
        <v>18556</v>
      </c>
      <c r="G3982">
        <v>2009</v>
      </c>
      <c r="H3982" s="6" t="s">
        <v>29</v>
      </c>
      <c r="J3982" t="s">
        <v>24588</v>
      </c>
      <c r="K3982" t="s">
        <v>298</v>
      </c>
      <c r="L3982" t="s">
        <v>29</v>
      </c>
      <c r="O3982">
        <v>1</v>
      </c>
      <c r="Q3982" s="4" t="s">
        <v>25258</v>
      </c>
      <c r="R3982">
        <v>38</v>
      </c>
    </row>
    <row r="3983" spans="1:18" ht="60">
      <c r="A3983">
        <v>2861</v>
      </c>
      <c r="B3983" t="b">
        <v>1</v>
      </c>
      <c r="C3983" s="1" t="s">
        <v>3371</v>
      </c>
      <c r="D3983" s="2" t="s">
        <v>3372</v>
      </c>
      <c r="E3983" s="1" t="s">
        <v>3373</v>
      </c>
      <c r="F3983" s="1" t="s">
        <v>3374</v>
      </c>
      <c r="G3983" s="1">
        <v>2009</v>
      </c>
      <c r="H3983" s="1" t="s">
        <v>29</v>
      </c>
      <c r="I3983" s="1" t="s">
        <v>3376</v>
      </c>
      <c r="J3983" s="1" t="s">
        <v>3375</v>
      </c>
      <c r="K3983" s="1" t="s">
        <v>3377</v>
      </c>
      <c r="L3983" s="1" t="s">
        <v>29</v>
      </c>
      <c r="M3983" s="1"/>
      <c r="O3983">
        <v>2</v>
      </c>
      <c r="Q3983" s="4" t="s">
        <v>31710</v>
      </c>
      <c r="R3983">
        <v>38</v>
      </c>
    </row>
    <row r="3984" spans="1:18" ht="57">
      <c r="A3984">
        <v>2309</v>
      </c>
      <c r="B3984" t="b">
        <v>1</v>
      </c>
      <c r="C3984" s="6" t="s">
        <v>26734</v>
      </c>
      <c r="D3984" s="8" t="s">
        <v>3379</v>
      </c>
      <c r="E3984" s="14" t="s">
        <v>18395</v>
      </c>
      <c r="F3984" s="16" t="s">
        <v>18556</v>
      </c>
      <c r="G3984">
        <v>2009</v>
      </c>
      <c r="H3984" s="6" t="s">
        <v>29</v>
      </c>
      <c r="I3984" s="16" t="s">
        <v>26735</v>
      </c>
      <c r="J3984" t="s">
        <v>26736</v>
      </c>
      <c r="K3984" t="s">
        <v>10100</v>
      </c>
      <c r="L3984" t="s">
        <v>29</v>
      </c>
      <c r="O3984">
        <v>2</v>
      </c>
      <c r="Q3984" s="4" t="s">
        <v>25368</v>
      </c>
      <c r="R3984">
        <v>38</v>
      </c>
    </row>
    <row r="3985" spans="1:18" ht="75">
      <c r="A3985">
        <v>896</v>
      </c>
      <c r="B3985" t="b">
        <v>1</v>
      </c>
      <c r="C3985" s="6" t="s">
        <v>3010</v>
      </c>
      <c r="D3985" s="2" t="s">
        <v>3685</v>
      </c>
      <c r="E3985" s="14" t="s">
        <v>18395</v>
      </c>
      <c r="F3985" s="16" t="s">
        <v>18556</v>
      </c>
      <c r="G3985">
        <v>2009</v>
      </c>
      <c r="H3985" s="6" t="s">
        <v>29</v>
      </c>
      <c r="K3985" t="s">
        <v>298</v>
      </c>
      <c r="L3985" t="s">
        <v>29</v>
      </c>
      <c r="O3985">
        <v>1</v>
      </c>
      <c r="Q3985" s="4" t="s">
        <v>24931</v>
      </c>
      <c r="R3985">
        <v>22</v>
      </c>
    </row>
    <row r="3986" spans="1:18" ht="57">
      <c r="A3986">
        <v>155</v>
      </c>
      <c r="B3986" t="b">
        <v>1</v>
      </c>
      <c r="C3986" s="6" t="s">
        <v>3010</v>
      </c>
      <c r="D3986" s="8" t="s">
        <v>3693</v>
      </c>
      <c r="E3986" s="14" t="s">
        <v>19114</v>
      </c>
      <c r="F3986" s="16" t="s">
        <v>18556</v>
      </c>
      <c r="G3986">
        <v>2009</v>
      </c>
      <c r="H3986" s="6" t="s">
        <v>29</v>
      </c>
      <c r="K3986" t="s">
        <v>298</v>
      </c>
      <c r="L3986" t="s">
        <v>29</v>
      </c>
      <c r="O3986">
        <v>1</v>
      </c>
      <c r="Q3986" s="4" t="s">
        <v>24931</v>
      </c>
      <c r="R3986">
        <v>22</v>
      </c>
    </row>
    <row r="3987" spans="1:18" ht="30">
      <c r="A3987">
        <v>2260</v>
      </c>
      <c r="B3987" t="b">
        <v>1</v>
      </c>
      <c r="C3987" s="6" t="s">
        <v>925</v>
      </c>
      <c r="D3987" s="8" t="s">
        <v>3469</v>
      </c>
      <c r="E3987" s="14" t="s">
        <v>26559</v>
      </c>
      <c r="F3987" s="16" t="s">
        <v>18556</v>
      </c>
      <c r="G3987">
        <v>2009</v>
      </c>
      <c r="H3987" s="6" t="s">
        <v>29</v>
      </c>
      <c r="I3987" s="16" t="s">
        <v>26560</v>
      </c>
      <c r="K3987" t="s">
        <v>10100</v>
      </c>
      <c r="L3987" t="s">
        <v>29</v>
      </c>
      <c r="O3987">
        <v>1</v>
      </c>
      <c r="Q3987" s="4" t="s">
        <v>21520</v>
      </c>
      <c r="R3987">
        <v>48</v>
      </c>
    </row>
    <row r="3988" spans="1:18" ht="42.75">
      <c r="A3988">
        <v>2271</v>
      </c>
      <c r="B3988" t="b">
        <v>1</v>
      </c>
      <c r="C3988" s="6" t="s">
        <v>925</v>
      </c>
      <c r="D3988" s="8" t="s">
        <v>3466</v>
      </c>
      <c r="E3988" s="14" t="s">
        <v>18395</v>
      </c>
      <c r="F3988" s="16" t="s">
        <v>18556</v>
      </c>
      <c r="G3988">
        <v>2009</v>
      </c>
      <c r="H3988" s="6" t="s">
        <v>29</v>
      </c>
      <c r="K3988" t="s">
        <v>10100</v>
      </c>
      <c r="L3988" t="s">
        <v>29</v>
      </c>
      <c r="O3988">
        <v>1</v>
      </c>
      <c r="Q3988" s="4" t="s">
        <v>21520</v>
      </c>
      <c r="R3988">
        <v>48</v>
      </c>
    </row>
    <row r="3989" spans="1:18" ht="30">
      <c r="A3989">
        <v>1366</v>
      </c>
      <c r="B3989" t="b">
        <v>1</v>
      </c>
      <c r="C3989" t="s">
        <v>23715</v>
      </c>
      <c r="D3989" s="4" t="s">
        <v>23716</v>
      </c>
      <c r="E3989" t="s">
        <v>18795</v>
      </c>
      <c r="F3989" t="s">
        <v>18439</v>
      </c>
      <c r="G3989">
        <v>2009</v>
      </c>
      <c r="H3989" t="s">
        <v>29</v>
      </c>
      <c r="I3989" t="s">
        <v>23717</v>
      </c>
      <c r="K3989" t="s">
        <v>10100</v>
      </c>
      <c r="L3989" t="s">
        <v>29</v>
      </c>
      <c r="O3989">
        <v>1</v>
      </c>
      <c r="Q3989" s="4" t="s">
        <v>25235</v>
      </c>
      <c r="R3989">
        <v>48</v>
      </c>
    </row>
    <row r="3990" spans="1:18" ht="45">
      <c r="A3990">
        <v>869</v>
      </c>
      <c r="B3990" t="b">
        <v>1</v>
      </c>
      <c r="C3990" t="s">
        <v>21967</v>
      </c>
      <c r="D3990" s="4" t="s">
        <v>21968</v>
      </c>
      <c r="E3990" t="s">
        <v>18795</v>
      </c>
      <c r="F3990" t="s">
        <v>18439</v>
      </c>
      <c r="G3990">
        <v>2009</v>
      </c>
      <c r="H3990" t="s">
        <v>29</v>
      </c>
      <c r="I3990" t="s">
        <v>21969</v>
      </c>
      <c r="K3990" t="s">
        <v>1426</v>
      </c>
      <c r="L3990" t="s">
        <v>29</v>
      </c>
      <c r="O3990">
        <v>1</v>
      </c>
      <c r="Q3990" s="4" t="s">
        <v>24475</v>
      </c>
      <c r="R3990">
        <v>48</v>
      </c>
    </row>
    <row r="3991" spans="1:18" ht="43.5">
      <c r="A3991">
        <v>2433</v>
      </c>
      <c r="B3991" t="b">
        <v>1</v>
      </c>
      <c r="C3991" t="s">
        <v>19217</v>
      </c>
      <c r="D3991" s="7" t="s">
        <v>27161</v>
      </c>
      <c r="E3991" s="5" t="s">
        <v>27162</v>
      </c>
      <c r="F3991" t="s">
        <v>27163</v>
      </c>
      <c r="G3991">
        <v>2009</v>
      </c>
      <c r="H3991" t="s">
        <v>29</v>
      </c>
      <c r="I3991" t="s">
        <v>27164</v>
      </c>
      <c r="J3991" t="s">
        <v>27165</v>
      </c>
      <c r="K3991" t="s">
        <v>298</v>
      </c>
      <c r="L3991" t="s">
        <v>29</v>
      </c>
      <c r="O3991">
        <v>1</v>
      </c>
      <c r="Q3991" s="4" t="s">
        <v>21520</v>
      </c>
      <c r="R3991">
        <v>48</v>
      </c>
    </row>
    <row r="3992" spans="1:18" ht="60">
      <c r="A3992">
        <v>1530</v>
      </c>
      <c r="B3992" t="b">
        <v>1</v>
      </c>
      <c r="C3992" s="17" t="s">
        <v>24234</v>
      </c>
      <c r="D3992" s="4" t="s">
        <v>23271</v>
      </c>
      <c r="E3992" t="s">
        <v>18795</v>
      </c>
      <c r="F3992" t="s">
        <v>18439</v>
      </c>
      <c r="G3992">
        <v>2009</v>
      </c>
      <c r="H3992" t="s">
        <v>29</v>
      </c>
      <c r="I3992" t="s">
        <v>24235</v>
      </c>
      <c r="K3992" t="s">
        <v>18410</v>
      </c>
      <c r="L3992" t="s">
        <v>29</v>
      </c>
      <c r="O3992">
        <v>1</v>
      </c>
      <c r="Q3992" s="4" t="s">
        <v>25252</v>
      </c>
      <c r="R3992">
        <v>48</v>
      </c>
    </row>
    <row r="3993" spans="1:18" ht="30">
      <c r="A3993">
        <v>174</v>
      </c>
      <c r="B3993" t="b">
        <v>1</v>
      </c>
      <c r="C3993" s="17" t="s">
        <v>19191</v>
      </c>
      <c r="D3993" s="7" t="s">
        <v>19192</v>
      </c>
      <c r="E3993" s="5" t="s">
        <v>18579</v>
      </c>
      <c r="F3993" s="21" t="s">
        <v>18580</v>
      </c>
      <c r="G3993">
        <v>2009</v>
      </c>
      <c r="H3993" t="s">
        <v>29</v>
      </c>
      <c r="I3993" t="s">
        <v>19193</v>
      </c>
      <c r="K3993" t="s">
        <v>298</v>
      </c>
      <c r="L3993" t="s">
        <v>29</v>
      </c>
      <c r="O3993">
        <v>1</v>
      </c>
      <c r="Q3993" s="4" t="s">
        <v>24936</v>
      </c>
      <c r="R3993">
        <v>50</v>
      </c>
    </row>
    <row r="3994" spans="1:18" ht="43.5">
      <c r="A3994">
        <v>1623</v>
      </c>
      <c r="B3994" t="b">
        <v>1</v>
      </c>
      <c r="C3994" s="17" t="s">
        <v>24563</v>
      </c>
      <c r="D3994" s="7" t="s">
        <v>24564</v>
      </c>
      <c r="E3994" s="5" t="s">
        <v>18579</v>
      </c>
      <c r="F3994" s="21" t="s">
        <v>18580</v>
      </c>
      <c r="G3994">
        <v>2009</v>
      </c>
      <c r="H3994" t="s">
        <v>29</v>
      </c>
      <c r="J3994" t="s">
        <v>24565</v>
      </c>
      <c r="K3994" t="s">
        <v>1426</v>
      </c>
      <c r="L3994" t="s">
        <v>29</v>
      </c>
      <c r="O3994">
        <v>1</v>
      </c>
      <c r="Q3994" s="4" t="s">
        <v>25257</v>
      </c>
      <c r="R3994">
        <v>57</v>
      </c>
    </row>
    <row r="3995" spans="1:18" ht="90">
      <c r="A3995">
        <v>73</v>
      </c>
      <c r="B3995" t="b">
        <v>1</v>
      </c>
      <c r="C3995" s="6" t="s">
        <v>18759</v>
      </c>
      <c r="D3995" s="8" t="s">
        <v>3147</v>
      </c>
      <c r="E3995" s="14" t="s">
        <v>18760</v>
      </c>
      <c r="F3995" s="16" t="s">
        <v>18556</v>
      </c>
      <c r="G3995">
        <v>2009</v>
      </c>
      <c r="H3995" s="6" t="s">
        <v>29</v>
      </c>
      <c r="J3995" t="s">
        <v>18761</v>
      </c>
      <c r="K3995" t="s">
        <v>1426</v>
      </c>
      <c r="L3995" t="s">
        <v>29</v>
      </c>
      <c r="O3995">
        <v>1</v>
      </c>
      <c r="Q3995" s="4" t="s">
        <v>24914</v>
      </c>
      <c r="R3995">
        <v>57</v>
      </c>
    </row>
    <row r="3996" spans="1:18" ht="60">
      <c r="A3996">
        <v>374</v>
      </c>
      <c r="B3996" t="b">
        <v>1</v>
      </c>
      <c r="C3996" s="6" t="s">
        <v>20090</v>
      </c>
      <c r="D3996" s="8" t="s">
        <v>3143</v>
      </c>
      <c r="E3996" s="14" t="s">
        <v>18395</v>
      </c>
      <c r="F3996" s="16" t="s">
        <v>18556</v>
      </c>
      <c r="G3996">
        <v>2009</v>
      </c>
      <c r="H3996" s="6" t="s">
        <v>29</v>
      </c>
      <c r="K3996" t="s">
        <v>1426</v>
      </c>
      <c r="L3996" t="s">
        <v>29</v>
      </c>
      <c r="O3996">
        <v>1</v>
      </c>
      <c r="Q3996" s="4" t="s">
        <v>24975</v>
      </c>
      <c r="R3996">
        <v>57</v>
      </c>
    </row>
    <row r="3997" spans="1:18" ht="30">
      <c r="A3997">
        <v>2520</v>
      </c>
      <c r="B3997" t="b">
        <v>1</v>
      </c>
      <c r="C3997" t="s">
        <v>27516</v>
      </c>
      <c r="D3997" s="4" t="s">
        <v>27517</v>
      </c>
      <c r="E3997" s="3" t="s">
        <v>27518</v>
      </c>
      <c r="F3997" t="s">
        <v>27519</v>
      </c>
      <c r="G3997">
        <v>2009</v>
      </c>
      <c r="H3997" t="s">
        <v>29</v>
      </c>
      <c r="J3997" t="s">
        <v>27520</v>
      </c>
      <c r="K3997" t="s">
        <v>1426</v>
      </c>
      <c r="L3997" t="s">
        <v>29</v>
      </c>
      <c r="O3997">
        <v>1</v>
      </c>
      <c r="Q3997" s="4" t="s">
        <v>27521</v>
      </c>
      <c r="R3997">
        <v>59</v>
      </c>
    </row>
    <row r="3998" spans="1:18" ht="60">
      <c r="A3998">
        <v>104</v>
      </c>
      <c r="B3998" t="b">
        <v>1</v>
      </c>
      <c r="C3998" s="6" t="s">
        <v>701</v>
      </c>
      <c r="D3998" s="2" t="s">
        <v>3427</v>
      </c>
      <c r="E3998" s="14" t="s">
        <v>18898</v>
      </c>
      <c r="F3998" s="16" t="s">
        <v>18556</v>
      </c>
      <c r="G3998">
        <v>2009</v>
      </c>
      <c r="H3998" s="6" t="s">
        <v>29</v>
      </c>
      <c r="K3998" t="s">
        <v>298</v>
      </c>
      <c r="L3998" t="s">
        <v>29</v>
      </c>
      <c r="O3998">
        <v>1</v>
      </c>
      <c r="Q3998" s="4" t="s">
        <v>22837</v>
      </c>
      <c r="R3998">
        <v>80</v>
      </c>
    </row>
    <row r="3999" spans="1:18" ht="42.75">
      <c r="A3999">
        <v>601</v>
      </c>
      <c r="B3999" t="b">
        <v>1</v>
      </c>
      <c r="C3999" s="6" t="s">
        <v>20962</v>
      </c>
      <c r="D3999" s="8" t="s">
        <v>3640</v>
      </c>
      <c r="E3999" s="14" t="s">
        <v>18395</v>
      </c>
      <c r="F3999" s="16" t="s">
        <v>18556</v>
      </c>
      <c r="G3999">
        <v>2009</v>
      </c>
      <c r="H3999" s="6" t="s">
        <v>29</v>
      </c>
      <c r="J3999" t="s">
        <v>20963</v>
      </c>
      <c r="K3999" t="s">
        <v>298</v>
      </c>
      <c r="L3999" t="s">
        <v>29</v>
      </c>
      <c r="O3999">
        <v>1</v>
      </c>
      <c r="Q3999" s="4" t="s">
        <v>25037</v>
      </c>
      <c r="R3999">
        <v>80</v>
      </c>
    </row>
    <row r="4000" spans="1:18" ht="43.5">
      <c r="A4000">
        <v>805</v>
      </c>
      <c r="B4000" t="b">
        <v>1</v>
      </c>
      <c r="C4000" s="6" t="s">
        <v>21728</v>
      </c>
      <c r="D4000" s="7" t="s">
        <v>3313</v>
      </c>
      <c r="F4000" s="21" t="s">
        <v>21729</v>
      </c>
      <c r="G4000">
        <v>2009</v>
      </c>
      <c r="H4000" t="s">
        <v>29</v>
      </c>
      <c r="K4000" t="s">
        <v>1426</v>
      </c>
      <c r="L4000" t="s">
        <v>29</v>
      </c>
      <c r="O4000">
        <v>1</v>
      </c>
      <c r="Q4000" s="4" t="s">
        <v>25110</v>
      </c>
      <c r="R4000">
        <v>107</v>
      </c>
    </row>
    <row r="4001" spans="1:18" ht="85.5">
      <c r="A4001">
        <v>806</v>
      </c>
      <c r="B4001" t="b">
        <v>1</v>
      </c>
      <c r="C4001" s="6" t="s">
        <v>21730</v>
      </c>
      <c r="D4001" s="8" t="s">
        <v>3561</v>
      </c>
      <c r="E4001" s="14" t="s">
        <v>18395</v>
      </c>
      <c r="F4001" s="16" t="s">
        <v>18556</v>
      </c>
      <c r="G4001">
        <v>2009</v>
      </c>
      <c r="H4001" s="6" t="s">
        <v>29</v>
      </c>
      <c r="K4001" t="s">
        <v>1426</v>
      </c>
      <c r="L4001" t="s">
        <v>29</v>
      </c>
      <c r="O4001">
        <v>1</v>
      </c>
      <c r="Q4001" s="4" t="s">
        <v>25115</v>
      </c>
      <c r="R4001">
        <v>107</v>
      </c>
    </row>
    <row r="4002" spans="1:18" ht="85.5">
      <c r="A4002">
        <v>1644</v>
      </c>
      <c r="B4002" t="b">
        <v>1</v>
      </c>
      <c r="C4002" s="6" t="s">
        <v>24634</v>
      </c>
      <c r="D4002" s="8" t="s">
        <v>3620</v>
      </c>
      <c r="E4002" s="14" t="s">
        <v>18395</v>
      </c>
      <c r="F4002" s="16" t="s">
        <v>18556</v>
      </c>
      <c r="G4002">
        <v>2009</v>
      </c>
      <c r="H4002" s="6" t="s">
        <v>29</v>
      </c>
      <c r="I4002" s="16" t="s">
        <v>24635</v>
      </c>
      <c r="K4002" t="s">
        <v>1426</v>
      </c>
      <c r="L4002" t="s">
        <v>29</v>
      </c>
      <c r="O4002">
        <v>1</v>
      </c>
      <c r="Q4002" s="4" t="s">
        <v>25265</v>
      </c>
      <c r="R4002">
        <v>107</v>
      </c>
    </row>
    <row r="4003" spans="1:18" ht="71.25">
      <c r="A4003">
        <v>501</v>
      </c>
      <c r="B4003" t="b">
        <v>1</v>
      </c>
      <c r="C4003" s="6" t="s">
        <v>20587</v>
      </c>
      <c r="D4003" s="8" t="s">
        <v>3565</v>
      </c>
      <c r="E4003" s="14" t="s">
        <v>20588</v>
      </c>
      <c r="F4003" s="16" t="s">
        <v>18556</v>
      </c>
      <c r="G4003">
        <v>2009</v>
      </c>
      <c r="H4003" s="6" t="s">
        <v>29</v>
      </c>
      <c r="I4003" s="16" t="s">
        <v>20589</v>
      </c>
      <c r="K4003" t="s">
        <v>1426</v>
      </c>
      <c r="L4003" t="s">
        <v>29</v>
      </c>
      <c r="O4003">
        <v>1</v>
      </c>
      <c r="Q4003" s="4" t="s">
        <v>25011</v>
      </c>
      <c r="R4003">
        <v>107</v>
      </c>
    </row>
    <row r="4004" spans="1:18" ht="71.25">
      <c r="A4004">
        <v>1982</v>
      </c>
      <c r="B4004" t="b">
        <v>1</v>
      </c>
      <c r="C4004" s="6" t="s">
        <v>25762</v>
      </c>
      <c r="D4004" s="8" t="s">
        <v>3624</v>
      </c>
      <c r="E4004" s="14" t="s">
        <v>25473</v>
      </c>
      <c r="F4004" s="16" t="s">
        <v>18556</v>
      </c>
      <c r="G4004">
        <v>2009</v>
      </c>
      <c r="H4004" s="6" t="s">
        <v>29</v>
      </c>
      <c r="K4004" t="s">
        <v>1426</v>
      </c>
      <c r="L4004" t="s">
        <v>29</v>
      </c>
      <c r="O4004">
        <v>1</v>
      </c>
      <c r="Q4004" s="4" t="s">
        <v>25305</v>
      </c>
      <c r="R4004">
        <v>107</v>
      </c>
    </row>
    <row r="4005" spans="1:18" ht="45">
      <c r="A4005">
        <v>2010</v>
      </c>
      <c r="B4005" t="b">
        <v>1</v>
      </c>
      <c r="C4005" t="s">
        <v>25845</v>
      </c>
      <c r="D4005" s="2" t="s">
        <v>3299</v>
      </c>
      <c r="E4005" t="s">
        <v>25846</v>
      </c>
      <c r="F4005" t="s">
        <v>18439</v>
      </c>
      <c r="G4005">
        <v>2009</v>
      </c>
      <c r="H4005" t="s">
        <v>29</v>
      </c>
      <c r="I4005" t="s">
        <v>25847</v>
      </c>
      <c r="K4005" t="s">
        <v>18410</v>
      </c>
      <c r="L4005" t="s">
        <v>29</v>
      </c>
      <c r="O4005">
        <v>1</v>
      </c>
      <c r="Q4005" s="4" t="s">
        <v>25319</v>
      </c>
      <c r="R4005">
        <v>107</v>
      </c>
    </row>
    <row r="4006" spans="1:18" ht="60">
      <c r="A4006">
        <v>880</v>
      </c>
      <c r="B4006" t="b">
        <v>1</v>
      </c>
      <c r="C4006" t="s">
        <v>21997</v>
      </c>
      <c r="D4006" s="2" t="s">
        <v>3558</v>
      </c>
      <c r="E4006" t="s">
        <v>21998</v>
      </c>
      <c r="F4006" t="s">
        <v>18439</v>
      </c>
      <c r="G4006">
        <v>2009</v>
      </c>
      <c r="H4006" t="s">
        <v>29</v>
      </c>
      <c r="I4006" t="s">
        <v>21999</v>
      </c>
      <c r="K4006" t="s">
        <v>1426</v>
      </c>
      <c r="L4006" t="s">
        <v>29</v>
      </c>
      <c r="O4006">
        <v>1</v>
      </c>
      <c r="Q4006" s="4" t="s">
        <v>25138</v>
      </c>
      <c r="R4006">
        <v>107</v>
      </c>
    </row>
    <row r="4007" spans="1:18" ht="75">
      <c r="A4007">
        <v>8</v>
      </c>
      <c r="B4007" t="b">
        <v>1</v>
      </c>
      <c r="C4007" t="s">
        <v>18437</v>
      </c>
      <c r="D4007" s="2" t="s">
        <v>3616</v>
      </c>
      <c r="E4007" t="s">
        <v>18438</v>
      </c>
      <c r="F4007" t="s">
        <v>18439</v>
      </c>
      <c r="G4007">
        <v>2009</v>
      </c>
      <c r="H4007" t="s">
        <v>29</v>
      </c>
      <c r="I4007" t="s">
        <v>18440</v>
      </c>
      <c r="K4007" t="s">
        <v>1426</v>
      </c>
      <c r="L4007" t="s">
        <v>29</v>
      </c>
      <c r="O4007">
        <v>1</v>
      </c>
      <c r="Q4007" s="4" t="s">
        <v>24882</v>
      </c>
      <c r="R4007">
        <v>107</v>
      </c>
    </row>
    <row r="4008" spans="1:18" ht="30">
      <c r="A4008">
        <v>2856</v>
      </c>
      <c r="B4008" t="b">
        <v>1</v>
      </c>
      <c r="C4008" s="1" t="s">
        <v>3303</v>
      </c>
      <c r="D4008" s="2" t="s">
        <v>3304</v>
      </c>
      <c r="E4008" s="1" t="s">
        <v>3305</v>
      </c>
      <c r="F4008" s="1" t="s">
        <v>3306</v>
      </c>
      <c r="G4008" s="1">
        <v>2009</v>
      </c>
      <c r="H4008" s="1" t="s">
        <v>29</v>
      </c>
      <c r="I4008" s="1" t="s">
        <v>2313</v>
      </c>
      <c r="J4008" s="1" t="s">
        <v>3307</v>
      </c>
      <c r="K4008" s="1" t="s">
        <v>1426</v>
      </c>
      <c r="L4008" s="1" t="s">
        <v>29</v>
      </c>
      <c r="M4008" s="1"/>
      <c r="O4008">
        <v>1</v>
      </c>
      <c r="Q4008" s="4" t="s">
        <v>25319</v>
      </c>
      <c r="R4008">
        <v>107</v>
      </c>
    </row>
    <row r="4009" spans="1:18" ht="45">
      <c r="A4009">
        <v>436</v>
      </c>
      <c r="B4009" t="b">
        <v>1</v>
      </c>
      <c r="C4009" s="6" t="s">
        <v>20343</v>
      </c>
      <c r="D4009" s="2" t="s">
        <v>3308</v>
      </c>
      <c r="E4009" s="14" t="s">
        <v>20344</v>
      </c>
      <c r="F4009" s="16" t="s">
        <v>18556</v>
      </c>
      <c r="G4009">
        <v>2009</v>
      </c>
      <c r="H4009" s="6" t="s">
        <v>29</v>
      </c>
      <c r="J4009" t="s">
        <v>20345</v>
      </c>
      <c r="K4009" t="s">
        <v>1426</v>
      </c>
      <c r="L4009" t="s">
        <v>29</v>
      </c>
      <c r="O4009">
        <v>1</v>
      </c>
      <c r="Q4009" s="4" t="s">
        <v>24989</v>
      </c>
      <c r="R4009">
        <v>107</v>
      </c>
    </row>
    <row r="4010" spans="1:18" ht="57">
      <c r="A4010">
        <v>1129</v>
      </c>
      <c r="B4010" t="b">
        <v>1</v>
      </c>
      <c r="C4010" s="6" t="s">
        <v>20343</v>
      </c>
      <c r="D4010" s="8" t="s">
        <v>3295</v>
      </c>
      <c r="E4010" s="14" t="s">
        <v>18395</v>
      </c>
      <c r="F4010" s="16" t="s">
        <v>18556</v>
      </c>
      <c r="G4010">
        <v>2009</v>
      </c>
      <c r="H4010" s="6" t="s">
        <v>29</v>
      </c>
      <c r="K4010" t="s">
        <v>1426</v>
      </c>
      <c r="L4010" t="s">
        <v>29</v>
      </c>
      <c r="O4010">
        <v>1</v>
      </c>
      <c r="Q4010" s="4" t="s">
        <v>24989</v>
      </c>
      <c r="R4010">
        <v>107</v>
      </c>
    </row>
    <row r="4011" spans="1:18" ht="43.5">
      <c r="A4011">
        <v>1944</v>
      </c>
      <c r="B4011" t="b">
        <v>1</v>
      </c>
      <c r="C4011" t="s">
        <v>25652</v>
      </c>
      <c r="D4011" s="7" t="s">
        <v>25653</v>
      </c>
      <c r="E4011" s="5" t="s">
        <v>25506</v>
      </c>
      <c r="F4011" t="s">
        <v>25654</v>
      </c>
      <c r="G4011">
        <v>2009</v>
      </c>
      <c r="H4011" t="s">
        <v>29</v>
      </c>
      <c r="J4011" t="s">
        <v>3489</v>
      </c>
      <c r="K4011" t="s">
        <v>298</v>
      </c>
      <c r="L4011" t="s">
        <v>29</v>
      </c>
      <c r="O4011">
        <v>1</v>
      </c>
      <c r="Q4011" s="4" t="s">
        <v>24334</v>
      </c>
      <c r="R4011">
        <v>170</v>
      </c>
    </row>
    <row r="4012" spans="1:18" ht="45">
      <c r="A4012">
        <v>1900</v>
      </c>
      <c r="B4012" t="b">
        <v>1</v>
      </c>
      <c r="C4012" s="7" t="s">
        <v>19865</v>
      </c>
      <c r="D4012" s="4" t="s">
        <v>3490</v>
      </c>
      <c r="E4012" s="5" t="s">
        <v>25506</v>
      </c>
      <c r="F4012" t="s">
        <v>25507</v>
      </c>
      <c r="G4012">
        <v>2009</v>
      </c>
      <c r="H4012" t="s">
        <v>29</v>
      </c>
      <c r="I4012" t="s">
        <v>25508</v>
      </c>
      <c r="J4012" t="s">
        <v>3489</v>
      </c>
      <c r="K4012" t="s">
        <v>298</v>
      </c>
      <c r="L4012" t="s">
        <v>29</v>
      </c>
      <c r="O4012">
        <v>1</v>
      </c>
      <c r="Q4012" s="4" t="s">
        <v>24334</v>
      </c>
      <c r="R4012">
        <v>170</v>
      </c>
    </row>
    <row r="4013" spans="1:18" ht="45">
      <c r="A4013">
        <v>2170</v>
      </c>
      <c r="B4013" t="b">
        <v>1</v>
      </c>
      <c r="C4013" s="7" t="s">
        <v>19865</v>
      </c>
      <c r="D4013" s="4" t="s">
        <v>3973</v>
      </c>
      <c r="E4013" s="5" t="s">
        <v>26290</v>
      </c>
      <c r="F4013" s="30" t="s">
        <v>26291</v>
      </c>
      <c r="G4013">
        <v>2009</v>
      </c>
      <c r="H4013" t="s">
        <v>29</v>
      </c>
      <c r="J4013" t="s">
        <v>26292</v>
      </c>
      <c r="K4013" t="s">
        <v>298</v>
      </c>
      <c r="L4013" t="s">
        <v>29</v>
      </c>
      <c r="M4013" t="s">
        <v>18659</v>
      </c>
      <c r="O4013">
        <v>1</v>
      </c>
      <c r="Q4013" s="4" t="s">
        <v>24334</v>
      </c>
      <c r="R4013">
        <v>170</v>
      </c>
    </row>
    <row r="4014" spans="1:18" ht="43.5">
      <c r="A4014">
        <v>1996</v>
      </c>
      <c r="B4014" t="b">
        <v>1</v>
      </c>
      <c r="C4014" t="s">
        <v>25796</v>
      </c>
      <c r="D4014" s="7" t="s">
        <v>25797</v>
      </c>
      <c r="E4014" t="s">
        <v>25798</v>
      </c>
      <c r="F4014" s="18" t="s">
        <v>25799</v>
      </c>
      <c r="G4014">
        <v>2009</v>
      </c>
      <c r="H4014" t="s">
        <v>29</v>
      </c>
      <c r="J4014" t="s">
        <v>4328</v>
      </c>
      <c r="K4014" t="s">
        <v>298</v>
      </c>
      <c r="L4014" t="s">
        <v>29</v>
      </c>
      <c r="O4014">
        <v>1</v>
      </c>
      <c r="Q4014" s="4" t="s">
        <v>25316</v>
      </c>
      <c r="R4014">
        <v>171</v>
      </c>
    </row>
    <row r="4015" spans="1:18" ht="30">
      <c r="A4015">
        <v>1793</v>
      </c>
      <c r="B4015" t="b">
        <v>1</v>
      </c>
      <c r="C4015" s="17" t="s">
        <v>25169</v>
      </c>
      <c r="D4015" s="7" t="s">
        <v>25170</v>
      </c>
      <c r="E4015" s="5" t="s">
        <v>25171</v>
      </c>
      <c r="F4015" t="s">
        <v>25172</v>
      </c>
      <c r="G4015">
        <v>2009</v>
      </c>
      <c r="H4015" t="s">
        <v>29</v>
      </c>
      <c r="I4015" t="s">
        <v>25173</v>
      </c>
      <c r="J4015" t="s">
        <v>25174</v>
      </c>
      <c r="K4015" t="s">
        <v>18607</v>
      </c>
      <c r="L4015" t="s">
        <v>29</v>
      </c>
      <c r="O4015">
        <v>1</v>
      </c>
      <c r="Q4015" s="4" t="s">
        <v>25276</v>
      </c>
      <c r="R4015">
        <v>177</v>
      </c>
    </row>
    <row r="4016" spans="1:18" ht="30" customHeight="1">
      <c r="A4016">
        <v>485</v>
      </c>
      <c r="B4016" t="b">
        <v>1</v>
      </c>
      <c r="C4016" s="17" t="s">
        <v>20522</v>
      </c>
      <c r="D4016" s="4" t="s">
        <v>20523</v>
      </c>
      <c r="E4016" t="s">
        <v>18795</v>
      </c>
      <c r="F4016" t="s">
        <v>18439</v>
      </c>
      <c r="G4016">
        <v>2009</v>
      </c>
      <c r="H4016" t="s">
        <v>29</v>
      </c>
      <c r="I4016" t="s">
        <v>20524</v>
      </c>
      <c r="K4016" t="s">
        <v>30</v>
      </c>
      <c r="L4016" t="s">
        <v>29</v>
      </c>
      <c r="O4016">
        <v>1</v>
      </c>
      <c r="Q4016" s="4" t="s">
        <v>24369</v>
      </c>
      <c r="R4016">
        <v>190</v>
      </c>
    </row>
    <row r="4017" spans="1:18" ht="30" customHeight="1">
      <c r="A4017">
        <v>1942</v>
      </c>
      <c r="B4017" t="b">
        <v>1</v>
      </c>
      <c r="C4017" s="17" t="s">
        <v>25646</v>
      </c>
      <c r="D4017" s="4" t="s">
        <v>25647</v>
      </c>
      <c r="E4017" s="5" t="s">
        <v>18795</v>
      </c>
      <c r="F4017" t="s">
        <v>18439</v>
      </c>
      <c r="G4017">
        <v>2009</v>
      </c>
      <c r="H4017" t="s">
        <v>29</v>
      </c>
      <c r="I4017" t="s">
        <v>25648</v>
      </c>
      <c r="K4017" t="s">
        <v>1426</v>
      </c>
      <c r="L4017" t="s">
        <v>29</v>
      </c>
      <c r="O4017">
        <v>1</v>
      </c>
      <c r="Q4017" s="4" t="s">
        <v>25300</v>
      </c>
      <c r="R4017">
        <v>194</v>
      </c>
    </row>
    <row r="4018" spans="1:18" ht="71.25">
      <c r="A4018">
        <v>874</v>
      </c>
      <c r="B4018" t="b">
        <v>1</v>
      </c>
      <c r="C4018" s="6" t="s">
        <v>21981</v>
      </c>
      <c r="D4018" s="8" t="s">
        <v>3260</v>
      </c>
      <c r="E4018" s="14" t="s">
        <v>21982</v>
      </c>
      <c r="F4018" s="16" t="s">
        <v>18556</v>
      </c>
      <c r="G4018">
        <v>2009</v>
      </c>
      <c r="H4018" s="6" t="s">
        <v>29</v>
      </c>
      <c r="K4018" t="s">
        <v>1426</v>
      </c>
      <c r="L4018" t="s">
        <v>29</v>
      </c>
      <c r="O4018">
        <v>1</v>
      </c>
      <c r="Q4018" s="4" t="s">
        <v>25130</v>
      </c>
      <c r="R4018">
        <v>195</v>
      </c>
    </row>
    <row r="4019" spans="1:18" ht="45">
      <c r="A4019">
        <v>1077</v>
      </c>
      <c r="B4019" t="b">
        <v>1</v>
      </c>
      <c r="C4019" s="17" t="s">
        <v>22699</v>
      </c>
      <c r="D4019" s="4" t="s">
        <v>22700</v>
      </c>
      <c r="E4019" t="s">
        <v>18795</v>
      </c>
      <c r="F4019" t="s">
        <v>18439</v>
      </c>
      <c r="G4019">
        <v>2009</v>
      </c>
      <c r="H4019" t="s">
        <v>29</v>
      </c>
      <c r="I4019" t="s">
        <v>22701</v>
      </c>
      <c r="K4019" t="s">
        <v>18410</v>
      </c>
      <c r="L4019" t="s">
        <v>29</v>
      </c>
      <c r="O4019">
        <v>1</v>
      </c>
      <c r="Q4019" s="4" t="s">
        <v>25167</v>
      </c>
      <c r="R4019">
        <v>195</v>
      </c>
    </row>
    <row r="4020" spans="1:18" ht="30">
      <c r="A4020">
        <v>2105</v>
      </c>
      <c r="B4020" t="b">
        <v>1</v>
      </c>
      <c r="C4020" s="6" t="s">
        <v>26112</v>
      </c>
      <c r="D4020" s="8" t="s">
        <v>3194</v>
      </c>
      <c r="E4020" s="14" t="s">
        <v>22655</v>
      </c>
      <c r="F4020" s="16" t="s">
        <v>18556</v>
      </c>
      <c r="G4020">
        <v>2009</v>
      </c>
      <c r="H4020" s="6" t="s">
        <v>29</v>
      </c>
      <c r="I4020" s="16" t="s">
        <v>26113</v>
      </c>
      <c r="K4020" t="s">
        <v>298</v>
      </c>
      <c r="L4020" t="s">
        <v>29</v>
      </c>
      <c r="O4020">
        <v>1</v>
      </c>
      <c r="Q4020" s="4" t="s">
        <v>25329</v>
      </c>
      <c r="R4020">
        <v>208</v>
      </c>
    </row>
    <row r="4021" spans="1:18" ht="60">
      <c r="A4021">
        <v>2850</v>
      </c>
      <c r="B4021" t="b">
        <v>1</v>
      </c>
      <c r="C4021" s="1" t="s">
        <v>3188</v>
      </c>
      <c r="D4021" s="2" t="s">
        <v>3189</v>
      </c>
      <c r="E4021" s="1" t="s">
        <v>3190</v>
      </c>
      <c r="F4021" s="1" t="s">
        <v>3191</v>
      </c>
      <c r="G4021" s="1">
        <v>2009</v>
      </c>
      <c r="H4021" s="1" t="s">
        <v>29</v>
      </c>
      <c r="I4021" s="1"/>
      <c r="J4021" s="1" t="s">
        <v>3192</v>
      </c>
      <c r="K4021" s="1" t="s">
        <v>298</v>
      </c>
      <c r="L4021" s="1" t="s">
        <v>29</v>
      </c>
      <c r="M4021" s="1"/>
      <c r="O4021">
        <v>1</v>
      </c>
      <c r="Q4021" s="4" t="s">
        <v>31709</v>
      </c>
      <c r="R4021">
        <v>208</v>
      </c>
    </row>
    <row r="4022" spans="1:18" ht="30">
      <c r="A4022">
        <v>5040</v>
      </c>
      <c r="B4022" t="b">
        <v>1</v>
      </c>
      <c r="C4022" s="1" t="s">
        <v>18178</v>
      </c>
      <c r="D4022" s="2" t="s">
        <v>18179</v>
      </c>
      <c r="E4022" s="3" t="s">
        <v>18180</v>
      </c>
      <c r="F4022" s="1" t="s">
        <v>18181</v>
      </c>
      <c r="G4022" s="1">
        <v>2009</v>
      </c>
      <c r="H4022" s="1" t="s">
        <v>29</v>
      </c>
      <c r="I4022" s="1"/>
      <c r="J4022" s="1" t="s">
        <v>18182</v>
      </c>
      <c r="K4022" s="1" t="s">
        <v>127</v>
      </c>
      <c r="L4022" s="1" t="s">
        <v>29</v>
      </c>
      <c r="M4022" s="1"/>
      <c r="O4022">
        <v>1</v>
      </c>
      <c r="Q4022" s="4" t="s">
        <v>31706</v>
      </c>
      <c r="R4022">
        <v>211</v>
      </c>
    </row>
    <row r="4023" spans="1:18" ht="57.75">
      <c r="A4023">
        <v>1891</v>
      </c>
      <c r="B4023" t="b">
        <v>1</v>
      </c>
      <c r="C4023" s="17" t="s">
        <v>25474</v>
      </c>
      <c r="D4023" s="7" t="s">
        <v>25475</v>
      </c>
      <c r="E4023" s="5" t="s">
        <v>18579</v>
      </c>
      <c r="F4023" s="21" t="s">
        <v>18580</v>
      </c>
      <c r="G4023">
        <v>2009</v>
      </c>
      <c r="H4023" t="s">
        <v>29</v>
      </c>
      <c r="I4023" t="s">
        <v>25476</v>
      </c>
      <c r="K4023" t="s">
        <v>18103</v>
      </c>
      <c r="L4023" t="s">
        <v>29</v>
      </c>
      <c r="O4023">
        <v>1</v>
      </c>
      <c r="Q4023" s="4" t="s">
        <v>25286</v>
      </c>
      <c r="R4023">
        <v>225</v>
      </c>
    </row>
    <row r="4024" spans="1:18" ht="29.25">
      <c r="A4024">
        <v>1072</v>
      </c>
      <c r="B4024" t="b">
        <v>1</v>
      </c>
      <c r="C4024" s="17" t="s">
        <v>22686</v>
      </c>
      <c r="D4024" s="7" t="s">
        <v>22687</v>
      </c>
      <c r="E4024" s="5" t="s">
        <v>22688</v>
      </c>
      <c r="F4024" s="16" t="s">
        <v>18556</v>
      </c>
      <c r="G4024">
        <v>2009</v>
      </c>
      <c r="H4024" t="s">
        <v>29</v>
      </c>
      <c r="J4024" t="s">
        <v>22689</v>
      </c>
      <c r="K4024" t="s">
        <v>1301</v>
      </c>
      <c r="L4024" t="s">
        <v>29</v>
      </c>
      <c r="O4024">
        <v>1</v>
      </c>
      <c r="Q4024" s="4" t="s">
        <v>22658</v>
      </c>
      <c r="R4024">
        <v>80</v>
      </c>
    </row>
    <row r="4025" spans="1:18" ht="30">
      <c r="A4025">
        <v>2872</v>
      </c>
      <c r="B4025" t="b">
        <v>1</v>
      </c>
      <c r="C4025" s="1" t="s">
        <v>217</v>
      </c>
      <c r="D4025" s="2" t="s">
        <v>3605</v>
      </c>
      <c r="E4025" s="1" t="s">
        <v>3606</v>
      </c>
      <c r="F4025" s="1" t="s">
        <v>3607</v>
      </c>
      <c r="G4025" s="1">
        <v>2009</v>
      </c>
      <c r="H4025" s="1" t="s">
        <v>29</v>
      </c>
      <c r="I4025" s="1"/>
      <c r="J4025" s="1"/>
      <c r="K4025" s="1" t="s">
        <v>1301</v>
      </c>
      <c r="L4025" s="1" t="s">
        <v>29</v>
      </c>
      <c r="M4025" s="1"/>
      <c r="O4025">
        <v>1</v>
      </c>
      <c r="Q4025" s="4" t="s">
        <v>22658</v>
      </c>
      <c r="R4025">
        <v>80</v>
      </c>
    </row>
    <row r="4026" spans="1:18" ht="71.25">
      <c r="A4026">
        <v>997</v>
      </c>
      <c r="B4026" t="b">
        <v>1</v>
      </c>
      <c r="C4026" s="6" t="s">
        <v>22427</v>
      </c>
      <c r="D4026" s="8" t="s">
        <v>3414</v>
      </c>
      <c r="E4026" s="14" t="s">
        <v>20728</v>
      </c>
      <c r="F4026" s="16" t="s">
        <v>18556</v>
      </c>
      <c r="G4026">
        <v>2009</v>
      </c>
      <c r="H4026" s="6" t="s">
        <v>29</v>
      </c>
      <c r="I4026" s="16" t="s">
        <v>22428</v>
      </c>
      <c r="K4026" t="s">
        <v>298</v>
      </c>
      <c r="L4026" t="s">
        <v>29</v>
      </c>
      <c r="O4026">
        <v>1</v>
      </c>
      <c r="Q4026" s="4" t="s">
        <v>25151</v>
      </c>
      <c r="R4026">
        <v>271</v>
      </c>
    </row>
    <row r="4027" spans="1:18" ht="85.5">
      <c r="A4027">
        <v>358</v>
      </c>
      <c r="B4027" t="b">
        <v>1</v>
      </c>
      <c r="C4027" s="6" t="s">
        <v>20014</v>
      </c>
      <c r="D4027" s="8" t="s">
        <v>3037</v>
      </c>
      <c r="E4027" s="14" t="s">
        <v>18395</v>
      </c>
      <c r="F4027" s="16" t="s">
        <v>18556</v>
      </c>
      <c r="G4027">
        <v>2009</v>
      </c>
      <c r="H4027" s="6" t="s">
        <v>29</v>
      </c>
      <c r="I4027" s="16" t="s">
        <v>20015</v>
      </c>
      <c r="K4027" t="s">
        <v>298</v>
      </c>
      <c r="L4027" t="s">
        <v>29</v>
      </c>
      <c r="O4027">
        <v>1</v>
      </c>
      <c r="Q4027" s="4" t="s">
        <v>24965</v>
      </c>
      <c r="R4027">
        <v>271</v>
      </c>
    </row>
    <row r="4028" spans="1:18" ht="86.25">
      <c r="A4028">
        <v>33</v>
      </c>
      <c r="B4028" t="b">
        <v>1</v>
      </c>
      <c r="C4028" s="17" t="s">
        <v>18577</v>
      </c>
      <c r="D4028" s="7" t="s">
        <v>18578</v>
      </c>
      <c r="E4028" s="5" t="s">
        <v>18579</v>
      </c>
      <c r="F4028" s="21" t="s">
        <v>18580</v>
      </c>
      <c r="G4028">
        <v>2009</v>
      </c>
      <c r="H4028" t="s">
        <v>29</v>
      </c>
      <c r="J4028" t="s">
        <v>18581</v>
      </c>
      <c r="K4028" t="s">
        <v>18103</v>
      </c>
      <c r="L4028" t="s">
        <v>29</v>
      </c>
      <c r="O4028">
        <v>1</v>
      </c>
      <c r="Q4028" s="4" t="s">
        <v>21943</v>
      </c>
      <c r="R4028">
        <v>271</v>
      </c>
    </row>
    <row r="4029" spans="1:18" ht="45">
      <c r="A4029">
        <v>5042</v>
      </c>
      <c r="B4029" t="b">
        <v>1</v>
      </c>
      <c r="C4029" s="1" t="s">
        <v>18185</v>
      </c>
      <c r="D4029" s="2" t="s">
        <v>18186</v>
      </c>
      <c r="E4029" s="3" t="s">
        <v>18180</v>
      </c>
      <c r="F4029" s="1" t="s">
        <v>18181</v>
      </c>
      <c r="G4029" s="1">
        <v>2009</v>
      </c>
      <c r="H4029" s="1" t="s">
        <v>29</v>
      </c>
      <c r="I4029" s="1" t="s">
        <v>18188</v>
      </c>
      <c r="J4029" s="1" t="s">
        <v>18187</v>
      </c>
      <c r="K4029" s="1" t="s">
        <v>127</v>
      </c>
      <c r="L4029" s="1" t="s">
        <v>29</v>
      </c>
      <c r="M4029" s="1"/>
      <c r="O4029">
        <v>1</v>
      </c>
      <c r="Q4029" s="4" t="s">
        <v>31532</v>
      </c>
      <c r="R4029">
        <v>281</v>
      </c>
    </row>
    <row r="4030" spans="1:18">
      <c r="A4030">
        <v>65</v>
      </c>
      <c r="B4030" t="b">
        <v>1</v>
      </c>
      <c r="C4030" t="s">
        <v>18722</v>
      </c>
      <c r="D4030" s="7" t="s">
        <v>18723</v>
      </c>
      <c r="E4030" s="5" t="s">
        <v>18724</v>
      </c>
      <c r="F4030" t="s">
        <v>18725</v>
      </c>
      <c r="G4030">
        <v>2009</v>
      </c>
      <c r="H4030" t="s">
        <v>29</v>
      </c>
      <c r="J4030" t="s">
        <v>18726</v>
      </c>
      <c r="K4030" t="s">
        <v>18424</v>
      </c>
      <c r="L4030" t="s">
        <v>29</v>
      </c>
      <c r="O4030">
        <v>1</v>
      </c>
      <c r="Q4030" s="4" t="s">
        <v>24909</v>
      </c>
      <c r="R4030">
        <v>283</v>
      </c>
    </row>
    <row r="4031" spans="1:18" ht="43.5">
      <c r="A4031">
        <v>177</v>
      </c>
      <c r="B4031" t="b">
        <v>1</v>
      </c>
      <c r="C4031" t="s">
        <v>19206</v>
      </c>
      <c r="D4031" s="7" t="s">
        <v>19207</v>
      </c>
      <c r="E4031" t="s">
        <v>19208</v>
      </c>
      <c r="F4031" t="s">
        <v>19209</v>
      </c>
      <c r="G4031">
        <v>2009</v>
      </c>
      <c r="H4031" t="s">
        <v>29</v>
      </c>
      <c r="J4031" t="s">
        <v>19210</v>
      </c>
      <c r="K4031" t="s">
        <v>18424</v>
      </c>
      <c r="L4031" t="s">
        <v>29</v>
      </c>
      <c r="O4031">
        <v>1</v>
      </c>
      <c r="Q4031" s="4" t="s">
        <v>24938</v>
      </c>
      <c r="R4031">
        <v>283</v>
      </c>
    </row>
    <row r="4032" spans="1:18" ht="29.25">
      <c r="A4032">
        <v>2223</v>
      </c>
      <c r="B4032" t="b">
        <v>1</v>
      </c>
      <c r="C4032" t="s">
        <v>26440</v>
      </c>
      <c r="D4032" s="7" t="s">
        <v>26441</v>
      </c>
      <c r="E4032" s="5" t="s">
        <v>26442</v>
      </c>
      <c r="F4032" t="s">
        <v>26443</v>
      </c>
      <c r="G4032">
        <v>2009</v>
      </c>
      <c r="H4032" t="s">
        <v>29</v>
      </c>
      <c r="J4032" t="s">
        <v>26444</v>
      </c>
      <c r="K4032" t="s">
        <v>18424</v>
      </c>
      <c r="L4032" t="s">
        <v>29</v>
      </c>
      <c r="O4032">
        <v>1</v>
      </c>
      <c r="Q4032" s="4" t="s">
        <v>25354</v>
      </c>
      <c r="R4032">
        <v>283</v>
      </c>
    </row>
    <row r="4033" spans="1:18" ht="42.75">
      <c r="A4033">
        <v>741</v>
      </c>
      <c r="B4033" t="b">
        <v>1</v>
      </c>
      <c r="C4033" s="6" t="s">
        <v>21484</v>
      </c>
      <c r="D4033" s="8" t="s">
        <v>3128</v>
      </c>
      <c r="E4033" s="14" t="s">
        <v>21485</v>
      </c>
      <c r="F4033" s="16" t="s">
        <v>18556</v>
      </c>
      <c r="G4033">
        <v>2009</v>
      </c>
      <c r="H4033" s="6" t="s">
        <v>29</v>
      </c>
      <c r="I4033" s="16" t="s">
        <v>21486</v>
      </c>
      <c r="K4033" t="s">
        <v>18424</v>
      </c>
      <c r="L4033" t="s">
        <v>29</v>
      </c>
      <c r="O4033">
        <v>1</v>
      </c>
      <c r="Q4033" s="4" t="s">
        <v>25097</v>
      </c>
      <c r="R4033">
        <v>283</v>
      </c>
    </row>
    <row r="4034" spans="1:18" ht="42.75">
      <c r="A4034">
        <v>1240</v>
      </c>
      <c r="B4034" t="b">
        <v>1</v>
      </c>
      <c r="C4034" s="6" t="s">
        <v>23275</v>
      </c>
      <c r="D4034" s="8" t="s">
        <v>3124</v>
      </c>
      <c r="E4034" s="14" t="s">
        <v>18395</v>
      </c>
      <c r="F4034" s="16" t="s">
        <v>18556</v>
      </c>
      <c r="G4034">
        <v>2009</v>
      </c>
      <c r="H4034" s="6" t="s">
        <v>29</v>
      </c>
      <c r="K4034" t="s">
        <v>18424</v>
      </c>
      <c r="L4034" t="s">
        <v>29</v>
      </c>
      <c r="O4034">
        <v>1</v>
      </c>
      <c r="Q4034" s="4" t="s">
        <v>25219</v>
      </c>
      <c r="R4034">
        <v>283</v>
      </c>
    </row>
    <row r="4035" spans="1:18" ht="57">
      <c r="A4035">
        <v>674</v>
      </c>
      <c r="B4035" t="b">
        <v>1</v>
      </c>
      <c r="C4035" s="6" t="s">
        <v>3026</v>
      </c>
      <c r="D4035" s="8" t="s">
        <v>3027</v>
      </c>
      <c r="E4035" s="14" t="s">
        <v>18395</v>
      </c>
      <c r="F4035" s="16" t="s">
        <v>18556</v>
      </c>
      <c r="G4035">
        <v>2009</v>
      </c>
      <c r="H4035" s="6" t="s">
        <v>29</v>
      </c>
      <c r="K4035" t="s">
        <v>1426</v>
      </c>
      <c r="L4035" t="s">
        <v>29</v>
      </c>
      <c r="O4035">
        <v>1</v>
      </c>
      <c r="Q4035" s="4" t="s">
        <v>23345</v>
      </c>
      <c r="R4035">
        <v>294</v>
      </c>
    </row>
    <row r="4036" spans="1:18" ht="57">
      <c r="A4036">
        <v>1035</v>
      </c>
      <c r="B4036" t="b">
        <v>1</v>
      </c>
      <c r="C4036" s="6" t="s">
        <v>22550</v>
      </c>
      <c r="D4036" s="8" t="s">
        <v>3032</v>
      </c>
      <c r="E4036" s="14" t="s">
        <v>22493</v>
      </c>
      <c r="F4036" s="16" t="s">
        <v>18556</v>
      </c>
      <c r="G4036">
        <v>2009</v>
      </c>
      <c r="H4036" s="6" t="s">
        <v>29</v>
      </c>
      <c r="J4036" t="s">
        <v>22551</v>
      </c>
      <c r="K4036" t="s">
        <v>1426</v>
      </c>
      <c r="L4036" t="s">
        <v>29</v>
      </c>
      <c r="O4036">
        <v>1</v>
      </c>
      <c r="Q4036" s="4" t="s">
        <v>25155</v>
      </c>
      <c r="R4036">
        <v>294</v>
      </c>
    </row>
    <row r="4037" spans="1:18" ht="42.75">
      <c r="A4037">
        <v>273</v>
      </c>
      <c r="B4037" t="b">
        <v>1</v>
      </c>
      <c r="C4037" s="6" t="s">
        <v>19630</v>
      </c>
      <c r="D4037" s="8" t="s">
        <v>3232</v>
      </c>
      <c r="E4037" s="14" t="s">
        <v>19631</v>
      </c>
      <c r="F4037" s="16" t="s">
        <v>18556</v>
      </c>
      <c r="G4037">
        <v>2009</v>
      </c>
      <c r="H4037" s="6" t="s">
        <v>29</v>
      </c>
      <c r="J4037" t="s">
        <v>32204</v>
      </c>
      <c r="K4037" t="s">
        <v>30</v>
      </c>
      <c r="L4037" t="s">
        <v>29</v>
      </c>
      <c r="O4037">
        <v>1</v>
      </c>
      <c r="Q4037" s="4" t="s">
        <v>24942</v>
      </c>
      <c r="R4037">
        <v>304</v>
      </c>
    </row>
    <row r="4038" spans="1:18" ht="30">
      <c r="A4038">
        <v>5045</v>
      </c>
      <c r="B4038" t="b">
        <v>1</v>
      </c>
      <c r="C4038" s="1" t="s">
        <v>18057</v>
      </c>
      <c r="D4038" s="2" t="s">
        <v>18197</v>
      </c>
      <c r="E4038" s="3" t="s">
        <v>18180</v>
      </c>
      <c r="F4038" s="1" t="s">
        <v>18181</v>
      </c>
      <c r="G4038" s="1">
        <v>2009</v>
      </c>
      <c r="H4038" s="1" t="s">
        <v>29</v>
      </c>
      <c r="I4038" s="1"/>
      <c r="J4038" s="1" t="s">
        <v>18198</v>
      </c>
      <c r="K4038" s="1" t="s">
        <v>127</v>
      </c>
      <c r="L4038" s="1" t="s">
        <v>29</v>
      </c>
      <c r="M4038" s="1"/>
      <c r="O4038">
        <v>1</v>
      </c>
      <c r="Q4038" s="4" t="s">
        <v>31625</v>
      </c>
      <c r="R4038">
        <v>319</v>
      </c>
    </row>
    <row r="4039" spans="1:18" ht="30">
      <c r="A4039">
        <v>2553</v>
      </c>
      <c r="B4039" t="b">
        <v>1</v>
      </c>
      <c r="C4039" t="s">
        <v>27682</v>
      </c>
      <c r="D4039" s="4" t="s">
        <v>27683</v>
      </c>
      <c r="E4039" s="3" t="s">
        <v>27684</v>
      </c>
      <c r="F4039" t="s">
        <v>27685</v>
      </c>
      <c r="G4039">
        <v>2009</v>
      </c>
      <c r="H4039" t="s">
        <v>29</v>
      </c>
      <c r="I4039" s="43"/>
      <c r="J4039" t="s">
        <v>27686</v>
      </c>
      <c r="K4039" t="s">
        <v>10545</v>
      </c>
      <c r="L4039" t="s">
        <v>29</v>
      </c>
      <c r="O4039">
        <v>1</v>
      </c>
      <c r="Q4039" s="4" t="s">
        <v>31714</v>
      </c>
      <c r="R4039">
        <v>320</v>
      </c>
    </row>
    <row r="4040" spans="1:18">
      <c r="A4040">
        <v>5043</v>
      </c>
      <c r="B4040" t="b">
        <v>1</v>
      </c>
      <c r="C4040" s="1" t="s">
        <v>18189</v>
      </c>
      <c r="D4040" s="2" t="s">
        <v>18190</v>
      </c>
      <c r="E4040" s="3" t="s">
        <v>18180</v>
      </c>
      <c r="F4040" s="1" t="s">
        <v>18181</v>
      </c>
      <c r="G4040" s="1">
        <v>2009</v>
      </c>
      <c r="H4040" s="1" t="s">
        <v>29</v>
      </c>
      <c r="I4040" s="1" t="s">
        <v>18192</v>
      </c>
      <c r="J4040" s="1" t="s">
        <v>18191</v>
      </c>
      <c r="K4040" s="1" t="s">
        <v>18193</v>
      </c>
      <c r="L4040" s="1" t="s">
        <v>29</v>
      </c>
      <c r="M4040" s="1"/>
      <c r="O4040">
        <v>4</v>
      </c>
      <c r="Q4040" s="4" t="s">
        <v>31715</v>
      </c>
      <c r="R4040">
        <v>321</v>
      </c>
    </row>
    <row r="4041" spans="1:18" ht="29.25">
      <c r="A4041">
        <v>1036</v>
      </c>
      <c r="B4041" t="b">
        <v>1</v>
      </c>
      <c r="C4041" s="17" t="s">
        <v>22553</v>
      </c>
      <c r="D4041" s="7" t="s">
        <v>22554</v>
      </c>
      <c r="E4041" s="5" t="s">
        <v>18579</v>
      </c>
      <c r="F4041" s="21" t="s">
        <v>18580</v>
      </c>
      <c r="G4041">
        <v>2009</v>
      </c>
      <c r="H4041" t="s">
        <v>29</v>
      </c>
      <c r="I4041" t="s">
        <v>22555</v>
      </c>
      <c r="K4041" t="s">
        <v>1426</v>
      </c>
      <c r="L4041" t="s">
        <v>29</v>
      </c>
      <c r="O4041">
        <v>1</v>
      </c>
      <c r="Q4041" s="4" t="s">
        <v>25158</v>
      </c>
      <c r="R4041">
        <v>322</v>
      </c>
    </row>
    <row r="4042" spans="1:18">
      <c r="A4042">
        <v>561</v>
      </c>
      <c r="B4042" t="b">
        <v>1</v>
      </c>
      <c r="C4042" t="s">
        <v>20811</v>
      </c>
      <c r="D4042" s="7" t="s">
        <v>20812</v>
      </c>
      <c r="E4042" s="5" t="s">
        <v>20813</v>
      </c>
      <c r="F4042" s="18" t="s">
        <v>20301</v>
      </c>
      <c r="G4042">
        <v>2009</v>
      </c>
      <c r="H4042" t="s">
        <v>29</v>
      </c>
      <c r="J4042" t="s">
        <v>20814</v>
      </c>
      <c r="K4042" t="s">
        <v>10100</v>
      </c>
      <c r="L4042" t="s">
        <v>29</v>
      </c>
      <c r="O4042">
        <v>1</v>
      </c>
      <c r="Q4042" s="4" t="s">
        <v>23376</v>
      </c>
      <c r="R4042">
        <v>286</v>
      </c>
    </row>
    <row r="4043" spans="1:18">
      <c r="A4043">
        <v>770</v>
      </c>
      <c r="B4043" t="b">
        <v>1</v>
      </c>
      <c r="C4043" t="s">
        <v>21597</v>
      </c>
      <c r="D4043" s="4" t="s">
        <v>3228</v>
      </c>
      <c r="F4043" s="18" t="s">
        <v>20301</v>
      </c>
      <c r="G4043">
        <v>2009</v>
      </c>
      <c r="H4043" t="s">
        <v>18</v>
      </c>
      <c r="K4043" t="s">
        <v>18422</v>
      </c>
      <c r="L4043" t="s">
        <v>18423</v>
      </c>
      <c r="O4043">
        <v>0</v>
      </c>
      <c r="Q4043" s="4" t="s">
        <v>25099</v>
      </c>
    </row>
    <row r="4044" spans="1:18" ht="30">
      <c r="A4044">
        <v>308</v>
      </c>
      <c r="B4044" t="b">
        <v>1</v>
      </c>
      <c r="C4044" t="s">
        <v>19772</v>
      </c>
      <c r="D4044" s="2" t="s">
        <v>3335</v>
      </c>
      <c r="G4044">
        <v>2009</v>
      </c>
      <c r="H4044" t="s">
        <v>18</v>
      </c>
      <c r="I4044" t="s">
        <v>19773</v>
      </c>
      <c r="K4044" t="s">
        <v>18422</v>
      </c>
      <c r="L4044" t="s">
        <v>18423</v>
      </c>
      <c r="O4044">
        <v>0</v>
      </c>
      <c r="Q4044" s="4" t="s">
        <v>24953</v>
      </c>
    </row>
    <row r="4045" spans="1:18">
      <c r="A4045">
        <v>373</v>
      </c>
      <c r="B4045" t="b">
        <v>1</v>
      </c>
      <c r="C4045" s="6" t="s">
        <v>3473</v>
      </c>
      <c r="D4045" s="6" t="s">
        <v>3474</v>
      </c>
      <c r="E4045" s="14" t="s">
        <v>18395</v>
      </c>
      <c r="F4045" s="16" t="s">
        <v>18556</v>
      </c>
      <c r="G4045">
        <v>2009</v>
      </c>
      <c r="H4045" s="6" t="s">
        <v>18</v>
      </c>
      <c r="K4045" t="s">
        <v>18422</v>
      </c>
      <c r="L4045" t="s">
        <v>18423</v>
      </c>
      <c r="O4045">
        <v>0</v>
      </c>
      <c r="Q4045" s="4" t="s">
        <v>24969</v>
      </c>
    </row>
    <row r="4046" spans="1:18" ht="45">
      <c r="A4046">
        <v>1734</v>
      </c>
      <c r="B4046" t="b">
        <v>1</v>
      </c>
      <c r="C4046" s="6" t="s">
        <v>24963</v>
      </c>
      <c r="D4046" s="6" t="s">
        <v>3206</v>
      </c>
      <c r="E4046" s="14" t="s">
        <v>24964</v>
      </c>
      <c r="F4046" s="16" t="s">
        <v>18556</v>
      </c>
      <c r="G4046">
        <v>2009</v>
      </c>
      <c r="H4046" s="6" t="s">
        <v>18</v>
      </c>
      <c r="K4046" t="s">
        <v>18422</v>
      </c>
      <c r="L4046" t="s">
        <v>18423</v>
      </c>
      <c r="O4046">
        <v>0</v>
      </c>
      <c r="Q4046" s="4" t="s">
        <v>25271</v>
      </c>
    </row>
    <row r="4047" spans="1:18" ht="30">
      <c r="A4047">
        <v>2870</v>
      </c>
      <c r="B4047" t="b">
        <v>1</v>
      </c>
      <c r="C4047" s="1" t="s">
        <v>3591</v>
      </c>
      <c r="D4047" s="2" t="s">
        <v>3592</v>
      </c>
      <c r="E4047" s="1" t="s">
        <v>3593</v>
      </c>
      <c r="F4047" s="1" t="s">
        <v>3594</v>
      </c>
      <c r="G4047" s="1">
        <v>2009</v>
      </c>
      <c r="H4047" s="1" t="s">
        <v>18</v>
      </c>
      <c r="I4047" s="1"/>
      <c r="J4047" s="1" t="s">
        <v>3595</v>
      </c>
      <c r="K4047" s="1"/>
      <c r="L4047" s="1"/>
      <c r="M4047" s="1"/>
      <c r="O4047">
        <v>0</v>
      </c>
      <c r="Q4047" s="4" t="s">
        <v>31701</v>
      </c>
    </row>
    <row r="4048" spans="1:18">
      <c r="A4048">
        <v>2851</v>
      </c>
      <c r="B4048" t="b">
        <v>1</v>
      </c>
      <c r="C4048" s="1" t="s">
        <v>28323</v>
      </c>
      <c r="D4048" s="2" t="s">
        <v>691</v>
      </c>
      <c r="E4048" s="1" t="s">
        <v>3219</v>
      </c>
      <c r="F4048" s="1" t="s">
        <v>3029</v>
      </c>
      <c r="G4048" s="1">
        <v>2009</v>
      </c>
      <c r="H4048" s="1" t="s">
        <v>18</v>
      </c>
      <c r="I4048" s="1"/>
      <c r="J4048" s="1" t="s">
        <v>3220</v>
      </c>
      <c r="K4048" s="1"/>
      <c r="L4048" s="1"/>
      <c r="M4048" s="1"/>
      <c r="O4048">
        <v>0</v>
      </c>
      <c r="Q4048" s="4" t="s">
        <v>31702</v>
      </c>
    </row>
    <row r="4049" spans="1:17" ht="30">
      <c r="A4049">
        <v>675</v>
      </c>
      <c r="B4049" t="b">
        <v>1</v>
      </c>
      <c r="C4049" s="6" t="s">
        <v>1379</v>
      </c>
      <c r="D4049" s="6" t="s">
        <v>3215</v>
      </c>
      <c r="E4049" s="14" t="s">
        <v>18395</v>
      </c>
      <c r="F4049" s="16" t="s">
        <v>18556</v>
      </c>
      <c r="G4049">
        <v>2009</v>
      </c>
      <c r="H4049" s="6" t="s">
        <v>18</v>
      </c>
      <c r="K4049" t="s">
        <v>18422</v>
      </c>
      <c r="L4049" t="s">
        <v>18423</v>
      </c>
      <c r="O4049">
        <v>0</v>
      </c>
      <c r="Q4049" s="4" t="s">
        <v>25073</v>
      </c>
    </row>
    <row r="4050" spans="1:17" ht="30">
      <c r="A4050">
        <v>1329</v>
      </c>
      <c r="B4050" t="b">
        <v>1</v>
      </c>
      <c r="C4050" s="6" t="s">
        <v>22714</v>
      </c>
      <c r="D4050" s="6" t="s">
        <v>3255</v>
      </c>
      <c r="E4050" s="14" t="s">
        <v>23575</v>
      </c>
      <c r="F4050" s="16" t="s">
        <v>18556</v>
      </c>
      <c r="G4050">
        <v>2009</v>
      </c>
      <c r="H4050" s="6" t="s">
        <v>18</v>
      </c>
      <c r="K4050" t="s">
        <v>18422</v>
      </c>
      <c r="L4050" t="s">
        <v>18423</v>
      </c>
      <c r="O4050">
        <v>0</v>
      </c>
      <c r="Q4050" s="4" t="s">
        <v>24740</v>
      </c>
    </row>
    <row r="4051" spans="1:17">
      <c r="A4051">
        <v>5047</v>
      </c>
      <c r="B4051" t="b">
        <v>1</v>
      </c>
      <c r="C4051" s="1" t="s">
        <v>18201</v>
      </c>
      <c r="D4051" s="2" t="s">
        <v>18202</v>
      </c>
      <c r="E4051" s="3" t="s">
        <v>18180</v>
      </c>
      <c r="F4051" s="1" t="s">
        <v>18181</v>
      </c>
      <c r="G4051" s="1">
        <v>2009</v>
      </c>
      <c r="H4051" s="1" t="s">
        <v>18</v>
      </c>
      <c r="I4051" s="1"/>
      <c r="J4051" s="1" t="s">
        <v>18203</v>
      </c>
      <c r="K4051" s="1"/>
      <c r="L4051" s="1"/>
      <c r="M4051" s="1"/>
      <c r="O4051">
        <v>0</v>
      </c>
      <c r="Q4051" s="4" t="s">
        <v>31703</v>
      </c>
    </row>
    <row r="4052" spans="1:17" ht="45">
      <c r="A4052">
        <v>2167</v>
      </c>
      <c r="B4052" t="b">
        <v>1</v>
      </c>
      <c r="C4052" s="6" t="s">
        <v>1787</v>
      </c>
      <c r="D4052" s="6" t="s">
        <v>3286</v>
      </c>
      <c r="E4052" s="14" t="s">
        <v>21157</v>
      </c>
      <c r="F4052" s="16" t="s">
        <v>18556</v>
      </c>
      <c r="G4052">
        <v>2009</v>
      </c>
      <c r="H4052" s="6" t="s">
        <v>18</v>
      </c>
      <c r="K4052" t="s">
        <v>18422</v>
      </c>
      <c r="L4052" t="s">
        <v>18423</v>
      </c>
      <c r="O4052">
        <v>0</v>
      </c>
      <c r="Q4052" s="4" t="s">
        <v>18968</v>
      </c>
    </row>
    <row r="4053" spans="1:17" ht="60">
      <c r="A4053">
        <v>2209</v>
      </c>
      <c r="B4053" t="b">
        <v>1</v>
      </c>
      <c r="C4053" s="6" t="s">
        <v>1787</v>
      </c>
      <c r="D4053" s="6" t="s">
        <v>3283</v>
      </c>
      <c r="E4053" s="14" t="s">
        <v>18395</v>
      </c>
      <c r="F4053" s="16" t="s">
        <v>18556</v>
      </c>
      <c r="G4053">
        <v>2009</v>
      </c>
      <c r="H4053" s="6" t="s">
        <v>18</v>
      </c>
      <c r="K4053" t="s">
        <v>18422</v>
      </c>
      <c r="L4053" t="s">
        <v>18423</v>
      </c>
      <c r="O4053">
        <v>0</v>
      </c>
      <c r="Q4053" s="4" t="s">
        <v>18968</v>
      </c>
    </row>
    <row r="4054" spans="1:17" ht="30">
      <c r="A4054">
        <v>330</v>
      </c>
      <c r="B4054" t="b">
        <v>1</v>
      </c>
      <c r="C4054" s="6" t="s">
        <v>19888</v>
      </c>
      <c r="D4054" s="6" t="s">
        <v>3462</v>
      </c>
      <c r="E4054" s="14" t="s">
        <v>19889</v>
      </c>
      <c r="F4054" s="16" t="s">
        <v>18556</v>
      </c>
      <c r="G4054">
        <v>2009</v>
      </c>
      <c r="H4054" s="6" t="s">
        <v>18</v>
      </c>
      <c r="K4054" t="s">
        <v>18422</v>
      </c>
      <c r="L4054" t="s">
        <v>18423</v>
      </c>
      <c r="O4054">
        <v>0</v>
      </c>
      <c r="Q4054" s="4" t="s">
        <v>24961</v>
      </c>
    </row>
    <row r="4055" spans="1:17" ht="30">
      <c r="A4055">
        <v>445</v>
      </c>
      <c r="B4055" t="b">
        <v>1</v>
      </c>
      <c r="C4055" s="6" t="s">
        <v>20373</v>
      </c>
      <c r="D4055" s="6" t="s">
        <v>3644</v>
      </c>
      <c r="E4055" s="14" t="s">
        <v>20374</v>
      </c>
      <c r="F4055" s="16" t="s">
        <v>18556</v>
      </c>
      <c r="G4055">
        <v>2009</v>
      </c>
      <c r="H4055" s="6" t="s">
        <v>18</v>
      </c>
      <c r="J4055" t="s">
        <v>20375</v>
      </c>
      <c r="K4055" t="s">
        <v>18422</v>
      </c>
      <c r="L4055" t="s">
        <v>18423</v>
      </c>
      <c r="O4055">
        <v>0</v>
      </c>
      <c r="Q4055" s="4" t="s">
        <v>24995</v>
      </c>
    </row>
    <row r="4056" spans="1:17" ht="30">
      <c r="A4056">
        <v>385</v>
      </c>
      <c r="B4056" t="b">
        <v>1</v>
      </c>
      <c r="C4056" s="6" t="s">
        <v>20129</v>
      </c>
      <c r="D4056" s="6" t="s">
        <v>3041</v>
      </c>
      <c r="E4056" s="14" t="s">
        <v>20130</v>
      </c>
      <c r="F4056" s="16" t="s">
        <v>18556</v>
      </c>
      <c r="G4056">
        <v>2009</v>
      </c>
      <c r="H4056" s="6" t="s">
        <v>18</v>
      </c>
      <c r="K4056" t="s">
        <v>18422</v>
      </c>
      <c r="L4056" t="s">
        <v>18423</v>
      </c>
      <c r="O4056">
        <v>0</v>
      </c>
      <c r="Q4056" s="4" t="s">
        <v>31704</v>
      </c>
    </row>
    <row r="4057" spans="1:17" ht="30">
      <c r="A4057">
        <v>271</v>
      </c>
      <c r="B4057" t="b">
        <v>1</v>
      </c>
      <c r="C4057" s="6" t="s">
        <v>3110</v>
      </c>
      <c r="D4057" s="6" t="s">
        <v>3114</v>
      </c>
      <c r="E4057" s="14" t="s">
        <v>19626</v>
      </c>
      <c r="F4057" s="16" t="s">
        <v>18556</v>
      </c>
      <c r="G4057">
        <v>2009</v>
      </c>
      <c r="H4057" s="6" t="s">
        <v>18</v>
      </c>
      <c r="K4057" t="s">
        <v>18422</v>
      </c>
      <c r="L4057" t="s">
        <v>18423</v>
      </c>
      <c r="O4057">
        <v>0</v>
      </c>
      <c r="Q4057" s="4" t="s">
        <v>24940</v>
      </c>
    </row>
    <row r="4058" spans="1:17" ht="45">
      <c r="A4058">
        <v>1987</v>
      </c>
      <c r="B4058" t="b">
        <v>1</v>
      </c>
      <c r="C4058" s="6" t="s">
        <v>3110</v>
      </c>
      <c r="D4058" s="6" t="s">
        <v>3111</v>
      </c>
      <c r="E4058" s="14" t="s">
        <v>18395</v>
      </c>
      <c r="F4058" s="16" t="s">
        <v>18556</v>
      </c>
      <c r="G4058">
        <v>2009</v>
      </c>
      <c r="H4058" s="6" t="s">
        <v>18</v>
      </c>
      <c r="K4058" t="s">
        <v>18422</v>
      </c>
      <c r="L4058" t="s">
        <v>18423</v>
      </c>
      <c r="O4058">
        <v>0</v>
      </c>
      <c r="Q4058" s="4" t="s">
        <v>24940</v>
      </c>
    </row>
    <row r="4059" spans="1:17" ht="45">
      <c r="A4059">
        <v>655</v>
      </c>
      <c r="B4059" t="b">
        <v>1</v>
      </c>
      <c r="C4059" s="6" t="s">
        <v>21173</v>
      </c>
      <c r="D4059" s="6" t="s">
        <v>3459</v>
      </c>
      <c r="E4059" s="14" t="s">
        <v>18395</v>
      </c>
      <c r="F4059" s="16" t="s">
        <v>18556</v>
      </c>
      <c r="G4059">
        <v>2009</v>
      </c>
      <c r="H4059" s="6" t="s">
        <v>18</v>
      </c>
      <c r="K4059" t="s">
        <v>18422</v>
      </c>
      <c r="L4059" t="s">
        <v>18423</v>
      </c>
      <c r="O4059">
        <v>0</v>
      </c>
      <c r="Q4059" s="4" t="s">
        <v>25063</v>
      </c>
    </row>
    <row r="4060" spans="1:17" ht="30">
      <c r="A4060">
        <v>1516</v>
      </c>
      <c r="B4060" t="b">
        <v>1</v>
      </c>
      <c r="C4060" s="6" t="s">
        <v>701</v>
      </c>
      <c r="D4060" s="6" t="s">
        <v>3421</v>
      </c>
      <c r="E4060" s="14" t="s">
        <v>18395</v>
      </c>
      <c r="F4060" s="16" t="s">
        <v>18556</v>
      </c>
      <c r="G4060">
        <v>2009</v>
      </c>
      <c r="H4060" s="6" t="s">
        <v>18</v>
      </c>
      <c r="K4060" t="s">
        <v>18422</v>
      </c>
      <c r="L4060" t="s">
        <v>18423</v>
      </c>
      <c r="O4060">
        <v>0</v>
      </c>
      <c r="Q4060" s="4" t="s">
        <v>22837</v>
      </c>
    </row>
    <row r="4061" spans="1:17" ht="45">
      <c r="A4061">
        <v>2864</v>
      </c>
      <c r="B4061" t="b">
        <v>1</v>
      </c>
      <c r="C4061" s="1" t="s">
        <v>701</v>
      </c>
      <c r="D4061" s="2" t="s">
        <v>3424</v>
      </c>
      <c r="E4061" s="1" t="s">
        <v>3425</v>
      </c>
      <c r="F4061" s="1" t="s">
        <v>3029</v>
      </c>
      <c r="G4061" s="1">
        <v>2009</v>
      </c>
      <c r="H4061" s="1" t="s">
        <v>18</v>
      </c>
      <c r="I4061" s="1"/>
      <c r="J4061" s="1" t="s">
        <v>3426</v>
      </c>
      <c r="K4061" s="1"/>
      <c r="L4061" s="1"/>
      <c r="M4061" s="1"/>
      <c r="O4061">
        <v>0</v>
      </c>
      <c r="Q4061" s="4" t="s">
        <v>22837</v>
      </c>
    </row>
    <row r="4062" spans="1:17" ht="30">
      <c r="A4062">
        <v>2852</v>
      </c>
      <c r="B4062" t="b">
        <v>1</v>
      </c>
      <c r="C4062" s="1" t="s">
        <v>28323</v>
      </c>
      <c r="D4062" s="2" t="s">
        <v>3221</v>
      </c>
      <c r="E4062" s="1" t="s">
        <v>3222</v>
      </c>
      <c r="F4062" s="1"/>
      <c r="G4062" s="1">
        <v>2009</v>
      </c>
      <c r="H4062" s="1" t="s">
        <v>18</v>
      </c>
      <c r="I4062" s="1"/>
      <c r="J4062" s="1" t="s">
        <v>3223</v>
      </c>
      <c r="K4062" s="1"/>
      <c r="L4062" s="1"/>
      <c r="M4062" s="1"/>
      <c r="O4062">
        <v>0</v>
      </c>
      <c r="Q4062" s="4" t="s">
        <v>31702</v>
      </c>
    </row>
    <row r="4063" spans="1:17" ht="60">
      <c r="A4063">
        <v>1224</v>
      </c>
      <c r="B4063" t="b">
        <v>1</v>
      </c>
      <c r="C4063" s="6" t="s">
        <v>701</v>
      </c>
      <c r="D4063" s="2" t="s">
        <v>3418</v>
      </c>
      <c r="E4063" s="14" t="s">
        <v>18395</v>
      </c>
      <c r="F4063" s="16" t="s">
        <v>18556</v>
      </c>
      <c r="G4063">
        <v>2009</v>
      </c>
      <c r="H4063" s="6" t="s">
        <v>18</v>
      </c>
      <c r="K4063" t="s">
        <v>18422</v>
      </c>
      <c r="L4063" t="s">
        <v>18423</v>
      </c>
      <c r="O4063">
        <v>0</v>
      </c>
      <c r="Q4063" s="4" t="s">
        <v>22837</v>
      </c>
    </row>
    <row r="4064" spans="1:17" ht="30">
      <c r="A4064">
        <v>534</v>
      </c>
      <c r="B4064" t="b">
        <v>1</v>
      </c>
      <c r="C4064" s="6" t="s">
        <v>20706</v>
      </c>
      <c r="D4064" s="6" t="s">
        <v>3514</v>
      </c>
      <c r="E4064" s="14" t="s">
        <v>20707</v>
      </c>
      <c r="F4064" s="16" t="s">
        <v>18556</v>
      </c>
      <c r="G4064">
        <v>2009</v>
      </c>
      <c r="H4064" s="6" t="s">
        <v>18</v>
      </c>
      <c r="I4064" s="16" t="s">
        <v>20708</v>
      </c>
      <c r="K4064" t="s">
        <v>18422</v>
      </c>
      <c r="L4064" t="s">
        <v>18423</v>
      </c>
      <c r="O4064">
        <v>0</v>
      </c>
      <c r="Q4064" s="4" t="s">
        <v>25017</v>
      </c>
    </row>
    <row r="4065" spans="1:17" ht="60">
      <c r="A4065">
        <v>481</v>
      </c>
      <c r="B4065" t="b">
        <v>1</v>
      </c>
      <c r="C4065" s="6" t="s">
        <v>20508</v>
      </c>
      <c r="D4065" s="6" t="s">
        <v>3075</v>
      </c>
      <c r="E4065" s="14" t="s">
        <v>18395</v>
      </c>
      <c r="F4065" s="16" t="s">
        <v>18556</v>
      </c>
      <c r="G4065">
        <v>2009</v>
      </c>
      <c r="H4065" s="6" t="s">
        <v>18</v>
      </c>
      <c r="K4065" t="s">
        <v>18422</v>
      </c>
      <c r="L4065" t="s">
        <v>18423</v>
      </c>
      <c r="O4065">
        <v>0</v>
      </c>
      <c r="Q4065" s="4" t="s">
        <v>25004</v>
      </c>
    </row>
    <row r="4066" spans="1:17" ht="45">
      <c r="A4066">
        <v>1521</v>
      </c>
      <c r="B4066" t="b">
        <v>1</v>
      </c>
      <c r="C4066" s="6" t="s">
        <v>24217</v>
      </c>
      <c r="D4066" s="6" t="s">
        <v>3119</v>
      </c>
      <c r="E4066" s="14" t="s">
        <v>24218</v>
      </c>
      <c r="F4066" s="16" t="s">
        <v>18556</v>
      </c>
      <c r="G4066">
        <v>2009</v>
      </c>
      <c r="H4066" s="6" t="s">
        <v>18</v>
      </c>
      <c r="K4066" t="s">
        <v>18422</v>
      </c>
      <c r="L4066" t="s">
        <v>18423</v>
      </c>
      <c r="O4066">
        <v>0</v>
      </c>
      <c r="Q4066" s="4" t="s">
        <v>25251</v>
      </c>
    </row>
    <row r="4067" spans="1:17" ht="60">
      <c r="A4067">
        <v>5044</v>
      </c>
      <c r="B4067" t="b">
        <v>1</v>
      </c>
      <c r="C4067" s="1" t="s">
        <v>18194</v>
      </c>
      <c r="D4067" s="2" t="s">
        <v>18195</v>
      </c>
      <c r="E4067" s="3" t="s">
        <v>18180</v>
      </c>
      <c r="F4067" s="1" t="s">
        <v>18181</v>
      </c>
      <c r="G4067" s="1">
        <v>2009</v>
      </c>
      <c r="H4067" s="1" t="s">
        <v>18</v>
      </c>
      <c r="I4067" s="1" t="s">
        <v>18196</v>
      </c>
      <c r="J4067" s="1"/>
      <c r="K4067" s="1"/>
      <c r="L4067" s="1"/>
      <c r="M4067" s="1"/>
      <c r="O4067">
        <v>0</v>
      </c>
      <c r="Q4067" s="4" t="s">
        <v>31705</v>
      </c>
    </row>
    <row r="4068" spans="1:17" ht="30">
      <c r="A4068">
        <v>2879</v>
      </c>
      <c r="B4068" t="b">
        <v>1</v>
      </c>
      <c r="C4068" s="1" t="s">
        <v>3696</v>
      </c>
      <c r="D4068" s="2" t="s">
        <v>3697</v>
      </c>
      <c r="E4068" s="3" t="s">
        <v>3698</v>
      </c>
      <c r="F4068" s="1"/>
      <c r="G4068" s="1">
        <v>2009</v>
      </c>
      <c r="H4068" s="1" t="s">
        <v>18</v>
      </c>
      <c r="I4068" s="1"/>
      <c r="J4068" s="1" t="s">
        <v>3699</v>
      </c>
      <c r="K4068" s="1"/>
      <c r="L4068" s="1"/>
      <c r="M4068" s="1"/>
      <c r="O4068">
        <v>0</v>
      </c>
      <c r="Q4068" s="4" t="s">
        <v>31707</v>
      </c>
    </row>
    <row r="4069" spans="1:17" ht="45">
      <c r="A4069">
        <v>1905</v>
      </c>
      <c r="B4069" t="b">
        <v>1</v>
      </c>
      <c r="C4069" s="6" t="s">
        <v>25528</v>
      </c>
      <c r="D4069" s="6" t="s">
        <v>3322</v>
      </c>
      <c r="E4069" s="14" t="s">
        <v>25529</v>
      </c>
      <c r="F4069" s="16" t="s">
        <v>18556</v>
      </c>
      <c r="G4069">
        <v>2009</v>
      </c>
      <c r="H4069" s="6" t="s">
        <v>18</v>
      </c>
      <c r="K4069" t="s">
        <v>18422</v>
      </c>
      <c r="L4069" t="s">
        <v>18423</v>
      </c>
      <c r="O4069">
        <v>0</v>
      </c>
      <c r="Q4069" s="4" t="s">
        <v>25296</v>
      </c>
    </row>
    <row r="4070" spans="1:17" ht="57.75">
      <c r="A4070">
        <v>814</v>
      </c>
      <c r="B4070" t="b">
        <v>1</v>
      </c>
      <c r="C4070" t="s">
        <v>21760</v>
      </c>
      <c r="D4070" s="7" t="s">
        <v>21761</v>
      </c>
      <c r="E4070" t="s">
        <v>21762</v>
      </c>
      <c r="F4070" t="s">
        <v>21763</v>
      </c>
      <c r="G4070">
        <v>2009</v>
      </c>
      <c r="H4070" t="s">
        <v>18</v>
      </c>
      <c r="J4070" t="s">
        <v>21764</v>
      </c>
      <c r="K4070" t="s">
        <v>18422</v>
      </c>
      <c r="L4070" t="s">
        <v>18423</v>
      </c>
      <c r="O4070">
        <v>0</v>
      </c>
      <c r="Q4070" s="4" t="s">
        <v>31708</v>
      </c>
    </row>
    <row r="4071" spans="1:17" ht="30">
      <c r="A4071">
        <v>5046</v>
      </c>
      <c r="B4071" t="b">
        <v>1</v>
      </c>
      <c r="C4071" s="1" t="s">
        <v>18057</v>
      </c>
      <c r="D4071" s="2" t="s">
        <v>18199</v>
      </c>
      <c r="E4071" s="3" t="s">
        <v>18180</v>
      </c>
      <c r="F4071" s="1" t="s">
        <v>18181</v>
      </c>
      <c r="G4071" s="1">
        <v>2009</v>
      </c>
      <c r="H4071" s="1" t="s">
        <v>18</v>
      </c>
      <c r="I4071" s="1"/>
      <c r="J4071" s="1" t="s">
        <v>18200</v>
      </c>
      <c r="K4071" s="1"/>
      <c r="L4071" s="1"/>
      <c r="M4071" s="1"/>
      <c r="O4071">
        <v>0</v>
      </c>
      <c r="Q4071" s="4" t="s">
        <v>31625</v>
      </c>
    </row>
    <row r="4072" spans="1:17" ht="45">
      <c r="A4072">
        <v>648</v>
      </c>
      <c r="B4072" t="b">
        <v>1</v>
      </c>
      <c r="C4072" s="6" t="s">
        <v>21147</v>
      </c>
      <c r="D4072" s="6" t="s">
        <v>3541</v>
      </c>
      <c r="E4072" s="14" t="s">
        <v>20277</v>
      </c>
      <c r="F4072" s="16" t="s">
        <v>18556</v>
      </c>
      <c r="G4072">
        <v>2009</v>
      </c>
      <c r="H4072" s="6" t="s">
        <v>18</v>
      </c>
      <c r="K4072" t="s">
        <v>18422</v>
      </c>
      <c r="L4072" t="s">
        <v>18423</v>
      </c>
      <c r="O4072">
        <v>0</v>
      </c>
      <c r="Q4072" s="4" t="s">
        <v>25052</v>
      </c>
    </row>
    <row r="4073" spans="1:17" ht="45">
      <c r="A4073">
        <v>693</v>
      </c>
      <c r="B4073" t="b">
        <v>1</v>
      </c>
      <c r="C4073" s="6" t="s">
        <v>21147</v>
      </c>
      <c r="D4073" s="6" t="s">
        <v>3534</v>
      </c>
      <c r="E4073" s="14" t="s">
        <v>18395</v>
      </c>
      <c r="F4073" s="16" t="s">
        <v>18556</v>
      </c>
      <c r="G4073">
        <v>2009</v>
      </c>
      <c r="H4073" s="6" t="s">
        <v>18</v>
      </c>
      <c r="K4073" t="s">
        <v>18422</v>
      </c>
      <c r="L4073" t="s">
        <v>18423</v>
      </c>
      <c r="O4073">
        <v>0</v>
      </c>
      <c r="Q4073" s="4" t="s">
        <v>25052</v>
      </c>
    </row>
    <row r="4074" spans="1:17" ht="30">
      <c r="A4074">
        <v>1506</v>
      </c>
      <c r="B4074" t="b">
        <v>1</v>
      </c>
      <c r="C4074" s="6" t="s">
        <v>24176</v>
      </c>
      <c r="D4074" s="6" t="s">
        <v>3251</v>
      </c>
      <c r="E4074" s="14" t="s">
        <v>21562</v>
      </c>
      <c r="F4074" s="16" t="s">
        <v>18556</v>
      </c>
      <c r="G4074">
        <v>2009</v>
      </c>
      <c r="H4074" s="6" t="s">
        <v>18</v>
      </c>
      <c r="K4074" t="s">
        <v>18422</v>
      </c>
      <c r="L4074" t="s">
        <v>18423</v>
      </c>
      <c r="O4074">
        <v>0</v>
      </c>
      <c r="Q4074" s="4" t="s">
        <v>25245</v>
      </c>
    </row>
    <row r="4075" spans="1:17" ht="30">
      <c r="A4075">
        <v>589</v>
      </c>
      <c r="B4075" t="b">
        <v>1</v>
      </c>
      <c r="C4075" s="6" t="s">
        <v>3178</v>
      </c>
      <c r="D4075" s="6" t="s">
        <v>3179</v>
      </c>
      <c r="E4075" s="14" t="s">
        <v>20919</v>
      </c>
      <c r="F4075" s="16" t="s">
        <v>18556</v>
      </c>
      <c r="G4075">
        <v>2009</v>
      </c>
      <c r="H4075" s="6" t="s">
        <v>18</v>
      </c>
      <c r="K4075" t="s">
        <v>18422</v>
      </c>
      <c r="L4075" t="s">
        <v>18423</v>
      </c>
      <c r="O4075">
        <v>0</v>
      </c>
      <c r="Q4075" s="4" t="s">
        <v>25026</v>
      </c>
    </row>
    <row r="4076" spans="1:17" ht="75">
      <c r="A4076">
        <v>1896</v>
      </c>
      <c r="B4076" t="b">
        <v>1</v>
      </c>
      <c r="D4076" s="2" t="s">
        <v>3107</v>
      </c>
      <c r="F4076" s="18" t="s">
        <v>20301</v>
      </c>
      <c r="G4076">
        <v>2009</v>
      </c>
      <c r="H4076" t="s">
        <v>18</v>
      </c>
      <c r="K4076" t="s">
        <v>18422</v>
      </c>
      <c r="L4076" t="s">
        <v>18423</v>
      </c>
      <c r="O4076">
        <v>0</v>
      </c>
      <c r="Q4076" s="4" t="s">
        <v>24388</v>
      </c>
    </row>
    <row r="4077" spans="1:17" ht="60">
      <c r="A4077">
        <v>399</v>
      </c>
      <c r="B4077" t="b">
        <v>1</v>
      </c>
      <c r="C4077" s="6" t="s">
        <v>20188</v>
      </c>
      <c r="D4077" s="6" t="s">
        <v>3211</v>
      </c>
      <c r="E4077" s="14" t="s">
        <v>20189</v>
      </c>
      <c r="F4077" s="16" t="s">
        <v>18556</v>
      </c>
      <c r="G4077">
        <v>2009</v>
      </c>
      <c r="H4077" s="6" t="s">
        <v>18</v>
      </c>
      <c r="K4077" t="s">
        <v>18422</v>
      </c>
      <c r="L4077" t="s">
        <v>18423</v>
      </c>
      <c r="O4077">
        <v>0</v>
      </c>
      <c r="Q4077" s="4" t="s">
        <v>24982</v>
      </c>
    </row>
    <row r="4078" spans="1:17" ht="30">
      <c r="A4078">
        <v>1292</v>
      </c>
      <c r="B4078" t="b">
        <v>1</v>
      </c>
      <c r="C4078" s="6" t="s">
        <v>3098</v>
      </c>
      <c r="D4078" s="6" t="s">
        <v>3102</v>
      </c>
      <c r="E4078" s="14" t="s">
        <v>23457</v>
      </c>
      <c r="F4078" s="16" t="s">
        <v>18556</v>
      </c>
      <c r="G4078">
        <v>2009</v>
      </c>
      <c r="H4078" s="6" t="s">
        <v>18</v>
      </c>
      <c r="K4078" t="s">
        <v>18422</v>
      </c>
      <c r="L4078" t="s">
        <v>18423</v>
      </c>
      <c r="O4078">
        <v>0</v>
      </c>
      <c r="Q4078" s="4" t="s">
        <v>21378</v>
      </c>
    </row>
    <row r="4079" spans="1:17" ht="45">
      <c r="A4079">
        <v>2186</v>
      </c>
      <c r="B4079" t="b">
        <v>1</v>
      </c>
      <c r="C4079" s="6" t="s">
        <v>3098</v>
      </c>
      <c r="D4079" s="6" t="s">
        <v>3099</v>
      </c>
      <c r="E4079" s="14" t="s">
        <v>18395</v>
      </c>
      <c r="F4079" s="16" t="s">
        <v>18556</v>
      </c>
      <c r="G4079">
        <v>2009</v>
      </c>
      <c r="H4079" s="6" t="s">
        <v>18</v>
      </c>
      <c r="K4079" t="s">
        <v>18422</v>
      </c>
      <c r="L4079" t="s">
        <v>18423</v>
      </c>
      <c r="O4079">
        <v>0</v>
      </c>
      <c r="Q4079" s="4" t="s">
        <v>21378</v>
      </c>
    </row>
    <row r="4080" spans="1:17" ht="30">
      <c r="A4080">
        <v>2853</v>
      </c>
      <c r="B4080" t="b">
        <v>1</v>
      </c>
      <c r="C4080" s="1" t="s">
        <v>28323</v>
      </c>
      <c r="D4080" s="2" t="s">
        <v>3224</v>
      </c>
      <c r="E4080" s="1" t="s">
        <v>3225</v>
      </c>
      <c r="F4080" s="1"/>
      <c r="G4080" s="1">
        <v>2009</v>
      </c>
      <c r="H4080" s="1" t="s">
        <v>18</v>
      </c>
      <c r="I4080" s="1"/>
      <c r="J4080" s="1" t="s">
        <v>3226</v>
      </c>
      <c r="K4080" s="1"/>
      <c r="L4080" s="1"/>
      <c r="M4080" s="1"/>
      <c r="O4080">
        <v>0</v>
      </c>
      <c r="Q4080" s="4" t="s">
        <v>31702</v>
      </c>
    </row>
    <row r="4081" spans="1:17" ht="57.75">
      <c r="A4081">
        <v>1320</v>
      </c>
      <c r="B4081" t="b">
        <v>1</v>
      </c>
      <c r="C4081" s="17" t="s">
        <v>23544</v>
      </c>
      <c r="D4081" s="7" t="s">
        <v>23545</v>
      </c>
      <c r="E4081" s="5" t="s">
        <v>23546</v>
      </c>
      <c r="F4081" s="30" t="s">
        <v>23547</v>
      </c>
      <c r="G4081">
        <v>2009</v>
      </c>
      <c r="H4081" t="s">
        <v>18</v>
      </c>
      <c r="J4081" t="s">
        <v>23548</v>
      </c>
      <c r="K4081" t="s">
        <v>18422</v>
      </c>
      <c r="L4081" t="s">
        <v>18423</v>
      </c>
      <c r="O4081">
        <v>0</v>
      </c>
      <c r="Q4081" s="4" t="s">
        <v>25234</v>
      </c>
    </row>
    <row r="4082" spans="1:17" ht="45">
      <c r="A4082">
        <v>876</v>
      </c>
      <c r="B4082" t="b">
        <v>1</v>
      </c>
      <c r="C4082" s="6" t="s">
        <v>21987</v>
      </c>
      <c r="D4082" s="2" t="s">
        <v>3318</v>
      </c>
      <c r="E4082" s="14" t="s">
        <v>18395</v>
      </c>
      <c r="F4082" s="16" t="s">
        <v>18556</v>
      </c>
      <c r="G4082">
        <v>2009</v>
      </c>
      <c r="H4082" s="6" t="s">
        <v>18</v>
      </c>
      <c r="K4082" t="s">
        <v>18422</v>
      </c>
      <c r="L4082" t="s">
        <v>18423</v>
      </c>
      <c r="O4082">
        <v>0</v>
      </c>
      <c r="Q4082" s="4" t="s">
        <v>25133</v>
      </c>
    </row>
    <row r="4083" spans="1:17" ht="45">
      <c r="A4083">
        <v>707</v>
      </c>
      <c r="B4083" t="b">
        <v>1</v>
      </c>
      <c r="C4083" s="6" t="s">
        <v>21351</v>
      </c>
      <c r="D4083" s="2" t="s">
        <v>3326</v>
      </c>
      <c r="E4083" s="14" t="s">
        <v>20996</v>
      </c>
      <c r="F4083" s="16" t="s">
        <v>18556</v>
      </c>
      <c r="G4083">
        <v>2009</v>
      </c>
      <c r="H4083" s="6" t="s">
        <v>18</v>
      </c>
      <c r="K4083" t="s">
        <v>18422</v>
      </c>
      <c r="L4083" t="s">
        <v>18423</v>
      </c>
      <c r="O4083">
        <v>0</v>
      </c>
      <c r="Q4083" s="4" t="s">
        <v>25084</v>
      </c>
    </row>
    <row r="4084" spans="1:17" ht="75">
      <c r="A4084">
        <v>2052</v>
      </c>
      <c r="B4084" t="b">
        <v>1</v>
      </c>
      <c r="C4084" s="6" t="s">
        <v>23977</v>
      </c>
      <c r="D4084" s="6" t="s">
        <v>3083</v>
      </c>
      <c r="E4084" s="14" t="s">
        <v>18395</v>
      </c>
      <c r="F4084" s="16" t="s">
        <v>18556</v>
      </c>
      <c r="G4084">
        <v>2009</v>
      </c>
      <c r="H4084" s="6" t="s">
        <v>18</v>
      </c>
      <c r="K4084" t="s">
        <v>18422</v>
      </c>
      <c r="L4084" t="s">
        <v>18423</v>
      </c>
      <c r="O4084">
        <v>0</v>
      </c>
      <c r="Q4084" s="4" t="s">
        <v>25239</v>
      </c>
    </row>
    <row r="4085" spans="1:17" ht="60">
      <c r="A4085">
        <v>1443</v>
      </c>
      <c r="B4085" t="b">
        <v>1</v>
      </c>
      <c r="C4085" s="6" t="s">
        <v>23977</v>
      </c>
      <c r="D4085" s="6" t="s">
        <v>3086</v>
      </c>
      <c r="E4085" s="14" t="s">
        <v>18516</v>
      </c>
      <c r="F4085" s="16" t="s">
        <v>18556</v>
      </c>
      <c r="G4085">
        <v>2009</v>
      </c>
      <c r="H4085" s="6" t="s">
        <v>18</v>
      </c>
      <c r="K4085" t="s">
        <v>18422</v>
      </c>
      <c r="L4085" t="s">
        <v>18423</v>
      </c>
      <c r="O4085">
        <v>0</v>
      </c>
      <c r="Q4085" s="4" t="s">
        <v>25239</v>
      </c>
    </row>
    <row r="4086" spans="1:17" ht="45">
      <c r="A4086">
        <v>628</v>
      </c>
      <c r="B4086" t="b">
        <v>1</v>
      </c>
      <c r="C4086" s="6" t="s">
        <v>21070</v>
      </c>
      <c r="D4086" s="6" t="s">
        <v>3135</v>
      </c>
      <c r="E4086" s="14" t="s">
        <v>18989</v>
      </c>
      <c r="F4086" s="16" t="s">
        <v>18556</v>
      </c>
      <c r="G4086">
        <v>2009</v>
      </c>
      <c r="H4086" s="6" t="s">
        <v>18</v>
      </c>
      <c r="K4086" t="s">
        <v>18422</v>
      </c>
      <c r="L4086" t="s">
        <v>18423</v>
      </c>
      <c r="O4086">
        <v>0</v>
      </c>
      <c r="Q4086" s="4" t="s">
        <v>25044</v>
      </c>
    </row>
    <row r="4087" spans="1:17" ht="60">
      <c r="A4087">
        <v>2378</v>
      </c>
      <c r="B4087" t="b">
        <v>1</v>
      </c>
      <c r="C4087" s="6" t="s">
        <v>21070</v>
      </c>
      <c r="D4087" s="6" t="s">
        <v>3132</v>
      </c>
      <c r="E4087" s="14" t="s">
        <v>18395</v>
      </c>
      <c r="F4087" s="16" t="s">
        <v>18556</v>
      </c>
      <c r="G4087">
        <v>2009</v>
      </c>
      <c r="H4087" s="6" t="s">
        <v>18</v>
      </c>
      <c r="K4087" t="s">
        <v>18422</v>
      </c>
      <c r="L4087" t="s">
        <v>18423</v>
      </c>
      <c r="O4087">
        <v>0</v>
      </c>
      <c r="Q4087" s="4" t="s">
        <v>25044</v>
      </c>
    </row>
    <row r="4088" spans="1:17" ht="30">
      <c r="A4088">
        <v>2858</v>
      </c>
      <c r="B4088" t="b">
        <v>1</v>
      </c>
      <c r="C4088" s="1" t="s">
        <v>3339</v>
      </c>
      <c r="D4088" s="2" t="s">
        <v>3340</v>
      </c>
      <c r="E4088" s="1" t="s">
        <v>3341</v>
      </c>
      <c r="F4088" s="1" t="s">
        <v>3342</v>
      </c>
      <c r="G4088" s="1">
        <v>2009</v>
      </c>
      <c r="H4088" s="1" t="s">
        <v>18</v>
      </c>
      <c r="I4088" s="1"/>
      <c r="J4088" s="1" t="s">
        <v>3343</v>
      </c>
      <c r="K4088" s="1"/>
      <c r="L4088" s="1"/>
      <c r="M4088" s="1"/>
      <c r="O4088">
        <v>0</v>
      </c>
      <c r="Q4088" s="4" t="s">
        <v>31711</v>
      </c>
    </row>
    <row r="4089" spans="1:17" ht="45.75">
      <c r="A4089">
        <v>5041</v>
      </c>
      <c r="B4089" t="b">
        <v>1</v>
      </c>
      <c r="C4089" s="11" t="s">
        <v>17860</v>
      </c>
      <c r="D4089" s="2" t="s">
        <v>18183</v>
      </c>
      <c r="E4089" s="3" t="s">
        <v>18180</v>
      </c>
      <c r="F4089" s="1" t="s">
        <v>18181</v>
      </c>
      <c r="G4089" s="1">
        <v>2009</v>
      </c>
      <c r="H4089" s="1" t="s">
        <v>18</v>
      </c>
      <c r="I4089" s="1"/>
      <c r="J4089" s="1" t="s">
        <v>18184</v>
      </c>
      <c r="K4089" s="1"/>
      <c r="L4089" s="1"/>
      <c r="M4089" s="1"/>
      <c r="O4089">
        <v>0</v>
      </c>
      <c r="Q4089" s="4" t="s">
        <v>21620</v>
      </c>
    </row>
    <row r="4090" spans="1:17">
      <c r="A4090">
        <v>2857</v>
      </c>
      <c r="B4090" t="b">
        <v>1</v>
      </c>
      <c r="C4090" s="1" t="s">
        <v>3330</v>
      </c>
      <c r="D4090" s="2" t="s">
        <v>3331</v>
      </c>
      <c r="E4090" s="1"/>
      <c r="F4090" s="1" t="s">
        <v>3332</v>
      </c>
      <c r="G4090" s="1">
        <v>2009</v>
      </c>
      <c r="H4090" s="1" t="s">
        <v>18</v>
      </c>
      <c r="I4090" s="1"/>
      <c r="J4090" s="1" t="s">
        <v>3333</v>
      </c>
      <c r="K4090" s="1"/>
      <c r="L4090" s="1"/>
      <c r="M4090" s="1"/>
      <c r="O4090">
        <v>0</v>
      </c>
      <c r="Q4090" s="4" t="s">
        <v>19106</v>
      </c>
    </row>
    <row r="4091" spans="1:17" ht="60">
      <c r="A4091">
        <v>2880</v>
      </c>
      <c r="B4091" t="b">
        <v>1</v>
      </c>
      <c r="C4091" s="1" t="s">
        <v>3701</v>
      </c>
      <c r="D4091" s="2" t="s">
        <v>3702</v>
      </c>
      <c r="E4091" s="3" t="s">
        <v>3703</v>
      </c>
      <c r="F4091" s="3" t="s">
        <v>3704</v>
      </c>
      <c r="G4091" s="1">
        <v>2009</v>
      </c>
      <c r="H4091" s="1" t="s">
        <v>18</v>
      </c>
      <c r="I4091" s="1"/>
      <c r="J4091" s="1"/>
      <c r="K4091" s="1"/>
      <c r="L4091" s="1"/>
      <c r="M4091" s="1"/>
      <c r="O4091">
        <v>0</v>
      </c>
      <c r="Q4091" s="4" t="s">
        <v>31712</v>
      </c>
    </row>
    <row r="4092" spans="1:17" ht="30">
      <c r="A4092">
        <v>625</v>
      </c>
      <c r="B4092" t="b">
        <v>1</v>
      </c>
      <c r="C4092" s="6" t="s">
        <v>148</v>
      </c>
      <c r="D4092" s="6" t="s">
        <v>3450</v>
      </c>
      <c r="E4092" s="14" t="s">
        <v>21066</v>
      </c>
      <c r="F4092" s="16" t="s">
        <v>18556</v>
      </c>
      <c r="G4092">
        <v>2009</v>
      </c>
      <c r="H4092" s="6" t="s">
        <v>18</v>
      </c>
      <c r="K4092" t="s">
        <v>18422</v>
      </c>
      <c r="L4092" t="s">
        <v>18423</v>
      </c>
      <c r="O4092">
        <v>0</v>
      </c>
      <c r="Q4092" s="4" t="s">
        <v>20730</v>
      </c>
    </row>
    <row r="4093" spans="1:17">
      <c r="A4093">
        <v>2848</v>
      </c>
      <c r="B4093" t="b">
        <v>1</v>
      </c>
      <c r="C4093" s="1" t="s">
        <v>44</v>
      </c>
      <c r="D4093" s="2" t="s">
        <v>60</v>
      </c>
      <c r="E4093" s="1" t="s">
        <v>3093</v>
      </c>
      <c r="F4093" s="1" t="s">
        <v>2995</v>
      </c>
      <c r="G4093" s="1">
        <v>2009</v>
      </c>
      <c r="H4093" s="1" t="s">
        <v>18</v>
      </c>
      <c r="I4093" s="1"/>
      <c r="J4093" s="1" t="s">
        <v>63</v>
      </c>
      <c r="K4093" s="1"/>
      <c r="L4093" s="1"/>
      <c r="M4093" s="1"/>
      <c r="O4093">
        <v>0</v>
      </c>
      <c r="Q4093" s="4" t="s">
        <v>20715</v>
      </c>
    </row>
    <row r="4094" spans="1:17" ht="45">
      <c r="A4094">
        <v>713</v>
      </c>
      <c r="B4094" t="b">
        <v>1</v>
      </c>
      <c r="C4094" s="6" t="s">
        <v>21376</v>
      </c>
      <c r="D4094" s="6" t="s">
        <v>3482</v>
      </c>
      <c r="E4094" s="14" t="s">
        <v>21377</v>
      </c>
      <c r="F4094" s="16" t="s">
        <v>18556</v>
      </c>
      <c r="G4094">
        <v>2009</v>
      </c>
      <c r="H4094" s="6" t="s">
        <v>18</v>
      </c>
      <c r="K4094" t="s">
        <v>18422</v>
      </c>
      <c r="L4094" t="s">
        <v>18423</v>
      </c>
      <c r="O4094">
        <v>0</v>
      </c>
      <c r="Q4094" s="4" t="s">
        <v>25087</v>
      </c>
    </row>
    <row r="4095" spans="1:17" ht="60">
      <c r="A4095">
        <v>781</v>
      </c>
      <c r="B4095" t="b">
        <v>1</v>
      </c>
      <c r="C4095" s="6" t="s">
        <v>21635</v>
      </c>
      <c r="D4095" s="6" t="s">
        <v>3478</v>
      </c>
      <c r="E4095" s="14" t="s">
        <v>18395</v>
      </c>
      <c r="F4095" s="16" t="s">
        <v>18556</v>
      </c>
      <c r="G4095">
        <v>2009</v>
      </c>
      <c r="H4095" s="6" t="s">
        <v>18</v>
      </c>
      <c r="K4095" t="s">
        <v>18422</v>
      </c>
      <c r="L4095" t="s">
        <v>18423</v>
      </c>
      <c r="O4095">
        <v>0</v>
      </c>
      <c r="Q4095" s="4" t="s">
        <v>25101</v>
      </c>
    </row>
    <row r="4096" spans="1:17" ht="30">
      <c r="A4096">
        <v>2847</v>
      </c>
      <c r="B4096" t="b">
        <v>1</v>
      </c>
      <c r="C4096" s="1" t="s">
        <v>44</v>
      </c>
      <c r="D4096" s="2" t="s">
        <v>3090</v>
      </c>
      <c r="E4096" s="1"/>
      <c r="F4096" s="1" t="s">
        <v>3091</v>
      </c>
      <c r="G4096" s="1">
        <v>2009</v>
      </c>
      <c r="H4096" s="1" t="s">
        <v>18</v>
      </c>
      <c r="I4096" s="1"/>
      <c r="J4096" s="1" t="s">
        <v>3092</v>
      </c>
      <c r="K4096" s="1"/>
      <c r="L4096" s="1"/>
      <c r="M4096" s="1"/>
      <c r="O4096">
        <v>0</v>
      </c>
      <c r="Q4096" s="4" t="s">
        <v>20715</v>
      </c>
    </row>
    <row r="4097" spans="1:17" ht="30">
      <c r="A4097">
        <v>1049</v>
      </c>
      <c r="B4097" t="b">
        <v>1</v>
      </c>
      <c r="C4097" s="6" t="s">
        <v>3569</v>
      </c>
      <c r="D4097" s="6" t="s">
        <v>3573</v>
      </c>
      <c r="E4097" s="14" t="s">
        <v>21699</v>
      </c>
      <c r="F4097" s="16" t="s">
        <v>18556</v>
      </c>
      <c r="G4097">
        <v>2009</v>
      </c>
      <c r="H4097" s="6" t="s">
        <v>18</v>
      </c>
      <c r="K4097" t="s">
        <v>18422</v>
      </c>
      <c r="L4097" t="s">
        <v>18423</v>
      </c>
      <c r="O4097">
        <v>0</v>
      </c>
      <c r="Q4097" s="4" t="s">
        <v>19508</v>
      </c>
    </row>
    <row r="4098" spans="1:17" ht="45">
      <c r="A4098">
        <v>505</v>
      </c>
      <c r="B4098" t="b">
        <v>1</v>
      </c>
      <c r="C4098" s="6" t="s">
        <v>3569</v>
      </c>
      <c r="D4098" s="6" t="s">
        <v>3570</v>
      </c>
      <c r="E4098" s="14" t="s">
        <v>18395</v>
      </c>
      <c r="F4098" s="16" t="s">
        <v>18556</v>
      </c>
      <c r="G4098">
        <v>2009</v>
      </c>
      <c r="H4098" s="6" t="s">
        <v>18</v>
      </c>
      <c r="K4098" t="s">
        <v>18422</v>
      </c>
      <c r="L4098" t="s">
        <v>18423</v>
      </c>
      <c r="O4098">
        <v>0</v>
      </c>
      <c r="Q4098" s="4" t="s">
        <v>19508</v>
      </c>
    </row>
    <row r="4099" spans="1:17" ht="30">
      <c r="A4099">
        <v>2863</v>
      </c>
      <c r="B4099" t="b">
        <v>1</v>
      </c>
      <c r="C4099" s="1" t="s">
        <v>3411</v>
      </c>
      <c r="D4099" s="2" t="s">
        <v>3412</v>
      </c>
      <c r="E4099" s="1"/>
      <c r="F4099" s="1"/>
      <c r="G4099" s="1">
        <v>2009</v>
      </c>
      <c r="H4099" s="1" t="s">
        <v>18</v>
      </c>
      <c r="I4099" s="1"/>
      <c r="J4099" s="1"/>
      <c r="K4099" s="1"/>
      <c r="L4099" s="1"/>
      <c r="M4099" s="1"/>
      <c r="O4099">
        <v>0</v>
      </c>
      <c r="Q4099" s="4" t="s">
        <v>31678</v>
      </c>
    </row>
    <row r="4100" spans="1:17" ht="30">
      <c r="A4100">
        <v>1227</v>
      </c>
      <c r="B4100" t="b">
        <v>1</v>
      </c>
      <c r="C4100" s="6" t="s">
        <v>23223</v>
      </c>
      <c r="D4100" s="6" t="s">
        <v>3345</v>
      </c>
      <c r="E4100" s="14" t="s">
        <v>18555</v>
      </c>
      <c r="F4100" s="16" t="s">
        <v>18556</v>
      </c>
      <c r="G4100">
        <v>2009</v>
      </c>
      <c r="H4100" s="6" t="s">
        <v>18</v>
      </c>
      <c r="K4100" t="s">
        <v>18422</v>
      </c>
      <c r="L4100" t="s">
        <v>18423</v>
      </c>
      <c r="O4100">
        <v>0</v>
      </c>
      <c r="Q4100" s="4" t="s">
        <v>25213</v>
      </c>
    </row>
    <row r="4101" spans="1:17" ht="45">
      <c r="A4101">
        <v>2866</v>
      </c>
      <c r="B4101" t="b">
        <v>1</v>
      </c>
      <c r="C4101" s="1" t="s">
        <v>2831</v>
      </c>
      <c r="D4101" s="2" t="s">
        <v>3518</v>
      </c>
      <c r="E4101" s="1" t="s">
        <v>3519</v>
      </c>
      <c r="F4101" s="1"/>
      <c r="G4101" s="1">
        <v>2009</v>
      </c>
      <c r="H4101" s="1" t="s">
        <v>18</v>
      </c>
      <c r="I4101" s="1"/>
      <c r="J4101" s="1" t="s">
        <v>2834</v>
      </c>
      <c r="K4101" s="1"/>
      <c r="L4101" s="1"/>
      <c r="M4101" s="1"/>
      <c r="O4101">
        <v>0</v>
      </c>
      <c r="Q4101" s="4" t="s">
        <v>24617</v>
      </c>
    </row>
    <row r="4102" spans="1:17" ht="45">
      <c r="A4102">
        <v>1080</v>
      </c>
      <c r="B4102" t="b">
        <v>1</v>
      </c>
      <c r="C4102" s="6" t="s">
        <v>22714</v>
      </c>
      <c r="D4102" s="6" t="s">
        <v>3244</v>
      </c>
      <c r="E4102" s="14" t="s">
        <v>18395</v>
      </c>
      <c r="F4102" s="16" t="s">
        <v>18556</v>
      </c>
      <c r="G4102">
        <v>2009</v>
      </c>
      <c r="H4102" s="6" t="s">
        <v>18</v>
      </c>
      <c r="K4102" t="s">
        <v>18422</v>
      </c>
      <c r="L4102" t="s">
        <v>18423</v>
      </c>
      <c r="O4102">
        <v>0</v>
      </c>
      <c r="Q4102" s="4" t="s">
        <v>24740</v>
      </c>
    </row>
    <row r="4103" spans="1:17" ht="45">
      <c r="A4103">
        <v>1159</v>
      </c>
      <c r="B4103" t="b">
        <v>1</v>
      </c>
      <c r="C4103" s="6" t="s">
        <v>22987</v>
      </c>
      <c r="D4103" s="2" t="s">
        <v>3524</v>
      </c>
      <c r="E4103" s="14" t="s">
        <v>22988</v>
      </c>
      <c r="F4103" s="16" t="s">
        <v>18556</v>
      </c>
      <c r="G4103">
        <v>2009</v>
      </c>
      <c r="H4103" s="6" t="s">
        <v>18</v>
      </c>
      <c r="K4103" t="s">
        <v>18422</v>
      </c>
      <c r="L4103" t="s">
        <v>18423</v>
      </c>
      <c r="O4103">
        <v>0</v>
      </c>
      <c r="Q4103" s="4" t="s">
        <v>25192</v>
      </c>
    </row>
    <row r="4104" spans="1:17" ht="30">
      <c r="A4104">
        <v>5049</v>
      </c>
      <c r="B4104" t="b">
        <v>1</v>
      </c>
      <c r="C4104" s="1" t="s">
        <v>18206</v>
      </c>
      <c r="D4104" s="2" t="s">
        <v>18207</v>
      </c>
      <c r="E4104" s="3" t="s">
        <v>18180</v>
      </c>
      <c r="F4104" s="1" t="s">
        <v>18181</v>
      </c>
      <c r="G4104" s="1">
        <v>2009</v>
      </c>
      <c r="H4104" s="1" t="s">
        <v>18</v>
      </c>
      <c r="I4104" s="1"/>
      <c r="J4104" s="1" t="s">
        <v>18208</v>
      </c>
      <c r="K4104" s="1"/>
      <c r="L4104" s="1"/>
      <c r="M4104" s="1"/>
      <c r="O4104">
        <v>0</v>
      </c>
      <c r="Q4104" s="4" t="s">
        <v>31713</v>
      </c>
    </row>
    <row r="4105" spans="1:17" ht="30">
      <c r="A4105">
        <v>1157</v>
      </c>
      <c r="B4105" t="b">
        <v>1</v>
      </c>
      <c r="C4105" s="6" t="s">
        <v>3045</v>
      </c>
      <c r="D4105" s="6" t="s">
        <v>3049</v>
      </c>
      <c r="E4105" s="14" t="s">
        <v>22981</v>
      </c>
      <c r="F4105" s="16" t="s">
        <v>18556</v>
      </c>
      <c r="G4105">
        <v>2009</v>
      </c>
      <c r="H4105" s="6" t="s">
        <v>18</v>
      </c>
      <c r="K4105" t="s">
        <v>18422</v>
      </c>
      <c r="L4105" t="s">
        <v>18423</v>
      </c>
      <c r="O4105">
        <v>0</v>
      </c>
      <c r="Q4105" s="4" t="s">
        <v>25189</v>
      </c>
    </row>
    <row r="4106" spans="1:17" ht="45">
      <c r="A4106">
        <v>2372</v>
      </c>
      <c r="B4106" t="b">
        <v>1</v>
      </c>
      <c r="C4106" s="6" t="s">
        <v>3045</v>
      </c>
      <c r="D4106" s="6" t="s">
        <v>3046</v>
      </c>
      <c r="E4106" s="14" t="s">
        <v>18395</v>
      </c>
      <c r="F4106" s="16" t="s">
        <v>18556</v>
      </c>
      <c r="G4106">
        <v>2009</v>
      </c>
      <c r="H4106" s="6" t="s">
        <v>18</v>
      </c>
      <c r="K4106" t="s">
        <v>18422</v>
      </c>
      <c r="L4106" t="s">
        <v>18423</v>
      </c>
      <c r="O4106">
        <v>0</v>
      </c>
      <c r="Q4106" s="4" t="s">
        <v>25189</v>
      </c>
    </row>
    <row r="4107" spans="1:17" ht="30">
      <c r="A4107">
        <v>727</v>
      </c>
      <c r="B4107" t="b">
        <v>1</v>
      </c>
      <c r="C4107" s="6" t="s">
        <v>1263</v>
      </c>
      <c r="D4107" s="2" t="s">
        <v>3628</v>
      </c>
      <c r="E4107" s="14" t="s">
        <v>21437</v>
      </c>
      <c r="F4107" s="16" t="s">
        <v>18556</v>
      </c>
      <c r="G4107">
        <v>2009</v>
      </c>
      <c r="H4107" s="6" t="s">
        <v>18</v>
      </c>
      <c r="I4107" s="16" t="s">
        <v>21438</v>
      </c>
      <c r="K4107" t="s">
        <v>18422</v>
      </c>
      <c r="L4107" t="s">
        <v>18423</v>
      </c>
      <c r="O4107">
        <v>0</v>
      </c>
      <c r="Q4107" s="4" t="s">
        <v>22364</v>
      </c>
    </row>
    <row r="4108" spans="1:17" ht="30">
      <c r="A4108">
        <v>392</v>
      </c>
      <c r="B4108" t="b">
        <v>1</v>
      </c>
      <c r="C4108" s="6" t="s">
        <v>19108</v>
      </c>
      <c r="D4108" s="6" t="s">
        <v>3446</v>
      </c>
      <c r="E4108" s="14" t="s">
        <v>20159</v>
      </c>
      <c r="F4108" s="16" t="s">
        <v>18556</v>
      </c>
      <c r="G4108">
        <v>2009</v>
      </c>
      <c r="H4108" s="6" t="s">
        <v>18</v>
      </c>
      <c r="K4108" t="s">
        <v>18422</v>
      </c>
      <c r="L4108" t="s">
        <v>18423</v>
      </c>
      <c r="O4108">
        <v>0</v>
      </c>
      <c r="Q4108" s="4" t="s">
        <v>24527</v>
      </c>
    </row>
    <row r="4109" spans="1:17" ht="30">
      <c r="A4109">
        <v>1235</v>
      </c>
      <c r="B4109" t="b">
        <v>1</v>
      </c>
      <c r="C4109" s="6" t="s">
        <v>19108</v>
      </c>
      <c r="D4109" s="6" t="s">
        <v>3443</v>
      </c>
      <c r="E4109" s="14" t="s">
        <v>18395</v>
      </c>
      <c r="F4109" s="16" t="s">
        <v>18556</v>
      </c>
      <c r="G4109">
        <v>2009</v>
      </c>
      <c r="H4109" s="6" t="s">
        <v>18</v>
      </c>
      <c r="K4109" t="s">
        <v>18422</v>
      </c>
      <c r="L4109" t="s">
        <v>18423</v>
      </c>
      <c r="O4109">
        <v>0</v>
      </c>
      <c r="Q4109" s="4" t="s">
        <v>24527</v>
      </c>
    </row>
    <row r="4110" spans="1:17" ht="30">
      <c r="A4110">
        <v>902</v>
      </c>
      <c r="B4110" t="b">
        <v>1</v>
      </c>
      <c r="C4110" s="6" t="s">
        <v>3431</v>
      </c>
      <c r="D4110" s="6" t="s">
        <v>3432</v>
      </c>
      <c r="E4110" s="14" t="s">
        <v>19437</v>
      </c>
      <c r="F4110" s="16" t="s">
        <v>18556</v>
      </c>
      <c r="G4110">
        <v>2009</v>
      </c>
      <c r="H4110" s="6" t="s">
        <v>18</v>
      </c>
      <c r="I4110" s="16" t="s">
        <v>22058</v>
      </c>
      <c r="K4110" t="s">
        <v>18422</v>
      </c>
      <c r="L4110" t="s">
        <v>18423</v>
      </c>
      <c r="O4110">
        <v>0</v>
      </c>
      <c r="Q4110" s="4" t="s">
        <v>25142</v>
      </c>
    </row>
    <row r="4111" spans="1:17" ht="45">
      <c r="A4111">
        <v>697</v>
      </c>
      <c r="B4111" t="b">
        <v>1</v>
      </c>
      <c r="C4111" s="6" t="s">
        <v>21319</v>
      </c>
      <c r="D4111" s="6" t="s">
        <v>3270</v>
      </c>
      <c r="E4111" s="14" t="s">
        <v>21320</v>
      </c>
      <c r="F4111" s="16" t="s">
        <v>18556</v>
      </c>
      <c r="G4111">
        <v>2009</v>
      </c>
      <c r="H4111" s="6" t="s">
        <v>18</v>
      </c>
      <c r="K4111" t="s">
        <v>18422</v>
      </c>
      <c r="L4111" t="s">
        <v>18423</v>
      </c>
      <c r="O4111">
        <v>0</v>
      </c>
      <c r="Q4111" s="4" t="s">
        <v>25079</v>
      </c>
    </row>
    <row r="4112" spans="1:17" ht="75">
      <c r="A4112">
        <v>2849</v>
      </c>
      <c r="B4112" t="b">
        <v>1</v>
      </c>
      <c r="C4112" s="1" t="s">
        <v>2640</v>
      </c>
      <c r="D4112" s="2" t="s">
        <v>3151</v>
      </c>
      <c r="E4112" s="3" t="s">
        <v>3152</v>
      </c>
      <c r="F4112" s="1" t="s">
        <v>3153</v>
      </c>
      <c r="G4112" s="1">
        <v>2009</v>
      </c>
      <c r="H4112" s="1" t="s">
        <v>18</v>
      </c>
      <c r="I4112" s="1"/>
      <c r="J4112" s="1" t="s">
        <v>3154</v>
      </c>
      <c r="K4112" s="1"/>
      <c r="L4112" s="1"/>
      <c r="M4112" s="1"/>
      <c r="O4112">
        <v>0</v>
      </c>
      <c r="Q4112" s="4" t="s">
        <v>23438</v>
      </c>
    </row>
    <row r="4113" spans="1:17" ht="30">
      <c r="A4113">
        <v>427</v>
      </c>
      <c r="B4113" t="b">
        <v>1</v>
      </c>
      <c r="D4113" s="4" t="s">
        <v>3164</v>
      </c>
      <c r="F4113" s="18" t="s">
        <v>20301</v>
      </c>
      <c r="G4113">
        <v>2009</v>
      </c>
      <c r="H4113" t="s">
        <v>18</v>
      </c>
      <c r="K4113" t="s">
        <v>18422</v>
      </c>
      <c r="L4113" t="s">
        <v>18423</v>
      </c>
      <c r="O4113">
        <v>0</v>
      </c>
      <c r="Q4113" s="4" t="s">
        <v>24388</v>
      </c>
    </row>
    <row r="4114" spans="1:17">
      <c r="A4114">
        <v>2862</v>
      </c>
      <c r="B4114" t="b">
        <v>1</v>
      </c>
      <c r="C4114" s="1" t="s">
        <v>3407</v>
      </c>
      <c r="D4114" s="2" t="s">
        <v>3408</v>
      </c>
      <c r="E4114" s="1"/>
      <c r="F4114" s="1" t="s">
        <v>3409</v>
      </c>
      <c r="G4114" s="1">
        <v>2009</v>
      </c>
      <c r="H4114" s="1" t="s">
        <v>18</v>
      </c>
      <c r="I4114" s="1"/>
      <c r="J4114" s="1" t="s">
        <v>3410</v>
      </c>
      <c r="K4114" s="1"/>
      <c r="L4114" s="1"/>
      <c r="M4114" s="1"/>
      <c r="O4114">
        <v>0</v>
      </c>
      <c r="Q4114" s="4" t="s">
        <v>24769</v>
      </c>
    </row>
    <row r="4115" spans="1:17" ht="45">
      <c r="A4115">
        <v>2877</v>
      </c>
      <c r="B4115" t="b">
        <v>1</v>
      </c>
      <c r="C4115" s="1" t="s">
        <v>3668</v>
      </c>
      <c r="D4115" s="2" t="s">
        <v>3669</v>
      </c>
      <c r="E4115" s="1" t="s">
        <v>3670</v>
      </c>
      <c r="F4115" s="1" t="s">
        <v>3671</v>
      </c>
      <c r="G4115" s="1">
        <v>2009</v>
      </c>
      <c r="H4115" s="1" t="s">
        <v>18</v>
      </c>
      <c r="I4115" s="1"/>
      <c r="J4115" s="1" t="s">
        <v>3672</v>
      </c>
      <c r="K4115" s="1"/>
      <c r="L4115" s="1"/>
      <c r="M4115" s="1"/>
      <c r="O4115">
        <v>0</v>
      </c>
      <c r="Q4115" s="4" t="s">
        <v>31716</v>
      </c>
    </row>
    <row r="4116" spans="1:17" ht="45">
      <c r="A4116">
        <v>2878</v>
      </c>
      <c r="B4116" t="b">
        <v>1</v>
      </c>
      <c r="C4116" s="1" t="s">
        <v>3668</v>
      </c>
      <c r="D4116" s="2" t="s">
        <v>3673</v>
      </c>
      <c r="E4116" s="1" t="s">
        <v>3674</v>
      </c>
      <c r="F4116" s="1" t="s">
        <v>3671</v>
      </c>
      <c r="G4116" s="1">
        <v>2009</v>
      </c>
      <c r="H4116" s="1" t="s">
        <v>18</v>
      </c>
      <c r="I4116" s="1"/>
      <c r="J4116" s="1" t="s">
        <v>3675</v>
      </c>
      <c r="K4116" s="1"/>
      <c r="L4116" s="1"/>
      <c r="M4116" s="1"/>
      <c r="O4116">
        <v>0</v>
      </c>
      <c r="Q4116" s="4" t="s">
        <v>31716</v>
      </c>
    </row>
    <row r="4117" spans="1:17" ht="30">
      <c r="A4117">
        <v>2270</v>
      </c>
      <c r="B4117" t="b">
        <v>1</v>
      </c>
      <c r="C4117" t="s">
        <v>18876</v>
      </c>
      <c r="D4117" s="4" t="s">
        <v>26603</v>
      </c>
      <c r="E4117" s="5" t="s">
        <v>26604</v>
      </c>
      <c r="F4117" s="16" t="s">
        <v>26605</v>
      </c>
      <c r="G4117">
        <v>2009</v>
      </c>
      <c r="H4117" t="s">
        <v>18</v>
      </c>
      <c r="I4117" t="s">
        <v>25165</v>
      </c>
      <c r="J4117" t="s">
        <v>26606</v>
      </c>
      <c r="K4117" t="s">
        <v>18422</v>
      </c>
      <c r="L4117" t="s">
        <v>18423</v>
      </c>
      <c r="O4117">
        <v>0</v>
      </c>
      <c r="Q4117" s="4" t="s">
        <v>24833</v>
      </c>
    </row>
    <row r="4118" spans="1:17" ht="45">
      <c r="A4118">
        <v>1219</v>
      </c>
      <c r="B4118" t="b">
        <v>1</v>
      </c>
      <c r="C4118" s="6" t="s">
        <v>3569</v>
      </c>
      <c r="D4118" s="6" t="s">
        <v>3577</v>
      </c>
      <c r="E4118" s="14" t="s">
        <v>19889</v>
      </c>
      <c r="F4118" s="16" t="s">
        <v>18556</v>
      </c>
      <c r="G4118">
        <v>2009</v>
      </c>
      <c r="H4118" s="6" t="s">
        <v>18</v>
      </c>
      <c r="K4118" t="s">
        <v>18422</v>
      </c>
      <c r="L4118" t="s">
        <v>18423</v>
      </c>
      <c r="O4118">
        <v>0</v>
      </c>
      <c r="Q4118" s="4" t="s">
        <v>19508</v>
      </c>
    </row>
    <row r="4119" spans="1:17" ht="45">
      <c r="A4119">
        <v>354</v>
      </c>
      <c r="B4119" t="b">
        <v>1</v>
      </c>
      <c r="C4119" s="6" t="s">
        <v>19872</v>
      </c>
      <c r="D4119" s="6" t="s">
        <v>3506</v>
      </c>
      <c r="E4119" s="14" t="s">
        <v>18395</v>
      </c>
      <c r="F4119" s="16" t="s">
        <v>18556</v>
      </c>
      <c r="G4119">
        <v>2009</v>
      </c>
      <c r="H4119" s="6" t="s">
        <v>18</v>
      </c>
      <c r="K4119" t="s">
        <v>18422</v>
      </c>
      <c r="L4119" t="s">
        <v>18423</v>
      </c>
      <c r="O4119">
        <v>0</v>
      </c>
      <c r="Q4119" s="4" t="s">
        <v>24957</v>
      </c>
    </row>
    <row r="4120" spans="1:17" ht="30">
      <c r="A4120">
        <v>327</v>
      </c>
      <c r="B4120" t="b">
        <v>1</v>
      </c>
      <c r="C4120" s="6" t="s">
        <v>19872</v>
      </c>
      <c r="D4120" s="6" t="s">
        <v>3509</v>
      </c>
      <c r="E4120" s="14" t="s">
        <v>19873</v>
      </c>
      <c r="F4120" s="16" t="s">
        <v>18556</v>
      </c>
      <c r="G4120">
        <v>2009</v>
      </c>
      <c r="H4120" s="6" t="s">
        <v>18</v>
      </c>
      <c r="K4120" t="s">
        <v>18422</v>
      </c>
      <c r="L4120" t="s">
        <v>18423</v>
      </c>
      <c r="O4120">
        <v>0</v>
      </c>
      <c r="Q4120" s="4" t="s">
        <v>24957</v>
      </c>
    </row>
    <row r="4121" spans="1:17" ht="45">
      <c r="A4121">
        <v>2854</v>
      </c>
      <c r="B4121" t="b">
        <v>1</v>
      </c>
      <c r="C4121" s="1" t="s">
        <v>3264</v>
      </c>
      <c r="D4121" s="2" t="s">
        <v>3265</v>
      </c>
      <c r="E4121" s="1" t="s">
        <v>3266</v>
      </c>
      <c r="F4121" s="1" t="s">
        <v>3267</v>
      </c>
      <c r="G4121" s="1">
        <v>2009</v>
      </c>
      <c r="H4121" s="1" t="s">
        <v>18</v>
      </c>
      <c r="I4121" s="1"/>
      <c r="J4121" s="1" t="s">
        <v>3268</v>
      </c>
      <c r="K4121" s="1"/>
      <c r="L4121" s="1"/>
      <c r="M4121" s="1"/>
      <c r="O4121">
        <v>0</v>
      </c>
      <c r="Q4121" s="4" t="s">
        <v>31717</v>
      </c>
    </row>
    <row r="4122" spans="1:17" ht="43.5">
      <c r="A4122">
        <v>1446</v>
      </c>
      <c r="B4122" t="b">
        <v>1</v>
      </c>
      <c r="C4122" s="17" t="s">
        <v>23990</v>
      </c>
      <c r="D4122" s="7" t="s">
        <v>23991</v>
      </c>
      <c r="E4122" s="5" t="s">
        <v>23992</v>
      </c>
      <c r="F4122" s="21" t="s">
        <v>23993</v>
      </c>
      <c r="G4122">
        <v>2009</v>
      </c>
      <c r="H4122" t="s">
        <v>18</v>
      </c>
      <c r="J4122" t="s">
        <v>23994</v>
      </c>
      <c r="K4122" t="s">
        <v>18422</v>
      </c>
      <c r="L4122" t="s">
        <v>18423</v>
      </c>
      <c r="O4122">
        <v>0</v>
      </c>
      <c r="Q4122" s="4" t="s">
        <v>25242</v>
      </c>
    </row>
    <row r="4123" spans="1:17" ht="45">
      <c r="A4123">
        <v>2874</v>
      </c>
      <c r="B4123" t="b">
        <v>1</v>
      </c>
      <c r="C4123" s="1" t="s">
        <v>3635</v>
      </c>
      <c r="D4123" s="2" t="s">
        <v>3636</v>
      </c>
      <c r="E4123" s="1" t="s">
        <v>3637</v>
      </c>
      <c r="F4123" s="1" t="s">
        <v>3638</v>
      </c>
      <c r="G4123" s="1">
        <v>2009</v>
      </c>
      <c r="H4123" s="1" t="s">
        <v>18</v>
      </c>
      <c r="I4123" s="1"/>
      <c r="J4123" s="1"/>
      <c r="K4123" s="1"/>
      <c r="L4123" s="1"/>
      <c r="M4123" s="1"/>
      <c r="O4123">
        <v>0</v>
      </c>
      <c r="Q4123" s="4" t="s">
        <v>31718</v>
      </c>
    </row>
    <row r="4124" spans="1:17" ht="30">
      <c r="A4124">
        <v>2860</v>
      </c>
      <c r="B4124" t="b">
        <v>1</v>
      </c>
      <c r="C4124" s="1" t="s">
        <v>2116</v>
      </c>
      <c r="D4124" s="2" t="s">
        <v>3361</v>
      </c>
      <c r="E4124" s="1" t="s">
        <v>3362</v>
      </c>
      <c r="F4124" s="1"/>
      <c r="G4124" s="1">
        <v>2009</v>
      </c>
      <c r="H4124" s="1" t="s">
        <v>18</v>
      </c>
      <c r="I4124" s="1"/>
      <c r="J4124" s="1" t="s">
        <v>3363</v>
      </c>
      <c r="K4124" s="1"/>
      <c r="L4124" s="1"/>
      <c r="M4124" s="1"/>
      <c r="O4124">
        <v>0</v>
      </c>
      <c r="Q4124" s="4" t="s">
        <v>19613</v>
      </c>
    </row>
    <row r="4125" spans="1:17" ht="30">
      <c r="A4125">
        <v>222</v>
      </c>
      <c r="B4125" t="b">
        <v>1</v>
      </c>
      <c r="C4125" s="6" t="s">
        <v>18764</v>
      </c>
      <c r="D4125" s="6" t="s">
        <v>3599</v>
      </c>
      <c r="E4125" s="14" t="s">
        <v>18395</v>
      </c>
      <c r="F4125" s="16" t="s">
        <v>18556</v>
      </c>
      <c r="G4125">
        <v>2009</v>
      </c>
      <c r="H4125" s="6" t="s">
        <v>18</v>
      </c>
      <c r="K4125" t="s">
        <v>18422</v>
      </c>
      <c r="L4125" t="s">
        <v>18423</v>
      </c>
      <c r="O4125">
        <v>0</v>
      </c>
      <c r="Q4125" s="4" t="s">
        <v>24365</v>
      </c>
    </row>
    <row r="4126" spans="1:17" ht="30">
      <c r="A4126">
        <v>2233</v>
      </c>
      <c r="B4126" t="b">
        <v>1</v>
      </c>
      <c r="C4126" s="6" t="s">
        <v>26361</v>
      </c>
      <c r="D4126" s="6" t="s">
        <v>3198</v>
      </c>
      <c r="E4126" s="14" t="s">
        <v>26466</v>
      </c>
      <c r="F4126" s="16" t="s">
        <v>18556</v>
      </c>
      <c r="G4126">
        <v>2009</v>
      </c>
      <c r="H4126" s="6" t="s">
        <v>18</v>
      </c>
      <c r="K4126" t="s">
        <v>18422</v>
      </c>
      <c r="L4126" t="s">
        <v>18423</v>
      </c>
      <c r="O4126">
        <v>0</v>
      </c>
      <c r="Q4126" s="4" t="s">
        <v>18078</v>
      </c>
    </row>
    <row r="4127" spans="1:17" ht="30">
      <c r="A4127">
        <v>141</v>
      </c>
      <c r="B4127" t="b">
        <v>1</v>
      </c>
      <c r="C4127" s="6" t="s">
        <v>18554</v>
      </c>
      <c r="D4127" s="6" t="s">
        <v>3174</v>
      </c>
      <c r="E4127" s="14" t="s">
        <v>19055</v>
      </c>
      <c r="F4127" s="16" t="s">
        <v>18556</v>
      </c>
      <c r="G4127">
        <v>2009</v>
      </c>
      <c r="H4127" s="6" t="s">
        <v>18</v>
      </c>
      <c r="I4127" s="16" t="s">
        <v>19056</v>
      </c>
      <c r="K4127" t="s">
        <v>18422</v>
      </c>
      <c r="L4127" t="s">
        <v>18423</v>
      </c>
      <c r="O4127">
        <v>0</v>
      </c>
      <c r="Q4127" s="4" t="s">
        <v>24883</v>
      </c>
    </row>
    <row r="4128" spans="1:17" ht="30">
      <c r="A4128">
        <v>451</v>
      </c>
      <c r="B4128" t="b">
        <v>1</v>
      </c>
      <c r="C4128" t="s">
        <v>18876</v>
      </c>
      <c r="D4128" s="4" t="s">
        <v>20392</v>
      </c>
      <c r="E4128" t="s">
        <v>18795</v>
      </c>
      <c r="F4128" t="s">
        <v>18439</v>
      </c>
      <c r="G4128">
        <v>2009</v>
      </c>
      <c r="H4128" t="s">
        <v>18</v>
      </c>
      <c r="I4128" t="s">
        <v>20393</v>
      </c>
      <c r="K4128" t="s">
        <v>18422</v>
      </c>
      <c r="L4128" t="s">
        <v>18423</v>
      </c>
      <c r="O4128">
        <v>0</v>
      </c>
      <c r="Q4128" s="4" t="s">
        <v>24833</v>
      </c>
    </row>
    <row r="4129" spans="1:17" ht="30">
      <c r="A4129">
        <v>1636</v>
      </c>
      <c r="B4129" t="b">
        <v>1</v>
      </c>
      <c r="C4129" s="6" t="s">
        <v>3183</v>
      </c>
      <c r="D4129" s="6" t="s">
        <v>3184</v>
      </c>
      <c r="E4129" s="14" t="s">
        <v>24613</v>
      </c>
      <c r="F4129" s="16" t="s">
        <v>18556</v>
      </c>
      <c r="G4129">
        <v>2009</v>
      </c>
      <c r="H4129" s="6" t="s">
        <v>18</v>
      </c>
      <c r="K4129" t="s">
        <v>18422</v>
      </c>
      <c r="L4129" t="s">
        <v>18423</v>
      </c>
      <c r="O4129">
        <v>0</v>
      </c>
      <c r="Q4129" s="4" t="s">
        <v>24773</v>
      </c>
    </row>
    <row r="4130" spans="1:17" ht="30">
      <c r="A4130">
        <v>784</v>
      </c>
      <c r="B4130" t="b">
        <v>1</v>
      </c>
      <c r="C4130" s="6" t="s">
        <v>21643</v>
      </c>
      <c r="D4130" s="6" t="s">
        <v>3545</v>
      </c>
      <c r="E4130" s="14" t="s">
        <v>18502</v>
      </c>
      <c r="F4130" s="16" t="s">
        <v>18556</v>
      </c>
      <c r="G4130">
        <v>2009</v>
      </c>
      <c r="H4130" s="6" t="s">
        <v>18</v>
      </c>
      <c r="K4130" t="s">
        <v>18422</v>
      </c>
      <c r="L4130" t="s">
        <v>18423</v>
      </c>
      <c r="O4130">
        <v>0</v>
      </c>
      <c r="Q4130" s="4" t="s">
        <v>25106</v>
      </c>
    </row>
    <row r="4131" spans="1:17" ht="45">
      <c r="A4131">
        <v>1586</v>
      </c>
      <c r="B4131" t="b">
        <v>1</v>
      </c>
      <c r="C4131" s="6" t="s">
        <v>21643</v>
      </c>
      <c r="D4131" s="6" t="s">
        <v>3538</v>
      </c>
      <c r="E4131" s="14" t="s">
        <v>18395</v>
      </c>
      <c r="F4131" s="16" t="s">
        <v>18556</v>
      </c>
      <c r="G4131">
        <v>2009</v>
      </c>
      <c r="H4131" s="6" t="s">
        <v>18</v>
      </c>
      <c r="K4131" t="s">
        <v>18422</v>
      </c>
      <c r="L4131" t="s">
        <v>18423</v>
      </c>
      <c r="O4131">
        <v>0</v>
      </c>
      <c r="Q4131" s="4" t="s">
        <v>25106</v>
      </c>
    </row>
    <row r="4132" spans="1:17">
      <c r="A4132">
        <v>2867</v>
      </c>
      <c r="B4132" t="b">
        <v>1</v>
      </c>
      <c r="C4132" s="1" t="s">
        <v>179</v>
      </c>
      <c r="D4132" s="2" t="s">
        <v>3520</v>
      </c>
      <c r="E4132" s="1" t="s">
        <v>3521</v>
      </c>
      <c r="F4132" s="1"/>
      <c r="G4132" s="1">
        <v>2009</v>
      </c>
      <c r="H4132" s="1" t="s">
        <v>18</v>
      </c>
      <c r="I4132" s="1"/>
      <c r="J4132" s="1" t="s">
        <v>3522</v>
      </c>
      <c r="K4132" s="1"/>
      <c r="L4132" s="1"/>
      <c r="M4132" s="1"/>
      <c r="O4132">
        <v>0</v>
      </c>
      <c r="Q4132" s="4" t="s">
        <v>23882</v>
      </c>
    </row>
    <row r="4133" spans="1:17" ht="60">
      <c r="A4133">
        <v>2846</v>
      </c>
      <c r="B4133" t="b">
        <v>1</v>
      </c>
      <c r="C4133" s="1" t="s">
        <v>3078</v>
      </c>
      <c r="D4133" s="2" t="s">
        <v>3079</v>
      </c>
      <c r="E4133" s="1" t="s">
        <v>3080</v>
      </c>
      <c r="F4133" s="1"/>
      <c r="G4133" s="1">
        <v>2009</v>
      </c>
      <c r="H4133" s="1" t="s">
        <v>18</v>
      </c>
      <c r="I4133" s="1"/>
      <c r="J4133" s="1" t="s">
        <v>3081</v>
      </c>
      <c r="K4133" s="1"/>
      <c r="L4133" s="1"/>
      <c r="M4133" s="1"/>
      <c r="O4133">
        <v>0</v>
      </c>
      <c r="Q4133" s="4" t="s">
        <v>31719</v>
      </c>
    </row>
    <row r="4134" spans="1:17" ht="45">
      <c r="A4134">
        <v>2873</v>
      </c>
      <c r="B4134" t="b">
        <v>1</v>
      </c>
      <c r="C4134" s="1" t="s">
        <v>1263</v>
      </c>
      <c r="D4134" s="2" t="s">
        <v>3612</v>
      </c>
      <c r="E4134" s="1" t="s">
        <v>3613</v>
      </c>
      <c r="F4134" s="1" t="s">
        <v>3614</v>
      </c>
      <c r="G4134" s="1">
        <v>2009</v>
      </c>
      <c r="H4134" s="1" t="s">
        <v>18</v>
      </c>
      <c r="I4134" s="1"/>
      <c r="J4134" s="1"/>
      <c r="K4134" s="1"/>
      <c r="L4134" s="1"/>
      <c r="M4134" s="1"/>
      <c r="O4134">
        <v>0</v>
      </c>
      <c r="Q4134" s="4" t="s">
        <v>22364</v>
      </c>
    </row>
    <row r="4135" spans="1:17">
      <c r="A4135">
        <v>82</v>
      </c>
      <c r="B4135" t="b">
        <v>1</v>
      </c>
      <c r="C4135" s="6" t="s">
        <v>2075</v>
      </c>
      <c r="D4135" s="6" t="s">
        <v>3202</v>
      </c>
      <c r="E4135" s="14" t="s">
        <v>18395</v>
      </c>
      <c r="F4135" s="16" t="s">
        <v>18556</v>
      </c>
      <c r="G4135">
        <v>2009</v>
      </c>
      <c r="H4135" s="6" t="s">
        <v>18</v>
      </c>
      <c r="K4135" t="s">
        <v>18422</v>
      </c>
      <c r="L4135" t="s">
        <v>18423</v>
      </c>
      <c r="O4135">
        <v>0</v>
      </c>
      <c r="Q4135" s="4" t="s">
        <v>20483</v>
      </c>
    </row>
    <row r="4136" spans="1:17" ht="30">
      <c r="A4136">
        <v>2875</v>
      </c>
      <c r="B4136" t="b">
        <v>1</v>
      </c>
      <c r="C4136" s="1" t="s">
        <v>3653</v>
      </c>
      <c r="D4136" s="2" t="s">
        <v>3654</v>
      </c>
      <c r="E4136" s="1" t="s">
        <v>3655</v>
      </c>
      <c r="F4136" s="1" t="s">
        <v>3656</v>
      </c>
      <c r="G4136" s="1">
        <v>2009</v>
      </c>
      <c r="H4136" s="1" t="s">
        <v>18</v>
      </c>
      <c r="I4136" s="1"/>
      <c r="J4136" s="1" t="s">
        <v>3657</v>
      </c>
      <c r="K4136" s="1"/>
      <c r="L4136" s="1"/>
      <c r="M4136" s="1"/>
      <c r="O4136">
        <v>0</v>
      </c>
      <c r="Q4136" s="4" t="s">
        <v>31720</v>
      </c>
    </row>
    <row r="4137" spans="1:17" ht="45">
      <c r="A4137">
        <v>2876</v>
      </c>
      <c r="B4137" t="b">
        <v>1</v>
      </c>
      <c r="C4137" s="1" t="s">
        <v>3658</v>
      </c>
      <c r="D4137" s="2" t="s">
        <v>3659</v>
      </c>
      <c r="E4137" s="1" t="s">
        <v>3660</v>
      </c>
      <c r="F4137" s="1" t="s">
        <v>3661</v>
      </c>
      <c r="G4137" s="1">
        <v>2009</v>
      </c>
      <c r="H4137" s="1" t="s">
        <v>18</v>
      </c>
      <c r="I4137" s="1"/>
      <c r="J4137" s="1" t="s">
        <v>3662</v>
      </c>
      <c r="K4137" s="1"/>
      <c r="L4137" s="1"/>
      <c r="M4137" s="1"/>
      <c r="O4137">
        <v>0</v>
      </c>
      <c r="Q4137" s="4" t="s">
        <v>31721</v>
      </c>
    </row>
    <row r="4138" spans="1:17" ht="45">
      <c r="A4138">
        <v>30</v>
      </c>
      <c r="B4138" t="b">
        <v>1</v>
      </c>
      <c r="C4138" s="6" t="s">
        <v>18561</v>
      </c>
      <c r="D4138" s="6" t="s">
        <v>3664</v>
      </c>
      <c r="E4138" s="14" t="s">
        <v>18562</v>
      </c>
      <c r="F4138" s="16" t="s">
        <v>18556</v>
      </c>
      <c r="G4138">
        <v>2009</v>
      </c>
      <c r="H4138" s="6" t="s">
        <v>18</v>
      </c>
      <c r="K4138" t="s">
        <v>18422</v>
      </c>
      <c r="L4138" t="s">
        <v>18423</v>
      </c>
      <c r="O4138">
        <v>0</v>
      </c>
      <c r="Q4138" s="4" t="s">
        <v>24888</v>
      </c>
    </row>
    <row r="4139" spans="1:17" ht="45">
      <c r="A4139">
        <v>1733</v>
      </c>
      <c r="B4139" t="b">
        <v>1</v>
      </c>
      <c r="C4139" s="6" t="s">
        <v>18554</v>
      </c>
      <c r="D4139" s="6" t="s">
        <v>3167</v>
      </c>
      <c r="E4139" s="14" t="s">
        <v>18395</v>
      </c>
      <c r="F4139" s="16" t="s">
        <v>18556</v>
      </c>
      <c r="G4139">
        <v>2009</v>
      </c>
      <c r="H4139" s="6" t="s">
        <v>18</v>
      </c>
      <c r="K4139" t="s">
        <v>18422</v>
      </c>
      <c r="L4139" t="s">
        <v>18423</v>
      </c>
      <c r="O4139">
        <v>0</v>
      </c>
      <c r="Q4139" s="4" t="s">
        <v>24883</v>
      </c>
    </row>
    <row r="4140" spans="1:17" ht="45">
      <c r="A4140">
        <v>29</v>
      </c>
      <c r="B4140" t="b">
        <v>1</v>
      </c>
      <c r="C4140" s="6" t="s">
        <v>18554</v>
      </c>
      <c r="D4140" s="6" t="s">
        <v>3170</v>
      </c>
      <c r="E4140" s="14" t="s">
        <v>18555</v>
      </c>
      <c r="F4140" s="16" t="s">
        <v>18556</v>
      </c>
      <c r="G4140">
        <v>2009</v>
      </c>
      <c r="H4140" s="6" t="s">
        <v>18</v>
      </c>
      <c r="I4140" s="16" t="s">
        <v>18557</v>
      </c>
      <c r="K4140" t="s">
        <v>18422</v>
      </c>
      <c r="L4140" t="s">
        <v>18423</v>
      </c>
      <c r="O4140">
        <v>0</v>
      </c>
      <c r="Q4140" s="4" t="s">
        <v>24883</v>
      </c>
    </row>
    <row r="4141" spans="1:17" ht="45">
      <c r="A4141">
        <v>2514</v>
      </c>
      <c r="B4141" t="b">
        <v>1</v>
      </c>
      <c r="C4141" s="6" t="s">
        <v>18554</v>
      </c>
      <c r="D4141" s="6" t="s">
        <v>27481</v>
      </c>
      <c r="E4141" s="3" t="s">
        <v>27482</v>
      </c>
      <c r="F4141" s="16" t="s">
        <v>18556</v>
      </c>
      <c r="G4141">
        <v>2009</v>
      </c>
      <c r="H4141" s="6" t="s">
        <v>18</v>
      </c>
      <c r="I4141" s="16" t="s">
        <v>18557</v>
      </c>
      <c r="K4141" t="s">
        <v>18422</v>
      </c>
      <c r="L4141" t="s">
        <v>18423</v>
      </c>
      <c r="O4141">
        <v>0</v>
      </c>
      <c r="Q4141" s="4" t="s">
        <v>24883</v>
      </c>
    </row>
    <row r="4142" spans="1:17" ht="30">
      <c r="A4142">
        <v>5048</v>
      </c>
      <c r="B4142" t="b">
        <v>1</v>
      </c>
      <c r="C4142" s="1" t="s">
        <v>18119</v>
      </c>
      <c r="D4142" s="2" t="s">
        <v>18204</v>
      </c>
      <c r="E4142" s="3" t="s">
        <v>18180</v>
      </c>
      <c r="F4142" s="1" t="s">
        <v>18181</v>
      </c>
      <c r="G4142" s="1">
        <v>2009</v>
      </c>
      <c r="H4142" s="1" t="s">
        <v>18</v>
      </c>
      <c r="I4142" s="1"/>
      <c r="J4142" s="1" t="s">
        <v>18205</v>
      </c>
      <c r="K4142" s="1"/>
      <c r="L4142" s="1"/>
      <c r="M4142" s="1"/>
      <c r="O4142">
        <v>0</v>
      </c>
      <c r="Q4142" s="4" t="s">
        <v>31722</v>
      </c>
    </row>
    <row r="4143" spans="1:17" ht="45">
      <c r="A4143">
        <v>2868</v>
      </c>
      <c r="B4143" t="b">
        <v>1</v>
      </c>
      <c r="C4143" s="1" t="s">
        <v>3549</v>
      </c>
      <c r="D4143" s="2" t="s">
        <v>3553</v>
      </c>
      <c r="E4143" s="1" t="s">
        <v>3554</v>
      </c>
      <c r="F4143" s="1" t="s">
        <v>3555</v>
      </c>
      <c r="G4143" s="1">
        <v>2009</v>
      </c>
      <c r="H4143" s="1" t="s">
        <v>18</v>
      </c>
      <c r="I4143" s="1"/>
      <c r="J4143" s="1" t="s">
        <v>3556</v>
      </c>
      <c r="K4143" s="1"/>
      <c r="L4143" s="1"/>
      <c r="M4143" s="1"/>
      <c r="O4143">
        <v>0</v>
      </c>
      <c r="Q4143" s="4" t="s">
        <v>25196</v>
      </c>
    </row>
    <row r="4144" spans="1:17" ht="60">
      <c r="A4144">
        <v>1659</v>
      </c>
      <c r="B4144" t="b">
        <v>1</v>
      </c>
      <c r="C4144" s="6" t="s">
        <v>1389</v>
      </c>
      <c r="D4144" s="2" t="s">
        <v>3236</v>
      </c>
      <c r="E4144" s="14" t="s">
        <v>24695</v>
      </c>
      <c r="F4144" s="16" t="s">
        <v>18556</v>
      </c>
      <c r="G4144">
        <v>2009</v>
      </c>
      <c r="H4144" s="6" t="s">
        <v>18</v>
      </c>
      <c r="K4144" t="s">
        <v>18422</v>
      </c>
      <c r="L4144" t="s">
        <v>18423</v>
      </c>
      <c r="O4144">
        <v>0</v>
      </c>
      <c r="Q4144" s="4" t="s">
        <v>21332</v>
      </c>
    </row>
    <row r="4145" spans="1:18" ht="60">
      <c r="A4145">
        <v>2855</v>
      </c>
      <c r="B4145" t="b">
        <v>1</v>
      </c>
      <c r="C4145" s="1" t="s">
        <v>1787</v>
      </c>
      <c r="D4145" s="2" t="s">
        <v>3290</v>
      </c>
      <c r="E4145" s="1" t="s">
        <v>3291</v>
      </c>
      <c r="F4145" s="1" t="s">
        <v>3292</v>
      </c>
      <c r="G4145" s="1">
        <v>2009</v>
      </c>
      <c r="H4145" s="1" t="s">
        <v>18</v>
      </c>
      <c r="I4145" s="1"/>
      <c r="J4145" s="1" t="s">
        <v>3293</v>
      </c>
      <c r="K4145" s="1"/>
      <c r="L4145" s="1"/>
      <c r="M4145" s="1"/>
      <c r="O4145">
        <v>0</v>
      </c>
      <c r="Q4145" s="4" t="s">
        <v>18968</v>
      </c>
    </row>
    <row r="4146" spans="1:18" ht="45">
      <c r="A4146">
        <v>2865</v>
      </c>
      <c r="B4146" t="b">
        <v>1</v>
      </c>
      <c r="C4146" s="1" t="s">
        <v>2795</v>
      </c>
      <c r="D4146" s="2" t="s">
        <v>3436</v>
      </c>
      <c r="E4146" s="1" t="s">
        <v>3437</v>
      </c>
      <c r="F4146" s="1" t="s">
        <v>3029</v>
      </c>
      <c r="G4146" s="1">
        <v>2009</v>
      </c>
      <c r="H4146" s="1" t="s">
        <v>18</v>
      </c>
      <c r="I4146" s="1"/>
      <c r="J4146" s="1" t="s">
        <v>3438</v>
      </c>
      <c r="K4146" s="1"/>
      <c r="L4146" s="1"/>
      <c r="M4146" s="1"/>
      <c r="O4146">
        <v>0</v>
      </c>
      <c r="Q4146" s="4" t="s">
        <v>25050</v>
      </c>
    </row>
    <row r="4147" spans="1:18" ht="30">
      <c r="A4147">
        <v>630</v>
      </c>
      <c r="B4147" t="b">
        <v>1</v>
      </c>
      <c r="C4147" s="6" t="s">
        <v>21078</v>
      </c>
      <c r="D4147" s="6" t="s">
        <v>21079</v>
      </c>
      <c r="E4147" t="s">
        <v>21080</v>
      </c>
      <c r="F4147" s="16" t="s">
        <v>18556</v>
      </c>
      <c r="G4147">
        <v>2009</v>
      </c>
      <c r="H4147" s="6" t="s">
        <v>18</v>
      </c>
      <c r="K4147" t="s">
        <v>18422</v>
      </c>
      <c r="L4147" t="s">
        <v>18423</v>
      </c>
      <c r="O4147">
        <v>0</v>
      </c>
      <c r="Q4147" s="4" t="s">
        <v>25050</v>
      </c>
    </row>
    <row r="4148" spans="1:18" ht="45">
      <c r="A4148">
        <v>1371</v>
      </c>
      <c r="B4148" t="b">
        <v>1</v>
      </c>
      <c r="D4148" s="4" t="s">
        <v>3094</v>
      </c>
      <c r="F4148" s="18" t="s">
        <v>20301</v>
      </c>
      <c r="G4148">
        <v>2009</v>
      </c>
      <c r="H4148" t="s">
        <v>18</v>
      </c>
      <c r="K4148" t="s">
        <v>18422</v>
      </c>
      <c r="L4148" t="s">
        <v>18423</v>
      </c>
      <c r="O4148">
        <v>0</v>
      </c>
      <c r="Q4148" s="4" t="s">
        <v>24388</v>
      </c>
    </row>
    <row r="4149" spans="1:18" ht="30">
      <c r="A4149">
        <v>586</v>
      </c>
      <c r="B4149" t="b">
        <v>1</v>
      </c>
      <c r="C4149" s="6" t="s">
        <v>3159</v>
      </c>
      <c r="D4149" s="6" t="s">
        <v>3160</v>
      </c>
      <c r="E4149" s="14" t="s">
        <v>20910</v>
      </c>
      <c r="F4149" s="16" t="s">
        <v>18556</v>
      </c>
      <c r="G4149">
        <v>2009</v>
      </c>
      <c r="H4149" s="6" t="s">
        <v>18</v>
      </c>
      <c r="K4149" t="s">
        <v>18422</v>
      </c>
      <c r="L4149" t="s">
        <v>18423</v>
      </c>
      <c r="O4149">
        <v>0</v>
      </c>
      <c r="Q4149" s="4" t="s">
        <v>22831</v>
      </c>
    </row>
    <row r="4150" spans="1:18" ht="45">
      <c r="A4150">
        <v>500</v>
      </c>
      <c r="B4150" t="b">
        <v>1</v>
      </c>
      <c r="C4150" s="6" t="s">
        <v>19749</v>
      </c>
      <c r="D4150" s="6" t="s">
        <v>3156</v>
      </c>
      <c r="E4150" s="14" t="s">
        <v>18395</v>
      </c>
      <c r="F4150" s="16" t="s">
        <v>18556</v>
      </c>
      <c r="G4150">
        <v>2009</v>
      </c>
      <c r="H4150" s="6" t="s">
        <v>18</v>
      </c>
      <c r="K4150" t="s">
        <v>18422</v>
      </c>
      <c r="L4150" t="s">
        <v>18423</v>
      </c>
      <c r="O4150">
        <v>0</v>
      </c>
      <c r="Q4150" s="4" t="s">
        <v>20768</v>
      </c>
    </row>
    <row r="4151" spans="1:18" ht="60">
      <c r="A4151">
        <v>1228</v>
      </c>
      <c r="B4151" t="b">
        <v>1</v>
      </c>
      <c r="C4151" s="6" t="s">
        <v>18649</v>
      </c>
      <c r="D4151" s="6" t="s">
        <v>3368</v>
      </c>
      <c r="E4151" s="14" t="s">
        <v>23226</v>
      </c>
      <c r="F4151" s="16" t="s">
        <v>18556</v>
      </c>
      <c r="G4151">
        <v>2009</v>
      </c>
      <c r="H4151" s="6" t="s">
        <v>18</v>
      </c>
      <c r="K4151" t="s">
        <v>18422</v>
      </c>
      <c r="L4151" t="s">
        <v>18423</v>
      </c>
      <c r="O4151">
        <v>0</v>
      </c>
      <c r="Q4151" s="4" t="s">
        <v>24897</v>
      </c>
    </row>
    <row r="4152" spans="1:18" ht="75">
      <c r="A4152">
        <v>48</v>
      </c>
      <c r="B4152" t="b">
        <v>1</v>
      </c>
      <c r="C4152" s="6" t="s">
        <v>18649</v>
      </c>
      <c r="D4152" s="6" t="s">
        <v>3365</v>
      </c>
      <c r="E4152" s="14" t="s">
        <v>18395</v>
      </c>
      <c r="F4152" s="16" t="s">
        <v>18556</v>
      </c>
      <c r="G4152">
        <v>2009</v>
      </c>
      <c r="H4152" s="6" t="s">
        <v>18</v>
      </c>
      <c r="K4152" t="s">
        <v>18422</v>
      </c>
      <c r="L4152" t="s">
        <v>18423</v>
      </c>
      <c r="O4152">
        <v>0</v>
      </c>
      <c r="Q4152" s="4" t="s">
        <v>24897</v>
      </c>
    </row>
    <row r="4153" spans="1:18" ht="75">
      <c r="A4153">
        <v>1102</v>
      </c>
      <c r="B4153" t="b">
        <v>1</v>
      </c>
      <c r="C4153" s="6" t="s">
        <v>22782</v>
      </c>
      <c r="D4153" s="6" t="s">
        <v>3396</v>
      </c>
      <c r="E4153" s="14" t="s">
        <v>18395</v>
      </c>
      <c r="F4153" s="16" t="s">
        <v>18556</v>
      </c>
      <c r="G4153">
        <v>2009</v>
      </c>
      <c r="H4153" s="6" t="s">
        <v>18</v>
      </c>
      <c r="K4153" t="s">
        <v>18422</v>
      </c>
      <c r="L4153" t="s">
        <v>18423</v>
      </c>
      <c r="O4153">
        <v>0</v>
      </c>
      <c r="Q4153" s="4" t="s">
        <v>25179</v>
      </c>
    </row>
    <row r="4154" spans="1:18" ht="75">
      <c r="A4154">
        <v>2340</v>
      </c>
      <c r="B4154" t="b">
        <v>1</v>
      </c>
      <c r="C4154" s="6" t="s">
        <v>22782</v>
      </c>
      <c r="D4154" s="6" t="s">
        <v>3399</v>
      </c>
      <c r="E4154" s="14" t="s">
        <v>21963</v>
      </c>
      <c r="F4154" s="16" t="s">
        <v>18556</v>
      </c>
      <c r="G4154">
        <v>2009</v>
      </c>
      <c r="H4154" s="6" t="s">
        <v>18</v>
      </c>
      <c r="K4154" t="s">
        <v>18422</v>
      </c>
      <c r="L4154" t="s">
        <v>18423</v>
      </c>
      <c r="O4154">
        <v>0</v>
      </c>
      <c r="Q4154" s="4" t="s">
        <v>25179</v>
      </c>
    </row>
    <row r="4155" spans="1:18">
      <c r="A4155">
        <v>2871</v>
      </c>
      <c r="B4155" t="b">
        <v>1</v>
      </c>
      <c r="C4155" s="1" t="s">
        <v>212</v>
      </c>
      <c r="D4155" s="2" t="s">
        <v>3596</v>
      </c>
      <c r="E4155" s="1" t="s">
        <v>3597</v>
      </c>
      <c r="F4155" s="1"/>
      <c r="G4155" s="1">
        <v>2009</v>
      </c>
      <c r="H4155" s="1" t="s">
        <v>18</v>
      </c>
      <c r="I4155" s="1"/>
      <c r="J4155" s="1" t="s">
        <v>3598</v>
      </c>
      <c r="K4155" s="1"/>
      <c r="L4155" s="1"/>
      <c r="M4155" s="1"/>
      <c r="O4155">
        <v>0</v>
      </c>
      <c r="Q4155" s="4" t="s">
        <v>19823</v>
      </c>
    </row>
    <row r="4156" spans="1:18" ht="60">
      <c r="A4156">
        <v>2869</v>
      </c>
      <c r="B4156" t="b">
        <v>1</v>
      </c>
      <c r="C4156" s="1" t="s">
        <v>1536</v>
      </c>
      <c r="D4156" s="2" t="s">
        <v>3581</v>
      </c>
      <c r="E4156" s="1"/>
      <c r="F4156" s="1" t="s">
        <v>3582</v>
      </c>
      <c r="G4156" s="1">
        <v>2009</v>
      </c>
      <c r="H4156" s="1" t="s">
        <v>18</v>
      </c>
      <c r="I4156" s="1"/>
      <c r="J4156" s="1" t="s">
        <v>3583</v>
      </c>
      <c r="K4156" s="1"/>
      <c r="L4156" s="1"/>
      <c r="M4156" s="1"/>
      <c r="O4156">
        <v>0</v>
      </c>
      <c r="Q4156" s="4" t="s">
        <v>21006</v>
      </c>
    </row>
    <row r="4157" spans="1:18" ht="45">
      <c r="A4157">
        <v>5253</v>
      </c>
      <c r="B4157" t="b">
        <v>1</v>
      </c>
      <c r="C4157" s="6" t="s">
        <v>32226</v>
      </c>
      <c r="D4157" s="4" t="s">
        <v>32223</v>
      </c>
      <c r="E4157" s="48" t="s">
        <v>32225</v>
      </c>
      <c r="F4157" s="16" t="s">
        <v>32224</v>
      </c>
      <c r="G4157">
        <v>2009</v>
      </c>
      <c r="H4157" t="s">
        <v>29</v>
      </c>
      <c r="K4157" t="s">
        <v>18582</v>
      </c>
      <c r="L4157" t="s">
        <v>29</v>
      </c>
      <c r="O4157">
        <v>1</v>
      </c>
      <c r="Q4157" s="4" t="s">
        <v>32230</v>
      </c>
      <c r="R4157">
        <v>71</v>
      </c>
    </row>
    <row r="4158" spans="1:18" ht="29.25">
      <c r="A4158">
        <v>687</v>
      </c>
      <c r="B4158" t="b">
        <v>1</v>
      </c>
      <c r="C4158" t="s">
        <v>21287</v>
      </c>
      <c r="D4158" s="7" t="s">
        <v>2965</v>
      </c>
      <c r="E4158" s="5" t="s">
        <v>2966</v>
      </c>
      <c r="F4158" s="18" t="s">
        <v>19519</v>
      </c>
      <c r="G4158">
        <v>2010</v>
      </c>
      <c r="H4158" t="s">
        <v>29</v>
      </c>
      <c r="J4158" t="s">
        <v>2968</v>
      </c>
      <c r="K4158" t="s">
        <v>298</v>
      </c>
      <c r="L4158" t="s">
        <v>29</v>
      </c>
      <c r="O4158">
        <v>1</v>
      </c>
      <c r="Q4158" s="4" t="s">
        <v>25422</v>
      </c>
      <c r="R4158">
        <v>9</v>
      </c>
    </row>
    <row r="4159" spans="1:18" ht="30">
      <c r="A4159">
        <v>1393</v>
      </c>
      <c r="B4159" t="b">
        <v>1</v>
      </c>
      <c r="C4159" s="7" t="s">
        <v>21210</v>
      </c>
      <c r="D4159" s="4" t="s">
        <v>2973</v>
      </c>
      <c r="F4159" s="18" t="s">
        <v>19519</v>
      </c>
      <c r="G4159">
        <v>2010</v>
      </c>
      <c r="H4159" t="s">
        <v>18</v>
      </c>
      <c r="J4159" t="s">
        <v>2976</v>
      </c>
      <c r="O4159">
        <v>0</v>
      </c>
      <c r="Q4159" s="4" t="s">
        <v>23574</v>
      </c>
    </row>
    <row r="4160" spans="1:18" ht="43.5">
      <c r="A4160">
        <v>410</v>
      </c>
      <c r="B4160" t="b">
        <v>1</v>
      </c>
      <c r="C4160" t="s">
        <v>20227</v>
      </c>
      <c r="D4160" s="7" t="s">
        <v>20228</v>
      </c>
      <c r="E4160" s="5" t="s">
        <v>2962</v>
      </c>
      <c r="F4160" s="18" t="s">
        <v>19519</v>
      </c>
      <c r="G4160">
        <v>2010</v>
      </c>
      <c r="H4160" t="s">
        <v>29</v>
      </c>
      <c r="J4160" t="s">
        <v>20229</v>
      </c>
      <c r="K4160" t="s">
        <v>298</v>
      </c>
      <c r="L4160" t="s">
        <v>29</v>
      </c>
      <c r="O4160">
        <v>1</v>
      </c>
      <c r="Q4160" s="4" t="s">
        <v>25001</v>
      </c>
      <c r="R4160">
        <v>9</v>
      </c>
    </row>
    <row r="4161" spans="1:18" ht="45">
      <c r="A4161">
        <v>2843</v>
      </c>
      <c r="B4161" t="b">
        <v>1</v>
      </c>
      <c r="C4161" s="1" t="s">
        <v>3010</v>
      </c>
      <c r="D4161" s="2" t="s">
        <v>3011</v>
      </c>
      <c r="E4161" s="1" t="s">
        <v>3012</v>
      </c>
      <c r="F4161" s="1" t="s">
        <v>3013</v>
      </c>
      <c r="G4161" s="1">
        <v>2010</v>
      </c>
      <c r="H4161" s="1" t="s">
        <v>29</v>
      </c>
      <c r="I4161" s="1"/>
      <c r="J4161" s="1" t="s">
        <v>3014</v>
      </c>
      <c r="K4161" s="1" t="s">
        <v>298</v>
      </c>
      <c r="L4161" s="1" t="s">
        <v>18</v>
      </c>
      <c r="M4161" s="1"/>
      <c r="O4161">
        <v>1</v>
      </c>
      <c r="Q4161" s="4" t="s">
        <v>24931</v>
      </c>
      <c r="R4161">
        <v>22</v>
      </c>
    </row>
    <row r="4162" spans="1:18" ht="45">
      <c r="A4162">
        <v>391</v>
      </c>
      <c r="B4162" t="b">
        <v>1</v>
      </c>
      <c r="C4162" t="s">
        <v>20154</v>
      </c>
      <c r="D4162" s="4" t="s">
        <v>20155</v>
      </c>
      <c r="E4162" t="s">
        <v>18795</v>
      </c>
      <c r="F4162" t="s">
        <v>19017</v>
      </c>
      <c r="G4162">
        <v>2010</v>
      </c>
      <c r="H4162" t="s">
        <v>29</v>
      </c>
      <c r="I4162" t="s">
        <v>20156</v>
      </c>
      <c r="J4162" t="s">
        <v>20157</v>
      </c>
      <c r="K4162" t="s">
        <v>1426</v>
      </c>
      <c r="L4162" t="s">
        <v>29</v>
      </c>
      <c r="O4162">
        <v>1</v>
      </c>
      <c r="Q4162" s="4" t="s">
        <v>24475</v>
      </c>
      <c r="R4162">
        <v>48</v>
      </c>
    </row>
    <row r="4163" spans="1:18" ht="30">
      <c r="A4163">
        <v>935</v>
      </c>
      <c r="B4163" t="b">
        <v>1</v>
      </c>
      <c r="C4163" t="s">
        <v>20154</v>
      </c>
      <c r="D4163" s="4" t="s">
        <v>22179</v>
      </c>
      <c r="E4163" t="s">
        <v>18795</v>
      </c>
      <c r="F4163" t="s">
        <v>19017</v>
      </c>
      <c r="G4163">
        <v>2010</v>
      </c>
      <c r="H4163" t="s">
        <v>29</v>
      </c>
      <c r="I4163" t="s">
        <v>22180</v>
      </c>
      <c r="J4163" t="s">
        <v>22181</v>
      </c>
      <c r="K4163" t="s">
        <v>22182</v>
      </c>
      <c r="L4163" t="s">
        <v>29</v>
      </c>
      <c r="O4163">
        <v>1</v>
      </c>
      <c r="Q4163" s="4" t="s">
        <v>24475</v>
      </c>
      <c r="R4163">
        <v>48</v>
      </c>
    </row>
    <row r="4164" spans="1:18" ht="60">
      <c r="A4164">
        <v>1461</v>
      </c>
      <c r="B4164" t="b">
        <v>1</v>
      </c>
      <c r="C4164" t="s">
        <v>24029</v>
      </c>
      <c r="D4164" s="4" t="s">
        <v>24030</v>
      </c>
      <c r="E4164" t="s">
        <v>18795</v>
      </c>
      <c r="F4164" t="s">
        <v>19017</v>
      </c>
      <c r="G4164">
        <v>2010</v>
      </c>
      <c r="H4164" t="s">
        <v>29</v>
      </c>
      <c r="I4164" t="s">
        <v>24031</v>
      </c>
      <c r="J4164" t="s">
        <v>24032</v>
      </c>
      <c r="K4164" t="s">
        <v>5171</v>
      </c>
      <c r="L4164" t="s">
        <v>29</v>
      </c>
      <c r="O4164">
        <v>1</v>
      </c>
      <c r="Q4164" s="4" t="s">
        <v>25467</v>
      </c>
      <c r="R4164">
        <v>48</v>
      </c>
    </row>
    <row r="4165" spans="1:18" ht="60">
      <c r="A4165">
        <v>2160</v>
      </c>
      <c r="B4165" t="b">
        <v>1</v>
      </c>
      <c r="C4165" t="s">
        <v>26261</v>
      </c>
      <c r="D4165" s="4" t="s">
        <v>26262</v>
      </c>
      <c r="E4165" t="s">
        <v>18795</v>
      </c>
      <c r="F4165" t="s">
        <v>20135</v>
      </c>
      <c r="G4165">
        <v>2010</v>
      </c>
      <c r="H4165" t="s">
        <v>29</v>
      </c>
      <c r="I4165" t="s">
        <v>26263</v>
      </c>
      <c r="J4165" t="s">
        <v>26264</v>
      </c>
      <c r="K4165" t="s">
        <v>1426</v>
      </c>
      <c r="L4165" t="s">
        <v>29</v>
      </c>
      <c r="O4165">
        <v>1</v>
      </c>
      <c r="Q4165" s="4" t="s">
        <v>25500</v>
      </c>
      <c r="R4165">
        <v>48</v>
      </c>
    </row>
    <row r="4166" spans="1:18" ht="45">
      <c r="A4166">
        <v>848</v>
      </c>
      <c r="B4166" t="b">
        <v>1</v>
      </c>
      <c r="C4166" t="s">
        <v>21903</v>
      </c>
      <c r="D4166" s="4" t="s">
        <v>21904</v>
      </c>
      <c r="E4166" t="s">
        <v>18795</v>
      </c>
      <c r="F4166" t="s">
        <v>20135</v>
      </c>
      <c r="G4166">
        <v>2010</v>
      </c>
      <c r="H4166" t="s">
        <v>29</v>
      </c>
      <c r="I4166" t="s">
        <v>21905</v>
      </c>
      <c r="J4166" t="s">
        <v>21906</v>
      </c>
      <c r="K4166" t="s">
        <v>1426</v>
      </c>
      <c r="L4166" t="s">
        <v>29</v>
      </c>
      <c r="O4166">
        <v>1</v>
      </c>
      <c r="Q4166" s="4" t="s">
        <v>25432</v>
      </c>
      <c r="R4166">
        <v>48</v>
      </c>
    </row>
    <row r="4167" spans="1:18" ht="30">
      <c r="A4167">
        <v>1833</v>
      </c>
      <c r="B4167" t="b">
        <v>1</v>
      </c>
      <c r="C4167" t="s">
        <v>25287</v>
      </c>
      <c r="D4167" s="4" t="s">
        <v>25288</v>
      </c>
      <c r="E4167" t="s">
        <v>18795</v>
      </c>
      <c r="F4167" t="s">
        <v>20135</v>
      </c>
      <c r="G4167">
        <v>2010</v>
      </c>
      <c r="H4167" t="s">
        <v>29</v>
      </c>
      <c r="I4167" t="s">
        <v>25289</v>
      </c>
      <c r="K4167" t="s">
        <v>1426</v>
      </c>
      <c r="L4167" t="s">
        <v>18</v>
      </c>
      <c r="O4167">
        <v>1</v>
      </c>
      <c r="Q4167" s="4" t="s">
        <v>25477</v>
      </c>
      <c r="R4167">
        <v>48</v>
      </c>
    </row>
    <row r="4168" spans="1:18" ht="30">
      <c r="A4168">
        <v>503</v>
      </c>
      <c r="B4168" t="b">
        <v>1</v>
      </c>
      <c r="C4168" t="s">
        <v>20597</v>
      </c>
      <c r="D4168" s="4" t="s">
        <v>20598</v>
      </c>
      <c r="E4168" t="s">
        <v>18795</v>
      </c>
      <c r="F4168" t="s">
        <v>20135</v>
      </c>
      <c r="G4168">
        <v>2010</v>
      </c>
      <c r="H4168" t="s">
        <v>29</v>
      </c>
      <c r="I4168" t="s">
        <v>20599</v>
      </c>
      <c r="J4168" t="s">
        <v>20600</v>
      </c>
      <c r="K4168" t="s">
        <v>1426</v>
      </c>
      <c r="L4168" t="s">
        <v>29</v>
      </c>
      <c r="O4168">
        <v>1</v>
      </c>
      <c r="Q4168" s="4" t="s">
        <v>25412</v>
      </c>
      <c r="R4168">
        <v>48</v>
      </c>
    </row>
    <row r="4169" spans="1:18" ht="60">
      <c r="A4169">
        <v>5033</v>
      </c>
      <c r="B4169" t="b">
        <v>1</v>
      </c>
      <c r="C4169" s="1" t="s">
        <v>18158</v>
      </c>
      <c r="D4169" s="2" t="s">
        <v>18159</v>
      </c>
      <c r="E4169" s="3" t="s">
        <v>18149</v>
      </c>
      <c r="F4169" s="1" t="s">
        <v>18150</v>
      </c>
      <c r="G4169" s="1">
        <v>2010</v>
      </c>
      <c r="H4169" s="1" t="s">
        <v>29</v>
      </c>
      <c r="I4169" s="1"/>
      <c r="J4169" s="1" t="s">
        <v>18160</v>
      </c>
      <c r="K4169" s="1" t="s">
        <v>605</v>
      </c>
      <c r="L4169" s="1" t="s">
        <v>29</v>
      </c>
      <c r="M4169" s="1"/>
      <c r="O4169">
        <v>1</v>
      </c>
      <c r="Q4169" s="4" t="s">
        <v>24671</v>
      </c>
      <c r="R4169">
        <v>97</v>
      </c>
    </row>
    <row r="4170" spans="1:18" ht="75">
      <c r="A4170">
        <v>5034</v>
      </c>
      <c r="B4170" t="b">
        <v>1</v>
      </c>
      <c r="C4170" s="1" t="s">
        <v>18161</v>
      </c>
      <c r="D4170" s="2" t="s">
        <v>18162</v>
      </c>
      <c r="E4170" s="3" t="s">
        <v>18149</v>
      </c>
      <c r="F4170" s="1" t="s">
        <v>18150</v>
      </c>
      <c r="G4170" s="1">
        <v>2010</v>
      </c>
      <c r="H4170" s="1" t="s">
        <v>29</v>
      </c>
      <c r="I4170" s="1"/>
      <c r="J4170" s="1" t="s">
        <v>18163</v>
      </c>
      <c r="K4170" s="1" t="s">
        <v>18164</v>
      </c>
      <c r="L4170" s="1" t="s">
        <v>29</v>
      </c>
      <c r="M4170" s="1"/>
      <c r="O4170">
        <v>2</v>
      </c>
      <c r="Q4170" s="4" t="s">
        <v>21633</v>
      </c>
      <c r="R4170">
        <v>97</v>
      </c>
    </row>
    <row r="4171" spans="1:18" ht="45">
      <c r="A4171">
        <v>1370</v>
      </c>
      <c r="B4171" t="b">
        <v>1</v>
      </c>
      <c r="C4171" t="s">
        <v>23734</v>
      </c>
      <c r="D4171" s="4" t="s">
        <v>23735</v>
      </c>
      <c r="E4171" t="s">
        <v>18795</v>
      </c>
      <c r="F4171" t="s">
        <v>19017</v>
      </c>
      <c r="G4171">
        <v>2010</v>
      </c>
      <c r="H4171" t="s">
        <v>29</v>
      </c>
      <c r="I4171" t="s">
        <v>23736</v>
      </c>
      <c r="K4171" t="s">
        <v>1426</v>
      </c>
      <c r="L4171" t="s">
        <v>29</v>
      </c>
      <c r="O4171">
        <v>1</v>
      </c>
      <c r="Q4171" s="4" t="s">
        <v>25395</v>
      </c>
      <c r="R4171">
        <v>107</v>
      </c>
    </row>
    <row r="4172" spans="1:18" ht="45">
      <c r="A4172">
        <v>386</v>
      </c>
      <c r="B4172" t="b">
        <v>1</v>
      </c>
      <c r="C4172" t="s">
        <v>20133</v>
      </c>
      <c r="D4172" s="4" t="s">
        <v>20134</v>
      </c>
      <c r="E4172" t="s">
        <v>18795</v>
      </c>
      <c r="F4172" t="s">
        <v>20135</v>
      </c>
      <c r="G4172">
        <v>2010</v>
      </c>
      <c r="H4172" t="s">
        <v>29</v>
      </c>
      <c r="I4172" t="s">
        <v>20136</v>
      </c>
      <c r="J4172" t="s">
        <v>20137</v>
      </c>
      <c r="K4172" t="s">
        <v>1426</v>
      </c>
      <c r="L4172" t="s">
        <v>29</v>
      </c>
      <c r="O4172">
        <v>1</v>
      </c>
      <c r="Q4172" s="4" t="s">
        <v>25402</v>
      </c>
      <c r="R4172">
        <v>107</v>
      </c>
    </row>
    <row r="4173" spans="1:18" ht="45">
      <c r="A4173">
        <v>2259</v>
      </c>
      <c r="B4173" t="b">
        <v>1</v>
      </c>
      <c r="C4173" t="s">
        <v>26553</v>
      </c>
      <c r="D4173" s="4" t="s">
        <v>26554</v>
      </c>
      <c r="E4173" t="s">
        <v>18795</v>
      </c>
      <c r="F4173" t="s">
        <v>20135</v>
      </c>
      <c r="G4173">
        <v>2010</v>
      </c>
      <c r="H4173" t="s">
        <v>29</v>
      </c>
      <c r="I4173" t="s">
        <v>26555</v>
      </c>
      <c r="J4173" t="s">
        <v>26556</v>
      </c>
      <c r="K4173" t="s">
        <v>1426</v>
      </c>
      <c r="L4173" t="s">
        <v>29</v>
      </c>
      <c r="O4173">
        <v>1</v>
      </c>
      <c r="Q4173" s="4" t="s">
        <v>25502</v>
      </c>
      <c r="R4173">
        <v>107</v>
      </c>
    </row>
    <row r="4174" spans="1:18" ht="45">
      <c r="A4174">
        <v>911</v>
      </c>
      <c r="B4174" t="b">
        <v>1</v>
      </c>
      <c r="C4174" s="7" t="s">
        <v>22094</v>
      </c>
      <c r="D4174" s="4" t="s">
        <v>22095</v>
      </c>
      <c r="E4174" t="s">
        <v>22096</v>
      </c>
      <c r="F4174" t="s">
        <v>19017</v>
      </c>
      <c r="G4174">
        <v>2010</v>
      </c>
      <c r="H4174" t="s">
        <v>29</v>
      </c>
      <c r="J4174" t="s">
        <v>22097</v>
      </c>
      <c r="K4174" t="s">
        <v>1426</v>
      </c>
      <c r="L4174" t="s">
        <v>29</v>
      </c>
      <c r="O4174">
        <v>1</v>
      </c>
      <c r="Q4174" s="4" t="s">
        <v>25444</v>
      </c>
      <c r="R4174">
        <v>107</v>
      </c>
    </row>
    <row r="4175" spans="1:18" ht="45">
      <c r="A4175">
        <v>1533</v>
      </c>
      <c r="B4175" t="b">
        <v>1</v>
      </c>
      <c r="C4175" t="s">
        <v>22094</v>
      </c>
      <c r="D4175" s="4" t="s">
        <v>24247</v>
      </c>
      <c r="E4175" t="s">
        <v>18795</v>
      </c>
      <c r="F4175" t="s">
        <v>19017</v>
      </c>
      <c r="G4175">
        <v>2010</v>
      </c>
      <c r="H4175" t="s">
        <v>29</v>
      </c>
      <c r="I4175" t="s">
        <v>24248</v>
      </c>
      <c r="K4175" t="s">
        <v>1426</v>
      </c>
      <c r="L4175" t="s">
        <v>29</v>
      </c>
      <c r="O4175">
        <v>1</v>
      </c>
      <c r="Q4175" s="4" t="s">
        <v>25444</v>
      </c>
      <c r="R4175">
        <v>107</v>
      </c>
    </row>
    <row r="4176" spans="1:18" ht="43.5">
      <c r="A4176">
        <v>116</v>
      </c>
      <c r="B4176" t="b">
        <v>1</v>
      </c>
      <c r="C4176" t="s">
        <v>29781</v>
      </c>
      <c r="D4176" s="7" t="s">
        <v>18951</v>
      </c>
      <c r="E4176" s="5" t="s">
        <v>18952</v>
      </c>
      <c r="F4176" s="21" t="s">
        <v>18953</v>
      </c>
      <c r="G4176">
        <v>2010</v>
      </c>
      <c r="H4176" t="s">
        <v>29</v>
      </c>
      <c r="J4176" t="s">
        <v>18954</v>
      </c>
      <c r="K4176" t="s">
        <v>10100</v>
      </c>
      <c r="L4176" t="s">
        <v>29</v>
      </c>
      <c r="O4176">
        <v>1</v>
      </c>
      <c r="Q4176" s="4" t="s">
        <v>31725</v>
      </c>
      <c r="R4176">
        <v>152</v>
      </c>
    </row>
    <row r="4177" spans="1:18" ht="57.75">
      <c r="A4177">
        <v>1339</v>
      </c>
      <c r="B4177" t="b">
        <v>1</v>
      </c>
      <c r="C4177" t="s">
        <v>23606</v>
      </c>
      <c r="D4177" s="7" t="s">
        <v>3486</v>
      </c>
      <c r="E4177" t="s">
        <v>23607</v>
      </c>
      <c r="F4177" s="18" t="s">
        <v>23608</v>
      </c>
      <c r="G4177">
        <v>2010</v>
      </c>
      <c r="H4177" t="s">
        <v>29</v>
      </c>
      <c r="J4177" t="s">
        <v>23609</v>
      </c>
      <c r="K4177" t="s">
        <v>298</v>
      </c>
      <c r="L4177" t="s">
        <v>29</v>
      </c>
      <c r="O4177">
        <v>1</v>
      </c>
      <c r="Q4177" s="4" t="s">
        <v>25414</v>
      </c>
      <c r="R4177">
        <v>170</v>
      </c>
    </row>
    <row r="4178" spans="1:18" ht="45">
      <c r="A4178">
        <v>563</v>
      </c>
      <c r="B4178" t="b">
        <v>1</v>
      </c>
      <c r="C4178" s="7" t="s">
        <v>20822</v>
      </c>
      <c r="D4178" s="4" t="s">
        <v>20823</v>
      </c>
      <c r="F4178" s="18" t="s">
        <v>19519</v>
      </c>
      <c r="G4178">
        <v>2010</v>
      </c>
      <c r="H4178" t="s">
        <v>18</v>
      </c>
      <c r="J4178" t="s">
        <v>20824</v>
      </c>
      <c r="O4178">
        <v>0</v>
      </c>
      <c r="Q4178" s="4" t="s">
        <v>25414</v>
      </c>
    </row>
    <row r="4179" spans="1:18" ht="43.5">
      <c r="A4179">
        <v>250</v>
      </c>
      <c r="B4179" t="b">
        <v>1</v>
      </c>
      <c r="C4179" t="s">
        <v>19538</v>
      </c>
      <c r="D4179" s="7" t="s">
        <v>2982</v>
      </c>
      <c r="E4179" s="5" t="s">
        <v>2983</v>
      </c>
      <c r="F4179" s="18" t="s">
        <v>19519</v>
      </c>
      <c r="G4179">
        <v>2010</v>
      </c>
      <c r="H4179" t="s">
        <v>18</v>
      </c>
      <c r="J4179" t="s">
        <v>19539</v>
      </c>
      <c r="O4179">
        <v>0</v>
      </c>
      <c r="Q4179" s="4" t="s">
        <v>25399</v>
      </c>
    </row>
    <row r="4180" spans="1:18" ht="43.5">
      <c r="A4180">
        <v>2338</v>
      </c>
      <c r="B4180" t="b">
        <v>1</v>
      </c>
      <c r="C4180" t="s">
        <v>26833</v>
      </c>
      <c r="D4180" s="7" t="s">
        <v>2987</v>
      </c>
      <c r="E4180" s="5" t="s">
        <v>26834</v>
      </c>
      <c r="F4180" t="s">
        <v>26835</v>
      </c>
      <c r="G4180">
        <v>2010</v>
      </c>
      <c r="H4180" t="s">
        <v>29</v>
      </c>
      <c r="J4180" t="s">
        <v>26836</v>
      </c>
      <c r="K4180" t="s">
        <v>298</v>
      </c>
      <c r="L4180" t="s">
        <v>29</v>
      </c>
      <c r="M4180" t="s">
        <v>18659</v>
      </c>
      <c r="O4180">
        <v>1</v>
      </c>
      <c r="Q4180" s="4" t="s">
        <v>25504</v>
      </c>
      <c r="R4180">
        <v>170</v>
      </c>
    </row>
    <row r="4181" spans="1:18" ht="30">
      <c r="A4181">
        <v>1906</v>
      </c>
      <c r="B4181" t="b">
        <v>1</v>
      </c>
      <c r="C4181" t="s">
        <v>25531</v>
      </c>
      <c r="D4181" s="4" t="s">
        <v>25532</v>
      </c>
      <c r="E4181" t="s">
        <v>18795</v>
      </c>
      <c r="F4181" t="s">
        <v>19017</v>
      </c>
      <c r="G4181">
        <v>2010</v>
      </c>
      <c r="H4181" t="s">
        <v>29</v>
      </c>
      <c r="I4181" t="s">
        <v>25533</v>
      </c>
      <c r="K4181" t="s">
        <v>1426</v>
      </c>
      <c r="L4181" t="s">
        <v>29</v>
      </c>
      <c r="O4181">
        <v>1</v>
      </c>
      <c r="Q4181" s="4" t="s">
        <v>25491</v>
      </c>
      <c r="R4181">
        <v>194</v>
      </c>
    </row>
    <row r="4182" spans="1:18" ht="45">
      <c r="A4182">
        <v>1138</v>
      </c>
      <c r="B4182" t="b">
        <v>1</v>
      </c>
      <c r="C4182" t="s">
        <v>22919</v>
      </c>
      <c r="D4182" s="4" t="s">
        <v>22920</v>
      </c>
      <c r="E4182" t="s">
        <v>18795</v>
      </c>
      <c r="F4182" t="s">
        <v>19017</v>
      </c>
      <c r="G4182">
        <v>2010</v>
      </c>
      <c r="H4182" t="s">
        <v>29</v>
      </c>
      <c r="I4182" t="s">
        <v>22921</v>
      </c>
      <c r="J4182" t="s">
        <v>22922</v>
      </c>
      <c r="K4182" t="s">
        <v>605</v>
      </c>
      <c r="L4182" t="s">
        <v>29</v>
      </c>
      <c r="O4182">
        <v>1</v>
      </c>
      <c r="Q4182" s="4" t="s">
        <v>25449</v>
      </c>
      <c r="R4182">
        <v>48</v>
      </c>
    </row>
    <row r="4183" spans="1:18" ht="45">
      <c r="A4183">
        <v>684</v>
      </c>
      <c r="B4183" t="b">
        <v>1</v>
      </c>
      <c r="C4183" t="s">
        <v>21274</v>
      </c>
      <c r="D4183" s="4" t="s">
        <v>21275</v>
      </c>
      <c r="E4183" t="s">
        <v>18795</v>
      </c>
      <c r="F4183" t="s">
        <v>20135</v>
      </c>
      <c r="G4183">
        <v>2010</v>
      </c>
      <c r="H4183" t="s">
        <v>29</v>
      </c>
      <c r="I4183" t="s">
        <v>21276</v>
      </c>
      <c r="J4183" t="s">
        <v>21277</v>
      </c>
      <c r="K4183" t="s">
        <v>1426</v>
      </c>
      <c r="L4183" t="s">
        <v>29</v>
      </c>
      <c r="O4183">
        <v>1</v>
      </c>
      <c r="Q4183" s="4" t="s">
        <v>25418</v>
      </c>
      <c r="R4183">
        <v>194</v>
      </c>
    </row>
    <row r="4184" spans="1:18" ht="45">
      <c r="A4184">
        <v>1705</v>
      </c>
      <c r="B4184" t="b">
        <v>1</v>
      </c>
      <c r="C4184" t="s">
        <v>24856</v>
      </c>
      <c r="D4184" s="4" t="s">
        <v>24857</v>
      </c>
      <c r="E4184" t="s">
        <v>18795</v>
      </c>
      <c r="F4184" t="s">
        <v>20135</v>
      </c>
      <c r="G4184">
        <v>2010</v>
      </c>
      <c r="H4184" t="s">
        <v>29</v>
      </c>
      <c r="I4184" t="s">
        <v>24858</v>
      </c>
      <c r="J4184" t="s">
        <v>24859</v>
      </c>
      <c r="K4184" t="s">
        <v>18410</v>
      </c>
      <c r="L4184" t="s">
        <v>18</v>
      </c>
      <c r="O4184">
        <v>1</v>
      </c>
      <c r="Q4184" s="4" t="s">
        <v>25471</v>
      </c>
      <c r="R4184">
        <v>48</v>
      </c>
    </row>
    <row r="4185" spans="1:18" ht="60">
      <c r="A4185">
        <v>2087</v>
      </c>
      <c r="B4185" t="b">
        <v>1</v>
      </c>
      <c r="C4185" t="s">
        <v>26062</v>
      </c>
      <c r="D4185" s="4" t="s">
        <v>26063</v>
      </c>
      <c r="E4185" t="s">
        <v>18795</v>
      </c>
      <c r="F4185" t="s">
        <v>19017</v>
      </c>
      <c r="G4185">
        <v>2010</v>
      </c>
      <c r="H4185" t="s">
        <v>29</v>
      </c>
      <c r="I4185" t="s">
        <v>26064</v>
      </c>
      <c r="J4185" t="s">
        <v>26065</v>
      </c>
      <c r="K4185" t="s">
        <v>1426</v>
      </c>
      <c r="L4185" t="s">
        <v>29</v>
      </c>
      <c r="O4185">
        <v>1</v>
      </c>
      <c r="Q4185" s="4" t="s">
        <v>25498</v>
      </c>
      <c r="R4185">
        <v>195</v>
      </c>
    </row>
    <row r="4186" spans="1:18" ht="30">
      <c r="A4186">
        <v>5032</v>
      </c>
      <c r="B4186" t="b">
        <v>1</v>
      </c>
      <c r="C4186" s="1" t="s">
        <v>18155</v>
      </c>
      <c r="D4186" s="2" t="s">
        <v>18156</v>
      </c>
      <c r="E4186" s="3" t="s">
        <v>18149</v>
      </c>
      <c r="F4186" s="1" t="s">
        <v>18150</v>
      </c>
      <c r="G4186" s="1">
        <v>2010</v>
      </c>
      <c r="H4186" s="1" t="s">
        <v>29</v>
      </c>
      <c r="I4186" s="1"/>
      <c r="J4186" s="1" t="s">
        <v>18157</v>
      </c>
      <c r="K4186" s="1" t="s">
        <v>17875</v>
      </c>
      <c r="L4186" s="1" t="s">
        <v>29</v>
      </c>
      <c r="M4186" s="1"/>
      <c r="O4186">
        <v>1</v>
      </c>
      <c r="Q4186" s="4" t="s">
        <v>31724</v>
      </c>
      <c r="R4186">
        <v>211</v>
      </c>
    </row>
    <row r="4187" spans="1:18" ht="45">
      <c r="A4187">
        <v>5030</v>
      </c>
      <c r="B4187" t="b">
        <v>1</v>
      </c>
      <c r="C4187" s="1" t="s">
        <v>18147</v>
      </c>
      <c r="D4187" s="2" t="s">
        <v>18148</v>
      </c>
      <c r="E4187" s="3" t="s">
        <v>18149</v>
      </c>
      <c r="F4187" s="1" t="s">
        <v>18150</v>
      </c>
      <c r="G4187" s="1">
        <v>2010</v>
      </c>
      <c r="H4187" s="1" t="s">
        <v>29</v>
      </c>
      <c r="I4187" s="1"/>
      <c r="J4187" s="1" t="s">
        <v>18151</v>
      </c>
      <c r="K4187" s="1" t="s">
        <v>127</v>
      </c>
      <c r="L4187" s="1" t="s">
        <v>29</v>
      </c>
      <c r="M4187" s="1"/>
      <c r="O4187">
        <v>1</v>
      </c>
      <c r="Q4187" s="4" t="s">
        <v>31728</v>
      </c>
      <c r="R4187">
        <v>211</v>
      </c>
    </row>
    <row r="4188" spans="1:18" ht="45">
      <c r="A4188">
        <v>5039</v>
      </c>
      <c r="B4188" t="b">
        <v>1</v>
      </c>
      <c r="C4188" s="1" t="s">
        <v>18175</v>
      </c>
      <c r="D4188" s="2" t="s">
        <v>18176</v>
      </c>
      <c r="E4188" s="3" t="s">
        <v>18149</v>
      </c>
      <c r="F4188" s="1" t="s">
        <v>18150</v>
      </c>
      <c r="G4188" s="1">
        <v>2010</v>
      </c>
      <c r="H4188" s="1" t="s">
        <v>29</v>
      </c>
      <c r="I4188" s="1" t="s">
        <v>18177</v>
      </c>
      <c r="J4188" s="1"/>
      <c r="K4188" s="1" t="s">
        <v>127</v>
      </c>
      <c r="L4188" s="1" t="s">
        <v>29</v>
      </c>
      <c r="M4188" s="1"/>
      <c r="O4188">
        <v>1</v>
      </c>
      <c r="Q4188" s="4" t="s">
        <v>31693</v>
      </c>
      <c r="R4188">
        <v>211</v>
      </c>
    </row>
    <row r="4189" spans="1:18" ht="45">
      <c r="A4189">
        <v>5031</v>
      </c>
      <c r="B4189" t="b">
        <v>1</v>
      </c>
      <c r="C4189" s="1" t="s">
        <v>18152</v>
      </c>
      <c r="D4189" s="2" t="s">
        <v>18153</v>
      </c>
      <c r="E4189" s="3" t="s">
        <v>18149</v>
      </c>
      <c r="F4189" s="1" t="s">
        <v>18150</v>
      </c>
      <c r="G4189" s="1">
        <v>2010</v>
      </c>
      <c r="H4189" s="1" t="s">
        <v>29</v>
      </c>
      <c r="I4189" s="1"/>
      <c r="J4189" s="1" t="s">
        <v>18154</v>
      </c>
      <c r="K4189" s="1" t="s">
        <v>127</v>
      </c>
      <c r="L4189" s="1" t="s">
        <v>29</v>
      </c>
      <c r="M4189" s="1"/>
      <c r="O4189">
        <v>1</v>
      </c>
      <c r="Q4189" s="4" t="s">
        <v>21620</v>
      </c>
      <c r="R4189">
        <v>211</v>
      </c>
    </row>
    <row r="4190" spans="1:18" ht="29.25">
      <c r="A4190">
        <v>1198</v>
      </c>
      <c r="B4190" t="b">
        <v>1</v>
      </c>
      <c r="C4190" s="17" t="s">
        <v>23121</v>
      </c>
      <c r="D4190" s="7" t="s">
        <v>2940</v>
      </c>
      <c r="E4190" s="3" t="s">
        <v>23122</v>
      </c>
      <c r="F4190" t="s">
        <v>23123</v>
      </c>
      <c r="G4190">
        <v>2010</v>
      </c>
      <c r="H4190" t="s">
        <v>29</v>
      </c>
      <c r="J4190" t="s">
        <v>23124</v>
      </c>
      <c r="K4190" t="s">
        <v>18103</v>
      </c>
      <c r="L4190" t="s">
        <v>29</v>
      </c>
      <c r="O4190">
        <v>1</v>
      </c>
      <c r="Q4190" s="4" t="s">
        <v>25451</v>
      </c>
      <c r="R4190">
        <v>225</v>
      </c>
    </row>
    <row r="4191" spans="1:18" ht="45">
      <c r="A4191">
        <v>2845</v>
      </c>
      <c r="B4191" t="b">
        <v>1</v>
      </c>
      <c r="C4191" s="1" t="s">
        <v>3019</v>
      </c>
      <c r="D4191" s="2" t="s">
        <v>3020</v>
      </c>
      <c r="E4191" s="3" t="s">
        <v>3021</v>
      </c>
      <c r="F4191" s="1" t="s">
        <v>3022</v>
      </c>
      <c r="G4191" s="1">
        <v>2010</v>
      </c>
      <c r="H4191" s="1" t="s">
        <v>29</v>
      </c>
      <c r="I4191" s="1" t="s">
        <v>3024</v>
      </c>
      <c r="J4191" s="1" t="s">
        <v>3023</v>
      </c>
      <c r="K4191" s="1" t="s">
        <v>3025</v>
      </c>
      <c r="L4191" s="1" t="s">
        <v>29</v>
      </c>
      <c r="M4191" s="1"/>
      <c r="O4191">
        <v>1</v>
      </c>
      <c r="Q4191" s="4" t="s">
        <v>31731</v>
      </c>
      <c r="R4191">
        <v>38</v>
      </c>
    </row>
    <row r="4192" spans="1:18" ht="57.75">
      <c r="A4192">
        <v>1839</v>
      </c>
      <c r="B4192" t="b">
        <v>1</v>
      </c>
      <c r="C4192" t="s">
        <v>25307</v>
      </c>
      <c r="D4192" s="7" t="s">
        <v>25308</v>
      </c>
      <c r="E4192" s="5" t="s">
        <v>25309</v>
      </c>
      <c r="F4192" t="s">
        <v>25310</v>
      </c>
      <c r="G4192">
        <v>2010</v>
      </c>
      <c r="H4192" t="s">
        <v>29</v>
      </c>
      <c r="I4192" t="s">
        <v>25311</v>
      </c>
      <c r="J4192" t="s">
        <v>25312</v>
      </c>
      <c r="K4192" t="s">
        <v>18424</v>
      </c>
      <c r="L4192" t="s">
        <v>29</v>
      </c>
      <c r="O4192">
        <v>1</v>
      </c>
      <c r="Q4192" s="4" t="s">
        <v>25480</v>
      </c>
      <c r="R4192">
        <v>283</v>
      </c>
    </row>
    <row r="4193" spans="1:17" ht="45">
      <c r="A4193">
        <v>23</v>
      </c>
      <c r="B4193" t="b">
        <v>1</v>
      </c>
      <c r="C4193" t="s">
        <v>18520</v>
      </c>
      <c r="D4193" s="4" t="s">
        <v>18521</v>
      </c>
      <c r="F4193" s="4" t="s">
        <v>18522</v>
      </c>
      <c r="G4193">
        <v>2010</v>
      </c>
      <c r="H4193" t="s">
        <v>18</v>
      </c>
      <c r="J4193" t="s">
        <v>18523</v>
      </c>
      <c r="K4193" t="s">
        <v>18422</v>
      </c>
      <c r="L4193" t="s">
        <v>18</v>
      </c>
      <c r="O4193">
        <v>0</v>
      </c>
      <c r="Q4193" s="4" t="s">
        <v>22719</v>
      </c>
    </row>
    <row r="4194" spans="1:17" ht="45">
      <c r="A4194">
        <v>2839</v>
      </c>
      <c r="B4194" t="b">
        <v>1</v>
      </c>
      <c r="C4194" s="1" t="s">
        <v>2977</v>
      </c>
      <c r="D4194" s="2" t="s">
        <v>2978</v>
      </c>
      <c r="E4194" s="1" t="s">
        <v>2979</v>
      </c>
      <c r="F4194" s="1" t="s">
        <v>2980</v>
      </c>
      <c r="G4194" s="1">
        <v>2010</v>
      </c>
      <c r="H4194" s="1" t="s">
        <v>18</v>
      </c>
      <c r="I4194" s="1"/>
      <c r="J4194" s="1" t="s">
        <v>2981</v>
      </c>
      <c r="K4194" s="1"/>
      <c r="L4194" s="1"/>
      <c r="M4194" s="1"/>
      <c r="O4194">
        <v>0</v>
      </c>
      <c r="Q4194" s="4" t="s">
        <v>31723</v>
      </c>
    </row>
    <row r="4195" spans="1:17" ht="30">
      <c r="A4195">
        <v>2838</v>
      </c>
      <c r="B4195" t="b">
        <v>1</v>
      </c>
      <c r="C4195" s="1" t="s">
        <v>387</v>
      </c>
      <c r="D4195" s="2" t="s">
        <v>2969</v>
      </c>
      <c r="E4195" s="1" t="s">
        <v>2970</v>
      </c>
      <c r="F4195" s="1" t="s">
        <v>2971</v>
      </c>
      <c r="G4195" s="1">
        <v>2010</v>
      </c>
      <c r="H4195" s="1" t="s">
        <v>18</v>
      </c>
      <c r="I4195" s="1"/>
      <c r="J4195" s="1" t="s">
        <v>2972</v>
      </c>
      <c r="K4195" s="1"/>
      <c r="L4195" s="1"/>
      <c r="M4195" s="1"/>
      <c r="O4195">
        <v>0</v>
      </c>
      <c r="Q4195" s="4" t="s">
        <v>18883</v>
      </c>
    </row>
    <row r="4196" spans="1:17" ht="30">
      <c r="A4196">
        <v>2844</v>
      </c>
      <c r="B4196" t="b">
        <v>1</v>
      </c>
      <c r="C4196" s="1" t="s">
        <v>3010</v>
      </c>
      <c r="D4196" s="2" t="s">
        <v>3015</v>
      </c>
      <c r="E4196" s="1" t="s">
        <v>3016</v>
      </c>
      <c r="F4196" s="1" t="s">
        <v>3017</v>
      </c>
      <c r="G4196" s="1">
        <v>2010</v>
      </c>
      <c r="H4196" s="1" t="s">
        <v>18</v>
      </c>
      <c r="I4196" s="1"/>
      <c r="J4196" s="1" t="s">
        <v>3018</v>
      </c>
      <c r="K4196" s="1"/>
      <c r="L4196" s="1"/>
      <c r="M4196" s="1"/>
      <c r="O4196">
        <v>0</v>
      </c>
      <c r="Q4196" s="4" t="s">
        <v>24931</v>
      </c>
    </row>
    <row r="4197" spans="1:17">
      <c r="A4197">
        <v>2834</v>
      </c>
      <c r="B4197" t="b">
        <v>1</v>
      </c>
      <c r="C4197" s="1" t="s">
        <v>44</v>
      </c>
      <c r="D4197" s="2" t="s">
        <v>60</v>
      </c>
      <c r="E4197" s="1" t="s">
        <v>2934</v>
      </c>
      <c r="F4197" s="1" t="s">
        <v>2935</v>
      </c>
      <c r="G4197" s="1">
        <v>2010</v>
      </c>
      <c r="H4197" s="1" t="s">
        <v>18</v>
      </c>
      <c r="I4197" s="1"/>
      <c r="J4197" s="1" t="s">
        <v>63</v>
      </c>
      <c r="K4197" s="1"/>
      <c r="L4197" s="1"/>
      <c r="M4197" s="1"/>
      <c r="O4197">
        <v>0</v>
      </c>
      <c r="Q4197" s="4" t="s">
        <v>20715</v>
      </c>
    </row>
    <row r="4198" spans="1:17" ht="30">
      <c r="A4198">
        <v>779</v>
      </c>
      <c r="B4198" t="b">
        <v>1</v>
      </c>
      <c r="D4198" s="2" t="s">
        <v>3002</v>
      </c>
      <c r="F4198" s="18" t="s">
        <v>19519</v>
      </c>
      <c r="G4198">
        <v>2010</v>
      </c>
      <c r="H4198" t="s">
        <v>18</v>
      </c>
      <c r="I4198" t="s">
        <v>19773</v>
      </c>
      <c r="K4198" t="s">
        <v>18422</v>
      </c>
      <c r="L4198" t="s">
        <v>18423</v>
      </c>
      <c r="O4198">
        <v>0</v>
      </c>
      <c r="Q4198" s="4" t="s">
        <v>24388</v>
      </c>
    </row>
    <row r="4199" spans="1:17" ht="30">
      <c r="A4199">
        <v>1256</v>
      </c>
      <c r="B4199" t="b">
        <v>1</v>
      </c>
      <c r="C4199" t="s">
        <v>23331</v>
      </c>
      <c r="D4199" s="4" t="s">
        <v>23332</v>
      </c>
      <c r="E4199" t="s">
        <v>23333</v>
      </c>
      <c r="F4199" t="s">
        <v>20135</v>
      </c>
      <c r="G4199">
        <v>2010</v>
      </c>
      <c r="H4199" t="s">
        <v>18</v>
      </c>
      <c r="J4199" t="s">
        <v>23334</v>
      </c>
      <c r="K4199" t="s">
        <v>18422</v>
      </c>
      <c r="L4199" t="s">
        <v>18423</v>
      </c>
      <c r="O4199">
        <v>0</v>
      </c>
      <c r="Q4199" s="4" t="s">
        <v>25454</v>
      </c>
    </row>
    <row r="4200" spans="1:17" ht="45">
      <c r="A4200">
        <v>2470</v>
      </c>
      <c r="B4200" t="b">
        <v>1</v>
      </c>
      <c r="C4200" s="4" t="s">
        <v>27275</v>
      </c>
      <c r="D4200" s="2" t="s">
        <v>2998</v>
      </c>
      <c r="E4200" t="s">
        <v>27276</v>
      </c>
      <c r="F4200" t="s">
        <v>27277</v>
      </c>
      <c r="G4200">
        <v>2010</v>
      </c>
      <c r="H4200" t="s">
        <v>18</v>
      </c>
      <c r="J4200" t="s">
        <v>27278</v>
      </c>
      <c r="K4200" t="s">
        <v>18422</v>
      </c>
      <c r="L4200" t="s">
        <v>18423</v>
      </c>
      <c r="O4200">
        <v>0</v>
      </c>
      <c r="Q4200" s="4" t="s">
        <v>31726</v>
      </c>
    </row>
    <row r="4201" spans="1:17" ht="45">
      <c r="A4201">
        <v>2513</v>
      </c>
      <c r="B4201" t="b">
        <v>1</v>
      </c>
      <c r="C4201" t="s">
        <v>18876</v>
      </c>
      <c r="D4201" s="4" t="s">
        <v>27479</v>
      </c>
      <c r="E4201" s="3" t="s">
        <v>27480</v>
      </c>
      <c r="G4201">
        <v>2010</v>
      </c>
      <c r="H4201" s="6" t="s">
        <v>18</v>
      </c>
      <c r="K4201" t="s">
        <v>18422</v>
      </c>
      <c r="L4201" t="s">
        <v>18423</v>
      </c>
      <c r="O4201">
        <v>0</v>
      </c>
      <c r="Q4201" s="4" t="s">
        <v>24833</v>
      </c>
    </row>
    <row r="4202" spans="1:17" ht="45">
      <c r="A4202">
        <v>2835</v>
      </c>
      <c r="B4202" t="b">
        <v>1</v>
      </c>
      <c r="C4202" s="1" t="s">
        <v>821</v>
      </c>
      <c r="D4202" s="2" t="s">
        <v>2936</v>
      </c>
      <c r="E4202" s="1" t="s">
        <v>2937</v>
      </c>
      <c r="F4202" s="1"/>
      <c r="G4202" s="1">
        <v>2010</v>
      </c>
      <c r="H4202" s="1" t="s">
        <v>18</v>
      </c>
      <c r="I4202" s="1"/>
      <c r="J4202" s="1" t="s">
        <v>2938</v>
      </c>
      <c r="K4202" s="1"/>
      <c r="L4202" s="1"/>
      <c r="M4202" s="1"/>
      <c r="O4202">
        <v>0</v>
      </c>
      <c r="Q4202" s="4" t="s">
        <v>24833</v>
      </c>
    </row>
    <row r="4203" spans="1:17" ht="30">
      <c r="A4203">
        <v>2836</v>
      </c>
      <c r="B4203" t="b">
        <v>1</v>
      </c>
      <c r="C4203" s="1" t="s">
        <v>387</v>
      </c>
      <c r="D4203" s="2" t="s">
        <v>2948</v>
      </c>
      <c r="E4203" s="1" t="s">
        <v>2949</v>
      </c>
      <c r="F4203" s="1" t="s">
        <v>2950</v>
      </c>
      <c r="G4203" s="1">
        <v>2010</v>
      </c>
      <c r="H4203" s="1" t="s">
        <v>18</v>
      </c>
      <c r="I4203" s="1"/>
      <c r="J4203" s="1" t="s">
        <v>2951</v>
      </c>
      <c r="K4203" s="1"/>
      <c r="L4203" s="1"/>
      <c r="M4203" s="1"/>
      <c r="O4203">
        <v>0</v>
      </c>
      <c r="Q4203" s="4" t="s">
        <v>18883</v>
      </c>
    </row>
    <row r="4204" spans="1:17" ht="30">
      <c r="A4204">
        <v>5036</v>
      </c>
      <c r="B4204" t="b">
        <v>1</v>
      </c>
      <c r="C4204" s="1" t="s">
        <v>18167</v>
      </c>
      <c r="D4204" s="2" t="s">
        <v>18168</v>
      </c>
      <c r="E4204" s="3" t="s">
        <v>18149</v>
      </c>
      <c r="F4204" s="1" t="s">
        <v>18150</v>
      </c>
      <c r="G4204" s="1">
        <v>2010</v>
      </c>
      <c r="H4204" s="1" t="s">
        <v>18</v>
      </c>
      <c r="I4204" s="1"/>
      <c r="J4204" s="1"/>
      <c r="K4204" s="1"/>
      <c r="L4204" s="1"/>
      <c r="M4204" s="1"/>
      <c r="O4204">
        <v>0</v>
      </c>
      <c r="Q4204" s="4" t="s">
        <v>31727</v>
      </c>
    </row>
    <row r="4205" spans="1:17" ht="45">
      <c r="A4205">
        <v>2837</v>
      </c>
      <c r="B4205" t="b">
        <v>1</v>
      </c>
      <c r="C4205" s="1" t="s">
        <v>387</v>
      </c>
      <c r="D4205" s="2" t="s">
        <v>2956</v>
      </c>
      <c r="E4205" s="1" t="s">
        <v>2957</v>
      </c>
      <c r="F4205" s="1" t="s">
        <v>2958</v>
      </c>
      <c r="G4205" s="1">
        <v>2010</v>
      </c>
      <c r="H4205" s="1" t="s">
        <v>18</v>
      </c>
      <c r="I4205" s="1"/>
      <c r="J4205" s="1" t="s">
        <v>2959</v>
      </c>
      <c r="K4205" s="1"/>
      <c r="L4205" s="1"/>
      <c r="M4205" s="1"/>
      <c r="O4205">
        <v>0</v>
      </c>
      <c r="Q4205" s="4" t="s">
        <v>18883</v>
      </c>
    </row>
    <row r="4206" spans="1:17" ht="45">
      <c r="A4206">
        <v>835</v>
      </c>
      <c r="B4206" t="b">
        <v>1</v>
      </c>
      <c r="D4206" s="4" t="s">
        <v>21851</v>
      </c>
      <c r="F4206" s="18" t="s">
        <v>19519</v>
      </c>
      <c r="G4206">
        <v>2010</v>
      </c>
      <c r="H4206" t="s">
        <v>18</v>
      </c>
      <c r="K4206" t="s">
        <v>18422</v>
      </c>
      <c r="L4206" t="s">
        <v>18423</v>
      </c>
      <c r="O4206">
        <v>0</v>
      </c>
      <c r="Q4206" s="4" t="s">
        <v>24388</v>
      </c>
    </row>
    <row r="4207" spans="1:17" ht="45">
      <c r="A4207">
        <v>2840</v>
      </c>
      <c r="B4207" t="b">
        <v>1</v>
      </c>
      <c r="C4207" s="1" t="s">
        <v>2989</v>
      </c>
      <c r="D4207" s="2" t="s">
        <v>2990</v>
      </c>
      <c r="E4207" s="1" t="s">
        <v>2991</v>
      </c>
      <c r="F4207" s="1" t="s">
        <v>2992</v>
      </c>
      <c r="G4207" s="1">
        <v>2010</v>
      </c>
      <c r="H4207" s="1" t="s">
        <v>18</v>
      </c>
      <c r="I4207" s="1"/>
      <c r="J4207" s="1" t="s">
        <v>2993</v>
      </c>
      <c r="K4207" s="1"/>
      <c r="L4207" s="1"/>
      <c r="M4207" s="1"/>
      <c r="O4207">
        <v>0</v>
      </c>
      <c r="Q4207" s="4" t="s">
        <v>31729</v>
      </c>
    </row>
    <row r="4208" spans="1:17" ht="45">
      <c r="A4208">
        <v>2841</v>
      </c>
      <c r="B4208" t="b">
        <v>1</v>
      </c>
      <c r="C4208" s="1" t="s">
        <v>2989</v>
      </c>
      <c r="D4208" s="2" t="s">
        <v>2990</v>
      </c>
      <c r="E4208" s="1" t="s">
        <v>2994</v>
      </c>
      <c r="F4208" s="1" t="s">
        <v>2995</v>
      </c>
      <c r="G4208" s="1">
        <v>2010</v>
      </c>
      <c r="H4208" s="1" t="s">
        <v>18</v>
      </c>
      <c r="I4208" s="1"/>
      <c r="J4208" s="1" t="s">
        <v>2996</v>
      </c>
      <c r="K4208" s="1"/>
      <c r="L4208" s="1"/>
      <c r="M4208" s="1"/>
      <c r="O4208">
        <v>0</v>
      </c>
      <c r="Q4208" s="4" t="s">
        <v>31729</v>
      </c>
    </row>
    <row r="4209" spans="1:18" ht="45">
      <c r="A4209">
        <v>4894</v>
      </c>
      <c r="B4209" t="b">
        <v>1</v>
      </c>
      <c r="C4209" s="1" t="s">
        <v>17720</v>
      </c>
      <c r="D4209" s="2" t="s">
        <v>17721</v>
      </c>
      <c r="E4209" s="1" t="s">
        <v>17722</v>
      </c>
      <c r="F4209" s="1" t="s">
        <v>17723</v>
      </c>
      <c r="G4209" s="1">
        <v>2010</v>
      </c>
      <c r="H4209" s="1" t="s">
        <v>18</v>
      </c>
      <c r="I4209" s="1"/>
      <c r="J4209" s="1" t="s">
        <v>17724</v>
      </c>
      <c r="K4209" s="1"/>
      <c r="L4209" s="1"/>
      <c r="M4209" s="1"/>
      <c r="O4209">
        <v>0</v>
      </c>
      <c r="Q4209" s="4" t="s">
        <v>31730</v>
      </c>
    </row>
    <row r="4210" spans="1:18" ht="30">
      <c r="A4210">
        <v>5035</v>
      </c>
      <c r="B4210" t="b">
        <v>1</v>
      </c>
      <c r="C4210" s="1" t="s">
        <v>18145</v>
      </c>
      <c r="D4210" s="2" t="s">
        <v>18165</v>
      </c>
      <c r="E4210" s="3" t="s">
        <v>18149</v>
      </c>
      <c r="F4210" s="1" t="s">
        <v>18150</v>
      </c>
      <c r="G4210" s="1">
        <v>2010</v>
      </c>
      <c r="H4210" s="1" t="s">
        <v>18</v>
      </c>
      <c r="I4210" s="1"/>
      <c r="J4210" s="1" t="s">
        <v>18166</v>
      </c>
      <c r="K4210" s="1"/>
      <c r="L4210" s="1"/>
      <c r="M4210" s="1"/>
      <c r="O4210">
        <v>0</v>
      </c>
      <c r="Q4210" s="4" t="s">
        <v>26326</v>
      </c>
    </row>
    <row r="4211" spans="1:18" ht="45">
      <c r="A4211">
        <v>5038</v>
      </c>
      <c r="B4211" t="b">
        <v>1</v>
      </c>
      <c r="C4211" s="1" t="s">
        <v>18172</v>
      </c>
      <c r="D4211" s="2" t="s">
        <v>18173</v>
      </c>
      <c r="E4211" s="3" t="s">
        <v>18149</v>
      </c>
      <c r="F4211" s="1" t="s">
        <v>18150</v>
      </c>
      <c r="G4211" s="1">
        <v>2010</v>
      </c>
      <c r="H4211" s="1" t="s">
        <v>18</v>
      </c>
      <c r="I4211" s="1" t="s">
        <v>18174</v>
      </c>
      <c r="J4211" s="1"/>
      <c r="K4211" s="1"/>
      <c r="L4211" s="1"/>
      <c r="M4211" s="1"/>
      <c r="O4211">
        <v>0</v>
      </c>
      <c r="Q4211" s="4" t="s">
        <v>31732</v>
      </c>
    </row>
    <row r="4212" spans="1:18" ht="45">
      <c r="A4212">
        <v>891</v>
      </c>
      <c r="B4212" t="b">
        <v>1</v>
      </c>
      <c r="C4212" t="s">
        <v>22025</v>
      </c>
      <c r="D4212" s="4" t="s">
        <v>22026</v>
      </c>
      <c r="E4212" t="s">
        <v>22027</v>
      </c>
      <c r="F4212" t="s">
        <v>19017</v>
      </c>
      <c r="G4212">
        <v>2010</v>
      </c>
      <c r="H4212" t="s">
        <v>18</v>
      </c>
      <c r="J4212" t="s">
        <v>22028</v>
      </c>
      <c r="K4212" t="s">
        <v>18422</v>
      </c>
      <c r="L4212" t="s">
        <v>18423</v>
      </c>
      <c r="O4212">
        <v>0</v>
      </c>
      <c r="Q4212" s="4" t="s">
        <v>25439</v>
      </c>
    </row>
    <row r="4213" spans="1:18" ht="45">
      <c r="A4213">
        <v>245</v>
      </c>
      <c r="B4213" t="b">
        <v>1</v>
      </c>
      <c r="D4213" s="4" t="s">
        <v>2952</v>
      </c>
      <c r="F4213" s="18" t="s">
        <v>19519</v>
      </c>
      <c r="G4213">
        <v>2010</v>
      </c>
      <c r="H4213" t="s">
        <v>18</v>
      </c>
      <c r="K4213" t="s">
        <v>18422</v>
      </c>
      <c r="L4213" t="s">
        <v>18423</v>
      </c>
      <c r="O4213">
        <v>0</v>
      </c>
      <c r="Q4213" s="4" t="s">
        <v>24388</v>
      </c>
    </row>
    <row r="4214" spans="1:18" ht="45">
      <c r="A4214">
        <v>1784</v>
      </c>
      <c r="B4214" t="b">
        <v>1</v>
      </c>
      <c r="D4214" s="2" t="s">
        <v>2944</v>
      </c>
      <c r="F4214" s="18" t="s">
        <v>19519</v>
      </c>
      <c r="G4214">
        <v>2010</v>
      </c>
      <c r="H4214" t="s">
        <v>18</v>
      </c>
      <c r="K4214" t="s">
        <v>18422</v>
      </c>
      <c r="L4214" t="s">
        <v>18423</v>
      </c>
      <c r="O4214">
        <v>0</v>
      </c>
      <c r="Q4214" s="4" t="s">
        <v>24388</v>
      </c>
    </row>
    <row r="4215" spans="1:18" ht="45">
      <c r="A4215">
        <v>802</v>
      </c>
      <c r="B4215" t="b">
        <v>1</v>
      </c>
      <c r="C4215" t="s">
        <v>18876</v>
      </c>
      <c r="D4215" s="4" t="s">
        <v>21716</v>
      </c>
      <c r="E4215" t="s">
        <v>18795</v>
      </c>
      <c r="F4215" t="s">
        <v>19017</v>
      </c>
      <c r="G4215">
        <v>2010</v>
      </c>
      <c r="H4215" t="s">
        <v>18</v>
      </c>
      <c r="I4215" t="s">
        <v>21717</v>
      </c>
      <c r="J4215" t="s">
        <v>21718</v>
      </c>
      <c r="K4215" t="s">
        <v>18422</v>
      </c>
      <c r="L4215" t="s">
        <v>18423</v>
      </c>
      <c r="O4215">
        <v>0</v>
      </c>
      <c r="Q4215" s="4" t="s">
        <v>24833</v>
      </c>
    </row>
    <row r="4216" spans="1:18">
      <c r="A4216">
        <v>2842</v>
      </c>
      <c r="B4216" t="b">
        <v>1</v>
      </c>
      <c r="C4216" s="1" t="s">
        <v>212</v>
      </c>
      <c r="D4216" s="2" t="s">
        <v>3006</v>
      </c>
      <c r="E4216" s="1" t="s">
        <v>3007</v>
      </c>
      <c r="F4216" s="1" t="s">
        <v>3008</v>
      </c>
      <c r="G4216" s="1">
        <v>2010</v>
      </c>
      <c r="H4216" s="1" t="s">
        <v>18</v>
      </c>
      <c r="I4216" s="1"/>
      <c r="J4216" s="1" t="s">
        <v>3009</v>
      </c>
      <c r="K4216" s="1"/>
      <c r="L4216" s="1"/>
      <c r="M4216" s="1"/>
      <c r="O4216">
        <v>0</v>
      </c>
      <c r="Q4216" s="4" t="s">
        <v>19823</v>
      </c>
    </row>
    <row r="4217" spans="1:18" ht="30">
      <c r="A4217">
        <v>2833</v>
      </c>
      <c r="B4217" t="b">
        <v>1</v>
      </c>
      <c r="C4217" s="1" t="s">
        <v>2929</v>
      </c>
      <c r="D4217" s="2" t="s">
        <v>2930</v>
      </c>
      <c r="E4217" s="1" t="s">
        <v>2931</v>
      </c>
      <c r="F4217" s="1" t="s">
        <v>2932</v>
      </c>
      <c r="G4217" s="1">
        <v>2010</v>
      </c>
      <c r="H4217" s="1" t="s">
        <v>18</v>
      </c>
      <c r="I4217" s="1"/>
      <c r="J4217" s="1" t="s">
        <v>2933</v>
      </c>
      <c r="K4217" s="1"/>
      <c r="L4217" s="1"/>
      <c r="M4217" s="1"/>
      <c r="O4217">
        <v>0</v>
      </c>
      <c r="Q4217" s="4" t="s">
        <v>18899</v>
      </c>
    </row>
    <row r="4218" spans="1:18" ht="30">
      <c r="A4218">
        <v>5037</v>
      </c>
      <c r="B4218" t="b">
        <v>1</v>
      </c>
      <c r="C4218" s="1" t="s">
        <v>18169</v>
      </c>
      <c r="D4218" s="2" t="s">
        <v>18170</v>
      </c>
      <c r="E4218" s="3" t="s">
        <v>18149</v>
      </c>
      <c r="F4218" s="1" t="s">
        <v>18150</v>
      </c>
      <c r="G4218" s="1">
        <v>2010</v>
      </c>
      <c r="H4218" s="1" t="s">
        <v>18</v>
      </c>
      <c r="I4218" s="1" t="s">
        <v>18171</v>
      </c>
      <c r="J4218" s="1"/>
      <c r="K4218" s="1"/>
      <c r="L4218" s="1"/>
      <c r="M4218" s="1"/>
      <c r="O4218">
        <v>0</v>
      </c>
      <c r="Q4218" s="4" t="s">
        <v>31733</v>
      </c>
    </row>
    <row r="4219" spans="1:18" ht="30">
      <c r="A4219">
        <v>1867</v>
      </c>
      <c r="B4219" t="b">
        <v>1</v>
      </c>
      <c r="D4219" s="4" t="s">
        <v>25401</v>
      </c>
      <c r="F4219" s="18" t="s">
        <v>19519</v>
      </c>
      <c r="G4219">
        <v>2010</v>
      </c>
      <c r="H4219" t="s">
        <v>18</v>
      </c>
      <c r="K4219" t="s">
        <v>18422</v>
      </c>
      <c r="L4219" t="s">
        <v>18423</v>
      </c>
      <c r="O4219">
        <v>0</v>
      </c>
      <c r="Q4219" s="4" t="s">
        <v>24388</v>
      </c>
    </row>
    <row r="4220" spans="1:18" ht="45">
      <c r="A4220">
        <v>131</v>
      </c>
      <c r="B4220" t="b">
        <v>1</v>
      </c>
      <c r="C4220" t="s">
        <v>19014</v>
      </c>
      <c r="D4220" s="4" t="s">
        <v>19015</v>
      </c>
      <c r="E4220" t="s">
        <v>19016</v>
      </c>
      <c r="F4220" t="s">
        <v>19017</v>
      </c>
      <c r="G4220">
        <v>2010</v>
      </c>
      <c r="H4220" t="s">
        <v>18</v>
      </c>
      <c r="K4220" t="s">
        <v>18422</v>
      </c>
      <c r="L4220" t="s">
        <v>18423</v>
      </c>
      <c r="O4220">
        <v>0</v>
      </c>
      <c r="Q4220" s="4" t="s">
        <v>25395</v>
      </c>
    </row>
    <row r="4221" spans="1:18" ht="30">
      <c r="A4221">
        <v>5252</v>
      </c>
      <c r="B4221" t="b">
        <v>1</v>
      </c>
      <c r="C4221" s="1" t="s">
        <v>32186</v>
      </c>
      <c r="D4221" s="4" t="s">
        <v>32184</v>
      </c>
      <c r="E4221" s="48" t="s">
        <v>32185</v>
      </c>
      <c r="F4221" s="1" t="s">
        <v>32188</v>
      </c>
      <c r="G4221" s="1">
        <v>2010</v>
      </c>
      <c r="H4221" s="1" t="s">
        <v>29</v>
      </c>
      <c r="J4221" t="s">
        <v>32187</v>
      </c>
      <c r="K4221" t="s">
        <v>127</v>
      </c>
      <c r="L4221" t="s">
        <v>29</v>
      </c>
      <c r="O4221">
        <v>1</v>
      </c>
      <c r="Q4221" s="4" t="s">
        <v>32229</v>
      </c>
      <c r="R4221">
        <v>277</v>
      </c>
    </row>
    <row r="4222" spans="1:18" ht="29.25">
      <c r="A4222">
        <v>1360</v>
      </c>
      <c r="B4222" t="b">
        <v>1</v>
      </c>
      <c r="C4222" t="s">
        <v>23691</v>
      </c>
      <c r="D4222" s="7" t="s">
        <v>2763</v>
      </c>
      <c r="E4222" s="5" t="s">
        <v>2764</v>
      </c>
      <c r="F4222" s="18" t="s">
        <v>18452</v>
      </c>
      <c r="G4222">
        <v>2011</v>
      </c>
      <c r="H4222" t="s">
        <v>29</v>
      </c>
      <c r="J4222" t="s">
        <v>23692</v>
      </c>
      <c r="K4222" t="s">
        <v>298</v>
      </c>
      <c r="L4222" t="s">
        <v>29</v>
      </c>
      <c r="O4222">
        <v>1</v>
      </c>
      <c r="Q4222" s="4" t="s">
        <v>25595</v>
      </c>
      <c r="R4222">
        <v>9</v>
      </c>
    </row>
    <row r="4223" spans="1:18" ht="60">
      <c r="A4223">
        <v>341</v>
      </c>
      <c r="B4223" t="b">
        <v>1</v>
      </c>
      <c r="C4223" t="s">
        <v>19934</v>
      </c>
      <c r="D4223" s="2" t="s">
        <v>2675</v>
      </c>
      <c r="E4223" s="5" t="s">
        <v>19935</v>
      </c>
      <c r="F4223" s="18" t="s">
        <v>18452</v>
      </c>
      <c r="G4223">
        <v>2011</v>
      </c>
      <c r="H4223" t="s">
        <v>29</v>
      </c>
      <c r="J4223" t="s">
        <v>19936</v>
      </c>
      <c r="K4223" t="s">
        <v>298</v>
      </c>
      <c r="L4223" t="s">
        <v>29</v>
      </c>
      <c r="O4223">
        <v>1</v>
      </c>
      <c r="Q4223" s="4" t="s">
        <v>25536</v>
      </c>
      <c r="R4223">
        <v>12</v>
      </c>
    </row>
    <row r="4224" spans="1:18" ht="57.75">
      <c r="A4224">
        <v>2243</v>
      </c>
      <c r="B4224" t="b">
        <v>1</v>
      </c>
      <c r="C4224" t="s">
        <v>26499</v>
      </c>
      <c r="D4224" s="7" t="s">
        <v>26500</v>
      </c>
      <c r="E4224" s="5" t="s">
        <v>2676</v>
      </c>
      <c r="F4224" s="18" t="s">
        <v>18452</v>
      </c>
      <c r="G4224">
        <v>2011</v>
      </c>
      <c r="H4224" t="s">
        <v>29</v>
      </c>
      <c r="J4224" t="s">
        <v>26501</v>
      </c>
      <c r="K4224" t="s">
        <v>1426</v>
      </c>
      <c r="L4224" t="s">
        <v>29</v>
      </c>
      <c r="O4224">
        <v>1</v>
      </c>
      <c r="Q4224" s="4" t="s">
        <v>25536</v>
      </c>
      <c r="R4224">
        <v>12</v>
      </c>
    </row>
    <row r="4225" spans="1:18" ht="29.25">
      <c r="A4225">
        <v>2166</v>
      </c>
      <c r="B4225" t="b">
        <v>1</v>
      </c>
      <c r="C4225" s="17" t="s">
        <v>26281</v>
      </c>
      <c r="D4225" s="7" t="s">
        <v>2843</v>
      </c>
      <c r="E4225" s="5" t="s">
        <v>26282</v>
      </c>
      <c r="F4225" t="s">
        <v>26283</v>
      </c>
      <c r="G4225">
        <v>2011</v>
      </c>
      <c r="H4225" t="s">
        <v>18</v>
      </c>
      <c r="J4225" t="s">
        <v>26284</v>
      </c>
      <c r="K4225" t="s">
        <v>18422</v>
      </c>
      <c r="L4225" t="s">
        <v>18423</v>
      </c>
      <c r="O4225">
        <v>0</v>
      </c>
      <c r="Q4225" s="4" t="s">
        <v>25658</v>
      </c>
    </row>
    <row r="4226" spans="1:18" ht="43.5">
      <c r="A4226">
        <v>1782</v>
      </c>
      <c r="B4226" t="b">
        <v>1</v>
      </c>
      <c r="C4226" t="s">
        <v>25135</v>
      </c>
      <c r="D4226" s="7" t="s">
        <v>2847</v>
      </c>
      <c r="E4226" s="5" t="s">
        <v>2848</v>
      </c>
      <c r="F4226" s="18" t="s">
        <v>18452</v>
      </c>
      <c r="G4226">
        <v>2011</v>
      </c>
      <c r="H4226" t="s">
        <v>29</v>
      </c>
      <c r="I4226" t="s">
        <v>25136</v>
      </c>
      <c r="J4226" t="s">
        <v>25137</v>
      </c>
      <c r="K4226" t="s">
        <v>18607</v>
      </c>
      <c r="L4226" t="s">
        <v>29</v>
      </c>
      <c r="O4226">
        <v>1</v>
      </c>
      <c r="Q4226" s="4" t="s">
        <v>21006</v>
      </c>
      <c r="R4226">
        <v>16</v>
      </c>
    </row>
    <row r="4227" spans="1:18" ht="30">
      <c r="A4227">
        <v>2827</v>
      </c>
      <c r="B4227" t="b">
        <v>1</v>
      </c>
      <c r="C4227" s="1" t="s">
        <v>2895</v>
      </c>
      <c r="D4227" s="2" t="s">
        <v>2896</v>
      </c>
      <c r="E4227" s="1" t="s">
        <v>2897</v>
      </c>
      <c r="F4227" s="1"/>
      <c r="G4227" s="1">
        <v>2011</v>
      </c>
      <c r="H4227" s="1" t="s">
        <v>29</v>
      </c>
      <c r="I4227" s="1" t="s">
        <v>2899</v>
      </c>
      <c r="J4227" s="1" t="s">
        <v>2898</v>
      </c>
      <c r="K4227" s="1" t="s">
        <v>43</v>
      </c>
      <c r="L4227" s="1" t="s">
        <v>29</v>
      </c>
      <c r="M4227" s="1"/>
      <c r="O4227">
        <v>1</v>
      </c>
      <c r="Q4227" s="4" t="s">
        <v>31749</v>
      </c>
      <c r="R4227">
        <v>22</v>
      </c>
    </row>
    <row r="4228" spans="1:18" ht="43.5">
      <c r="A4228">
        <v>115</v>
      </c>
      <c r="B4228" t="b">
        <v>1</v>
      </c>
      <c r="C4228" t="s">
        <v>18948</v>
      </c>
      <c r="D4228" s="7" t="s">
        <v>2801</v>
      </c>
      <c r="E4228" s="5" t="s">
        <v>2802</v>
      </c>
      <c r="F4228" s="18" t="s">
        <v>18452</v>
      </c>
      <c r="G4228">
        <v>2011</v>
      </c>
      <c r="H4228" t="s">
        <v>29</v>
      </c>
      <c r="J4228" t="s">
        <v>18949</v>
      </c>
      <c r="K4228" t="s">
        <v>298</v>
      </c>
      <c r="L4228" t="s">
        <v>29</v>
      </c>
      <c r="O4228">
        <v>1</v>
      </c>
      <c r="Q4228" s="4" t="s">
        <v>24527</v>
      </c>
      <c r="R4228">
        <v>27</v>
      </c>
    </row>
    <row r="4229" spans="1:18" ht="30">
      <c r="A4229">
        <v>718</v>
      </c>
      <c r="B4229" t="b">
        <v>1</v>
      </c>
      <c r="C4229" t="s">
        <v>21399</v>
      </c>
      <c r="D4229" s="4" t="s">
        <v>21400</v>
      </c>
      <c r="E4229" s="3" t="s">
        <v>18795</v>
      </c>
      <c r="F4229" t="s">
        <v>19400</v>
      </c>
      <c r="G4229">
        <v>2011</v>
      </c>
      <c r="H4229" t="s">
        <v>29</v>
      </c>
      <c r="I4229" t="s">
        <v>21401</v>
      </c>
      <c r="J4229" t="s">
        <v>21402</v>
      </c>
      <c r="K4229" t="s">
        <v>18477</v>
      </c>
      <c r="L4229" t="s">
        <v>29</v>
      </c>
      <c r="O4229">
        <v>1</v>
      </c>
      <c r="Q4229" s="4" t="s">
        <v>25556</v>
      </c>
      <c r="R4229">
        <v>48</v>
      </c>
    </row>
    <row r="4230" spans="1:18" ht="30">
      <c r="A4230">
        <v>136</v>
      </c>
      <c r="B4230" t="b">
        <v>1</v>
      </c>
      <c r="C4230" t="s">
        <v>19036</v>
      </c>
      <c r="D4230" s="2" t="s">
        <v>2810</v>
      </c>
      <c r="E4230" s="1" t="s">
        <v>2811</v>
      </c>
      <c r="F4230" t="s">
        <v>19037</v>
      </c>
      <c r="G4230">
        <v>2011</v>
      </c>
      <c r="H4230" t="s">
        <v>29</v>
      </c>
      <c r="I4230" t="s">
        <v>19038</v>
      </c>
      <c r="J4230" s="1" t="s">
        <v>2813</v>
      </c>
      <c r="K4230" t="s">
        <v>19039</v>
      </c>
      <c r="L4230" t="s">
        <v>29</v>
      </c>
      <c r="O4230">
        <v>1</v>
      </c>
      <c r="Q4230" s="4" t="s">
        <v>21520</v>
      </c>
      <c r="R4230">
        <v>48</v>
      </c>
    </row>
    <row r="4231" spans="1:18" ht="45">
      <c r="A4231">
        <v>1257</v>
      </c>
      <c r="B4231" t="b">
        <v>1</v>
      </c>
      <c r="C4231" t="s">
        <v>23336</v>
      </c>
      <c r="D4231" s="4" t="s">
        <v>23337</v>
      </c>
      <c r="E4231" t="s">
        <v>18795</v>
      </c>
      <c r="F4231" t="s">
        <v>19400</v>
      </c>
      <c r="G4231">
        <v>2011</v>
      </c>
      <c r="H4231" t="s">
        <v>29</v>
      </c>
      <c r="I4231" t="s">
        <v>23338</v>
      </c>
      <c r="J4231" t="s">
        <v>23339</v>
      </c>
      <c r="K4231" t="s">
        <v>5171</v>
      </c>
      <c r="L4231" t="s">
        <v>29</v>
      </c>
      <c r="O4231">
        <v>1</v>
      </c>
      <c r="Q4231" s="4" t="s">
        <v>25581</v>
      </c>
      <c r="R4231">
        <v>48</v>
      </c>
    </row>
    <row r="4232" spans="1:18" ht="44.25">
      <c r="A4232">
        <v>83</v>
      </c>
      <c r="B4232" t="b">
        <v>1</v>
      </c>
      <c r="C4232" t="s">
        <v>18809</v>
      </c>
      <c r="D4232" s="7" t="s">
        <v>18810</v>
      </c>
      <c r="E4232" s="5" t="s">
        <v>2828</v>
      </c>
      <c r="F4232" s="18" t="s">
        <v>18811</v>
      </c>
      <c r="G4232">
        <v>2011</v>
      </c>
      <c r="H4232" t="s">
        <v>29</v>
      </c>
      <c r="I4232" t="s">
        <v>18812</v>
      </c>
      <c r="J4232" t="s">
        <v>18813</v>
      </c>
      <c r="K4232" t="s">
        <v>1426</v>
      </c>
      <c r="L4232" t="s">
        <v>29</v>
      </c>
      <c r="O4232">
        <v>1</v>
      </c>
      <c r="Q4232" s="4" t="s">
        <v>25518</v>
      </c>
      <c r="R4232">
        <v>57</v>
      </c>
    </row>
    <row r="4233" spans="1:18" ht="75">
      <c r="A4233">
        <v>2802</v>
      </c>
      <c r="B4233" t="b">
        <v>1</v>
      </c>
      <c r="C4233" s="1" t="s">
        <v>2635</v>
      </c>
      <c r="D4233" s="2" t="s">
        <v>2636</v>
      </c>
      <c r="E4233" s="3" t="s">
        <v>2637</v>
      </c>
      <c r="F4233" s="1" t="s">
        <v>2638</v>
      </c>
      <c r="G4233" s="1">
        <v>2011</v>
      </c>
      <c r="H4233" s="1" t="s">
        <v>29</v>
      </c>
      <c r="I4233" s="1"/>
      <c r="J4233" s="1" t="s">
        <v>2639</v>
      </c>
      <c r="K4233" s="1" t="s">
        <v>43</v>
      </c>
      <c r="L4233" s="1" t="s">
        <v>29</v>
      </c>
      <c r="M4233" s="1"/>
      <c r="O4233">
        <v>1</v>
      </c>
      <c r="Q4233" s="4" t="s">
        <v>31755</v>
      </c>
      <c r="R4233">
        <v>57</v>
      </c>
    </row>
    <row r="4234" spans="1:18">
      <c r="A4234">
        <v>2807</v>
      </c>
      <c r="B4234" t="b">
        <v>1</v>
      </c>
      <c r="C4234" s="1" t="s">
        <v>2337</v>
      </c>
      <c r="D4234" s="2" t="s">
        <v>2338</v>
      </c>
      <c r="E4234" s="1" t="s">
        <v>2689</v>
      </c>
      <c r="F4234" s="1"/>
      <c r="G4234" s="1">
        <v>2011</v>
      </c>
      <c r="H4234" s="1" t="s">
        <v>29</v>
      </c>
      <c r="I4234" s="1"/>
      <c r="J4234" s="1" t="s">
        <v>2690</v>
      </c>
      <c r="K4234" s="1" t="s">
        <v>36</v>
      </c>
      <c r="L4234" s="1" t="s">
        <v>29</v>
      </c>
      <c r="M4234" s="1"/>
      <c r="O4234">
        <v>1</v>
      </c>
      <c r="Q4234" s="4" t="s">
        <v>31744</v>
      </c>
      <c r="R4234">
        <v>59</v>
      </c>
    </row>
    <row r="4235" spans="1:18" ht="45">
      <c r="A4235">
        <v>275</v>
      </c>
      <c r="B4235" t="b">
        <v>1</v>
      </c>
      <c r="C4235" t="s">
        <v>19637</v>
      </c>
      <c r="D4235" s="4" t="s">
        <v>19638</v>
      </c>
      <c r="E4235" t="s">
        <v>18795</v>
      </c>
      <c r="F4235" t="s">
        <v>19400</v>
      </c>
      <c r="G4235">
        <v>2011</v>
      </c>
      <c r="H4235" t="s">
        <v>29</v>
      </c>
      <c r="I4235" t="s">
        <v>19639</v>
      </c>
      <c r="J4235" t="s">
        <v>19640</v>
      </c>
      <c r="K4235" t="s">
        <v>18103</v>
      </c>
      <c r="L4235" t="s">
        <v>29</v>
      </c>
      <c r="O4235">
        <v>1</v>
      </c>
      <c r="Q4235" s="4" t="s">
        <v>25535</v>
      </c>
      <c r="R4235">
        <v>107</v>
      </c>
    </row>
    <row r="4236" spans="1:18" ht="57.75">
      <c r="A4236">
        <v>423</v>
      </c>
      <c r="B4236" t="b">
        <v>1</v>
      </c>
      <c r="C4236" t="s">
        <v>20284</v>
      </c>
      <c r="D4236" s="7" t="s">
        <v>2754</v>
      </c>
      <c r="E4236" s="5" t="s">
        <v>2764</v>
      </c>
      <c r="F4236" s="18" t="s">
        <v>18452</v>
      </c>
      <c r="G4236">
        <v>2011</v>
      </c>
      <c r="H4236" t="s">
        <v>29</v>
      </c>
      <c r="J4236" t="s">
        <v>20285</v>
      </c>
      <c r="K4236" t="s">
        <v>18103</v>
      </c>
      <c r="L4236" t="s">
        <v>29</v>
      </c>
      <c r="O4236">
        <v>1</v>
      </c>
      <c r="Q4236" s="4" t="s">
        <v>25543</v>
      </c>
      <c r="R4236">
        <v>107</v>
      </c>
    </row>
    <row r="4237" spans="1:18" ht="60">
      <c r="A4237">
        <v>2814</v>
      </c>
      <c r="B4237" t="b">
        <v>1</v>
      </c>
      <c r="C4237" s="1" t="s">
        <v>2749</v>
      </c>
      <c r="D4237" s="2" t="s">
        <v>2750</v>
      </c>
      <c r="E4237" s="1" t="s">
        <v>2751</v>
      </c>
      <c r="F4237" s="1" t="s">
        <v>2633</v>
      </c>
      <c r="G4237" s="1">
        <v>2011</v>
      </c>
      <c r="H4237" s="1" t="s">
        <v>29</v>
      </c>
      <c r="I4237" s="1"/>
      <c r="J4237" s="1" t="s">
        <v>2752</v>
      </c>
      <c r="K4237" s="1" t="s">
        <v>1426</v>
      </c>
      <c r="L4237" s="1" t="s">
        <v>29</v>
      </c>
      <c r="M4237" s="1"/>
      <c r="O4237">
        <v>1</v>
      </c>
      <c r="Q4237" s="4" t="s">
        <v>31739</v>
      </c>
      <c r="R4237">
        <v>107</v>
      </c>
    </row>
    <row r="4238" spans="1:18" ht="45">
      <c r="A4238">
        <v>2826</v>
      </c>
      <c r="B4238" t="b">
        <v>1</v>
      </c>
      <c r="C4238" s="1" t="s">
        <v>2877</v>
      </c>
      <c r="D4238" s="2" t="s">
        <v>2878</v>
      </c>
      <c r="E4238" s="1" t="s">
        <v>2879</v>
      </c>
      <c r="F4238" s="1" t="s">
        <v>2633</v>
      </c>
      <c r="G4238" s="1">
        <v>2011</v>
      </c>
      <c r="H4238" s="1" t="s">
        <v>29</v>
      </c>
      <c r="I4238" s="1"/>
      <c r="J4238" s="1" t="s">
        <v>2880</v>
      </c>
      <c r="K4238" s="1" t="s">
        <v>36</v>
      </c>
      <c r="L4238" s="1" t="s">
        <v>29</v>
      </c>
      <c r="M4238" s="1"/>
      <c r="O4238">
        <v>1</v>
      </c>
      <c r="Q4238" s="4" t="s">
        <v>31750</v>
      </c>
      <c r="R4238">
        <v>107</v>
      </c>
    </row>
    <row r="4239" spans="1:18" ht="60">
      <c r="A4239">
        <v>218</v>
      </c>
      <c r="B4239" t="b">
        <v>1</v>
      </c>
      <c r="C4239" t="s">
        <v>19398</v>
      </c>
      <c r="D4239" s="4" t="s">
        <v>19399</v>
      </c>
      <c r="E4239" t="s">
        <v>18795</v>
      </c>
      <c r="F4239" t="s">
        <v>19400</v>
      </c>
      <c r="G4239">
        <v>2011</v>
      </c>
      <c r="H4239" t="s">
        <v>29</v>
      </c>
      <c r="I4239" t="s">
        <v>19401</v>
      </c>
      <c r="J4239" t="s">
        <v>19402</v>
      </c>
      <c r="K4239" t="s">
        <v>1426</v>
      </c>
      <c r="L4239" t="s">
        <v>29</v>
      </c>
      <c r="O4239">
        <v>1</v>
      </c>
      <c r="Q4239" s="4" t="s">
        <v>25402</v>
      </c>
      <c r="R4239">
        <v>107</v>
      </c>
    </row>
    <row r="4240" spans="1:18" ht="60">
      <c r="A4240">
        <v>1587</v>
      </c>
      <c r="B4240" t="b">
        <v>1</v>
      </c>
      <c r="C4240" t="s">
        <v>24431</v>
      </c>
      <c r="D4240" s="2" t="s">
        <v>2759</v>
      </c>
      <c r="E4240" s="5" t="s">
        <v>2760</v>
      </c>
      <c r="F4240" s="18" t="s">
        <v>18811</v>
      </c>
      <c r="G4240">
        <v>2011</v>
      </c>
      <c r="H4240" t="s">
        <v>29</v>
      </c>
      <c r="J4240" t="s">
        <v>24432</v>
      </c>
      <c r="K4240" t="s">
        <v>1426</v>
      </c>
      <c r="L4240" t="s">
        <v>29</v>
      </c>
      <c r="O4240">
        <v>1</v>
      </c>
      <c r="Q4240" s="4" t="s">
        <v>25612</v>
      </c>
      <c r="R4240">
        <v>107</v>
      </c>
    </row>
    <row r="4241" spans="1:18" ht="43.5">
      <c r="A4241">
        <v>1052</v>
      </c>
      <c r="B4241" t="b">
        <v>1</v>
      </c>
      <c r="C4241" s="6" t="s">
        <v>20461</v>
      </c>
      <c r="D4241" s="7" t="s">
        <v>20462</v>
      </c>
      <c r="E4241" s="5" t="s">
        <v>22612</v>
      </c>
      <c r="F4241" s="18" t="s">
        <v>22613</v>
      </c>
      <c r="G4241">
        <v>2011</v>
      </c>
      <c r="H4241" t="s">
        <v>18</v>
      </c>
      <c r="J4241" t="s">
        <v>22614</v>
      </c>
      <c r="K4241" t="s">
        <v>18422</v>
      </c>
      <c r="L4241" t="s">
        <v>18423</v>
      </c>
      <c r="O4241">
        <v>0</v>
      </c>
      <c r="Q4241" s="4" t="s">
        <v>25549</v>
      </c>
    </row>
    <row r="4242" spans="1:18" ht="30">
      <c r="A4242">
        <v>355</v>
      </c>
      <c r="B4242" t="b">
        <v>1</v>
      </c>
      <c r="C4242" t="s">
        <v>20000</v>
      </c>
      <c r="D4242" s="2" t="s">
        <v>2815</v>
      </c>
      <c r="E4242" s="5" t="s">
        <v>2816</v>
      </c>
      <c r="F4242" s="18" t="s">
        <v>18452</v>
      </c>
      <c r="G4242">
        <v>2011</v>
      </c>
      <c r="H4242" t="s">
        <v>29</v>
      </c>
      <c r="I4242" t="s">
        <v>19773</v>
      </c>
      <c r="J4242" t="s">
        <v>20001</v>
      </c>
      <c r="K4242" t="s">
        <v>298</v>
      </c>
      <c r="L4242" t="s">
        <v>29</v>
      </c>
      <c r="O4242">
        <v>1</v>
      </c>
      <c r="Q4242" s="4" t="s">
        <v>25540</v>
      </c>
      <c r="R4242">
        <v>171</v>
      </c>
    </row>
    <row r="4243" spans="1:18" ht="30">
      <c r="A4243">
        <v>2351</v>
      </c>
      <c r="B4243" t="b">
        <v>1</v>
      </c>
      <c r="C4243" t="s">
        <v>26887</v>
      </c>
      <c r="D4243" s="4" t="s">
        <v>26888</v>
      </c>
      <c r="E4243" t="s">
        <v>18795</v>
      </c>
      <c r="F4243" t="s">
        <v>19400</v>
      </c>
      <c r="G4243">
        <v>2011</v>
      </c>
      <c r="H4243" t="s">
        <v>29</v>
      </c>
      <c r="I4243" t="s">
        <v>26889</v>
      </c>
      <c r="J4243" t="s">
        <v>26890</v>
      </c>
      <c r="K4243" t="s">
        <v>1426</v>
      </c>
      <c r="L4243" t="s">
        <v>29</v>
      </c>
      <c r="O4243">
        <v>1</v>
      </c>
      <c r="Q4243" s="4" t="s">
        <v>25673</v>
      </c>
      <c r="R4243">
        <v>194</v>
      </c>
    </row>
    <row r="4244" spans="1:18" ht="30">
      <c r="A4244">
        <v>1600</v>
      </c>
      <c r="B4244" t="b">
        <v>1</v>
      </c>
      <c r="C4244" t="s">
        <v>24477</v>
      </c>
      <c r="D4244" s="4" t="s">
        <v>24478</v>
      </c>
      <c r="E4244" t="s">
        <v>18795</v>
      </c>
      <c r="F4244" t="s">
        <v>19400</v>
      </c>
      <c r="G4244">
        <v>2011</v>
      </c>
      <c r="H4244" t="s">
        <v>29</v>
      </c>
      <c r="I4244" t="s">
        <v>24479</v>
      </c>
      <c r="J4244" t="s">
        <v>24480</v>
      </c>
      <c r="K4244" t="s">
        <v>1426</v>
      </c>
      <c r="L4244" t="s">
        <v>29</v>
      </c>
      <c r="O4244">
        <v>1</v>
      </c>
      <c r="Q4244" s="4" t="s">
        <v>25614</v>
      </c>
      <c r="R4244">
        <v>194</v>
      </c>
    </row>
    <row r="4245" spans="1:18" ht="57.75">
      <c r="A4245">
        <v>1085</v>
      </c>
      <c r="B4245" t="b">
        <v>1</v>
      </c>
      <c r="C4245" t="s">
        <v>22731</v>
      </c>
      <c r="D4245" s="7" t="s">
        <v>2725</v>
      </c>
      <c r="E4245" s="5" t="s">
        <v>2726</v>
      </c>
      <c r="F4245" s="18" t="s">
        <v>18452</v>
      </c>
      <c r="G4245">
        <v>2011</v>
      </c>
      <c r="H4245" t="s">
        <v>29</v>
      </c>
      <c r="J4245" t="s">
        <v>22732</v>
      </c>
      <c r="K4245" t="s">
        <v>1426</v>
      </c>
      <c r="L4245" t="s">
        <v>29</v>
      </c>
      <c r="O4245">
        <v>1</v>
      </c>
      <c r="Q4245" s="4" t="s">
        <v>25573</v>
      </c>
      <c r="R4245">
        <v>195</v>
      </c>
    </row>
    <row r="4246" spans="1:18" ht="30">
      <c r="A4246">
        <v>5021</v>
      </c>
      <c r="B4246" t="b">
        <v>1</v>
      </c>
      <c r="C4246" s="1" t="s">
        <v>18127</v>
      </c>
      <c r="D4246" s="2" t="s">
        <v>18128</v>
      </c>
      <c r="E4246" s="3" t="s">
        <v>18124</v>
      </c>
      <c r="F4246" s="1" t="s">
        <v>18125</v>
      </c>
      <c r="G4246" s="1">
        <v>2011</v>
      </c>
      <c r="H4246" s="1" t="s">
        <v>29</v>
      </c>
      <c r="I4246" s="1"/>
      <c r="J4246" s="1" t="s">
        <v>18129</v>
      </c>
      <c r="K4246" s="1" t="s">
        <v>127</v>
      </c>
      <c r="L4246" s="1" t="s">
        <v>29</v>
      </c>
      <c r="M4246" s="1"/>
      <c r="O4246">
        <v>1</v>
      </c>
      <c r="Q4246" s="4" t="s">
        <v>31742</v>
      </c>
      <c r="R4246">
        <v>211</v>
      </c>
    </row>
    <row r="4247" spans="1:18" ht="45">
      <c r="A4247">
        <v>5023</v>
      </c>
      <c r="B4247" t="b">
        <v>1</v>
      </c>
      <c r="C4247" s="1" t="s">
        <v>29778</v>
      </c>
      <c r="D4247" s="2" t="s">
        <v>18133</v>
      </c>
      <c r="E4247" s="3" t="s">
        <v>18124</v>
      </c>
      <c r="F4247" s="1" t="s">
        <v>18125</v>
      </c>
      <c r="G4247" s="1">
        <v>2011</v>
      </c>
      <c r="H4247" s="1" t="s">
        <v>29</v>
      </c>
      <c r="I4247" s="1"/>
      <c r="J4247" s="1" t="s">
        <v>18134</v>
      </c>
      <c r="K4247" s="1" t="s">
        <v>127</v>
      </c>
      <c r="L4247" s="1" t="s">
        <v>29</v>
      </c>
      <c r="M4247" s="1"/>
      <c r="O4247">
        <v>1</v>
      </c>
      <c r="Q4247" s="4" t="s">
        <v>31693</v>
      </c>
      <c r="R4247">
        <v>211</v>
      </c>
    </row>
    <row r="4248" spans="1:18" ht="45">
      <c r="A4248">
        <v>5020</v>
      </c>
      <c r="B4248" t="b">
        <v>1</v>
      </c>
      <c r="C4248" s="1" t="s">
        <v>18122</v>
      </c>
      <c r="D4248" s="2" t="s">
        <v>18123</v>
      </c>
      <c r="E4248" s="3" t="s">
        <v>18124</v>
      </c>
      <c r="F4248" s="1" t="s">
        <v>18125</v>
      </c>
      <c r="G4248" s="1">
        <v>2011</v>
      </c>
      <c r="H4248" s="1" t="s">
        <v>29</v>
      </c>
      <c r="I4248" s="1"/>
      <c r="J4248" s="1" t="s">
        <v>18126</v>
      </c>
      <c r="K4248" s="1" t="s">
        <v>127</v>
      </c>
      <c r="L4248" s="1" t="s">
        <v>29</v>
      </c>
      <c r="M4248" s="1"/>
      <c r="O4248">
        <v>1</v>
      </c>
      <c r="Q4248" s="4" t="s">
        <v>31747</v>
      </c>
      <c r="R4248">
        <v>211</v>
      </c>
    </row>
    <row r="4249" spans="1:18" ht="45">
      <c r="A4249">
        <v>5022</v>
      </c>
      <c r="B4249" t="b">
        <v>1</v>
      </c>
      <c r="C4249" s="1" t="s">
        <v>18130</v>
      </c>
      <c r="D4249" s="2" t="s">
        <v>18131</v>
      </c>
      <c r="E4249" s="3" t="s">
        <v>18124</v>
      </c>
      <c r="F4249" s="1" t="s">
        <v>18125</v>
      </c>
      <c r="G4249" s="1">
        <v>2011</v>
      </c>
      <c r="H4249" s="1" t="s">
        <v>29</v>
      </c>
      <c r="I4249" s="1"/>
      <c r="J4249" s="1" t="s">
        <v>18132</v>
      </c>
      <c r="K4249" s="1" t="s">
        <v>17875</v>
      </c>
      <c r="L4249" s="1" t="s">
        <v>29</v>
      </c>
      <c r="M4249" s="1"/>
      <c r="O4249">
        <v>1</v>
      </c>
      <c r="Q4249" s="4" t="s">
        <v>31748</v>
      </c>
      <c r="R4249">
        <v>211</v>
      </c>
    </row>
    <row r="4250" spans="1:18" ht="60">
      <c r="A4250">
        <v>5025</v>
      </c>
      <c r="B4250" t="b">
        <v>1</v>
      </c>
      <c r="C4250" s="1" t="s">
        <v>18138</v>
      </c>
      <c r="D4250" s="2" t="s">
        <v>18139</v>
      </c>
      <c r="E4250" s="3" t="s">
        <v>18124</v>
      </c>
      <c r="F4250" s="1" t="s">
        <v>18125</v>
      </c>
      <c r="G4250" s="1">
        <v>2011</v>
      </c>
      <c r="H4250" s="1" t="s">
        <v>29</v>
      </c>
      <c r="I4250" s="1"/>
      <c r="J4250" s="1"/>
      <c r="K4250" s="1" t="s">
        <v>43</v>
      </c>
      <c r="L4250" s="1" t="s">
        <v>29</v>
      </c>
      <c r="M4250" s="1"/>
      <c r="O4250">
        <v>1</v>
      </c>
      <c r="Q4250" s="4" t="s">
        <v>31751</v>
      </c>
      <c r="R4250">
        <v>211</v>
      </c>
    </row>
    <row r="4251" spans="1:18" ht="29.25">
      <c r="A4251">
        <v>537</v>
      </c>
      <c r="B4251" t="b">
        <v>1</v>
      </c>
      <c r="C4251" t="s">
        <v>20722</v>
      </c>
      <c r="D4251" s="7" t="s">
        <v>2657</v>
      </c>
      <c r="E4251" s="5" t="s">
        <v>2658</v>
      </c>
      <c r="F4251" s="18" t="s">
        <v>18452</v>
      </c>
      <c r="G4251">
        <v>2011</v>
      </c>
      <c r="H4251" t="s">
        <v>29</v>
      </c>
      <c r="J4251" t="s">
        <v>20723</v>
      </c>
      <c r="K4251" t="s">
        <v>18103</v>
      </c>
      <c r="L4251" t="s">
        <v>29</v>
      </c>
      <c r="O4251">
        <v>1</v>
      </c>
      <c r="Q4251" s="4" t="s">
        <v>20299</v>
      </c>
      <c r="R4251">
        <v>212</v>
      </c>
    </row>
    <row r="4252" spans="1:18" ht="57.75">
      <c r="A4252">
        <v>10</v>
      </c>
      <c r="B4252" t="b">
        <v>1</v>
      </c>
      <c r="C4252" s="6" t="s">
        <v>18451</v>
      </c>
      <c r="D4252" s="7" t="s">
        <v>2730</v>
      </c>
      <c r="E4252" s="5" t="s">
        <v>2731</v>
      </c>
      <c r="F4252" s="18" t="s">
        <v>18452</v>
      </c>
      <c r="G4252">
        <v>2011</v>
      </c>
      <c r="H4252" t="s">
        <v>29</v>
      </c>
      <c r="J4252" t="s">
        <v>18453</v>
      </c>
      <c r="K4252" t="s">
        <v>18410</v>
      </c>
      <c r="L4252" t="s">
        <v>29</v>
      </c>
      <c r="O4252">
        <v>1</v>
      </c>
      <c r="Q4252" s="4" t="s">
        <v>25509</v>
      </c>
      <c r="R4252">
        <v>218</v>
      </c>
    </row>
    <row r="4253" spans="1:18" ht="43.5">
      <c r="A4253">
        <v>2169</v>
      </c>
      <c r="B4253" t="b">
        <v>1</v>
      </c>
      <c r="C4253" t="s">
        <v>19318</v>
      </c>
      <c r="D4253" s="7" t="s">
        <v>2865</v>
      </c>
      <c r="E4253" s="3" t="s">
        <v>2866</v>
      </c>
      <c r="F4253" s="18" t="s">
        <v>18452</v>
      </c>
      <c r="G4253">
        <v>2011</v>
      </c>
      <c r="H4253" t="s">
        <v>29</v>
      </c>
      <c r="J4253" t="s">
        <v>26288</v>
      </c>
      <c r="K4253" t="s">
        <v>298</v>
      </c>
      <c r="L4253" t="s">
        <v>29</v>
      </c>
      <c r="O4253">
        <v>1</v>
      </c>
      <c r="Q4253" s="4" t="s">
        <v>20544</v>
      </c>
      <c r="R4253">
        <v>221</v>
      </c>
    </row>
    <row r="4254" spans="1:18" ht="60">
      <c r="A4254">
        <v>753</v>
      </c>
      <c r="B4254" t="b">
        <v>1</v>
      </c>
      <c r="C4254" t="s">
        <v>21531</v>
      </c>
      <c r="D4254" s="4" t="s">
        <v>2900</v>
      </c>
      <c r="E4254" s="5" t="s">
        <v>2901</v>
      </c>
      <c r="F4254" s="18" t="s">
        <v>18452</v>
      </c>
      <c r="G4254">
        <v>2011</v>
      </c>
      <c r="H4254" t="s">
        <v>29</v>
      </c>
      <c r="J4254" t="s">
        <v>21532</v>
      </c>
      <c r="K4254" t="s">
        <v>1636</v>
      </c>
      <c r="L4254" t="s">
        <v>29</v>
      </c>
      <c r="O4254">
        <v>1</v>
      </c>
      <c r="Q4254" s="4" t="s">
        <v>23740</v>
      </c>
      <c r="R4254">
        <v>238</v>
      </c>
    </row>
    <row r="4255" spans="1:18" ht="60">
      <c r="A4255">
        <v>2806</v>
      </c>
      <c r="B4255" t="b">
        <v>1</v>
      </c>
      <c r="C4255" s="1" t="s">
        <v>2670</v>
      </c>
      <c r="D4255" s="2" t="s">
        <v>2671</v>
      </c>
      <c r="E4255" s="1" t="s">
        <v>2672</v>
      </c>
      <c r="F4255" s="1" t="s">
        <v>2633</v>
      </c>
      <c r="G4255" s="1">
        <v>2011</v>
      </c>
      <c r="H4255" s="1" t="s">
        <v>29</v>
      </c>
      <c r="I4255" s="1"/>
      <c r="J4255" s="1" t="s">
        <v>2673</v>
      </c>
      <c r="K4255" s="1" t="s">
        <v>36</v>
      </c>
      <c r="L4255" s="1" t="s">
        <v>29</v>
      </c>
      <c r="M4255" s="1"/>
      <c r="O4255">
        <v>1</v>
      </c>
      <c r="Q4255" s="4" t="s">
        <v>25677</v>
      </c>
      <c r="R4255">
        <v>313</v>
      </c>
    </row>
    <row r="4256" spans="1:18" ht="45">
      <c r="A4256">
        <v>2801</v>
      </c>
      <c r="B4256" t="b">
        <v>1</v>
      </c>
      <c r="C4256" s="1" t="s">
        <v>2630</v>
      </c>
      <c r="D4256" s="2" t="s">
        <v>2631</v>
      </c>
      <c r="E4256" s="1" t="s">
        <v>2632</v>
      </c>
      <c r="F4256" s="1" t="s">
        <v>2633</v>
      </c>
      <c r="G4256" s="1">
        <v>2011</v>
      </c>
      <c r="H4256" s="1" t="s">
        <v>29</v>
      </c>
      <c r="I4256" s="1"/>
      <c r="J4256" s="1" t="s">
        <v>2634</v>
      </c>
      <c r="K4256" s="1" t="s">
        <v>298</v>
      </c>
      <c r="L4256" s="1" t="s">
        <v>18</v>
      </c>
      <c r="M4256" s="1"/>
      <c r="O4256">
        <v>1</v>
      </c>
      <c r="Q4256" s="4" t="s">
        <v>24780</v>
      </c>
      <c r="R4256">
        <v>313</v>
      </c>
    </row>
    <row r="4257" spans="1:18" ht="30">
      <c r="A4257">
        <v>5026</v>
      </c>
      <c r="B4257" t="b">
        <v>1</v>
      </c>
      <c r="C4257" s="1" t="s">
        <v>18078</v>
      </c>
      <c r="D4257" s="2" t="s">
        <v>18140</v>
      </c>
      <c r="E4257" s="3" t="s">
        <v>18124</v>
      </c>
      <c r="F4257" s="1" t="s">
        <v>18125</v>
      </c>
      <c r="G4257" s="1">
        <v>2011</v>
      </c>
      <c r="H4257" s="1" t="s">
        <v>29</v>
      </c>
      <c r="I4257" s="1"/>
      <c r="J4257" s="1"/>
      <c r="K4257" s="1" t="s">
        <v>36</v>
      </c>
      <c r="L4257" s="1" t="s">
        <v>29</v>
      </c>
      <c r="M4257" s="1"/>
      <c r="O4257">
        <v>1</v>
      </c>
      <c r="Q4257" s="4" t="s">
        <v>18078</v>
      </c>
      <c r="R4257">
        <v>318</v>
      </c>
    </row>
    <row r="4258" spans="1:18" ht="57.75">
      <c r="A4258">
        <v>913</v>
      </c>
      <c r="B4258" t="b">
        <v>1</v>
      </c>
      <c r="C4258" t="s">
        <v>22106</v>
      </c>
      <c r="D4258" s="7" t="s">
        <v>22107</v>
      </c>
      <c r="F4258" t="s">
        <v>22108</v>
      </c>
      <c r="G4258">
        <v>2011</v>
      </c>
      <c r="H4258" t="s">
        <v>29</v>
      </c>
      <c r="I4258" t="s">
        <v>22109</v>
      </c>
      <c r="K4258" t="s">
        <v>298</v>
      </c>
      <c r="L4258" t="s">
        <v>29</v>
      </c>
      <c r="O4258">
        <v>1</v>
      </c>
      <c r="Q4258" s="4" t="s">
        <v>25564</v>
      </c>
      <c r="R4258">
        <v>323</v>
      </c>
    </row>
    <row r="4259" spans="1:18" ht="16.5">
      <c r="A4259">
        <v>2515</v>
      </c>
      <c r="B4259" t="b">
        <v>1</v>
      </c>
      <c r="C4259" t="s">
        <v>27484</v>
      </c>
      <c r="D4259" s="27" t="s">
        <v>27485</v>
      </c>
      <c r="E4259" s="3" t="s">
        <v>27486</v>
      </c>
      <c r="F4259" t="s">
        <v>27487</v>
      </c>
      <c r="G4259">
        <v>2011</v>
      </c>
      <c r="H4259" t="s">
        <v>29</v>
      </c>
      <c r="I4259" t="s">
        <v>27488</v>
      </c>
      <c r="J4259" t="s">
        <v>27489</v>
      </c>
      <c r="K4259" t="s">
        <v>18103</v>
      </c>
      <c r="L4259" t="s">
        <v>29</v>
      </c>
      <c r="O4259">
        <v>1</v>
      </c>
      <c r="Q4259" s="4" t="s">
        <v>27490</v>
      </c>
      <c r="R4259">
        <v>324</v>
      </c>
    </row>
    <row r="4260" spans="1:18" ht="45">
      <c r="A4260">
        <v>4873</v>
      </c>
      <c r="B4260" t="b">
        <v>1</v>
      </c>
      <c r="C4260" s="1" t="s">
        <v>17609</v>
      </c>
      <c r="D4260" s="2" t="s">
        <v>17610</v>
      </c>
      <c r="E4260" s="3" t="s">
        <v>17611</v>
      </c>
      <c r="F4260" s="1" t="s">
        <v>603</v>
      </c>
      <c r="G4260" s="1">
        <v>2011</v>
      </c>
      <c r="H4260" s="1" t="s">
        <v>29</v>
      </c>
      <c r="I4260" s="1" t="s">
        <v>17613</v>
      </c>
      <c r="J4260" s="1" t="s">
        <v>17612</v>
      </c>
      <c r="K4260" s="1" t="s">
        <v>1321</v>
      </c>
      <c r="L4260" s="1" t="s">
        <v>29</v>
      </c>
      <c r="M4260" s="1"/>
      <c r="O4260">
        <v>1</v>
      </c>
      <c r="Q4260" s="4" t="s">
        <v>31741</v>
      </c>
      <c r="R4260">
        <v>325</v>
      </c>
    </row>
    <row r="4261" spans="1:18" ht="29.25">
      <c r="A4261">
        <v>2132</v>
      </c>
      <c r="B4261" t="b">
        <v>1</v>
      </c>
      <c r="C4261" t="s">
        <v>26183</v>
      </c>
      <c r="D4261" s="7" t="s">
        <v>2680</v>
      </c>
      <c r="E4261" s="5" t="s">
        <v>2681</v>
      </c>
      <c r="F4261" s="18" t="s">
        <v>18811</v>
      </c>
      <c r="G4261">
        <v>2011</v>
      </c>
      <c r="H4261" t="s">
        <v>29</v>
      </c>
      <c r="I4261" t="s">
        <v>26184</v>
      </c>
      <c r="J4261" t="s">
        <v>2683</v>
      </c>
      <c r="K4261" t="s">
        <v>5171</v>
      </c>
      <c r="L4261" t="s">
        <v>18</v>
      </c>
      <c r="O4261">
        <v>1</v>
      </c>
      <c r="Q4261" s="4" t="s">
        <v>25645</v>
      </c>
      <c r="R4261">
        <v>326</v>
      </c>
    </row>
    <row r="4262" spans="1:18" ht="30">
      <c r="A4262">
        <v>2830</v>
      </c>
      <c r="B4262" t="b">
        <v>1</v>
      </c>
      <c r="C4262" s="1" t="s">
        <v>2913</v>
      </c>
      <c r="D4262" s="2" t="s">
        <v>2914</v>
      </c>
      <c r="E4262" s="3" t="s">
        <v>2915</v>
      </c>
      <c r="F4262" s="1" t="s">
        <v>2916</v>
      </c>
      <c r="G4262" s="1">
        <v>2011</v>
      </c>
      <c r="H4262" s="1" t="s">
        <v>29</v>
      </c>
      <c r="I4262" s="1" t="s">
        <v>2918</v>
      </c>
      <c r="J4262" s="1" t="s">
        <v>2917</v>
      </c>
      <c r="K4262" s="1" t="s">
        <v>2919</v>
      </c>
      <c r="L4262" s="1" t="s">
        <v>29</v>
      </c>
      <c r="M4262" s="1"/>
      <c r="O4262">
        <v>1</v>
      </c>
      <c r="Q4262" s="4" t="s">
        <v>31746</v>
      </c>
      <c r="R4262">
        <v>327</v>
      </c>
    </row>
    <row r="4263" spans="1:18" ht="45">
      <c r="A4263">
        <v>2516</v>
      </c>
      <c r="B4263" t="b">
        <v>1</v>
      </c>
      <c r="C4263" t="s">
        <v>27491</v>
      </c>
      <c r="D4263" s="2" t="s">
        <v>2768</v>
      </c>
      <c r="E4263" s="3" t="s">
        <v>27492</v>
      </c>
      <c r="F4263" t="s">
        <v>27487</v>
      </c>
      <c r="G4263">
        <v>2011</v>
      </c>
      <c r="H4263" t="s">
        <v>29</v>
      </c>
      <c r="J4263" t="s">
        <v>27493</v>
      </c>
      <c r="K4263" t="s">
        <v>18103</v>
      </c>
      <c r="L4263" t="s">
        <v>29</v>
      </c>
      <c r="O4263">
        <v>1</v>
      </c>
      <c r="Q4263" s="4" t="s">
        <v>27494</v>
      </c>
      <c r="R4263">
        <v>328</v>
      </c>
    </row>
    <row r="4264" spans="1:18" ht="45">
      <c r="A4264">
        <v>5024</v>
      </c>
      <c r="B4264" t="b">
        <v>1</v>
      </c>
      <c r="C4264" s="1" t="s">
        <v>18135</v>
      </c>
      <c r="D4264" s="2" t="s">
        <v>18136</v>
      </c>
      <c r="E4264" s="3" t="s">
        <v>18124</v>
      </c>
      <c r="F4264" s="1" t="s">
        <v>18125</v>
      </c>
      <c r="G4264" s="1">
        <v>2011</v>
      </c>
      <c r="H4264" s="1" t="s">
        <v>29</v>
      </c>
      <c r="I4264" s="1" t="s">
        <v>18137</v>
      </c>
      <c r="J4264" s="1"/>
      <c r="K4264" s="1" t="s">
        <v>127</v>
      </c>
      <c r="L4264" s="1" t="s">
        <v>29</v>
      </c>
      <c r="M4264" s="1"/>
      <c r="O4264">
        <v>1</v>
      </c>
      <c r="Q4264" s="4" t="s">
        <v>31757</v>
      </c>
      <c r="R4264">
        <v>329</v>
      </c>
    </row>
    <row r="4265" spans="1:18" ht="45">
      <c r="A4265">
        <v>2476</v>
      </c>
      <c r="B4265" t="b">
        <v>1</v>
      </c>
      <c r="C4265" s="4" t="s">
        <v>27310</v>
      </c>
      <c r="D4265" s="4" t="s">
        <v>27311</v>
      </c>
      <c r="E4265" s="3" t="s">
        <v>27312</v>
      </c>
      <c r="F4265" t="s">
        <v>27313</v>
      </c>
      <c r="G4265">
        <v>2011</v>
      </c>
      <c r="H4265" t="s">
        <v>29</v>
      </c>
      <c r="J4265" t="s">
        <v>27314</v>
      </c>
      <c r="K4265" t="s">
        <v>605</v>
      </c>
      <c r="L4265" t="s">
        <v>29</v>
      </c>
      <c r="O4265">
        <v>1</v>
      </c>
      <c r="Q4265" s="4" t="s">
        <v>31758</v>
      </c>
      <c r="R4265">
        <v>330</v>
      </c>
    </row>
    <row r="4266" spans="1:18" ht="30">
      <c r="A4266">
        <v>714</v>
      </c>
      <c r="B4266" t="b">
        <v>1</v>
      </c>
      <c r="C4266" t="s">
        <v>21380</v>
      </c>
      <c r="D4266" s="4" t="s">
        <v>21381</v>
      </c>
      <c r="E4266" t="s">
        <v>21382</v>
      </c>
      <c r="F4266" t="s">
        <v>19400</v>
      </c>
      <c r="G4266">
        <v>2011</v>
      </c>
      <c r="H4266" t="s">
        <v>18</v>
      </c>
      <c r="J4266" t="s">
        <v>21383</v>
      </c>
      <c r="K4266" t="s">
        <v>18422</v>
      </c>
      <c r="L4266" t="s">
        <v>18423</v>
      </c>
      <c r="O4266">
        <v>0</v>
      </c>
      <c r="Q4266" s="4" t="s">
        <v>22364</v>
      </c>
    </row>
    <row r="4267" spans="1:18" ht="60">
      <c r="A4267">
        <v>4887</v>
      </c>
      <c r="B4267" t="b">
        <v>1</v>
      </c>
      <c r="C4267" s="1" t="s">
        <v>17684</v>
      </c>
      <c r="D4267" s="2" t="s">
        <v>17685</v>
      </c>
      <c r="E4267" s="1" t="s">
        <v>17686</v>
      </c>
      <c r="F4267" s="1" t="s">
        <v>17687</v>
      </c>
      <c r="G4267" s="1">
        <v>2011</v>
      </c>
      <c r="H4267" s="1" t="s">
        <v>18</v>
      </c>
      <c r="I4267" s="1" t="s">
        <v>17689</v>
      </c>
      <c r="J4267" s="1" t="s">
        <v>17688</v>
      </c>
      <c r="K4267" s="1"/>
      <c r="L4267" s="1"/>
      <c r="M4267" s="1"/>
      <c r="O4267">
        <v>0</v>
      </c>
      <c r="Q4267" s="4" t="s">
        <v>31734</v>
      </c>
    </row>
    <row r="4268" spans="1:18" ht="30">
      <c r="A4268">
        <v>2813</v>
      </c>
      <c r="B4268" t="b">
        <v>1</v>
      </c>
      <c r="C4268" s="1" t="s">
        <v>1787</v>
      </c>
      <c r="D4268" s="2" t="s">
        <v>2745</v>
      </c>
      <c r="E4268" s="1" t="s">
        <v>2746</v>
      </c>
      <c r="F4268" s="1" t="s">
        <v>2747</v>
      </c>
      <c r="G4268" s="1">
        <v>2011</v>
      </c>
      <c r="H4268" s="1" t="s">
        <v>18</v>
      </c>
      <c r="I4268" s="1"/>
      <c r="J4268" s="1" t="s">
        <v>2748</v>
      </c>
      <c r="K4268" s="1"/>
      <c r="L4268" s="1"/>
      <c r="M4268" s="1"/>
      <c r="O4268">
        <v>0</v>
      </c>
      <c r="Q4268" s="4" t="s">
        <v>18968</v>
      </c>
    </row>
    <row r="4269" spans="1:18" ht="30">
      <c r="A4269">
        <v>2140</v>
      </c>
      <c r="B4269" t="b">
        <v>1</v>
      </c>
      <c r="D4269" s="4" t="s">
        <v>26204</v>
      </c>
      <c r="F4269" s="18" t="s">
        <v>18452</v>
      </c>
      <c r="G4269">
        <v>2011</v>
      </c>
      <c r="H4269" t="s">
        <v>18</v>
      </c>
      <c r="K4269" t="s">
        <v>18422</v>
      </c>
      <c r="L4269" t="s">
        <v>18423</v>
      </c>
      <c r="O4269">
        <v>0</v>
      </c>
      <c r="Q4269" s="4" t="s">
        <v>24388</v>
      </c>
    </row>
    <row r="4270" spans="1:18" ht="75">
      <c r="A4270">
        <v>2820</v>
      </c>
      <c r="B4270" t="b">
        <v>1</v>
      </c>
      <c r="C4270" s="1" t="s">
        <v>179</v>
      </c>
      <c r="D4270" s="2" t="s">
        <v>2835</v>
      </c>
      <c r="E4270" s="1" t="s">
        <v>2836</v>
      </c>
      <c r="F4270" s="1"/>
      <c r="G4270" s="1">
        <v>2011</v>
      </c>
      <c r="H4270" s="1" t="s">
        <v>18</v>
      </c>
      <c r="I4270" s="1"/>
      <c r="J4270" s="1" t="s">
        <v>2837</v>
      </c>
      <c r="K4270" s="1"/>
      <c r="L4270" s="1"/>
      <c r="M4270" s="1"/>
      <c r="O4270">
        <v>0</v>
      </c>
      <c r="Q4270" s="4" t="s">
        <v>23882</v>
      </c>
    </row>
    <row r="4271" spans="1:18" ht="30">
      <c r="A4271">
        <v>2818</v>
      </c>
      <c r="B4271" t="b">
        <v>1</v>
      </c>
      <c r="C4271" s="1" t="s">
        <v>717</v>
      </c>
      <c r="D4271" s="2" t="s">
        <v>2819</v>
      </c>
      <c r="E4271" s="1" t="s">
        <v>2820</v>
      </c>
      <c r="F4271" s="1"/>
      <c r="G4271" s="1">
        <v>2011</v>
      </c>
      <c r="H4271" s="1" t="s">
        <v>18</v>
      </c>
      <c r="I4271" s="1"/>
      <c r="J4271" s="1" t="s">
        <v>2821</v>
      </c>
      <c r="K4271" s="1"/>
      <c r="L4271" s="1"/>
      <c r="M4271" s="1"/>
      <c r="O4271">
        <v>0</v>
      </c>
      <c r="Q4271" s="4" t="s">
        <v>21062</v>
      </c>
    </row>
    <row r="4272" spans="1:18" ht="30">
      <c r="A4272">
        <v>2824</v>
      </c>
      <c r="B4272" t="b">
        <v>1</v>
      </c>
      <c r="C4272" s="1" t="s">
        <v>1925</v>
      </c>
      <c r="D4272" s="2" t="s">
        <v>2869</v>
      </c>
      <c r="E4272" s="1" t="s">
        <v>2870</v>
      </c>
      <c r="F4272" s="1"/>
      <c r="G4272" s="1">
        <v>2011</v>
      </c>
      <c r="H4272" s="1" t="s">
        <v>18</v>
      </c>
      <c r="I4272" s="1"/>
      <c r="J4272" s="1" t="s">
        <v>2871</v>
      </c>
      <c r="K4272" s="1"/>
      <c r="L4272" s="1"/>
      <c r="M4272" s="1"/>
      <c r="O4272">
        <v>0</v>
      </c>
      <c r="Q4272" s="4" t="s">
        <v>26208</v>
      </c>
    </row>
    <row r="4273" spans="1:17" ht="45">
      <c r="A4273">
        <v>1306</v>
      </c>
      <c r="B4273" t="b">
        <v>1</v>
      </c>
      <c r="D4273" s="2" t="s">
        <v>2716</v>
      </c>
      <c r="F4273" s="18" t="s">
        <v>18811</v>
      </c>
      <c r="G4273">
        <v>2011</v>
      </c>
      <c r="H4273" t="s">
        <v>18</v>
      </c>
      <c r="K4273" t="s">
        <v>18422</v>
      </c>
      <c r="L4273" t="s">
        <v>18423</v>
      </c>
      <c r="O4273">
        <v>0</v>
      </c>
      <c r="Q4273" s="4" t="s">
        <v>24388</v>
      </c>
    </row>
    <row r="4274" spans="1:17" ht="60">
      <c r="A4274">
        <v>1275</v>
      </c>
      <c r="B4274" t="b">
        <v>1</v>
      </c>
      <c r="D4274" s="4" t="s">
        <v>2791</v>
      </c>
      <c r="F4274" s="18" t="s">
        <v>18452</v>
      </c>
      <c r="G4274">
        <v>2011</v>
      </c>
      <c r="H4274" t="s">
        <v>18</v>
      </c>
      <c r="I4274" t="s">
        <v>19773</v>
      </c>
      <c r="K4274" t="s">
        <v>18422</v>
      </c>
      <c r="L4274" t="s">
        <v>18423</v>
      </c>
      <c r="O4274">
        <v>0</v>
      </c>
      <c r="Q4274" s="4" t="s">
        <v>24388</v>
      </c>
    </row>
    <row r="4275" spans="1:17" ht="30">
      <c r="A4275">
        <v>2798</v>
      </c>
      <c r="B4275" t="b">
        <v>1</v>
      </c>
      <c r="C4275" s="1" t="s">
        <v>2622</v>
      </c>
      <c r="D4275" s="2" t="s">
        <v>2623</v>
      </c>
      <c r="E4275" s="1" t="s">
        <v>2624</v>
      </c>
      <c r="F4275" s="1"/>
      <c r="G4275" s="1">
        <v>2011</v>
      </c>
      <c r="H4275" s="1" t="s">
        <v>18</v>
      </c>
      <c r="I4275" s="1"/>
      <c r="J4275" s="1" t="s">
        <v>2625</v>
      </c>
      <c r="K4275" s="1"/>
      <c r="L4275" s="1"/>
      <c r="M4275" s="1"/>
      <c r="O4275">
        <v>0</v>
      </c>
      <c r="Q4275" s="4" t="s">
        <v>31735</v>
      </c>
    </row>
    <row r="4276" spans="1:17" ht="43.5">
      <c r="A4276">
        <v>469</v>
      </c>
      <c r="B4276" t="b">
        <v>1</v>
      </c>
      <c r="C4276" s="17" t="s">
        <v>20461</v>
      </c>
      <c r="D4276" s="7" t="s">
        <v>20462</v>
      </c>
      <c r="E4276" s="5" t="s">
        <v>20463</v>
      </c>
      <c r="F4276" s="18" t="s">
        <v>20464</v>
      </c>
      <c r="G4276">
        <v>2011</v>
      </c>
      <c r="H4276" t="s">
        <v>18</v>
      </c>
      <c r="J4276" t="s">
        <v>20465</v>
      </c>
      <c r="K4276" t="s">
        <v>18422</v>
      </c>
      <c r="L4276" t="s">
        <v>18423</v>
      </c>
      <c r="O4276">
        <v>0</v>
      </c>
      <c r="Q4276" s="4" t="s">
        <v>25549</v>
      </c>
    </row>
    <row r="4277" spans="1:17" ht="45">
      <c r="A4277">
        <v>1453</v>
      </c>
      <c r="B4277" t="b">
        <v>1</v>
      </c>
      <c r="D4277" s="4" t="s">
        <v>2652</v>
      </c>
      <c r="F4277" s="18" t="s">
        <v>18452</v>
      </c>
      <c r="G4277">
        <v>2011</v>
      </c>
      <c r="H4277" t="s">
        <v>18</v>
      </c>
      <c r="K4277" t="s">
        <v>18422</v>
      </c>
      <c r="L4277" t="s">
        <v>18423</v>
      </c>
      <c r="O4277">
        <v>0</v>
      </c>
      <c r="Q4277" s="4" t="s">
        <v>24388</v>
      </c>
    </row>
    <row r="4278" spans="1:17" ht="30">
      <c r="A4278">
        <v>2803</v>
      </c>
      <c r="B4278" t="b">
        <v>1</v>
      </c>
      <c r="C4278" s="1" t="s">
        <v>2640</v>
      </c>
      <c r="D4278" s="2" t="s">
        <v>2648</v>
      </c>
      <c r="E4278" s="1" t="s">
        <v>2649</v>
      </c>
      <c r="F4278" s="1" t="s">
        <v>2650</v>
      </c>
      <c r="G4278" s="1">
        <v>2011</v>
      </c>
      <c r="H4278" s="1" t="s">
        <v>18</v>
      </c>
      <c r="I4278" s="1"/>
      <c r="J4278" s="1" t="s">
        <v>2651</v>
      </c>
      <c r="K4278" s="1"/>
      <c r="L4278" s="1"/>
      <c r="M4278" s="1"/>
      <c r="O4278">
        <v>0</v>
      </c>
      <c r="Q4278" s="4" t="s">
        <v>23438</v>
      </c>
    </row>
    <row r="4279" spans="1:17" ht="45">
      <c r="A4279">
        <v>2805</v>
      </c>
      <c r="B4279" t="b">
        <v>1</v>
      </c>
      <c r="C4279" s="1" t="s">
        <v>28322</v>
      </c>
      <c r="D4279" s="2" t="s">
        <v>2667</v>
      </c>
      <c r="E4279" s="1" t="s">
        <v>2668</v>
      </c>
      <c r="F4279" s="1"/>
      <c r="G4279" s="1">
        <v>2011</v>
      </c>
      <c r="H4279" s="1" t="s">
        <v>18</v>
      </c>
      <c r="I4279" s="1"/>
      <c r="J4279" s="1" t="s">
        <v>2669</v>
      </c>
      <c r="K4279" s="1"/>
      <c r="L4279" s="1"/>
      <c r="M4279" s="1"/>
      <c r="O4279">
        <v>0</v>
      </c>
      <c r="Q4279" s="4" t="s">
        <v>31736</v>
      </c>
    </row>
    <row r="4280" spans="1:17" ht="30">
      <c r="A4280">
        <v>1922</v>
      </c>
      <c r="B4280" t="b">
        <v>1</v>
      </c>
      <c r="C4280" t="s">
        <v>25576</v>
      </c>
      <c r="D4280" s="7" t="s">
        <v>25577</v>
      </c>
      <c r="E4280" t="s">
        <v>25578</v>
      </c>
      <c r="F4280" s="31" t="s">
        <v>25579</v>
      </c>
      <c r="G4280">
        <v>2011</v>
      </c>
      <c r="H4280" t="s">
        <v>18</v>
      </c>
      <c r="J4280" t="s">
        <v>25580</v>
      </c>
      <c r="K4280" t="s">
        <v>18422</v>
      </c>
      <c r="L4280" t="s">
        <v>18423</v>
      </c>
      <c r="O4280">
        <v>0</v>
      </c>
      <c r="Q4280" s="4" t="s">
        <v>25641</v>
      </c>
    </row>
    <row r="4281" spans="1:17" ht="45">
      <c r="A4281">
        <v>885</v>
      </c>
      <c r="B4281" t="b">
        <v>1</v>
      </c>
      <c r="D4281" s="4" t="s">
        <v>2891</v>
      </c>
      <c r="F4281" s="18" t="s">
        <v>18452</v>
      </c>
      <c r="G4281">
        <v>2011</v>
      </c>
      <c r="H4281" t="s">
        <v>18</v>
      </c>
      <c r="K4281" t="s">
        <v>18422</v>
      </c>
      <c r="L4281" t="s">
        <v>18423</v>
      </c>
      <c r="O4281">
        <v>0</v>
      </c>
      <c r="Q4281" s="4" t="s">
        <v>24388</v>
      </c>
    </row>
    <row r="4282" spans="1:17">
      <c r="A4282">
        <v>2804</v>
      </c>
      <c r="B4282" t="b">
        <v>1</v>
      </c>
      <c r="C4282" s="1" t="s">
        <v>2661</v>
      </c>
      <c r="D4282" s="2" t="s">
        <v>2662</v>
      </c>
      <c r="E4282" s="1" t="s">
        <v>2663</v>
      </c>
      <c r="F4282" s="1" t="s">
        <v>2664</v>
      </c>
      <c r="G4282" s="1">
        <v>2011</v>
      </c>
      <c r="H4282" s="1" t="s">
        <v>18</v>
      </c>
      <c r="I4282" s="1"/>
      <c r="J4282" s="1" t="s">
        <v>2665</v>
      </c>
      <c r="K4282" s="1"/>
      <c r="L4282" s="1"/>
      <c r="M4282" s="1"/>
      <c r="O4282">
        <v>0</v>
      </c>
      <c r="Q4282" s="4" t="s">
        <v>31737</v>
      </c>
    </row>
    <row r="4283" spans="1:17">
      <c r="A4283">
        <v>1246</v>
      </c>
      <c r="B4283" t="b">
        <v>1</v>
      </c>
      <c r="D4283" s="4" t="s">
        <v>23293</v>
      </c>
      <c r="F4283" s="18" t="s">
        <v>18452</v>
      </c>
      <c r="G4283">
        <v>2011</v>
      </c>
      <c r="H4283" t="s">
        <v>18</v>
      </c>
      <c r="K4283" t="s">
        <v>18422</v>
      </c>
      <c r="L4283" t="s">
        <v>18423</v>
      </c>
      <c r="O4283">
        <v>0</v>
      </c>
      <c r="Q4283" s="4" t="s">
        <v>24388</v>
      </c>
    </row>
    <row r="4284" spans="1:17" ht="26.25">
      <c r="A4284">
        <v>1447</v>
      </c>
      <c r="B4284" t="b">
        <v>1</v>
      </c>
      <c r="D4284" s="23" t="s">
        <v>2704</v>
      </c>
      <c r="F4284" s="18" t="s">
        <v>18811</v>
      </c>
      <c r="G4284">
        <v>2011</v>
      </c>
      <c r="H4284" t="s">
        <v>18</v>
      </c>
      <c r="K4284" t="s">
        <v>18422</v>
      </c>
      <c r="L4284" t="s">
        <v>18423</v>
      </c>
      <c r="O4284">
        <v>0</v>
      </c>
      <c r="Q4284" s="4" t="s">
        <v>24388</v>
      </c>
    </row>
    <row r="4285" spans="1:17" ht="45">
      <c r="A4285">
        <v>2832</v>
      </c>
      <c r="B4285" t="b">
        <v>1</v>
      </c>
      <c r="C4285" s="1" t="s">
        <v>2924</v>
      </c>
      <c r="D4285" s="2" t="s">
        <v>2925</v>
      </c>
      <c r="E4285" s="1" t="s">
        <v>2926</v>
      </c>
      <c r="F4285" s="5" t="s">
        <v>2927</v>
      </c>
      <c r="G4285" s="1">
        <v>2011</v>
      </c>
      <c r="H4285" s="1" t="s">
        <v>18</v>
      </c>
      <c r="I4285" s="1"/>
      <c r="J4285" s="1" t="s">
        <v>2928</v>
      </c>
      <c r="K4285" s="1"/>
      <c r="L4285" s="1"/>
      <c r="M4285" s="1"/>
      <c r="O4285">
        <v>0</v>
      </c>
      <c r="Q4285" s="4" t="s">
        <v>31738</v>
      </c>
    </row>
    <row r="4286" spans="1:17" ht="26.25">
      <c r="A4286">
        <v>2135</v>
      </c>
      <c r="B4286" t="b">
        <v>1</v>
      </c>
      <c r="D4286" s="23" t="s">
        <v>2700</v>
      </c>
      <c r="F4286" s="18" t="s">
        <v>18811</v>
      </c>
      <c r="G4286">
        <v>2011</v>
      </c>
      <c r="H4286" t="s">
        <v>18</v>
      </c>
      <c r="K4286" t="s">
        <v>18422</v>
      </c>
      <c r="L4286" t="s">
        <v>18423</v>
      </c>
      <c r="O4286">
        <v>0</v>
      </c>
      <c r="Q4286" s="4" t="s">
        <v>24388</v>
      </c>
    </row>
    <row r="4287" spans="1:17" ht="30">
      <c r="A4287">
        <v>1882</v>
      </c>
      <c r="B4287" t="b">
        <v>1</v>
      </c>
      <c r="D4287" s="4" t="s">
        <v>2696</v>
      </c>
      <c r="F4287" s="18" t="s">
        <v>18452</v>
      </c>
      <c r="G4287">
        <v>2011</v>
      </c>
      <c r="H4287" t="s">
        <v>18</v>
      </c>
      <c r="K4287" t="s">
        <v>18422</v>
      </c>
      <c r="L4287" t="s">
        <v>18423</v>
      </c>
      <c r="O4287">
        <v>0</v>
      </c>
      <c r="Q4287" s="4" t="s">
        <v>24388</v>
      </c>
    </row>
    <row r="4288" spans="1:17" ht="30">
      <c r="A4288">
        <v>2822</v>
      </c>
      <c r="B4288" t="b">
        <v>1</v>
      </c>
      <c r="C4288" s="1" t="s">
        <v>212</v>
      </c>
      <c r="D4288" s="2" t="s">
        <v>2851</v>
      </c>
      <c r="E4288" s="1" t="s">
        <v>2852</v>
      </c>
      <c r="F4288" s="1" t="s">
        <v>2694</v>
      </c>
      <c r="G4288" s="1">
        <v>2011</v>
      </c>
      <c r="H4288" s="1" t="s">
        <v>18</v>
      </c>
      <c r="I4288" s="1"/>
      <c r="J4288" s="1" t="s">
        <v>2853</v>
      </c>
      <c r="K4288" s="1"/>
      <c r="L4288" s="1"/>
      <c r="M4288" s="1"/>
      <c r="O4288">
        <v>0</v>
      </c>
      <c r="Q4288" s="4" t="s">
        <v>19823</v>
      </c>
    </row>
    <row r="4289" spans="1:17" ht="45">
      <c r="A4289">
        <v>2810</v>
      </c>
      <c r="B4289" t="b">
        <v>1</v>
      </c>
      <c r="C4289" s="1" t="s">
        <v>852</v>
      </c>
      <c r="D4289" s="2" t="s">
        <v>2720</v>
      </c>
      <c r="E4289" s="1" t="s">
        <v>2721</v>
      </c>
      <c r="F4289" s="1" t="s">
        <v>2722</v>
      </c>
      <c r="G4289" s="1">
        <v>2011</v>
      </c>
      <c r="H4289" s="1" t="s">
        <v>18</v>
      </c>
      <c r="I4289" s="1"/>
      <c r="J4289" s="1" t="s">
        <v>2723</v>
      </c>
      <c r="K4289" s="1"/>
      <c r="L4289" s="1"/>
      <c r="M4289" s="1"/>
      <c r="O4289">
        <v>0</v>
      </c>
      <c r="Q4289" s="4" t="s">
        <v>24740</v>
      </c>
    </row>
    <row r="4290" spans="1:17" ht="26.25">
      <c r="A4290">
        <v>1612</v>
      </c>
      <c r="B4290" t="b">
        <v>1</v>
      </c>
      <c r="D4290" s="23" t="s">
        <v>24529</v>
      </c>
      <c r="F4290" s="18" t="s">
        <v>18811</v>
      </c>
      <c r="G4290">
        <v>2011</v>
      </c>
      <c r="H4290" t="s">
        <v>18</v>
      </c>
      <c r="K4290" t="s">
        <v>18422</v>
      </c>
      <c r="L4290" t="s">
        <v>18423</v>
      </c>
      <c r="O4290">
        <v>0</v>
      </c>
      <c r="Q4290" s="4" t="s">
        <v>24388</v>
      </c>
    </row>
    <row r="4291" spans="1:17" ht="45">
      <c r="A4291">
        <v>2811</v>
      </c>
      <c r="B4291" t="b">
        <v>1</v>
      </c>
      <c r="C4291" s="1" t="s">
        <v>1787</v>
      </c>
      <c r="D4291" s="2" t="s">
        <v>2739</v>
      </c>
      <c r="E4291" s="1" t="s">
        <v>2740</v>
      </c>
      <c r="F4291" s="1"/>
      <c r="G4291" s="1">
        <v>2011</v>
      </c>
      <c r="H4291" s="1" t="s">
        <v>18</v>
      </c>
      <c r="I4291" s="1"/>
      <c r="J4291" s="1" t="s">
        <v>2741</v>
      </c>
      <c r="K4291" s="1"/>
      <c r="L4291" s="1"/>
      <c r="M4291" s="1"/>
      <c r="O4291">
        <v>0</v>
      </c>
      <c r="Q4291" s="4" t="s">
        <v>18968</v>
      </c>
    </row>
    <row r="4292" spans="1:17" ht="30">
      <c r="A4292">
        <v>54</v>
      </c>
      <c r="B4292" t="b">
        <v>1</v>
      </c>
      <c r="D4292" s="4" t="s">
        <v>2822</v>
      </c>
      <c r="F4292" s="18" t="s">
        <v>18452</v>
      </c>
      <c r="G4292">
        <v>2011</v>
      </c>
      <c r="H4292" t="s">
        <v>18</v>
      </c>
      <c r="K4292" t="s">
        <v>18422</v>
      </c>
      <c r="L4292" t="s">
        <v>18423</v>
      </c>
      <c r="O4292">
        <v>0</v>
      </c>
      <c r="Q4292" s="4" t="s">
        <v>24388</v>
      </c>
    </row>
    <row r="4293" spans="1:17" ht="45">
      <c r="A4293">
        <v>2821</v>
      </c>
      <c r="B4293" t="b">
        <v>1</v>
      </c>
      <c r="C4293" s="1" t="s">
        <v>2838</v>
      </c>
      <c r="D4293" s="2" t="s">
        <v>2839</v>
      </c>
      <c r="E4293" s="1" t="s">
        <v>2840</v>
      </c>
      <c r="F4293" s="1"/>
      <c r="G4293" s="1">
        <v>2011</v>
      </c>
      <c r="H4293" s="1" t="s">
        <v>18</v>
      </c>
      <c r="I4293" s="1"/>
      <c r="J4293" s="1" t="s">
        <v>2841</v>
      </c>
      <c r="K4293" s="1"/>
      <c r="L4293" s="1"/>
      <c r="M4293" s="1"/>
      <c r="O4293">
        <v>0</v>
      </c>
      <c r="Q4293" s="4" t="s">
        <v>31740</v>
      </c>
    </row>
    <row r="4294" spans="1:17">
      <c r="A4294">
        <v>2799</v>
      </c>
      <c r="B4294" t="b">
        <v>1</v>
      </c>
      <c r="C4294" s="1" t="s">
        <v>44</v>
      </c>
      <c r="D4294" s="2" t="s">
        <v>60</v>
      </c>
      <c r="E4294" s="1" t="s">
        <v>2626</v>
      </c>
      <c r="F4294" s="1" t="s">
        <v>2627</v>
      </c>
      <c r="G4294" s="1">
        <v>2011</v>
      </c>
      <c r="H4294" s="1" t="s">
        <v>18</v>
      </c>
      <c r="I4294" s="1"/>
      <c r="J4294" s="1" t="s">
        <v>63</v>
      </c>
      <c r="K4294" s="1"/>
      <c r="L4294" s="1"/>
      <c r="M4294" s="1"/>
      <c r="O4294">
        <v>0</v>
      </c>
      <c r="Q4294" s="4" t="s">
        <v>20715</v>
      </c>
    </row>
    <row r="4295" spans="1:17">
      <c r="A4295">
        <v>2800</v>
      </c>
      <c r="B4295" t="b">
        <v>1</v>
      </c>
      <c r="C4295" s="1" t="s">
        <v>44</v>
      </c>
      <c r="D4295" s="2" t="s">
        <v>60</v>
      </c>
      <c r="E4295" s="1" t="s">
        <v>2628</v>
      </c>
      <c r="F4295" s="1" t="s">
        <v>2629</v>
      </c>
      <c r="G4295" s="1">
        <v>2011</v>
      </c>
      <c r="H4295" s="1" t="s">
        <v>18</v>
      </c>
      <c r="I4295" s="1"/>
      <c r="J4295" s="1" t="s">
        <v>63</v>
      </c>
      <c r="K4295" s="1"/>
      <c r="L4295" s="1"/>
      <c r="M4295" s="1"/>
      <c r="O4295">
        <v>0</v>
      </c>
      <c r="Q4295" s="4" t="s">
        <v>20715</v>
      </c>
    </row>
    <row r="4296" spans="1:17" ht="45">
      <c r="A4296">
        <v>2825</v>
      </c>
      <c r="B4296" t="b">
        <v>0</v>
      </c>
      <c r="C4296" s="1" t="s">
        <v>1263</v>
      </c>
      <c r="D4296" s="2" t="s">
        <v>2872</v>
      </c>
      <c r="E4296" s="1" t="s">
        <v>2873</v>
      </c>
      <c r="F4296" s="1" t="s">
        <v>2874</v>
      </c>
      <c r="G4296" s="1">
        <v>2011</v>
      </c>
      <c r="H4296" s="1" t="s">
        <v>2876</v>
      </c>
      <c r="I4296" s="1"/>
      <c r="J4296" s="1" t="s">
        <v>2875</v>
      </c>
      <c r="K4296" s="1"/>
      <c r="L4296" s="1"/>
      <c r="M4296" s="1"/>
      <c r="O4296">
        <v>0</v>
      </c>
      <c r="Q4296" s="4" t="s">
        <v>22364</v>
      </c>
    </row>
    <row r="4297" spans="1:17">
      <c r="A4297">
        <v>1844</v>
      </c>
      <c r="B4297" t="b">
        <v>1</v>
      </c>
      <c r="C4297" t="s">
        <v>19341</v>
      </c>
      <c r="D4297" s="4" t="s">
        <v>25330</v>
      </c>
      <c r="E4297" t="s">
        <v>25331</v>
      </c>
      <c r="F4297" t="s">
        <v>19400</v>
      </c>
      <c r="G4297">
        <v>2011</v>
      </c>
      <c r="H4297" t="s">
        <v>18</v>
      </c>
      <c r="J4297" t="s">
        <v>25332</v>
      </c>
      <c r="K4297" t="s">
        <v>18422</v>
      </c>
      <c r="L4297" t="s">
        <v>18423</v>
      </c>
      <c r="O4297">
        <v>0</v>
      </c>
      <c r="Q4297" s="4" t="s">
        <v>22364</v>
      </c>
    </row>
    <row r="4298" spans="1:17" ht="60">
      <c r="A4298">
        <v>2828</v>
      </c>
      <c r="B4298" t="b">
        <v>1</v>
      </c>
      <c r="C4298" s="1" t="s">
        <v>2904</v>
      </c>
      <c r="D4298" s="2" t="s">
        <v>2905</v>
      </c>
      <c r="E4298" s="3" t="s">
        <v>2906</v>
      </c>
      <c r="F4298" s="1" t="s">
        <v>2907</v>
      </c>
      <c r="G4298" s="1">
        <v>2011</v>
      </c>
      <c r="H4298" s="1" t="s">
        <v>18</v>
      </c>
      <c r="I4298" s="1"/>
      <c r="J4298" s="1" t="s">
        <v>2908</v>
      </c>
      <c r="K4298" s="1"/>
      <c r="L4298" s="1"/>
      <c r="M4298" s="1"/>
      <c r="O4298">
        <v>0</v>
      </c>
      <c r="Q4298" s="4" t="s">
        <v>31743</v>
      </c>
    </row>
    <row r="4299" spans="1:17" ht="30">
      <c r="A4299">
        <v>2809</v>
      </c>
      <c r="B4299" t="b">
        <v>1</v>
      </c>
      <c r="C4299" s="1" t="s">
        <v>852</v>
      </c>
      <c r="D4299" s="2" t="s">
        <v>2712</v>
      </c>
      <c r="E4299" s="1" t="s">
        <v>2713</v>
      </c>
      <c r="F4299" s="1" t="s">
        <v>2714</v>
      </c>
      <c r="G4299" s="1">
        <v>2011</v>
      </c>
      <c r="H4299" s="1" t="s">
        <v>18</v>
      </c>
      <c r="I4299" s="1"/>
      <c r="J4299" s="1" t="s">
        <v>2715</v>
      </c>
      <c r="K4299" s="1"/>
      <c r="L4299" s="1"/>
      <c r="M4299" s="1"/>
      <c r="O4299">
        <v>0</v>
      </c>
      <c r="Q4299" s="4" t="s">
        <v>24740</v>
      </c>
    </row>
    <row r="4300" spans="1:17" ht="26.25">
      <c r="A4300">
        <v>2212</v>
      </c>
      <c r="B4300" t="b">
        <v>1</v>
      </c>
      <c r="D4300" s="23" t="s">
        <v>26405</v>
      </c>
      <c r="F4300" s="18" t="s">
        <v>18811</v>
      </c>
      <c r="G4300">
        <v>2011</v>
      </c>
      <c r="H4300" t="s">
        <v>18</v>
      </c>
      <c r="K4300" t="s">
        <v>18422</v>
      </c>
      <c r="L4300" t="s">
        <v>18423</v>
      </c>
      <c r="O4300">
        <v>0</v>
      </c>
      <c r="Q4300" s="4" t="s">
        <v>24388</v>
      </c>
    </row>
    <row r="4301" spans="1:17" ht="45">
      <c r="A4301">
        <v>2819</v>
      </c>
      <c r="B4301" t="b">
        <v>1</v>
      </c>
      <c r="C4301" s="1" t="s">
        <v>2831</v>
      </c>
      <c r="D4301" s="2" t="s">
        <v>2832</v>
      </c>
      <c r="E4301" s="1" t="s">
        <v>2833</v>
      </c>
      <c r="F4301" s="1"/>
      <c r="G4301" s="1">
        <v>2011</v>
      </c>
      <c r="H4301" s="1" t="s">
        <v>18</v>
      </c>
      <c r="I4301" s="1"/>
      <c r="J4301" s="1" t="s">
        <v>2834</v>
      </c>
      <c r="K4301" s="1"/>
      <c r="L4301" s="1"/>
      <c r="M4301" s="1"/>
      <c r="O4301">
        <v>0</v>
      </c>
      <c r="Q4301" s="4" t="s">
        <v>24617</v>
      </c>
    </row>
    <row r="4302" spans="1:17" ht="30">
      <c r="A4302">
        <v>2829</v>
      </c>
      <c r="B4302" t="b">
        <v>1</v>
      </c>
      <c r="C4302" s="1" t="s">
        <v>2909</v>
      </c>
      <c r="D4302" s="2" t="s">
        <v>2910</v>
      </c>
      <c r="E4302" s="1" t="s">
        <v>2911</v>
      </c>
      <c r="F4302" s="1"/>
      <c r="G4302" s="1">
        <v>2011</v>
      </c>
      <c r="H4302" s="1" t="s">
        <v>18</v>
      </c>
      <c r="I4302" s="1"/>
      <c r="J4302" s="1" t="s">
        <v>2912</v>
      </c>
      <c r="K4302" s="1"/>
      <c r="L4302" s="1"/>
      <c r="M4302" s="1"/>
      <c r="O4302">
        <v>0</v>
      </c>
      <c r="Q4302" s="4" t="s">
        <v>31745</v>
      </c>
    </row>
    <row r="4303" spans="1:17" ht="30">
      <c r="A4303">
        <v>5029</v>
      </c>
      <c r="B4303" t="b">
        <v>1</v>
      </c>
      <c r="C4303" s="1" t="s">
        <v>18145</v>
      </c>
      <c r="D4303" s="2" t="s">
        <v>18146</v>
      </c>
      <c r="E4303" s="3" t="s">
        <v>18124</v>
      </c>
      <c r="F4303" s="1" t="s">
        <v>18125</v>
      </c>
      <c r="G4303" s="1">
        <v>2011</v>
      </c>
      <c r="H4303" s="1" t="s">
        <v>18</v>
      </c>
      <c r="I4303" s="1"/>
      <c r="J4303" s="1"/>
      <c r="K4303" s="1"/>
      <c r="L4303" s="1"/>
      <c r="M4303" s="1"/>
      <c r="O4303">
        <v>0</v>
      </c>
      <c r="Q4303" s="4" t="s">
        <v>26326</v>
      </c>
    </row>
    <row r="4304" spans="1:17">
      <c r="A4304">
        <v>1684</v>
      </c>
      <c r="B4304" t="b">
        <v>1</v>
      </c>
      <c r="D4304" s="4" t="s">
        <v>2861</v>
      </c>
      <c r="F4304" s="18" t="s">
        <v>18452</v>
      </c>
      <c r="G4304">
        <v>2011</v>
      </c>
      <c r="H4304" t="s">
        <v>18</v>
      </c>
      <c r="K4304" t="s">
        <v>18422</v>
      </c>
      <c r="L4304" t="s">
        <v>18423</v>
      </c>
      <c r="O4304">
        <v>0</v>
      </c>
      <c r="Q4304" s="4" t="s">
        <v>24388</v>
      </c>
    </row>
    <row r="4305" spans="1:17" ht="30">
      <c r="A4305">
        <v>2831</v>
      </c>
      <c r="B4305" t="b">
        <v>1</v>
      </c>
      <c r="C4305" s="1" t="s">
        <v>425</v>
      </c>
      <c r="D4305" s="2" t="s">
        <v>2920</v>
      </c>
      <c r="E4305" s="1" t="s">
        <v>2921</v>
      </c>
      <c r="F4305" s="1" t="s">
        <v>2922</v>
      </c>
      <c r="G4305" s="1">
        <v>2011</v>
      </c>
      <c r="H4305" s="1" t="s">
        <v>18</v>
      </c>
      <c r="I4305" s="1"/>
      <c r="J4305" s="1" t="s">
        <v>2923</v>
      </c>
      <c r="K4305" s="1"/>
      <c r="L4305" s="1"/>
      <c r="M4305" s="1"/>
      <c r="O4305">
        <v>0</v>
      </c>
      <c r="Q4305" s="4" t="s">
        <v>21656</v>
      </c>
    </row>
    <row r="4306" spans="1:17" ht="30">
      <c r="A4306">
        <v>2812</v>
      </c>
      <c r="B4306" t="b">
        <v>1</v>
      </c>
      <c r="C4306" s="1" t="s">
        <v>1787</v>
      </c>
      <c r="D4306" s="2" t="s">
        <v>2742</v>
      </c>
      <c r="E4306" s="1" t="s">
        <v>2743</v>
      </c>
      <c r="F4306" s="1"/>
      <c r="G4306" s="1">
        <v>2011</v>
      </c>
      <c r="H4306" s="1" t="s">
        <v>18</v>
      </c>
      <c r="I4306" s="1"/>
      <c r="J4306" s="1" t="s">
        <v>2744</v>
      </c>
      <c r="K4306" s="1"/>
      <c r="L4306" s="1"/>
      <c r="M4306" s="1"/>
      <c r="O4306">
        <v>0</v>
      </c>
      <c r="Q4306" s="4" t="s">
        <v>18968</v>
      </c>
    </row>
    <row r="4307" spans="1:17">
      <c r="A4307">
        <v>5027</v>
      </c>
      <c r="B4307" t="b">
        <v>1</v>
      </c>
      <c r="C4307" s="1" t="s">
        <v>18141</v>
      </c>
      <c r="D4307" s="2" t="s">
        <v>18142</v>
      </c>
      <c r="E4307" s="3" t="s">
        <v>18124</v>
      </c>
      <c r="F4307" s="1" t="s">
        <v>18125</v>
      </c>
      <c r="G4307" s="1">
        <v>2011</v>
      </c>
      <c r="H4307" s="1" t="s">
        <v>18</v>
      </c>
      <c r="I4307" s="1"/>
      <c r="J4307" s="1"/>
      <c r="K4307" s="1"/>
      <c r="L4307" s="1"/>
      <c r="M4307" s="1"/>
      <c r="O4307">
        <v>0</v>
      </c>
      <c r="Q4307" s="4" t="s">
        <v>31705</v>
      </c>
    </row>
    <row r="4308" spans="1:17" ht="30">
      <c r="A4308">
        <v>2144</v>
      </c>
      <c r="B4308" t="b">
        <v>1</v>
      </c>
      <c r="D4308" s="4" t="s">
        <v>2881</v>
      </c>
      <c r="F4308" s="18" t="s">
        <v>18452</v>
      </c>
      <c r="G4308">
        <v>2011</v>
      </c>
      <c r="H4308" t="s">
        <v>18</v>
      </c>
      <c r="K4308" t="s">
        <v>18422</v>
      </c>
      <c r="L4308" t="s">
        <v>18423</v>
      </c>
      <c r="O4308">
        <v>0</v>
      </c>
      <c r="Q4308" s="4" t="s">
        <v>24388</v>
      </c>
    </row>
    <row r="4309" spans="1:17" ht="45">
      <c r="A4309">
        <v>2808</v>
      </c>
      <c r="B4309" t="b">
        <v>1</v>
      </c>
      <c r="C4309" s="1" t="s">
        <v>2691</v>
      </c>
      <c r="D4309" s="2" t="s">
        <v>2692</v>
      </c>
      <c r="E4309" s="3" t="s">
        <v>2693</v>
      </c>
      <c r="F4309" s="1" t="s">
        <v>2694</v>
      </c>
      <c r="G4309" s="1">
        <v>2011</v>
      </c>
      <c r="H4309" s="1" t="s">
        <v>18</v>
      </c>
      <c r="I4309" s="1"/>
      <c r="J4309" s="1" t="s">
        <v>2695</v>
      </c>
      <c r="K4309" s="1"/>
      <c r="L4309" s="1"/>
      <c r="M4309" s="1"/>
      <c r="O4309">
        <v>0</v>
      </c>
      <c r="Q4309" s="4" t="s">
        <v>31752</v>
      </c>
    </row>
    <row r="4310" spans="1:17" ht="26.25">
      <c r="A4310">
        <v>1337</v>
      </c>
      <c r="B4310" t="b">
        <v>1</v>
      </c>
      <c r="D4310" s="23" t="s">
        <v>2886</v>
      </c>
      <c r="F4310" s="18" t="s">
        <v>18811</v>
      </c>
      <c r="G4310">
        <v>2011</v>
      </c>
      <c r="H4310" t="s">
        <v>18</v>
      </c>
      <c r="K4310" t="s">
        <v>18422</v>
      </c>
      <c r="L4310" t="s">
        <v>18423</v>
      </c>
      <c r="O4310">
        <v>0</v>
      </c>
      <c r="Q4310" s="4" t="s">
        <v>24388</v>
      </c>
    </row>
    <row r="4311" spans="1:17" ht="30">
      <c r="A4311">
        <v>1806</v>
      </c>
      <c r="B4311" t="b">
        <v>1</v>
      </c>
      <c r="D4311" s="2" t="s">
        <v>2708</v>
      </c>
      <c r="F4311" s="18" t="s">
        <v>18811</v>
      </c>
      <c r="G4311">
        <v>2011</v>
      </c>
      <c r="H4311" t="s">
        <v>18</v>
      </c>
      <c r="K4311" t="s">
        <v>18422</v>
      </c>
      <c r="L4311" t="s">
        <v>18423</v>
      </c>
      <c r="O4311">
        <v>0</v>
      </c>
      <c r="Q4311" s="4" t="s">
        <v>24388</v>
      </c>
    </row>
    <row r="4312" spans="1:17" ht="45">
      <c r="A4312">
        <v>2816</v>
      </c>
      <c r="B4312" t="b">
        <v>1</v>
      </c>
      <c r="C4312" s="1" t="s">
        <v>2780</v>
      </c>
      <c r="D4312" s="2" t="s">
        <v>2781</v>
      </c>
      <c r="E4312" s="1" t="s">
        <v>2782</v>
      </c>
      <c r="F4312" s="1"/>
      <c r="G4312" s="1">
        <v>2011</v>
      </c>
      <c r="H4312" s="1" t="s">
        <v>18</v>
      </c>
      <c r="I4312" s="1"/>
      <c r="J4312" s="1" t="s">
        <v>2783</v>
      </c>
      <c r="K4312" s="1"/>
      <c r="L4312" s="1"/>
      <c r="M4312" s="1"/>
      <c r="O4312">
        <v>0</v>
      </c>
      <c r="Q4312" s="4" t="s">
        <v>31753</v>
      </c>
    </row>
    <row r="4313" spans="1:17" ht="64.5">
      <c r="A4313">
        <v>261</v>
      </c>
      <c r="B4313" t="b">
        <v>1</v>
      </c>
      <c r="D4313" s="23" t="s">
        <v>19586</v>
      </c>
      <c r="F4313" s="18" t="s">
        <v>18811</v>
      </c>
      <c r="G4313">
        <v>2011</v>
      </c>
      <c r="H4313" t="s">
        <v>18</v>
      </c>
      <c r="K4313" t="s">
        <v>18422</v>
      </c>
      <c r="L4313" t="s">
        <v>18423</v>
      </c>
      <c r="O4313">
        <v>0</v>
      </c>
      <c r="Q4313" s="4" t="s">
        <v>24388</v>
      </c>
    </row>
    <row r="4314" spans="1:17" ht="75">
      <c r="A4314">
        <v>2797</v>
      </c>
      <c r="B4314" t="b">
        <v>1</v>
      </c>
      <c r="C4314" s="1" t="s">
        <v>632</v>
      </c>
      <c r="D4314" s="2" t="s">
        <v>2618</v>
      </c>
      <c r="E4314" s="3" t="s">
        <v>2619</v>
      </c>
      <c r="F4314" s="1" t="s">
        <v>2620</v>
      </c>
      <c r="G4314" s="1">
        <v>2011</v>
      </c>
      <c r="H4314" s="1" t="s">
        <v>18</v>
      </c>
      <c r="I4314" s="1"/>
      <c r="J4314" s="1" t="s">
        <v>2621</v>
      </c>
      <c r="K4314" s="1"/>
      <c r="L4314" s="1"/>
      <c r="M4314" s="1"/>
      <c r="O4314">
        <v>0</v>
      </c>
      <c r="Q4314" s="4" t="s">
        <v>31754</v>
      </c>
    </row>
    <row r="4315" spans="1:17" ht="45">
      <c r="A4315">
        <v>2815</v>
      </c>
      <c r="B4315" t="b">
        <v>1</v>
      </c>
      <c r="C4315" s="1" t="s">
        <v>2771</v>
      </c>
      <c r="D4315" s="2" t="s">
        <v>2772</v>
      </c>
      <c r="E4315" s="1" t="s">
        <v>2773</v>
      </c>
      <c r="F4315" s="1"/>
      <c r="G4315" s="1">
        <v>2011</v>
      </c>
      <c r="H4315" s="1" t="s">
        <v>18</v>
      </c>
      <c r="I4315" s="1"/>
      <c r="J4315" s="1" t="s">
        <v>2774</v>
      </c>
      <c r="K4315" s="1"/>
      <c r="L4315" s="1"/>
      <c r="M4315" s="1"/>
      <c r="O4315">
        <v>0</v>
      </c>
      <c r="Q4315" s="4" t="s">
        <v>31756</v>
      </c>
    </row>
    <row r="4316" spans="1:17" ht="30">
      <c r="A4316">
        <v>2108</v>
      </c>
      <c r="B4316" t="b">
        <v>1</v>
      </c>
      <c r="C4316" s="6" t="s">
        <v>21078</v>
      </c>
      <c r="D4316" s="4" t="s">
        <v>26117</v>
      </c>
      <c r="F4316" s="18" t="s">
        <v>18452</v>
      </c>
      <c r="G4316">
        <v>2011</v>
      </c>
      <c r="H4316" t="s">
        <v>18</v>
      </c>
      <c r="K4316" t="s">
        <v>18422</v>
      </c>
      <c r="L4316" t="s">
        <v>18423</v>
      </c>
      <c r="O4316">
        <v>0</v>
      </c>
      <c r="Q4316" s="4" t="s">
        <v>25050</v>
      </c>
    </row>
    <row r="4317" spans="1:17" ht="45">
      <c r="A4317">
        <v>744</v>
      </c>
      <c r="B4317" t="b">
        <v>1</v>
      </c>
      <c r="D4317" s="4" t="s">
        <v>2806</v>
      </c>
      <c r="F4317" s="18" t="s">
        <v>18452</v>
      </c>
      <c r="G4317">
        <v>2011</v>
      </c>
      <c r="H4317" t="s">
        <v>18</v>
      </c>
      <c r="K4317" t="s">
        <v>18422</v>
      </c>
      <c r="L4317" t="s">
        <v>18423</v>
      </c>
      <c r="O4317">
        <v>0</v>
      </c>
      <c r="Q4317" s="4" t="s">
        <v>24388</v>
      </c>
    </row>
    <row r="4318" spans="1:17" ht="45">
      <c r="A4318">
        <v>5028</v>
      </c>
      <c r="B4318" t="b">
        <v>1</v>
      </c>
      <c r="C4318" s="1" t="s">
        <v>18057</v>
      </c>
      <c r="D4318" s="2" t="s">
        <v>18143</v>
      </c>
      <c r="E4318" s="3" t="s">
        <v>18124</v>
      </c>
      <c r="F4318" s="1" t="s">
        <v>18125</v>
      </c>
      <c r="G4318" s="1">
        <v>2011</v>
      </c>
      <c r="H4318" s="1" t="s">
        <v>18</v>
      </c>
      <c r="I4318" s="1" t="s">
        <v>18144</v>
      </c>
      <c r="J4318" s="1"/>
      <c r="K4318" s="1"/>
      <c r="L4318" s="1"/>
      <c r="M4318" s="1"/>
      <c r="O4318">
        <v>0</v>
      </c>
      <c r="Q4318" s="4" t="s">
        <v>31625</v>
      </c>
    </row>
    <row r="4319" spans="1:17" ht="30">
      <c r="A4319">
        <v>1388</v>
      </c>
      <c r="B4319" t="b">
        <v>1</v>
      </c>
      <c r="D4319" s="4" t="s">
        <v>23791</v>
      </c>
      <c r="F4319" s="18" t="s">
        <v>18452</v>
      </c>
      <c r="G4319">
        <v>2011</v>
      </c>
      <c r="H4319" t="s">
        <v>18</v>
      </c>
      <c r="K4319" t="s">
        <v>18422</v>
      </c>
      <c r="L4319" t="s">
        <v>18423</v>
      </c>
      <c r="O4319">
        <v>0</v>
      </c>
      <c r="Q4319" s="4" t="s">
        <v>24388</v>
      </c>
    </row>
    <row r="4320" spans="1:17" ht="30">
      <c r="A4320">
        <v>2817</v>
      </c>
      <c r="B4320" t="b">
        <v>1</v>
      </c>
      <c r="C4320" s="1" t="s">
        <v>701</v>
      </c>
      <c r="D4320" s="2" t="s">
        <v>2788</v>
      </c>
      <c r="E4320" s="1" t="s">
        <v>2789</v>
      </c>
      <c r="F4320" s="1"/>
      <c r="G4320" s="1">
        <v>2011</v>
      </c>
      <c r="H4320" s="1" t="s">
        <v>18</v>
      </c>
      <c r="I4320" s="1"/>
      <c r="J4320" s="1" t="s">
        <v>2790</v>
      </c>
      <c r="K4320" s="1"/>
      <c r="L4320" s="1"/>
      <c r="M4320" s="1"/>
      <c r="O4320">
        <v>0</v>
      </c>
      <c r="Q4320" s="4" t="s">
        <v>22837</v>
      </c>
    </row>
    <row r="4321" spans="1:18" ht="30">
      <c r="A4321">
        <v>2823</v>
      </c>
      <c r="B4321" t="b">
        <v>1</v>
      </c>
      <c r="C4321" s="1" t="s">
        <v>212</v>
      </c>
      <c r="D4321" s="2" t="s">
        <v>2854</v>
      </c>
      <c r="E4321" s="1" t="s">
        <v>2855</v>
      </c>
      <c r="F4321" s="1"/>
      <c r="G4321" s="1">
        <v>2011</v>
      </c>
      <c r="H4321" s="1" t="s">
        <v>18</v>
      </c>
      <c r="I4321" s="1"/>
      <c r="J4321" s="1" t="s">
        <v>2856</v>
      </c>
      <c r="K4321" s="1"/>
      <c r="L4321" s="1"/>
      <c r="M4321" s="1"/>
      <c r="O4321">
        <v>0</v>
      </c>
      <c r="Q4321" s="4" t="s">
        <v>19823</v>
      </c>
    </row>
    <row r="4322" spans="1:18" ht="30">
      <c r="A4322">
        <v>1498</v>
      </c>
      <c r="B4322" t="b">
        <v>1</v>
      </c>
      <c r="D4322" s="4" t="s">
        <v>2857</v>
      </c>
      <c r="F4322" s="18" t="s">
        <v>18452</v>
      </c>
      <c r="G4322">
        <v>2011</v>
      </c>
      <c r="H4322" t="s">
        <v>18</v>
      </c>
      <c r="K4322" t="s">
        <v>18422</v>
      </c>
      <c r="L4322" t="s">
        <v>18423</v>
      </c>
      <c r="O4322">
        <v>0</v>
      </c>
      <c r="Q4322" s="4" t="s">
        <v>24388</v>
      </c>
    </row>
    <row r="4323" spans="1:18" ht="45">
      <c r="A4323">
        <v>2762</v>
      </c>
      <c r="B4323" t="b">
        <v>1</v>
      </c>
      <c r="C4323" s="1" t="s">
        <v>2303</v>
      </c>
      <c r="D4323" s="2" t="s">
        <v>2304</v>
      </c>
      <c r="E4323" s="1" t="s">
        <v>2305</v>
      </c>
      <c r="F4323" s="1" t="s">
        <v>2306</v>
      </c>
      <c r="G4323" s="1">
        <v>2012</v>
      </c>
      <c r="H4323" s="1" t="s">
        <v>29</v>
      </c>
      <c r="I4323" s="1" t="s">
        <v>2308</v>
      </c>
      <c r="J4323" s="1" t="s">
        <v>2307</v>
      </c>
      <c r="K4323" s="1" t="s">
        <v>298</v>
      </c>
      <c r="L4323" s="1" t="s">
        <v>29</v>
      </c>
      <c r="M4323" s="1"/>
      <c r="O4323">
        <v>1</v>
      </c>
      <c r="Q4323" s="4" t="s">
        <v>31761</v>
      </c>
      <c r="R4323">
        <v>8</v>
      </c>
    </row>
    <row r="4324" spans="1:18" ht="30">
      <c r="A4324">
        <v>2344</v>
      </c>
      <c r="B4324" t="b">
        <v>1</v>
      </c>
      <c r="C4324" t="s">
        <v>26859</v>
      </c>
      <c r="D4324" s="2" t="s">
        <v>2310</v>
      </c>
      <c r="E4324" s="5" t="s">
        <v>2311</v>
      </c>
      <c r="F4324" s="18" t="s">
        <v>18491</v>
      </c>
      <c r="G4324">
        <v>2012</v>
      </c>
      <c r="H4324" t="s">
        <v>29</v>
      </c>
      <c r="I4324" t="s">
        <v>26860</v>
      </c>
      <c r="J4324" t="s">
        <v>26861</v>
      </c>
      <c r="K4324" t="s">
        <v>298</v>
      </c>
      <c r="L4324" t="s">
        <v>29</v>
      </c>
      <c r="O4324">
        <v>1</v>
      </c>
      <c r="Q4324" s="4" t="s">
        <v>25911</v>
      </c>
      <c r="R4324">
        <v>8</v>
      </c>
    </row>
    <row r="4325" spans="1:18" ht="60">
      <c r="A4325">
        <v>359</v>
      </c>
      <c r="B4325" t="b">
        <v>1</v>
      </c>
      <c r="C4325" s="4" t="s">
        <v>20018</v>
      </c>
      <c r="D4325" s="7" t="s">
        <v>20019</v>
      </c>
      <c r="E4325" s="3" t="s">
        <v>20020</v>
      </c>
      <c r="F4325" t="s">
        <v>20021</v>
      </c>
      <c r="G4325">
        <v>2012</v>
      </c>
      <c r="H4325" t="s">
        <v>29</v>
      </c>
      <c r="J4325" t="s">
        <v>20022</v>
      </c>
      <c r="K4325" t="s">
        <v>30</v>
      </c>
      <c r="L4325" t="s">
        <v>29</v>
      </c>
      <c r="O4325">
        <v>1</v>
      </c>
      <c r="Q4325" s="4" t="s">
        <v>25720</v>
      </c>
      <c r="R4325">
        <v>8</v>
      </c>
    </row>
    <row r="4326" spans="1:18" ht="45">
      <c r="A4326">
        <v>319</v>
      </c>
      <c r="B4326" t="b">
        <v>1</v>
      </c>
      <c r="C4326" t="s">
        <v>19834</v>
      </c>
      <c r="D4326" s="2" t="s">
        <v>2412</v>
      </c>
      <c r="E4326" s="5" t="s">
        <v>2413</v>
      </c>
      <c r="F4326" s="18" t="s">
        <v>18491</v>
      </c>
      <c r="G4326">
        <v>2012</v>
      </c>
      <c r="H4326" t="s">
        <v>29</v>
      </c>
      <c r="I4326" t="s">
        <v>19835</v>
      </c>
      <c r="J4326" t="s">
        <v>19836</v>
      </c>
      <c r="K4326" t="s">
        <v>18103</v>
      </c>
      <c r="L4326" t="s">
        <v>18</v>
      </c>
      <c r="O4326">
        <v>1</v>
      </c>
      <c r="Q4326" s="4" t="s">
        <v>25713</v>
      </c>
      <c r="R4326">
        <v>8</v>
      </c>
    </row>
    <row r="4327" spans="1:18" ht="43.5">
      <c r="A4327">
        <v>290</v>
      </c>
      <c r="B4327" t="b">
        <v>1</v>
      </c>
      <c r="C4327" t="s">
        <v>19702</v>
      </c>
      <c r="D4327" s="7" t="s">
        <v>2601</v>
      </c>
      <c r="E4327" s="5" t="s">
        <v>2602</v>
      </c>
      <c r="F4327" s="18" t="s">
        <v>18491</v>
      </c>
      <c r="G4327">
        <v>2012</v>
      </c>
      <c r="H4327" t="s">
        <v>29</v>
      </c>
      <c r="J4327" t="s">
        <v>19703</v>
      </c>
      <c r="K4327" t="s">
        <v>298</v>
      </c>
      <c r="L4327" t="s">
        <v>29</v>
      </c>
      <c r="O4327">
        <v>1</v>
      </c>
      <c r="Q4327" s="4" t="s">
        <v>25707</v>
      </c>
      <c r="R4327">
        <v>8</v>
      </c>
    </row>
    <row r="4328" spans="1:18" ht="43.5">
      <c r="A4328">
        <v>1457</v>
      </c>
      <c r="B4328" t="b">
        <v>1</v>
      </c>
      <c r="C4328" t="s">
        <v>24019</v>
      </c>
      <c r="D4328" s="7" t="s">
        <v>2243</v>
      </c>
      <c r="E4328" s="5" t="s">
        <v>2244</v>
      </c>
      <c r="F4328" s="18" t="s">
        <v>19030</v>
      </c>
      <c r="G4328">
        <v>2012</v>
      </c>
      <c r="H4328" t="s">
        <v>29</v>
      </c>
      <c r="J4328" t="s">
        <v>24020</v>
      </c>
      <c r="K4328" t="s">
        <v>298</v>
      </c>
      <c r="L4328" t="s">
        <v>29</v>
      </c>
      <c r="O4328">
        <v>1</v>
      </c>
      <c r="Q4328" s="4" t="s">
        <v>21557</v>
      </c>
      <c r="R4328">
        <v>9</v>
      </c>
    </row>
    <row r="4329" spans="1:18" ht="29.25">
      <c r="A4329">
        <v>1813</v>
      </c>
      <c r="B4329" t="b">
        <v>1</v>
      </c>
      <c r="C4329" t="s">
        <v>25236</v>
      </c>
      <c r="D4329" s="7" t="s">
        <v>2439</v>
      </c>
      <c r="E4329" s="5" t="s">
        <v>2440</v>
      </c>
      <c r="F4329" s="18" t="s">
        <v>18598</v>
      </c>
      <c r="G4329">
        <v>2012</v>
      </c>
      <c r="H4329" t="s">
        <v>29</v>
      </c>
      <c r="J4329" t="s">
        <v>25237</v>
      </c>
      <c r="K4329" t="s">
        <v>298</v>
      </c>
      <c r="L4329" t="s">
        <v>29</v>
      </c>
      <c r="O4329">
        <v>1</v>
      </c>
      <c r="Q4329" s="4" t="s">
        <v>24626</v>
      </c>
      <c r="R4329">
        <v>9</v>
      </c>
    </row>
    <row r="4330" spans="1:18" ht="57.75">
      <c r="A4330">
        <v>24</v>
      </c>
      <c r="B4330" t="b">
        <v>1</v>
      </c>
      <c r="C4330" t="s">
        <v>18526</v>
      </c>
      <c r="D4330" s="7" t="s">
        <v>2524</v>
      </c>
      <c r="E4330" s="5" t="s">
        <v>2525</v>
      </c>
      <c r="F4330" s="18" t="s">
        <v>18491</v>
      </c>
      <c r="G4330">
        <v>2012</v>
      </c>
      <c r="H4330" t="s">
        <v>29</v>
      </c>
      <c r="I4330" t="s">
        <v>18527</v>
      </c>
      <c r="J4330" t="s">
        <v>18528</v>
      </c>
      <c r="K4330" t="s">
        <v>298</v>
      </c>
      <c r="L4330" t="s">
        <v>29</v>
      </c>
      <c r="O4330">
        <v>1</v>
      </c>
      <c r="Q4330" s="4" t="s">
        <v>25680</v>
      </c>
      <c r="R4330">
        <v>9</v>
      </c>
    </row>
    <row r="4331" spans="1:18" ht="45">
      <c r="A4331">
        <v>2759</v>
      </c>
      <c r="B4331" t="b">
        <v>1</v>
      </c>
      <c r="C4331" s="1" t="s">
        <v>2287</v>
      </c>
      <c r="D4331" s="2" t="s">
        <v>2288</v>
      </c>
      <c r="E4331" s="1" t="s">
        <v>2289</v>
      </c>
      <c r="F4331" s="1" t="s">
        <v>2221</v>
      </c>
      <c r="G4331" s="1">
        <v>2012</v>
      </c>
      <c r="H4331" s="1" t="s">
        <v>29</v>
      </c>
      <c r="I4331" s="1"/>
      <c r="J4331" s="1" t="s">
        <v>2290</v>
      </c>
      <c r="K4331" s="1" t="s">
        <v>1991</v>
      </c>
      <c r="L4331" s="1" t="s">
        <v>29</v>
      </c>
      <c r="M4331" s="1"/>
      <c r="O4331">
        <v>1</v>
      </c>
      <c r="Q4331" s="4" t="s">
        <v>31785</v>
      </c>
      <c r="R4331">
        <v>22</v>
      </c>
    </row>
    <row r="4332" spans="1:18" ht="45">
      <c r="A4332">
        <v>2766</v>
      </c>
      <c r="B4332" t="b">
        <v>1</v>
      </c>
      <c r="C4332" s="1" t="s">
        <v>2330</v>
      </c>
      <c r="D4332" s="2" t="s">
        <v>2331</v>
      </c>
      <c r="E4332" s="1" t="s">
        <v>2332</v>
      </c>
      <c r="F4332" s="1"/>
      <c r="G4332" s="1">
        <v>2012</v>
      </c>
      <c r="H4332" s="1" t="s">
        <v>29</v>
      </c>
      <c r="I4332" s="1"/>
      <c r="J4332" s="1" t="s">
        <v>2333</v>
      </c>
      <c r="K4332" s="1" t="s">
        <v>298</v>
      </c>
      <c r="L4332" s="1" t="s">
        <v>29</v>
      </c>
      <c r="M4332" s="1"/>
      <c r="O4332">
        <v>1</v>
      </c>
      <c r="Q4332" s="4" t="s">
        <v>31769</v>
      </c>
      <c r="R4332">
        <v>27</v>
      </c>
    </row>
    <row r="4333" spans="1:18" ht="57.75">
      <c r="A4333">
        <v>2204</v>
      </c>
      <c r="B4333" t="b">
        <v>1</v>
      </c>
      <c r="C4333" t="s">
        <v>26384</v>
      </c>
      <c r="D4333" s="7" t="s">
        <v>26385</v>
      </c>
      <c r="F4333" t="s">
        <v>26386</v>
      </c>
      <c r="G4333">
        <v>2012</v>
      </c>
      <c r="H4333" t="s">
        <v>29</v>
      </c>
      <c r="I4333" t="s">
        <v>26387</v>
      </c>
      <c r="K4333" t="s">
        <v>22182</v>
      </c>
      <c r="L4333" t="s">
        <v>29</v>
      </c>
      <c r="O4333">
        <v>1</v>
      </c>
      <c r="Q4333" s="4" t="s">
        <v>25894</v>
      </c>
      <c r="R4333">
        <v>48</v>
      </c>
    </row>
    <row r="4334" spans="1:18" ht="30">
      <c r="A4334">
        <v>1286</v>
      </c>
      <c r="B4334" t="b">
        <v>1</v>
      </c>
      <c r="C4334" s="6" t="s">
        <v>23439</v>
      </c>
      <c r="D4334" s="7" t="s">
        <v>23440</v>
      </c>
      <c r="E4334" s="5" t="s">
        <v>23441</v>
      </c>
      <c r="F4334" s="16" t="s">
        <v>23442</v>
      </c>
      <c r="G4334">
        <v>2012</v>
      </c>
      <c r="H4334" t="s">
        <v>29</v>
      </c>
      <c r="J4334" t="s">
        <v>23443</v>
      </c>
      <c r="K4334" t="s">
        <v>18547</v>
      </c>
      <c r="L4334" t="s">
        <v>29</v>
      </c>
      <c r="O4334">
        <v>1</v>
      </c>
      <c r="Q4334" s="4" t="s">
        <v>25794</v>
      </c>
      <c r="R4334">
        <v>48</v>
      </c>
    </row>
    <row r="4335" spans="1:18" ht="45">
      <c r="A4335">
        <v>1597</v>
      </c>
      <c r="B4335" t="b">
        <v>1</v>
      </c>
      <c r="C4335" s="4" t="s">
        <v>24466</v>
      </c>
      <c r="D4335" s="7" t="s">
        <v>2279</v>
      </c>
      <c r="E4335" s="5" t="s">
        <v>2280</v>
      </c>
      <c r="F4335" s="18" t="s">
        <v>18598</v>
      </c>
      <c r="G4335">
        <v>2012</v>
      </c>
      <c r="H4335" t="s">
        <v>29</v>
      </c>
      <c r="J4335" t="s">
        <v>24467</v>
      </c>
      <c r="K4335" t="s">
        <v>1426</v>
      </c>
      <c r="L4335" t="s">
        <v>29</v>
      </c>
      <c r="O4335">
        <v>1</v>
      </c>
      <c r="Q4335" s="4" t="s">
        <v>25836</v>
      </c>
      <c r="R4335">
        <v>57</v>
      </c>
    </row>
    <row r="4336" spans="1:18" ht="60">
      <c r="A4336">
        <v>1807</v>
      </c>
      <c r="B4336" t="b">
        <v>1</v>
      </c>
      <c r="C4336" s="6" t="s">
        <v>25220</v>
      </c>
      <c r="D4336" s="2" t="s">
        <v>2274</v>
      </c>
      <c r="E4336" s="3" t="s">
        <v>25221</v>
      </c>
      <c r="F4336" t="s">
        <v>25222</v>
      </c>
      <c r="G4336">
        <v>2012</v>
      </c>
      <c r="H4336" t="s">
        <v>29</v>
      </c>
      <c r="I4336" t="s">
        <v>25223</v>
      </c>
      <c r="J4336" t="s">
        <v>25224</v>
      </c>
      <c r="K4336" t="s">
        <v>18103</v>
      </c>
      <c r="L4336" t="s">
        <v>29</v>
      </c>
      <c r="O4336">
        <v>1</v>
      </c>
      <c r="Q4336" s="4" t="s">
        <v>25857</v>
      </c>
      <c r="R4336">
        <v>57</v>
      </c>
    </row>
    <row r="4337" spans="1:18" ht="45">
      <c r="A4337">
        <v>2757</v>
      </c>
      <c r="B4337" t="b">
        <v>1</v>
      </c>
      <c r="C4337" s="1" t="s">
        <v>2257</v>
      </c>
      <c r="D4337" s="2" t="s">
        <v>2258</v>
      </c>
      <c r="E4337" s="3" t="s">
        <v>2259</v>
      </c>
      <c r="F4337" s="1" t="s">
        <v>2260</v>
      </c>
      <c r="G4337" s="1">
        <v>2012</v>
      </c>
      <c r="H4337" s="1" t="s">
        <v>29</v>
      </c>
      <c r="I4337" s="1"/>
      <c r="J4337" s="1" t="s">
        <v>2261</v>
      </c>
      <c r="K4337" s="1" t="s">
        <v>2262</v>
      </c>
      <c r="L4337" s="1" t="s">
        <v>29</v>
      </c>
      <c r="M4337" s="1"/>
      <c r="O4337">
        <v>3</v>
      </c>
      <c r="Q4337" s="4" t="s">
        <v>31786</v>
      </c>
      <c r="R4337">
        <v>79</v>
      </c>
    </row>
    <row r="4338" spans="1:18" ht="30">
      <c r="A4338">
        <v>257</v>
      </c>
      <c r="B4338" t="b">
        <v>1</v>
      </c>
      <c r="C4338" t="s">
        <v>19566</v>
      </c>
      <c r="D4338" s="2" t="s">
        <v>2492</v>
      </c>
      <c r="E4338" s="5" t="s">
        <v>2493</v>
      </c>
      <c r="F4338" s="18" t="s">
        <v>18598</v>
      </c>
      <c r="G4338">
        <v>2012</v>
      </c>
      <c r="H4338" t="s">
        <v>29</v>
      </c>
      <c r="J4338" t="s">
        <v>19567</v>
      </c>
      <c r="K4338" t="s">
        <v>298</v>
      </c>
      <c r="L4338" t="s">
        <v>29</v>
      </c>
      <c r="O4338">
        <v>1</v>
      </c>
      <c r="Q4338" s="4" t="s">
        <v>20451</v>
      </c>
      <c r="R4338">
        <v>91</v>
      </c>
    </row>
    <row r="4339" spans="1:18" ht="57.75">
      <c r="A4339">
        <v>1967</v>
      </c>
      <c r="B4339" t="b">
        <v>1</v>
      </c>
      <c r="C4339" t="s">
        <v>25715</v>
      </c>
      <c r="D4339" s="7" t="s">
        <v>25716</v>
      </c>
      <c r="E4339" s="5" t="s">
        <v>2402</v>
      </c>
      <c r="F4339" s="18" t="s">
        <v>18598</v>
      </c>
      <c r="G4339">
        <v>2012</v>
      </c>
      <c r="H4339" t="s">
        <v>29</v>
      </c>
      <c r="J4339" t="s">
        <v>25717</v>
      </c>
      <c r="K4339" t="s">
        <v>605</v>
      </c>
      <c r="L4339" t="s">
        <v>29</v>
      </c>
      <c r="O4339">
        <v>1</v>
      </c>
      <c r="Q4339" s="4" t="s">
        <v>25876</v>
      </c>
      <c r="R4339">
        <v>80</v>
      </c>
    </row>
    <row r="4340" spans="1:18" ht="60">
      <c r="A4340">
        <v>2777</v>
      </c>
      <c r="B4340" t="b">
        <v>1</v>
      </c>
      <c r="C4340" s="1" t="s">
        <v>2400</v>
      </c>
      <c r="D4340" s="2" t="s">
        <v>2401</v>
      </c>
      <c r="E4340" s="1" t="s">
        <v>2402</v>
      </c>
      <c r="F4340" s="1" t="s">
        <v>2403</v>
      </c>
      <c r="G4340" s="1">
        <v>2012</v>
      </c>
      <c r="H4340" s="1" t="s">
        <v>29</v>
      </c>
      <c r="I4340" s="1"/>
      <c r="J4340" s="1" t="s">
        <v>2404</v>
      </c>
      <c r="K4340" s="1" t="s">
        <v>605</v>
      </c>
      <c r="L4340" s="1" t="s">
        <v>29</v>
      </c>
      <c r="M4340" s="1"/>
      <c r="O4340">
        <v>1</v>
      </c>
      <c r="Q4340" s="4" t="s">
        <v>25876</v>
      </c>
      <c r="R4340">
        <v>80</v>
      </c>
    </row>
    <row r="4341" spans="1:18" ht="29.25">
      <c r="A4341">
        <v>284</v>
      </c>
      <c r="B4341" t="b">
        <v>1</v>
      </c>
      <c r="C4341" t="s">
        <v>19679</v>
      </c>
      <c r="D4341" s="7" t="s">
        <v>2588</v>
      </c>
      <c r="E4341" s="5" t="s">
        <v>2589</v>
      </c>
      <c r="F4341" s="18" t="s">
        <v>18491</v>
      </c>
      <c r="G4341">
        <v>2012</v>
      </c>
      <c r="H4341" t="s">
        <v>29</v>
      </c>
      <c r="I4341" t="s">
        <v>19680</v>
      </c>
      <c r="J4341" t="s">
        <v>19681</v>
      </c>
      <c r="K4341" t="s">
        <v>5171</v>
      </c>
      <c r="L4341" t="s">
        <v>29</v>
      </c>
      <c r="O4341">
        <v>2</v>
      </c>
      <c r="Q4341" s="4" t="s">
        <v>25705</v>
      </c>
      <c r="R4341">
        <v>80</v>
      </c>
    </row>
    <row r="4342" spans="1:18" ht="29.25">
      <c r="A4342">
        <v>1116</v>
      </c>
      <c r="B4342" t="b">
        <v>0</v>
      </c>
      <c r="C4342" t="s">
        <v>22839</v>
      </c>
      <c r="D4342" s="7" t="s">
        <v>22840</v>
      </c>
      <c r="F4342" t="s">
        <v>22841</v>
      </c>
      <c r="G4342">
        <v>2012</v>
      </c>
      <c r="H4342" t="s">
        <v>1315</v>
      </c>
      <c r="O4342">
        <v>0</v>
      </c>
      <c r="Q4342" s="4" t="s">
        <v>25705</v>
      </c>
    </row>
    <row r="4343" spans="1:18" ht="75">
      <c r="A4343">
        <v>5005</v>
      </c>
      <c r="B4343" t="b">
        <v>1</v>
      </c>
      <c r="C4343" s="1" t="s">
        <v>18074</v>
      </c>
      <c r="D4343" s="2" t="s">
        <v>18075</v>
      </c>
      <c r="E4343" s="3" t="s">
        <v>18071</v>
      </c>
      <c r="F4343" s="1" t="s">
        <v>18072</v>
      </c>
      <c r="G4343" s="1">
        <v>2012</v>
      </c>
      <c r="H4343" s="1" t="s">
        <v>29</v>
      </c>
      <c r="I4343" s="1"/>
      <c r="J4343" s="1" t="s">
        <v>18076</v>
      </c>
      <c r="K4343" s="1" t="s">
        <v>18077</v>
      </c>
      <c r="L4343" s="1" t="s">
        <v>29</v>
      </c>
      <c r="M4343" s="1"/>
      <c r="O4343">
        <v>1</v>
      </c>
      <c r="Q4343" s="4" t="s">
        <v>21633</v>
      </c>
      <c r="R4343">
        <v>97</v>
      </c>
    </row>
    <row r="4344" spans="1:18" ht="72">
      <c r="A4344">
        <v>897</v>
      </c>
      <c r="B4344" t="b">
        <v>1</v>
      </c>
      <c r="C4344" t="s">
        <v>18158</v>
      </c>
      <c r="D4344" s="7" t="s">
        <v>2396</v>
      </c>
      <c r="E4344" s="5" t="s">
        <v>2397</v>
      </c>
      <c r="F4344" s="18" t="s">
        <v>18598</v>
      </c>
      <c r="G4344">
        <v>2012</v>
      </c>
      <c r="H4344" t="s">
        <v>29</v>
      </c>
      <c r="I4344" t="s">
        <v>22037</v>
      </c>
      <c r="J4344" t="s">
        <v>22038</v>
      </c>
      <c r="K4344" t="s">
        <v>605</v>
      </c>
      <c r="L4344" t="s">
        <v>29</v>
      </c>
      <c r="O4344">
        <v>1</v>
      </c>
      <c r="Q4344" s="4" t="s">
        <v>24671</v>
      </c>
      <c r="R4344">
        <v>97</v>
      </c>
    </row>
    <row r="4345" spans="1:18" ht="72">
      <c r="A4345">
        <v>987</v>
      </c>
      <c r="B4345" t="b">
        <v>1</v>
      </c>
      <c r="C4345" t="s">
        <v>22373</v>
      </c>
      <c r="D4345" s="7" t="s">
        <v>2405</v>
      </c>
      <c r="E4345" s="5" t="s">
        <v>2406</v>
      </c>
      <c r="F4345" s="18" t="s">
        <v>18491</v>
      </c>
      <c r="G4345">
        <v>2012</v>
      </c>
      <c r="H4345" t="s">
        <v>29</v>
      </c>
      <c r="I4345" t="s">
        <v>22374</v>
      </c>
      <c r="J4345" t="s">
        <v>22375</v>
      </c>
      <c r="K4345" t="s">
        <v>1991</v>
      </c>
      <c r="L4345" t="s">
        <v>29</v>
      </c>
      <c r="O4345">
        <v>2</v>
      </c>
      <c r="Q4345" s="4" t="s">
        <v>24671</v>
      </c>
      <c r="R4345">
        <v>97</v>
      </c>
    </row>
    <row r="4346" spans="1:18" ht="60">
      <c r="A4346">
        <v>815</v>
      </c>
      <c r="B4346" t="b">
        <v>1</v>
      </c>
      <c r="C4346" t="s">
        <v>21767</v>
      </c>
      <c r="D4346" s="2" t="s">
        <v>2408</v>
      </c>
      <c r="E4346" s="5" t="s">
        <v>2409</v>
      </c>
      <c r="F4346" s="18" t="s">
        <v>18491</v>
      </c>
      <c r="G4346">
        <v>2012</v>
      </c>
      <c r="H4346" t="s">
        <v>29</v>
      </c>
      <c r="I4346" t="s">
        <v>21768</v>
      </c>
      <c r="J4346" t="s">
        <v>21769</v>
      </c>
      <c r="K4346" t="s">
        <v>605</v>
      </c>
      <c r="L4346" t="s">
        <v>29</v>
      </c>
      <c r="O4346">
        <v>1</v>
      </c>
      <c r="Q4346" s="4" t="s">
        <v>24671</v>
      </c>
      <c r="R4346">
        <v>97</v>
      </c>
    </row>
    <row r="4347" spans="1:18" ht="43.5">
      <c r="A4347">
        <v>1755</v>
      </c>
      <c r="B4347" t="b">
        <v>1</v>
      </c>
      <c r="C4347" t="s">
        <v>25028</v>
      </c>
      <c r="D4347" s="7" t="s">
        <v>2514</v>
      </c>
      <c r="E4347" s="5" t="s">
        <v>2515</v>
      </c>
      <c r="F4347" s="18" t="s">
        <v>18598</v>
      </c>
      <c r="G4347">
        <v>2012</v>
      </c>
      <c r="H4347" t="s">
        <v>29</v>
      </c>
      <c r="J4347" t="s">
        <v>25029</v>
      </c>
      <c r="K4347" t="s">
        <v>18582</v>
      </c>
      <c r="L4347" t="s">
        <v>29</v>
      </c>
      <c r="O4347">
        <v>1</v>
      </c>
      <c r="Q4347" s="4" t="s">
        <v>22307</v>
      </c>
      <c r="R4347">
        <v>97</v>
      </c>
    </row>
    <row r="4348" spans="1:18" ht="29.25">
      <c r="A4348">
        <v>595</v>
      </c>
      <c r="B4348" t="b">
        <v>1</v>
      </c>
      <c r="C4348" t="s">
        <v>20438</v>
      </c>
      <c r="D4348" s="7" t="s">
        <v>20934</v>
      </c>
      <c r="E4348" s="5" t="s">
        <v>20935</v>
      </c>
      <c r="F4348" s="18" t="s">
        <v>18491</v>
      </c>
      <c r="G4348">
        <v>2012</v>
      </c>
      <c r="H4348" t="s">
        <v>29</v>
      </c>
      <c r="I4348" t="s">
        <v>20936</v>
      </c>
      <c r="J4348" t="s">
        <v>20937</v>
      </c>
      <c r="K4348" t="s">
        <v>10100</v>
      </c>
      <c r="L4348" t="s">
        <v>18</v>
      </c>
      <c r="O4348">
        <v>4</v>
      </c>
      <c r="Q4348" s="4" t="s">
        <v>20730</v>
      </c>
      <c r="R4348">
        <v>103</v>
      </c>
    </row>
    <row r="4349" spans="1:18" ht="29.25">
      <c r="A4349">
        <v>464</v>
      </c>
      <c r="B4349" t="b">
        <v>1</v>
      </c>
      <c r="C4349" t="s">
        <v>20438</v>
      </c>
      <c r="D4349" s="7" t="s">
        <v>2459</v>
      </c>
      <c r="E4349" s="5" t="s">
        <v>2460</v>
      </c>
      <c r="F4349" s="18" t="s">
        <v>18491</v>
      </c>
      <c r="G4349">
        <v>2012</v>
      </c>
      <c r="H4349" t="s">
        <v>29</v>
      </c>
      <c r="I4349" t="s">
        <v>20439</v>
      </c>
      <c r="J4349" t="s">
        <v>20440</v>
      </c>
      <c r="K4349" t="s">
        <v>5171</v>
      </c>
      <c r="L4349" t="s">
        <v>18</v>
      </c>
      <c r="O4349">
        <v>1</v>
      </c>
      <c r="Q4349" s="4" t="s">
        <v>20730</v>
      </c>
      <c r="R4349">
        <v>103</v>
      </c>
    </row>
    <row r="4350" spans="1:18" ht="29.25">
      <c r="A4350">
        <v>2028</v>
      </c>
      <c r="B4350" t="b">
        <v>1</v>
      </c>
      <c r="C4350" t="s">
        <v>20438</v>
      </c>
      <c r="D4350" s="7" t="s">
        <v>2459</v>
      </c>
      <c r="E4350" s="5" t="s">
        <v>2460</v>
      </c>
      <c r="F4350" s="18" t="s">
        <v>18491</v>
      </c>
      <c r="G4350">
        <v>2012</v>
      </c>
      <c r="H4350" t="s">
        <v>29</v>
      </c>
      <c r="I4350" t="s">
        <v>20439</v>
      </c>
      <c r="J4350" t="s">
        <v>20440</v>
      </c>
      <c r="K4350" t="s">
        <v>298</v>
      </c>
      <c r="L4350" t="s">
        <v>29</v>
      </c>
      <c r="O4350">
        <v>1</v>
      </c>
      <c r="Q4350" s="4" t="s">
        <v>20730</v>
      </c>
      <c r="R4350">
        <v>103</v>
      </c>
    </row>
    <row r="4351" spans="1:18" ht="45">
      <c r="A4351">
        <v>1919</v>
      </c>
      <c r="B4351" t="b">
        <v>1</v>
      </c>
      <c r="C4351" t="s">
        <v>25566</v>
      </c>
      <c r="D4351" s="4" t="s">
        <v>25567</v>
      </c>
      <c r="E4351" t="s">
        <v>25568</v>
      </c>
      <c r="F4351" t="s">
        <v>18879</v>
      </c>
      <c r="G4351">
        <v>2012</v>
      </c>
      <c r="H4351" t="s">
        <v>29</v>
      </c>
      <c r="I4351" t="s">
        <v>25569</v>
      </c>
      <c r="J4351" t="s">
        <v>25570</v>
      </c>
      <c r="K4351" t="s">
        <v>18103</v>
      </c>
      <c r="L4351" t="s">
        <v>29</v>
      </c>
      <c r="O4351">
        <v>1</v>
      </c>
      <c r="Q4351" s="4" t="s">
        <v>25866</v>
      </c>
      <c r="R4351">
        <v>107</v>
      </c>
    </row>
    <row r="4352" spans="1:18" ht="45">
      <c r="A4352">
        <v>2298</v>
      </c>
      <c r="B4352" t="b">
        <v>1</v>
      </c>
      <c r="C4352" t="s">
        <v>26695</v>
      </c>
      <c r="D4352" s="4" t="s">
        <v>26696</v>
      </c>
      <c r="E4352" t="s">
        <v>18795</v>
      </c>
      <c r="F4352" t="s">
        <v>18879</v>
      </c>
      <c r="G4352">
        <v>2012</v>
      </c>
      <c r="H4352" t="s">
        <v>29</v>
      </c>
      <c r="I4352" t="s">
        <v>26697</v>
      </c>
      <c r="J4352" t="s">
        <v>26698</v>
      </c>
      <c r="K4352" t="s">
        <v>18103</v>
      </c>
      <c r="L4352" t="s">
        <v>29</v>
      </c>
      <c r="O4352">
        <v>1</v>
      </c>
      <c r="Q4352" s="4" t="s">
        <v>25866</v>
      </c>
      <c r="R4352">
        <v>107</v>
      </c>
    </row>
    <row r="4353" spans="1:18" ht="45">
      <c r="A4353">
        <v>1344</v>
      </c>
      <c r="B4353" t="b">
        <v>1</v>
      </c>
      <c r="C4353" t="s">
        <v>23625</v>
      </c>
      <c r="D4353" s="4" t="s">
        <v>23626</v>
      </c>
      <c r="E4353" t="s">
        <v>18795</v>
      </c>
      <c r="F4353" t="s">
        <v>18879</v>
      </c>
      <c r="G4353">
        <v>2012</v>
      </c>
      <c r="H4353" t="s">
        <v>29</v>
      </c>
      <c r="I4353" t="s">
        <v>23627</v>
      </c>
      <c r="J4353" t="s">
        <v>23628</v>
      </c>
      <c r="K4353" t="s">
        <v>1426</v>
      </c>
      <c r="L4353" t="s">
        <v>29</v>
      </c>
      <c r="O4353">
        <v>1</v>
      </c>
      <c r="Q4353" s="4" t="s">
        <v>25802</v>
      </c>
      <c r="R4353">
        <v>107</v>
      </c>
    </row>
    <row r="4354" spans="1:18" ht="45">
      <c r="A4354">
        <v>1697</v>
      </c>
      <c r="B4354" t="b">
        <v>1</v>
      </c>
      <c r="C4354" s="17" t="s">
        <v>23625</v>
      </c>
      <c r="D4354" s="4" t="s">
        <v>24829</v>
      </c>
      <c r="E4354" t="s">
        <v>24830</v>
      </c>
      <c r="F4354" t="s">
        <v>18879</v>
      </c>
      <c r="G4354">
        <v>2012</v>
      </c>
      <c r="H4354" t="s">
        <v>29</v>
      </c>
      <c r="I4354" t="s">
        <v>24831</v>
      </c>
      <c r="J4354" t="s">
        <v>24832</v>
      </c>
      <c r="K4354" t="s">
        <v>18103</v>
      </c>
      <c r="L4354" t="s">
        <v>29</v>
      </c>
      <c r="O4354">
        <v>1</v>
      </c>
      <c r="Q4354" s="4" t="s">
        <v>25802</v>
      </c>
      <c r="R4354">
        <v>107</v>
      </c>
    </row>
    <row r="4355" spans="1:18" ht="29.25">
      <c r="A4355">
        <v>2280</v>
      </c>
      <c r="B4355" t="b">
        <v>1</v>
      </c>
      <c r="C4355" t="s">
        <v>26635</v>
      </c>
      <c r="D4355" s="7" t="s">
        <v>2592</v>
      </c>
      <c r="E4355" s="5" t="s">
        <v>2593</v>
      </c>
      <c r="F4355" s="18" t="s">
        <v>18491</v>
      </c>
      <c r="G4355">
        <v>2012</v>
      </c>
      <c r="H4355" t="s">
        <v>29</v>
      </c>
      <c r="I4355" t="s">
        <v>26636</v>
      </c>
      <c r="J4355" t="s">
        <v>26637</v>
      </c>
      <c r="K4355" t="s">
        <v>18607</v>
      </c>
      <c r="L4355" t="s">
        <v>29</v>
      </c>
      <c r="O4355">
        <v>1</v>
      </c>
      <c r="Q4355" s="4" t="s">
        <v>23342</v>
      </c>
      <c r="R4355">
        <v>163</v>
      </c>
    </row>
    <row r="4356" spans="1:18" ht="29.25">
      <c r="A4356">
        <v>37</v>
      </c>
      <c r="B4356" t="b">
        <v>1</v>
      </c>
      <c r="C4356" t="s">
        <v>18597</v>
      </c>
      <c r="D4356" s="7" t="s">
        <v>2471</v>
      </c>
      <c r="E4356" s="5" t="s">
        <v>2472</v>
      </c>
      <c r="F4356" s="18" t="s">
        <v>18598</v>
      </c>
      <c r="G4356">
        <v>2012</v>
      </c>
      <c r="H4356" t="s">
        <v>29</v>
      </c>
      <c r="J4356" t="s">
        <v>18599</v>
      </c>
      <c r="K4356" t="s">
        <v>298</v>
      </c>
      <c r="L4356" t="s">
        <v>29</v>
      </c>
      <c r="O4356">
        <v>1</v>
      </c>
      <c r="Q4356" s="4" t="s">
        <v>25414</v>
      </c>
      <c r="R4356">
        <v>170</v>
      </c>
    </row>
    <row r="4357" spans="1:18" ht="30">
      <c r="A4357">
        <v>2767</v>
      </c>
      <c r="B4357" t="b">
        <v>1</v>
      </c>
      <c r="C4357" s="1" t="s">
        <v>372</v>
      </c>
      <c r="D4357" s="2" t="s">
        <v>2334</v>
      </c>
      <c r="E4357" s="1" t="s">
        <v>2335</v>
      </c>
      <c r="F4357" s="1" t="s">
        <v>2221</v>
      </c>
      <c r="G4357" s="1">
        <v>2012</v>
      </c>
      <c r="H4357" s="1" t="s">
        <v>29</v>
      </c>
      <c r="I4357" s="1"/>
      <c r="J4357" s="1" t="s">
        <v>2336</v>
      </c>
      <c r="K4357" s="1" t="s">
        <v>298</v>
      </c>
      <c r="L4357" s="1" t="s">
        <v>29</v>
      </c>
      <c r="M4357" s="1"/>
      <c r="O4357">
        <v>1</v>
      </c>
      <c r="Q4357" s="4" t="s">
        <v>27021</v>
      </c>
      <c r="R4357">
        <v>170</v>
      </c>
    </row>
    <row r="4358" spans="1:18" ht="30">
      <c r="A4358">
        <v>881</v>
      </c>
      <c r="B4358" t="b">
        <v>1</v>
      </c>
      <c r="C4358" t="s">
        <v>22001</v>
      </c>
      <c r="D4358" s="2" t="s">
        <v>2567</v>
      </c>
      <c r="E4358" s="3" t="s">
        <v>2568</v>
      </c>
      <c r="F4358" s="18" t="s">
        <v>18729</v>
      </c>
      <c r="G4358">
        <v>2012</v>
      </c>
      <c r="H4358" t="s">
        <v>29</v>
      </c>
      <c r="I4358" t="s">
        <v>22002</v>
      </c>
      <c r="J4358" t="s">
        <v>22003</v>
      </c>
      <c r="K4358" t="s">
        <v>1929</v>
      </c>
      <c r="L4358" t="s">
        <v>29</v>
      </c>
      <c r="O4358">
        <v>1</v>
      </c>
      <c r="Q4358" s="4" t="s">
        <v>25765</v>
      </c>
      <c r="R4358">
        <v>171</v>
      </c>
    </row>
    <row r="4359" spans="1:18" ht="72">
      <c r="A4359">
        <v>2293</v>
      </c>
      <c r="B4359" t="b">
        <v>1</v>
      </c>
      <c r="C4359" s="17" t="s">
        <v>26679</v>
      </c>
      <c r="D4359" s="7" t="s">
        <v>26680</v>
      </c>
      <c r="E4359" s="5" t="s">
        <v>26681</v>
      </c>
      <c r="F4359" t="s">
        <v>26682</v>
      </c>
      <c r="G4359">
        <v>2012</v>
      </c>
      <c r="H4359" t="s">
        <v>29</v>
      </c>
      <c r="J4359" t="s">
        <v>26683</v>
      </c>
      <c r="K4359" t="s">
        <v>18607</v>
      </c>
      <c r="L4359" t="s">
        <v>29</v>
      </c>
      <c r="O4359">
        <v>1</v>
      </c>
      <c r="Q4359" s="4" t="s">
        <v>25904</v>
      </c>
      <c r="R4359">
        <v>177</v>
      </c>
    </row>
    <row r="4360" spans="1:18" ht="60">
      <c r="A4360">
        <v>492</v>
      </c>
      <c r="B4360" t="b">
        <v>1</v>
      </c>
      <c r="C4360" t="s">
        <v>20551</v>
      </c>
      <c r="D4360" s="4" t="s">
        <v>20552</v>
      </c>
      <c r="E4360" t="s">
        <v>18795</v>
      </c>
      <c r="F4360" t="s">
        <v>18879</v>
      </c>
      <c r="G4360">
        <v>2012</v>
      </c>
      <c r="H4360" t="s">
        <v>29</v>
      </c>
      <c r="I4360" t="s">
        <v>20553</v>
      </c>
      <c r="J4360" t="s">
        <v>20554</v>
      </c>
      <c r="K4360" t="s">
        <v>1426</v>
      </c>
      <c r="L4360" t="s">
        <v>29</v>
      </c>
      <c r="O4360">
        <v>1</v>
      </c>
      <c r="Q4360" s="4" t="s">
        <v>25748</v>
      </c>
      <c r="R4360">
        <v>194</v>
      </c>
    </row>
    <row r="4361" spans="1:18" ht="150">
      <c r="A4361">
        <v>413</v>
      </c>
      <c r="B4361" t="b">
        <v>1</v>
      </c>
      <c r="C4361" t="s">
        <v>20238</v>
      </c>
      <c r="D4361" s="4" t="s">
        <v>20239</v>
      </c>
      <c r="E4361" t="s">
        <v>18795</v>
      </c>
      <c r="F4361" t="s">
        <v>18879</v>
      </c>
      <c r="G4361">
        <v>2012</v>
      </c>
      <c r="H4361" t="s">
        <v>29</v>
      </c>
      <c r="I4361" s="4" t="s">
        <v>20240</v>
      </c>
      <c r="J4361" t="s">
        <v>20241</v>
      </c>
      <c r="K4361" t="s">
        <v>605</v>
      </c>
      <c r="L4361" t="s">
        <v>29</v>
      </c>
      <c r="O4361">
        <v>1</v>
      </c>
      <c r="Q4361" s="4" t="s">
        <v>25730</v>
      </c>
      <c r="R4361">
        <v>48</v>
      </c>
    </row>
    <row r="4362" spans="1:18" ht="57.75">
      <c r="A4362">
        <v>841</v>
      </c>
      <c r="B4362" t="b">
        <v>1</v>
      </c>
      <c r="C4362" t="s">
        <v>21872</v>
      </c>
      <c r="D4362" s="7" t="s">
        <v>2385</v>
      </c>
      <c r="E4362" s="5" t="s">
        <v>2386</v>
      </c>
      <c r="F4362" s="18" t="s">
        <v>18598</v>
      </c>
      <c r="G4362">
        <v>2012</v>
      </c>
      <c r="H4362" t="s">
        <v>29</v>
      </c>
      <c r="J4362" t="s">
        <v>21873</v>
      </c>
      <c r="K4362" t="s">
        <v>18410</v>
      </c>
      <c r="L4362" t="s">
        <v>29</v>
      </c>
      <c r="O4362">
        <v>1</v>
      </c>
      <c r="Q4362" s="4" t="s">
        <v>25763</v>
      </c>
      <c r="R4362">
        <v>195</v>
      </c>
    </row>
    <row r="4363" spans="1:18" ht="60">
      <c r="A4363">
        <v>1210</v>
      </c>
      <c r="B4363" t="b">
        <v>1</v>
      </c>
      <c r="C4363" s="17" t="s">
        <v>23168</v>
      </c>
      <c r="D4363" s="4" t="s">
        <v>23169</v>
      </c>
      <c r="E4363" t="s">
        <v>23170</v>
      </c>
      <c r="F4363" t="s">
        <v>18879</v>
      </c>
      <c r="G4363">
        <v>2012</v>
      </c>
      <c r="H4363" t="s">
        <v>29</v>
      </c>
      <c r="J4363" t="s">
        <v>23171</v>
      </c>
      <c r="K4363" t="s">
        <v>1426</v>
      </c>
      <c r="L4363" t="s">
        <v>29</v>
      </c>
      <c r="O4363">
        <v>1</v>
      </c>
      <c r="Q4363" s="4" t="s">
        <v>25791</v>
      </c>
      <c r="R4363">
        <v>195</v>
      </c>
    </row>
    <row r="4364" spans="1:18" ht="30">
      <c r="A4364">
        <v>420</v>
      </c>
      <c r="B4364" t="b">
        <v>1</v>
      </c>
      <c r="C4364" s="17" t="s">
        <v>20271</v>
      </c>
      <c r="D4364" s="4" t="s">
        <v>20272</v>
      </c>
      <c r="E4364" t="s">
        <v>20273</v>
      </c>
      <c r="F4364" t="s">
        <v>18879</v>
      </c>
      <c r="G4364">
        <v>2012</v>
      </c>
      <c r="H4364" t="s">
        <v>29</v>
      </c>
      <c r="I4364" t="s">
        <v>20274</v>
      </c>
      <c r="J4364" t="s">
        <v>20275</v>
      </c>
      <c r="K4364" t="s">
        <v>18410</v>
      </c>
      <c r="L4364" t="s">
        <v>29</v>
      </c>
      <c r="O4364">
        <v>1</v>
      </c>
      <c r="Q4364" s="4" t="s">
        <v>25733</v>
      </c>
      <c r="R4364">
        <v>195</v>
      </c>
    </row>
    <row r="4365" spans="1:18" ht="30">
      <c r="A4365">
        <v>517</v>
      </c>
      <c r="B4365" t="b">
        <v>1</v>
      </c>
      <c r="C4365" s="17" t="s">
        <v>20654</v>
      </c>
      <c r="D4365" s="4" t="s">
        <v>20655</v>
      </c>
      <c r="E4365" t="s">
        <v>20656</v>
      </c>
      <c r="F4365" t="s">
        <v>18879</v>
      </c>
      <c r="G4365">
        <v>2012</v>
      </c>
      <c r="H4365" t="s">
        <v>29</v>
      </c>
      <c r="I4365" t="s">
        <v>20657</v>
      </c>
      <c r="J4365" t="s">
        <v>20658</v>
      </c>
      <c r="K4365" t="s">
        <v>18410</v>
      </c>
      <c r="L4365" t="s">
        <v>29</v>
      </c>
      <c r="O4365">
        <v>1</v>
      </c>
      <c r="Q4365" s="4" t="s">
        <v>25753</v>
      </c>
      <c r="R4365">
        <v>195</v>
      </c>
    </row>
    <row r="4366" spans="1:18" ht="57.75">
      <c r="A4366">
        <v>1711</v>
      </c>
      <c r="B4366" t="b">
        <v>1</v>
      </c>
      <c r="C4366" t="s">
        <v>24878</v>
      </c>
      <c r="D4366" s="7" t="s">
        <v>2480</v>
      </c>
      <c r="E4366" s="5" t="s">
        <v>2481</v>
      </c>
      <c r="F4366" s="18" t="s">
        <v>18598</v>
      </c>
      <c r="G4366">
        <v>2012</v>
      </c>
      <c r="H4366" t="s">
        <v>29</v>
      </c>
      <c r="I4366" t="s">
        <v>24879</v>
      </c>
      <c r="J4366" t="s">
        <v>24880</v>
      </c>
      <c r="K4366" t="s">
        <v>18410</v>
      </c>
      <c r="L4366" t="s">
        <v>18</v>
      </c>
      <c r="O4366">
        <v>1</v>
      </c>
      <c r="Q4366" s="4" t="s">
        <v>25848</v>
      </c>
      <c r="R4366">
        <v>195</v>
      </c>
    </row>
    <row r="4367" spans="1:18" ht="30">
      <c r="A4367">
        <v>1475</v>
      </c>
      <c r="B4367" t="b">
        <v>1</v>
      </c>
      <c r="C4367" s="17" t="s">
        <v>24088</v>
      </c>
      <c r="D4367" s="4" t="s">
        <v>24089</v>
      </c>
      <c r="E4367" t="s">
        <v>18795</v>
      </c>
      <c r="F4367" t="s">
        <v>18879</v>
      </c>
      <c r="G4367">
        <v>2012</v>
      </c>
      <c r="H4367" t="s">
        <v>29</v>
      </c>
      <c r="I4367" t="s">
        <v>24090</v>
      </c>
      <c r="J4367" t="s">
        <v>24091</v>
      </c>
      <c r="K4367" t="s">
        <v>1426</v>
      </c>
      <c r="L4367" t="s">
        <v>29</v>
      </c>
      <c r="O4367">
        <v>1</v>
      </c>
      <c r="Q4367" s="4" t="s">
        <v>25822</v>
      </c>
      <c r="R4367">
        <v>195</v>
      </c>
    </row>
    <row r="4368" spans="1:18" ht="30">
      <c r="A4368">
        <v>5007</v>
      </c>
      <c r="B4368" t="b">
        <v>1</v>
      </c>
      <c r="C4368" s="1" t="s">
        <v>18081</v>
      </c>
      <c r="D4368" s="2" t="s">
        <v>18082</v>
      </c>
      <c r="E4368" s="3" t="s">
        <v>18071</v>
      </c>
      <c r="F4368" s="1" t="s">
        <v>18072</v>
      </c>
      <c r="G4368" s="1">
        <v>2012</v>
      </c>
      <c r="H4368" s="1" t="s">
        <v>29</v>
      </c>
      <c r="I4368" s="1"/>
      <c r="J4368" s="1" t="s">
        <v>18083</v>
      </c>
      <c r="K4368" s="1" t="s">
        <v>127</v>
      </c>
      <c r="L4368" s="1" t="s">
        <v>29</v>
      </c>
      <c r="M4368" s="1"/>
      <c r="O4368">
        <v>1</v>
      </c>
      <c r="Q4368" s="4" t="s">
        <v>31768</v>
      </c>
      <c r="R4368">
        <v>211</v>
      </c>
    </row>
    <row r="4369" spans="1:18" ht="30">
      <c r="A4369">
        <v>5013</v>
      </c>
      <c r="B4369" t="b">
        <v>1</v>
      </c>
      <c r="C4369" s="1" t="s">
        <v>18101</v>
      </c>
      <c r="D4369" s="2" t="s">
        <v>1695</v>
      </c>
      <c r="E4369" s="3" t="s">
        <v>18071</v>
      </c>
      <c r="F4369" s="1" t="s">
        <v>18072</v>
      </c>
      <c r="G4369" s="1">
        <v>2012</v>
      </c>
      <c r="H4369" s="1" t="s">
        <v>29</v>
      </c>
      <c r="I4369" s="1"/>
      <c r="J4369" s="1" t="s">
        <v>18102</v>
      </c>
      <c r="K4369" s="1" t="s">
        <v>18103</v>
      </c>
      <c r="L4369" s="1" t="s">
        <v>29</v>
      </c>
      <c r="M4369" s="1"/>
      <c r="O4369">
        <v>1</v>
      </c>
      <c r="Q4369" s="4" t="s">
        <v>31776</v>
      </c>
      <c r="R4369">
        <v>211</v>
      </c>
    </row>
    <row r="4370" spans="1:18" ht="30">
      <c r="A4370">
        <v>5008</v>
      </c>
      <c r="B4370" t="b">
        <v>1</v>
      </c>
      <c r="C4370" s="1" t="s">
        <v>18084</v>
      </c>
      <c r="D4370" s="2" t="s">
        <v>18085</v>
      </c>
      <c r="E4370" s="3" t="s">
        <v>18071</v>
      </c>
      <c r="F4370" s="1" t="s">
        <v>18072</v>
      </c>
      <c r="G4370" s="1">
        <v>2012</v>
      </c>
      <c r="H4370" s="1" t="s">
        <v>29</v>
      </c>
      <c r="I4370" s="1"/>
      <c r="J4370" s="1" t="s">
        <v>18086</v>
      </c>
      <c r="K4370" s="1" t="s">
        <v>17875</v>
      </c>
      <c r="L4370" s="1" t="s">
        <v>29</v>
      </c>
      <c r="M4370" s="1"/>
      <c r="O4370">
        <v>1</v>
      </c>
      <c r="Q4370" s="4" t="s">
        <v>31782</v>
      </c>
      <c r="R4370">
        <v>211</v>
      </c>
    </row>
    <row r="4371" spans="1:18" ht="30">
      <c r="A4371">
        <v>5004</v>
      </c>
      <c r="B4371" t="b">
        <v>1</v>
      </c>
      <c r="C4371" s="1" t="s">
        <v>18069</v>
      </c>
      <c r="D4371" s="2" t="s">
        <v>18070</v>
      </c>
      <c r="E4371" s="3" t="s">
        <v>18071</v>
      </c>
      <c r="F4371" s="1" t="s">
        <v>18072</v>
      </c>
      <c r="G4371" s="1">
        <v>2012</v>
      </c>
      <c r="H4371" s="1" t="s">
        <v>29</v>
      </c>
      <c r="I4371" s="1"/>
      <c r="J4371" s="1" t="s">
        <v>18073</v>
      </c>
      <c r="K4371" s="1" t="s">
        <v>127</v>
      </c>
      <c r="L4371" s="1" t="s">
        <v>29</v>
      </c>
      <c r="M4371" s="1"/>
      <c r="O4371">
        <v>1</v>
      </c>
      <c r="Q4371" s="4" t="s">
        <v>31693</v>
      </c>
      <c r="R4371">
        <v>211</v>
      </c>
    </row>
    <row r="4372" spans="1:18" ht="285">
      <c r="A4372">
        <v>2288</v>
      </c>
      <c r="B4372" t="b">
        <v>1</v>
      </c>
      <c r="C4372" t="s">
        <v>26658</v>
      </c>
      <c r="D4372" s="4" t="s">
        <v>26659</v>
      </c>
      <c r="E4372" t="s">
        <v>18795</v>
      </c>
      <c r="F4372" t="s">
        <v>18879</v>
      </c>
      <c r="G4372">
        <v>2012</v>
      </c>
      <c r="H4372" t="s">
        <v>29</v>
      </c>
      <c r="I4372" s="4" t="s">
        <v>26660</v>
      </c>
      <c r="J4372" t="s">
        <v>26661</v>
      </c>
      <c r="K4372" t="s">
        <v>18410</v>
      </c>
      <c r="L4372" t="s">
        <v>29</v>
      </c>
      <c r="O4372">
        <v>1</v>
      </c>
      <c r="Q4372" s="4" t="s">
        <v>25902</v>
      </c>
      <c r="R4372">
        <v>218</v>
      </c>
    </row>
    <row r="4373" spans="1:18" ht="43.5">
      <c r="A4373">
        <v>381</v>
      </c>
      <c r="B4373" t="b">
        <v>1</v>
      </c>
      <c r="C4373" t="s">
        <v>19318</v>
      </c>
      <c r="D4373" s="7" t="s">
        <v>2562</v>
      </c>
      <c r="E4373" s="5" t="s">
        <v>2563</v>
      </c>
      <c r="F4373" s="18" t="s">
        <v>18598</v>
      </c>
      <c r="G4373">
        <v>2012</v>
      </c>
      <c r="H4373" t="s">
        <v>29</v>
      </c>
      <c r="J4373" t="s">
        <v>20114</v>
      </c>
      <c r="K4373" t="s">
        <v>298</v>
      </c>
      <c r="L4373" t="s">
        <v>29</v>
      </c>
      <c r="O4373">
        <v>1</v>
      </c>
      <c r="Q4373" s="4" t="s">
        <v>20544</v>
      </c>
      <c r="R4373">
        <v>221</v>
      </c>
    </row>
    <row r="4374" spans="1:18" ht="45">
      <c r="A4374">
        <v>2760</v>
      </c>
      <c r="B4374" t="b">
        <v>1</v>
      </c>
      <c r="C4374" s="1" t="s">
        <v>2291</v>
      </c>
      <c r="D4374" s="2" t="s">
        <v>2292</v>
      </c>
      <c r="E4374" s="3" t="s">
        <v>2293</v>
      </c>
      <c r="F4374" s="1" t="s">
        <v>2260</v>
      </c>
      <c r="G4374" s="1">
        <v>2012</v>
      </c>
      <c r="H4374" s="1" t="s">
        <v>29</v>
      </c>
      <c r="I4374" s="1"/>
      <c r="J4374" s="1" t="s">
        <v>2294</v>
      </c>
      <c r="K4374" s="1" t="s">
        <v>36</v>
      </c>
      <c r="L4374" s="1" t="s">
        <v>18</v>
      </c>
      <c r="M4374" s="1"/>
      <c r="O4374">
        <v>1</v>
      </c>
      <c r="Q4374" s="4" t="s">
        <v>31766</v>
      </c>
      <c r="R4374">
        <v>238</v>
      </c>
    </row>
    <row r="4375" spans="1:18" ht="60">
      <c r="A4375">
        <v>2761</v>
      </c>
      <c r="B4375" t="b">
        <v>1</v>
      </c>
      <c r="C4375" s="1" t="s">
        <v>2291</v>
      </c>
      <c r="D4375" s="2" t="s">
        <v>2295</v>
      </c>
      <c r="E4375" s="1" t="s">
        <v>2296</v>
      </c>
      <c r="F4375" s="1" t="s">
        <v>2260</v>
      </c>
      <c r="G4375" s="1">
        <v>2012</v>
      </c>
      <c r="H4375" s="1" t="s">
        <v>29</v>
      </c>
      <c r="I4375" s="1"/>
      <c r="J4375" s="1" t="s">
        <v>2297</v>
      </c>
      <c r="K4375" s="1" t="s">
        <v>43</v>
      </c>
      <c r="L4375" s="1" t="s">
        <v>18</v>
      </c>
      <c r="M4375" s="1"/>
      <c r="O4375">
        <v>1</v>
      </c>
      <c r="Q4375" s="4" t="s">
        <v>31766</v>
      </c>
      <c r="R4375">
        <v>238</v>
      </c>
    </row>
    <row r="4376" spans="1:18" ht="45">
      <c r="A4376">
        <v>5010</v>
      </c>
      <c r="B4376" t="b">
        <v>1</v>
      </c>
      <c r="C4376" s="1" t="s">
        <v>18090</v>
      </c>
      <c r="D4376" s="2" t="s">
        <v>18091</v>
      </c>
      <c r="E4376" s="3" t="s">
        <v>18071</v>
      </c>
      <c r="F4376" s="1" t="s">
        <v>18072</v>
      </c>
      <c r="G4376" s="1">
        <v>2012</v>
      </c>
      <c r="H4376" s="1" t="s">
        <v>29</v>
      </c>
      <c r="I4376" s="1" t="s">
        <v>18093</v>
      </c>
      <c r="J4376" s="1" t="s">
        <v>18092</v>
      </c>
      <c r="K4376" s="1" t="s">
        <v>1301</v>
      </c>
      <c r="L4376" s="1" t="s">
        <v>29</v>
      </c>
      <c r="M4376" s="1"/>
      <c r="O4376">
        <v>1</v>
      </c>
      <c r="Q4376" s="4" t="s">
        <v>31790</v>
      </c>
      <c r="R4376">
        <v>238</v>
      </c>
    </row>
    <row r="4377" spans="1:18" ht="29.25">
      <c r="A4377">
        <v>1511</v>
      </c>
      <c r="B4377" t="b">
        <v>1</v>
      </c>
      <c r="C4377" t="s">
        <v>21163</v>
      </c>
      <c r="D4377" s="7" t="s">
        <v>2559</v>
      </c>
      <c r="E4377" s="5" t="s">
        <v>2560</v>
      </c>
      <c r="F4377" s="18" t="s">
        <v>18491</v>
      </c>
      <c r="G4377">
        <v>2012</v>
      </c>
      <c r="H4377" t="s">
        <v>29</v>
      </c>
      <c r="J4377" t="s">
        <v>24191</v>
      </c>
      <c r="K4377" t="s">
        <v>1301</v>
      </c>
      <c r="L4377" t="s">
        <v>29</v>
      </c>
      <c r="O4377">
        <v>1</v>
      </c>
      <c r="Q4377" s="4" t="s">
        <v>22658</v>
      </c>
      <c r="R4377">
        <v>80</v>
      </c>
    </row>
    <row r="4378" spans="1:18" ht="29.25">
      <c r="A4378">
        <v>1194</v>
      </c>
      <c r="B4378" t="b">
        <v>1</v>
      </c>
      <c r="C4378" t="s">
        <v>21163</v>
      </c>
      <c r="D4378" s="7" t="s">
        <v>2555</v>
      </c>
      <c r="E4378" s="5" t="s">
        <v>2556</v>
      </c>
      <c r="F4378" s="18" t="s">
        <v>18598</v>
      </c>
      <c r="G4378">
        <v>2012</v>
      </c>
      <c r="H4378" t="s">
        <v>29</v>
      </c>
      <c r="J4378" t="s">
        <v>2558</v>
      </c>
      <c r="K4378" t="s">
        <v>1301</v>
      </c>
      <c r="L4378" t="s">
        <v>29</v>
      </c>
      <c r="O4378">
        <v>1</v>
      </c>
      <c r="Q4378" s="4" t="s">
        <v>22658</v>
      </c>
      <c r="R4378">
        <v>80</v>
      </c>
    </row>
    <row r="4379" spans="1:18" ht="60">
      <c r="A4379">
        <v>259</v>
      </c>
      <c r="B4379" t="b">
        <v>1</v>
      </c>
      <c r="C4379" t="s">
        <v>28313</v>
      </c>
      <c r="D4379" s="4" t="s">
        <v>19575</v>
      </c>
      <c r="E4379" s="5" t="s">
        <v>19576</v>
      </c>
      <c r="F4379" t="s">
        <v>19577</v>
      </c>
      <c r="G4379">
        <v>2012</v>
      </c>
      <c r="H4379" t="s">
        <v>29</v>
      </c>
      <c r="J4379" t="s">
        <v>19578</v>
      </c>
      <c r="K4379" t="s">
        <v>18103</v>
      </c>
      <c r="L4379" t="s">
        <v>29</v>
      </c>
      <c r="O4379">
        <v>1</v>
      </c>
      <c r="Q4379" s="4" t="s">
        <v>30492</v>
      </c>
      <c r="R4379">
        <v>263</v>
      </c>
    </row>
    <row r="4380" spans="1:18" ht="45">
      <c r="A4380">
        <v>1244</v>
      </c>
      <c r="B4380" t="b">
        <v>1</v>
      </c>
      <c r="C4380" s="1" t="s">
        <v>2429</v>
      </c>
      <c r="D4380" s="2" t="s">
        <v>2430</v>
      </c>
      <c r="F4380" s="18" t="s">
        <v>18729</v>
      </c>
      <c r="G4380">
        <v>2012</v>
      </c>
      <c r="H4380" t="s">
        <v>29</v>
      </c>
      <c r="K4380" t="s">
        <v>10100</v>
      </c>
      <c r="L4380" t="s">
        <v>29</v>
      </c>
      <c r="O4380">
        <v>1</v>
      </c>
      <c r="Q4380" s="4" t="s">
        <v>24388</v>
      </c>
      <c r="R4380">
        <v>182</v>
      </c>
    </row>
    <row r="4381" spans="1:18">
      <c r="A4381">
        <v>1939</v>
      </c>
      <c r="B4381" t="b">
        <v>1</v>
      </c>
      <c r="C4381" t="s">
        <v>25638</v>
      </c>
      <c r="D4381" s="7" t="s">
        <v>2264</v>
      </c>
      <c r="E4381" s="5" t="s">
        <v>2265</v>
      </c>
      <c r="F4381" s="18" t="s">
        <v>18491</v>
      </c>
      <c r="G4381">
        <v>2012</v>
      </c>
      <c r="H4381" t="s">
        <v>29</v>
      </c>
      <c r="I4381" t="s">
        <v>25639</v>
      </c>
      <c r="J4381" t="s">
        <v>25640</v>
      </c>
      <c r="K4381" t="s">
        <v>18424</v>
      </c>
      <c r="L4381" t="s">
        <v>29</v>
      </c>
      <c r="O4381">
        <v>1</v>
      </c>
      <c r="Q4381" s="4" t="s">
        <v>25867</v>
      </c>
      <c r="R4381">
        <v>283</v>
      </c>
    </row>
    <row r="4382" spans="1:18" ht="43.5">
      <c r="A4382">
        <v>17</v>
      </c>
      <c r="B4382" t="b">
        <v>1</v>
      </c>
      <c r="C4382" t="s">
        <v>18490</v>
      </c>
      <c r="D4382" s="7" t="s">
        <v>2299</v>
      </c>
      <c r="E4382" s="5" t="s">
        <v>2300</v>
      </c>
      <c r="F4382" s="18" t="s">
        <v>18491</v>
      </c>
      <c r="G4382">
        <v>2012</v>
      </c>
      <c r="H4382" t="s">
        <v>29</v>
      </c>
      <c r="I4382" t="s">
        <v>18492</v>
      </c>
      <c r="J4382" t="s">
        <v>18493</v>
      </c>
      <c r="K4382" t="s">
        <v>1426</v>
      </c>
      <c r="L4382" t="s">
        <v>18</v>
      </c>
      <c r="O4382">
        <v>1</v>
      </c>
      <c r="Q4382" s="4" t="s">
        <v>25677</v>
      </c>
      <c r="R4382">
        <v>313</v>
      </c>
    </row>
    <row r="4383" spans="1:18" ht="57.75">
      <c r="A4383">
        <v>1588</v>
      </c>
      <c r="B4383" t="b">
        <v>1</v>
      </c>
      <c r="C4383" t="s">
        <v>24435</v>
      </c>
      <c r="D4383" s="7" t="s">
        <v>24436</v>
      </c>
      <c r="E4383" t="s">
        <v>24437</v>
      </c>
      <c r="F4383" s="18" t="s">
        <v>24438</v>
      </c>
      <c r="G4383">
        <v>2012</v>
      </c>
      <c r="H4383" t="s">
        <v>29</v>
      </c>
      <c r="J4383" t="s">
        <v>24439</v>
      </c>
      <c r="K4383" t="s">
        <v>1426</v>
      </c>
      <c r="L4383" t="s">
        <v>18</v>
      </c>
      <c r="O4383">
        <v>1</v>
      </c>
      <c r="Q4383" s="4" t="s">
        <v>25677</v>
      </c>
      <c r="R4383">
        <v>313</v>
      </c>
    </row>
    <row r="4384" spans="1:18">
      <c r="A4384">
        <v>603</v>
      </c>
      <c r="B4384" t="b">
        <v>1</v>
      </c>
      <c r="C4384" s="24" t="s">
        <v>20973</v>
      </c>
      <c r="D4384" s="7" t="s">
        <v>20974</v>
      </c>
      <c r="E4384">
        <v>2012</v>
      </c>
      <c r="F4384" s="18" t="s">
        <v>20975</v>
      </c>
      <c r="G4384">
        <v>2012</v>
      </c>
      <c r="H4384" t="s">
        <v>29</v>
      </c>
      <c r="K4384" t="s">
        <v>18103</v>
      </c>
      <c r="L4384" t="s">
        <v>29</v>
      </c>
      <c r="O4384">
        <v>1</v>
      </c>
      <c r="Q4384" s="4" t="s">
        <v>24617</v>
      </c>
      <c r="R4384">
        <v>315</v>
      </c>
    </row>
    <row r="4385" spans="1:18" ht="45">
      <c r="A4385">
        <v>2776</v>
      </c>
      <c r="B4385" t="b">
        <v>1</v>
      </c>
      <c r="C4385" s="1" t="s">
        <v>2389</v>
      </c>
      <c r="D4385" s="2" t="s">
        <v>2390</v>
      </c>
      <c r="E4385" s="3" t="s">
        <v>2391</v>
      </c>
      <c r="F4385" s="1" t="s">
        <v>2392</v>
      </c>
      <c r="G4385" s="1">
        <v>2012</v>
      </c>
      <c r="H4385" s="1" t="s">
        <v>29</v>
      </c>
      <c r="I4385" s="1"/>
      <c r="J4385" s="1" t="s">
        <v>2393</v>
      </c>
      <c r="K4385" s="1" t="s">
        <v>2394</v>
      </c>
      <c r="L4385" s="1" t="s">
        <v>29</v>
      </c>
      <c r="M4385" s="1"/>
      <c r="O4385">
        <v>2</v>
      </c>
      <c r="Q4385" s="4" t="s">
        <v>31760</v>
      </c>
      <c r="R4385">
        <v>316</v>
      </c>
    </row>
    <row r="4386" spans="1:18" ht="45">
      <c r="A4386">
        <v>5006</v>
      </c>
      <c r="B4386" t="b">
        <v>1</v>
      </c>
      <c r="C4386" s="1" t="s">
        <v>18078</v>
      </c>
      <c r="D4386" s="2" t="s">
        <v>18079</v>
      </c>
      <c r="E4386" s="3" t="s">
        <v>18071</v>
      </c>
      <c r="F4386" s="1" t="s">
        <v>18072</v>
      </c>
      <c r="G4386" s="1">
        <v>2012</v>
      </c>
      <c r="H4386" s="1" t="s">
        <v>29</v>
      </c>
      <c r="I4386" s="1"/>
      <c r="J4386" s="1" t="s">
        <v>18080</v>
      </c>
      <c r="K4386" s="1" t="s">
        <v>1301</v>
      </c>
      <c r="L4386" s="1" t="s">
        <v>18</v>
      </c>
      <c r="M4386" s="1"/>
      <c r="O4386">
        <v>1</v>
      </c>
      <c r="Q4386" s="4" t="s">
        <v>18078</v>
      </c>
      <c r="R4386">
        <v>318</v>
      </c>
    </row>
    <row r="4387" spans="1:18" ht="90">
      <c r="A4387">
        <v>2795</v>
      </c>
      <c r="B4387" t="b">
        <v>1</v>
      </c>
      <c r="C4387" s="1" t="s">
        <v>1992</v>
      </c>
      <c r="D4387" s="2" t="s">
        <v>2608</v>
      </c>
      <c r="E4387" s="1" t="s">
        <v>2609</v>
      </c>
      <c r="F4387" s="1"/>
      <c r="G4387" s="1">
        <v>2012</v>
      </c>
      <c r="H4387" s="1" t="s">
        <v>29</v>
      </c>
      <c r="I4387" s="1"/>
      <c r="J4387" s="1" t="s">
        <v>2610</v>
      </c>
      <c r="K4387" s="1" t="s">
        <v>1426</v>
      </c>
      <c r="L4387" s="1" t="s">
        <v>29</v>
      </c>
      <c r="M4387" s="1"/>
      <c r="O4387">
        <v>1</v>
      </c>
      <c r="Q4387" s="4" t="s">
        <v>25840</v>
      </c>
      <c r="R4387">
        <v>331</v>
      </c>
    </row>
    <row r="4388" spans="1:18" ht="72">
      <c r="A4388">
        <v>2137</v>
      </c>
      <c r="B4388" t="b">
        <v>1</v>
      </c>
      <c r="C4388" t="s">
        <v>19848</v>
      </c>
      <c r="D4388" s="7" t="s">
        <v>26197</v>
      </c>
      <c r="E4388" s="3" t="s">
        <v>26198</v>
      </c>
      <c r="F4388" t="s">
        <v>26199</v>
      </c>
      <c r="G4388">
        <v>2012</v>
      </c>
      <c r="H4388" t="s">
        <v>29</v>
      </c>
      <c r="I4388" t="s">
        <v>26200</v>
      </c>
      <c r="J4388" t="s">
        <v>26201</v>
      </c>
      <c r="K4388" t="s">
        <v>1426</v>
      </c>
      <c r="L4388" t="s">
        <v>29</v>
      </c>
      <c r="O4388">
        <v>1</v>
      </c>
      <c r="Q4388" s="4" t="s">
        <v>25718</v>
      </c>
      <c r="R4388">
        <v>331</v>
      </c>
    </row>
    <row r="4389" spans="1:18" ht="57.75">
      <c r="A4389">
        <v>1607</v>
      </c>
      <c r="B4389" t="b">
        <v>1</v>
      </c>
      <c r="C4389" t="s">
        <v>24509</v>
      </c>
      <c r="D4389" s="7" t="s">
        <v>24510</v>
      </c>
      <c r="E4389" s="3" t="s">
        <v>24511</v>
      </c>
      <c r="F4389" t="s">
        <v>24512</v>
      </c>
      <c r="G4389">
        <v>2012</v>
      </c>
      <c r="H4389" t="s">
        <v>29</v>
      </c>
      <c r="I4389" t="s">
        <v>24513</v>
      </c>
      <c r="J4389" t="s">
        <v>24514</v>
      </c>
      <c r="K4389" t="s">
        <v>1426</v>
      </c>
      <c r="L4389" t="s">
        <v>29</v>
      </c>
      <c r="O4389">
        <v>1</v>
      </c>
      <c r="Q4389" s="4" t="s">
        <v>25840</v>
      </c>
      <c r="R4389">
        <v>331</v>
      </c>
    </row>
    <row r="4390" spans="1:18" ht="43.5">
      <c r="A4390">
        <v>322</v>
      </c>
      <c r="B4390" t="b">
        <v>1</v>
      </c>
      <c r="C4390" t="s">
        <v>19848</v>
      </c>
      <c r="D4390" s="7" t="s">
        <v>19849</v>
      </c>
      <c r="E4390" s="5" t="s">
        <v>19850</v>
      </c>
      <c r="F4390" t="s">
        <v>19851</v>
      </c>
      <c r="G4390">
        <v>2012</v>
      </c>
      <c r="H4390" t="s">
        <v>29</v>
      </c>
      <c r="J4390" t="s">
        <v>19852</v>
      </c>
      <c r="K4390" t="s">
        <v>1426</v>
      </c>
      <c r="L4390" t="s">
        <v>29</v>
      </c>
      <c r="O4390">
        <v>1</v>
      </c>
      <c r="Q4390" s="4" t="s">
        <v>25718</v>
      </c>
      <c r="R4390">
        <v>331</v>
      </c>
    </row>
    <row r="4391" spans="1:18" ht="45">
      <c r="A4391">
        <v>5012</v>
      </c>
      <c r="B4391" t="b">
        <v>1</v>
      </c>
      <c r="C4391" s="1" t="s">
        <v>18097</v>
      </c>
      <c r="D4391" s="2" t="s">
        <v>18098</v>
      </c>
      <c r="E4391" s="3" t="s">
        <v>18071</v>
      </c>
      <c r="F4391" s="1" t="s">
        <v>18072</v>
      </c>
      <c r="G4391" s="1">
        <v>2012</v>
      </c>
      <c r="H4391" s="1" t="s">
        <v>29</v>
      </c>
      <c r="I4391" s="1" t="s">
        <v>18100</v>
      </c>
      <c r="J4391" s="1" t="s">
        <v>18099</v>
      </c>
      <c r="K4391" s="1" t="s">
        <v>127</v>
      </c>
      <c r="L4391" s="1" t="s">
        <v>29</v>
      </c>
      <c r="M4391" s="1"/>
      <c r="O4391">
        <v>1</v>
      </c>
      <c r="Q4391" s="4" t="s">
        <v>31770</v>
      </c>
      <c r="R4391">
        <v>332</v>
      </c>
    </row>
    <row r="4392" spans="1:18" ht="30">
      <c r="A4392">
        <v>5015</v>
      </c>
      <c r="B4392" t="b">
        <v>1</v>
      </c>
      <c r="C4392" s="1" t="s">
        <v>18107</v>
      </c>
      <c r="D4392" s="2" t="s">
        <v>18108</v>
      </c>
      <c r="E4392" s="3" t="s">
        <v>18071</v>
      </c>
      <c r="F4392" s="1" t="s">
        <v>18072</v>
      </c>
      <c r="G4392" s="1">
        <v>2012</v>
      </c>
      <c r="H4392" s="1" t="s">
        <v>29</v>
      </c>
      <c r="I4392" s="1" t="s">
        <v>18110</v>
      </c>
      <c r="J4392" s="1" t="s">
        <v>18109</v>
      </c>
      <c r="K4392" s="1" t="s">
        <v>127</v>
      </c>
      <c r="L4392" s="1" t="s">
        <v>29</v>
      </c>
      <c r="M4392" s="1"/>
      <c r="O4392">
        <v>1</v>
      </c>
      <c r="Q4392" s="4" t="s">
        <v>31774</v>
      </c>
      <c r="R4392">
        <v>333</v>
      </c>
    </row>
    <row r="4393" spans="1:18" ht="30">
      <c r="A4393">
        <v>5016</v>
      </c>
      <c r="B4393" t="b">
        <v>1</v>
      </c>
      <c r="C4393" s="1" t="s">
        <v>18111</v>
      </c>
      <c r="D4393" s="2" t="s">
        <v>18112</v>
      </c>
      <c r="E4393" s="3" t="s">
        <v>18071</v>
      </c>
      <c r="F4393" s="1" t="s">
        <v>18072</v>
      </c>
      <c r="G4393" s="1">
        <v>2012</v>
      </c>
      <c r="H4393" s="1" t="s">
        <v>29</v>
      </c>
      <c r="I4393" s="1" t="s">
        <v>18110</v>
      </c>
      <c r="J4393" s="1" t="s">
        <v>18113</v>
      </c>
      <c r="K4393" s="1" t="s">
        <v>127</v>
      </c>
      <c r="L4393" s="1" t="s">
        <v>29</v>
      </c>
      <c r="M4393" s="1"/>
      <c r="O4393">
        <v>1</v>
      </c>
      <c r="Q4393" s="4" t="s">
        <v>31775</v>
      </c>
      <c r="R4393">
        <v>333</v>
      </c>
    </row>
    <row r="4394" spans="1:18" ht="43.5">
      <c r="A4394">
        <v>172</v>
      </c>
      <c r="B4394" t="b">
        <v>1</v>
      </c>
      <c r="C4394" t="s">
        <v>19181</v>
      </c>
      <c r="D4394" s="7" t="s">
        <v>19182</v>
      </c>
      <c r="E4394" t="s">
        <v>19183</v>
      </c>
      <c r="F4394" s="18" t="s">
        <v>1314</v>
      </c>
      <c r="G4394">
        <v>2012</v>
      </c>
      <c r="H4394" t="s">
        <v>18</v>
      </c>
      <c r="J4394" t="s">
        <v>19184</v>
      </c>
      <c r="O4394">
        <v>0</v>
      </c>
      <c r="Q4394" s="4" t="s">
        <v>25697</v>
      </c>
    </row>
    <row r="4395" spans="1:18" ht="29.25">
      <c r="A4395">
        <v>1053</v>
      </c>
      <c r="B4395" t="b">
        <v>1</v>
      </c>
      <c r="C4395" t="s">
        <v>22617</v>
      </c>
      <c r="D4395" s="7" t="s">
        <v>2572</v>
      </c>
      <c r="E4395" s="5" t="s">
        <v>2573</v>
      </c>
      <c r="F4395" s="18" t="s">
        <v>18598</v>
      </c>
      <c r="G4395">
        <v>2012</v>
      </c>
      <c r="H4395" t="s">
        <v>29</v>
      </c>
      <c r="J4395" t="s">
        <v>22618</v>
      </c>
      <c r="K4395" t="s">
        <v>10100</v>
      </c>
      <c r="L4395" t="s">
        <v>29</v>
      </c>
      <c r="O4395">
        <v>1</v>
      </c>
      <c r="Q4395" s="4" t="s">
        <v>25780</v>
      </c>
      <c r="R4395">
        <v>334</v>
      </c>
    </row>
    <row r="4396" spans="1:18" ht="30">
      <c r="A4396">
        <v>2473</v>
      </c>
      <c r="B4396" t="b">
        <v>1</v>
      </c>
      <c r="C4396" s="5" t="s">
        <v>27292</v>
      </c>
      <c r="D4396" s="4" t="s">
        <v>27293</v>
      </c>
      <c r="E4396" t="s">
        <v>27294</v>
      </c>
      <c r="F4396" t="s">
        <v>27295</v>
      </c>
      <c r="G4396">
        <v>2012</v>
      </c>
      <c r="H4396" t="s">
        <v>18</v>
      </c>
      <c r="J4396" t="s">
        <v>27296</v>
      </c>
      <c r="K4396" t="s">
        <v>18422</v>
      </c>
      <c r="L4396" t="s">
        <v>18423</v>
      </c>
      <c r="O4396">
        <v>0</v>
      </c>
      <c r="Q4396" s="4" t="s">
        <v>31759</v>
      </c>
    </row>
    <row r="4397" spans="1:18">
      <c r="A4397">
        <v>4878</v>
      </c>
      <c r="B4397" t="b">
        <v>1</v>
      </c>
      <c r="C4397" s="1" t="s">
        <v>4743</v>
      </c>
      <c r="D4397" t="s">
        <v>17639</v>
      </c>
      <c r="E4397" s="3" t="s">
        <v>17640</v>
      </c>
      <c r="F4397" s="1" t="s">
        <v>17641</v>
      </c>
      <c r="G4397" s="1">
        <v>2012</v>
      </c>
      <c r="H4397" s="1" t="s">
        <v>18</v>
      </c>
      <c r="I4397" s="1"/>
      <c r="J4397" s="1" t="s">
        <v>17642</v>
      </c>
      <c r="K4397" s="1"/>
      <c r="L4397" s="1"/>
      <c r="M4397" s="1"/>
      <c r="O4397">
        <v>0</v>
      </c>
      <c r="Q4397" s="4" t="s">
        <v>22719</v>
      </c>
    </row>
    <row r="4398" spans="1:18" ht="45">
      <c r="A4398">
        <v>2285</v>
      </c>
      <c r="B4398" t="b">
        <v>1</v>
      </c>
      <c r="C4398" t="s">
        <v>24782</v>
      </c>
      <c r="D4398" s="22" t="s">
        <v>2475</v>
      </c>
      <c r="F4398" s="18" t="s">
        <v>18598</v>
      </c>
      <c r="G4398">
        <v>2012</v>
      </c>
      <c r="H4398" t="s">
        <v>18</v>
      </c>
      <c r="K4398" t="s">
        <v>18422</v>
      </c>
      <c r="L4398" t="s">
        <v>18423</v>
      </c>
      <c r="O4398">
        <v>0</v>
      </c>
      <c r="Q4398" s="4" t="s">
        <v>25897</v>
      </c>
    </row>
    <row r="4399" spans="1:18" ht="45">
      <c r="A4399">
        <v>5019</v>
      </c>
      <c r="B4399" t="b">
        <v>1</v>
      </c>
      <c r="C4399" s="1" t="s">
        <v>18119</v>
      </c>
      <c r="D4399" s="2" t="s">
        <v>18120</v>
      </c>
      <c r="E4399" s="3" t="s">
        <v>18071</v>
      </c>
      <c r="F4399" s="1" t="s">
        <v>18072</v>
      </c>
      <c r="G4399" s="1">
        <v>2012</v>
      </c>
      <c r="H4399" s="1" t="s">
        <v>18</v>
      </c>
      <c r="I4399" s="1"/>
      <c r="J4399" s="1" t="s">
        <v>18121</v>
      </c>
      <c r="K4399" s="1"/>
      <c r="L4399" s="1"/>
      <c r="M4399" s="1"/>
      <c r="O4399">
        <v>0</v>
      </c>
      <c r="Q4399" s="4" t="s">
        <v>31722</v>
      </c>
    </row>
    <row r="4400" spans="1:18">
      <c r="A4400">
        <v>2789</v>
      </c>
      <c r="B4400" t="b">
        <v>1</v>
      </c>
      <c r="C4400" s="1" t="s">
        <v>212</v>
      </c>
      <c r="D4400" s="2" t="s">
        <v>2536</v>
      </c>
      <c r="E4400" s="1" t="s">
        <v>2537</v>
      </c>
      <c r="F4400" s="1" t="s">
        <v>2221</v>
      </c>
      <c r="G4400" s="1">
        <v>2012</v>
      </c>
      <c r="H4400" s="1" t="s">
        <v>18</v>
      </c>
      <c r="I4400" s="1"/>
      <c r="J4400" s="1" t="s">
        <v>2538</v>
      </c>
      <c r="K4400" s="1"/>
      <c r="L4400" s="1"/>
      <c r="M4400" s="1"/>
      <c r="O4400">
        <v>0</v>
      </c>
      <c r="Q4400" s="4" t="s">
        <v>19823</v>
      </c>
    </row>
    <row r="4401" spans="1:17" ht="30">
      <c r="A4401">
        <v>2791</v>
      </c>
      <c r="B4401" t="b">
        <v>1</v>
      </c>
      <c r="C4401" s="1" t="s">
        <v>212</v>
      </c>
      <c r="D4401" s="2" t="s">
        <v>2543</v>
      </c>
      <c r="E4401" s="1" t="s">
        <v>2544</v>
      </c>
      <c r="F4401" s="1" t="s">
        <v>2545</v>
      </c>
      <c r="G4401" s="1">
        <v>2012</v>
      </c>
      <c r="H4401" s="1" t="s">
        <v>18</v>
      </c>
      <c r="I4401" s="1"/>
      <c r="J4401" s="1" t="s">
        <v>2546</v>
      </c>
      <c r="K4401" s="1"/>
      <c r="L4401" s="1"/>
      <c r="M4401" s="1"/>
      <c r="O4401">
        <v>0</v>
      </c>
      <c r="Q4401" s="4" t="s">
        <v>19823</v>
      </c>
    </row>
    <row r="4402" spans="1:17" ht="26.25">
      <c r="A4402">
        <v>67</v>
      </c>
      <c r="B4402" t="b">
        <v>1</v>
      </c>
      <c r="D4402" s="23" t="s">
        <v>18732</v>
      </c>
      <c r="F4402" s="18" t="s">
        <v>18729</v>
      </c>
      <c r="G4402">
        <v>2012</v>
      </c>
      <c r="H4402" t="s">
        <v>18</v>
      </c>
      <c r="K4402" t="s">
        <v>18422</v>
      </c>
      <c r="L4402" t="s">
        <v>18423</v>
      </c>
      <c r="O4402">
        <v>0</v>
      </c>
      <c r="Q4402" s="4" t="s">
        <v>24388</v>
      </c>
    </row>
    <row r="4403" spans="1:17" ht="45">
      <c r="A4403">
        <v>2792</v>
      </c>
      <c r="B4403" t="b">
        <v>1</v>
      </c>
      <c r="C4403" s="1" t="s">
        <v>212</v>
      </c>
      <c r="D4403" s="2" t="s">
        <v>2547</v>
      </c>
      <c r="E4403" s="1" t="s">
        <v>2548</v>
      </c>
      <c r="F4403" s="1" t="s">
        <v>2549</v>
      </c>
      <c r="G4403" s="1">
        <v>2012</v>
      </c>
      <c r="H4403" s="1" t="s">
        <v>18</v>
      </c>
      <c r="I4403" s="1"/>
      <c r="J4403" s="1" t="s">
        <v>2550</v>
      </c>
      <c r="K4403" s="1"/>
      <c r="L4403" s="1"/>
      <c r="M4403" s="1"/>
      <c r="O4403">
        <v>0</v>
      </c>
      <c r="Q4403" s="4" t="s">
        <v>19823</v>
      </c>
    </row>
    <row r="4404" spans="1:17" ht="90">
      <c r="A4404">
        <v>2294</v>
      </c>
      <c r="B4404" t="b">
        <v>1</v>
      </c>
      <c r="D4404" s="2" t="s">
        <v>2434</v>
      </c>
      <c r="F4404" s="18" t="s">
        <v>18729</v>
      </c>
      <c r="G4404">
        <v>2012</v>
      </c>
      <c r="H4404" t="s">
        <v>18</v>
      </c>
      <c r="K4404" t="s">
        <v>18422</v>
      </c>
      <c r="L4404" t="s">
        <v>18423</v>
      </c>
      <c r="O4404">
        <v>0</v>
      </c>
      <c r="Q4404" s="4" t="s">
        <v>24388</v>
      </c>
    </row>
    <row r="4405" spans="1:17">
      <c r="A4405">
        <v>1940</v>
      </c>
      <c r="B4405" t="b">
        <v>1</v>
      </c>
      <c r="D4405" s="23" t="s">
        <v>2576</v>
      </c>
      <c r="F4405" s="18" t="s">
        <v>18729</v>
      </c>
      <c r="G4405">
        <v>2012</v>
      </c>
      <c r="H4405" t="s">
        <v>18</v>
      </c>
      <c r="K4405" t="s">
        <v>18422</v>
      </c>
      <c r="L4405" t="s">
        <v>18423</v>
      </c>
      <c r="O4405">
        <v>0</v>
      </c>
      <c r="Q4405" s="4" t="s">
        <v>24388</v>
      </c>
    </row>
    <row r="4406" spans="1:17" ht="26.25">
      <c r="A4406">
        <v>1004</v>
      </c>
      <c r="B4406" t="b">
        <v>1</v>
      </c>
      <c r="D4406" s="23" t="s">
        <v>2235</v>
      </c>
      <c r="F4406" s="18" t="s">
        <v>19030</v>
      </c>
      <c r="G4406">
        <v>2012</v>
      </c>
      <c r="H4406" t="s">
        <v>18</v>
      </c>
      <c r="K4406" t="s">
        <v>18422</v>
      </c>
      <c r="L4406" t="s">
        <v>18423</v>
      </c>
      <c r="O4406">
        <v>0</v>
      </c>
      <c r="Q4406" s="4" t="s">
        <v>24388</v>
      </c>
    </row>
    <row r="4407" spans="1:17" ht="45">
      <c r="A4407">
        <v>1005</v>
      </c>
      <c r="B4407" t="b">
        <v>1</v>
      </c>
      <c r="D4407" s="22" t="s">
        <v>22460</v>
      </c>
      <c r="F4407" s="18" t="s">
        <v>18598</v>
      </c>
      <c r="G4407">
        <v>2012</v>
      </c>
      <c r="H4407" t="s">
        <v>18</v>
      </c>
      <c r="K4407" t="s">
        <v>18422</v>
      </c>
      <c r="L4407" t="s">
        <v>18423</v>
      </c>
      <c r="O4407">
        <v>0</v>
      </c>
      <c r="Q4407" s="4" t="s">
        <v>24388</v>
      </c>
    </row>
    <row r="4408" spans="1:17" ht="45">
      <c r="A4408">
        <v>2775</v>
      </c>
      <c r="B4408" t="b">
        <v>1</v>
      </c>
      <c r="C4408" s="1" t="s">
        <v>387</v>
      </c>
      <c r="D4408" s="2" t="s">
        <v>2363</v>
      </c>
      <c r="E4408" s="1" t="s">
        <v>2364</v>
      </c>
      <c r="F4408" s="1" t="s">
        <v>2365</v>
      </c>
      <c r="G4408" s="1">
        <v>2012</v>
      </c>
      <c r="H4408" s="1" t="s">
        <v>18</v>
      </c>
      <c r="I4408" s="1"/>
      <c r="J4408" s="1" t="s">
        <v>2366</v>
      </c>
      <c r="K4408" s="1"/>
      <c r="L4408" s="1"/>
      <c r="M4408" s="1"/>
      <c r="O4408">
        <v>0</v>
      </c>
      <c r="Q4408" s="4" t="s">
        <v>18883</v>
      </c>
    </row>
    <row r="4409" spans="1:17" ht="30">
      <c r="A4409">
        <v>406</v>
      </c>
      <c r="B4409" t="b">
        <v>1</v>
      </c>
      <c r="D4409" s="2" t="s">
        <v>2416</v>
      </c>
      <c r="F4409" s="18" t="s">
        <v>18598</v>
      </c>
      <c r="G4409">
        <v>2012</v>
      </c>
      <c r="H4409" t="s">
        <v>18</v>
      </c>
      <c r="K4409" t="s">
        <v>18422</v>
      </c>
      <c r="L4409" t="s">
        <v>18423</v>
      </c>
      <c r="O4409">
        <v>0</v>
      </c>
      <c r="Q4409" s="4" t="s">
        <v>24388</v>
      </c>
    </row>
    <row r="4410" spans="1:17" ht="45">
      <c r="A4410">
        <v>2518</v>
      </c>
      <c r="B4410" t="b">
        <v>1</v>
      </c>
      <c r="C4410" t="s">
        <v>27502</v>
      </c>
      <c r="D4410" s="14" t="s">
        <v>27503</v>
      </c>
      <c r="E4410" s="3" t="s">
        <v>27504</v>
      </c>
      <c r="F4410" t="s">
        <v>27505</v>
      </c>
      <c r="G4410">
        <v>2012</v>
      </c>
      <c r="H4410" t="s">
        <v>18</v>
      </c>
      <c r="I4410" t="s">
        <v>27506</v>
      </c>
      <c r="K4410" t="s">
        <v>18422</v>
      </c>
      <c r="L4410" t="s">
        <v>18423</v>
      </c>
      <c r="O4410">
        <v>0</v>
      </c>
      <c r="Q4410" s="4" t="s">
        <v>27507</v>
      </c>
    </row>
    <row r="4411" spans="1:17" ht="60">
      <c r="A4411">
        <v>2784</v>
      </c>
      <c r="B4411" t="b">
        <v>1</v>
      </c>
      <c r="C4411" s="1" t="s">
        <v>717</v>
      </c>
      <c r="D4411" s="2" t="s">
        <v>2488</v>
      </c>
      <c r="E4411" s="1" t="s">
        <v>2489</v>
      </c>
      <c r="F4411" s="1" t="s">
        <v>2221</v>
      </c>
      <c r="G4411" s="1">
        <v>2012</v>
      </c>
      <c r="H4411" s="1" t="s">
        <v>18</v>
      </c>
      <c r="I4411" s="1"/>
      <c r="J4411" s="1" t="s">
        <v>2490</v>
      </c>
      <c r="K4411" s="1"/>
      <c r="L4411" s="1"/>
      <c r="M4411" s="1"/>
      <c r="O4411">
        <v>0</v>
      </c>
      <c r="Q4411" s="4" t="s">
        <v>21062</v>
      </c>
    </row>
    <row r="4412" spans="1:17">
      <c r="A4412">
        <v>2786</v>
      </c>
      <c r="B4412" t="b">
        <v>1</v>
      </c>
      <c r="C4412" s="1" t="s">
        <v>2503</v>
      </c>
      <c r="D4412" s="2" t="s">
        <v>2504</v>
      </c>
      <c r="E4412" s="1" t="s">
        <v>2505</v>
      </c>
      <c r="F4412" s="1" t="s">
        <v>2221</v>
      </c>
      <c r="G4412" s="1">
        <v>2012</v>
      </c>
      <c r="H4412" s="1" t="s">
        <v>18</v>
      </c>
      <c r="I4412" s="1"/>
      <c r="J4412" s="1" t="s">
        <v>2506</v>
      </c>
      <c r="K4412" s="1"/>
      <c r="L4412" s="1"/>
      <c r="M4412" s="1"/>
      <c r="O4412">
        <v>0</v>
      </c>
      <c r="Q4412" s="4" t="s">
        <v>31762</v>
      </c>
    </row>
    <row r="4413" spans="1:17" ht="30">
      <c r="A4413">
        <v>2793</v>
      </c>
      <c r="B4413" t="b">
        <v>1</v>
      </c>
      <c r="C4413" s="1" t="s">
        <v>2580</v>
      </c>
      <c r="D4413" s="2" t="s">
        <v>2581</v>
      </c>
      <c r="E4413" s="1" t="s">
        <v>2582</v>
      </c>
      <c r="F4413" s="1" t="s">
        <v>2221</v>
      </c>
      <c r="G4413" s="1">
        <v>2012</v>
      </c>
      <c r="H4413" s="1" t="s">
        <v>18</v>
      </c>
      <c r="I4413" s="1"/>
      <c r="J4413" s="1" t="s">
        <v>2583</v>
      </c>
      <c r="K4413" s="1"/>
      <c r="L4413" s="1"/>
      <c r="M4413" s="1"/>
      <c r="O4413">
        <v>0</v>
      </c>
      <c r="Q4413" s="4" t="s">
        <v>31763</v>
      </c>
    </row>
    <row r="4414" spans="1:17">
      <c r="A4414">
        <v>2779</v>
      </c>
      <c r="B4414" t="b">
        <v>1</v>
      </c>
      <c r="C4414" s="1" t="s">
        <v>2425</v>
      </c>
      <c r="D4414" s="2" t="s">
        <v>2426</v>
      </c>
      <c r="E4414" s="1" t="s">
        <v>2427</v>
      </c>
      <c r="F4414" s="1"/>
      <c r="G4414" s="1">
        <v>2012</v>
      </c>
      <c r="H4414" s="1" t="s">
        <v>18</v>
      </c>
      <c r="I4414" s="1"/>
      <c r="J4414" s="1" t="s">
        <v>2428</v>
      </c>
      <c r="K4414" s="1"/>
      <c r="L4414" s="1"/>
      <c r="M4414" s="1"/>
      <c r="O4414">
        <v>0</v>
      </c>
      <c r="Q4414" s="4" t="s">
        <v>23574</v>
      </c>
    </row>
    <row r="4415" spans="1:17">
      <c r="A4415">
        <v>2794</v>
      </c>
      <c r="B4415" t="b">
        <v>1</v>
      </c>
      <c r="C4415" s="1" t="s">
        <v>2595</v>
      </c>
      <c r="D4415" s="2" t="s">
        <v>2596</v>
      </c>
      <c r="E4415" s="1" t="s">
        <v>2597</v>
      </c>
      <c r="F4415" s="1" t="s">
        <v>2598</v>
      </c>
      <c r="G4415" s="1">
        <v>2012</v>
      </c>
      <c r="H4415" s="1" t="s">
        <v>18</v>
      </c>
      <c r="I4415" s="1"/>
      <c r="J4415" s="1" t="s">
        <v>2599</v>
      </c>
      <c r="K4415" s="1"/>
      <c r="L4415" s="1"/>
      <c r="M4415" s="1"/>
      <c r="O4415">
        <v>0</v>
      </c>
      <c r="Q4415" s="4" t="s">
        <v>31764</v>
      </c>
    </row>
    <row r="4416" spans="1:17">
      <c r="A4416">
        <v>2796</v>
      </c>
      <c r="B4416" t="b">
        <v>1</v>
      </c>
      <c r="C4416" s="1" t="s">
        <v>1673</v>
      </c>
      <c r="D4416" s="2" t="s">
        <v>2596</v>
      </c>
      <c r="E4416" s="3" t="s">
        <v>2611</v>
      </c>
      <c r="F4416" s="1" t="s">
        <v>2612</v>
      </c>
      <c r="G4416" s="1">
        <v>2012</v>
      </c>
      <c r="H4416" s="1" t="s">
        <v>18</v>
      </c>
      <c r="I4416" s="1"/>
      <c r="J4416" s="1" t="s">
        <v>2613</v>
      </c>
      <c r="K4416" s="1"/>
      <c r="L4416" s="1"/>
      <c r="M4416" s="1"/>
      <c r="O4416">
        <v>0</v>
      </c>
      <c r="Q4416" s="4" t="s">
        <v>31765</v>
      </c>
    </row>
    <row r="4417" spans="1:17" ht="26.25">
      <c r="A4417">
        <v>2255</v>
      </c>
      <c r="B4417" t="b">
        <v>1</v>
      </c>
      <c r="D4417" s="23" t="s">
        <v>2269</v>
      </c>
      <c r="F4417" s="18" t="s">
        <v>18491</v>
      </c>
      <c r="G4417">
        <v>2012</v>
      </c>
      <c r="H4417" t="s">
        <v>18</v>
      </c>
      <c r="K4417" t="s">
        <v>18422</v>
      </c>
      <c r="L4417" t="s">
        <v>18423</v>
      </c>
      <c r="O4417">
        <v>0</v>
      </c>
      <c r="Q4417" s="4" t="s">
        <v>24388</v>
      </c>
    </row>
    <row r="4418" spans="1:17">
      <c r="A4418">
        <v>435</v>
      </c>
      <c r="B4418" t="b">
        <v>1</v>
      </c>
      <c r="D4418" s="23" t="s">
        <v>2377</v>
      </c>
      <c r="F4418" s="18" t="s">
        <v>18729</v>
      </c>
      <c r="G4418">
        <v>2012</v>
      </c>
      <c r="H4418" t="s">
        <v>18</v>
      </c>
      <c r="K4418" t="s">
        <v>18422</v>
      </c>
      <c r="L4418" t="s">
        <v>18423</v>
      </c>
      <c r="O4418">
        <v>0</v>
      </c>
      <c r="Q4418" s="4" t="s">
        <v>24388</v>
      </c>
    </row>
    <row r="4419" spans="1:17" ht="30">
      <c r="A4419">
        <v>1907</v>
      </c>
      <c r="B4419" t="b">
        <v>1</v>
      </c>
      <c r="D4419" s="2" t="s">
        <v>2584</v>
      </c>
      <c r="F4419" s="18" t="s">
        <v>18598</v>
      </c>
      <c r="G4419">
        <v>2012</v>
      </c>
      <c r="H4419" t="s">
        <v>18</v>
      </c>
      <c r="K4419" t="s">
        <v>18422</v>
      </c>
      <c r="L4419" t="s">
        <v>18423</v>
      </c>
      <c r="O4419">
        <v>0</v>
      </c>
      <c r="Q4419" s="4" t="s">
        <v>24388</v>
      </c>
    </row>
    <row r="4420" spans="1:17" ht="60">
      <c r="A4420">
        <v>2750</v>
      </c>
      <c r="B4420" t="b">
        <v>1</v>
      </c>
      <c r="C4420" s="1" t="s">
        <v>2218</v>
      </c>
      <c r="D4420" s="2" t="s">
        <v>2219</v>
      </c>
      <c r="E4420" s="1" t="s">
        <v>2220</v>
      </c>
      <c r="F4420" s="1" t="s">
        <v>2221</v>
      </c>
      <c r="G4420" s="1">
        <v>2012</v>
      </c>
      <c r="H4420" s="1" t="s">
        <v>18</v>
      </c>
      <c r="I4420" s="1"/>
      <c r="J4420" s="1" t="s">
        <v>2222</v>
      </c>
      <c r="K4420" s="1"/>
      <c r="L4420" s="1"/>
      <c r="M4420" s="1"/>
      <c r="O4420">
        <v>0</v>
      </c>
      <c r="Q4420" s="4" t="s">
        <v>31767</v>
      </c>
    </row>
    <row r="4421" spans="1:17" ht="45">
      <c r="A4421">
        <v>267</v>
      </c>
      <c r="B4421" t="b">
        <v>1</v>
      </c>
      <c r="D4421" s="2" t="s">
        <v>2370</v>
      </c>
      <c r="F4421" s="18" t="s">
        <v>19030</v>
      </c>
      <c r="G4421">
        <v>2012</v>
      </c>
      <c r="H4421" t="s">
        <v>18</v>
      </c>
      <c r="K4421" t="s">
        <v>18422</v>
      </c>
      <c r="L4421" t="s">
        <v>18423</v>
      </c>
      <c r="O4421">
        <v>0</v>
      </c>
      <c r="Q4421" s="4" t="s">
        <v>24388</v>
      </c>
    </row>
    <row r="4422" spans="1:17" ht="26.25">
      <c r="A4422">
        <v>1345</v>
      </c>
      <c r="B4422" t="b">
        <v>1</v>
      </c>
      <c r="D4422" s="23" t="s">
        <v>23630</v>
      </c>
      <c r="F4422" s="18" t="s">
        <v>19030</v>
      </c>
      <c r="G4422">
        <v>2012</v>
      </c>
      <c r="H4422" t="s">
        <v>18</v>
      </c>
      <c r="K4422" t="s">
        <v>18422</v>
      </c>
      <c r="L4422" t="s">
        <v>18423</v>
      </c>
      <c r="O4422">
        <v>0</v>
      </c>
      <c r="Q4422" s="4" t="s">
        <v>24388</v>
      </c>
    </row>
    <row r="4423" spans="1:17" ht="45">
      <c r="A4423">
        <v>5009</v>
      </c>
      <c r="B4423" t="b">
        <v>1</v>
      </c>
      <c r="C4423" s="1" t="s">
        <v>18087</v>
      </c>
      <c r="D4423" s="2" t="s">
        <v>18088</v>
      </c>
      <c r="E4423" s="3" t="s">
        <v>18071</v>
      </c>
      <c r="F4423" s="1" t="s">
        <v>18072</v>
      </c>
      <c r="G4423" s="1">
        <v>2012</v>
      </c>
      <c r="H4423" s="1" t="s">
        <v>18</v>
      </c>
      <c r="I4423" s="1"/>
      <c r="J4423" s="1" t="s">
        <v>18089</v>
      </c>
      <c r="K4423" s="1"/>
      <c r="L4423" s="1"/>
      <c r="M4423" s="1"/>
      <c r="O4423">
        <v>0</v>
      </c>
      <c r="Q4423" s="4" t="s">
        <v>21620</v>
      </c>
    </row>
    <row r="4424" spans="1:17" ht="45">
      <c r="A4424">
        <v>2771</v>
      </c>
      <c r="B4424" t="b">
        <v>1</v>
      </c>
      <c r="C4424" s="1" t="s">
        <v>111</v>
      </c>
      <c r="D4424" s="2" t="s">
        <v>2353</v>
      </c>
      <c r="E4424" s="1" t="s">
        <v>2354</v>
      </c>
      <c r="F4424" s="1" t="s">
        <v>2306</v>
      </c>
      <c r="G4424" s="1">
        <v>2012</v>
      </c>
      <c r="H4424" s="1" t="s">
        <v>18</v>
      </c>
      <c r="I4424" s="1"/>
      <c r="J4424" s="1" t="s">
        <v>2355</v>
      </c>
      <c r="K4424" s="1"/>
      <c r="L4424" s="1"/>
      <c r="M4424" s="1"/>
      <c r="O4424">
        <v>0</v>
      </c>
      <c r="Q4424" s="4" t="s">
        <v>24785</v>
      </c>
    </row>
    <row r="4425" spans="1:17" ht="45">
      <c r="A4425">
        <v>2770</v>
      </c>
      <c r="B4425" t="b">
        <v>1</v>
      </c>
      <c r="C4425" s="1" t="s">
        <v>111</v>
      </c>
      <c r="D4425" s="2" t="s">
        <v>2350</v>
      </c>
      <c r="E4425" s="1" t="s">
        <v>2351</v>
      </c>
      <c r="F4425" s="1" t="s">
        <v>2306</v>
      </c>
      <c r="G4425" s="1">
        <v>2012</v>
      </c>
      <c r="H4425" s="1" t="s">
        <v>18</v>
      </c>
      <c r="I4425" s="1"/>
      <c r="J4425" s="1" t="s">
        <v>2352</v>
      </c>
      <c r="K4425" s="1"/>
      <c r="L4425" s="1"/>
      <c r="M4425" s="1"/>
      <c r="O4425">
        <v>0</v>
      </c>
      <c r="Q4425" s="4" t="s">
        <v>24785</v>
      </c>
    </row>
    <row r="4426" spans="1:17" ht="30">
      <c r="A4426">
        <v>5014</v>
      </c>
      <c r="B4426" t="b">
        <v>1</v>
      </c>
      <c r="C4426" s="1" t="s">
        <v>18104</v>
      </c>
      <c r="D4426" s="2" t="s">
        <v>18105</v>
      </c>
      <c r="E4426" s="3" t="s">
        <v>18071</v>
      </c>
      <c r="F4426" s="1" t="s">
        <v>18072</v>
      </c>
      <c r="G4426" s="1">
        <v>2012</v>
      </c>
      <c r="H4426" s="1" t="s">
        <v>18</v>
      </c>
      <c r="I4426" s="1"/>
      <c r="J4426" s="1" t="s">
        <v>18106</v>
      </c>
      <c r="K4426" s="1"/>
      <c r="L4426" s="1"/>
      <c r="M4426" s="1"/>
      <c r="O4426">
        <v>0</v>
      </c>
      <c r="Q4426" s="4" t="s">
        <v>31771</v>
      </c>
    </row>
    <row r="4427" spans="1:17">
      <c r="A4427">
        <v>5018</v>
      </c>
      <c r="B4427" t="b">
        <v>1</v>
      </c>
      <c r="C4427" s="1" t="s">
        <v>18116</v>
      </c>
      <c r="D4427" s="2" t="s">
        <v>18117</v>
      </c>
      <c r="E4427" s="3" t="s">
        <v>18071</v>
      </c>
      <c r="F4427" s="1" t="s">
        <v>18072</v>
      </c>
      <c r="G4427" s="1">
        <v>2012</v>
      </c>
      <c r="H4427" s="1" t="s">
        <v>18</v>
      </c>
      <c r="I4427" s="1"/>
      <c r="J4427" s="1" t="s">
        <v>18118</v>
      </c>
      <c r="K4427" s="1"/>
      <c r="L4427" s="1"/>
      <c r="M4427" s="1"/>
      <c r="O4427">
        <v>0</v>
      </c>
      <c r="Q4427" s="4" t="s">
        <v>31772</v>
      </c>
    </row>
    <row r="4428" spans="1:17" ht="45">
      <c r="A4428">
        <v>2127</v>
      </c>
      <c r="B4428" t="b">
        <v>1</v>
      </c>
      <c r="D4428" s="22" t="s">
        <v>26165</v>
      </c>
      <c r="F4428" s="18" t="s">
        <v>18598</v>
      </c>
      <c r="G4428">
        <v>2012</v>
      </c>
      <c r="H4428" t="s">
        <v>18</v>
      </c>
      <c r="K4428" t="s">
        <v>18422</v>
      </c>
      <c r="L4428" t="s">
        <v>18423</v>
      </c>
      <c r="O4428">
        <v>0</v>
      </c>
      <c r="Q4428" s="4" t="s">
        <v>24388</v>
      </c>
    </row>
    <row r="4429" spans="1:17" ht="45">
      <c r="A4429">
        <v>2781</v>
      </c>
      <c r="B4429" t="b">
        <v>1</v>
      </c>
      <c r="C4429" s="1" t="s">
        <v>2448</v>
      </c>
      <c r="D4429" s="2" t="s">
        <v>2449</v>
      </c>
      <c r="E4429" s="1" t="s">
        <v>2450</v>
      </c>
      <c r="F4429" s="1" t="s">
        <v>2451</v>
      </c>
      <c r="G4429" s="1">
        <v>2012</v>
      </c>
      <c r="H4429" s="1" t="s">
        <v>18</v>
      </c>
      <c r="I4429" s="1"/>
      <c r="J4429" s="1" t="s">
        <v>2452</v>
      </c>
      <c r="K4429" s="1"/>
      <c r="L4429" s="1"/>
      <c r="M4429" s="1"/>
      <c r="O4429">
        <v>0</v>
      </c>
      <c r="Q4429" s="4" t="s">
        <v>23507</v>
      </c>
    </row>
    <row r="4430" spans="1:17" ht="45">
      <c r="A4430">
        <v>4875</v>
      </c>
      <c r="B4430" t="b">
        <v>1</v>
      </c>
      <c r="C4430" s="1" t="s">
        <v>17619</v>
      </c>
      <c r="D4430" s="2" t="s">
        <v>17620</v>
      </c>
      <c r="E4430" s="1" t="s">
        <v>17621</v>
      </c>
      <c r="F4430" s="1" t="s">
        <v>17622</v>
      </c>
      <c r="G4430" s="1">
        <v>2012</v>
      </c>
      <c r="H4430" s="1" t="s">
        <v>18</v>
      </c>
      <c r="I4430" s="1"/>
      <c r="J4430" s="1" t="s">
        <v>17623</v>
      </c>
      <c r="K4430" s="1"/>
      <c r="L4430" s="1"/>
      <c r="M4430" s="1"/>
      <c r="O4430">
        <v>0</v>
      </c>
      <c r="Q4430" s="4" t="s">
        <v>31773</v>
      </c>
    </row>
    <row r="4431" spans="1:17" ht="30">
      <c r="A4431">
        <v>2788</v>
      </c>
      <c r="B4431" t="b">
        <v>1</v>
      </c>
      <c r="C4431" s="1" t="s">
        <v>179</v>
      </c>
      <c r="D4431" s="2" t="s">
        <v>2510</v>
      </c>
      <c r="E4431" s="1" t="s">
        <v>2511</v>
      </c>
      <c r="F4431" s="1"/>
      <c r="G4431" s="1">
        <v>2012</v>
      </c>
      <c r="H4431" s="1" t="s">
        <v>18</v>
      </c>
      <c r="I4431" s="1"/>
      <c r="J4431" s="1" t="s">
        <v>2512</v>
      </c>
      <c r="K4431" s="1"/>
      <c r="L4431" s="1"/>
      <c r="M4431" s="1"/>
      <c r="O4431">
        <v>0</v>
      </c>
      <c r="Q4431" s="4" t="s">
        <v>23882</v>
      </c>
    </row>
    <row r="4432" spans="1:17" ht="45">
      <c r="A4432">
        <v>2253</v>
      </c>
      <c r="B4432" t="b">
        <v>1</v>
      </c>
      <c r="C4432" t="s">
        <v>26531</v>
      </c>
      <c r="D4432" s="4" t="s">
        <v>26532</v>
      </c>
      <c r="E4432" t="s">
        <v>26533</v>
      </c>
      <c r="F4432" t="s">
        <v>18879</v>
      </c>
      <c r="G4432">
        <v>2012</v>
      </c>
      <c r="H4432" t="s">
        <v>18</v>
      </c>
      <c r="I4432" t="s">
        <v>26534</v>
      </c>
      <c r="J4432" t="s">
        <v>23628</v>
      </c>
      <c r="K4432" t="s">
        <v>18422</v>
      </c>
      <c r="L4432" t="s">
        <v>18423</v>
      </c>
      <c r="O4432">
        <v>0</v>
      </c>
      <c r="Q4432" s="4" t="s">
        <v>25802</v>
      </c>
    </row>
    <row r="4433" spans="1:17" ht="30">
      <c r="A4433">
        <v>982</v>
      </c>
      <c r="B4433" t="b">
        <v>1</v>
      </c>
      <c r="D4433" s="22" t="s">
        <v>2367</v>
      </c>
      <c r="F4433" s="18" t="s">
        <v>19030</v>
      </c>
      <c r="G4433">
        <v>2012</v>
      </c>
      <c r="H4433" t="s">
        <v>18</v>
      </c>
      <c r="K4433" t="s">
        <v>18422</v>
      </c>
      <c r="L4433" t="s">
        <v>18423</v>
      </c>
      <c r="O4433">
        <v>0</v>
      </c>
      <c r="Q4433" s="4" t="s">
        <v>24388</v>
      </c>
    </row>
    <row r="4434" spans="1:17" ht="60">
      <c r="A4434">
        <v>2778</v>
      </c>
      <c r="B4434" t="b">
        <v>1</v>
      </c>
      <c r="C4434" s="1" t="s">
        <v>2420</v>
      </c>
      <c r="D4434" s="2" t="s">
        <v>2421</v>
      </c>
      <c r="E4434" s="1" t="s">
        <v>2422</v>
      </c>
      <c r="F4434" s="1" t="s">
        <v>2423</v>
      </c>
      <c r="G4434" s="1">
        <v>2012</v>
      </c>
      <c r="H4434" s="1" t="s">
        <v>18</v>
      </c>
      <c r="I4434" s="1"/>
      <c r="J4434" s="1" t="s">
        <v>2424</v>
      </c>
      <c r="K4434" s="1"/>
      <c r="L4434" s="1"/>
      <c r="M4434" s="1"/>
      <c r="O4434">
        <v>0</v>
      </c>
      <c r="Q4434" s="4" t="s">
        <v>25084</v>
      </c>
    </row>
    <row r="4435" spans="1:17" ht="39">
      <c r="A4435">
        <v>272</v>
      </c>
      <c r="B4435" t="b">
        <v>1</v>
      </c>
      <c r="D4435" s="23" t="s">
        <v>2249</v>
      </c>
      <c r="F4435" s="18" t="s">
        <v>18729</v>
      </c>
      <c r="G4435">
        <v>2012</v>
      </c>
      <c r="H4435" t="s">
        <v>18</v>
      </c>
      <c r="K4435" t="s">
        <v>18422</v>
      </c>
      <c r="L4435" t="s">
        <v>18423</v>
      </c>
      <c r="O4435">
        <v>0</v>
      </c>
      <c r="Q4435" s="4" t="s">
        <v>24388</v>
      </c>
    </row>
    <row r="4436" spans="1:17">
      <c r="A4436">
        <v>2752</v>
      </c>
      <c r="B4436" t="b">
        <v>1</v>
      </c>
      <c r="C4436" s="1" t="s">
        <v>44</v>
      </c>
      <c r="D4436" s="2" t="s">
        <v>60</v>
      </c>
      <c r="E4436" s="1" t="s">
        <v>2231</v>
      </c>
      <c r="F4436" s="1" t="s">
        <v>2232</v>
      </c>
      <c r="G4436" s="1">
        <v>2012</v>
      </c>
      <c r="H4436" s="1" t="s">
        <v>18</v>
      </c>
      <c r="I4436" s="1"/>
      <c r="J4436" s="1" t="s">
        <v>63</v>
      </c>
      <c r="K4436" s="1"/>
      <c r="L4436" s="1"/>
      <c r="M4436" s="1"/>
      <c r="O4436">
        <v>0</v>
      </c>
      <c r="Q4436" s="4" t="s">
        <v>20715</v>
      </c>
    </row>
    <row r="4437" spans="1:17">
      <c r="A4437">
        <v>2753</v>
      </c>
      <c r="B4437" t="b">
        <v>1</v>
      </c>
      <c r="C4437" s="1" t="s">
        <v>44</v>
      </c>
      <c r="D4437" s="2" t="s">
        <v>60</v>
      </c>
      <c r="E4437" s="1" t="s">
        <v>2233</v>
      </c>
      <c r="F4437" s="1" t="s">
        <v>2234</v>
      </c>
      <c r="G4437" s="1">
        <v>2012</v>
      </c>
      <c r="H4437" s="1" t="s">
        <v>18</v>
      </c>
      <c r="I4437" s="1"/>
      <c r="J4437" s="1" t="s">
        <v>63</v>
      </c>
      <c r="K4437" s="1"/>
      <c r="L4437" s="1"/>
      <c r="M4437" s="1"/>
      <c r="O4437">
        <v>0</v>
      </c>
      <c r="Q4437" s="4" t="s">
        <v>20715</v>
      </c>
    </row>
    <row r="4438" spans="1:17">
      <c r="A4438">
        <v>2754</v>
      </c>
      <c r="B4438" t="b">
        <v>1</v>
      </c>
      <c r="C4438" s="1" t="s">
        <v>44</v>
      </c>
      <c r="D4438" s="2" t="s">
        <v>60</v>
      </c>
      <c r="E4438" s="1" t="s">
        <v>2239</v>
      </c>
      <c r="F4438" s="1" t="s">
        <v>2240</v>
      </c>
      <c r="G4438" s="1">
        <v>2012</v>
      </c>
      <c r="H4438" s="1" t="s">
        <v>18</v>
      </c>
      <c r="I4438" s="1"/>
      <c r="J4438" s="1" t="s">
        <v>63</v>
      </c>
      <c r="K4438" s="1"/>
      <c r="L4438" s="1"/>
      <c r="M4438" s="1"/>
      <c r="O4438">
        <v>0</v>
      </c>
      <c r="Q4438" s="4" t="s">
        <v>20715</v>
      </c>
    </row>
    <row r="4439" spans="1:17">
      <c r="A4439">
        <v>2755</v>
      </c>
      <c r="B4439" t="b">
        <v>1</v>
      </c>
      <c r="C4439" s="1" t="s">
        <v>44</v>
      </c>
      <c r="D4439" s="2" t="s">
        <v>60</v>
      </c>
      <c r="E4439" s="1" t="s">
        <v>2241</v>
      </c>
      <c r="F4439" s="1" t="s">
        <v>2242</v>
      </c>
      <c r="G4439" s="1">
        <v>2012</v>
      </c>
      <c r="H4439" s="1" t="s">
        <v>18</v>
      </c>
      <c r="I4439" s="1"/>
      <c r="J4439" s="1" t="s">
        <v>63</v>
      </c>
      <c r="K4439" s="1"/>
      <c r="L4439" s="1"/>
      <c r="M4439" s="1"/>
      <c r="O4439">
        <v>0</v>
      </c>
      <c r="Q4439" s="4" t="s">
        <v>20715</v>
      </c>
    </row>
    <row r="4440" spans="1:17">
      <c r="A4440">
        <v>2756</v>
      </c>
      <c r="B4440" t="b">
        <v>1</v>
      </c>
      <c r="C4440" s="1" t="s">
        <v>2253</v>
      </c>
      <c r="D4440" s="2" t="s">
        <v>2254</v>
      </c>
      <c r="E4440" s="1" t="s">
        <v>2255</v>
      </c>
      <c r="F4440" s="1" t="s">
        <v>2221</v>
      </c>
      <c r="G4440" s="1">
        <v>2012</v>
      </c>
      <c r="H4440" s="1" t="s">
        <v>18</v>
      </c>
      <c r="I4440" s="1"/>
      <c r="J4440" s="1" t="s">
        <v>2256</v>
      </c>
      <c r="K4440" s="1"/>
      <c r="L4440" s="1"/>
      <c r="M4440" s="1"/>
      <c r="O4440">
        <v>0</v>
      </c>
      <c r="Q4440" s="4" t="s">
        <v>31777</v>
      </c>
    </row>
    <row r="4441" spans="1:17">
      <c r="A4441">
        <v>2768</v>
      </c>
      <c r="B4441" t="b">
        <v>1</v>
      </c>
      <c r="C4441" s="1" t="s">
        <v>2337</v>
      </c>
      <c r="D4441" s="2" t="s">
        <v>2338</v>
      </c>
      <c r="E4441" s="1" t="s">
        <v>2339</v>
      </c>
      <c r="F4441" s="1" t="s">
        <v>2221</v>
      </c>
      <c r="G4441" s="1">
        <v>2012</v>
      </c>
      <c r="H4441" s="1" t="s">
        <v>18</v>
      </c>
      <c r="I4441" s="1"/>
      <c r="J4441" s="1" t="s">
        <v>2340</v>
      </c>
      <c r="K4441" s="1"/>
      <c r="L4441" s="1"/>
      <c r="M4441" s="1"/>
      <c r="O4441">
        <v>0</v>
      </c>
      <c r="Q4441" s="4" t="s">
        <v>31744</v>
      </c>
    </row>
    <row r="4442" spans="1:17" ht="45">
      <c r="A4442">
        <v>2764</v>
      </c>
      <c r="B4442" t="b">
        <v>1</v>
      </c>
      <c r="C4442" s="1" t="s">
        <v>2320</v>
      </c>
      <c r="D4442" s="2" t="s">
        <v>2321</v>
      </c>
      <c r="E4442" s="1" t="s">
        <v>2322</v>
      </c>
      <c r="F4442" s="1" t="s">
        <v>2221</v>
      </c>
      <c r="G4442" s="1">
        <v>2012</v>
      </c>
      <c r="H4442" s="1" t="s">
        <v>18</v>
      </c>
      <c r="I4442" s="1"/>
      <c r="J4442" s="1" t="s">
        <v>2323</v>
      </c>
      <c r="K4442" s="1"/>
      <c r="L4442" s="1"/>
      <c r="M4442" s="1"/>
      <c r="O4442">
        <v>0</v>
      </c>
      <c r="Q4442" s="4" t="s">
        <v>31778</v>
      </c>
    </row>
    <row r="4443" spans="1:17">
      <c r="A4443">
        <v>2758</v>
      </c>
      <c r="B4443" t="b">
        <v>1</v>
      </c>
      <c r="C4443" s="1" t="s">
        <v>2283</v>
      </c>
      <c r="D4443" s="2" t="s">
        <v>2284</v>
      </c>
      <c r="E4443" s="1" t="s">
        <v>2285</v>
      </c>
      <c r="F4443" s="1" t="s">
        <v>2221</v>
      </c>
      <c r="G4443" s="1">
        <v>2012</v>
      </c>
      <c r="H4443" s="1" t="s">
        <v>18</v>
      </c>
      <c r="I4443" s="1"/>
      <c r="J4443" s="1" t="s">
        <v>2286</v>
      </c>
      <c r="K4443" s="1"/>
      <c r="L4443" s="1"/>
      <c r="M4443" s="1"/>
      <c r="O4443">
        <v>0</v>
      </c>
      <c r="Q4443" s="4" t="s">
        <v>31779</v>
      </c>
    </row>
    <row r="4444" spans="1:17" ht="30">
      <c r="A4444">
        <v>2783</v>
      </c>
      <c r="B4444" t="b">
        <v>1</v>
      </c>
      <c r="C4444" s="1" t="s">
        <v>2466</v>
      </c>
      <c r="D4444" s="2" t="s">
        <v>2467</v>
      </c>
      <c r="E4444" s="1" t="s">
        <v>2468</v>
      </c>
      <c r="F4444" s="1" t="s">
        <v>2221</v>
      </c>
      <c r="G4444" s="1">
        <v>2012</v>
      </c>
      <c r="H4444" s="1" t="s">
        <v>18</v>
      </c>
      <c r="I4444" s="1"/>
      <c r="J4444" s="1" t="s">
        <v>2469</v>
      </c>
      <c r="K4444" s="1"/>
      <c r="L4444" s="1"/>
      <c r="M4444" s="1"/>
      <c r="O4444">
        <v>0</v>
      </c>
      <c r="Q4444" s="4" t="s">
        <v>20646</v>
      </c>
    </row>
    <row r="4445" spans="1:17" ht="30">
      <c r="A4445">
        <v>1958</v>
      </c>
      <c r="B4445" t="b">
        <v>1</v>
      </c>
      <c r="D4445" s="22" t="s">
        <v>2528</v>
      </c>
      <c r="F4445" s="18" t="s">
        <v>18598</v>
      </c>
      <c r="G4445">
        <v>2012</v>
      </c>
      <c r="H4445" t="s">
        <v>18</v>
      </c>
      <c r="K4445" t="s">
        <v>18422</v>
      </c>
      <c r="L4445" t="s">
        <v>18423</v>
      </c>
      <c r="O4445">
        <v>0</v>
      </c>
      <c r="Q4445" s="4" t="s">
        <v>24388</v>
      </c>
    </row>
    <row r="4446" spans="1:17" ht="30">
      <c r="A4446">
        <v>1424</v>
      </c>
      <c r="B4446" t="b">
        <v>1</v>
      </c>
      <c r="D4446" s="22" t="s">
        <v>2605</v>
      </c>
      <c r="F4446" s="18" t="s">
        <v>18491</v>
      </c>
      <c r="G4446">
        <v>2012</v>
      </c>
      <c r="H4446" t="s">
        <v>18</v>
      </c>
      <c r="K4446" t="s">
        <v>18422</v>
      </c>
      <c r="L4446" t="s">
        <v>18423</v>
      </c>
      <c r="O4446">
        <v>0</v>
      </c>
      <c r="Q4446" s="4" t="s">
        <v>24388</v>
      </c>
    </row>
    <row r="4447" spans="1:17" ht="90">
      <c r="A4447">
        <v>2471</v>
      </c>
      <c r="B4447" t="b">
        <v>1</v>
      </c>
      <c r="C4447" t="s">
        <v>27281</v>
      </c>
      <c r="D4447" s="4" t="s">
        <v>27282</v>
      </c>
      <c r="E4447" t="s">
        <v>27283</v>
      </c>
      <c r="F4447" t="s">
        <v>27284</v>
      </c>
      <c r="G4447">
        <v>2012</v>
      </c>
      <c r="H4447" t="s">
        <v>18</v>
      </c>
      <c r="J4447" t="s">
        <v>27285</v>
      </c>
      <c r="K4447" t="s">
        <v>18422</v>
      </c>
      <c r="L4447" t="s">
        <v>18423</v>
      </c>
      <c r="O4447">
        <v>0</v>
      </c>
      <c r="Q4447" s="4" t="s">
        <v>31780</v>
      </c>
    </row>
    <row r="4448" spans="1:17" ht="30">
      <c r="A4448">
        <v>2774</v>
      </c>
      <c r="B4448" t="b">
        <v>1</v>
      </c>
      <c r="C4448" s="1" t="s">
        <v>387</v>
      </c>
      <c r="D4448" s="2" t="s">
        <v>2360</v>
      </c>
      <c r="E4448" s="1" t="s">
        <v>2361</v>
      </c>
      <c r="F4448" s="1" t="s">
        <v>2221</v>
      </c>
      <c r="G4448" s="1">
        <v>2012</v>
      </c>
      <c r="H4448" s="1" t="s">
        <v>18</v>
      </c>
      <c r="I4448" s="1"/>
      <c r="J4448" s="1" t="s">
        <v>2362</v>
      </c>
      <c r="K4448" s="1"/>
      <c r="L4448" s="1"/>
      <c r="M4448" s="1"/>
      <c r="O4448">
        <v>0</v>
      </c>
      <c r="Q4448" s="4" t="s">
        <v>18883</v>
      </c>
    </row>
    <row r="4449" spans="1:17" ht="45">
      <c r="A4449">
        <v>2773</v>
      </c>
      <c r="B4449" t="b">
        <v>1</v>
      </c>
      <c r="C4449" s="1" t="s">
        <v>387</v>
      </c>
      <c r="D4449" s="2" t="s">
        <v>2357</v>
      </c>
      <c r="E4449" s="1" t="s">
        <v>2358</v>
      </c>
      <c r="F4449" s="1" t="s">
        <v>2221</v>
      </c>
      <c r="G4449" s="1">
        <v>2012</v>
      </c>
      <c r="H4449" s="1" t="s">
        <v>18</v>
      </c>
      <c r="I4449" s="1"/>
      <c r="J4449" s="1" t="s">
        <v>2359</v>
      </c>
      <c r="K4449" s="1"/>
      <c r="L4449" s="1"/>
      <c r="M4449" s="1"/>
      <c r="O4449">
        <v>0</v>
      </c>
      <c r="Q4449" s="4" t="s">
        <v>18883</v>
      </c>
    </row>
    <row r="4450" spans="1:17" ht="30">
      <c r="A4450">
        <v>2780</v>
      </c>
      <c r="B4450" t="b">
        <v>1</v>
      </c>
      <c r="C4450" s="1" t="s">
        <v>2443</v>
      </c>
      <c r="D4450" s="2" t="s">
        <v>2444</v>
      </c>
      <c r="E4450" s="1" t="s">
        <v>2445</v>
      </c>
      <c r="F4450" s="1" t="s">
        <v>2237</v>
      </c>
      <c r="G4450" s="1">
        <v>2012</v>
      </c>
      <c r="H4450" s="1" t="s">
        <v>18</v>
      </c>
      <c r="I4450" s="1"/>
      <c r="J4450" s="1" t="s">
        <v>2446</v>
      </c>
      <c r="K4450" s="1"/>
      <c r="L4450" s="1" t="s">
        <v>2447</v>
      </c>
      <c r="M4450" s="1"/>
      <c r="O4450">
        <v>0</v>
      </c>
      <c r="Q4450" s="4" t="s">
        <v>23376</v>
      </c>
    </row>
    <row r="4451" spans="1:17" ht="30">
      <c r="A4451">
        <v>306</v>
      </c>
      <c r="B4451" t="b">
        <v>1</v>
      </c>
      <c r="D4451" s="22" t="s">
        <v>2463</v>
      </c>
      <c r="F4451" s="18" t="s">
        <v>18491</v>
      </c>
      <c r="G4451">
        <v>2012</v>
      </c>
      <c r="H4451" t="s">
        <v>18</v>
      </c>
      <c r="K4451" t="s">
        <v>18422</v>
      </c>
      <c r="L4451" t="s">
        <v>18423</v>
      </c>
      <c r="O4451">
        <v>0</v>
      </c>
      <c r="Q4451" s="4" t="s">
        <v>24388</v>
      </c>
    </row>
    <row r="4452" spans="1:17" ht="45">
      <c r="A4452">
        <v>1434</v>
      </c>
      <c r="B4452" t="b">
        <v>1</v>
      </c>
      <c r="D4452" s="2" t="s">
        <v>2341</v>
      </c>
      <c r="F4452" s="18" t="s">
        <v>18491</v>
      </c>
      <c r="G4452">
        <v>2012</v>
      </c>
      <c r="H4452" t="s">
        <v>18</v>
      </c>
      <c r="K4452" t="s">
        <v>18422</v>
      </c>
      <c r="L4452" t="s">
        <v>18423</v>
      </c>
      <c r="O4452">
        <v>0</v>
      </c>
      <c r="Q4452" s="4" t="s">
        <v>24388</v>
      </c>
    </row>
    <row r="4453" spans="1:17" ht="30">
      <c r="A4453">
        <v>1589</v>
      </c>
      <c r="B4453" t="b">
        <v>1</v>
      </c>
      <c r="D4453" s="22" t="s">
        <v>2314</v>
      </c>
      <c r="F4453" s="18" t="s">
        <v>18491</v>
      </c>
      <c r="G4453">
        <v>2012</v>
      </c>
      <c r="H4453" t="s">
        <v>18</v>
      </c>
      <c r="K4453" t="s">
        <v>18422</v>
      </c>
      <c r="L4453" t="s">
        <v>18423</v>
      </c>
      <c r="O4453">
        <v>0</v>
      </c>
      <c r="Q4453" s="4" t="s">
        <v>24388</v>
      </c>
    </row>
    <row r="4454" spans="1:17" ht="16.5">
      <c r="A4454">
        <v>559</v>
      </c>
      <c r="B4454" t="b">
        <v>1</v>
      </c>
      <c r="C4454" t="s">
        <v>20803</v>
      </c>
      <c r="D4454" s="4" t="s">
        <v>20804</v>
      </c>
      <c r="E4454" s="27" t="s">
        <v>20805</v>
      </c>
      <c r="F4454" t="s">
        <v>18879</v>
      </c>
      <c r="G4454">
        <v>2012</v>
      </c>
      <c r="H4454" t="s">
        <v>18</v>
      </c>
      <c r="K4454" t="s">
        <v>18422</v>
      </c>
      <c r="L4454" t="s">
        <v>18423</v>
      </c>
      <c r="O4454">
        <v>0</v>
      </c>
      <c r="Q4454" s="4" t="s">
        <v>25756</v>
      </c>
    </row>
    <row r="4455" spans="1:17">
      <c r="A4455">
        <v>5017</v>
      </c>
      <c r="B4455" t="b">
        <v>1</v>
      </c>
      <c r="C4455" s="1" t="s">
        <v>18048</v>
      </c>
      <c r="D4455" s="2" t="s">
        <v>18114</v>
      </c>
      <c r="E4455" s="3" t="s">
        <v>18071</v>
      </c>
      <c r="F4455" s="1" t="s">
        <v>18072</v>
      </c>
      <c r="G4455" s="1">
        <v>2012</v>
      </c>
      <c r="H4455" s="1" t="s">
        <v>18</v>
      </c>
      <c r="I4455" s="1"/>
      <c r="J4455" s="1" t="s">
        <v>18115</v>
      </c>
      <c r="K4455" s="1"/>
      <c r="L4455" s="1"/>
      <c r="M4455" s="1"/>
      <c r="O4455">
        <v>0</v>
      </c>
      <c r="Q4455" s="4" t="s">
        <v>31781</v>
      </c>
    </row>
    <row r="4456" spans="1:17" ht="45">
      <c r="A4456">
        <v>2519</v>
      </c>
      <c r="B4456" t="b">
        <v>1</v>
      </c>
      <c r="C4456" t="s">
        <v>27509</v>
      </c>
      <c r="D4456" s="4" t="s">
        <v>27510</v>
      </c>
      <c r="E4456" s="14" t="s">
        <v>27511</v>
      </c>
      <c r="F4456" t="s">
        <v>27512</v>
      </c>
      <c r="G4456">
        <v>2012</v>
      </c>
      <c r="H4456" t="s">
        <v>18</v>
      </c>
      <c r="J4456" t="s">
        <v>27513</v>
      </c>
      <c r="K4456" t="s">
        <v>18422</v>
      </c>
      <c r="L4456" t="s">
        <v>18423</v>
      </c>
      <c r="O4456">
        <v>0</v>
      </c>
      <c r="Q4456" s="4" t="s">
        <v>27514</v>
      </c>
    </row>
    <row r="4457" spans="1:17">
      <c r="A4457">
        <v>134</v>
      </c>
      <c r="B4457" t="b">
        <v>1</v>
      </c>
      <c r="D4457" s="23" t="s">
        <v>2246</v>
      </c>
      <c r="F4457" s="18" t="s">
        <v>19030</v>
      </c>
      <c r="G4457">
        <v>2012</v>
      </c>
      <c r="H4457" t="s">
        <v>18</v>
      </c>
      <c r="K4457" t="s">
        <v>18422</v>
      </c>
      <c r="L4457" t="s">
        <v>18423</v>
      </c>
      <c r="O4457">
        <v>0</v>
      </c>
      <c r="Q4457" s="4" t="s">
        <v>24388</v>
      </c>
    </row>
    <row r="4458" spans="1:17" ht="45">
      <c r="A4458">
        <v>2769</v>
      </c>
      <c r="B4458" t="b">
        <v>1</v>
      </c>
      <c r="C4458" s="1" t="s">
        <v>111</v>
      </c>
      <c r="D4458" s="2" t="s">
        <v>2347</v>
      </c>
      <c r="E4458" s="1" t="s">
        <v>2348</v>
      </c>
      <c r="F4458" s="1" t="s">
        <v>2306</v>
      </c>
      <c r="G4458" s="1">
        <v>2012</v>
      </c>
      <c r="H4458" s="1" t="s">
        <v>18</v>
      </c>
      <c r="I4458" s="1"/>
      <c r="J4458" s="1" t="s">
        <v>2349</v>
      </c>
      <c r="K4458" s="1"/>
      <c r="L4458" s="1"/>
      <c r="M4458" s="1"/>
      <c r="O4458">
        <v>0</v>
      </c>
      <c r="Q4458" s="4" t="s">
        <v>24785</v>
      </c>
    </row>
    <row r="4459" spans="1:17" ht="60">
      <c r="A4459">
        <v>2772</v>
      </c>
      <c r="B4459" t="b">
        <v>1</v>
      </c>
      <c r="C4459" s="1" t="s">
        <v>111</v>
      </c>
      <c r="D4459" s="2" t="s">
        <v>2356</v>
      </c>
      <c r="E4459" s="1" t="s">
        <v>2348</v>
      </c>
      <c r="F4459" s="1"/>
      <c r="G4459" s="1">
        <v>2012</v>
      </c>
      <c r="H4459" s="1" t="s">
        <v>18</v>
      </c>
      <c r="I4459" s="1"/>
      <c r="J4459" s="1" t="s">
        <v>2349</v>
      </c>
      <c r="K4459" s="1"/>
      <c r="L4459" s="1"/>
      <c r="M4459" s="1"/>
      <c r="O4459">
        <v>0</v>
      </c>
      <c r="Q4459" s="4" t="s">
        <v>24785</v>
      </c>
    </row>
    <row r="4460" spans="1:17" ht="60">
      <c r="A4460">
        <v>2782</v>
      </c>
      <c r="B4460" t="b">
        <v>1</v>
      </c>
      <c r="C4460" s="1" t="s">
        <v>2453</v>
      </c>
      <c r="D4460" s="2" t="s">
        <v>2356</v>
      </c>
      <c r="E4460" s="1" t="s">
        <v>2454</v>
      </c>
      <c r="F4460" s="1"/>
      <c r="G4460" s="1">
        <v>2012</v>
      </c>
      <c r="H4460" s="1" t="s">
        <v>18</v>
      </c>
      <c r="I4460" s="1"/>
      <c r="J4460" s="1" t="s">
        <v>2455</v>
      </c>
      <c r="K4460" s="1"/>
      <c r="L4460" s="1"/>
      <c r="M4460" s="1"/>
      <c r="O4460">
        <v>0</v>
      </c>
      <c r="Q4460" s="4" t="s">
        <v>31783</v>
      </c>
    </row>
    <row r="4461" spans="1:17" ht="30">
      <c r="A4461">
        <v>66</v>
      </c>
      <c r="B4461" t="b">
        <v>1</v>
      </c>
      <c r="D4461" s="2" t="s">
        <v>2373</v>
      </c>
      <c r="F4461" s="18" t="s">
        <v>18729</v>
      </c>
      <c r="G4461">
        <v>2012</v>
      </c>
      <c r="H4461" t="s">
        <v>18</v>
      </c>
      <c r="K4461" t="s">
        <v>18422</v>
      </c>
      <c r="L4461" t="s">
        <v>18423</v>
      </c>
      <c r="O4461">
        <v>0</v>
      </c>
      <c r="Q4461" s="4" t="s">
        <v>24388</v>
      </c>
    </row>
    <row r="4462" spans="1:17" ht="45">
      <c r="A4462">
        <v>99</v>
      </c>
      <c r="B4462" t="b">
        <v>1</v>
      </c>
      <c r="C4462" s="17" t="s">
        <v>18876</v>
      </c>
      <c r="D4462" s="4" t="s">
        <v>18877</v>
      </c>
      <c r="E4462" t="s">
        <v>18878</v>
      </c>
      <c r="F4462" t="s">
        <v>18879</v>
      </c>
      <c r="G4462">
        <v>2012</v>
      </c>
      <c r="H4462" t="s">
        <v>18</v>
      </c>
      <c r="I4462" t="s">
        <v>18880</v>
      </c>
      <c r="K4462" t="s">
        <v>18422</v>
      </c>
      <c r="L4462" t="s">
        <v>18423</v>
      </c>
      <c r="O4462">
        <v>0</v>
      </c>
      <c r="Q4462" s="4" t="s">
        <v>24833</v>
      </c>
    </row>
    <row r="4463" spans="1:17" ht="51.75">
      <c r="A4463">
        <v>475</v>
      </c>
      <c r="B4463" t="b">
        <v>1</v>
      </c>
      <c r="D4463" s="23" t="s">
        <v>2533</v>
      </c>
      <c r="F4463" s="18" t="s">
        <v>18491</v>
      </c>
      <c r="G4463">
        <v>2012</v>
      </c>
      <c r="H4463" t="s">
        <v>18</v>
      </c>
      <c r="K4463" t="s">
        <v>18422</v>
      </c>
      <c r="L4463" t="s">
        <v>18423</v>
      </c>
      <c r="O4463">
        <v>0</v>
      </c>
      <c r="Q4463" s="4" t="s">
        <v>24388</v>
      </c>
    </row>
    <row r="4464" spans="1:17" ht="45">
      <c r="A4464">
        <v>2787</v>
      </c>
      <c r="B4464" t="b">
        <v>1</v>
      </c>
      <c r="C4464" s="1" t="s">
        <v>2163</v>
      </c>
      <c r="D4464" s="2" t="s">
        <v>2507</v>
      </c>
      <c r="E4464" s="1" t="s">
        <v>2508</v>
      </c>
      <c r="F4464" s="1" t="s">
        <v>2221</v>
      </c>
      <c r="G4464" s="1">
        <v>2012</v>
      </c>
      <c r="H4464" s="1" t="s">
        <v>18</v>
      </c>
      <c r="I4464" s="1"/>
      <c r="J4464" s="1" t="s">
        <v>2509</v>
      </c>
      <c r="K4464" s="1"/>
      <c r="L4464" s="1"/>
      <c r="M4464" s="1"/>
      <c r="O4464">
        <v>0</v>
      </c>
      <c r="Q4464" s="4" t="s">
        <v>31784</v>
      </c>
    </row>
    <row r="4465" spans="1:18" ht="75">
      <c r="A4465">
        <v>2763</v>
      </c>
      <c r="B4465" t="b">
        <v>1</v>
      </c>
      <c r="C4465" s="1" t="s">
        <v>1379</v>
      </c>
      <c r="D4465" s="2" t="s">
        <v>2317</v>
      </c>
      <c r="E4465" s="1" t="s">
        <v>2318</v>
      </c>
      <c r="F4465" s="1" t="s">
        <v>2221</v>
      </c>
      <c r="G4465" s="1">
        <v>2012</v>
      </c>
      <c r="H4465" s="1" t="s">
        <v>18</v>
      </c>
      <c r="I4465" s="1"/>
      <c r="J4465" s="1" t="s">
        <v>2319</v>
      </c>
      <c r="K4465" s="1"/>
      <c r="L4465" s="1"/>
      <c r="M4465" s="1"/>
      <c r="O4465">
        <v>0</v>
      </c>
      <c r="Q4465" s="4" t="s">
        <v>25073</v>
      </c>
    </row>
    <row r="4466" spans="1:18" ht="45">
      <c r="A4466">
        <v>5011</v>
      </c>
      <c r="B4466" t="b">
        <v>1</v>
      </c>
      <c r="C4466" s="1" t="s">
        <v>18094</v>
      </c>
      <c r="D4466" s="2" t="s">
        <v>18095</v>
      </c>
      <c r="E4466" s="3" t="s">
        <v>18071</v>
      </c>
      <c r="F4466" s="1" t="s">
        <v>18072</v>
      </c>
      <c r="G4466" s="1">
        <v>2012</v>
      </c>
      <c r="H4466" s="1" t="s">
        <v>18</v>
      </c>
      <c r="I4466" s="1"/>
      <c r="J4466" s="1" t="s">
        <v>18096</v>
      </c>
      <c r="K4466" s="1"/>
      <c r="L4466" s="1"/>
      <c r="M4466" s="1"/>
      <c r="O4466">
        <v>0</v>
      </c>
      <c r="Q4466" s="4" t="s">
        <v>31787</v>
      </c>
    </row>
    <row r="4467" spans="1:18" ht="75">
      <c r="A4467">
        <v>2751</v>
      </c>
      <c r="B4467" t="b">
        <v>1</v>
      </c>
      <c r="C4467" s="1" t="s">
        <v>2226</v>
      </c>
      <c r="D4467" s="2" t="s">
        <v>2227</v>
      </c>
      <c r="E4467" s="1" t="s">
        <v>2228</v>
      </c>
      <c r="F4467" s="1" t="s">
        <v>2229</v>
      </c>
      <c r="G4467" s="1">
        <v>2012</v>
      </c>
      <c r="H4467" s="1" t="s">
        <v>18</v>
      </c>
      <c r="I4467" s="1"/>
      <c r="J4467" s="1" t="s">
        <v>2230</v>
      </c>
      <c r="K4467" s="1"/>
      <c r="L4467" s="1"/>
      <c r="M4467" s="1"/>
      <c r="O4467">
        <v>0</v>
      </c>
      <c r="Q4467" s="4" t="s">
        <v>31788</v>
      </c>
    </row>
    <row r="4468" spans="1:18" ht="51.75">
      <c r="A4468">
        <v>1808</v>
      </c>
      <c r="B4468" t="b">
        <v>1</v>
      </c>
      <c r="D4468" s="23" t="s">
        <v>25225</v>
      </c>
      <c r="F4468" s="18" t="s">
        <v>18729</v>
      </c>
      <c r="G4468">
        <v>2012</v>
      </c>
      <c r="H4468" t="s">
        <v>18</v>
      </c>
      <c r="K4468" t="s">
        <v>18422</v>
      </c>
      <c r="L4468" t="s">
        <v>18423</v>
      </c>
      <c r="O4468">
        <v>0</v>
      </c>
      <c r="Q4468" s="4" t="s">
        <v>24388</v>
      </c>
    </row>
    <row r="4469" spans="1:18" ht="45">
      <c r="A4469">
        <v>2501</v>
      </c>
      <c r="B4469" t="b">
        <v>1</v>
      </c>
      <c r="C4469" t="s">
        <v>27418</v>
      </c>
      <c r="D4469" s="4" t="s">
        <v>27419</v>
      </c>
      <c r="E4469" s="3" t="s">
        <v>27420</v>
      </c>
      <c r="F4469" t="s">
        <v>27421</v>
      </c>
      <c r="G4469">
        <v>2012</v>
      </c>
      <c r="H4469" t="s">
        <v>18</v>
      </c>
      <c r="J4469" t="s">
        <v>27422</v>
      </c>
      <c r="K4469" t="s">
        <v>18422</v>
      </c>
      <c r="L4469" t="s">
        <v>18423</v>
      </c>
      <c r="O4469">
        <v>0</v>
      </c>
      <c r="Q4469" s="4" t="s">
        <v>27423</v>
      </c>
    </row>
    <row r="4470" spans="1:18" ht="45">
      <c r="A4470">
        <v>2500</v>
      </c>
      <c r="B4470" t="b">
        <v>1</v>
      </c>
      <c r="C4470" t="s">
        <v>27411</v>
      </c>
      <c r="D4470" s="4" t="s">
        <v>27412</v>
      </c>
      <c r="E4470" s="3" t="s">
        <v>27413</v>
      </c>
      <c r="F4470" t="s">
        <v>27414</v>
      </c>
      <c r="G4470">
        <v>2012</v>
      </c>
      <c r="H4470" t="s">
        <v>18</v>
      </c>
      <c r="J4470" t="s">
        <v>27415</v>
      </c>
      <c r="K4470" t="s">
        <v>18422</v>
      </c>
      <c r="L4470" t="s">
        <v>18423</v>
      </c>
      <c r="O4470">
        <v>0</v>
      </c>
      <c r="Q4470" s="4" t="s">
        <v>27416</v>
      </c>
    </row>
    <row r="4471" spans="1:18" ht="30">
      <c r="A4471">
        <v>2785</v>
      </c>
      <c r="B4471" t="b">
        <v>1</v>
      </c>
      <c r="C4471" s="1" t="s">
        <v>2499</v>
      </c>
      <c r="D4471" s="2" t="s">
        <v>2500</v>
      </c>
      <c r="E4471" s="1" t="s">
        <v>2501</v>
      </c>
      <c r="F4471" s="1"/>
      <c r="G4471" s="1">
        <v>2012</v>
      </c>
      <c r="H4471" s="1" t="s">
        <v>18</v>
      </c>
      <c r="I4471" s="1"/>
      <c r="J4471" s="1" t="s">
        <v>2502</v>
      </c>
      <c r="K4471" s="1"/>
      <c r="L4471" s="1"/>
      <c r="M4471" s="1"/>
      <c r="O4471">
        <v>0</v>
      </c>
      <c r="Q4471" s="4" t="s">
        <v>31789</v>
      </c>
    </row>
    <row r="4472" spans="1:18" ht="30">
      <c r="A4472">
        <v>2765</v>
      </c>
      <c r="B4472" t="b">
        <v>1</v>
      </c>
      <c r="C4472" s="1" t="s">
        <v>664</v>
      </c>
      <c r="D4472" s="2" t="s">
        <v>2327</v>
      </c>
      <c r="E4472" s="1" t="s">
        <v>2328</v>
      </c>
      <c r="F4472" s="1"/>
      <c r="G4472" s="1">
        <v>2012</v>
      </c>
      <c r="H4472" s="1" t="s">
        <v>18</v>
      </c>
      <c r="I4472" s="1"/>
      <c r="J4472" s="1" t="s">
        <v>2329</v>
      </c>
      <c r="K4472" s="1"/>
      <c r="L4472" s="1"/>
      <c r="M4472" s="1"/>
      <c r="O4472">
        <v>0</v>
      </c>
      <c r="Q4472" s="4" t="s">
        <v>23262</v>
      </c>
    </row>
    <row r="4473" spans="1:18" ht="45">
      <c r="A4473">
        <v>948</v>
      </c>
      <c r="B4473" t="b">
        <v>1</v>
      </c>
      <c r="D4473" s="2" t="s">
        <v>2519</v>
      </c>
      <c r="F4473" s="18" t="s">
        <v>18598</v>
      </c>
      <c r="G4473">
        <v>2012</v>
      </c>
      <c r="H4473" t="s">
        <v>18</v>
      </c>
      <c r="K4473" t="s">
        <v>18422</v>
      </c>
      <c r="L4473" t="s">
        <v>18423</v>
      </c>
      <c r="O4473">
        <v>0</v>
      </c>
      <c r="Q4473" s="4" t="s">
        <v>24388</v>
      </c>
    </row>
    <row r="4474" spans="1:18" ht="57.75">
      <c r="A4474">
        <v>1435</v>
      </c>
      <c r="B4474" t="b">
        <v>1</v>
      </c>
      <c r="C4474" t="s">
        <v>23940</v>
      </c>
      <c r="D4474" s="7" t="s">
        <v>23941</v>
      </c>
      <c r="E4474" s="3" t="s">
        <v>23942</v>
      </c>
      <c r="F4474" t="s">
        <v>23943</v>
      </c>
      <c r="G4474">
        <v>2012</v>
      </c>
      <c r="H4474" t="s">
        <v>18</v>
      </c>
      <c r="J4474" t="s">
        <v>23944</v>
      </c>
      <c r="K4474" t="s">
        <v>18422</v>
      </c>
      <c r="L4474" t="s">
        <v>18423</v>
      </c>
      <c r="O4474">
        <v>0</v>
      </c>
      <c r="Q4474" s="4" t="s">
        <v>25814</v>
      </c>
    </row>
    <row r="4475" spans="1:18" ht="30">
      <c r="A4475">
        <v>2790</v>
      </c>
      <c r="B4475" t="b">
        <v>1</v>
      </c>
      <c r="C4475" s="1" t="s">
        <v>2197</v>
      </c>
      <c r="D4475" s="2" t="s">
        <v>2539</v>
      </c>
      <c r="E4475" s="1" t="s">
        <v>2540</v>
      </c>
      <c r="F4475" s="1" t="s">
        <v>2541</v>
      </c>
      <c r="G4475" s="1">
        <v>2012</v>
      </c>
      <c r="H4475" s="1" t="s">
        <v>18</v>
      </c>
      <c r="I4475" s="1"/>
      <c r="J4475" s="1" t="s">
        <v>2542</v>
      </c>
      <c r="K4475" s="1"/>
      <c r="L4475" s="1"/>
      <c r="M4475" s="1"/>
      <c r="O4475">
        <v>0</v>
      </c>
      <c r="Q4475" s="4" t="s">
        <v>24365</v>
      </c>
    </row>
    <row r="4476" spans="1:18">
      <c r="A4476">
        <v>1291</v>
      </c>
      <c r="B4476" t="b">
        <v>1</v>
      </c>
      <c r="D4476" s="22" t="s">
        <v>2456</v>
      </c>
      <c r="F4476" s="18" t="s">
        <v>18491</v>
      </c>
      <c r="G4476">
        <v>2012</v>
      </c>
      <c r="H4476" t="s">
        <v>18</v>
      </c>
      <c r="K4476" t="s">
        <v>18422</v>
      </c>
      <c r="L4476" t="s">
        <v>18423</v>
      </c>
      <c r="O4476">
        <v>0</v>
      </c>
      <c r="Q4476" s="4" t="s">
        <v>24388</v>
      </c>
    </row>
    <row r="4477" spans="1:18" ht="45">
      <c r="A4477">
        <v>5236</v>
      </c>
      <c r="B4477" t="b">
        <v>1</v>
      </c>
      <c r="C4477" s="1" t="s">
        <v>32081</v>
      </c>
      <c r="D4477" s="4" t="s">
        <v>32080</v>
      </c>
      <c r="E4477" s="48" t="s">
        <v>32082</v>
      </c>
      <c r="F4477" s="1" t="s">
        <v>32083</v>
      </c>
      <c r="G4477" s="1">
        <v>2012</v>
      </c>
      <c r="H4477" s="1" t="s">
        <v>18</v>
      </c>
      <c r="O4477">
        <v>0</v>
      </c>
      <c r="Q4477" s="4" t="s">
        <v>32154</v>
      </c>
    </row>
    <row r="4478" spans="1:18" ht="45">
      <c r="A4478">
        <v>433</v>
      </c>
      <c r="B4478" t="b">
        <v>1</v>
      </c>
      <c r="C4478" t="s">
        <v>20328</v>
      </c>
      <c r="D4478" s="7" t="s">
        <v>20329</v>
      </c>
      <c r="E4478" s="5" t="s">
        <v>20330</v>
      </c>
      <c r="F4478" t="s">
        <v>20331</v>
      </c>
      <c r="G4478">
        <v>2013</v>
      </c>
      <c r="H4478" t="s">
        <v>29</v>
      </c>
      <c r="J4478" t="s">
        <v>20332</v>
      </c>
      <c r="K4478" t="s">
        <v>18643</v>
      </c>
      <c r="L4478" t="s">
        <v>29</v>
      </c>
      <c r="O4478">
        <v>1</v>
      </c>
      <c r="Q4478" s="4" t="s">
        <v>25955</v>
      </c>
      <c r="R4478">
        <v>8</v>
      </c>
    </row>
    <row r="4479" spans="1:18" ht="43.5">
      <c r="A4479">
        <v>107</v>
      </c>
      <c r="B4479" t="b">
        <v>1</v>
      </c>
      <c r="C4479" t="s">
        <v>18907</v>
      </c>
      <c r="D4479" s="7" t="s">
        <v>2150</v>
      </c>
      <c r="E4479" s="5" t="s">
        <v>2151</v>
      </c>
      <c r="F4479" s="18" t="s">
        <v>18840</v>
      </c>
      <c r="G4479">
        <v>2013</v>
      </c>
      <c r="H4479" t="s">
        <v>29</v>
      </c>
      <c r="J4479" t="s">
        <v>18908</v>
      </c>
      <c r="K4479" t="s">
        <v>298</v>
      </c>
      <c r="L4479" t="s">
        <v>29</v>
      </c>
      <c r="O4479">
        <v>1</v>
      </c>
      <c r="Q4479" s="4" t="s">
        <v>21062</v>
      </c>
      <c r="R4479">
        <v>9</v>
      </c>
    </row>
    <row r="4480" spans="1:18" ht="60">
      <c r="A4480">
        <v>1374</v>
      </c>
      <c r="B4480" t="b">
        <v>1</v>
      </c>
      <c r="C4480" t="s">
        <v>23741</v>
      </c>
      <c r="D4480" s="4" t="s">
        <v>23742</v>
      </c>
      <c r="E4480" t="s">
        <v>18795</v>
      </c>
      <c r="F4480" t="s">
        <v>19857</v>
      </c>
      <c r="G4480">
        <v>2013</v>
      </c>
      <c r="H4480" t="s">
        <v>29</v>
      </c>
      <c r="I4480" t="s">
        <v>23743</v>
      </c>
      <c r="J4480" t="s">
        <v>23744</v>
      </c>
      <c r="K4480" t="s">
        <v>5171</v>
      </c>
      <c r="L4480" t="s">
        <v>29</v>
      </c>
      <c r="O4480">
        <v>1</v>
      </c>
      <c r="Q4480" s="4" t="s">
        <v>26008</v>
      </c>
      <c r="R4480">
        <v>48</v>
      </c>
    </row>
    <row r="4481" spans="1:18" ht="45">
      <c r="A4481">
        <v>2745</v>
      </c>
      <c r="B4481" t="b">
        <v>1</v>
      </c>
      <c r="C4481" s="1" t="s">
        <v>925</v>
      </c>
      <c r="D4481" s="2" t="s">
        <v>2132</v>
      </c>
      <c r="E4481" s="1" t="s">
        <v>2133</v>
      </c>
      <c r="F4481" s="1" t="s">
        <v>1618</v>
      </c>
      <c r="G4481" s="1">
        <v>2013</v>
      </c>
      <c r="H4481" s="1" t="s">
        <v>29</v>
      </c>
      <c r="I4481" s="1"/>
      <c r="J4481" s="1" t="s">
        <v>2134</v>
      </c>
      <c r="K4481" s="1" t="s">
        <v>2135</v>
      </c>
      <c r="L4481" s="1" t="s">
        <v>29</v>
      </c>
      <c r="M4481" s="1"/>
      <c r="O4481">
        <v>2</v>
      </c>
      <c r="Q4481" s="4" t="s">
        <v>21520</v>
      </c>
      <c r="R4481">
        <v>48</v>
      </c>
    </row>
    <row r="4482" spans="1:18" ht="60">
      <c r="A4482">
        <v>487</v>
      </c>
      <c r="B4482" t="b">
        <v>1</v>
      </c>
      <c r="C4482" s="6" t="s">
        <v>20529</v>
      </c>
      <c r="D4482" s="2" t="s">
        <v>2056</v>
      </c>
      <c r="E4482" s="3" t="s">
        <v>20530</v>
      </c>
      <c r="F4482" t="s">
        <v>20531</v>
      </c>
      <c r="G4482">
        <v>2013</v>
      </c>
      <c r="H4482" t="s">
        <v>29</v>
      </c>
      <c r="J4482" t="s">
        <v>20532</v>
      </c>
      <c r="K4482" t="s">
        <v>18103</v>
      </c>
      <c r="L4482" t="s">
        <v>29</v>
      </c>
      <c r="O4482">
        <v>1</v>
      </c>
      <c r="Q4482" s="4" t="s">
        <v>25960</v>
      </c>
      <c r="R4482">
        <v>57</v>
      </c>
    </row>
    <row r="4483" spans="1:18" ht="60">
      <c r="A4483">
        <v>2739</v>
      </c>
      <c r="B4483" t="b">
        <v>1</v>
      </c>
      <c r="C4483" s="1" t="s">
        <v>2051</v>
      </c>
      <c r="D4483" s="2" t="s">
        <v>2052</v>
      </c>
      <c r="E4483" s="1" t="s">
        <v>2053</v>
      </c>
      <c r="F4483" s="1" t="s">
        <v>1618</v>
      </c>
      <c r="G4483" s="1">
        <v>2013</v>
      </c>
      <c r="H4483" s="1" t="s">
        <v>29</v>
      </c>
      <c r="I4483" s="1"/>
      <c r="J4483" s="1" t="s">
        <v>2054</v>
      </c>
      <c r="K4483" s="1" t="s">
        <v>43</v>
      </c>
      <c r="L4483" s="1" t="s">
        <v>29</v>
      </c>
      <c r="M4483" s="1"/>
      <c r="O4483">
        <v>1</v>
      </c>
      <c r="Q4483" s="4" t="s">
        <v>31796</v>
      </c>
      <c r="R4483">
        <v>57</v>
      </c>
    </row>
    <row r="4484" spans="1:18" ht="90">
      <c r="A4484">
        <v>2740</v>
      </c>
      <c r="B4484" t="b">
        <v>1</v>
      </c>
      <c r="C4484" s="1" t="s">
        <v>2060</v>
      </c>
      <c r="D4484" s="2" t="s">
        <v>2061</v>
      </c>
      <c r="E4484" s="1" t="s">
        <v>2062</v>
      </c>
      <c r="F4484" s="1" t="s">
        <v>2063</v>
      </c>
      <c r="G4484" s="1">
        <v>2013</v>
      </c>
      <c r="H4484" s="1" t="s">
        <v>29</v>
      </c>
      <c r="I4484" s="1"/>
      <c r="J4484" s="1" t="s">
        <v>2064</v>
      </c>
      <c r="K4484" s="1" t="s">
        <v>43</v>
      </c>
      <c r="L4484" s="1" t="s">
        <v>29</v>
      </c>
      <c r="M4484" s="1"/>
      <c r="O4484">
        <v>1</v>
      </c>
      <c r="Q4484" s="4" t="s">
        <v>31797</v>
      </c>
      <c r="R4484">
        <v>57</v>
      </c>
    </row>
    <row r="4485" spans="1:18" ht="29.25">
      <c r="A4485">
        <v>2232</v>
      </c>
      <c r="B4485" t="b">
        <v>1</v>
      </c>
      <c r="C4485" t="s">
        <v>21914</v>
      </c>
      <c r="D4485" s="7" t="s">
        <v>2198</v>
      </c>
      <c r="E4485" s="5" t="s">
        <v>2199</v>
      </c>
      <c r="F4485" s="18" t="s">
        <v>18756</v>
      </c>
      <c r="G4485">
        <v>2013</v>
      </c>
      <c r="H4485" t="s">
        <v>29</v>
      </c>
      <c r="I4485" t="s">
        <v>26463</v>
      </c>
      <c r="J4485" t="s">
        <v>2201</v>
      </c>
      <c r="K4485" t="s">
        <v>18103</v>
      </c>
      <c r="L4485" t="s">
        <v>29</v>
      </c>
      <c r="O4485">
        <v>1</v>
      </c>
      <c r="Q4485" s="4" t="s">
        <v>24365</v>
      </c>
      <c r="R4485">
        <v>68</v>
      </c>
    </row>
    <row r="4486" spans="1:18" ht="57.75">
      <c r="A4486">
        <v>1687</v>
      </c>
      <c r="B4486" t="b">
        <v>1</v>
      </c>
      <c r="C4486" t="s">
        <v>24794</v>
      </c>
      <c r="D4486" s="7" t="s">
        <v>2155</v>
      </c>
      <c r="E4486" s="5" t="s">
        <v>2156</v>
      </c>
      <c r="F4486" s="18" t="s">
        <v>18756</v>
      </c>
      <c r="G4486">
        <v>2013</v>
      </c>
      <c r="H4486" t="s">
        <v>29</v>
      </c>
      <c r="I4486" t="s">
        <v>24795</v>
      </c>
      <c r="J4486" t="s">
        <v>24796</v>
      </c>
      <c r="K4486" t="s">
        <v>1426</v>
      </c>
      <c r="L4486" t="s">
        <v>29</v>
      </c>
      <c r="O4486">
        <v>1</v>
      </c>
      <c r="Q4486" s="4" t="s">
        <v>26021</v>
      </c>
      <c r="R4486">
        <v>87</v>
      </c>
    </row>
    <row r="4487" spans="1:18" ht="29.25">
      <c r="A4487">
        <v>90</v>
      </c>
      <c r="B4487" t="b">
        <v>1</v>
      </c>
      <c r="C4487" t="s">
        <v>18839</v>
      </c>
      <c r="D4487" s="7" t="s">
        <v>2178</v>
      </c>
      <c r="E4487" s="5" t="s">
        <v>2179</v>
      </c>
      <c r="F4487" s="18" t="s">
        <v>18840</v>
      </c>
      <c r="G4487">
        <v>2013</v>
      </c>
      <c r="H4487" t="s">
        <v>29</v>
      </c>
      <c r="I4487" t="s">
        <v>18841</v>
      </c>
      <c r="J4487" t="s">
        <v>18842</v>
      </c>
      <c r="K4487" t="s">
        <v>298</v>
      </c>
      <c r="L4487" t="s">
        <v>29</v>
      </c>
      <c r="O4487">
        <v>1</v>
      </c>
      <c r="Q4487" s="4" t="s">
        <v>25927</v>
      </c>
      <c r="R4487">
        <v>92</v>
      </c>
    </row>
    <row r="4488" spans="1:18" ht="75">
      <c r="A4488">
        <v>2464</v>
      </c>
      <c r="B4488" t="b">
        <v>1</v>
      </c>
      <c r="C4488" t="s">
        <v>27241</v>
      </c>
      <c r="D4488" s="4" t="s">
        <v>27242</v>
      </c>
      <c r="E4488" t="s">
        <v>27243</v>
      </c>
      <c r="F4488" t="s">
        <v>27244</v>
      </c>
      <c r="G4488">
        <v>2013</v>
      </c>
      <c r="H4488" t="s">
        <v>29</v>
      </c>
      <c r="J4488" t="s">
        <v>27245</v>
      </c>
      <c r="K4488" t="s">
        <v>27246</v>
      </c>
      <c r="L4488" t="s">
        <v>18</v>
      </c>
      <c r="O4488">
        <v>1</v>
      </c>
      <c r="Q4488" s="4" t="s">
        <v>31791</v>
      </c>
      <c r="R4488">
        <v>102</v>
      </c>
    </row>
    <row r="4489" spans="1:18" ht="30">
      <c r="A4489">
        <v>2346</v>
      </c>
      <c r="B4489" t="b">
        <v>1</v>
      </c>
      <c r="C4489" t="s">
        <v>26866</v>
      </c>
      <c r="D4489" s="4" t="s">
        <v>26867</v>
      </c>
      <c r="E4489" s="5" t="s">
        <v>26868</v>
      </c>
      <c r="F4489" t="s">
        <v>26869</v>
      </c>
      <c r="G4489">
        <v>2013</v>
      </c>
      <c r="H4489" t="s">
        <v>29</v>
      </c>
      <c r="J4489" t="s">
        <v>26870</v>
      </c>
      <c r="K4489" t="s">
        <v>4847</v>
      </c>
      <c r="L4489" t="s">
        <v>29</v>
      </c>
      <c r="O4489">
        <v>1</v>
      </c>
      <c r="Q4489" s="4" t="s">
        <v>26059</v>
      </c>
      <c r="R4489">
        <v>107</v>
      </c>
    </row>
    <row r="4490" spans="1:18" ht="45">
      <c r="A4490">
        <v>85</v>
      </c>
      <c r="B4490" t="b">
        <v>1</v>
      </c>
      <c r="C4490" t="s">
        <v>18819</v>
      </c>
      <c r="D4490" s="4" t="s">
        <v>1587</v>
      </c>
      <c r="E4490" t="s">
        <v>18820</v>
      </c>
      <c r="F4490" t="s">
        <v>18821</v>
      </c>
      <c r="G4490">
        <v>2013</v>
      </c>
      <c r="H4490" t="s">
        <v>29</v>
      </c>
      <c r="K4490" t="s">
        <v>18103</v>
      </c>
      <c r="L4490" t="s">
        <v>29</v>
      </c>
      <c r="O4490">
        <v>1</v>
      </c>
      <c r="Q4490" s="4" t="s">
        <v>25924</v>
      </c>
      <c r="R4490">
        <v>107</v>
      </c>
    </row>
    <row r="4491" spans="1:18" ht="45">
      <c r="A4491">
        <v>2475</v>
      </c>
      <c r="B4491" t="b">
        <v>1</v>
      </c>
      <c r="C4491" t="s">
        <v>27305</v>
      </c>
      <c r="D4491" s="4" t="s">
        <v>27306</v>
      </c>
      <c r="E4491" s="3" t="s">
        <v>27307</v>
      </c>
      <c r="F4491" t="s">
        <v>18821</v>
      </c>
      <c r="G4491">
        <v>2013</v>
      </c>
      <c r="H4491" t="s">
        <v>29</v>
      </c>
      <c r="J4491" t="s">
        <v>27308</v>
      </c>
      <c r="K4491" t="s">
        <v>18103</v>
      </c>
      <c r="L4491" t="s">
        <v>29</v>
      </c>
      <c r="O4491">
        <v>1</v>
      </c>
      <c r="Q4491" s="4" t="s">
        <v>31792</v>
      </c>
      <c r="R4491">
        <v>107</v>
      </c>
    </row>
    <row r="4492" spans="1:18" ht="60">
      <c r="A4492">
        <v>920</v>
      </c>
      <c r="B4492" t="b">
        <v>1</v>
      </c>
      <c r="C4492" s="6" t="s">
        <v>22131</v>
      </c>
      <c r="D4492" s="2" t="s">
        <v>2128</v>
      </c>
      <c r="E4492" s="5" t="s">
        <v>2129</v>
      </c>
      <c r="F4492" s="18" t="s">
        <v>18840</v>
      </c>
      <c r="G4492">
        <v>2013</v>
      </c>
      <c r="H4492" t="s">
        <v>29</v>
      </c>
      <c r="J4492" t="s">
        <v>22132</v>
      </c>
      <c r="K4492" t="s">
        <v>18103</v>
      </c>
      <c r="L4492" t="s">
        <v>29</v>
      </c>
      <c r="O4492">
        <v>1</v>
      </c>
      <c r="Q4492" s="4" t="s">
        <v>25502</v>
      </c>
      <c r="R4492">
        <v>107</v>
      </c>
    </row>
    <row r="4493" spans="1:18" ht="60">
      <c r="A4493">
        <v>745</v>
      </c>
      <c r="B4493" t="b">
        <v>1</v>
      </c>
      <c r="C4493" t="s">
        <v>18496</v>
      </c>
      <c r="D4493" s="4" t="s">
        <v>21498</v>
      </c>
      <c r="E4493" t="s">
        <v>18795</v>
      </c>
      <c r="F4493" t="s">
        <v>19857</v>
      </c>
      <c r="G4493">
        <v>2013</v>
      </c>
      <c r="H4493" t="s">
        <v>29</v>
      </c>
      <c r="I4493" t="s">
        <v>21499</v>
      </c>
      <c r="J4493" t="s">
        <v>21500</v>
      </c>
      <c r="K4493" t="s">
        <v>18103</v>
      </c>
      <c r="L4493" t="s">
        <v>29</v>
      </c>
      <c r="O4493">
        <v>1</v>
      </c>
      <c r="Q4493" s="4" t="s">
        <v>25976</v>
      </c>
      <c r="R4493">
        <v>107</v>
      </c>
    </row>
    <row r="4494" spans="1:18" ht="30">
      <c r="A4494">
        <v>2523</v>
      </c>
      <c r="B4494" t="b">
        <v>1</v>
      </c>
      <c r="C4494" t="s">
        <v>27537</v>
      </c>
      <c r="D4494" s="4" t="s">
        <v>27538</v>
      </c>
      <c r="E4494" s="3" t="s">
        <v>27539</v>
      </c>
      <c r="F4494" t="s">
        <v>27540</v>
      </c>
      <c r="G4494">
        <v>2013</v>
      </c>
      <c r="H4494" t="s">
        <v>29</v>
      </c>
      <c r="J4494" t="s">
        <v>27541</v>
      </c>
      <c r="K4494" t="s">
        <v>18103</v>
      </c>
      <c r="L4494" t="s">
        <v>29</v>
      </c>
      <c r="O4494">
        <v>1</v>
      </c>
      <c r="Q4494" s="4" t="s">
        <v>27542</v>
      </c>
      <c r="R4494">
        <v>158</v>
      </c>
    </row>
    <row r="4495" spans="1:18" ht="30">
      <c r="A4495">
        <v>1534</v>
      </c>
      <c r="B4495" t="b">
        <v>1</v>
      </c>
      <c r="C4495" t="s">
        <v>24251</v>
      </c>
      <c r="D4495" s="4" t="s">
        <v>24252</v>
      </c>
      <c r="E4495" t="s">
        <v>18795</v>
      </c>
      <c r="F4495" t="s">
        <v>19857</v>
      </c>
      <c r="G4495">
        <v>2013</v>
      </c>
      <c r="H4495" t="s">
        <v>29</v>
      </c>
      <c r="I4495" t="s">
        <v>24253</v>
      </c>
      <c r="J4495" t="s">
        <v>24254</v>
      </c>
      <c r="K4495" t="s">
        <v>18410</v>
      </c>
      <c r="L4495" t="s">
        <v>18</v>
      </c>
      <c r="O4495">
        <v>1</v>
      </c>
      <c r="Q4495" s="4" t="s">
        <v>26018</v>
      </c>
      <c r="R4495">
        <v>194</v>
      </c>
    </row>
    <row r="4496" spans="1:18" ht="75">
      <c r="A4496">
        <v>55</v>
      </c>
      <c r="B4496" t="b">
        <v>1</v>
      </c>
      <c r="C4496" t="s">
        <v>18676</v>
      </c>
      <c r="D4496" s="4" t="s">
        <v>18677</v>
      </c>
      <c r="E4496" s="5" t="s">
        <v>18678</v>
      </c>
      <c r="F4496" t="s">
        <v>18679</v>
      </c>
      <c r="G4496">
        <v>2013</v>
      </c>
      <c r="H4496" t="s">
        <v>29</v>
      </c>
      <c r="I4496" t="s">
        <v>18680</v>
      </c>
      <c r="J4496" t="s">
        <v>18681</v>
      </c>
      <c r="K4496" t="s">
        <v>18410</v>
      </c>
      <c r="L4496" t="s">
        <v>29</v>
      </c>
      <c r="O4496">
        <v>1</v>
      </c>
      <c r="Q4496" s="4" t="s">
        <v>25918</v>
      </c>
      <c r="R4496">
        <v>195</v>
      </c>
    </row>
    <row r="4497" spans="1:18" ht="45">
      <c r="A4497">
        <v>4993</v>
      </c>
      <c r="B4497" t="b">
        <v>1</v>
      </c>
      <c r="C4497" s="1" t="s">
        <v>18037</v>
      </c>
      <c r="D4497" s="2" t="s">
        <v>18038</v>
      </c>
      <c r="E4497" s="3" t="s">
        <v>18029</v>
      </c>
      <c r="F4497" s="1" t="s">
        <v>18030</v>
      </c>
      <c r="G4497" s="1">
        <v>2013</v>
      </c>
      <c r="H4497" s="1" t="s">
        <v>29</v>
      </c>
      <c r="I4497" s="1"/>
      <c r="J4497" s="1" t="s">
        <v>18039</v>
      </c>
      <c r="K4497" s="1" t="s">
        <v>5171</v>
      </c>
      <c r="L4497" s="1" t="s">
        <v>29</v>
      </c>
      <c r="M4497" s="1"/>
      <c r="O4497">
        <v>1</v>
      </c>
      <c r="Q4497" s="4" t="s">
        <v>31794</v>
      </c>
      <c r="R4497">
        <v>211</v>
      </c>
    </row>
    <row r="4498" spans="1:18" ht="30">
      <c r="A4498">
        <v>4991</v>
      </c>
      <c r="B4498" t="b">
        <v>1</v>
      </c>
      <c r="C4498" s="1" t="s">
        <v>18032</v>
      </c>
      <c r="D4498" s="2" t="s">
        <v>18033</v>
      </c>
      <c r="E4498" s="3" t="s">
        <v>18029</v>
      </c>
      <c r="F4498" s="1" t="s">
        <v>18030</v>
      </c>
      <c r="G4498" s="1">
        <v>2013</v>
      </c>
      <c r="H4498" s="1" t="s">
        <v>29</v>
      </c>
      <c r="I4498" s="1"/>
      <c r="J4498" s="1" t="s">
        <v>18034</v>
      </c>
      <c r="K4498" s="1" t="s">
        <v>17875</v>
      </c>
      <c r="L4498" s="1" t="s">
        <v>29</v>
      </c>
      <c r="M4498" s="1"/>
      <c r="O4498">
        <v>1</v>
      </c>
      <c r="Q4498" s="4" t="s">
        <v>31795</v>
      </c>
      <c r="R4498">
        <v>211</v>
      </c>
    </row>
    <row r="4499" spans="1:18" ht="30">
      <c r="A4499">
        <v>4990</v>
      </c>
      <c r="B4499" t="b">
        <v>1</v>
      </c>
      <c r="C4499" s="1" t="s">
        <v>18027</v>
      </c>
      <c r="D4499" s="2" t="s">
        <v>18028</v>
      </c>
      <c r="E4499" s="3" t="s">
        <v>18029</v>
      </c>
      <c r="F4499" s="1" t="s">
        <v>18030</v>
      </c>
      <c r="G4499" s="1">
        <v>2013</v>
      </c>
      <c r="H4499" s="1" t="s">
        <v>29</v>
      </c>
      <c r="I4499" s="1"/>
      <c r="J4499" s="1" t="s">
        <v>18031</v>
      </c>
      <c r="K4499" s="1" t="s">
        <v>127</v>
      </c>
      <c r="L4499" s="1" t="s">
        <v>29</v>
      </c>
      <c r="M4499" s="1"/>
      <c r="O4499">
        <v>1</v>
      </c>
      <c r="Q4499" s="4" t="s">
        <v>31768</v>
      </c>
      <c r="R4499">
        <v>211</v>
      </c>
    </row>
    <row r="4500" spans="1:18" ht="30">
      <c r="A4500">
        <v>4994</v>
      </c>
      <c r="B4500" t="b">
        <v>1</v>
      </c>
      <c r="C4500" s="1" t="s">
        <v>17747</v>
      </c>
      <c r="D4500" s="2" t="s">
        <v>18040</v>
      </c>
      <c r="E4500" s="3" t="s">
        <v>18029</v>
      </c>
      <c r="F4500" s="1" t="s">
        <v>18030</v>
      </c>
      <c r="G4500" s="1">
        <v>2013</v>
      </c>
      <c r="H4500" s="1" t="s">
        <v>29</v>
      </c>
      <c r="I4500" s="1"/>
      <c r="J4500" s="1" t="s">
        <v>18041</v>
      </c>
      <c r="K4500" s="1" t="s">
        <v>17875</v>
      </c>
      <c r="L4500" s="1" t="s">
        <v>29</v>
      </c>
      <c r="M4500" s="1"/>
      <c r="O4500">
        <v>1</v>
      </c>
      <c r="Q4500" s="4" t="s">
        <v>26326</v>
      </c>
      <c r="R4500">
        <v>211</v>
      </c>
    </row>
    <row r="4501" spans="1:18" ht="43.5">
      <c r="A4501">
        <v>836</v>
      </c>
      <c r="B4501" t="b">
        <v>1</v>
      </c>
      <c r="C4501" t="s">
        <v>21853</v>
      </c>
      <c r="D4501" s="7" t="s">
        <v>2108</v>
      </c>
      <c r="E4501" s="5" t="s">
        <v>2109</v>
      </c>
      <c r="F4501" s="18" t="s">
        <v>18840</v>
      </c>
      <c r="G4501">
        <v>2013</v>
      </c>
      <c r="H4501" t="s">
        <v>29</v>
      </c>
      <c r="I4501" t="s">
        <v>21854</v>
      </c>
      <c r="J4501" t="s">
        <v>21855</v>
      </c>
      <c r="K4501" t="s">
        <v>18410</v>
      </c>
      <c r="L4501" t="s">
        <v>29</v>
      </c>
      <c r="O4501">
        <v>1</v>
      </c>
      <c r="Q4501" s="4" t="s">
        <v>25978</v>
      </c>
      <c r="R4501">
        <v>218</v>
      </c>
    </row>
    <row r="4502" spans="1:18" ht="60">
      <c r="A4502">
        <v>2129</v>
      </c>
      <c r="B4502" t="b">
        <v>1</v>
      </c>
      <c r="C4502" t="s">
        <v>26169</v>
      </c>
      <c r="D4502" s="4" t="s">
        <v>26170</v>
      </c>
      <c r="E4502" t="s">
        <v>18795</v>
      </c>
      <c r="F4502" t="s">
        <v>19857</v>
      </c>
      <c r="G4502">
        <v>2013</v>
      </c>
      <c r="H4502" t="s">
        <v>29</v>
      </c>
      <c r="I4502" t="s">
        <v>26171</v>
      </c>
      <c r="J4502" t="s">
        <v>26172</v>
      </c>
      <c r="K4502" t="s">
        <v>18410</v>
      </c>
      <c r="L4502" t="s">
        <v>29</v>
      </c>
      <c r="O4502">
        <v>1</v>
      </c>
      <c r="Q4502" s="4" t="s">
        <v>26043</v>
      </c>
      <c r="R4502">
        <v>218</v>
      </c>
    </row>
    <row r="4503" spans="1:18" ht="60">
      <c r="A4503">
        <v>329</v>
      </c>
      <c r="B4503" t="b">
        <v>1</v>
      </c>
      <c r="C4503" t="s">
        <v>19882</v>
      </c>
      <c r="D4503" s="2" t="s">
        <v>2113</v>
      </c>
      <c r="E4503" s="5" t="s">
        <v>19883</v>
      </c>
      <c r="F4503" t="s">
        <v>19884</v>
      </c>
      <c r="G4503">
        <v>2013</v>
      </c>
      <c r="H4503" t="s">
        <v>29</v>
      </c>
      <c r="I4503" t="s">
        <v>32337</v>
      </c>
      <c r="J4503" t="s">
        <v>19885</v>
      </c>
      <c r="K4503" t="s">
        <v>18103</v>
      </c>
      <c r="L4503" t="s">
        <v>29</v>
      </c>
      <c r="O4503">
        <v>1</v>
      </c>
      <c r="Q4503" s="4" t="s">
        <v>25944</v>
      </c>
      <c r="R4503">
        <v>279</v>
      </c>
    </row>
    <row r="4504" spans="1:18" ht="57.75">
      <c r="A4504">
        <v>280</v>
      </c>
      <c r="B4504" t="b">
        <v>1</v>
      </c>
      <c r="C4504" t="s">
        <v>19660</v>
      </c>
      <c r="D4504" s="7" t="s">
        <v>19661</v>
      </c>
      <c r="E4504" s="5" t="s">
        <v>19662</v>
      </c>
      <c r="F4504" t="s">
        <v>19663</v>
      </c>
      <c r="G4504">
        <v>2013</v>
      </c>
      <c r="H4504" t="s">
        <v>29</v>
      </c>
      <c r="J4504" t="s">
        <v>19664</v>
      </c>
      <c r="K4504" t="s">
        <v>18424</v>
      </c>
      <c r="L4504" t="s">
        <v>29</v>
      </c>
      <c r="O4504">
        <v>1</v>
      </c>
      <c r="Q4504" s="4" t="s">
        <v>25936</v>
      </c>
      <c r="R4504">
        <v>283</v>
      </c>
    </row>
    <row r="4505" spans="1:18" ht="57.75">
      <c r="A4505">
        <v>856</v>
      </c>
      <c r="B4505" t="b">
        <v>1</v>
      </c>
      <c r="C4505" t="s">
        <v>21923</v>
      </c>
      <c r="D4505" s="7" t="s">
        <v>2071</v>
      </c>
      <c r="E4505" s="5" t="s">
        <v>2072</v>
      </c>
      <c r="F4505" s="18" t="s">
        <v>19243</v>
      </c>
      <c r="G4505">
        <v>2013</v>
      </c>
      <c r="H4505" t="s">
        <v>29</v>
      </c>
      <c r="J4505" t="s">
        <v>21924</v>
      </c>
      <c r="K4505" t="s">
        <v>1426</v>
      </c>
      <c r="L4505" t="s">
        <v>29</v>
      </c>
      <c r="O4505">
        <v>1</v>
      </c>
      <c r="Q4505" s="4" t="s">
        <v>25979</v>
      </c>
      <c r="R4505">
        <v>313</v>
      </c>
    </row>
    <row r="4506" spans="1:18" ht="72">
      <c r="A4506">
        <v>2149</v>
      </c>
      <c r="B4506" t="b">
        <v>1</v>
      </c>
      <c r="C4506" t="s">
        <v>19848</v>
      </c>
      <c r="D4506" s="7" t="s">
        <v>26230</v>
      </c>
      <c r="E4506" s="5" t="s">
        <v>26231</v>
      </c>
      <c r="F4506" t="s">
        <v>26232</v>
      </c>
      <c r="G4506">
        <v>2013</v>
      </c>
      <c r="H4506" t="s">
        <v>29</v>
      </c>
      <c r="I4506" t="s">
        <v>26233</v>
      </c>
      <c r="J4506" t="s">
        <v>26234</v>
      </c>
      <c r="K4506" t="s">
        <v>1426</v>
      </c>
      <c r="L4506" t="s">
        <v>29</v>
      </c>
      <c r="O4506">
        <v>1</v>
      </c>
      <c r="Q4506" s="4" t="s">
        <v>25718</v>
      </c>
      <c r="R4506">
        <v>331</v>
      </c>
    </row>
    <row r="4507" spans="1:18" ht="57.75">
      <c r="A4507">
        <v>513</v>
      </c>
      <c r="B4507" t="b">
        <v>1</v>
      </c>
      <c r="C4507" t="s">
        <v>1992</v>
      </c>
      <c r="D4507" s="7" t="s">
        <v>20634</v>
      </c>
      <c r="E4507" t="s">
        <v>20635</v>
      </c>
      <c r="F4507" t="s">
        <v>20636</v>
      </c>
      <c r="G4507">
        <v>2013</v>
      </c>
      <c r="H4507" t="s">
        <v>29</v>
      </c>
      <c r="J4507" t="s">
        <v>20637</v>
      </c>
      <c r="K4507" t="s">
        <v>1426</v>
      </c>
      <c r="L4507" t="s">
        <v>29</v>
      </c>
      <c r="O4507">
        <v>1</v>
      </c>
      <c r="Q4507" s="4" t="s">
        <v>25840</v>
      </c>
      <c r="R4507">
        <v>331</v>
      </c>
    </row>
    <row r="4508" spans="1:18" ht="72">
      <c r="A4508">
        <v>2308</v>
      </c>
      <c r="B4508" t="b">
        <v>1</v>
      </c>
      <c r="C4508" t="s">
        <v>26726</v>
      </c>
      <c r="D4508" s="7" t="s">
        <v>26727</v>
      </c>
      <c r="E4508" s="3" t="s">
        <v>26728</v>
      </c>
      <c r="F4508" t="s">
        <v>26729</v>
      </c>
      <c r="G4508">
        <v>2013</v>
      </c>
      <c r="H4508" t="s">
        <v>29</v>
      </c>
      <c r="I4508" t="s">
        <v>26730</v>
      </c>
      <c r="J4508" t="s">
        <v>26731</v>
      </c>
      <c r="K4508" t="s">
        <v>1426</v>
      </c>
      <c r="L4508" t="s">
        <v>29</v>
      </c>
      <c r="O4508">
        <v>1</v>
      </c>
      <c r="Q4508" s="4" t="s">
        <v>25718</v>
      </c>
      <c r="R4508">
        <v>331</v>
      </c>
    </row>
    <row r="4509" spans="1:18" ht="43.5">
      <c r="A4509">
        <v>1765</v>
      </c>
      <c r="B4509" t="b">
        <v>1</v>
      </c>
      <c r="C4509" t="s">
        <v>25074</v>
      </c>
      <c r="D4509" s="7" t="s">
        <v>2031</v>
      </c>
      <c r="E4509" s="5" t="s">
        <v>2032</v>
      </c>
      <c r="F4509" s="18" t="s">
        <v>18756</v>
      </c>
      <c r="G4509">
        <v>2013</v>
      </c>
      <c r="H4509" t="s">
        <v>29</v>
      </c>
      <c r="J4509" t="s">
        <v>25075</v>
      </c>
      <c r="K4509" t="s">
        <v>10100</v>
      </c>
      <c r="L4509" t="s">
        <v>29</v>
      </c>
      <c r="O4509">
        <v>1</v>
      </c>
      <c r="Q4509" s="4" t="s">
        <v>25697</v>
      </c>
      <c r="R4509">
        <v>335</v>
      </c>
    </row>
    <row r="4510" spans="1:18" ht="30">
      <c r="A4510">
        <v>709</v>
      </c>
      <c r="B4510" t="b">
        <v>1</v>
      </c>
      <c r="C4510" t="s">
        <v>21356</v>
      </c>
      <c r="D4510" s="4" t="s">
        <v>21357</v>
      </c>
      <c r="F4510" t="s">
        <v>21358</v>
      </c>
      <c r="G4510">
        <v>2013</v>
      </c>
      <c r="H4510" t="s">
        <v>29</v>
      </c>
      <c r="I4510" t="s">
        <v>21359</v>
      </c>
      <c r="J4510" t="s">
        <v>21360</v>
      </c>
      <c r="K4510" t="s">
        <v>1991</v>
      </c>
      <c r="L4510" t="s">
        <v>29</v>
      </c>
      <c r="O4510">
        <v>1</v>
      </c>
      <c r="Q4510" s="4" t="s">
        <v>25971</v>
      </c>
      <c r="R4510">
        <v>336</v>
      </c>
    </row>
    <row r="4511" spans="1:18" ht="43.5">
      <c r="A4511">
        <v>1452</v>
      </c>
      <c r="B4511" t="b">
        <v>1</v>
      </c>
      <c r="C4511" t="s">
        <v>24001</v>
      </c>
      <c r="D4511" s="7" t="s">
        <v>24002</v>
      </c>
      <c r="F4511" s="35" t="s">
        <v>24003</v>
      </c>
      <c r="G4511">
        <v>2013</v>
      </c>
      <c r="H4511" t="s">
        <v>29</v>
      </c>
      <c r="I4511" t="s">
        <v>24004</v>
      </c>
      <c r="J4511" t="s">
        <v>24005</v>
      </c>
      <c r="K4511" t="s">
        <v>10100</v>
      </c>
      <c r="L4511" t="s">
        <v>29</v>
      </c>
      <c r="O4511">
        <v>1</v>
      </c>
      <c r="Q4511" s="4" t="s">
        <v>26013</v>
      </c>
      <c r="R4511">
        <v>337</v>
      </c>
    </row>
    <row r="4512" spans="1:18" ht="30">
      <c r="A4512">
        <v>4995</v>
      </c>
      <c r="B4512" t="b">
        <v>1</v>
      </c>
      <c r="C4512" s="1" t="s">
        <v>18042</v>
      </c>
      <c r="D4512" s="2" t="s">
        <v>18043</v>
      </c>
      <c r="E4512" s="3" t="s">
        <v>18029</v>
      </c>
      <c r="F4512" s="1" t="s">
        <v>18030</v>
      </c>
      <c r="G4512" s="1">
        <v>2013</v>
      </c>
      <c r="H4512" s="1" t="s">
        <v>29</v>
      </c>
      <c r="I4512" s="1"/>
      <c r="J4512" s="1" t="s">
        <v>18044</v>
      </c>
      <c r="K4512" s="1" t="s">
        <v>127</v>
      </c>
      <c r="L4512" s="1" t="s">
        <v>29</v>
      </c>
      <c r="M4512" s="1"/>
      <c r="O4512">
        <v>1</v>
      </c>
      <c r="Q4512" s="4" t="s">
        <v>31803</v>
      </c>
      <c r="R4512">
        <v>338</v>
      </c>
    </row>
    <row r="4513" spans="1:17" ht="30">
      <c r="A4513">
        <v>2517</v>
      </c>
      <c r="B4513" t="b">
        <v>1</v>
      </c>
      <c r="C4513" t="s">
        <v>27495</v>
      </c>
      <c r="D4513" s="4" t="s">
        <v>27496</v>
      </c>
      <c r="E4513" s="3" t="s">
        <v>27497</v>
      </c>
      <c r="F4513" t="s">
        <v>27498</v>
      </c>
      <c r="G4513">
        <v>2013</v>
      </c>
      <c r="H4513" t="s">
        <v>18</v>
      </c>
      <c r="J4513" t="s">
        <v>27499</v>
      </c>
      <c r="K4513" t="s">
        <v>1991</v>
      </c>
      <c r="L4513" t="s">
        <v>18423</v>
      </c>
      <c r="O4513">
        <v>0</v>
      </c>
      <c r="Q4513" s="4" t="s">
        <v>27500</v>
      </c>
    </row>
    <row r="4514" spans="1:17" ht="26.25">
      <c r="A4514">
        <v>2161</v>
      </c>
      <c r="B4514" t="b">
        <v>1</v>
      </c>
      <c r="D4514" s="23" t="s">
        <v>2076</v>
      </c>
      <c r="F4514" s="18" t="s">
        <v>18840</v>
      </c>
      <c r="G4514">
        <v>2013</v>
      </c>
      <c r="H4514" t="s">
        <v>18</v>
      </c>
      <c r="K4514" t="s">
        <v>18422</v>
      </c>
      <c r="L4514" t="s">
        <v>18423</v>
      </c>
      <c r="O4514">
        <v>0</v>
      </c>
      <c r="Q4514" s="4" t="s">
        <v>24388</v>
      </c>
    </row>
    <row r="4515" spans="1:17" ht="60">
      <c r="A4515">
        <v>1754</v>
      </c>
      <c r="B4515" t="b">
        <v>1</v>
      </c>
      <c r="C4515" t="s">
        <v>25024</v>
      </c>
      <c r="D4515" s="4" t="s">
        <v>25025</v>
      </c>
      <c r="E4515" t="s">
        <v>18795</v>
      </c>
      <c r="F4515" t="s">
        <v>19857</v>
      </c>
      <c r="G4515">
        <v>2013</v>
      </c>
      <c r="H4515" t="s">
        <v>18</v>
      </c>
      <c r="K4515" t="s">
        <v>18422</v>
      </c>
      <c r="L4515" t="s">
        <v>18423</v>
      </c>
      <c r="O4515">
        <v>0</v>
      </c>
      <c r="Q4515" s="4" t="s">
        <v>26023</v>
      </c>
    </row>
    <row r="4516" spans="1:17">
      <c r="A4516">
        <v>5001</v>
      </c>
      <c r="B4516" t="b">
        <v>1</v>
      </c>
      <c r="C4516" s="1" t="s">
        <v>18060</v>
      </c>
      <c r="D4516" s="2" t="s">
        <v>18061</v>
      </c>
      <c r="E4516" s="3" t="s">
        <v>18029</v>
      </c>
      <c r="F4516" s="1" t="s">
        <v>18030</v>
      </c>
      <c r="G4516" s="1">
        <v>2013</v>
      </c>
      <c r="H4516" s="1" t="s">
        <v>18</v>
      </c>
      <c r="I4516" s="1"/>
      <c r="J4516" s="1" t="s">
        <v>18062</v>
      </c>
      <c r="K4516" s="1"/>
      <c r="L4516" s="1"/>
      <c r="M4516" s="1"/>
      <c r="O4516">
        <v>0</v>
      </c>
      <c r="Q4516" s="4" t="s">
        <v>31793</v>
      </c>
    </row>
    <row r="4517" spans="1:17">
      <c r="A4517">
        <v>5003</v>
      </c>
      <c r="B4517" t="b">
        <v>1</v>
      </c>
      <c r="C4517" s="1" t="s">
        <v>18066</v>
      </c>
      <c r="D4517" s="2" t="s">
        <v>18067</v>
      </c>
      <c r="E4517" s="3" t="s">
        <v>18029</v>
      </c>
      <c r="F4517" s="1" t="s">
        <v>18030</v>
      </c>
      <c r="G4517" s="1">
        <v>2013</v>
      </c>
      <c r="H4517" s="1" t="s">
        <v>18</v>
      </c>
      <c r="I4517" s="1"/>
      <c r="J4517" s="1" t="s">
        <v>18068</v>
      </c>
      <c r="K4517" s="1"/>
      <c r="L4517" s="1"/>
      <c r="M4517" s="1"/>
      <c r="O4517">
        <v>0</v>
      </c>
      <c r="Q4517" s="4" t="s">
        <v>31722</v>
      </c>
    </row>
    <row r="4518" spans="1:17" ht="45">
      <c r="A4518">
        <v>2743</v>
      </c>
      <c r="B4518" t="b">
        <v>1</v>
      </c>
      <c r="C4518" s="1" t="s">
        <v>852</v>
      </c>
      <c r="D4518" s="2" t="s">
        <v>2099</v>
      </c>
      <c r="E4518" s="1" t="s">
        <v>2100</v>
      </c>
      <c r="F4518" s="1" t="s">
        <v>2101</v>
      </c>
      <c r="G4518" s="1">
        <v>2013</v>
      </c>
      <c r="H4518" s="1" t="s">
        <v>18</v>
      </c>
      <c r="I4518" s="1"/>
      <c r="J4518" s="1" t="s">
        <v>2102</v>
      </c>
      <c r="K4518" s="1"/>
      <c r="L4518" s="1"/>
      <c r="M4518" s="1"/>
      <c r="O4518">
        <v>0</v>
      </c>
      <c r="Q4518" s="4" t="s">
        <v>24740</v>
      </c>
    </row>
    <row r="4519" spans="1:17" ht="39">
      <c r="A4519">
        <v>1525</v>
      </c>
      <c r="B4519" t="b">
        <v>1</v>
      </c>
      <c r="D4519" s="24" t="s">
        <v>24223</v>
      </c>
      <c r="F4519" s="18" t="s">
        <v>19243</v>
      </c>
      <c r="G4519">
        <v>2013</v>
      </c>
      <c r="H4519" t="s">
        <v>18</v>
      </c>
      <c r="K4519" t="s">
        <v>18422</v>
      </c>
      <c r="L4519" t="s">
        <v>18423</v>
      </c>
      <c r="O4519">
        <v>0</v>
      </c>
      <c r="Q4519" s="4" t="s">
        <v>24388</v>
      </c>
    </row>
    <row r="4520" spans="1:17" ht="30">
      <c r="A4520">
        <v>1136</v>
      </c>
      <c r="B4520" t="b">
        <v>1</v>
      </c>
      <c r="C4520" t="s">
        <v>22910</v>
      </c>
      <c r="D4520" s="4" t="s">
        <v>22911</v>
      </c>
      <c r="E4520" t="s">
        <v>18795</v>
      </c>
      <c r="F4520" t="s">
        <v>19857</v>
      </c>
      <c r="G4520">
        <v>2013</v>
      </c>
      <c r="H4520" t="s">
        <v>18</v>
      </c>
      <c r="J4520" t="s">
        <v>22912</v>
      </c>
      <c r="K4520" t="s">
        <v>18422</v>
      </c>
      <c r="L4520" t="s">
        <v>18423</v>
      </c>
      <c r="O4520">
        <v>0</v>
      </c>
      <c r="Q4520" s="4" t="s">
        <v>24495</v>
      </c>
    </row>
    <row r="4521" spans="1:17" ht="39">
      <c r="A4521">
        <v>1191</v>
      </c>
      <c r="B4521" t="b">
        <v>1</v>
      </c>
      <c r="D4521" s="24" t="s">
        <v>2087</v>
      </c>
      <c r="F4521" s="18" t="s">
        <v>18756</v>
      </c>
      <c r="G4521">
        <v>2013</v>
      </c>
      <c r="H4521" t="s">
        <v>18</v>
      </c>
      <c r="K4521" t="s">
        <v>18422</v>
      </c>
      <c r="L4521" t="s">
        <v>18423</v>
      </c>
      <c r="O4521">
        <v>0</v>
      </c>
      <c r="Q4521" s="4" t="s">
        <v>24388</v>
      </c>
    </row>
    <row r="4522" spans="1:17" ht="51.75">
      <c r="A4522">
        <v>332</v>
      </c>
      <c r="B4522" t="b">
        <v>1</v>
      </c>
      <c r="C4522" t="s">
        <v>19897</v>
      </c>
      <c r="D4522" s="24" t="s">
        <v>19898</v>
      </c>
      <c r="F4522" t="s">
        <v>19899</v>
      </c>
      <c r="G4522">
        <v>2013</v>
      </c>
      <c r="H4522" t="s">
        <v>18</v>
      </c>
      <c r="J4522" t="s">
        <v>19900</v>
      </c>
      <c r="K4522" t="s">
        <v>18422</v>
      </c>
      <c r="L4522" t="s">
        <v>18423</v>
      </c>
      <c r="O4522">
        <v>0</v>
      </c>
      <c r="Q4522" s="4" t="s">
        <v>25948</v>
      </c>
    </row>
    <row r="4523" spans="1:17" ht="26.25">
      <c r="A4523">
        <v>72</v>
      </c>
      <c r="B4523" t="b">
        <v>1</v>
      </c>
      <c r="D4523" s="24" t="s">
        <v>2169</v>
      </c>
      <c r="F4523" s="18" t="s">
        <v>18756</v>
      </c>
      <c r="G4523">
        <v>2013</v>
      </c>
      <c r="H4523" t="s">
        <v>18</v>
      </c>
      <c r="K4523" t="s">
        <v>18422</v>
      </c>
      <c r="L4523" t="s">
        <v>18423</v>
      </c>
      <c r="O4523">
        <v>0</v>
      </c>
      <c r="Q4523" s="4" t="s">
        <v>24388</v>
      </c>
    </row>
    <row r="4524" spans="1:17" ht="45">
      <c r="A4524">
        <v>926</v>
      </c>
      <c r="B4524" t="b">
        <v>1</v>
      </c>
      <c r="C4524" t="s">
        <v>22151</v>
      </c>
      <c r="D4524" s="4" t="s">
        <v>22152</v>
      </c>
      <c r="E4524" t="s">
        <v>18795</v>
      </c>
      <c r="F4524" t="s">
        <v>19857</v>
      </c>
      <c r="G4524">
        <v>2013</v>
      </c>
      <c r="H4524" t="s">
        <v>18</v>
      </c>
      <c r="K4524" t="s">
        <v>18422</v>
      </c>
      <c r="L4524" t="s">
        <v>18423</v>
      </c>
      <c r="O4524">
        <v>0</v>
      </c>
      <c r="Q4524" s="4" t="s">
        <v>24116</v>
      </c>
    </row>
    <row r="4525" spans="1:17" ht="30">
      <c r="A4525">
        <v>1113</v>
      </c>
      <c r="B4525" t="b">
        <v>1</v>
      </c>
      <c r="C4525" t="s">
        <v>22829</v>
      </c>
      <c r="D4525" s="4" t="s">
        <v>22830</v>
      </c>
      <c r="E4525" t="s">
        <v>18795</v>
      </c>
      <c r="F4525" t="s">
        <v>19857</v>
      </c>
      <c r="G4525">
        <v>2013</v>
      </c>
      <c r="H4525" t="s">
        <v>18</v>
      </c>
      <c r="K4525" t="s">
        <v>18422</v>
      </c>
      <c r="L4525" t="s">
        <v>18423</v>
      </c>
      <c r="O4525">
        <v>0</v>
      </c>
      <c r="Q4525" s="4" t="s">
        <v>25756</v>
      </c>
    </row>
    <row r="4526" spans="1:17" ht="30">
      <c r="A4526">
        <v>1281</v>
      </c>
      <c r="B4526" t="b">
        <v>1</v>
      </c>
      <c r="C4526" t="s">
        <v>23424</v>
      </c>
      <c r="D4526" s="4" t="s">
        <v>23425</v>
      </c>
      <c r="E4526" t="s">
        <v>23426</v>
      </c>
      <c r="F4526" t="s">
        <v>23427</v>
      </c>
      <c r="G4526">
        <v>2013</v>
      </c>
      <c r="H4526" t="s">
        <v>18</v>
      </c>
      <c r="J4526" t="s">
        <v>23428</v>
      </c>
      <c r="K4526" t="s">
        <v>18422</v>
      </c>
      <c r="L4526" t="s">
        <v>18423</v>
      </c>
      <c r="O4526">
        <v>0</v>
      </c>
      <c r="Q4526" s="4" t="s">
        <v>19823</v>
      </c>
    </row>
    <row r="4527" spans="1:17" ht="26.25">
      <c r="A4527">
        <v>2156</v>
      </c>
      <c r="B4527" t="b">
        <v>1</v>
      </c>
      <c r="D4527" s="24" t="s">
        <v>2095</v>
      </c>
      <c r="F4527" s="18" t="s">
        <v>19243</v>
      </c>
      <c r="G4527">
        <v>2013</v>
      </c>
      <c r="H4527" t="s">
        <v>18</v>
      </c>
      <c r="K4527" t="s">
        <v>18422</v>
      </c>
      <c r="L4527" t="s">
        <v>18423</v>
      </c>
      <c r="O4527">
        <v>0</v>
      </c>
      <c r="Q4527" s="4" t="s">
        <v>24388</v>
      </c>
    </row>
    <row r="4528" spans="1:17" ht="45">
      <c r="A4528">
        <v>4992</v>
      </c>
      <c r="B4528" t="b">
        <v>1</v>
      </c>
      <c r="C4528" s="1" t="s">
        <v>17860</v>
      </c>
      <c r="D4528" s="2" t="s">
        <v>18035</v>
      </c>
      <c r="E4528" s="3" t="s">
        <v>18029</v>
      </c>
      <c r="F4528" s="1" t="s">
        <v>18030</v>
      </c>
      <c r="G4528" s="1">
        <v>2013</v>
      </c>
      <c r="H4528" s="1" t="s">
        <v>18</v>
      </c>
      <c r="I4528" s="1"/>
      <c r="J4528" s="1" t="s">
        <v>18036</v>
      </c>
      <c r="K4528" s="1"/>
      <c r="L4528" s="1"/>
      <c r="M4528" s="1"/>
      <c r="O4528">
        <v>0</v>
      </c>
      <c r="Q4528" s="4" t="s">
        <v>21620</v>
      </c>
    </row>
    <row r="4529" spans="1:17" ht="30">
      <c r="A4529">
        <v>5000</v>
      </c>
      <c r="B4529" t="b">
        <v>1</v>
      </c>
      <c r="C4529" s="1" t="s">
        <v>18057</v>
      </c>
      <c r="D4529" s="2" t="s">
        <v>18058</v>
      </c>
      <c r="E4529" s="3" t="s">
        <v>18029</v>
      </c>
      <c r="F4529" s="1" t="s">
        <v>18030</v>
      </c>
      <c r="G4529" s="1">
        <v>2013</v>
      </c>
      <c r="H4529" s="1" t="s">
        <v>18</v>
      </c>
      <c r="I4529" s="1"/>
      <c r="J4529" s="1" t="s">
        <v>18059</v>
      </c>
      <c r="K4529" s="1"/>
      <c r="L4529" s="1"/>
      <c r="M4529" s="1"/>
      <c r="O4529">
        <v>0</v>
      </c>
      <c r="Q4529" s="4" t="s">
        <v>31625</v>
      </c>
    </row>
    <row r="4530" spans="1:17" ht="30">
      <c r="A4530">
        <v>414</v>
      </c>
      <c r="B4530" t="b">
        <v>1</v>
      </c>
      <c r="D4530" s="20" t="s">
        <v>20244</v>
      </c>
      <c r="F4530" s="18" t="s">
        <v>18840</v>
      </c>
      <c r="G4530">
        <v>2013</v>
      </c>
      <c r="H4530" t="s">
        <v>18</v>
      </c>
      <c r="K4530" t="s">
        <v>18422</v>
      </c>
      <c r="L4530" t="s">
        <v>18423</v>
      </c>
      <c r="O4530">
        <v>0</v>
      </c>
      <c r="Q4530" s="4" t="s">
        <v>24388</v>
      </c>
    </row>
    <row r="4531" spans="1:17" ht="26.25">
      <c r="A4531">
        <v>623</v>
      </c>
      <c r="B4531" t="b">
        <v>1</v>
      </c>
      <c r="D4531" s="24" t="s">
        <v>2139</v>
      </c>
      <c r="F4531" s="18" t="s">
        <v>19243</v>
      </c>
      <c r="G4531">
        <v>2013</v>
      </c>
      <c r="H4531" t="s">
        <v>18</v>
      </c>
      <c r="K4531" t="s">
        <v>18422</v>
      </c>
      <c r="L4531" t="s">
        <v>18423</v>
      </c>
      <c r="O4531">
        <v>0</v>
      </c>
      <c r="Q4531" s="4" t="s">
        <v>24388</v>
      </c>
    </row>
    <row r="4532" spans="1:17">
      <c r="A4532">
        <v>2735</v>
      </c>
      <c r="B4532" t="b">
        <v>1</v>
      </c>
      <c r="C4532" s="1" t="s">
        <v>44</v>
      </c>
      <c r="D4532" s="2" t="s">
        <v>60</v>
      </c>
      <c r="E4532" s="1" t="s">
        <v>2039</v>
      </c>
      <c r="F4532" s="1" t="s">
        <v>2040</v>
      </c>
      <c r="G4532" s="1">
        <v>2013</v>
      </c>
      <c r="H4532" s="1" t="s">
        <v>18</v>
      </c>
      <c r="I4532" s="1"/>
      <c r="J4532" s="1" t="s">
        <v>2041</v>
      </c>
      <c r="K4532" s="1"/>
      <c r="L4532" s="1"/>
      <c r="M4532" s="1"/>
      <c r="O4532">
        <v>0</v>
      </c>
      <c r="Q4532" s="4" t="s">
        <v>20715</v>
      </c>
    </row>
    <row r="4533" spans="1:17">
      <c r="A4533">
        <v>2736</v>
      </c>
      <c r="B4533" t="b">
        <v>1</v>
      </c>
      <c r="C4533" s="1" t="s">
        <v>44</v>
      </c>
      <c r="D4533" s="2" t="s">
        <v>60</v>
      </c>
      <c r="E4533" s="1" t="s">
        <v>2042</v>
      </c>
      <c r="F4533" s="1" t="s">
        <v>2043</v>
      </c>
      <c r="G4533" s="1">
        <v>2013</v>
      </c>
      <c r="H4533" s="1" t="s">
        <v>18</v>
      </c>
      <c r="I4533" s="1"/>
      <c r="J4533" s="1" t="s">
        <v>63</v>
      </c>
      <c r="K4533" s="1"/>
      <c r="L4533" s="1"/>
      <c r="M4533" s="1"/>
      <c r="O4533">
        <v>0</v>
      </c>
      <c r="Q4533" s="4" t="s">
        <v>20715</v>
      </c>
    </row>
    <row r="4534" spans="1:17">
      <c r="A4534">
        <v>2737</v>
      </c>
      <c r="B4534" t="b">
        <v>1</v>
      </c>
      <c r="C4534" s="1" t="s">
        <v>44</v>
      </c>
      <c r="D4534" s="2" t="s">
        <v>60</v>
      </c>
      <c r="E4534" s="1" t="s">
        <v>2044</v>
      </c>
      <c r="F4534" s="1" t="s">
        <v>2045</v>
      </c>
      <c r="G4534" s="1">
        <v>2013</v>
      </c>
      <c r="H4534" s="1" t="s">
        <v>18</v>
      </c>
      <c r="I4534" s="1"/>
      <c r="J4534" s="1" t="s">
        <v>63</v>
      </c>
      <c r="K4534" s="1"/>
      <c r="L4534" s="1"/>
      <c r="M4534" s="1"/>
      <c r="O4534">
        <v>0</v>
      </c>
      <c r="Q4534" s="4" t="s">
        <v>20715</v>
      </c>
    </row>
    <row r="4535" spans="1:17" ht="45">
      <c r="A4535">
        <v>2742</v>
      </c>
      <c r="B4535" t="b">
        <v>1</v>
      </c>
      <c r="C4535" s="1" t="s">
        <v>852</v>
      </c>
      <c r="D4535" s="2" t="s">
        <v>2091</v>
      </c>
      <c r="E4535" s="1" t="s">
        <v>2092</v>
      </c>
      <c r="F4535" s="1" t="s">
        <v>2093</v>
      </c>
      <c r="G4535" s="1">
        <v>2013</v>
      </c>
      <c r="H4535" s="1" t="s">
        <v>18</v>
      </c>
      <c r="I4535" s="1"/>
      <c r="J4535" s="1" t="s">
        <v>2094</v>
      </c>
      <c r="K4535" s="1"/>
      <c r="L4535" s="1"/>
      <c r="M4535" s="1"/>
      <c r="O4535">
        <v>0</v>
      </c>
      <c r="Q4535" s="4" t="s">
        <v>24740</v>
      </c>
    </row>
    <row r="4536" spans="1:17" ht="39">
      <c r="A4536">
        <v>590</v>
      </c>
      <c r="B4536" t="b">
        <v>1</v>
      </c>
      <c r="D4536" s="24" t="s">
        <v>20921</v>
      </c>
      <c r="F4536" s="18" t="s">
        <v>18756</v>
      </c>
      <c r="G4536">
        <v>2013</v>
      </c>
      <c r="H4536" t="s">
        <v>18</v>
      </c>
      <c r="K4536" t="s">
        <v>18422</v>
      </c>
      <c r="L4536" t="s">
        <v>18423</v>
      </c>
      <c r="O4536">
        <v>0</v>
      </c>
      <c r="Q4536" s="4" t="s">
        <v>24388</v>
      </c>
    </row>
    <row r="4537" spans="1:17" ht="90">
      <c r="A4537">
        <v>2472</v>
      </c>
      <c r="B4537" t="b">
        <v>1</v>
      </c>
      <c r="C4537" t="s">
        <v>27281</v>
      </c>
      <c r="D4537" s="4" t="s">
        <v>27282</v>
      </c>
      <c r="E4537" t="s">
        <v>27287</v>
      </c>
      <c r="F4537" t="s">
        <v>27288</v>
      </c>
      <c r="G4537">
        <v>2013</v>
      </c>
      <c r="H4537" t="s">
        <v>18</v>
      </c>
      <c r="J4537" t="s">
        <v>27289</v>
      </c>
      <c r="K4537" t="s">
        <v>18422</v>
      </c>
      <c r="L4537" t="s">
        <v>18423</v>
      </c>
      <c r="O4537">
        <v>0</v>
      </c>
      <c r="Q4537" s="4" t="s">
        <v>31780</v>
      </c>
    </row>
    <row r="4538" spans="1:17" ht="26.25">
      <c r="A4538">
        <v>2200</v>
      </c>
      <c r="B4538" t="b">
        <v>1</v>
      </c>
      <c r="D4538" s="24" t="s">
        <v>2173</v>
      </c>
      <c r="F4538" s="18" t="s">
        <v>19243</v>
      </c>
      <c r="G4538">
        <v>2013</v>
      </c>
      <c r="H4538" t="s">
        <v>18</v>
      </c>
      <c r="K4538" t="s">
        <v>18422</v>
      </c>
      <c r="L4538" t="s">
        <v>18423</v>
      </c>
      <c r="O4538">
        <v>0</v>
      </c>
      <c r="Q4538" s="4" t="s">
        <v>24388</v>
      </c>
    </row>
    <row r="4539" spans="1:17" ht="30">
      <c r="A4539">
        <v>4997</v>
      </c>
      <c r="B4539" t="b">
        <v>1</v>
      </c>
      <c r="C4539" s="1" t="s">
        <v>18048</v>
      </c>
      <c r="D4539" s="2" t="s">
        <v>18049</v>
      </c>
      <c r="E4539" s="3" t="s">
        <v>18029</v>
      </c>
      <c r="F4539" s="1" t="s">
        <v>18030</v>
      </c>
      <c r="G4539" s="1">
        <v>2013</v>
      </c>
      <c r="H4539" s="1" t="s">
        <v>18</v>
      </c>
      <c r="I4539" s="1"/>
      <c r="J4539" s="1" t="s">
        <v>18050</v>
      </c>
      <c r="K4539" s="1"/>
      <c r="L4539" s="1"/>
      <c r="M4539" s="1"/>
      <c r="O4539">
        <v>0</v>
      </c>
      <c r="Q4539" s="4" t="s">
        <v>31781</v>
      </c>
    </row>
    <row r="4540" spans="1:17" ht="45">
      <c r="A4540">
        <v>2749</v>
      </c>
      <c r="B4540" t="b">
        <v>1</v>
      </c>
      <c r="C4540" s="1" t="s">
        <v>1028</v>
      </c>
      <c r="D4540" s="2" t="s">
        <v>2214</v>
      </c>
      <c r="E4540" s="1" t="s">
        <v>2215</v>
      </c>
      <c r="F4540" s="1" t="s">
        <v>2216</v>
      </c>
      <c r="G4540" s="1">
        <v>2013</v>
      </c>
      <c r="H4540" s="1" t="s">
        <v>18</v>
      </c>
      <c r="I4540" s="1"/>
      <c r="J4540" s="1" t="s">
        <v>2217</v>
      </c>
      <c r="K4540" s="1"/>
      <c r="L4540" s="1"/>
      <c r="M4540" s="1"/>
      <c r="O4540">
        <v>0</v>
      </c>
      <c r="Q4540" s="4" t="s">
        <v>31798</v>
      </c>
    </row>
    <row r="4541" spans="1:17" ht="30">
      <c r="A4541">
        <v>739</v>
      </c>
      <c r="B4541" t="b">
        <v>1</v>
      </c>
      <c r="C4541" t="s">
        <v>21476</v>
      </c>
      <c r="D4541" s="4" t="s">
        <v>21477</v>
      </c>
      <c r="F4541" t="s">
        <v>21478</v>
      </c>
      <c r="G4541">
        <v>2013</v>
      </c>
      <c r="H4541" t="s">
        <v>18</v>
      </c>
      <c r="I4541" t="s">
        <v>21479</v>
      </c>
      <c r="K4541" t="s">
        <v>18422</v>
      </c>
      <c r="L4541" t="s">
        <v>18423</v>
      </c>
      <c r="O4541">
        <v>0</v>
      </c>
      <c r="Q4541" s="4" t="s">
        <v>25972</v>
      </c>
    </row>
    <row r="4542" spans="1:17" ht="30">
      <c r="A4542">
        <v>1356</v>
      </c>
      <c r="B4542" t="b">
        <v>1</v>
      </c>
      <c r="C4542" t="s">
        <v>19855</v>
      </c>
      <c r="D4542" s="4" t="s">
        <v>23674</v>
      </c>
      <c r="E4542" t="s">
        <v>18795</v>
      </c>
      <c r="F4542" t="s">
        <v>19857</v>
      </c>
      <c r="G4542">
        <v>2013</v>
      </c>
      <c r="H4542" t="s">
        <v>18</v>
      </c>
      <c r="K4542" t="s">
        <v>18422</v>
      </c>
      <c r="L4542" t="s">
        <v>18423</v>
      </c>
      <c r="O4542">
        <v>0</v>
      </c>
      <c r="Q4542" s="4" t="s">
        <v>21656</v>
      </c>
    </row>
    <row r="4543" spans="1:17" ht="45">
      <c r="A4543">
        <v>323</v>
      </c>
      <c r="B4543" t="b">
        <v>1</v>
      </c>
      <c r="C4543" t="s">
        <v>19855</v>
      </c>
      <c r="D4543" s="4" t="s">
        <v>19856</v>
      </c>
      <c r="E4543" t="s">
        <v>18795</v>
      </c>
      <c r="F4543" t="s">
        <v>19857</v>
      </c>
      <c r="G4543">
        <v>2013</v>
      </c>
      <c r="H4543" t="s">
        <v>18</v>
      </c>
      <c r="K4543" t="s">
        <v>18422</v>
      </c>
      <c r="L4543" t="s">
        <v>18423</v>
      </c>
      <c r="O4543">
        <v>0</v>
      </c>
      <c r="Q4543" s="4" t="s">
        <v>21656</v>
      </c>
    </row>
    <row r="4544" spans="1:17" ht="75">
      <c r="A4544">
        <v>1160</v>
      </c>
      <c r="B4544" t="b">
        <v>1</v>
      </c>
      <c r="C4544" t="s">
        <v>22990</v>
      </c>
      <c r="D4544" s="4" t="s">
        <v>22991</v>
      </c>
      <c r="E4544" t="s">
        <v>18795</v>
      </c>
      <c r="F4544" t="s">
        <v>19857</v>
      </c>
      <c r="G4544">
        <v>2013</v>
      </c>
      <c r="H4544" t="s">
        <v>18</v>
      </c>
      <c r="K4544" t="s">
        <v>18422</v>
      </c>
      <c r="L4544" t="s">
        <v>18423</v>
      </c>
      <c r="O4544">
        <v>0</v>
      </c>
      <c r="Q4544" s="4" t="s">
        <v>23007</v>
      </c>
    </row>
    <row r="4545" spans="1:17" ht="30">
      <c r="A4545">
        <v>4998</v>
      </c>
      <c r="B4545" t="b">
        <v>1</v>
      </c>
      <c r="C4545" s="1" t="s">
        <v>18051</v>
      </c>
      <c r="D4545" s="2" t="s">
        <v>18052</v>
      </c>
      <c r="E4545" s="3" t="s">
        <v>18029</v>
      </c>
      <c r="F4545" s="1" t="s">
        <v>18030</v>
      </c>
      <c r="G4545" s="1">
        <v>2013</v>
      </c>
      <c r="H4545" s="1" t="s">
        <v>18</v>
      </c>
      <c r="I4545" s="1"/>
      <c r="J4545" s="1" t="s">
        <v>18053</v>
      </c>
      <c r="K4545" s="1"/>
      <c r="L4545" s="1"/>
      <c r="M4545" s="1"/>
      <c r="O4545">
        <v>0</v>
      </c>
      <c r="Q4545" s="4" t="s">
        <v>31799</v>
      </c>
    </row>
    <row r="4546" spans="1:17" ht="30">
      <c r="A4546">
        <v>2738</v>
      </c>
      <c r="B4546" t="b">
        <v>1</v>
      </c>
      <c r="C4546" s="1" t="s">
        <v>2046</v>
      </c>
      <c r="D4546" s="2" t="s">
        <v>2047</v>
      </c>
      <c r="E4546" s="1" t="s">
        <v>2048</v>
      </c>
      <c r="F4546" s="1" t="s">
        <v>2049</v>
      </c>
      <c r="G4546" s="1">
        <v>2013</v>
      </c>
      <c r="H4546" s="1" t="s">
        <v>18</v>
      </c>
      <c r="I4546" s="1"/>
      <c r="J4546" s="1" t="s">
        <v>2050</v>
      </c>
      <c r="K4546" s="1"/>
      <c r="L4546" s="1"/>
      <c r="M4546" s="1"/>
      <c r="O4546">
        <v>0</v>
      </c>
      <c r="Q4546" s="4" t="s">
        <v>21557</v>
      </c>
    </row>
    <row r="4547" spans="1:17" ht="30">
      <c r="A4547">
        <v>4999</v>
      </c>
      <c r="B4547" t="b">
        <v>1</v>
      </c>
      <c r="C4547" s="1" t="s">
        <v>18054</v>
      </c>
      <c r="D4547" s="2" t="s">
        <v>18055</v>
      </c>
      <c r="E4547" s="3" t="s">
        <v>18029</v>
      </c>
      <c r="F4547" s="1" t="s">
        <v>18030</v>
      </c>
      <c r="G4547" s="1">
        <v>2013</v>
      </c>
      <c r="H4547" s="1" t="s">
        <v>18</v>
      </c>
      <c r="I4547" s="1"/>
      <c r="J4547" s="1" t="s">
        <v>18056</v>
      </c>
      <c r="K4547" s="1"/>
      <c r="L4547" s="1"/>
      <c r="M4547" s="1"/>
      <c r="O4547">
        <v>0</v>
      </c>
      <c r="Q4547" s="4" t="s">
        <v>31772</v>
      </c>
    </row>
    <row r="4548" spans="1:17" ht="45">
      <c r="A4548">
        <v>2744</v>
      </c>
      <c r="B4548" t="b">
        <v>1</v>
      </c>
      <c r="C4548" s="1" t="s">
        <v>852</v>
      </c>
      <c r="D4548" s="2" t="s">
        <v>2103</v>
      </c>
      <c r="E4548" s="1" t="s">
        <v>2104</v>
      </c>
      <c r="F4548" s="1" t="s">
        <v>2105</v>
      </c>
      <c r="G4548" s="1">
        <v>2013</v>
      </c>
      <c r="H4548" s="1" t="s">
        <v>18</v>
      </c>
      <c r="I4548" s="1"/>
      <c r="J4548" s="1" t="s">
        <v>2106</v>
      </c>
      <c r="K4548" s="1"/>
      <c r="L4548" s="1"/>
      <c r="M4548" s="1"/>
      <c r="O4548">
        <v>0</v>
      </c>
      <c r="Q4548" s="4" t="s">
        <v>24740</v>
      </c>
    </row>
    <row r="4549" spans="1:17" ht="26.25">
      <c r="A4549">
        <v>186</v>
      </c>
      <c r="B4549" t="b">
        <v>1</v>
      </c>
      <c r="D4549" s="24" t="s">
        <v>19242</v>
      </c>
      <c r="F4549" s="18" t="s">
        <v>19243</v>
      </c>
      <c r="G4549">
        <v>2013</v>
      </c>
      <c r="H4549" t="s">
        <v>18</v>
      </c>
      <c r="K4549" t="s">
        <v>18422</v>
      </c>
      <c r="L4549" t="s">
        <v>18423</v>
      </c>
      <c r="O4549">
        <v>0</v>
      </c>
      <c r="Q4549" s="4" t="s">
        <v>24388</v>
      </c>
    </row>
    <row r="4550" spans="1:17" ht="45">
      <c r="A4550">
        <v>2746</v>
      </c>
      <c r="B4550" t="b">
        <v>1</v>
      </c>
      <c r="C4550" s="1" t="s">
        <v>463</v>
      </c>
      <c r="D4550" s="2" t="s">
        <v>2136</v>
      </c>
      <c r="E4550" s="1" t="s">
        <v>2137</v>
      </c>
      <c r="F4550" s="1" t="s">
        <v>1618</v>
      </c>
      <c r="G4550" s="1">
        <v>2013</v>
      </c>
      <c r="H4550" s="1" t="s">
        <v>18</v>
      </c>
      <c r="I4550" s="1"/>
      <c r="J4550" s="1" t="s">
        <v>2138</v>
      </c>
      <c r="K4550" s="1"/>
      <c r="L4550" s="1"/>
      <c r="M4550" s="1"/>
      <c r="O4550">
        <v>0</v>
      </c>
      <c r="Q4550" s="4" t="s">
        <v>27095</v>
      </c>
    </row>
    <row r="4551" spans="1:17" ht="45">
      <c r="A4551">
        <v>2748</v>
      </c>
      <c r="B4551" t="b">
        <v>1</v>
      </c>
      <c r="C4551" s="1" t="s">
        <v>2206</v>
      </c>
      <c r="D4551" s="2" t="s">
        <v>2207</v>
      </c>
      <c r="E4551" s="1" t="s">
        <v>2208</v>
      </c>
      <c r="F4551" s="1" t="s">
        <v>2209</v>
      </c>
      <c r="G4551" s="1">
        <v>2013</v>
      </c>
      <c r="H4551" s="1" t="s">
        <v>18</v>
      </c>
      <c r="I4551" s="1"/>
      <c r="J4551" s="1" t="s">
        <v>2210</v>
      </c>
      <c r="K4551" s="1"/>
      <c r="L4551" s="1"/>
      <c r="M4551" s="1"/>
      <c r="O4551">
        <v>0</v>
      </c>
      <c r="Q4551" s="4" t="s">
        <v>31800</v>
      </c>
    </row>
    <row r="4552" spans="1:17" ht="26.25">
      <c r="A4552">
        <v>508</v>
      </c>
      <c r="B4552" t="b">
        <v>1</v>
      </c>
      <c r="D4552" s="24" t="s">
        <v>2182</v>
      </c>
      <c r="F4552" s="18" t="s">
        <v>19243</v>
      </c>
      <c r="G4552">
        <v>2013</v>
      </c>
      <c r="H4552" t="s">
        <v>18</v>
      </c>
      <c r="K4552" t="s">
        <v>18422</v>
      </c>
      <c r="L4552" t="s">
        <v>18423</v>
      </c>
      <c r="O4552">
        <v>0</v>
      </c>
      <c r="Q4552" s="4" t="s">
        <v>24388</v>
      </c>
    </row>
    <row r="4553" spans="1:17" ht="30">
      <c r="A4553">
        <v>4996</v>
      </c>
      <c r="B4553" t="b">
        <v>1</v>
      </c>
      <c r="C4553" s="1" t="s">
        <v>18045</v>
      </c>
      <c r="D4553" s="2" t="s">
        <v>18046</v>
      </c>
      <c r="E4553" s="3" t="s">
        <v>18029</v>
      </c>
      <c r="F4553" s="1" t="s">
        <v>18030</v>
      </c>
      <c r="G4553" s="1">
        <v>2013</v>
      </c>
      <c r="H4553" s="1" t="s">
        <v>18</v>
      </c>
      <c r="I4553" s="1"/>
      <c r="J4553" s="1" t="s">
        <v>18047</v>
      </c>
      <c r="K4553" s="1"/>
      <c r="L4553" s="1"/>
      <c r="M4553" s="1"/>
      <c r="O4553">
        <v>0</v>
      </c>
      <c r="Q4553" s="4" t="s">
        <v>31801</v>
      </c>
    </row>
    <row r="4554" spans="1:17" ht="30">
      <c r="A4554">
        <v>418</v>
      </c>
      <c r="B4554" t="b">
        <v>1</v>
      </c>
      <c r="C4554" t="s">
        <v>20259</v>
      </c>
      <c r="D4554" s="4" t="s">
        <v>20260</v>
      </c>
      <c r="E4554" t="s">
        <v>18795</v>
      </c>
      <c r="F4554" t="s">
        <v>19857</v>
      </c>
      <c r="G4554">
        <v>2013</v>
      </c>
      <c r="H4554" t="s">
        <v>18</v>
      </c>
      <c r="I4554" t="s">
        <v>20261</v>
      </c>
      <c r="J4554" t="s">
        <v>20262</v>
      </c>
      <c r="K4554" t="s">
        <v>18424</v>
      </c>
      <c r="L4554" t="s">
        <v>18</v>
      </c>
      <c r="O4554">
        <v>1</v>
      </c>
      <c r="Q4554" s="4" t="s">
        <v>25953</v>
      </c>
    </row>
    <row r="4555" spans="1:17" ht="30">
      <c r="A4555">
        <v>1800</v>
      </c>
      <c r="B4555" t="b">
        <v>1</v>
      </c>
      <c r="C4555" t="s">
        <v>19855</v>
      </c>
      <c r="D4555" s="4" t="s">
        <v>25198</v>
      </c>
      <c r="E4555" t="s">
        <v>18795</v>
      </c>
      <c r="F4555" t="s">
        <v>19857</v>
      </c>
      <c r="G4555">
        <v>2013</v>
      </c>
      <c r="H4555" t="s">
        <v>18</v>
      </c>
      <c r="K4555" t="s">
        <v>18422</v>
      </c>
      <c r="L4555" t="s">
        <v>18423</v>
      </c>
      <c r="O4555">
        <v>0</v>
      </c>
      <c r="Q4555" s="4" t="s">
        <v>21656</v>
      </c>
    </row>
    <row r="4556" spans="1:17">
      <c r="A4556">
        <v>5002</v>
      </c>
      <c r="B4556" t="b">
        <v>1</v>
      </c>
      <c r="C4556" s="1" t="s">
        <v>18063</v>
      </c>
      <c r="D4556" s="2" t="s">
        <v>18064</v>
      </c>
      <c r="E4556" s="3" t="s">
        <v>18029</v>
      </c>
      <c r="F4556" s="1" t="s">
        <v>18030</v>
      </c>
      <c r="G4556" s="1">
        <v>2013</v>
      </c>
      <c r="H4556" s="1" t="s">
        <v>18</v>
      </c>
      <c r="I4556" s="1"/>
      <c r="J4556" s="1" t="s">
        <v>18065</v>
      </c>
      <c r="K4556" s="1"/>
      <c r="L4556" s="1"/>
      <c r="M4556" s="1"/>
      <c r="O4556">
        <v>0</v>
      </c>
      <c r="Q4556" s="4" t="s">
        <v>31802</v>
      </c>
    </row>
    <row r="4557" spans="1:17" ht="26.25">
      <c r="A4557">
        <v>530</v>
      </c>
      <c r="B4557" t="b">
        <v>1</v>
      </c>
      <c r="D4557" s="24" t="s">
        <v>2202</v>
      </c>
      <c r="F4557" s="18" t="s">
        <v>19243</v>
      </c>
      <c r="G4557">
        <v>2013</v>
      </c>
      <c r="H4557" t="s">
        <v>18</v>
      </c>
      <c r="K4557" t="s">
        <v>18422</v>
      </c>
      <c r="L4557" t="s">
        <v>18423</v>
      </c>
      <c r="O4557">
        <v>0</v>
      </c>
      <c r="Q4557" s="4" t="s">
        <v>24388</v>
      </c>
    </row>
    <row r="4558" spans="1:17">
      <c r="A4558">
        <v>2747</v>
      </c>
      <c r="B4558" t="b">
        <v>1</v>
      </c>
      <c r="C4558" s="1" t="s">
        <v>2163</v>
      </c>
      <c r="D4558" s="2" t="s">
        <v>2164</v>
      </c>
      <c r="E4558" s="1" t="s">
        <v>2165</v>
      </c>
      <c r="F4558" s="1" t="s">
        <v>2166</v>
      </c>
      <c r="G4558" s="1">
        <v>2013</v>
      </c>
      <c r="H4558" s="1" t="s">
        <v>18</v>
      </c>
      <c r="I4558" s="1"/>
      <c r="J4558" s="1" t="s">
        <v>2167</v>
      </c>
      <c r="K4558" s="1"/>
      <c r="L4558" s="1"/>
      <c r="M4558" s="1"/>
      <c r="O4558">
        <v>0</v>
      </c>
      <c r="Q4558" s="4" t="s">
        <v>31784</v>
      </c>
    </row>
    <row r="4559" spans="1:17" ht="45">
      <c r="A4559">
        <v>1979</v>
      </c>
      <c r="B4559" t="b">
        <v>1</v>
      </c>
      <c r="C4559" t="s">
        <v>25758</v>
      </c>
      <c r="D4559" s="4" t="s">
        <v>25759</v>
      </c>
      <c r="E4559" t="s">
        <v>18795</v>
      </c>
      <c r="F4559" t="s">
        <v>19857</v>
      </c>
      <c r="G4559">
        <v>2013</v>
      </c>
      <c r="H4559" t="s">
        <v>18</v>
      </c>
      <c r="K4559" t="s">
        <v>18422</v>
      </c>
      <c r="L4559" t="s">
        <v>18423</v>
      </c>
      <c r="O4559">
        <v>0</v>
      </c>
      <c r="Q4559" s="4" t="s">
        <v>26042</v>
      </c>
    </row>
    <row r="4560" spans="1:17" ht="26.25">
      <c r="A4560">
        <v>1916</v>
      </c>
      <c r="B4560" t="b">
        <v>1</v>
      </c>
      <c r="D4560" s="24" t="s">
        <v>2193</v>
      </c>
      <c r="F4560" s="18" t="s">
        <v>18756</v>
      </c>
      <c r="G4560">
        <v>2013</v>
      </c>
      <c r="H4560" t="s">
        <v>18</v>
      </c>
      <c r="K4560" t="s">
        <v>18422</v>
      </c>
      <c r="L4560" t="s">
        <v>18423</v>
      </c>
      <c r="O4560">
        <v>0</v>
      </c>
      <c r="Q4560" s="4" t="s">
        <v>24388</v>
      </c>
    </row>
    <row r="4561" spans="1:18" ht="60">
      <c r="A4561">
        <v>2734</v>
      </c>
      <c r="B4561" t="b">
        <v>1</v>
      </c>
      <c r="C4561" s="1" t="s">
        <v>2021</v>
      </c>
      <c r="D4561" s="2" t="s">
        <v>2022</v>
      </c>
      <c r="E4561" s="1" t="s">
        <v>2023</v>
      </c>
      <c r="F4561" s="1"/>
      <c r="G4561" s="1">
        <v>2013</v>
      </c>
      <c r="H4561" s="1" t="s">
        <v>18</v>
      </c>
      <c r="I4561" s="1"/>
      <c r="J4561" s="1" t="s">
        <v>2024</v>
      </c>
      <c r="K4561" s="1"/>
      <c r="L4561" s="1"/>
      <c r="M4561" s="1"/>
      <c r="O4561">
        <v>0</v>
      </c>
      <c r="Q4561" s="4" t="s">
        <v>24000</v>
      </c>
    </row>
    <row r="4562" spans="1:18" ht="60">
      <c r="A4562">
        <v>2741</v>
      </c>
      <c r="B4562" t="b">
        <v>1</v>
      </c>
      <c r="C4562" s="1" t="s">
        <v>2080</v>
      </c>
      <c r="D4562" s="2" t="s">
        <v>2081</v>
      </c>
      <c r="E4562" s="1" t="s">
        <v>2082</v>
      </c>
      <c r="F4562" s="1" t="s">
        <v>1618</v>
      </c>
      <c r="G4562" s="1">
        <v>2013</v>
      </c>
      <c r="H4562" s="1" t="s">
        <v>18</v>
      </c>
      <c r="I4562" s="1"/>
      <c r="J4562" s="1" t="s">
        <v>2083</v>
      </c>
      <c r="K4562" s="1"/>
      <c r="L4562" s="1"/>
      <c r="M4562" s="1"/>
      <c r="O4562">
        <v>0</v>
      </c>
      <c r="Q4562" s="4" t="s">
        <v>31804</v>
      </c>
    </row>
    <row r="4563" spans="1:18">
      <c r="A4563">
        <v>5240</v>
      </c>
      <c r="B4563" t="b">
        <v>1</v>
      </c>
      <c r="C4563" s="1" t="s">
        <v>32097</v>
      </c>
      <c r="D4563" s="4" t="s">
        <v>32096</v>
      </c>
      <c r="E4563" s="48" t="s">
        <v>32099</v>
      </c>
      <c r="F4563" s="1" t="s">
        <v>32098</v>
      </c>
      <c r="G4563" s="1">
        <v>2013</v>
      </c>
      <c r="H4563" s="1" t="s">
        <v>18</v>
      </c>
      <c r="O4563">
        <v>0</v>
      </c>
      <c r="Q4563" s="4" t="s">
        <v>32157</v>
      </c>
    </row>
    <row r="4564" spans="1:18" ht="45">
      <c r="A4564">
        <v>5247</v>
      </c>
      <c r="B4564" t="b">
        <v>1</v>
      </c>
      <c r="C4564" s="1" t="s">
        <v>32124</v>
      </c>
      <c r="D4564" s="4" t="s">
        <v>2214</v>
      </c>
      <c r="E4564" s="48" t="s">
        <v>2215</v>
      </c>
      <c r="F4564" s="1" t="s">
        <v>32125</v>
      </c>
      <c r="G4564" s="1">
        <v>2013</v>
      </c>
      <c r="H4564" s="1" t="s">
        <v>18</v>
      </c>
      <c r="O4564">
        <v>0</v>
      </c>
      <c r="Q4564" s="4" t="s">
        <v>31798</v>
      </c>
    </row>
    <row r="4565" spans="1:18" ht="30">
      <c r="A4565">
        <v>5250</v>
      </c>
      <c r="B4565" t="b">
        <v>1</v>
      </c>
      <c r="C4565" s="1" t="s">
        <v>32137</v>
      </c>
      <c r="D4565" s="4" t="s">
        <v>32135</v>
      </c>
      <c r="E4565" s="48" t="s">
        <v>32138</v>
      </c>
      <c r="G4565" s="1">
        <v>2013</v>
      </c>
      <c r="H4565" s="1" t="s">
        <v>18</v>
      </c>
      <c r="J4565" t="s">
        <v>32139</v>
      </c>
      <c r="O4565">
        <v>0</v>
      </c>
      <c r="Q4565" s="4" t="s">
        <v>32166</v>
      </c>
    </row>
    <row r="4566" spans="1:18" ht="43.5">
      <c r="A4566">
        <v>2218</v>
      </c>
      <c r="B4566" t="b">
        <v>1</v>
      </c>
      <c r="C4566" t="s">
        <v>26423</v>
      </c>
      <c r="D4566" s="7" t="s">
        <v>1736</v>
      </c>
      <c r="E4566" s="5" t="s">
        <v>1737</v>
      </c>
      <c r="F4566" s="18" t="s">
        <v>19429</v>
      </c>
      <c r="G4566">
        <v>2014</v>
      </c>
      <c r="H4566" t="s">
        <v>29</v>
      </c>
      <c r="J4566" t="s">
        <v>26424</v>
      </c>
      <c r="K4566" t="s">
        <v>298</v>
      </c>
      <c r="L4566" t="s">
        <v>29</v>
      </c>
      <c r="O4566">
        <v>1</v>
      </c>
      <c r="Q4566" s="4" t="s">
        <v>26275</v>
      </c>
      <c r="R4566">
        <v>8</v>
      </c>
    </row>
    <row r="4567" spans="1:18" ht="43.5">
      <c r="A4567">
        <v>2009</v>
      </c>
      <c r="B4567" t="b">
        <v>1</v>
      </c>
      <c r="C4567" t="s">
        <v>25841</v>
      </c>
      <c r="D4567" s="7" t="s">
        <v>1961</v>
      </c>
      <c r="E4567" s="5" t="s">
        <v>25842</v>
      </c>
      <c r="F4567" t="s">
        <v>25843</v>
      </c>
      <c r="G4567">
        <v>2014</v>
      </c>
      <c r="H4567" t="s">
        <v>29</v>
      </c>
      <c r="J4567" t="s">
        <v>1964</v>
      </c>
      <c r="K4567" t="s">
        <v>298</v>
      </c>
      <c r="L4567" t="s">
        <v>29</v>
      </c>
      <c r="O4567">
        <v>1</v>
      </c>
      <c r="Q4567" s="4" t="s">
        <v>26255</v>
      </c>
      <c r="R4567">
        <v>8</v>
      </c>
    </row>
    <row r="4568" spans="1:18" ht="57.75">
      <c r="A4568">
        <v>113</v>
      </c>
      <c r="B4568" t="b">
        <v>1</v>
      </c>
      <c r="C4568" t="s">
        <v>18938</v>
      </c>
      <c r="D4568" s="7" t="s">
        <v>1870</v>
      </c>
      <c r="E4568" s="3" t="s">
        <v>1871</v>
      </c>
      <c r="F4568" s="18" t="s">
        <v>18567</v>
      </c>
      <c r="G4568">
        <v>2014</v>
      </c>
      <c r="H4568" t="s">
        <v>29</v>
      </c>
      <c r="I4568" t="s">
        <v>18939</v>
      </c>
      <c r="J4568" t="s">
        <v>18940</v>
      </c>
      <c r="K4568" t="s">
        <v>298</v>
      </c>
      <c r="L4568" t="s">
        <v>29</v>
      </c>
      <c r="O4568">
        <v>1</v>
      </c>
      <c r="Q4568" s="4" t="s">
        <v>26089</v>
      </c>
      <c r="R4568">
        <v>9</v>
      </c>
    </row>
    <row r="4569" spans="1:18" ht="72">
      <c r="A4569">
        <v>1229</v>
      </c>
      <c r="B4569" t="b">
        <v>1</v>
      </c>
      <c r="C4569" t="s">
        <v>23229</v>
      </c>
      <c r="D4569" s="7" t="s">
        <v>1903</v>
      </c>
      <c r="E4569" s="5" t="s">
        <v>1904</v>
      </c>
      <c r="F4569" s="18" t="s">
        <v>18567</v>
      </c>
      <c r="G4569">
        <v>2014</v>
      </c>
      <c r="H4569" t="s">
        <v>18</v>
      </c>
      <c r="I4569" t="s">
        <v>23230</v>
      </c>
      <c r="J4569" t="s">
        <v>23231</v>
      </c>
      <c r="K4569" t="s">
        <v>18422</v>
      </c>
      <c r="L4569" t="s">
        <v>18423</v>
      </c>
      <c r="O4569">
        <v>0</v>
      </c>
      <c r="Q4569" s="4" t="s">
        <v>26195</v>
      </c>
    </row>
    <row r="4570" spans="1:18" ht="43.5">
      <c r="A4570">
        <v>181</v>
      </c>
      <c r="B4570" t="b">
        <v>1</v>
      </c>
      <c r="C4570" t="s">
        <v>19224</v>
      </c>
      <c r="D4570" s="7" t="s">
        <v>1766</v>
      </c>
      <c r="E4570" s="3" t="s">
        <v>1767</v>
      </c>
      <c r="F4570" s="18" t="s">
        <v>18567</v>
      </c>
      <c r="G4570">
        <v>2014</v>
      </c>
      <c r="H4570" t="s">
        <v>29</v>
      </c>
      <c r="J4570" t="s">
        <v>1768</v>
      </c>
      <c r="K4570" t="s">
        <v>298</v>
      </c>
      <c r="L4570" t="s">
        <v>29</v>
      </c>
      <c r="O4570">
        <v>1</v>
      </c>
      <c r="Q4570" s="4" t="s">
        <v>25422</v>
      </c>
      <c r="R4570">
        <v>9</v>
      </c>
    </row>
    <row r="4571" spans="1:18" ht="60">
      <c r="A4571">
        <v>2730</v>
      </c>
      <c r="B4571" t="b">
        <v>1</v>
      </c>
      <c r="C4571" s="1" t="s">
        <v>2001</v>
      </c>
      <c r="D4571" s="2" t="s">
        <v>2002</v>
      </c>
      <c r="E4571" s="3" t="s">
        <v>2003</v>
      </c>
      <c r="F4571" s="1" t="s">
        <v>2004</v>
      </c>
      <c r="G4571" s="1">
        <v>2014</v>
      </c>
      <c r="H4571" s="1" t="s">
        <v>29</v>
      </c>
      <c r="I4571" s="1"/>
      <c r="J4571" s="1" t="s">
        <v>2005</v>
      </c>
      <c r="K4571" s="1" t="s">
        <v>36</v>
      </c>
      <c r="L4571" s="1" t="s">
        <v>29</v>
      </c>
      <c r="M4571" s="1"/>
      <c r="O4571">
        <v>1</v>
      </c>
      <c r="Q4571" s="4" t="s">
        <v>31811</v>
      </c>
      <c r="R4571">
        <v>12</v>
      </c>
    </row>
    <row r="4572" spans="1:18" ht="45">
      <c r="A4572">
        <v>2731</v>
      </c>
      <c r="B4572" t="b">
        <v>1</v>
      </c>
      <c r="C4572" s="1" t="s">
        <v>2006</v>
      </c>
      <c r="D4572" s="2" t="s">
        <v>2007</v>
      </c>
      <c r="E4572" s="3" t="s">
        <v>2008</v>
      </c>
      <c r="F4572" s="1" t="s">
        <v>2009</v>
      </c>
      <c r="G4572" s="1">
        <v>2014</v>
      </c>
      <c r="H4572" s="1" t="s">
        <v>29</v>
      </c>
      <c r="I4572" s="1"/>
      <c r="J4572" s="1" t="s">
        <v>2010</v>
      </c>
      <c r="K4572" s="1" t="s">
        <v>36</v>
      </c>
      <c r="L4572" s="1" t="s">
        <v>29</v>
      </c>
      <c r="M4572" s="1"/>
      <c r="O4572">
        <v>1</v>
      </c>
      <c r="Q4572" s="4" t="s">
        <v>31812</v>
      </c>
      <c r="R4572">
        <v>12</v>
      </c>
    </row>
    <row r="4573" spans="1:18" ht="45">
      <c r="A4573">
        <v>2732</v>
      </c>
      <c r="B4573" t="b">
        <v>1</v>
      </c>
      <c r="C4573" s="1" t="s">
        <v>2011</v>
      </c>
      <c r="D4573" s="2" t="s">
        <v>2012</v>
      </c>
      <c r="E4573" s="3" t="s">
        <v>2013</v>
      </c>
      <c r="F4573" s="1" t="s">
        <v>2014</v>
      </c>
      <c r="G4573" s="1">
        <v>2014</v>
      </c>
      <c r="H4573" s="1" t="s">
        <v>29</v>
      </c>
      <c r="I4573" s="1"/>
      <c r="J4573" s="1" t="s">
        <v>2015</v>
      </c>
      <c r="K4573" s="1" t="s">
        <v>36</v>
      </c>
      <c r="L4573" s="1" t="s">
        <v>29</v>
      </c>
      <c r="M4573" s="1"/>
      <c r="O4573">
        <v>1</v>
      </c>
      <c r="Q4573" s="4" t="s">
        <v>31813</v>
      </c>
      <c r="R4573">
        <v>12</v>
      </c>
    </row>
    <row r="4574" spans="1:18" ht="43.5">
      <c r="A4574">
        <v>1115</v>
      </c>
      <c r="B4574" t="b">
        <v>1</v>
      </c>
      <c r="C4574" t="s">
        <v>22835</v>
      </c>
      <c r="D4574" s="7" t="s">
        <v>1951</v>
      </c>
      <c r="E4574" s="5" t="s">
        <v>1952</v>
      </c>
      <c r="F4574" s="18" t="s">
        <v>18567</v>
      </c>
      <c r="G4574">
        <v>2014</v>
      </c>
      <c r="H4574" t="s">
        <v>29</v>
      </c>
      <c r="J4574" t="s">
        <v>22836</v>
      </c>
      <c r="K4574" t="s">
        <v>1426</v>
      </c>
      <c r="L4574" t="s">
        <v>29</v>
      </c>
      <c r="O4574">
        <v>1</v>
      </c>
      <c r="Q4574" s="4" t="s">
        <v>26187</v>
      </c>
      <c r="R4574">
        <v>12</v>
      </c>
    </row>
    <row r="4575" spans="1:18" ht="29.25">
      <c r="A4575">
        <v>125</v>
      </c>
      <c r="B4575" t="b">
        <v>1</v>
      </c>
      <c r="C4575" t="s">
        <v>18992</v>
      </c>
      <c r="D4575" s="7" t="s">
        <v>18993</v>
      </c>
      <c r="E4575" s="5" t="s">
        <v>18994</v>
      </c>
      <c r="F4575" s="18" t="s">
        <v>18567</v>
      </c>
      <c r="G4575">
        <v>2014</v>
      </c>
      <c r="H4575" t="s">
        <v>29</v>
      </c>
      <c r="I4575" t="s">
        <v>18995</v>
      </c>
      <c r="J4575" t="s">
        <v>18996</v>
      </c>
      <c r="K4575" t="s">
        <v>1426</v>
      </c>
      <c r="L4575" t="s">
        <v>29</v>
      </c>
      <c r="O4575">
        <v>1</v>
      </c>
      <c r="Q4575" s="4" t="s">
        <v>26092</v>
      </c>
      <c r="R4575">
        <v>12</v>
      </c>
    </row>
    <row r="4576" spans="1:18" ht="60">
      <c r="A4576">
        <v>2556</v>
      </c>
      <c r="B4576" t="b">
        <v>1</v>
      </c>
      <c r="C4576" t="s">
        <v>27697</v>
      </c>
      <c r="D4576" s="4" t="s">
        <v>27698</v>
      </c>
      <c r="E4576" s="3" t="s">
        <v>27699</v>
      </c>
      <c r="F4576" t="s">
        <v>27700</v>
      </c>
      <c r="G4576">
        <v>2014</v>
      </c>
      <c r="H4576" t="s">
        <v>29</v>
      </c>
      <c r="K4576" t="s">
        <v>10545</v>
      </c>
      <c r="L4576" t="s">
        <v>29</v>
      </c>
      <c r="O4576">
        <v>1</v>
      </c>
      <c r="Q4576" s="4" t="s">
        <v>31808</v>
      </c>
      <c r="R4576">
        <v>22</v>
      </c>
    </row>
    <row r="4577" spans="1:18" ht="60">
      <c r="A4577">
        <v>510</v>
      </c>
      <c r="B4577" t="b">
        <v>1</v>
      </c>
      <c r="C4577" s="4" t="s">
        <v>20619</v>
      </c>
      <c r="D4577" s="7" t="s">
        <v>1820</v>
      </c>
      <c r="E4577" s="5" t="s">
        <v>1821</v>
      </c>
      <c r="F4577" s="18" t="s">
        <v>18567</v>
      </c>
      <c r="G4577">
        <v>2014</v>
      </c>
      <c r="H4577" t="s">
        <v>29</v>
      </c>
      <c r="J4577" t="s">
        <v>20620</v>
      </c>
      <c r="K4577" t="s">
        <v>1426</v>
      </c>
      <c r="L4577" t="s">
        <v>29</v>
      </c>
      <c r="O4577">
        <v>1</v>
      </c>
      <c r="Q4577" s="4" t="s">
        <v>26118</v>
      </c>
      <c r="R4577">
        <v>22</v>
      </c>
    </row>
    <row r="4578" spans="1:18" ht="45">
      <c r="A4578">
        <v>39</v>
      </c>
      <c r="B4578" t="b">
        <v>1</v>
      </c>
      <c r="C4578" s="4" t="s">
        <v>18603</v>
      </c>
      <c r="D4578" s="7" t="s">
        <v>18604</v>
      </c>
      <c r="F4578" s="18" t="s">
        <v>18567</v>
      </c>
      <c r="G4578">
        <v>2014</v>
      </c>
      <c r="H4578" t="s">
        <v>29</v>
      </c>
      <c r="I4578" t="s">
        <v>18605</v>
      </c>
      <c r="J4578" t="s">
        <v>18606</v>
      </c>
      <c r="K4578" t="s">
        <v>18607</v>
      </c>
      <c r="L4578" t="s">
        <v>29</v>
      </c>
      <c r="O4578">
        <v>2</v>
      </c>
      <c r="Q4578" s="4" t="s">
        <v>26075</v>
      </c>
      <c r="R4578">
        <v>22</v>
      </c>
    </row>
    <row r="4579" spans="1:18" ht="43.5">
      <c r="A4579">
        <v>1318</v>
      </c>
      <c r="B4579" t="b">
        <v>1</v>
      </c>
      <c r="C4579" t="s">
        <v>23537</v>
      </c>
      <c r="D4579" s="7" t="s">
        <v>1882</v>
      </c>
      <c r="E4579" s="5" t="s">
        <v>23538</v>
      </c>
      <c r="F4579" s="18" t="s">
        <v>18567</v>
      </c>
      <c r="G4579">
        <v>2014</v>
      </c>
      <c r="H4579" t="s">
        <v>29</v>
      </c>
      <c r="J4579" t="s">
        <v>23539</v>
      </c>
      <c r="K4579" t="s">
        <v>18607</v>
      </c>
      <c r="L4579" t="s">
        <v>29</v>
      </c>
      <c r="O4579">
        <v>1</v>
      </c>
      <c r="Q4579" s="4" t="s">
        <v>26205</v>
      </c>
      <c r="R4579">
        <v>22</v>
      </c>
    </row>
    <row r="4580" spans="1:18" ht="29.25">
      <c r="A4580">
        <v>2221</v>
      </c>
      <c r="B4580" t="b">
        <v>1</v>
      </c>
      <c r="C4580" t="s">
        <v>26434</v>
      </c>
      <c r="D4580" s="7" t="s">
        <v>1800</v>
      </c>
      <c r="F4580" s="18" t="s">
        <v>18567</v>
      </c>
      <c r="G4580">
        <v>2014</v>
      </c>
      <c r="H4580" t="s">
        <v>29</v>
      </c>
      <c r="K4580" t="s">
        <v>298</v>
      </c>
      <c r="L4580" t="s">
        <v>29</v>
      </c>
      <c r="O4580">
        <v>1</v>
      </c>
      <c r="Q4580" s="4" t="s">
        <v>26278</v>
      </c>
      <c r="R4580">
        <v>31</v>
      </c>
    </row>
    <row r="4581" spans="1:18" ht="60">
      <c r="A4581">
        <v>1173</v>
      </c>
      <c r="B4581" t="b">
        <v>1</v>
      </c>
      <c r="C4581" t="s">
        <v>23033</v>
      </c>
      <c r="D4581" s="4" t="s">
        <v>23034</v>
      </c>
      <c r="E4581" t="s">
        <v>18795</v>
      </c>
      <c r="F4581" t="s">
        <v>19343</v>
      </c>
      <c r="G4581">
        <v>2014</v>
      </c>
      <c r="H4581" t="s">
        <v>29</v>
      </c>
      <c r="I4581" t="s">
        <v>23035</v>
      </c>
      <c r="J4581" t="s">
        <v>23036</v>
      </c>
      <c r="K4581" t="s">
        <v>605</v>
      </c>
      <c r="L4581" t="s">
        <v>29</v>
      </c>
      <c r="O4581">
        <v>1</v>
      </c>
      <c r="Q4581" s="4" t="s">
        <v>26190</v>
      </c>
      <c r="R4581">
        <v>48</v>
      </c>
    </row>
    <row r="4582" spans="1:18" ht="57.75">
      <c r="A4582">
        <v>1043</v>
      </c>
      <c r="B4582" t="b">
        <v>1</v>
      </c>
      <c r="C4582" t="s">
        <v>22580</v>
      </c>
      <c r="D4582" s="7" t="s">
        <v>1682</v>
      </c>
      <c r="E4582" s="5" t="s">
        <v>1683</v>
      </c>
      <c r="F4582" s="18" t="s">
        <v>18567</v>
      </c>
      <c r="G4582">
        <v>2014</v>
      </c>
      <c r="H4582" t="s">
        <v>29</v>
      </c>
      <c r="I4582" t="s">
        <v>22581</v>
      </c>
      <c r="J4582" t="s">
        <v>22582</v>
      </c>
      <c r="K4582" t="s">
        <v>5171</v>
      </c>
      <c r="L4582" t="s">
        <v>29</v>
      </c>
      <c r="O4582">
        <v>1</v>
      </c>
      <c r="Q4582" s="4" t="s">
        <v>26185</v>
      </c>
      <c r="R4582">
        <v>48</v>
      </c>
    </row>
    <row r="4583" spans="1:18" ht="45">
      <c r="A4583">
        <v>668</v>
      </c>
      <c r="B4583" t="b">
        <v>1</v>
      </c>
      <c r="C4583" t="s">
        <v>19217</v>
      </c>
      <c r="D4583" s="2" t="s">
        <v>21222</v>
      </c>
      <c r="E4583" s="5" t="s">
        <v>1856</v>
      </c>
      <c r="F4583" s="18" t="s">
        <v>18567</v>
      </c>
      <c r="G4583">
        <v>2014</v>
      </c>
      <c r="H4583" t="s">
        <v>29</v>
      </c>
      <c r="I4583" t="s">
        <v>21223</v>
      </c>
      <c r="J4583" t="s">
        <v>1858</v>
      </c>
      <c r="K4583" t="s">
        <v>605</v>
      </c>
      <c r="L4583" t="s">
        <v>29</v>
      </c>
      <c r="O4583">
        <v>1</v>
      </c>
      <c r="Q4583" s="4" t="s">
        <v>21520</v>
      </c>
      <c r="R4583">
        <v>48</v>
      </c>
    </row>
    <row r="4584" spans="1:18" ht="45">
      <c r="A4584">
        <v>2727</v>
      </c>
      <c r="B4584" t="b">
        <v>1</v>
      </c>
      <c r="C4584" s="1" t="s">
        <v>1986</v>
      </c>
      <c r="D4584" s="2" t="s">
        <v>1987</v>
      </c>
      <c r="E4584" s="3" t="s">
        <v>1988</v>
      </c>
      <c r="F4584" s="1" t="s">
        <v>1989</v>
      </c>
      <c r="G4584" s="1">
        <v>2014</v>
      </c>
      <c r="H4584" s="1" t="s">
        <v>29</v>
      </c>
      <c r="I4584" s="1"/>
      <c r="J4584" s="1" t="s">
        <v>1990</v>
      </c>
      <c r="K4584" s="1" t="s">
        <v>1991</v>
      </c>
      <c r="L4584" s="1" t="s">
        <v>29</v>
      </c>
      <c r="M4584" s="1"/>
      <c r="O4584">
        <v>1</v>
      </c>
      <c r="Q4584" s="4" t="s">
        <v>31823</v>
      </c>
      <c r="R4584">
        <v>48</v>
      </c>
    </row>
    <row r="4585" spans="1:18" ht="60">
      <c r="A4585">
        <v>2196</v>
      </c>
      <c r="B4585" t="b">
        <v>1</v>
      </c>
      <c r="C4585" s="4" t="s">
        <v>26364</v>
      </c>
      <c r="D4585" s="2" t="s">
        <v>26365</v>
      </c>
      <c r="F4585" s="18" t="s">
        <v>18567</v>
      </c>
      <c r="G4585">
        <v>2014</v>
      </c>
      <c r="H4585" t="s">
        <v>29</v>
      </c>
      <c r="I4585" t="s">
        <v>26366</v>
      </c>
      <c r="K4585" t="s">
        <v>5171</v>
      </c>
      <c r="L4585" t="s">
        <v>29</v>
      </c>
      <c r="O4585">
        <v>1</v>
      </c>
      <c r="Q4585" s="4" t="s">
        <v>26269</v>
      </c>
      <c r="R4585">
        <v>57</v>
      </c>
    </row>
    <row r="4586" spans="1:18" ht="60">
      <c r="A4586">
        <v>2715</v>
      </c>
      <c r="B4586" t="b">
        <v>1</v>
      </c>
      <c r="C4586" s="1" t="s">
        <v>1711</v>
      </c>
      <c r="D4586" s="2" t="s">
        <v>1712</v>
      </c>
      <c r="E4586" s="1" t="s">
        <v>1713</v>
      </c>
      <c r="F4586" s="1" t="s">
        <v>1714</v>
      </c>
      <c r="G4586" s="1">
        <v>2014</v>
      </c>
      <c r="H4586" s="1" t="s">
        <v>29</v>
      </c>
      <c r="I4586" s="1"/>
      <c r="J4586" s="1" t="s">
        <v>1715</v>
      </c>
      <c r="K4586" s="1" t="s">
        <v>43</v>
      </c>
      <c r="L4586" s="1" t="s">
        <v>29</v>
      </c>
      <c r="M4586" s="1"/>
      <c r="O4586">
        <v>1</v>
      </c>
      <c r="Q4586" s="4" t="s">
        <v>31807</v>
      </c>
      <c r="R4586">
        <v>57</v>
      </c>
    </row>
    <row r="4587" spans="1:18" ht="75">
      <c r="A4587">
        <v>2716</v>
      </c>
      <c r="B4587" t="b">
        <v>1</v>
      </c>
      <c r="C4587" s="1" t="s">
        <v>1711</v>
      </c>
      <c r="D4587" s="2" t="s">
        <v>1716</v>
      </c>
      <c r="E4587" s="1" t="s">
        <v>1717</v>
      </c>
      <c r="F4587" s="1" t="s">
        <v>1718</v>
      </c>
      <c r="G4587" s="1">
        <v>2014</v>
      </c>
      <c r="H4587" s="1" t="s">
        <v>29</v>
      </c>
      <c r="I4587" s="1"/>
      <c r="J4587" s="1" t="s">
        <v>1715</v>
      </c>
      <c r="K4587" s="1" t="s">
        <v>43</v>
      </c>
      <c r="L4587" s="1" t="s">
        <v>29</v>
      </c>
      <c r="M4587" s="1"/>
      <c r="O4587">
        <v>1</v>
      </c>
      <c r="Q4587" s="4" t="s">
        <v>31807</v>
      </c>
      <c r="R4587">
        <v>57</v>
      </c>
    </row>
    <row r="4588" spans="1:18" ht="43.5">
      <c r="A4588">
        <v>31</v>
      </c>
      <c r="B4588" t="b">
        <v>1</v>
      </c>
      <c r="C4588" t="s">
        <v>18565</v>
      </c>
      <c r="D4588" s="7" t="s">
        <v>1828</v>
      </c>
      <c r="E4588" s="5" t="s">
        <v>18566</v>
      </c>
      <c r="F4588" s="18" t="s">
        <v>18567</v>
      </c>
      <c r="G4588">
        <v>2014</v>
      </c>
      <c r="H4588" t="s">
        <v>29</v>
      </c>
      <c r="I4588" t="s">
        <v>18568</v>
      </c>
      <c r="J4588" t="s">
        <v>18569</v>
      </c>
      <c r="K4588" t="s">
        <v>5171</v>
      </c>
      <c r="L4588" t="s">
        <v>29</v>
      </c>
      <c r="O4588">
        <v>2</v>
      </c>
      <c r="Q4588" s="4" t="s">
        <v>26070</v>
      </c>
      <c r="R4588">
        <v>80</v>
      </c>
    </row>
    <row r="4589" spans="1:18" ht="409.5">
      <c r="A4589">
        <v>75</v>
      </c>
      <c r="B4589" t="b">
        <v>1</v>
      </c>
      <c r="C4589" t="s">
        <v>18768</v>
      </c>
      <c r="D4589" s="7" t="s">
        <v>1755</v>
      </c>
      <c r="F4589" s="18" t="s">
        <v>18567</v>
      </c>
      <c r="G4589">
        <v>2014</v>
      </c>
      <c r="H4589" t="s">
        <v>29</v>
      </c>
      <c r="I4589" s="4" t="s">
        <v>18769</v>
      </c>
      <c r="J4589" t="s">
        <v>18770</v>
      </c>
      <c r="K4589" t="s">
        <v>5171</v>
      </c>
      <c r="L4589" t="s">
        <v>29</v>
      </c>
      <c r="O4589">
        <v>2</v>
      </c>
      <c r="Q4589" s="4" t="s">
        <v>26081</v>
      </c>
      <c r="R4589">
        <v>80</v>
      </c>
    </row>
    <row r="4590" spans="1:18" ht="60">
      <c r="A4590">
        <v>1042</v>
      </c>
      <c r="B4590" t="b">
        <v>1</v>
      </c>
      <c r="C4590" t="s">
        <v>22577</v>
      </c>
      <c r="D4590" s="2" t="s">
        <v>1915</v>
      </c>
      <c r="F4590" s="18" t="s">
        <v>18567</v>
      </c>
      <c r="G4590">
        <v>2014</v>
      </c>
      <c r="H4590" t="s">
        <v>29</v>
      </c>
      <c r="K4590" t="s">
        <v>1426</v>
      </c>
      <c r="L4590" t="s">
        <v>29</v>
      </c>
      <c r="O4590">
        <v>1</v>
      </c>
      <c r="Q4590" s="4" t="s">
        <v>26181</v>
      </c>
      <c r="R4590">
        <v>80</v>
      </c>
    </row>
    <row r="4591" spans="1:18" ht="45">
      <c r="A4591">
        <v>4980</v>
      </c>
      <c r="B4591" t="b">
        <v>1</v>
      </c>
      <c r="C4591" s="1" t="s">
        <v>17996</v>
      </c>
      <c r="D4591" s="2" t="s">
        <v>17997</v>
      </c>
      <c r="E4591" s="3" t="s">
        <v>17983</v>
      </c>
      <c r="F4591" s="1" t="s">
        <v>17984</v>
      </c>
      <c r="G4591" s="1">
        <v>2014</v>
      </c>
      <c r="H4591" s="1" t="s">
        <v>29</v>
      </c>
      <c r="I4591" s="1"/>
      <c r="J4591" s="1" t="s">
        <v>17998</v>
      </c>
      <c r="K4591" s="1" t="s">
        <v>17999</v>
      </c>
      <c r="L4591" s="1" t="s">
        <v>29</v>
      </c>
      <c r="M4591" s="1"/>
      <c r="O4591">
        <v>3</v>
      </c>
      <c r="Q4591" s="4" t="s">
        <v>21633</v>
      </c>
      <c r="R4591">
        <v>97</v>
      </c>
    </row>
    <row r="4592" spans="1:18" ht="43.5">
      <c r="A4592">
        <v>756</v>
      </c>
      <c r="B4592" t="b">
        <v>1</v>
      </c>
      <c r="C4592" t="s">
        <v>20438</v>
      </c>
      <c r="D4592" s="7" t="s">
        <v>21546</v>
      </c>
      <c r="E4592" s="5" t="s">
        <v>1845</v>
      </c>
      <c r="F4592" s="18" t="s">
        <v>18567</v>
      </c>
      <c r="G4592">
        <v>2014</v>
      </c>
      <c r="H4592" t="s">
        <v>29</v>
      </c>
      <c r="I4592" t="s">
        <v>21547</v>
      </c>
      <c r="J4592" t="s">
        <v>21548</v>
      </c>
      <c r="K4592" t="s">
        <v>5171</v>
      </c>
      <c r="L4592" t="s">
        <v>18</v>
      </c>
      <c r="O4592">
        <v>1</v>
      </c>
      <c r="Q4592" s="4" t="s">
        <v>20730</v>
      </c>
      <c r="R4592">
        <v>103</v>
      </c>
    </row>
    <row r="4593" spans="1:18" ht="43.5">
      <c r="A4593">
        <v>986</v>
      </c>
      <c r="B4593" t="b">
        <v>1</v>
      </c>
      <c r="C4593" t="s">
        <v>20438</v>
      </c>
      <c r="D4593" s="7" t="s">
        <v>21546</v>
      </c>
      <c r="E4593" s="5" t="s">
        <v>1845</v>
      </c>
      <c r="F4593" s="18" t="s">
        <v>18567</v>
      </c>
      <c r="G4593">
        <v>2014</v>
      </c>
      <c r="H4593" t="s">
        <v>29</v>
      </c>
      <c r="I4593" t="s">
        <v>22370</v>
      </c>
      <c r="J4593" t="s">
        <v>21548</v>
      </c>
      <c r="K4593" t="s">
        <v>298</v>
      </c>
      <c r="L4593" t="s">
        <v>29</v>
      </c>
      <c r="O4593">
        <v>1</v>
      </c>
      <c r="Q4593" s="4" t="s">
        <v>20730</v>
      </c>
      <c r="R4593">
        <v>103</v>
      </c>
    </row>
    <row r="4594" spans="1:18" ht="30">
      <c r="A4594">
        <v>2713</v>
      </c>
      <c r="B4594" t="b">
        <v>1</v>
      </c>
      <c r="C4594" s="1" t="s">
        <v>1704</v>
      </c>
      <c r="D4594" s="2" t="s">
        <v>1705</v>
      </c>
      <c r="E4594" s="3" t="s">
        <v>1706</v>
      </c>
      <c r="F4594" s="1" t="s">
        <v>1684</v>
      </c>
      <c r="G4594" s="1">
        <v>2014</v>
      </c>
      <c r="H4594" s="1" t="s">
        <v>29</v>
      </c>
      <c r="I4594" s="1" t="s">
        <v>1708</v>
      </c>
      <c r="J4594" s="1" t="s">
        <v>1707</v>
      </c>
      <c r="K4594" s="1" t="s">
        <v>1426</v>
      </c>
      <c r="L4594" s="1" t="s">
        <v>29</v>
      </c>
      <c r="M4594" s="1"/>
      <c r="O4594">
        <v>1</v>
      </c>
      <c r="Q4594" s="4" t="s">
        <v>31821</v>
      </c>
      <c r="R4594">
        <v>103</v>
      </c>
    </row>
    <row r="4595" spans="1:18" ht="60">
      <c r="A4595">
        <v>819</v>
      </c>
      <c r="B4595" t="b">
        <v>1</v>
      </c>
      <c r="C4595" t="s">
        <v>18496</v>
      </c>
      <c r="D4595" s="4" t="s">
        <v>21785</v>
      </c>
      <c r="E4595" t="s">
        <v>18795</v>
      </c>
      <c r="F4595" t="s">
        <v>19343</v>
      </c>
      <c r="G4595">
        <v>2014</v>
      </c>
      <c r="H4595" t="s">
        <v>29</v>
      </c>
      <c r="I4595" t="s">
        <v>21786</v>
      </c>
      <c r="J4595" t="s">
        <v>21787</v>
      </c>
      <c r="K4595" t="s">
        <v>18103</v>
      </c>
      <c r="L4595" t="s">
        <v>29</v>
      </c>
      <c r="O4595">
        <v>1</v>
      </c>
      <c r="Q4595" s="4" t="s">
        <v>25976</v>
      </c>
      <c r="R4595">
        <v>107</v>
      </c>
    </row>
    <row r="4596" spans="1:18" ht="43.5">
      <c r="A4596">
        <v>2110</v>
      </c>
      <c r="B4596" t="b">
        <v>1</v>
      </c>
      <c r="C4596" t="s">
        <v>26124</v>
      </c>
      <c r="D4596" s="7" t="s">
        <v>26125</v>
      </c>
      <c r="E4596" s="5" t="s">
        <v>1900</v>
      </c>
      <c r="F4596" s="18" t="s">
        <v>18567</v>
      </c>
      <c r="G4596">
        <v>2014</v>
      </c>
      <c r="H4596" t="s">
        <v>29</v>
      </c>
      <c r="J4596" t="s">
        <v>26126</v>
      </c>
      <c r="K4596" t="s">
        <v>18103</v>
      </c>
      <c r="L4596" t="s">
        <v>29</v>
      </c>
      <c r="O4596">
        <v>1</v>
      </c>
      <c r="Q4596" s="4" t="s">
        <v>25866</v>
      </c>
      <c r="R4596">
        <v>107</v>
      </c>
    </row>
    <row r="4597" spans="1:18" ht="45">
      <c r="A4597">
        <v>751</v>
      </c>
      <c r="B4597" t="b">
        <v>1</v>
      </c>
      <c r="C4597" s="4" t="s">
        <v>21522</v>
      </c>
      <c r="D4597" s="7" t="s">
        <v>21523</v>
      </c>
      <c r="E4597" s="5" t="s">
        <v>1793</v>
      </c>
      <c r="F4597" s="18" t="s">
        <v>18567</v>
      </c>
      <c r="G4597">
        <v>2014</v>
      </c>
      <c r="H4597" t="s">
        <v>29</v>
      </c>
      <c r="J4597" t="s">
        <v>21524</v>
      </c>
      <c r="K4597" t="s">
        <v>1426</v>
      </c>
      <c r="L4597" t="s">
        <v>29</v>
      </c>
      <c r="O4597">
        <v>1</v>
      </c>
      <c r="Q4597" s="4" t="s">
        <v>26158</v>
      </c>
      <c r="R4597">
        <v>107</v>
      </c>
    </row>
    <row r="4598" spans="1:18" ht="45">
      <c r="A4598">
        <v>1665</v>
      </c>
      <c r="B4598" t="b">
        <v>1</v>
      </c>
      <c r="C4598" t="s">
        <v>24721</v>
      </c>
      <c r="D4598" s="2" t="s">
        <v>1851</v>
      </c>
      <c r="E4598" s="5" t="s">
        <v>1852</v>
      </c>
      <c r="F4598" s="18" t="s">
        <v>18567</v>
      </c>
      <c r="G4598">
        <v>2014</v>
      </c>
      <c r="H4598" t="s">
        <v>29</v>
      </c>
      <c r="J4598" t="s">
        <v>24722</v>
      </c>
      <c r="K4598" t="s">
        <v>1426</v>
      </c>
      <c r="L4598" t="s">
        <v>29</v>
      </c>
      <c r="O4598">
        <v>1</v>
      </c>
      <c r="Q4598" s="4" t="s">
        <v>26224</v>
      </c>
      <c r="R4598">
        <v>152</v>
      </c>
    </row>
    <row r="4599" spans="1:18" ht="30">
      <c r="A4599">
        <v>2724</v>
      </c>
      <c r="B4599" t="b">
        <v>1</v>
      </c>
      <c r="C4599" s="1" t="s">
        <v>1925</v>
      </c>
      <c r="D4599" s="2" t="s">
        <v>1926</v>
      </c>
      <c r="E4599" s="1" t="s">
        <v>1927</v>
      </c>
      <c r="F4599" s="1" t="s">
        <v>1684</v>
      </c>
      <c r="G4599" s="1">
        <v>2014</v>
      </c>
      <c r="H4599" s="1" t="s">
        <v>29</v>
      </c>
      <c r="I4599" s="1"/>
      <c r="J4599" s="1" t="s">
        <v>1928</v>
      </c>
      <c r="K4599" s="1" t="s">
        <v>1929</v>
      </c>
      <c r="L4599" s="1" t="s">
        <v>29</v>
      </c>
      <c r="M4599" s="1"/>
      <c r="O4599">
        <v>1</v>
      </c>
      <c r="Q4599" s="4" t="s">
        <v>26208</v>
      </c>
      <c r="R4599">
        <v>171</v>
      </c>
    </row>
    <row r="4600" spans="1:18" ht="29.25">
      <c r="A4600">
        <v>1347</v>
      </c>
      <c r="B4600" t="b">
        <v>1</v>
      </c>
      <c r="C4600" t="s">
        <v>23637</v>
      </c>
      <c r="D4600" s="7" t="s">
        <v>23638</v>
      </c>
      <c r="E4600" s="5" t="s">
        <v>1927</v>
      </c>
      <c r="F4600" s="18" t="s">
        <v>18567</v>
      </c>
      <c r="G4600">
        <v>2014</v>
      </c>
      <c r="H4600" t="s">
        <v>29</v>
      </c>
      <c r="J4600" t="s">
        <v>23639</v>
      </c>
      <c r="K4600" t="s">
        <v>1929</v>
      </c>
      <c r="L4600" t="s">
        <v>29</v>
      </c>
      <c r="O4600">
        <v>1</v>
      </c>
      <c r="Q4600" s="4" t="s">
        <v>26208</v>
      </c>
      <c r="R4600">
        <v>171</v>
      </c>
    </row>
    <row r="4601" spans="1:18" ht="29.25">
      <c r="A4601">
        <v>1682</v>
      </c>
      <c r="B4601" t="b">
        <v>1</v>
      </c>
      <c r="C4601" t="s">
        <v>24782</v>
      </c>
      <c r="D4601" s="7" t="s">
        <v>24783</v>
      </c>
      <c r="E4601" s="5" t="s">
        <v>1860</v>
      </c>
      <c r="F4601" s="18" t="s">
        <v>18567</v>
      </c>
      <c r="G4601">
        <v>2014</v>
      </c>
      <c r="H4601" t="s">
        <v>29</v>
      </c>
      <c r="I4601" t="s">
        <v>24784</v>
      </c>
      <c r="J4601" t="s">
        <v>1861</v>
      </c>
      <c r="K4601" t="s">
        <v>298</v>
      </c>
      <c r="L4601" t="s">
        <v>29</v>
      </c>
      <c r="O4601">
        <v>1</v>
      </c>
      <c r="Q4601" s="4" t="s">
        <v>25897</v>
      </c>
      <c r="R4601">
        <v>171</v>
      </c>
    </row>
    <row r="4602" spans="1:18" ht="30">
      <c r="A4602">
        <v>1826</v>
      </c>
      <c r="B4602" t="b">
        <v>1</v>
      </c>
      <c r="C4602" t="s">
        <v>25261</v>
      </c>
      <c r="D4602" s="4" t="s">
        <v>25262</v>
      </c>
      <c r="E4602" t="s">
        <v>18795</v>
      </c>
      <c r="F4602" t="s">
        <v>19343</v>
      </c>
      <c r="G4602">
        <v>2014</v>
      </c>
      <c r="H4602" t="s">
        <v>29</v>
      </c>
      <c r="I4602" t="s">
        <v>25263</v>
      </c>
      <c r="J4602" t="s">
        <v>25264</v>
      </c>
      <c r="K4602" t="s">
        <v>1426</v>
      </c>
      <c r="L4602" t="s">
        <v>29</v>
      </c>
      <c r="O4602">
        <v>1</v>
      </c>
      <c r="Q4602" s="4" t="s">
        <v>26241</v>
      </c>
      <c r="R4602">
        <v>190</v>
      </c>
    </row>
    <row r="4603" spans="1:18" ht="45">
      <c r="A4603">
        <v>2313</v>
      </c>
      <c r="B4603" t="b">
        <v>1</v>
      </c>
      <c r="C4603" t="s">
        <v>20271</v>
      </c>
      <c r="D4603" s="2" t="s">
        <v>1947</v>
      </c>
      <c r="E4603" s="5" t="s">
        <v>26751</v>
      </c>
      <c r="F4603" s="18" t="s">
        <v>18567</v>
      </c>
      <c r="G4603">
        <v>2014</v>
      </c>
      <c r="H4603" t="s">
        <v>29</v>
      </c>
      <c r="J4603" t="s">
        <v>26752</v>
      </c>
      <c r="K4603" t="s">
        <v>18410</v>
      </c>
      <c r="L4603" t="s">
        <v>29</v>
      </c>
      <c r="O4603">
        <v>1</v>
      </c>
      <c r="Q4603" s="4" t="s">
        <v>25733</v>
      </c>
      <c r="R4603">
        <v>195</v>
      </c>
    </row>
    <row r="4604" spans="1:18" ht="57.75">
      <c r="A4604">
        <v>108</v>
      </c>
      <c r="B4604" t="b">
        <v>1</v>
      </c>
      <c r="C4604" t="s">
        <v>18911</v>
      </c>
      <c r="D4604" s="7" t="s">
        <v>1773</v>
      </c>
      <c r="E4604" s="5" t="s">
        <v>1774</v>
      </c>
      <c r="F4604" s="18" t="s">
        <v>18567</v>
      </c>
      <c r="G4604">
        <v>2014</v>
      </c>
      <c r="H4604" t="s">
        <v>29</v>
      </c>
      <c r="I4604" t="s">
        <v>18912</v>
      </c>
      <c r="J4604" t="s">
        <v>18913</v>
      </c>
      <c r="K4604" t="s">
        <v>1426</v>
      </c>
      <c r="L4604" t="s">
        <v>29</v>
      </c>
      <c r="O4604">
        <v>1</v>
      </c>
      <c r="Q4604" s="4" t="s">
        <v>25791</v>
      </c>
      <c r="R4604">
        <v>195</v>
      </c>
    </row>
    <row r="4605" spans="1:18" ht="45">
      <c r="A4605">
        <v>87</v>
      </c>
      <c r="B4605" t="b">
        <v>1</v>
      </c>
      <c r="C4605" s="7" t="s">
        <v>18829</v>
      </c>
      <c r="D4605" s="4" t="s">
        <v>18830</v>
      </c>
      <c r="F4605" s="18" t="s">
        <v>18567</v>
      </c>
      <c r="G4605">
        <v>2014</v>
      </c>
      <c r="H4605" t="s">
        <v>18</v>
      </c>
      <c r="K4605" t="s">
        <v>18422</v>
      </c>
      <c r="L4605" t="s">
        <v>18423</v>
      </c>
      <c r="O4605">
        <v>0</v>
      </c>
      <c r="Q4605" s="4" t="s">
        <v>21620</v>
      </c>
    </row>
    <row r="4606" spans="1:18" ht="45">
      <c r="A4606">
        <v>4976</v>
      </c>
      <c r="B4606" t="b">
        <v>1</v>
      </c>
      <c r="C4606" s="1" t="s">
        <v>17986</v>
      </c>
      <c r="D4606" s="2" t="s">
        <v>17987</v>
      </c>
      <c r="E4606" s="3" t="s">
        <v>17983</v>
      </c>
      <c r="F4606" s="1" t="s">
        <v>17984</v>
      </c>
      <c r="G4606" s="1">
        <v>2014</v>
      </c>
      <c r="H4606" s="1" t="s">
        <v>29</v>
      </c>
      <c r="I4606" s="1"/>
      <c r="J4606" s="1" t="s">
        <v>17988</v>
      </c>
      <c r="K4606" s="1" t="s">
        <v>127</v>
      </c>
      <c r="L4606" s="1" t="s">
        <v>29</v>
      </c>
      <c r="M4606" s="1"/>
      <c r="O4606">
        <v>1</v>
      </c>
      <c r="Q4606" s="4" t="s">
        <v>31810</v>
      </c>
      <c r="R4606">
        <v>211</v>
      </c>
    </row>
    <row r="4607" spans="1:18" ht="30">
      <c r="A4607">
        <v>4982</v>
      </c>
      <c r="B4607" t="b">
        <v>1</v>
      </c>
      <c r="C4607" s="1" t="s">
        <v>28325</v>
      </c>
      <c r="D4607" s="2" t="s">
        <v>18004</v>
      </c>
      <c r="E4607" s="3" t="s">
        <v>17983</v>
      </c>
      <c r="F4607" s="1" t="s">
        <v>17984</v>
      </c>
      <c r="G4607" s="1">
        <v>2014</v>
      </c>
      <c r="H4607" s="1" t="s">
        <v>29</v>
      </c>
      <c r="I4607" s="1" t="s">
        <v>18006</v>
      </c>
      <c r="J4607" s="1" t="s">
        <v>18005</v>
      </c>
      <c r="K4607" s="1" t="s">
        <v>17875</v>
      </c>
      <c r="L4607" s="1" t="s">
        <v>29</v>
      </c>
      <c r="M4607" s="1"/>
      <c r="O4607">
        <v>1</v>
      </c>
      <c r="Q4607" s="4" t="s">
        <v>31814</v>
      </c>
      <c r="R4607">
        <v>211</v>
      </c>
    </row>
    <row r="4608" spans="1:18" ht="30">
      <c r="A4608">
        <v>1401</v>
      </c>
      <c r="B4608" t="b">
        <v>1</v>
      </c>
      <c r="C4608" s="6" t="s">
        <v>23834</v>
      </c>
      <c r="D4608" s="2" t="s">
        <v>1695</v>
      </c>
      <c r="E4608" s="5" t="s">
        <v>1696</v>
      </c>
      <c r="F4608" s="18" t="s">
        <v>18567</v>
      </c>
      <c r="G4608">
        <v>2014</v>
      </c>
      <c r="H4608" t="s">
        <v>29</v>
      </c>
      <c r="I4608" t="s">
        <v>23835</v>
      </c>
      <c r="J4608" t="s">
        <v>23836</v>
      </c>
      <c r="K4608" t="s">
        <v>18103</v>
      </c>
      <c r="L4608" t="s">
        <v>29</v>
      </c>
      <c r="O4608">
        <v>1</v>
      </c>
      <c r="Q4608" s="4" t="s">
        <v>26212</v>
      </c>
      <c r="R4608">
        <v>211</v>
      </c>
    </row>
    <row r="4609" spans="1:18" ht="30">
      <c r="A4609">
        <v>4984</v>
      </c>
      <c r="B4609" t="b">
        <v>1</v>
      </c>
      <c r="C4609" s="1" t="s">
        <v>18007</v>
      </c>
      <c r="D4609" s="2" t="s">
        <v>18010</v>
      </c>
      <c r="E4609" s="3" t="s">
        <v>17983</v>
      </c>
      <c r="F4609" s="1" t="s">
        <v>17984</v>
      </c>
      <c r="G4609" s="1">
        <v>2014</v>
      </c>
      <c r="H4609" s="1" t="s">
        <v>29</v>
      </c>
      <c r="I4609" s="1"/>
      <c r="J4609" s="1" t="s">
        <v>18011</v>
      </c>
      <c r="K4609" s="1" t="s">
        <v>43</v>
      </c>
      <c r="L4609" s="1" t="s">
        <v>29</v>
      </c>
      <c r="M4609" s="1"/>
      <c r="O4609">
        <v>1</v>
      </c>
      <c r="Q4609" s="4" t="s">
        <v>26326</v>
      </c>
      <c r="R4609">
        <v>211</v>
      </c>
    </row>
    <row r="4610" spans="1:18" ht="30">
      <c r="A4610">
        <v>4983</v>
      </c>
      <c r="B4610" t="b">
        <v>1</v>
      </c>
      <c r="C4610" s="1" t="s">
        <v>18007</v>
      </c>
      <c r="D4610" s="2" t="s">
        <v>18008</v>
      </c>
      <c r="E4610" s="3" t="s">
        <v>17983</v>
      </c>
      <c r="F4610" s="1" t="s">
        <v>17984</v>
      </c>
      <c r="G4610" s="1">
        <v>2014</v>
      </c>
      <c r="H4610" s="1" t="s">
        <v>29</v>
      </c>
      <c r="I4610" s="1"/>
      <c r="J4610" s="1" t="s">
        <v>18009</v>
      </c>
      <c r="K4610" s="1" t="s">
        <v>127</v>
      </c>
      <c r="L4610" s="1" t="s">
        <v>29</v>
      </c>
      <c r="M4610" s="1"/>
      <c r="O4610">
        <v>1</v>
      </c>
      <c r="Q4610" s="4" t="s">
        <v>26326</v>
      </c>
      <c r="R4610">
        <v>211</v>
      </c>
    </row>
    <row r="4611" spans="1:18" ht="43.5">
      <c r="A4611">
        <v>639</v>
      </c>
      <c r="B4611" t="b">
        <v>1</v>
      </c>
      <c r="C4611" t="s">
        <v>21116</v>
      </c>
      <c r="D4611" s="7" t="s">
        <v>1780</v>
      </c>
      <c r="E4611" s="5" t="s">
        <v>1781</v>
      </c>
      <c r="F4611" s="18" t="s">
        <v>18567</v>
      </c>
      <c r="G4611">
        <v>2014</v>
      </c>
      <c r="H4611" t="s">
        <v>29</v>
      </c>
      <c r="I4611" t="s">
        <v>21117</v>
      </c>
      <c r="J4611" t="s">
        <v>1782</v>
      </c>
      <c r="K4611" t="s">
        <v>1426</v>
      </c>
      <c r="L4611" t="s">
        <v>29</v>
      </c>
      <c r="O4611">
        <v>1</v>
      </c>
      <c r="Q4611" s="4" t="s">
        <v>26131</v>
      </c>
      <c r="R4611">
        <v>218</v>
      </c>
    </row>
    <row r="4612" spans="1:18" ht="45">
      <c r="A4612">
        <v>700</v>
      </c>
      <c r="B4612" t="b">
        <v>1</v>
      </c>
      <c r="C4612" t="s">
        <v>21334</v>
      </c>
      <c r="D4612" s="2" t="s">
        <v>1919</v>
      </c>
      <c r="E4612" s="5" t="s">
        <v>1920</v>
      </c>
      <c r="F4612" s="18" t="s">
        <v>18567</v>
      </c>
      <c r="G4612">
        <v>2014</v>
      </c>
      <c r="H4612" t="s">
        <v>29</v>
      </c>
      <c r="J4612" t="s">
        <v>21335</v>
      </c>
      <c r="K4612" t="s">
        <v>1426</v>
      </c>
      <c r="L4612" t="s">
        <v>29</v>
      </c>
      <c r="O4612">
        <v>1</v>
      </c>
      <c r="Q4612" s="4" t="s">
        <v>26150</v>
      </c>
      <c r="R4612">
        <v>221</v>
      </c>
    </row>
    <row r="4613" spans="1:18" ht="43.5">
      <c r="A4613">
        <v>2295</v>
      </c>
      <c r="B4613" t="b">
        <v>1</v>
      </c>
      <c r="C4613" t="s">
        <v>26687</v>
      </c>
      <c r="D4613" s="7" t="s">
        <v>1724</v>
      </c>
      <c r="E4613" s="18" t="s">
        <v>26688</v>
      </c>
      <c r="F4613" s="18" t="s">
        <v>18567</v>
      </c>
      <c r="G4613">
        <v>2014</v>
      </c>
      <c r="H4613" t="s">
        <v>29</v>
      </c>
      <c r="I4613" t="s">
        <v>26689</v>
      </c>
      <c r="J4613" t="s">
        <v>26690</v>
      </c>
      <c r="K4613" t="s">
        <v>298</v>
      </c>
      <c r="L4613" t="s">
        <v>29</v>
      </c>
      <c r="O4613">
        <v>2</v>
      </c>
      <c r="Q4613" s="4" t="s">
        <v>26280</v>
      </c>
      <c r="R4613">
        <v>223</v>
      </c>
    </row>
    <row r="4614" spans="1:18">
      <c r="A4614">
        <v>363</v>
      </c>
      <c r="B4614" t="b">
        <v>1</v>
      </c>
      <c r="C4614" t="s">
        <v>19149</v>
      </c>
      <c r="D4614" s="7" t="s">
        <v>1701</v>
      </c>
      <c r="E4614" s="5" t="s">
        <v>20034</v>
      </c>
      <c r="F4614" s="18" t="s">
        <v>18567</v>
      </c>
      <c r="G4614">
        <v>2014</v>
      </c>
      <c r="H4614" t="s">
        <v>29</v>
      </c>
      <c r="I4614" t="s">
        <v>20035</v>
      </c>
      <c r="J4614" t="s">
        <v>20036</v>
      </c>
      <c r="K4614" t="s">
        <v>18103</v>
      </c>
      <c r="L4614" t="s">
        <v>29</v>
      </c>
      <c r="O4614">
        <v>1</v>
      </c>
      <c r="Q4614" s="4" t="s">
        <v>20715</v>
      </c>
      <c r="R4614">
        <v>237</v>
      </c>
    </row>
    <row r="4615" spans="1:18" ht="45">
      <c r="A4615">
        <v>2726</v>
      </c>
      <c r="B4615" t="b">
        <v>1</v>
      </c>
      <c r="C4615" s="1" t="s">
        <v>1969</v>
      </c>
      <c r="D4615" s="2" t="s">
        <v>1970</v>
      </c>
      <c r="E4615" s="1" t="s">
        <v>1971</v>
      </c>
      <c r="F4615" s="1" t="s">
        <v>1684</v>
      </c>
      <c r="G4615" s="1">
        <v>2014</v>
      </c>
      <c r="H4615" s="1" t="s">
        <v>29</v>
      </c>
      <c r="I4615" s="1"/>
      <c r="J4615" s="1" t="s">
        <v>1972</v>
      </c>
      <c r="K4615" s="1" t="s">
        <v>127</v>
      </c>
      <c r="L4615" s="1" t="s">
        <v>29</v>
      </c>
      <c r="M4615" s="1"/>
      <c r="O4615">
        <v>1</v>
      </c>
      <c r="Q4615" s="4" t="s">
        <v>31825</v>
      </c>
      <c r="R4615">
        <v>238</v>
      </c>
    </row>
    <row r="4616" spans="1:18" ht="29.25">
      <c r="A4616">
        <v>1864</v>
      </c>
      <c r="B4616" t="b">
        <v>1</v>
      </c>
      <c r="C4616" t="s">
        <v>21163</v>
      </c>
      <c r="D4616" s="7" t="s">
        <v>1912</v>
      </c>
      <c r="E4616" s="5" t="s">
        <v>1913</v>
      </c>
      <c r="F4616" s="18" t="s">
        <v>19429</v>
      </c>
      <c r="G4616">
        <v>2014</v>
      </c>
      <c r="H4616" t="s">
        <v>29</v>
      </c>
      <c r="J4616" t="s">
        <v>1914</v>
      </c>
      <c r="K4616" t="s">
        <v>1301</v>
      </c>
      <c r="L4616" t="s">
        <v>29</v>
      </c>
      <c r="O4616">
        <v>1</v>
      </c>
      <c r="Q4616" s="4" t="s">
        <v>22658</v>
      </c>
      <c r="R4616">
        <v>80</v>
      </c>
    </row>
    <row r="4617" spans="1:18" ht="29.25">
      <c r="A4617">
        <v>653</v>
      </c>
      <c r="B4617" t="b">
        <v>1</v>
      </c>
      <c r="C4617" t="s">
        <v>21163</v>
      </c>
      <c r="D4617" s="7" t="s">
        <v>1909</v>
      </c>
      <c r="E4617" s="5" t="s">
        <v>1910</v>
      </c>
      <c r="F4617" s="18" t="s">
        <v>18567</v>
      </c>
      <c r="G4617">
        <v>2014</v>
      </c>
      <c r="H4617" t="s">
        <v>29</v>
      </c>
      <c r="J4617" t="s">
        <v>21164</v>
      </c>
      <c r="K4617" t="s">
        <v>1301</v>
      </c>
      <c r="L4617" t="s">
        <v>29</v>
      </c>
      <c r="O4617">
        <v>1</v>
      </c>
      <c r="Q4617" s="4" t="s">
        <v>22658</v>
      </c>
      <c r="R4617">
        <v>80</v>
      </c>
    </row>
    <row r="4618" spans="1:18" ht="60">
      <c r="A4618">
        <v>1726</v>
      </c>
      <c r="B4618" t="b">
        <v>1</v>
      </c>
      <c r="C4618" s="1" t="s">
        <v>1977</v>
      </c>
      <c r="D4618" s="2" t="s">
        <v>1978</v>
      </c>
      <c r="F4618" s="18" t="s">
        <v>18567</v>
      </c>
      <c r="G4618">
        <v>2014</v>
      </c>
      <c r="H4618" t="s">
        <v>29</v>
      </c>
      <c r="K4618" t="s">
        <v>10100</v>
      </c>
      <c r="L4618" t="s">
        <v>29</v>
      </c>
      <c r="O4618">
        <v>1</v>
      </c>
      <c r="Q4618" s="4" t="s">
        <v>24388</v>
      </c>
      <c r="R4618">
        <v>182</v>
      </c>
    </row>
    <row r="4619" spans="1:18" ht="30">
      <c r="A4619">
        <v>4988</v>
      </c>
      <c r="B4619" t="b">
        <v>1</v>
      </c>
      <c r="C4619" s="1" t="s">
        <v>18021</v>
      </c>
      <c r="D4619" s="2" t="s">
        <v>18022</v>
      </c>
      <c r="E4619" s="3" t="s">
        <v>17983</v>
      </c>
      <c r="F4619" s="1" t="s">
        <v>17984</v>
      </c>
      <c r="G4619" s="1">
        <v>2014</v>
      </c>
      <c r="H4619" s="1" t="s">
        <v>29</v>
      </c>
      <c r="I4619" s="1"/>
      <c r="J4619" s="1" t="s">
        <v>18023</v>
      </c>
      <c r="K4619" s="1" t="s">
        <v>17831</v>
      </c>
      <c r="L4619" s="1" t="s">
        <v>29</v>
      </c>
      <c r="M4619" s="1"/>
      <c r="O4619">
        <v>1</v>
      </c>
      <c r="Q4619" s="4" t="s">
        <v>31824</v>
      </c>
      <c r="R4619">
        <v>275</v>
      </c>
    </row>
    <row r="4620" spans="1:18" ht="43.5">
      <c r="A4620">
        <v>990</v>
      </c>
      <c r="B4620" t="b">
        <v>1</v>
      </c>
      <c r="C4620" t="s">
        <v>22388</v>
      </c>
      <c r="D4620" s="7" t="s">
        <v>1804</v>
      </c>
      <c r="F4620" t="s">
        <v>22389</v>
      </c>
      <c r="G4620">
        <v>2014</v>
      </c>
      <c r="H4620" t="s">
        <v>29</v>
      </c>
      <c r="I4620" t="s">
        <v>22390</v>
      </c>
      <c r="K4620" t="s">
        <v>18103</v>
      </c>
      <c r="L4620" t="s">
        <v>29</v>
      </c>
      <c r="O4620">
        <v>1</v>
      </c>
      <c r="Q4620" s="4" t="s">
        <v>26173</v>
      </c>
      <c r="R4620">
        <v>279</v>
      </c>
    </row>
    <row r="4621" spans="1:18" ht="45">
      <c r="A4621">
        <v>2537</v>
      </c>
      <c r="B4621" t="b">
        <v>1</v>
      </c>
      <c r="C4621" t="s">
        <v>27609</v>
      </c>
      <c r="D4621" s="4" t="s">
        <v>27610</v>
      </c>
      <c r="E4621" s="3" t="s">
        <v>27611</v>
      </c>
      <c r="F4621" t="s">
        <v>27612</v>
      </c>
      <c r="G4621">
        <v>2014</v>
      </c>
      <c r="H4621" t="s">
        <v>29</v>
      </c>
      <c r="I4621" t="s">
        <v>27613</v>
      </c>
      <c r="J4621" t="s">
        <v>27614</v>
      </c>
      <c r="K4621" t="s">
        <v>10545</v>
      </c>
      <c r="L4621" t="s">
        <v>29</v>
      </c>
      <c r="O4621">
        <v>1</v>
      </c>
      <c r="Q4621" s="4" t="s">
        <v>31815</v>
      </c>
      <c r="R4621">
        <v>298</v>
      </c>
    </row>
    <row r="4622" spans="1:18" ht="75">
      <c r="A4622">
        <v>1397</v>
      </c>
      <c r="B4622" t="b">
        <v>1</v>
      </c>
      <c r="C4622" t="s">
        <v>23819</v>
      </c>
      <c r="D4622" s="2" t="s">
        <v>1728</v>
      </c>
      <c r="E4622" s="3" t="s">
        <v>1729</v>
      </c>
      <c r="F4622" s="18" t="s">
        <v>18567</v>
      </c>
      <c r="G4622">
        <v>2014</v>
      </c>
      <c r="H4622" t="s">
        <v>29</v>
      </c>
      <c r="I4622" t="s">
        <v>23820</v>
      </c>
      <c r="J4622" t="s">
        <v>23821</v>
      </c>
      <c r="K4622" t="s">
        <v>1426</v>
      </c>
      <c r="L4622" t="s">
        <v>29</v>
      </c>
      <c r="O4622">
        <v>1</v>
      </c>
      <c r="Q4622" s="4" t="s">
        <v>25840</v>
      </c>
      <c r="R4622">
        <v>331</v>
      </c>
    </row>
    <row r="4623" spans="1:18" ht="105">
      <c r="A4623">
        <v>2728</v>
      </c>
      <c r="B4623" t="b">
        <v>1</v>
      </c>
      <c r="C4623" s="1" t="s">
        <v>1992</v>
      </c>
      <c r="D4623" s="2" t="s">
        <v>1993</v>
      </c>
      <c r="E4623" s="1" t="s">
        <v>1994</v>
      </c>
      <c r="F4623" s="1" t="s">
        <v>1995</v>
      </c>
      <c r="G4623" s="1">
        <v>2014</v>
      </c>
      <c r="H4623" s="1" t="s">
        <v>29</v>
      </c>
      <c r="I4623" s="1"/>
      <c r="J4623" s="1" t="s">
        <v>1996</v>
      </c>
      <c r="K4623" s="1" t="s">
        <v>1426</v>
      </c>
      <c r="L4623" s="1" t="s">
        <v>29</v>
      </c>
      <c r="M4623" s="1"/>
      <c r="O4623">
        <v>1</v>
      </c>
      <c r="Q4623" s="4" t="s">
        <v>25840</v>
      </c>
      <c r="R4623">
        <v>331</v>
      </c>
    </row>
    <row r="4624" spans="1:18" ht="29.25">
      <c r="A4624">
        <v>1620</v>
      </c>
      <c r="B4624" t="b">
        <v>1</v>
      </c>
      <c r="C4624" t="s">
        <v>24551</v>
      </c>
      <c r="D4624" s="7" t="s">
        <v>1744</v>
      </c>
      <c r="E4624" s="5" t="s">
        <v>1745</v>
      </c>
      <c r="F4624" s="18" t="s">
        <v>18567</v>
      </c>
      <c r="G4624">
        <v>2014</v>
      </c>
      <c r="H4624" t="s">
        <v>29</v>
      </c>
      <c r="I4624" t="s">
        <v>24552</v>
      </c>
      <c r="J4624" t="s">
        <v>24553</v>
      </c>
      <c r="K4624" t="s">
        <v>10100</v>
      </c>
      <c r="L4624" t="s">
        <v>29</v>
      </c>
      <c r="O4624">
        <v>1</v>
      </c>
      <c r="Q4624" s="4" t="s">
        <v>26221</v>
      </c>
      <c r="R4624">
        <v>339</v>
      </c>
    </row>
    <row r="4625" spans="1:18" ht="30">
      <c r="A4625">
        <v>2722</v>
      </c>
      <c r="B4625" t="b">
        <v>1</v>
      </c>
      <c r="C4625" s="1" t="s">
        <v>179</v>
      </c>
      <c r="D4625" s="2" t="s">
        <v>1885</v>
      </c>
      <c r="E4625" s="1" t="s">
        <v>1886</v>
      </c>
      <c r="F4625" s="1"/>
      <c r="G4625" s="1">
        <v>2014</v>
      </c>
      <c r="H4625" s="1" t="s">
        <v>29</v>
      </c>
      <c r="I4625" s="1"/>
      <c r="J4625" s="1" t="s">
        <v>1887</v>
      </c>
      <c r="K4625" s="1" t="s">
        <v>1888</v>
      </c>
      <c r="L4625" s="1" t="s">
        <v>29</v>
      </c>
      <c r="M4625" s="1"/>
      <c r="O4625">
        <v>2</v>
      </c>
      <c r="Q4625" s="4" t="s">
        <v>23882</v>
      </c>
      <c r="R4625">
        <v>340</v>
      </c>
    </row>
    <row r="4626" spans="1:18" ht="30">
      <c r="A4626">
        <v>2720</v>
      </c>
      <c r="B4626" t="b">
        <v>1</v>
      </c>
      <c r="C4626" s="1" t="s">
        <v>1834</v>
      </c>
      <c r="D4626" s="2" t="s">
        <v>1838</v>
      </c>
      <c r="E4626" s="1" t="s">
        <v>1839</v>
      </c>
      <c r="F4626" s="1" t="s">
        <v>1684</v>
      </c>
      <c r="G4626" s="1">
        <v>2014</v>
      </c>
      <c r="H4626" s="1" t="s">
        <v>18</v>
      </c>
      <c r="I4626" s="1"/>
      <c r="J4626" s="1" t="s">
        <v>1840</v>
      </c>
      <c r="K4626" s="1"/>
      <c r="L4626" s="1"/>
      <c r="M4626" s="1"/>
      <c r="O4626">
        <v>0</v>
      </c>
      <c r="Q4626" s="4" t="s">
        <v>31805</v>
      </c>
    </row>
    <row r="4627" spans="1:18" ht="30">
      <c r="A4627">
        <v>857</v>
      </c>
      <c r="B4627" t="b">
        <v>1</v>
      </c>
      <c r="C4627" t="s">
        <v>21926</v>
      </c>
      <c r="D4627" s="4" t="s">
        <v>21927</v>
      </c>
      <c r="F4627" s="18" t="s">
        <v>18567</v>
      </c>
      <c r="G4627">
        <v>2014</v>
      </c>
      <c r="H4627" t="s">
        <v>18</v>
      </c>
      <c r="K4627" t="s">
        <v>18422</v>
      </c>
      <c r="L4627" t="s">
        <v>18423</v>
      </c>
      <c r="O4627">
        <v>0</v>
      </c>
      <c r="Q4627" s="4" t="s">
        <v>26163</v>
      </c>
    </row>
    <row r="4628" spans="1:18" ht="60">
      <c r="A4628">
        <v>1278</v>
      </c>
      <c r="B4628" t="b">
        <v>1</v>
      </c>
      <c r="D4628" s="4" t="s">
        <v>1958</v>
      </c>
      <c r="F4628" s="18" t="s">
        <v>18567</v>
      </c>
      <c r="G4628">
        <v>2014</v>
      </c>
      <c r="H4628" t="s">
        <v>18</v>
      </c>
      <c r="K4628" t="s">
        <v>18422</v>
      </c>
      <c r="L4628" t="s">
        <v>18423</v>
      </c>
      <c r="O4628">
        <v>0</v>
      </c>
      <c r="Q4628" s="4" t="s">
        <v>24388</v>
      </c>
    </row>
    <row r="4629" spans="1:18" ht="60">
      <c r="A4629">
        <v>2036</v>
      </c>
      <c r="B4629" t="b">
        <v>1</v>
      </c>
      <c r="D4629" s="4" t="s">
        <v>1974</v>
      </c>
      <c r="F4629" s="18" t="s">
        <v>18567</v>
      </c>
      <c r="G4629">
        <v>2014</v>
      </c>
      <c r="H4629" t="s">
        <v>18</v>
      </c>
      <c r="K4629" t="s">
        <v>18422</v>
      </c>
      <c r="L4629" t="s">
        <v>18423</v>
      </c>
      <c r="O4629">
        <v>0</v>
      </c>
      <c r="Q4629" s="4" t="s">
        <v>24388</v>
      </c>
    </row>
    <row r="4630" spans="1:18" ht="30">
      <c r="A4630">
        <v>208</v>
      </c>
      <c r="B4630" t="b">
        <v>1</v>
      </c>
      <c r="C4630" t="s">
        <v>19341</v>
      </c>
      <c r="D4630" s="4" t="s">
        <v>19342</v>
      </c>
      <c r="E4630" t="s">
        <v>18795</v>
      </c>
      <c r="F4630" t="s">
        <v>19343</v>
      </c>
      <c r="G4630">
        <v>2014</v>
      </c>
      <c r="H4630" t="s">
        <v>18</v>
      </c>
      <c r="K4630" t="s">
        <v>18422</v>
      </c>
      <c r="L4630" t="s">
        <v>18423</v>
      </c>
      <c r="O4630">
        <v>0</v>
      </c>
      <c r="Q4630" s="4" t="s">
        <v>22364</v>
      </c>
    </row>
    <row r="4631" spans="1:18">
      <c r="A4631">
        <v>4986</v>
      </c>
      <c r="B4631" t="b">
        <v>1</v>
      </c>
      <c r="C4631" s="1" t="s">
        <v>18015</v>
      </c>
      <c r="D4631" s="2" t="s">
        <v>18016</v>
      </c>
      <c r="E4631" s="3" t="s">
        <v>17983</v>
      </c>
      <c r="F4631" s="1" t="s">
        <v>17984</v>
      </c>
      <c r="G4631" s="1">
        <v>2014</v>
      </c>
      <c r="H4631" s="1" t="s">
        <v>18</v>
      </c>
      <c r="I4631" s="1"/>
      <c r="J4631" s="1" t="s">
        <v>18017</v>
      </c>
      <c r="K4631" s="1"/>
      <c r="L4631" s="1"/>
      <c r="M4631" s="1"/>
      <c r="O4631">
        <v>0</v>
      </c>
      <c r="Q4631" s="4" t="s">
        <v>31806</v>
      </c>
    </row>
    <row r="4632" spans="1:18" ht="30">
      <c r="A4632">
        <v>746</v>
      </c>
      <c r="B4632" t="b">
        <v>1</v>
      </c>
      <c r="D4632" s="4" t="s">
        <v>1874</v>
      </c>
      <c r="F4632" s="18" t="s">
        <v>18567</v>
      </c>
      <c r="G4632">
        <v>2014</v>
      </c>
      <c r="H4632" t="s">
        <v>18</v>
      </c>
      <c r="K4632" t="s">
        <v>18422</v>
      </c>
      <c r="L4632" t="s">
        <v>18423</v>
      </c>
      <c r="O4632">
        <v>0</v>
      </c>
      <c r="Q4632" s="4" t="s">
        <v>24388</v>
      </c>
    </row>
    <row r="4633" spans="1:18" ht="60">
      <c r="A4633">
        <v>604</v>
      </c>
      <c r="B4633" t="b">
        <v>1</v>
      </c>
      <c r="D4633" s="4" t="s">
        <v>1777</v>
      </c>
      <c r="F4633" s="18" t="s">
        <v>18567</v>
      </c>
      <c r="G4633">
        <v>2014</v>
      </c>
      <c r="H4633" t="s">
        <v>18</v>
      </c>
      <c r="K4633" t="s">
        <v>18422</v>
      </c>
      <c r="L4633" t="s">
        <v>18423</v>
      </c>
      <c r="O4633">
        <v>0</v>
      </c>
      <c r="Q4633" s="4" t="s">
        <v>24388</v>
      </c>
    </row>
    <row r="4634" spans="1:18" ht="30">
      <c r="A4634">
        <v>4989</v>
      </c>
      <c r="B4634" t="b">
        <v>1</v>
      </c>
      <c r="C4634" s="1" t="s">
        <v>18024</v>
      </c>
      <c r="D4634" s="2" t="s">
        <v>18025</v>
      </c>
      <c r="E4634" s="3" t="s">
        <v>17983</v>
      </c>
      <c r="F4634" s="1" t="s">
        <v>17984</v>
      </c>
      <c r="G4634" s="1">
        <v>2014</v>
      </c>
      <c r="H4634" s="1" t="s">
        <v>18</v>
      </c>
      <c r="I4634" s="1"/>
      <c r="J4634" s="1" t="s">
        <v>18026</v>
      </c>
      <c r="K4634" s="1"/>
      <c r="L4634" s="1"/>
      <c r="M4634" s="1"/>
      <c r="O4634">
        <v>0</v>
      </c>
      <c r="Q4634" s="4" t="s">
        <v>31593</v>
      </c>
    </row>
    <row r="4635" spans="1:18" ht="45">
      <c r="A4635">
        <v>933</v>
      </c>
      <c r="B4635" t="b">
        <v>1</v>
      </c>
      <c r="D4635" s="4" t="s">
        <v>1936</v>
      </c>
      <c r="F4635" s="18" t="s">
        <v>19429</v>
      </c>
      <c r="G4635">
        <v>2014</v>
      </c>
      <c r="H4635" t="s">
        <v>18</v>
      </c>
      <c r="K4635" t="s">
        <v>18422</v>
      </c>
      <c r="L4635" t="s">
        <v>18423</v>
      </c>
      <c r="O4635">
        <v>0</v>
      </c>
      <c r="Q4635" s="4" t="s">
        <v>24388</v>
      </c>
    </row>
    <row r="4636" spans="1:18" ht="30">
      <c r="A4636">
        <v>199</v>
      </c>
      <c r="B4636" t="b">
        <v>1</v>
      </c>
      <c r="D4636" s="4" t="s">
        <v>1878</v>
      </c>
      <c r="F4636" s="18" t="s">
        <v>18567</v>
      </c>
      <c r="G4636">
        <v>2014</v>
      </c>
      <c r="H4636" t="s">
        <v>18</v>
      </c>
      <c r="K4636" t="s">
        <v>18422</v>
      </c>
      <c r="L4636" t="s">
        <v>18423</v>
      </c>
      <c r="O4636">
        <v>0</v>
      </c>
      <c r="Q4636" s="4" t="s">
        <v>24388</v>
      </c>
    </row>
    <row r="4637" spans="1:18" ht="45">
      <c r="A4637">
        <v>2717</v>
      </c>
      <c r="B4637" t="b">
        <v>1</v>
      </c>
      <c r="C4637" s="1" t="s">
        <v>111</v>
      </c>
      <c r="D4637" s="2" t="s">
        <v>1758</v>
      </c>
      <c r="E4637" s="1" t="s">
        <v>1759</v>
      </c>
      <c r="F4637" s="1" t="s">
        <v>1760</v>
      </c>
      <c r="G4637" s="1">
        <v>2014</v>
      </c>
      <c r="H4637" s="1" t="s">
        <v>18</v>
      </c>
      <c r="I4637" s="1"/>
      <c r="J4637" s="1" t="s">
        <v>1761</v>
      </c>
      <c r="K4637" s="1"/>
      <c r="L4637" s="1"/>
      <c r="M4637" s="1"/>
      <c r="O4637">
        <v>0</v>
      </c>
      <c r="Q4637" s="4" t="s">
        <v>24785</v>
      </c>
    </row>
    <row r="4638" spans="1:18">
      <c r="A4638">
        <v>2719</v>
      </c>
      <c r="B4638" t="b">
        <v>1</v>
      </c>
      <c r="C4638" s="1" t="s">
        <v>701</v>
      </c>
      <c r="D4638" s="2" t="s">
        <v>1823</v>
      </c>
      <c r="E4638" s="1" t="s">
        <v>1824</v>
      </c>
      <c r="F4638" s="1" t="s">
        <v>1825</v>
      </c>
      <c r="G4638" s="1">
        <v>2014</v>
      </c>
      <c r="H4638" s="1" t="s">
        <v>18</v>
      </c>
      <c r="I4638" s="1"/>
      <c r="J4638" s="1" t="s">
        <v>1826</v>
      </c>
      <c r="K4638" s="1"/>
      <c r="L4638" s="1"/>
      <c r="M4638" s="1"/>
      <c r="O4638">
        <v>0</v>
      </c>
      <c r="Q4638" s="4" t="s">
        <v>22837</v>
      </c>
    </row>
    <row r="4639" spans="1:18" ht="45">
      <c r="A4639">
        <v>1015</v>
      </c>
      <c r="B4639" t="b">
        <v>1</v>
      </c>
      <c r="D4639" s="4" t="s">
        <v>1954</v>
      </c>
      <c r="F4639" s="18" t="s">
        <v>19429</v>
      </c>
      <c r="G4639">
        <v>2014</v>
      </c>
      <c r="H4639" t="s">
        <v>18</v>
      </c>
      <c r="K4639" t="s">
        <v>18422</v>
      </c>
      <c r="L4639" t="s">
        <v>18423</v>
      </c>
      <c r="O4639">
        <v>0</v>
      </c>
      <c r="Q4639" s="4" t="s">
        <v>24388</v>
      </c>
    </row>
    <row r="4640" spans="1:18" ht="30">
      <c r="A4640">
        <v>1316</v>
      </c>
      <c r="B4640" t="b">
        <v>1</v>
      </c>
      <c r="C4640" t="s">
        <v>22151</v>
      </c>
      <c r="D4640" s="4" t="s">
        <v>23533</v>
      </c>
      <c r="E4640" t="s">
        <v>18795</v>
      </c>
      <c r="F4640" t="s">
        <v>19343</v>
      </c>
      <c r="G4640">
        <v>2014</v>
      </c>
      <c r="H4640" t="s">
        <v>18</v>
      </c>
      <c r="K4640" t="s">
        <v>18422</v>
      </c>
      <c r="L4640" t="s">
        <v>18423</v>
      </c>
      <c r="O4640">
        <v>0</v>
      </c>
      <c r="Q4640" s="4" t="s">
        <v>24116</v>
      </c>
    </row>
    <row r="4641" spans="1:17" ht="60">
      <c r="A4641">
        <v>499</v>
      </c>
      <c r="B4641" t="b">
        <v>1</v>
      </c>
      <c r="D4641" s="2" t="s">
        <v>1788</v>
      </c>
      <c r="F4641" s="18" t="s">
        <v>18567</v>
      </c>
      <c r="G4641">
        <v>2014</v>
      </c>
      <c r="H4641" t="s">
        <v>18</v>
      </c>
      <c r="K4641" t="s">
        <v>18422</v>
      </c>
      <c r="L4641" t="s">
        <v>18423</v>
      </c>
      <c r="O4641">
        <v>0</v>
      </c>
      <c r="Q4641" s="4" t="s">
        <v>24388</v>
      </c>
    </row>
    <row r="4642" spans="1:17" ht="60">
      <c r="A4642">
        <v>1887</v>
      </c>
      <c r="B4642" t="b">
        <v>1</v>
      </c>
      <c r="C4642" t="s">
        <v>25465</v>
      </c>
      <c r="D4642" s="4" t="s">
        <v>25466</v>
      </c>
      <c r="E4642" t="s">
        <v>18795</v>
      </c>
      <c r="F4642" t="s">
        <v>19343</v>
      </c>
      <c r="G4642">
        <v>2014</v>
      </c>
      <c r="H4642" t="s">
        <v>18</v>
      </c>
      <c r="K4642" t="s">
        <v>18422</v>
      </c>
      <c r="L4642" t="s">
        <v>18423</v>
      </c>
      <c r="O4642">
        <v>0</v>
      </c>
      <c r="Q4642" s="4" t="s">
        <v>26250</v>
      </c>
    </row>
    <row r="4643" spans="1:17">
      <c r="A4643">
        <v>42</v>
      </c>
      <c r="B4643" t="b">
        <v>1</v>
      </c>
      <c r="D4643" s="4" t="s">
        <v>18620</v>
      </c>
      <c r="F4643" s="18" t="s">
        <v>18567</v>
      </c>
      <c r="G4643">
        <v>2014</v>
      </c>
      <c r="H4643" t="s">
        <v>18</v>
      </c>
      <c r="K4643" t="s">
        <v>18422</v>
      </c>
      <c r="L4643" t="s">
        <v>18423</v>
      </c>
      <c r="O4643">
        <v>0</v>
      </c>
      <c r="Q4643" s="4" t="s">
        <v>24388</v>
      </c>
    </row>
    <row r="4644" spans="1:17" ht="30">
      <c r="A4644">
        <v>425</v>
      </c>
      <c r="B4644" t="b">
        <v>1</v>
      </c>
      <c r="D4644" s="4" t="s">
        <v>20294</v>
      </c>
      <c r="F4644" s="18" t="s">
        <v>18567</v>
      </c>
      <c r="G4644">
        <v>2014</v>
      </c>
      <c r="H4644" t="s">
        <v>18</v>
      </c>
      <c r="K4644" t="s">
        <v>18422</v>
      </c>
      <c r="L4644" t="s">
        <v>18423</v>
      </c>
      <c r="O4644">
        <v>0</v>
      </c>
      <c r="Q4644" s="4" t="s">
        <v>24388</v>
      </c>
    </row>
    <row r="4645" spans="1:17" ht="45">
      <c r="A4645">
        <v>2711</v>
      </c>
      <c r="B4645" t="b">
        <v>1</v>
      </c>
      <c r="C4645" s="1" t="s">
        <v>1677</v>
      </c>
      <c r="D4645" s="2" t="s">
        <v>1678</v>
      </c>
      <c r="E4645" s="1" t="s">
        <v>1679</v>
      </c>
      <c r="F4645" s="1" t="s">
        <v>1680</v>
      </c>
      <c r="G4645" s="1">
        <v>2014</v>
      </c>
      <c r="H4645" s="1" t="s">
        <v>18</v>
      </c>
      <c r="I4645" s="1"/>
      <c r="J4645" s="1"/>
      <c r="K4645" s="1"/>
      <c r="L4645" s="1"/>
      <c r="M4645" s="1"/>
      <c r="O4645">
        <v>0</v>
      </c>
      <c r="Q4645" s="4" t="s">
        <v>31809</v>
      </c>
    </row>
    <row r="4646" spans="1:17" ht="45">
      <c r="A4646">
        <v>335</v>
      </c>
      <c r="B4646" t="b">
        <v>1</v>
      </c>
      <c r="C4646" s="4" t="s">
        <v>19914</v>
      </c>
      <c r="D4646" s="2" t="s">
        <v>1816</v>
      </c>
      <c r="F4646" s="18" t="s">
        <v>18567</v>
      </c>
      <c r="G4646">
        <v>2014</v>
      </c>
      <c r="H4646" t="s">
        <v>18</v>
      </c>
      <c r="K4646" t="s">
        <v>18422</v>
      </c>
      <c r="L4646" t="s">
        <v>18423</v>
      </c>
      <c r="O4646">
        <v>0</v>
      </c>
      <c r="Q4646" s="4" t="s">
        <v>26107</v>
      </c>
    </row>
    <row r="4647" spans="1:17" ht="45">
      <c r="A4647">
        <v>4977</v>
      </c>
      <c r="B4647" t="b">
        <v>1</v>
      </c>
      <c r="C4647" s="1" t="s">
        <v>17981</v>
      </c>
      <c r="D4647" s="2" t="s">
        <v>17989</v>
      </c>
      <c r="E4647" s="3" t="s">
        <v>17983</v>
      </c>
      <c r="F4647" s="1" t="s">
        <v>17984</v>
      </c>
      <c r="G4647" s="1">
        <v>2014</v>
      </c>
      <c r="H4647" s="1" t="s">
        <v>18</v>
      </c>
      <c r="I4647" s="1"/>
      <c r="J4647" s="1" t="s">
        <v>17990</v>
      </c>
      <c r="K4647" s="1"/>
      <c r="L4647" s="1"/>
      <c r="M4647" s="1"/>
      <c r="O4647">
        <v>0</v>
      </c>
      <c r="Q4647" s="4" t="s">
        <v>21620</v>
      </c>
    </row>
    <row r="4648" spans="1:17" ht="30">
      <c r="A4648">
        <v>1161</v>
      </c>
      <c r="B4648" t="b">
        <v>1</v>
      </c>
      <c r="D4648" s="4" t="s">
        <v>1847</v>
      </c>
      <c r="F4648" s="18" t="s">
        <v>18567</v>
      </c>
      <c r="G4648">
        <v>2014</v>
      </c>
      <c r="H4648" t="s">
        <v>18</v>
      </c>
      <c r="K4648" t="s">
        <v>18422</v>
      </c>
      <c r="L4648" t="s">
        <v>18423</v>
      </c>
      <c r="O4648">
        <v>0</v>
      </c>
      <c r="Q4648" s="4" t="s">
        <v>24388</v>
      </c>
    </row>
    <row r="4649" spans="1:17" ht="30">
      <c r="A4649">
        <v>2718</v>
      </c>
      <c r="B4649" t="b">
        <v>1</v>
      </c>
      <c r="C4649" s="1" t="s">
        <v>1807</v>
      </c>
      <c r="D4649" s="2" t="s">
        <v>1808</v>
      </c>
      <c r="E4649" s="1" t="s">
        <v>1809</v>
      </c>
      <c r="F4649" s="1" t="s">
        <v>1684</v>
      </c>
      <c r="G4649" s="1">
        <v>2014</v>
      </c>
      <c r="H4649" s="1" t="s">
        <v>18</v>
      </c>
      <c r="I4649" s="1"/>
      <c r="J4649" s="1" t="s">
        <v>1810</v>
      </c>
      <c r="K4649" s="1"/>
      <c r="L4649" s="1" t="s">
        <v>905</v>
      </c>
      <c r="M4649" s="1"/>
      <c r="O4649">
        <v>0</v>
      </c>
      <c r="Q4649" s="4" t="s">
        <v>26163</v>
      </c>
    </row>
    <row r="4650" spans="1:17">
      <c r="A4650">
        <v>340</v>
      </c>
      <c r="B4650" t="b">
        <v>1</v>
      </c>
      <c r="D4650" s="4" t="s">
        <v>19932</v>
      </c>
      <c r="F4650" s="18" t="s">
        <v>18567</v>
      </c>
      <c r="G4650">
        <v>2014</v>
      </c>
      <c r="H4650" t="s">
        <v>18</v>
      </c>
      <c r="K4650" t="s">
        <v>18422</v>
      </c>
      <c r="L4650" t="s">
        <v>18423</v>
      </c>
      <c r="O4650">
        <v>0</v>
      </c>
      <c r="Q4650" s="4" t="s">
        <v>24388</v>
      </c>
    </row>
    <row r="4651" spans="1:17" ht="45">
      <c r="A4651">
        <v>4987</v>
      </c>
      <c r="B4651" t="b">
        <v>1</v>
      </c>
      <c r="C4651" s="1" t="s">
        <v>18018</v>
      </c>
      <c r="D4651" s="2" t="s">
        <v>18019</v>
      </c>
      <c r="E4651" s="3" t="s">
        <v>17983</v>
      </c>
      <c r="F4651" s="1" t="s">
        <v>17984</v>
      </c>
      <c r="G4651" s="1">
        <v>2014</v>
      </c>
      <c r="H4651" s="1" t="s">
        <v>18</v>
      </c>
      <c r="I4651" s="1"/>
      <c r="J4651" s="1" t="s">
        <v>18020</v>
      </c>
      <c r="K4651" s="1"/>
      <c r="L4651" s="1"/>
      <c r="M4651" s="1"/>
      <c r="O4651">
        <v>0</v>
      </c>
      <c r="Q4651" s="4" t="s">
        <v>31816</v>
      </c>
    </row>
    <row r="4652" spans="1:17" ht="45">
      <c r="A4652">
        <v>682</v>
      </c>
      <c r="B4652" t="b">
        <v>1</v>
      </c>
      <c r="C4652" t="s">
        <v>19341</v>
      </c>
      <c r="D4652" s="4" t="s">
        <v>21265</v>
      </c>
      <c r="E4652" t="s">
        <v>18795</v>
      </c>
      <c r="F4652" t="s">
        <v>19343</v>
      </c>
      <c r="G4652">
        <v>2014</v>
      </c>
      <c r="H4652" t="s">
        <v>18</v>
      </c>
      <c r="K4652" t="s">
        <v>18422</v>
      </c>
      <c r="L4652" t="s">
        <v>18423</v>
      </c>
      <c r="O4652">
        <v>0</v>
      </c>
      <c r="Q4652" s="4" t="s">
        <v>22364</v>
      </c>
    </row>
    <row r="4653" spans="1:17">
      <c r="A4653">
        <v>2721</v>
      </c>
      <c r="B4653" t="b">
        <v>1</v>
      </c>
      <c r="C4653" s="1" t="s">
        <v>1195</v>
      </c>
      <c r="D4653" s="2" t="s">
        <v>1859</v>
      </c>
      <c r="E4653" s="1" t="s">
        <v>1860</v>
      </c>
      <c r="F4653" s="1" t="s">
        <v>1684</v>
      </c>
      <c r="G4653" s="1">
        <v>2014</v>
      </c>
      <c r="H4653" s="1" t="s">
        <v>18</v>
      </c>
      <c r="I4653" s="1"/>
      <c r="J4653" s="1" t="s">
        <v>1861</v>
      </c>
      <c r="K4653" s="1"/>
      <c r="L4653" s="1"/>
      <c r="M4653" s="1"/>
      <c r="O4653">
        <v>0</v>
      </c>
      <c r="Q4653" s="4" t="s">
        <v>25897</v>
      </c>
    </row>
    <row r="4654" spans="1:17">
      <c r="A4654">
        <v>2712</v>
      </c>
      <c r="B4654" t="b">
        <v>1</v>
      </c>
      <c r="C4654" s="1" t="s">
        <v>44</v>
      </c>
      <c r="D4654" s="2" t="s">
        <v>60</v>
      </c>
      <c r="E4654" s="1" t="s">
        <v>1698</v>
      </c>
      <c r="F4654" s="1" t="s">
        <v>1699</v>
      </c>
      <c r="G4654" s="1">
        <v>2014</v>
      </c>
      <c r="H4654" s="1" t="s">
        <v>18</v>
      </c>
      <c r="I4654" s="1"/>
      <c r="J4654" s="1" t="s">
        <v>1700</v>
      </c>
      <c r="K4654" s="1"/>
      <c r="L4654" s="1"/>
      <c r="M4654" s="1"/>
      <c r="O4654">
        <v>0</v>
      </c>
      <c r="Q4654" s="4" t="s">
        <v>20715</v>
      </c>
    </row>
    <row r="4655" spans="1:17">
      <c r="A4655">
        <v>2714</v>
      </c>
      <c r="B4655" t="b">
        <v>1</v>
      </c>
      <c r="C4655" s="1" t="s">
        <v>44</v>
      </c>
      <c r="D4655" s="2" t="s">
        <v>60</v>
      </c>
      <c r="E4655" s="1" t="s">
        <v>1709</v>
      </c>
      <c r="F4655" s="1" t="s">
        <v>1710</v>
      </c>
      <c r="G4655" s="1">
        <v>2014</v>
      </c>
      <c r="H4655" s="1" t="s">
        <v>18</v>
      </c>
      <c r="I4655" s="1"/>
      <c r="J4655" s="1" t="s">
        <v>63</v>
      </c>
      <c r="K4655" s="1"/>
      <c r="L4655" s="1"/>
      <c r="M4655" s="1"/>
      <c r="O4655">
        <v>0</v>
      </c>
      <c r="Q4655" s="4" t="s">
        <v>20715</v>
      </c>
    </row>
    <row r="4656" spans="1:17">
      <c r="A4656">
        <v>1792</v>
      </c>
      <c r="B4656" t="b">
        <v>1</v>
      </c>
      <c r="C4656" t="s">
        <v>25164</v>
      </c>
      <c r="D4656" s="7" t="s">
        <v>1720</v>
      </c>
      <c r="E4656" s="5" t="s">
        <v>1721</v>
      </c>
      <c r="F4656" s="18" t="s">
        <v>18567</v>
      </c>
      <c r="G4656">
        <v>2014</v>
      </c>
      <c r="H4656" t="s">
        <v>18</v>
      </c>
      <c r="I4656" t="s">
        <v>25165</v>
      </c>
      <c r="J4656" t="s">
        <v>25166</v>
      </c>
      <c r="K4656" t="s">
        <v>18422</v>
      </c>
      <c r="L4656" t="s">
        <v>18423</v>
      </c>
      <c r="O4656">
        <v>0</v>
      </c>
      <c r="Q4656" s="4" t="s">
        <v>24883</v>
      </c>
    </row>
    <row r="4657" spans="1:17" ht="30">
      <c r="A4657">
        <v>226</v>
      </c>
      <c r="B4657" t="b">
        <v>1</v>
      </c>
      <c r="D4657" s="4" t="s">
        <v>1740</v>
      </c>
      <c r="F4657" s="18" t="s">
        <v>19429</v>
      </c>
      <c r="G4657">
        <v>2014</v>
      </c>
      <c r="H4657" t="s">
        <v>18</v>
      </c>
      <c r="K4657" t="s">
        <v>18422</v>
      </c>
      <c r="L4657" t="s">
        <v>18423</v>
      </c>
      <c r="O4657">
        <v>0</v>
      </c>
      <c r="Q4657" s="4" t="s">
        <v>24388</v>
      </c>
    </row>
    <row r="4658" spans="1:17" ht="30">
      <c r="A4658">
        <v>130</v>
      </c>
      <c r="B4658" t="b">
        <v>1</v>
      </c>
      <c r="D4658" s="4" t="s">
        <v>1732</v>
      </c>
      <c r="F4658" s="18" t="s">
        <v>18567</v>
      </c>
      <c r="G4658">
        <v>2014</v>
      </c>
      <c r="H4658" t="s">
        <v>18</v>
      </c>
      <c r="J4658" t="s">
        <v>1734</v>
      </c>
      <c r="K4658" t="s">
        <v>18422</v>
      </c>
      <c r="L4658" t="s">
        <v>18423</v>
      </c>
      <c r="O4658">
        <v>0</v>
      </c>
      <c r="Q4658" s="4" t="s">
        <v>24388</v>
      </c>
    </row>
    <row r="4659" spans="1:17" ht="30">
      <c r="A4659">
        <v>4985</v>
      </c>
      <c r="B4659" t="b">
        <v>1</v>
      </c>
      <c r="C4659" s="1" t="s">
        <v>18012</v>
      </c>
      <c r="D4659" s="2" t="s">
        <v>18013</v>
      </c>
      <c r="E4659" s="3" t="s">
        <v>17983</v>
      </c>
      <c r="F4659" s="1" t="s">
        <v>17984</v>
      </c>
      <c r="G4659" s="1">
        <v>2014</v>
      </c>
      <c r="H4659" s="1" t="s">
        <v>18</v>
      </c>
      <c r="I4659" s="1"/>
      <c r="J4659" s="1" t="s">
        <v>18014</v>
      </c>
      <c r="K4659" s="1"/>
      <c r="L4659" s="1"/>
      <c r="M4659" s="1"/>
      <c r="O4659">
        <v>0</v>
      </c>
      <c r="Q4659" s="4" t="s">
        <v>31817</v>
      </c>
    </row>
    <row r="4660" spans="1:17" ht="45">
      <c r="A4660">
        <v>706</v>
      </c>
      <c r="B4660" t="b">
        <v>1</v>
      </c>
      <c r="D4660" s="4" t="s">
        <v>1762</v>
      </c>
      <c r="F4660" s="18" t="s">
        <v>18567</v>
      </c>
      <c r="G4660">
        <v>2014</v>
      </c>
      <c r="H4660" t="s">
        <v>18</v>
      </c>
      <c r="K4660" t="s">
        <v>18422</v>
      </c>
      <c r="L4660" t="s">
        <v>18423</v>
      </c>
      <c r="O4660">
        <v>0</v>
      </c>
      <c r="Q4660" s="4" t="s">
        <v>24388</v>
      </c>
    </row>
    <row r="4661" spans="1:17" ht="30">
      <c r="A4661">
        <v>2004</v>
      </c>
      <c r="B4661" t="b">
        <v>1</v>
      </c>
      <c r="D4661" s="4" t="s">
        <v>1769</v>
      </c>
      <c r="F4661" s="18" t="s">
        <v>18567</v>
      </c>
      <c r="G4661">
        <v>2014</v>
      </c>
      <c r="H4661" t="s">
        <v>18</v>
      </c>
      <c r="K4661" t="s">
        <v>18422</v>
      </c>
      <c r="L4661" t="s">
        <v>18423</v>
      </c>
      <c r="O4661">
        <v>0</v>
      </c>
      <c r="Q4661" s="4" t="s">
        <v>24388</v>
      </c>
    </row>
    <row r="4662" spans="1:17" ht="30">
      <c r="A4662">
        <v>565</v>
      </c>
      <c r="B4662" t="b">
        <v>1</v>
      </c>
      <c r="D4662" s="4" t="s">
        <v>1835</v>
      </c>
      <c r="F4662" s="18" t="s">
        <v>18567</v>
      </c>
      <c r="G4662">
        <v>2014</v>
      </c>
      <c r="H4662" t="s">
        <v>18</v>
      </c>
      <c r="K4662" t="s">
        <v>18422</v>
      </c>
      <c r="L4662" t="s">
        <v>18423</v>
      </c>
      <c r="O4662">
        <v>0</v>
      </c>
      <c r="Q4662" s="4" t="s">
        <v>24388</v>
      </c>
    </row>
    <row r="4663" spans="1:17" ht="45">
      <c r="A4663">
        <v>1259</v>
      </c>
      <c r="B4663" t="b">
        <v>1</v>
      </c>
      <c r="D4663" s="4" t="s">
        <v>23344</v>
      </c>
      <c r="F4663" s="18" t="s">
        <v>18567</v>
      </c>
      <c r="G4663">
        <v>2014</v>
      </c>
      <c r="H4663" t="s">
        <v>18</v>
      </c>
      <c r="K4663" t="s">
        <v>18422</v>
      </c>
      <c r="L4663" t="s">
        <v>18423</v>
      </c>
      <c r="O4663">
        <v>0</v>
      </c>
      <c r="Q4663" s="4" t="s">
        <v>24388</v>
      </c>
    </row>
    <row r="4664" spans="1:17" ht="60">
      <c r="A4664">
        <v>2733</v>
      </c>
      <c r="B4664" t="b">
        <v>1</v>
      </c>
      <c r="C4664" s="1" t="s">
        <v>2016</v>
      </c>
      <c r="D4664" s="2" t="s">
        <v>2017</v>
      </c>
      <c r="E4664" s="1" t="s">
        <v>2018</v>
      </c>
      <c r="F4664" s="1" t="s">
        <v>2019</v>
      </c>
      <c r="G4664" s="1">
        <v>2014</v>
      </c>
      <c r="H4664" s="1" t="s">
        <v>18</v>
      </c>
      <c r="I4664" s="1"/>
      <c r="J4664" s="1" t="s">
        <v>2020</v>
      </c>
      <c r="K4664" s="1"/>
      <c r="L4664" s="1"/>
      <c r="M4664" s="1"/>
      <c r="O4664">
        <v>0</v>
      </c>
      <c r="Q4664" s="4" t="s">
        <v>31818</v>
      </c>
    </row>
    <row r="4665" spans="1:17" ht="45">
      <c r="A4665">
        <v>2725</v>
      </c>
      <c r="B4665" t="b">
        <v>1</v>
      </c>
      <c r="C4665" s="1" t="s">
        <v>1965</v>
      </c>
      <c r="D4665" s="2" t="s">
        <v>1966</v>
      </c>
      <c r="E4665" s="1" t="s">
        <v>1967</v>
      </c>
      <c r="F4665" s="1" t="s">
        <v>1684</v>
      </c>
      <c r="G4665" s="1">
        <v>2014</v>
      </c>
      <c r="H4665" s="1" t="s">
        <v>18</v>
      </c>
      <c r="I4665" s="1"/>
      <c r="J4665" s="1" t="s">
        <v>1968</v>
      </c>
      <c r="K4665" s="1"/>
      <c r="L4665" s="1"/>
      <c r="M4665" s="1"/>
      <c r="O4665">
        <v>0</v>
      </c>
      <c r="Q4665" s="4" t="s">
        <v>23120</v>
      </c>
    </row>
    <row r="4666" spans="1:17" ht="45">
      <c r="A4666">
        <v>556</v>
      </c>
      <c r="B4666" t="b">
        <v>1</v>
      </c>
      <c r="D4666" s="4" t="s">
        <v>20791</v>
      </c>
      <c r="F4666" s="18" t="s">
        <v>18567</v>
      </c>
      <c r="G4666">
        <v>2014</v>
      </c>
      <c r="H4666" t="s">
        <v>18</v>
      </c>
      <c r="K4666" t="s">
        <v>18422</v>
      </c>
      <c r="L4666" t="s">
        <v>18423</v>
      </c>
      <c r="O4666">
        <v>0</v>
      </c>
      <c r="Q4666" s="4" t="s">
        <v>24388</v>
      </c>
    </row>
    <row r="4667" spans="1:17" ht="45">
      <c r="A4667">
        <v>4981</v>
      </c>
      <c r="B4667" t="b">
        <v>1</v>
      </c>
      <c r="C4667" s="1" t="s">
        <v>18000</v>
      </c>
      <c r="D4667" s="2" t="s">
        <v>18001</v>
      </c>
      <c r="E4667" s="3" t="s">
        <v>17983</v>
      </c>
      <c r="F4667" s="1" t="s">
        <v>17984</v>
      </c>
      <c r="G4667" s="1">
        <v>2014</v>
      </c>
      <c r="H4667" s="1" t="s">
        <v>18</v>
      </c>
      <c r="I4667" s="1"/>
      <c r="J4667" s="1" t="s">
        <v>18002</v>
      </c>
      <c r="K4667" s="1"/>
      <c r="L4667" s="1"/>
      <c r="M4667" s="1"/>
      <c r="O4667">
        <v>0</v>
      </c>
      <c r="Q4667" s="4" t="s">
        <v>31819</v>
      </c>
    </row>
    <row r="4668" spans="1:17" ht="30">
      <c r="A4668">
        <v>2319</v>
      </c>
      <c r="B4668" t="b">
        <v>1</v>
      </c>
      <c r="D4668" s="4" t="s">
        <v>1930</v>
      </c>
      <c r="F4668" s="18" t="s">
        <v>19429</v>
      </c>
      <c r="G4668">
        <v>2014</v>
      </c>
      <c r="H4668" t="s">
        <v>18</v>
      </c>
      <c r="K4668" t="s">
        <v>18422</v>
      </c>
      <c r="L4668" t="s">
        <v>18423</v>
      </c>
      <c r="O4668">
        <v>0</v>
      </c>
      <c r="Q4668" s="4" t="s">
        <v>24388</v>
      </c>
    </row>
    <row r="4669" spans="1:17" ht="45">
      <c r="A4669">
        <v>4978</v>
      </c>
      <c r="B4669" t="b">
        <v>1</v>
      </c>
      <c r="C4669" s="1" t="s">
        <v>17991</v>
      </c>
      <c r="D4669" s="2" t="s">
        <v>17992</v>
      </c>
      <c r="E4669" s="3" t="s">
        <v>17983</v>
      </c>
      <c r="F4669" s="1" t="s">
        <v>17984</v>
      </c>
      <c r="G4669" s="1">
        <v>2014</v>
      </c>
      <c r="H4669" s="1" t="s">
        <v>18</v>
      </c>
      <c r="I4669" s="1"/>
      <c r="J4669" s="1" t="s">
        <v>17993</v>
      </c>
      <c r="K4669" s="1"/>
      <c r="L4669" s="1"/>
      <c r="M4669" s="1"/>
      <c r="O4669">
        <v>0</v>
      </c>
      <c r="Q4669" s="4" t="s">
        <v>31820</v>
      </c>
    </row>
    <row r="4670" spans="1:17">
      <c r="A4670">
        <v>542</v>
      </c>
      <c r="B4670" t="b">
        <v>1</v>
      </c>
      <c r="D4670" s="4" t="s">
        <v>1747</v>
      </c>
      <c r="F4670" s="18" t="s">
        <v>18567</v>
      </c>
      <c r="G4670">
        <v>2014</v>
      </c>
      <c r="H4670" t="s">
        <v>18</v>
      </c>
      <c r="K4670" t="s">
        <v>18422</v>
      </c>
      <c r="L4670" t="s">
        <v>18423</v>
      </c>
      <c r="O4670">
        <v>0</v>
      </c>
      <c r="Q4670" s="4" t="s">
        <v>24388</v>
      </c>
    </row>
    <row r="4671" spans="1:17">
      <c r="A4671">
        <v>665</v>
      </c>
      <c r="B4671" t="b">
        <v>1</v>
      </c>
      <c r="D4671" s="4" t="s">
        <v>1943</v>
      </c>
      <c r="F4671" s="18" t="s">
        <v>18567</v>
      </c>
      <c r="G4671">
        <v>2014</v>
      </c>
      <c r="H4671" t="s">
        <v>18</v>
      </c>
      <c r="K4671" t="s">
        <v>18422</v>
      </c>
      <c r="L4671" t="s">
        <v>18423</v>
      </c>
      <c r="O4671">
        <v>0</v>
      </c>
      <c r="Q4671" s="4" t="s">
        <v>24388</v>
      </c>
    </row>
    <row r="4672" spans="1:17" ht="30">
      <c r="A4672">
        <v>1951</v>
      </c>
      <c r="B4672" t="b">
        <v>1</v>
      </c>
      <c r="D4672" s="4" t="s">
        <v>1796</v>
      </c>
      <c r="F4672" s="18" t="s">
        <v>18567</v>
      </c>
      <c r="G4672">
        <v>2014</v>
      </c>
      <c r="H4672" t="s">
        <v>18</v>
      </c>
      <c r="K4672" t="s">
        <v>18422</v>
      </c>
      <c r="L4672" t="s">
        <v>18423</v>
      </c>
      <c r="O4672">
        <v>0</v>
      </c>
      <c r="Q4672" s="4" t="s">
        <v>24388</v>
      </c>
    </row>
    <row r="4673" spans="1:18" ht="75">
      <c r="A4673">
        <v>4979</v>
      </c>
      <c r="B4673" t="b">
        <v>1</v>
      </c>
      <c r="C4673" s="1" t="s">
        <v>17923</v>
      </c>
      <c r="D4673" s="2" t="s">
        <v>17994</v>
      </c>
      <c r="E4673" s="3" t="s">
        <v>17983</v>
      </c>
      <c r="F4673" s="1" t="s">
        <v>17984</v>
      </c>
      <c r="G4673" s="1">
        <v>2014</v>
      </c>
      <c r="H4673" s="1" t="s">
        <v>18</v>
      </c>
      <c r="I4673" s="1"/>
      <c r="J4673" s="1" t="s">
        <v>17995</v>
      </c>
      <c r="K4673" s="1"/>
      <c r="L4673" s="1"/>
      <c r="M4673" s="1"/>
      <c r="O4673">
        <v>0</v>
      </c>
      <c r="Q4673" s="4" t="s">
        <v>31822</v>
      </c>
    </row>
    <row r="4674" spans="1:18" ht="45">
      <c r="A4674">
        <v>1771</v>
      </c>
      <c r="B4674" t="b">
        <v>1</v>
      </c>
      <c r="D4674" s="2" t="s">
        <v>1895</v>
      </c>
      <c r="F4674" s="18" t="s">
        <v>19429</v>
      </c>
      <c r="G4674">
        <v>2014</v>
      </c>
      <c r="H4674" t="s">
        <v>18</v>
      </c>
      <c r="K4674" t="s">
        <v>18422</v>
      </c>
      <c r="L4674" t="s">
        <v>18423</v>
      </c>
      <c r="O4674">
        <v>0</v>
      </c>
      <c r="Q4674" s="4" t="s">
        <v>24388</v>
      </c>
    </row>
    <row r="4675" spans="1:18" ht="30">
      <c r="A4675">
        <v>4975</v>
      </c>
      <c r="B4675" t="b">
        <v>1</v>
      </c>
      <c r="C4675" s="1" t="s">
        <v>17981</v>
      </c>
      <c r="D4675" s="2" t="s">
        <v>17982</v>
      </c>
      <c r="E4675" s="3" t="s">
        <v>17983</v>
      </c>
      <c r="F4675" s="1" t="s">
        <v>17984</v>
      </c>
      <c r="G4675" s="1">
        <v>2014</v>
      </c>
      <c r="H4675" s="1" t="s">
        <v>18</v>
      </c>
      <c r="I4675" s="1"/>
      <c r="J4675" s="1" t="s">
        <v>17985</v>
      </c>
      <c r="K4675" s="1"/>
      <c r="L4675" s="1"/>
      <c r="M4675" s="1"/>
      <c r="O4675">
        <v>0</v>
      </c>
      <c r="Q4675" s="4" t="s">
        <v>21620</v>
      </c>
    </row>
    <row r="4676" spans="1:18" ht="45">
      <c r="A4676">
        <v>673</v>
      </c>
      <c r="B4676" t="b">
        <v>1</v>
      </c>
      <c r="D4676" s="4" t="s">
        <v>21241</v>
      </c>
      <c r="F4676" s="18" t="s">
        <v>18567</v>
      </c>
      <c r="G4676">
        <v>2014</v>
      </c>
      <c r="H4676" t="s">
        <v>18</v>
      </c>
      <c r="K4676" t="s">
        <v>18422</v>
      </c>
      <c r="L4676" t="s">
        <v>18423</v>
      </c>
      <c r="O4676">
        <v>0</v>
      </c>
      <c r="Q4676" s="4" t="s">
        <v>24388</v>
      </c>
    </row>
    <row r="4677" spans="1:18" ht="30">
      <c r="A4677">
        <v>701</v>
      </c>
      <c r="B4677" t="b">
        <v>1</v>
      </c>
      <c r="D4677" s="4" t="s">
        <v>21338</v>
      </c>
      <c r="F4677" s="18" t="s">
        <v>18567</v>
      </c>
      <c r="G4677">
        <v>2014</v>
      </c>
      <c r="H4677" t="s">
        <v>18</v>
      </c>
      <c r="K4677" t="s">
        <v>18422</v>
      </c>
      <c r="L4677" t="s">
        <v>18423</v>
      </c>
      <c r="O4677">
        <v>0</v>
      </c>
      <c r="Q4677" s="4" t="s">
        <v>24388</v>
      </c>
    </row>
    <row r="4678" spans="1:18" ht="30">
      <c r="A4678">
        <v>2723</v>
      </c>
      <c r="B4678" t="b">
        <v>1</v>
      </c>
      <c r="C4678" s="1" t="s">
        <v>179</v>
      </c>
      <c r="D4678" s="2" t="s">
        <v>1892</v>
      </c>
      <c r="E4678" s="1" t="s">
        <v>1893</v>
      </c>
      <c r="F4678" s="1" t="s">
        <v>1684</v>
      </c>
      <c r="G4678" s="1">
        <v>2014</v>
      </c>
      <c r="H4678" s="1" t="s">
        <v>18</v>
      </c>
      <c r="I4678" s="1"/>
      <c r="J4678" s="1" t="s">
        <v>1894</v>
      </c>
      <c r="K4678" s="1"/>
      <c r="L4678" s="1"/>
      <c r="M4678" s="1"/>
      <c r="O4678">
        <v>0</v>
      </c>
      <c r="Q4678" s="4" t="s">
        <v>23882</v>
      </c>
    </row>
    <row r="4679" spans="1:18" ht="45">
      <c r="A4679">
        <v>1419</v>
      </c>
      <c r="B4679" t="b">
        <v>1</v>
      </c>
      <c r="D4679" s="4" t="s">
        <v>1982</v>
      </c>
      <c r="F4679" s="18" t="s">
        <v>18567</v>
      </c>
      <c r="G4679">
        <v>2014</v>
      </c>
      <c r="H4679" t="s">
        <v>18</v>
      </c>
      <c r="I4679" t="s">
        <v>23898</v>
      </c>
      <c r="K4679" t="s">
        <v>18422</v>
      </c>
      <c r="L4679" t="s">
        <v>18423</v>
      </c>
      <c r="O4679">
        <v>0</v>
      </c>
      <c r="Q4679" s="4" t="s">
        <v>24388</v>
      </c>
    </row>
    <row r="4680" spans="1:18" ht="30">
      <c r="A4680">
        <v>1590</v>
      </c>
      <c r="B4680" t="b">
        <v>1</v>
      </c>
      <c r="D4680" s="4" t="s">
        <v>1933</v>
      </c>
      <c r="F4680" s="18" t="s">
        <v>19429</v>
      </c>
      <c r="G4680">
        <v>2014</v>
      </c>
      <c r="H4680" t="s">
        <v>18</v>
      </c>
      <c r="K4680" t="s">
        <v>18422</v>
      </c>
      <c r="L4680" t="s">
        <v>18423</v>
      </c>
      <c r="O4680">
        <v>0</v>
      </c>
      <c r="Q4680" s="4" t="s">
        <v>24388</v>
      </c>
    </row>
    <row r="4681" spans="1:18" ht="45">
      <c r="A4681">
        <v>2729</v>
      </c>
      <c r="B4681" t="b">
        <v>1</v>
      </c>
      <c r="C4681" s="1" t="s">
        <v>212</v>
      </c>
      <c r="D4681" s="2" t="s">
        <v>1997</v>
      </c>
      <c r="E4681" s="3" t="s">
        <v>1998</v>
      </c>
      <c r="F4681" s="1" t="s">
        <v>1999</v>
      </c>
      <c r="G4681" s="1">
        <v>2014</v>
      </c>
      <c r="H4681" s="1" t="s">
        <v>18</v>
      </c>
      <c r="I4681" s="1"/>
      <c r="J4681" s="1" t="s">
        <v>2000</v>
      </c>
      <c r="K4681" s="1"/>
      <c r="L4681" s="1"/>
      <c r="M4681" s="1"/>
      <c r="O4681">
        <v>0</v>
      </c>
      <c r="Q4681" s="4" t="s">
        <v>19823</v>
      </c>
    </row>
    <row r="4682" spans="1:18" ht="30">
      <c r="A4682">
        <v>2181</v>
      </c>
      <c r="B4682" t="b">
        <v>1</v>
      </c>
      <c r="D4682" s="4" t="s">
        <v>1862</v>
      </c>
      <c r="F4682" s="18" t="s">
        <v>19429</v>
      </c>
      <c r="G4682">
        <v>2014</v>
      </c>
      <c r="H4682" t="s">
        <v>18</v>
      </c>
      <c r="I4682" t="s">
        <v>21434</v>
      </c>
      <c r="K4682" t="s">
        <v>18422</v>
      </c>
      <c r="L4682" t="s">
        <v>18423</v>
      </c>
      <c r="O4682">
        <v>0</v>
      </c>
      <c r="Q4682" s="4" t="s">
        <v>24388</v>
      </c>
    </row>
    <row r="4683" spans="1:18" ht="45">
      <c r="A4683">
        <v>446</v>
      </c>
      <c r="B4683" t="b">
        <v>1</v>
      </c>
      <c r="D4683" s="4" t="s">
        <v>1922</v>
      </c>
      <c r="F4683" s="18" t="s">
        <v>19429</v>
      </c>
      <c r="G4683">
        <v>2014</v>
      </c>
      <c r="H4683" t="s">
        <v>18</v>
      </c>
      <c r="K4683" t="s">
        <v>18422</v>
      </c>
      <c r="L4683" t="s">
        <v>18423</v>
      </c>
      <c r="O4683">
        <v>0</v>
      </c>
      <c r="Q4683" s="4" t="s">
        <v>24388</v>
      </c>
    </row>
    <row r="4684" spans="1:18" ht="30">
      <c r="A4684">
        <v>2177</v>
      </c>
      <c r="B4684" t="b">
        <v>1</v>
      </c>
      <c r="C4684" t="s">
        <v>25135</v>
      </c>
      <c r="D4684" s="2" t="s">
        <v>1906</v>
      </c>
      <c r="F4684" s="18" t="s">
        <v>18567</v>
      </c>
      <c r="G4684">
        <v>2014</v>
      </c>
      <c r="H4684" t="s">
        <v>18</v>
      </c>
      <c r="I4684" t="s">
        <v>26311</v>
      </c>
      <c r="J4684" t="s">
        <v>26312</v>
      </c>
      <c r="K4684" t="s">
        <v>18422</v>
      </c>
      <c r="L4684" t="s">
        <v>18423</v>
      </c>
      <c r="O4684">
        <v>0</v>
      </c>
      <c r="Q4684" s="4" t="s">
        <v>21006</v>
      </c>
    </row>
    <row r="4685" spans="1:18" ht="60">
      <c r="A4685">
        <v>1615</v>
      </c>
      <c r="B4685" t="b">
        <v>1</v>
      </c>
      <c r="C4685" t="s">
        <v>24540</v>
      </c>
      <c r="D4685" s="7" t="s">
        <v>1620</v>
      </c>
      <c r="E4685" s="5" t="s">
        <v>1621</v>
      </c>
      <c r="F4685" s="18" t="s">
        <v>18427</v>
      </c>
      <c r="G4685">
        <v>2015</v>
      </c>
      <c r="H4685" t="s">
        <v>29</v>
      </c>
      <c r="J4685" t="s">
        <v>24541</v>
      </c>
      <c r="K4685" t="s">
        <v>298</v>
      </c>
      <c r="L4685" t="s">
        <v>29</v>
      </c>
      <c r="O4685">
        <v>1</v>
      </c>
      <c r="Q4685" s="4" t="s">
        <v>26421</v>
      </c>
      <c r="R4685">
        <v>8</v>
      </c>
    </row>
    <row r="4686" spans="1:18" ht="60">
      <c r="A4686">
        <v>2701</v>
      </c>
      <c r="B4686" t="b">
        <v>1</v>
      </c>
      <c r="C4686" s="1" t="s">
        <v>1615</v>
      </c>
      <c r="D4686" s="2" t="s">
        <v>1616</v>
      </c>
      <c r="E4686" s="1" t="s">
        <v>1617</v>
      </c>
      <c r="F4686" s="1" t="s">
        <v>1618</v>
      </c>
      <c r="G4686" s="1">
        <v>2015</v>
      </c>
      <c r="H4686" s="1" t="s">
        <v>29</v>
      </c>
      <c r="I4686" s="1"/>
      <c r="J4686" s="1" t="s">
        <v>1619</v>
      </c>
      <c r="K4686" s="1" t="s">
        <v>298</v>
      </c>
      <c r="L4686" s="1" t="s">
        <v>29</v>
      </c>
      <c r="M4686" s="1"/>
      <c r="O4686">
        <v>1</v>
      </c>
      <c r="Q4686" s="4" t="s">
        <v>31842</v>
      </c>
      <c r="R4686">
        <v>8</v>
      </c>
    </row>
    <row r="4687" spans="1:18" ht="45">
      <c r="A4687">
        <v>532</v>
      </c>
      <c r="B4687" t="b">
        <v>1</v>
      </c>
      <c r="C4687" t="s">
        <v>20693</v>
      </c>
      <c r="D4687" s="7" t="s">
        <v>20694</v>
      </c>
      <c r="E4687" s="5" t="s">
        <v>20695</v>
      </c>
      <c r="F4687" s="18" t="s">
        <v>20696</v>
      </c>
      <c r="G4687">
        <v>2015</v>
      </c>
      <c r="H4687" t="s">
        <v>29</v>
      </c>
      <c r="I4687" t="s">
        <v>20697</v>
      </c>
      <c r="J4687" t="s">
        <v>20698</v>
      </c>
      <c r="K4687" t="s">
        <v>10100</v>
      </c>
      <c r="L4687" t="s">
        <v>29</v>
      </c>
      <c r="O4687">
        <v>1</v>
      </c>
      <c r="Q4687" s="4" t="s">
        <v>26341</v>
      </c>
      <c r="R4687">
        <v>8</v>
      </c>
    </row>
    <row r="4688" spans="1:18" ht="43.5">
      <c r="A4688">
        <v>929</v>
      </c>
      <c r="B4688" t="b">
        <v>1</v>
      </c>
      <c r="C4688" t="s">
        <v>22164</v>
      </c>
      <c r="D4688" s="7" t="s">
        <v>1428</v>
      </c>
      <c r="E4688" s="5" t="s">
        <v>31968</v>
      </c>
      <c r="F4688" t="s">
        <v>22165</v>
      </c>
      <c r="G4688">
        <v>2015</v>
      </c>
      <c r="H4688" t="s">
        <v>29</v>
      </c>
      <c r="J4688" t="s">
        <v>22166</v>
      </c>
      <c r="K4688" t="s">
        <v>298</v>
      </c>
      <c r="L4688" t="s">
        <v>29</v>
      </c>
      <c r="O4688">
        <v>1</v>
      </c>
      <c r="Q4688" s="4" t="s">
        <v>31855</v>
      </c>
      <c r="R4688">
        <v>8</v>
      </c>
    </row>
    <row r="4689" spans="1:18" ht="45">
      <c r="A4689">
        <v>2652</v>
      </c>
      <c r="B4689" t="b">
        <v>1</v>
      </c>
      <c r="C4689" s="1" t="s">
        <v>1316</v>
      </c>
      <c r="D4689" s="2" t="s">
        <v>1317</v>
      </c>
      <c r="E4689" s="3" t="s">
        <v>1318</v>
      </c>
      <c r="F4689" s="1" t="s">
        <v>1319</v>
      </c>
      <c r="G4689" s="1">
        <v>2015</v>
      </c>
      <c r="H4689" s="1" t="s">
        <v>29</v>
      </c>
      <c r="I4689" s="1"/>
      <c r="J4689" s="1" t="s">
        <v>1320</v>
      </c>
      <c r="K4689" s="1" t="s">
        <v>1321</v>
      </c>
      <c r="L4689" s="1" t="s">
        <v>29</v>
      </c>
      <c r="M4689" s="1"/>
      <c r="O4689">
        <v>1</v>
      </c>
      <c r="Q4689" s="4" t="s">
        <v>31862</v>
      </c>
      <c r="R4689">
        <v>8</v>
      </c>
    </row>
    <row r="4690" spans="1:18" ht="45">
      <c r="A4690">
        <v>2684</v>
      </c>
      <c r="B4690" t="b">
        <v>1</v>
      </c>
      <c r="C4690" s="1" t="s">
        <v>1501</v>
      </c>
      <c r="D4690" s="2" t="s">
        <v>1502</v>
      </c>
      <c r="E4690" s="3" t="s">
        <v>31983</v>
      </c>
      <c r="F4690" s="1" t="s">
        <v>1319</v>
      </c>
      <c r="G4690" s="1">
        <v>2015</v>
      </c>
      <c r="H4690" s="1" t="s">
        <v>29</v>
      </c>
      <c r="I4690" s="1"/>
      <c r="J4690" s="1" t="s">
        <v>1504</v>
      </c>
      <c r="K4690" s="1" t="s">
        <v>298</v>
      </c>
      <c r="L4690" s="1" t="s">
        <v>29</v>
      </c>
      <c r="M4690" s="1"/>
      <c r="O4690">
        <v>1</v>
      </c>
      <c r="Q4690" s="4" t="s">
        <v>31832</v>
      </c>
      <c r="R4690">
        <v>9</v>
      </c>
    </row>
    <row r="4691" spans="1:18" ht="30">
      <c r="A4691">
        <v>2676</v>
      </c>
      <c r="B4691" t="b">
        <v>1</v>
      </c>
      <c r="C4691" s="1" t="s">
        <v>1443</v>
      </c>
      <c r="D4691" s="2" t="s">
        <v>1447</v>
      </c>
      <c r="E4691" s="3" t="s">
        <v>1448</v>
      </c>
      <c r="F4691" s="1" t="s">
        <v>1319</v>
      </c>
      <c r="G4691" s="1">
        <v>2015</v>
      </c>
      <c r="H4691" s="1" t="s">
        <v>29</v>
      </c>
      <c r="I4691" s="1"/>
      <c r="J4691" s="1" t="s">
        <v>1449</v>
      </c>
      <c r="K4691" s="1" t="s">
        <v>1450</v>
      </c>
      <c r="L4691" s="1" t="s">
        <v>29</v>
      </c>
      <c r="M4691" s="1"/>
      <c r="O4691">
        <v>1</v>
      </c>
      <c r="Q4691" s="4" t="s">
        <v>25595</v>
      </c>
      <c r="R4691">
        <v>9</v>
      </c>
    </row>
    <row r="4692" spans="1:18" ht="30">
      <c r="A4692">
        <v>984</v>
      </c>
      <c r="B4692" t="b">
        <v>1</v>
      </c>
      <c r="C4692" t="s">
        <v>22359</v>
      </c>
      <c r="D4692" s="4" t="s">
        <v>22360</v>
      </c>
      <c r="E4692" s="5" t="s">
        <v>31981</v>
      </c>
      <c r="F4692" t="s">
        <v>22361</v>
      </c>
      <c r="G4692">
        <v>2015</v>
      </c>
      <c r="H4692" t="s">
        <v>29</v>
      </c>
      <c r="I4692" t="s">
        <v>22362</v>
      </c>
      <c r="J4692" t="s">
        <v>22363</v>
      </c>
      <c r="K4692" t="s">
        <v>18103</v>
      </c>
      <c r="L4692" t="s">
        <v>29</v>
      </c>
      <c r="O4692">
        <v>1</v>
      </c>
      <c r="Q4692" s="4" t="s">
        <v>21062</v>
      </c>
      <c r="R4692">
        <v>9</v>
      </c>
    </row>
    <row r="4693" spans="1:18" ht="30">
      <c r="A4693">
        <v>1508</v>
      </c>
      <c r="B4693" t="b">
        <v>1</v>
      </c>
      <c r="C4693" t="s">
        <v>24184</v>
      </c>
      <c r="D4693" s="7" t="s">
        <v>1654</v>
      </c>
      <c r="E4693" s="5" t="s">
        <v>1655</v>
      </c>
      <c r="F4693" s="18" t="s">
        <v>18427</v>
      </c>
      <c r="G4693">
        <v>2015</v>
      </c>
      <c r="H4693" t="s">
        <v>29</v>
      </c>
      <c r="J4693" t="s">
        <v>24185</v>
      </c>
      <c r="K4693" t="s">
        <v>298</v>
      </c>
      <c r="L4693" t="s">
        <v>29</v>
      </c>
      <c r="O4693">
        <v>1</v>
      </c>
      <c r="Q4693" s="4" t="s">
        <v>26407</v>
      </c>
      <c r="R4693">
        <v>12</v>
      </c>
    </row>
    <row r="4694" spans="1:18" ht="45">
      <c r="A4694">
        <v>2683</v>
      </c>
      <c r="B4694" t="b">
        <v>1</v>
      </c>
      <c r="C4694" s="1" t="s">
        <v>1497</v>
      </c>
      <c r="D4694" s="2" t="s">
        <v>1498</v>
      </c>
      <c r="E4694" s="3" t="s">
        <v>31970</v>
      </c>
      <c r="F4694" s="1" t="s">
        <v>1319</v>
      </c>
      <c r="G4694" s="1">
        <v>2015</v>
      </c>
      <c r="H4694" s="1" t="s">
        <v>29</v>
      </c>
      <c r="I4694" s="1"/>
      <c r="J4694" s="1" t="s">
        <v>1500</v>
      </c>
      <c r="K4694" s="1" t="s">
        <v>298</v>
      </c>
      <c r="L4694" s="1" t="s">
        <v>29</v>
      </c>
      <c r="M4694" s="1"/>
      <c r="O4694">
        <v>1</v>
      </c>
      <c r="Q4694" s="4" t="s">
        <v>31877</v>
      </c>
      <c r="R4694">
        <v>12</v>
      </c>
    </row>
    <row r="4695" spans="1:18" ht="60">
      <c r="A4695">
        <v>1059</v>
      </c>
      <c r="B4695" t="b">
        <v>1</v>
      </c>
      <c r="C4695" t="s">
        <v>22636</v>
      </c>
      <c r="D4695" s="4" t="s">
        <v>22637</v>
      </c>
      <c r="E4695" s="5" t="s">
        <v>22638</v>
      </c>
      <c r="G4695">
        <v>2015</v>
      </c>
      <c r="H4695" t="s">
        <v>29</v>
      </c>
      <c r="J4695" t="s">
        <v>22639</v>
      </c>
      <c r="K4695" t="s">
        <v>18103</v>
      </c>
      <c r="L4695" t="s">
        <v>29</v>
      </c>
      <c r="O4695">
        <v>1</v>
      </c>
      <c r="Q4695" s="4" t="s">
        <v>26382</v>
      </c>
      <c r="R4695">
        <v>22</v>
      </c>
    </row>
    <row r="4696" spans="1:18" ht="43.5">
      <c r="A4696">
        <v>1099</v>
      </c>
      <c r="B4696" t="b">
        <v>1</v>
      </c>
      <c r="C4696" t="s">
        <v>22772</v>
      </c>
      <c r="D4696" s="7" t="s">
        <v>1642</v>
      </c>
      <c r="E4696" s="5" t="s">
        <v>1643</v>
      </c>
      <c r="F4696" s="18" t="s">
        <v>18427</v>
      </c>
      <c r="G4696">
        <v>2015</v>
      </c>
      <c r="H4696" t="s">
        <v>29</v>
      </c>
      <c r="J4696" t="s">
        <v>22773</v>
      </c>
      <c r="K4696" t="s">
        <v>18607</v>
      </c>
      <c r="L4696" t="s">
        <v>29</v>
      </c>
      <c r="O4696">
        <v>1</v>
      </c>
      <c r="Q4696" s="4" t="s">
        <v>26390</v>
      </c>
      <c r="R4696">
        <v>22</v>
      </c>
    </row>
    <row r="4697" spans="1:18" ht="30">
      <c r="A4697">
        <v>81</v>
      </c>
      <c r="B4697" t="b">
        <v>1</v>
      </c>
      <c r="C4697" t="s">
        <v>18801</v>
      </c>
      <c r="D4697" s="4" t="s">
        <v>18802</v>
      </c>
      <c r="E4697" s="5" t="s">
        <v>18803</v>
      </c>
      <c r="F4697" t="s">
        <v>18804</v>
      </c>
      <c r="G4697">
        <v>2015</v>
      </c>
      <c r="H4697" t="s">
        <v>29</v>
      </c>
      <c r="J4697" t="s">
        <v>18805</v>
      </c>
      <c r="K4697" t="s">
        <v>18103</v>
      </c>
      <c r="L4697" t="s">
        <v>29</v>
      </c>
      <c r="O4697">
        <v>1</v>
      </c>
      <c r="Q4697" s="4" t="s">
        <v>26289</v>
      </c>
      <c r="R4697">
        <v>30</v>
      </c>
    </row>
    <row r="4698" spans="1:18" ht="60">
      <c r="A4698">
        <v>1512</v>
      </c>
      <c r="B4698" t="b">
        <v>1</v>
      </c>
      <c r="C4698" t="s">
        <v>24194</v>
      </c>
      <c r="D4698" s="4" t="s">
        <v>24195</v>
      </c>
      <c r="E4698" t="s">
        <v>18795</v>
      </c>
      <c r="F4698" t="s">
        <v>22885</v>
      </c>
      <c r="G4698">
        <v>2015</v>
      </c>
      <c r="H4698" t="s">
        <v>29</v>
      </c>
      <c r="I4698" t="s">
        <v>24196</v>
      </c>
      <c r="J4698" t="s">
        <v>24197</v>
      </c>
      <c r="K4698" t="s">
        <v>18103</v>
      </c>
      <c r="L4698" t="s">
        <v>29</v>
      </c>
      <c r="O4698">
        <v>1</v>
      </c>
      <c r="Q4698" s="4" t="s">
        <v>26413</v>
      </c>
      <c r="R4698">
        <v>30</v>
      </c>
    </row>
    <row r="4699" spans="1:18" ht="45">
      <c r="A4699">
        <v>1879</v>
      </c>
      <c r="B4699" t="b">
        <v>1</v>
      </c>
      <c r="C4699" t="s">
        <v>25440</v>
      </c>
      <c r="D4699" s="4" t="s">
        <v>25441</v>
      </c>
      <c r="E4699" t="s">
        <v>18795</v>
      </c>
      <c r="F4699" t="s">
        <v>22885</v>
      </c>
      <c r="G4699">
        <v>2015</v>
      </c>
      <c r="H4699" t="s">
        <v>29</v>
      </c>
      <c r="I4699" t="s">
        <v>25442</v>
      </c>
      <c r="J4699" t="s">
        <v>25443</v>
      </c>
      <c r="K4699" t="s">
        <v>18103</v>
      </c>
      <c r="L4699" t="s">
        <v>29</v>
      </c>
      <c r="O4699">
        <v>1</v>
      </c>
      <c r="Q4699" s="4" t="s">
        <v>26190</v>
      </c>
      <c r="R4699">
        <v>48</v>
      </c>
    </row>
    <row r="4700" spans="1:18">
      <c r="A4700">
        <v>1440</v>
      </c>
      <c r="B4700" t="b">
        <v>1</v>
      </c>
      <c r="C4700" s="6" t="s">
        <v>23964</v>
      </c>
      <c r="D4700" s="4" t="s">
        <v>1547</v>
      </c>
      <c r="F4700" s="18" t="s">
        <v>18427</v>
      </c>
      <c r="G4700">
        <v>2015</v>
      </c>
      <c r="H4700" t="s">
        <v>29</v>
      </c>
      <c r="K4700" t="s">
        <v>18103</v>
      </c>
      <c r="L4700" t="s">
        <v>29</v>
      </c>
      <c r="O4700">
        <v>1</v>
      </c>
      <c r="Q4700" s="4" t="s">
        <v>19823</v>
      </c>
      <c r="R4700">
        <v>68</v>
      </c>
    </row>
    <row r="4701" spans="1:18" ht="57.75">
      <c r="A4701">
        <v>820</v>
      </c>
      <c r="B4701" t="b">
        <v>1</v>
      </c>
      <c r="C4701" t="s">
        <v>21790</v>
      </c>
      <c r="D4701" s="7" t="s">
        <v>1562</v>
      </c>
      <c r="E4701" s="5" t="s">
        <v>1563</v>
      </c>
      <c r="F4701" s="18" t="s">
        <v>18427</v>
      </c>
      <c r="G4701">
        <v>2015</v>
      </c>
      <c r="H4701" t="s">
        <v>29</v>
      </c>
      <c r="J4701" t="s">
        <v>21791</v>
      </c>
      <c r="K4701" t="s">
        <v>1426</v>
      </c>
      <c r="L4701" t="s">
        <v>29</v>
      </c>
      <c r="O4701">
        <v>1</v>
      </c>
      <c r="Q4701" s="4" t="s">
        <v>26363</v>
      </c>
      <c r="R4701">
        <v>80</v>
      </c>
    </row>
    <row r="4702" spans="1:18" ht="30">
      <c r="A4702">
        <v>2696</v>
      </c>
      <c r="B4702" t="b">
        <v>1</v>
      </c>
      <c r="C4702" s="1" t="s">
        <v>1575</v>
      </c>
      <c r="D4702" s="2" t="s">
        <v>1576</v>
      </c>
      <c r="E4702" s="1" t="s">
        <v>31972</v>
      </c>
      <c r="F4702" s="1" t="s">
        <v>1319</v>
      </c>
      <c r="G4702" s="1">
        <v>2015</v>
      </c>
      <c r="H4702" s="1" t="s">
        <v>29</v>
      </c>
      <c r="I4702" s="1"/>
      <c r="J4702" s="1" t="s">
        <v>1578</v>
      </c>
      <c r="K4702" s="1" t="s">
        <v>1426</v>
      </c>
      <c r="L4702" s="1" t="s">
        <v>29</v>
      </c>
      <c r="M4702" s="1"/>
      <c r="O4702">
        <v>1</v>
      </c>
      <c r="Q4702" s="4" t="s">
        <v>31837</v>
      </c>
      <c r="R4702">
        <v>80</v>
      </c>
    </row>
    <row r="4703" spans="1:18" ht="29.25">
      <c r="A4703">
        <v>2050</v>
      </c>
      <c r="B4703" t="b">
        <v>1</v>
      </c>
      <c r="C4703" t="s">
        <v>25962</v>
      </c>
      <c r="D4703" s="7" t="s">
        <v>1474</v>
      </c>
      <c r="F4703" s="18" t="s">
        <v>18427</v>
      </c>
      <c r="G4703">
        <v>2015</v>
      </c>
      <c r="H4703" t="s">
        <v>29</v>
      </c>
      <c r="J4703" t="s">
        <v>25963</v>
      </c>
      <c r="K4703" t="s">
        <v>298</v>
      </c>
      <c r="L4703" t="s">
        <v>29</v>
      </c>
      <c r="O4703">
        <v>1</v>
      </c>
      <c r="Q4703" s="4" t="s">
        <v>21995</v>
      </c>
      <c r="R4703">
        <v>80</v>
      </c>
    </row>
    <row r="4704" spans="1:18" ht="30">
      <c r="A4704">
        <v>429</v>
      </c>
      <c r="B4704" t="b">
        <v>1</v>
      </c>
      <c r="C4704" t="s">
        <v>20312</v>
      </c>
      <c r="D4704" s="2" t="s">
        <v>1566</v>
      </c>
      <c r="E4704" s="5" t="s">
        <v>1567</v>
      </c>
      <c r="F4704" s="18" t="s">
        <v>18427</v>
      </c>
      <c r="G4704">
        <v>2015</v>
      </c>
      <c r="H4704" t="s">
        <v>29</v>
      </c>
      <c r="J4704" t="s">
        <v>20313</v>
      </c>
      <c r="K4704" t="s">
        <v>1426</v>
      </c>
      <c r="L4704" t="s">
        <v>29</v>
      </c>
      <c r="O4704">
        <v>1</v>
      </c>
      <c r="Q4704" s="4" t="s">
        <v>26328</v>
      </c>
      <c r="R4704">
        <v>80</v>
      </c>
    </row>
    <row r="4705" spans="1:18" ht="57.75">
      <c r="A4705">
        <v>360</v>
      </c>
      <c r="B4705" t="b">
        <v>1</v>
      </c>
      <c r="C4705" s="6" t="s">
        <v>20023</v>
      </c>
      <c r="D4705" s="7" t="s">
        <v>1429</v>
      </c>
      <c r="F4705" s="18" t="s">
        <v>18427</v>
      </c>
      <c r="G4705">
        <v>2015</v>
      </c>
      <c r="H4705" t="s">
        <v>29</v>
      </c>
      <c r="J4705" t="s">
        <v>32205</v>
      </c>
      <c r="K4705" t="s">
        <v>18103</v>
      </c>
      <c r="L4705" t="s">
        <v>29</v>
      </c>
      <c r="O4705">
        <v>1</v>
      </c>
      <c r="Q4705" s="4" t="s">
        <v>25543</v>
      </c>
      <c r="R4705">
        <v>107</v>
      </c>
    </row>
    <row r="4706" spans="1:18" ht="75">
      <c r="A4706">
        <v>2672</v>
      </c>
      <c r="B4706" t="b">
        <v>1</v>
      </c>
      <c r="C4706" s="1" t="s">
        <v>1153</v>
      </c>
      <c r="D4706" s="2" t="s">
        <v>1432</v>
      </c>
      <c r="E4706" s="1" t="s">
        <v>31971</v>
      </c>
      <c r="F4706" s="1" t="s">
        <v>1319</v>
      </c>
      <c r="G4706" s="1">
        <v>2015</v>
      </c>
      <c r="H4706" s="1" t="s">
        <v>29</v>
      </c>
      <c r="I4706" s="1"/>
      <c r="J4706" s="1" t="s">
        <v>1434</v>
      </c>
      <c r="K4706" s="1" t="s">
        <v>43</v>
      </c>
      <c r="L4706" s="1" t="s">
        <v>29</v>
      </c>
      <c r="M4706" s="1"/>
      <c r="O4706">
        <v>1</v>
      </c>
      <c r="Q4706" s="4" t="s">
        <v>25976</v>
      </c>
      <c r="R4706">
        <v>107</v>
      </c>
    </row>
    <row r="4707" spans="1:18" ht="60">
      <c r="A4707">
        <v>2535</v>
      </c>
      <c r="B4707" t="b">
        <v>1</v>
      </c>
      <c r="C4707" s="4" t="s">
        <v>27596</v>
      </c>
      <c r="D4707" s="4" t="s">
        <v>27597</v>
      </c>
      <c r="E4707" s="3" t="s">
        <v>27598</v>
      </c>
      <c r="F4707" t="s">
        <v>27599</v>
      </c>
      <c r="G4707">
        <v>2015</v>
      </c>
      <c r="H4707" t="s">
        <v>29</v>
      </c>
      <c r="J4707" t="s">
        <v>27600</v>
      </c>
      <c r="K4707" t="s">
        <v>27601</v>
      </c>
      <c r="L4707" t="s">
        <v>29</v>
      </c>
      <c r="O4707">
        <v>1</v>
      </c>
      <c r="Q4707" s="4" t="s">
        <v>31845</v>
      </c>
      <c r="R4707">
        <v>152</v>
      </c>
    </row>
    <row r="4708" spans="1:18" ht="45">
      <c r="A4708">
        <v>1179</v>
      </c>
      <c r="B4708" t="b">
        <v>1</v>
      </c>
      <c r="C4708" t="s">
        <v>23052</v>
      </c>
      <c r="D4708" s="4" t="s">
        <v>23053</v>
      </c>
      <c r="E4708" t="s">
        <v>18795</v>
      </c>
      <c r="F4708" t="s">
        <v>22885</v>
      </c>
      <c r="G4708">
        <v>2015</v>
      </c>
      <c r="H4708" t="s">
        <v>29</v>
      </c>
      <c r="I4708" t="s">
        <v>23054</v>
      </c>
      <c r="J4708" t="s">
        <v>23055</v>
      </c>
      <c r="K4708" t="s">
        <v>1426</v>
      </c>
      <c r="L4708" t="s">
        <v>29</v>
      </c>
      <c r="O4708">
        <v>1</v>
      </c>
      <c r="Q4708" s="4" t="s">
        <v>26397</v>
      </c>
      <c r="R4708">
        <v>190</v>
      </c>
    </row>
    <row r="4709" spans="1:18" ht="60">
      <c r="A4709">
        <v>1467</v>
      </c>
      <c r="B4709" t="b">
        <v>1</v>
      </c>
      <c r="C4709" t="s">
        <v>24054</v>
      </c>
      <c r="D4709" s="4" t="s">
        <v>24055</v>
      </c>
      <c r="E4709" s="5" t="s">
        <v>24056</v>
      </c>
      <c r="F4709" t="s">
        <v>24057</v>
      </c>
      <c r="G4709">
        <v>2015</v>
      </c>
      <c r="H4709" t="s">
        <v>29</v>
      </c>
      <c r="I4709" t="s">
        <v>32338</v>
      </c>
      <c r="J4709" t="s">
        <v>24058</v>
      </c>
      <c r="K4709" t="s">
        <v>10100</v>
      </c>
      <c r="L4709" t="s">
        <v>29</v>
      </c>
      <c r="O4709">
        <v>1</v>
      </c>
      <c r="Q4709" s="4" t="s">
        <v>26406</v>
      </c>
      <c r="R4709">
        <v>209</v>
      </c>
    </row>
    <row r="4710" spans="1:18" ht="45">
      <c r="A4710">
        <v>4966</v>
      </c>
      <c r="B4710" t="b">
        <v>1</v>
      </c>
      <c r="C4710" s="1" t="s">
        <v>17891</v>
      </c>
      <c r="D4710" s="2" t="s">
        <v>17956</v>
      </c>
      <c r="E4710" s="1" t="s">
        <v>17922</v>
      </c>
      <c r="F4710" s="1" t="s">
        <v>17902</v>
      </c>
      <c r="G4710" s="1">
        <v>2015</v>
      </c>
      <c r="H4710" s="1" t="s">
        <v>29</v>
      </c>
      <c r="I4710" s="1"/>
      <c r="J4710" s="1" t="s">
        <v>17957</v>
      </c>
      <c r="K4710" s="1" t="s">
        <v>17875</v>
      </c>
      <c r="L4710" s="1" t="s">
        <v>29</v>
      </c>
      <c r="M4710" s="1"/>
      <c r="O4710">
        <v>1</v>
      </c>
      <c r="Q4710" s="4" t="s">
        <v>31828</v>
      </c>
      <c r="R4710">
        <v>211</v>
      </c>
    </row>
    <row r="4711" spans="1:18" ht="45">
      <c r="A4711">
        <v>4973</v>
      </c>
      <c r="B4711" t="b">
        <v>1</v>
      </c>
      <c r="C4711" s="1" t="s">
        <v>17975</v>
      </c>
      <c r="D4711" s="2" t="s">
        <v>17976</v>
      </c>
      <c r="E4711" s="1" t="s">
        <v>17922</v>
      </c>
      <c r="F4711" s="1" t="s">
        <v>17902</v>
      </c>
      <c r="G4711" s="1">
        <v>2015</v>
      </c>
      <c r="H4711" s="1" t="s">
        <v>29</v>
      </c>
      <c r="I4711" s="1"/>
      <c r="J4711" s="1" t="s">
        <v>17977</v>
      </c>
      <c r="K4711" s="1" t="s">
        <v>17875</v>
      </c>
      <c r="L4711" s="1" t="s">
        <v>29</v>
      </c>
      <c r="M4711" s="1"/>
      <c r="O4711">
        <v>1</v>
      </c>
      <c r="Q4711" s="4" t="s">
        <v>31820</v>
      </c>
      <c r="R4711">
        <v>211</v>
      </c>
    </row>
    <row r="4712" spans="1:18" ht="45">
      <c r="A4712">
        <v>4950</v>
      </c>
      <c r="B4712" t="b">
        <v>1</v>
      </c>
      <c r="C4712" s="1" t="s">
        <v>17904</v>
      </c>
      <c r="D4712" s="2" t="s">
        <v>17905</v>
      </c>
      <c r="E4712" s="3" t="s">
        <v>17906</v>
      </c>
      <c r="F4712" s="1" t="s">
        <v>17902</v>
      </c>
      <c r="G4712" s="1">
        <v>2015</v>
      </c>
      <c r="H4712" s="1" t="s">
        <v>29</v>
      </c>
      <c r="I4712" s="1"/>
      <c r="J4712" s="1" t="s">
        <v>17907</v>
      </c>
      <c r="K4712" s="1" t="s">
        <v>127</v>
      </c>
      <c r="L4712" s="1" t="s">
        <v>29</v>
      </c>
      <c r="M4712" s="1"/>
      <c r="O4712">
        <v>1</v>
      </c>
      <c r="Q4712" s="4" t="s">
        <v>31839</v>
      </c>
      <c r="R4712">
        <v>211</v>
      </c>
    </row>
    <row r="4713" spans="1:18" ht="45">
      <c r="A4713">
        <v>4954</v>
      </c>
      <c r="B4713" t="b">
        <v>1</v>
      </c>
      <c r="C4713" s="1" t="s">
        <v>17908</v>
      </c>
      <c r="D4713" s="2" t="s">
        <v>17921</v>
      </c>
      <c r="E4713" s="1" t="s">
        <v>17922</v>
      </c>
      <c r="F4713" s="1" t="s">
        <v>17902</v>
      </c>
      <c r="G4713" s="1">
        <v>2015</v>
      </c>
      <c r="H4713" s="1" t="s">
        <v>29</v>
      </c>
      <c r="I4713" s="1"/>
      <c r="J4713" s="1"/>
      <c r="K4713" s="1" t="s">
        <v>17875</v>
      </c>
      <c r="L4713" s="1" t="s">
        <v>18</v>
      </c>
      <c r="M4713" s="1"/>
      <c r="O4713">
        <v>1</v>
      </c>
      <c r="Q4713" s="4" t="s">
        <v>31841</v>
      </c>
      <c r="R4713">
        <v>211</v>
      </c>
    </row>
    <row r="4714" spans="1:18" ht="45">
      <c r="A4714">
        <v>4953</v>
      </c>
      <c r="B4714" t="b">
        <v>1</v>
      </c>
      <c r="C4714" s="1" t="s">
        <v>17917</v>
      </c>
      <c r="D4714" s="2" t="s">
        <v>17918</v>
      </c>
      <c r="E4714" s="3" t="s">
        <v>17919</v>
      </c>
      <c r="F4714" s="1" t="s">
        <v>17902</v>
      </c>
      <c r="G4714" s="1">
        <v>2015</v>
      </c>
      <c r="H4714" s="1" t="s">
        <v>29</v>
      </c>
      <c r="I4714" s="1"/>
      <c r="J4714" s="1" t="s">
        <v>17920</v>
      </c>
      <c r="K4714" s="1" t="s">
        <v>17875</v>
      </c>
      <c r="L4714" s="1" t="s">
        <v>18</v>
      </c>
      <c r="M4714" s="1"/>
      <c r="O4714">
        <v>1</v>
      </c>
      <c r="Q4714" s="4" t="s">
        <v>31820</v>
      </c>
      <c r="R4714">
        <v>211</v>
      </c>
    </row>
    <row r="4715" spans="1:18" ht="45">
      <c r="A4715">
        <v>4951</v>
      </c>
      <c r="B4715" t="b">
        <v>1</v>
      </c>
      <c r="C4715" s="1" t="s">
        <v>17908</v>
      </c>
      <c r="D4715" s="2" t="s">
        <v>17909</v>
      </c>
      <c r="E4715" s="3" t="s">
        <v>17910</v>
      </c>
      <c r="F4715" s="1" t="s">
        <v>17902</v>
      </c>
      <c r="G4715" s="1">
        <v>2015</v>
      </c>
      <c r="H4715" s="1" t="s">
        <v>29</v>
      </c>
      <c r="I4715" s="1" t="s">
        <v>17912</v>
      </c>
      <c r="J4715" s="1" t="s">
        <v>17911</v>
      </c>
      <c r="K4715" s="1" t="s">
        <v>17875</v>
      </c>
      <c r="L4715" s="1" t="s">
        <v>29</v>
      </c>
      <c r="M4715" s="1"/>
      <c r="O4715">
        <v>1</v>
      </c>
      <c r="Q4715" s="4" t="s">
        <v>31841</v>
      </c>
      <c r="R4715">
        <v>211</v>
      </c>
    </row>
    <row r="4716" spans="1:18" ht="43.5">
      <c r="A4716">
        <v>311</v>
      </c>
      <c r="B4716" t="b">
        <v>1</v>
      </c>
      <c r="C4716" s="17" t="s">
        <v>19787</v>
      </c>
      <c r="D4716" s="7" t="s">
        <v>19788</v>
      </c>
      <c r="E4716" s="5" t="s">
        <v>19789</v>
      </c>
      <c r="F4716" t="s">
        <v>19790</v>
      </c>
      <c r="G4716">
        <v>2015</v>
      </c>
      <c r="H4716" t="s">
        <v>29</v>
      </c>
      <c r="I4716" t="s">
        <v>19791</v>
      </c>
      <c r="J4716" t="s">
        <v>19792</v>
      </c>
      <c r="K4716" t="s">
        <v>18103</v>
      </c>
      <c r="L4716" t="s">
        <v>29</v>
      </c>
      <c r="O4716">
        <v>1</v>
      </c>
      <c r="Q4716" s="4" t="s">
        <v>26326</v>
      </c>
      <c r="R4716">
        <v>211</v>
      </c>
    </row>
    <row r="4717" spans="1:18" ht="29.25">
      <c r="A4717">
        <v>983</v>
      </c>
      <c r="B4717" t="b">
        <v>1</v>
      </c>
      <c r="C4717" s="17" t="s">
        <v>19787</v>
      </c>
      <c r="D4717" s="7" t="s">
        <v>22355</v>
      </c>
      <c r="E4717" s="5" t="s">
        <v>22356</v>
      </c>
      <c r="F4717" t="s">
        <v>22357</v>
      </c>
      <c r="G4717">
        <v>2015</v>
      </c>
      <c r="H4717" t="s">
        <v>29</v>
      </c>
      <c r="J4717" t="s">
        <v>22358</v>
      </c>
      <c r="K4717" t="s">
        <v>18103</v>
      </c>
      <c r="L4717" t="s">
        <v>29</v>
      </c>
      <c r="O4717">
        <v>1</v>
      </c>
      <c r="Q4717" s="4" t="s">
        <v>26326</v>
      </c>
      <c r="R4717">
        <v>211</v>
      </c>
    </row>
    <row r="4718" spans="1:18" ht="45">
      <c r="A4718">
        <v>4964</v>
      </c>
      <c r="B4718" t="b">
        <v>1</v>
      </c>
      <c r="C4718" s="1" t="s">
        <v>17950</v>
      </c>
      <c r="D4718" s="2" t="s">
        <v>17951</v>
      </c>
      <c r="E4718" s="1" t="s">
        <v>17922</v>
      </c>
      <c r="F4718" s="1" t="s">
        <v>17902</v>
      </c>
      <c r="G4718" s="1">
        <v>2015</v>
      </c>
      <c r="H4718" s="1" t="s">
        <v>29</v>
      </c>
      <c r="I4718" s="1"/>
      <c r="J4718" s="1" t="s">
        <v>17952</v>
      </c>
      <c r="K4718" s="1" t="s">
        <v>43</v>
      </c>
      <c r="L4718" s="1" t="s">
        <v>29</v>
      </c>
      <c r="M4718" s="1"/>
      <c r="O4718">
        <v>1</v>
      </c>
      <c r="Q4718" s="4" t="s">
        <v>31864</v>
      </c>
      <c r="R4718">
        <v>211</v>
      </c>
    </row>
    <row r="4719" spans="1:18" ht="60">
      <c r="A4719">
        <v>715</v>
      </c>
      <c r="B4719" t="b">
        <v>1</v>
      </c>
      <c r="C4719" t="s">
        <v>21116</v>
      </c>
      <c r="D4719" s="2" t="s">
        <v>1423</v>
      </c>
      <c r="E4719" s="3" t="s">
        <v>31978</v>
      </c>
      <c r="F4719" s="16" t="s">
        <v>21386</v>
      </c>
      <c r="G4719">
        <v>2015</v>
      </c>
      <c r="H4719" t="s">
        <v>29</v>
      </c>
      <c r="K4719" t="s">
        <v>1426</v>
      </c>
      <c r="L4719" t="s">
        <v>29</v>
      </c>
      <c r="O4719">
        <v>1</v>
      </c>
      <c r="Q4719" s="4" t="s">
        <v>26131</v>
      </c>
      <c r="R4719">
        <v>218</v>
      </c>
    </row>
    <row r="4720" spans="1:18" ht="57.75">
      <c r="A4720">
        <v>289</v>
      </c>
      <c r="B4720" t="b">
        <v>1</v>
      </c>
      <c r="C4720" t="s">
        <v>19697</v>
      </c>
      <c r="D4720" s="7" t="s">
        <v>1569</v>
      </c>
      <c r="E4720" s="5" t="s">
        <v>19698</v>
      </c>
      <c r="F4720" s="18" t="s">
        <v>18427</v>
      </c>
      <c r="G4720">
        <v>2015</v>
      </c>
      <c r="H4720" t="s">
        <v>29</v>
      </c>
      <c r="J4720" t="s">
        <v>19699</v>
      </c>
      <c r="K4720" t="s">
        <v>1426</v>
      </c>
      <c r="L4720" t="s">
        <v>29</v>
      </c>
      <c r="O4720">
        <v>1</v>
      </c>
      <c r="Q4720" s="4" t="s">
        <v>20544</v>
      </c>
      <c r="R4720">
        <v>221</v>
      </c>
    </row>
    <row r="4721" spans="1:18" ht="29.25">
      <c r="A4721">
        <v>281</v>
      </c>
      <c r="B4721" t="b">
        <v>1</v>
      </c>
      <c r="C4721" t="s">
        <v>19666</v>
      </c>
      <c r="D4721" s="7" t="s">
        <v>1326</v>
      </c>
      <c r="E4721" s="5" t="s">
        <v>1327</v>
      </c>
      <c r="F4721" s="18" t="s">
        <v>18427</v>
      </c>
      <c r="G4721">
        <v>2015</v>
      </c>
      <c r="H4721" t="s">
        <v>29</v>
      </c>
      <c r="J4721" t="s">
        <v>19667</v>
      </c>
      <c r="K4721" t="s">
        <v>30</v>
      </c>
      <c r="L4721" t="s">
        <v>29</v>
      </c>
      <c r="O4721">
        <v>1</v>
      </c>
      <c r="Q4721" s="4" t="s">
        <v>26318</v>
      </c>
      <c r="R4721">
        <v>237</v>
      </c>
    </row>
    <row r="4722" spans="1:18" ht="29.25">
      <c r="A4722">
        <v>1245</v>
      </c>
      <c r="B4722" t="b">
        <v>1</v>
      </c>
      <c r="C4722" t="s">
        <v>19149</v>
      </c>
      <c r="D4722" s="7" t="s">
        <v>23288</v>
      </c>
      <c r="E4722" s="5" t="s">
        <v>23289</v>
      </c>
      <c r="F4722" s="18" t="s">
        <v>20625</v>
      </c>
      <c r="G4722">
        <v>2015</v>
      </c>
      <c r="H4722" t="s">
        <v>29</v>
      </c>
      <c r="I4722" t="s">
        <v>32339</v>
      </c>
      <c r="J4722" t="s">
        <v>23290</v>
      </c>
      <c r="K4722" t="s">
        <v>23291</v>
      </c>
      <c r="L4722" t="s">
        <v>18</v>
      </c>
      <c r="O4722">
        <v>1</v>
      </c>
      <c r="Q4722" s="4" t="s">
        <v>20715</v>
      </c>
      <c r="R4722">
        <v>237</v>
      </c>
    </row>
    <row r="4723" spans="1:18" ht="30">
      <c r="A4723">
        <v>2705</v>
      </c>
      <c r="B4723" t="b">
        <v>1</v>
      </c>
      <c r="C4723" s="1" t="s">
        <v>561</v>
      </c>
      <c r="D4723" s="2" t="s">
        <v>1633</v>
      </c>
      <c r="E4723" s="1" t="s">
        <v>1634</v>
      </c>
      <c r="F4723" s="1" t="s">
        <v>1319</v>
      </c>
      <c r="G4723" s="1">
        <v>2015</v>
      </c>
      <c r="H4723" s="1" t="s">
        <v>29</v>
      </c>
      <c r="I4723" s="1"/>
      <c r="J4723" s="1" t="s">
        <v>1635</v>
      </c>
      <c r="K4723" s="1" t="s">
        <v>1636</v>
      </c>
      <c r="L4723" s="1" t="s">
        <v>29</v>
      </c>
      <c r="M4723" s="1"/>
      <c r="O4723">
        <v>1</v>
      </c>
      <c r="Q4723" s="4" t="s">
        <v>23740</v>
      </c>
      <c r="R4723">
        <v>238</v>
      </c>
    </row>
    <row r="4724" spans="1:18" ht="45">
      <c r="A4724">
        <v>2704</v>
      </c>
      <c r="B4724" t="b">
        <v>1</v>
      </c>
      <c r="C4724" s="1" t="s">
        <v>1629</v>
      </c>
      <c r="D4724" s="2" t="s">
        <v>1630</v>
      </c>
      <c r="E4724" s="1" t="s">
        <v>31974</v>
      </c>
      <c r="F4724" s="1" t="s">
        <v>1319</v>
      </c>
      <c r="G4724" s="1">
        <v>2015</v>
      </c>
      <c r="H4724" s="1" t="s">
        <v>29</v>
      </c>
      <c r="I4724" s="1"/>
      <c r="J4724" s="1" t="s">
        <v>1632</v>
      </c>
      <c r="K4724" s="1" t="s">
        <v>1301</v>
      </c>
      <c r="L4724" s="1" t="s">
        <v>29</v>
      </c>
      <c r="M4724" s="1"/>
      <c r="O4724">
        <v>1</v>
      </c>
      <c r="Q4724" s="4" t="s">
        <v>31854</v>
      </c>
      <c r="R4724">
        <v>238</v>
      </c>
    </row>
    <row r="4725" spans="1:18" ht="29.25">
      <c r="A4725">
        <v>1083</v>
      </c>
      <c r="B4725" t="b">
        <v>1</v>
      </c>
      <c r="C4725" t="s">
        <v>21163</v>
      </c>
      <c r="D4725" s="7" t="s">
        <v>1558</v>
      </c>
      <c r="E4725" s="5" t="s">
        <v>1559</v>
      </c>
      <c r="F4725" s="18" t="s">
        <v>18427</v>
      </c>
      <c r="G4725">
        <v>2015</v>
      </c>
      <c r="H4725" t="s">
        <v>29</v>
      </c>
      <c r="J4725" t="s">
        <v>1560</v>
      </c>
      <c r="K4725" t="s">
        <v>1301</v>
      </c>
      <c r="L4725" t="s">
        <v>29</v>
      </c>
      <c r="O4725">
        <v>1</v>
      </c>
      <c r="Q4725" s="4" t="s">
        <v>22658</v>
      </c>
      <c r="R4725">
        <v>80</v>
      </c>
    </row>
    <row r="4726" spans="1:18" ht="43.5">
      <c r="A4726">
        <v>483</v>
      </c>
      <c r="B4726" t="b">
        <v>1</v>
      </c>
      <c r="C4726" t="s">
        <v>20514</v>
      </c>
      <c r="D4726" s="7" t="s">
        <v>1460</v>
      </c>
      <c r="E4726" s="5" t="s">
        <v>1461</v>
      </c>
      <c r="F4726" s="18" t="s">
        <v>18427</v>
      </c>
      <c r="G4726">
        <v>2015</v>
      </c>
      <c r="H4726" t="s">
        <v>29</v>
      </c>
      <c r="J4726" t="s">
        <v>20515</v>
      </c>
      <c r="K4726" t="s">
        <v>18103</v>
      </c>
      <c r="L4726" t="s">
        <v>29</v>
      </c>
      <c r="O4726">
        <v>1</v>
      </c>
      <c r="Q4726" s="4" t="s">
        <v>26330</v>
      </c>
      <c r="R4726">
        <v>271</v>
      </c>
    </row>
    <row r="4727" spans="1:18" ht="43.5">
      <c r="A4727">
        <v>266</v>
      </c>
      <c r="B4727" t="b">
        <v>1</v>
      </c>
      <c r="C4727" t="s">
        <v>19611</v>
      </c>
      <c r="D4727" s="7" t="s">
        <v>1346</v>
      </c>
      <c r="E4727" s="5" t="s">
        <v>1347</v>
      </c>
      <c r="F4727" s="18" t="s">
        <v>18427</v>
      </c>
      <c r="G4727">
        <v>2015</v>
      </c>
      <c r="H4727" t="s">
        <v>29</v>
      </c>
      <c r="J4727" t="s">
        <v>19612</v>
      </c>
      <c r="K4727" t="s">
        <v>5171</v>
      </c>
      <c r="L4727" t="s">
        <v>29</v>
      </c>
      <c r="O4727">
        <v>1</v>
      </c>
      <c r="Q4727" s="4" t="s">
        <v>26304</v>
      </c>
      <c r="R4727">
        <v>283</v>
      </c>
    </row>
    <row r="4728" spans="1:18" ht="30">
      <c r="A4728">
        <v>4956</v>
      </c>
      <c r="B4728" t="b">
        <v>1</v>
      </c>
      <c r="C4728" s="1" t="s">
        <v>17927</v>
      </c>
      <c r="D4728" s="2" t="s">
        <v>17928</v>
      </c>
      <c r="E4728" s="3" t="s">
        <v>17922</v>
      </c>
      <c r="F4728" s="1" t="s">
        <v>17902</v>
      </c>
      <c r="G4728" s="1">
        <v>2015</v>
      </c>
      <c r="H4728" s="1" t="s">
        <v>29</v>
      </c>
      <c r="I4728" s="1"/>
      <c r="J4728" s="1" t="s">
        <v>17929</v>
      </c>
      <c r="K4728" s="1" t="s">
        <v>36</v>
      </c>
      <c r="L4728" s="1" t="s">
        <v>29</v>
      </c>
      <c r="M4728" s="1"/>
      <c r="O4728">
        <v>1</v>
      </c>
      <c r="Q4728" s="4" t="s">
        <v>31849</v>
      </c>
      <c r="R4728">
        <v>290</v>
      </c>
    </row>
    <row r="4729" spans="1:18" ht="30">
      <c r="A4729">
        <v>4957</v>
      </c>
      <c r="B4729" t="b">
        <v>1</v>
      </c>
      <c r="C4729" s="1" t="s">
        <v>17927</v>
      </c>
      <c r="D4729" s="2" t="s">
        <v>17930</v>
      </c>
      <c r="E4729" s="1" t="s">
        <v>17922</v>
      </c>
      <c r="F4729" s="1" t="s">
        <v>17902</v>
      </c>
      <c r="G4729" s="1">
        <v>2015</v>
      </c>
      <c r="H4729" s="1" t="s">
        <v>29</v>
      </c>
      <c r="I4729" s="1"/>
      <c r="J4729" s="1" t="s">
        <v>17931</v>
      </c>
      <c r="K4729" s="1" t="s">
        <v>36</v>
      </c>
      <c r="L4729" s="1" t="s">
        <v>29</v>
      </c>
      <c r="M4729" s="1"/>
      <c r="O4729">
        <v>1</v>
      </c>
      <c r="Q4729" s="4" t="s">
        <v>31849</v>
      </c>
      <c r="R4729">
        <v>290</v>
      </c>
    </row>
    <row r="4730" spans="1:18" ht="30">
      <c r="A4730">
        <v>4958</v>
      </c>
      <c r="B4730" t="b">
        <v>1</v>
      </c>
      <c r="C4730" s="1" t="s">
        <v>17927</v>
      </c>
      <c r="D4730" s="2" t="s">
        <v>17932</v>
      </c>
      <c r="E4730" s="1" t="s">
        <v>17922</v>
      </c>
      <c r="F4730" s="1" t="s">
        <v>17902</v>
      </c>
      <c r="G4730" s="1">
        <v>2015</v>
      </c>
      <c r="H4730" s="1" t="s">
        <v>29</v>
      </c>
      <c r="I4730" s="1"/>
      <c r="J4730" s="1" t="s">
        <v>17933</v>
      </c>
      <c r="K4730" s="1" t="s">
        <v>36</v>
      </c>
      <c r="L4730" s="1" t="s">
        <v>29</v>
      </c>
      <c r="M4730" s="1"/>
      <c r="O4730">
        <v>1</v>
      </c>
      <c r="Q4730" s="4" t="s">
        <v>31849</v>
      </c>
      <c r="R4730">
        <v>290</v>
      </c>
    </row>
    <row r="4731" spans="1:18" ht="45">
      <c r="A4731">
        <v>1715</v>
      </c>
      <c r="B4731" t="b">
        <v>1</v>
      </c>
      <c r="C4731" t="s">
        <v>24889</v>
      </c>
      <c r="D4731" s="4" t="s">
        <v>24890</v>
      </c>
      <c r="E4731" s="3" t="s">
        <v>24891</v>
      </c>
      <c r="F4731" t="s">
        <v>24892</v>
      </c>
      <c r="G4731">
        <v>2015</v>
      </c>
      <c r="H4731" t="s">
        <v>29</v>
      </c>
      <c r="I4731" t="s">
        <v>24893</v>
      </c>
      <c r="J4731" t="s">
        <v>24894</v>
      </c>
      <c r="K4731" t="s">
        <v>18103</v>
      </c>
      <c r="L4731" t="s">
        <v>29</v>
      </c>
      <c r="O4731">
        <v>1</v>
      </c>
      <c r="Q4731" s="4" t="s">
        <v>26432</v>
      </c>
      <c r="R4731">
        <v>315</v>
      </c>
    </row>
    <row r="4732" spans="1:18" ht="30">
      <c r="A4732">
        <v>529</v>
      </c>
      <c r="B4732" t="b">
        <v>1</v>
      </c>
      <c r="C4732" t="s">
        <v>20684</v>
      </c>
      <c r="D4732" s="4" t="s">
        <v>20685</v>
      </c>
      <c r="G4732">
        <v>2015</v>
      </c>
      <c r="H4732" t="s">
        <v>29</v>
      </c>
      <c r="K4732" t="s">
        <v>18103</v>
      </c>
      <c r="L4732" t="s">
        <v>29</v>
      </c>
      <c r="O4732">
        <v>1</v>
      </c>
      <c r="Q4732" s="4" t="s">
        <v>24582</v>
      </c>
      <c r="R4732">
        <v>316</v>
      </c>
    </row>
    <row r="4733" spans="1:18" ht="60">
      <c r="A4733">
        <v>4959</v>
      </c>
      <c r="B4733" t="b">
        <v>1</v>
      </c>
      <c r="C4733" s="1" t="s">
        <v>17934</v>
      </c>
      <c r="D4733" s="2" t="s">
        <v>17935</v>
      </c>
      <c r="E4733" s="1" t="s">
        <v>17922</v>
      </c>
      <c r="F4733" s="1" t="s">
        <v>17902</v>
      </c>
      <c r="G4733" s="1">
        <v>2015</v>
      </c>
      <c r="H4733" s="1" t="s">
        <v>18</v>
      </c>
      <c r="I4733" s="1"/>
      <c r="J4733" s="1" t="s">
        <v>17936</v>
      </c>
      <c r="K4733" s="1"/>
      <c r="L4733" s="1"/>
      <c r="M4733" s="1"/>
      <c r="O4733">
        <v>0</v>
      </c>
      <c r="Q4733" s="4" t="s">
        <v>31625</v>
      </c>
    </row>
    <row r="4734" spans="1:18" ht="29.25">
      <c r="A4734">
        <v>922</v>
      </c>
      <c r="B4734" t="b">
        <v>1</v>
      </c>
      <c r="C4734" t="s">
        <v>22140</v>
      </c>
      <c r="D4734" s="7" t="s">
        <v>1598</v>
      </c>
      <c r="E4734" s="5" t="s">
        <v>1599</v>
      </c>
      <c r="F4734" s="18" t="s">
        <v>18427</v>
      </c>
      <c r="G4734">
        <v>2015</v>
      </c>
      <c r="H4734" t="s">
        <v>29</v>
      </c>
      <c r="I4734" t="s">
        <v>22141</v>
      </c>
      <c r="J4734" t="s">
        <v>1600</v>
      </c>
      <c r="K4734" t="s">
        <v>18103</v>
      </c>
      <c r="L4734" t="s">
        <v>29</v>
      </c>
      <c r="O4734">
        <v>1</v>
      </c>
      <c r="Q4734" s="4" t="s">
        <v>26370</v>
      </c>
      <c r="R4734">
        <v>323</v>
      </c>
    </row>
    <row r="4735" spans="1:18" ht="30">
      <c r="A4735">
        <v>2698</v>
      </c>
      <c r="B4735" t="b">
        <v>1</v>
      </c>
      <c r="C4735" s="1" t="s">
        <v>1597</v>
      </c>
      <c r="D4735" s="2" t="s">
        <v>1601</v>
      </c>
      <c r="E4735" s="1" t="s">
        <v>31975</v>
      </c>
      <c r="F4735" s="1" t="s">
        <v>1319</v>
      </c>
      <c r="G4735" s="1">
        <v>2015</v>
      </c>
      <c r="H4735" s="1" t="s">
        <v>29</v>
      </c>
      <c r="I4735" s="1"/>
      <c r="J4735" s="1" t="s">
        <v>1603</v>
      </c>
      <c r="K4735" s="1" t="s">
        <v>43</v>
      </c>
      <c r="L4735" s="1" t="s">
        <v>29</v>
      </c>
      <c r="M4735" s="1"/>
      <c r="O4735">
        <v>1</v>
      </c>
      <c r="Q4735" s="4" t="s">
        <v>31848</v>
      </c>
      <c r="R4735">
        <v>323</v>
      </c>
    </row>
    <row r="4736" spans="1:18" ht="60">
      <c r="A4736">
        <v>2708</v>
      </c>
      <c r="B4736" t="b">
        <v>1</v>
      </c>
      <c r="C4736" s="1" t="s">
        <v>1662</v>
      </c>
      <c r="D4736" s="2" t="s">
        <v>1663</v>
      </c>
      <c r="E4736" s="1" t="s">
        <v>1664</v>
      </c>
      <c r="F4736" s="1" t="s">
        <v>1665</v>
      </c>
      <c r="G4736" s="1">
        <v>2015</v>
      </c>
      <c r="H4736" s="1" t="s">
        <v>29</v>
      </c>
      <c r="I4736" s="1" t="s">
        <v>1667</v>
      </c>
      <c r="J4736" s="1" t="s">
        <v>1666</v>
      </c>
      <c r="K4736" s="1" t="s">
        <v>127</v>
      </c>
      <c r="L4736" s="1" t="s">
        <v>29</v>
      </c>
      <c r="M4736" s="1"/>
      <c r="O4736">
        <v>1</v>
      </c>
      <c r="Q4736" s="4" t="s">
        <v>31852</v>
      </c>
      <c r="R4736">
        <v>331</v>
      </c>
    </row>
    <row r="4737" spans="1:18" ht="90">
      <c r="A4737">
        <v>2707</v>
      </c>
      <c r="B4737" t="b">
        <v>1</v>
      </c>
      <c r="C4737" s="1" t="s">
        <v>1657</v>
      </c>
      <c r="D4737" s="2" t="s">
        <v>1658</v>
      </c>
      <c r="E4737" s="3" t="s">
        <v>1659</v>
      </c>
      <c r="F4737" s="1" t="s">
        <v>1660</v>
      </c>
      <c r="G4737" s="1">
        <v>2015</v>
      </c>
      <c r="H4737" s="1" t="s">
        <v>29</v>
      </c>
      <c r="I4737" s="1"/>
      <c r="J4737" s="1" t="s">
        <v>1661</v>
      </c>
      <c r="K4737" s="1" t="s">
        <v>127</v>
      </c>
      <c r="L4737" s="1" t="s">
        <v>29</v>
      </c>
      <c r="M4737" s="1"/>
      <c r="O4737">
        <v>1</v>
      </c>
      <c r="Q4737" s="4" t="s">
        <v>31857</v>
      </c>
      <c r="R4737">
        <v>331</v>
      </c>
    </row>
    <row r="4738" spans="1:18" ht="114.75">
      <c r="A4738">
        <v>2118</v>
      </c>
      <c r="B4738" t="b">
        <v>1</v>
      </c>
      <c r="C4738" t="s">
        <v>26144</v>
      </c>
      <c r="D4738" s="7" t="s">
        <v>26145</v>
      </c>
      <c r="E4738" s="3" t="s">
        <v>26146</v>
      </c>
      <c r="F4738" s="18" t="s">
        <v>26147</v>
      </c>
      <c r="G4738">
        <v>2015</v>
      </c>
      <c r="H4738" t="s">
        <v>29</v>
      </c>
      <c r="J4738" t="s">
        <v>26148</v>
      </c>
      <c r="K4738" t="s">
        <v>1426</v>
      </c>
      <c r="L4738" t="s">
        <v>29</v>
      </c>
      <c r="O4738">
        <v>1</v>
      </c>
      <c r="Q4738" s="4" t="s">
        <v>26453</v>
      </c>
      <c r="R4738">
        <v>331</v>
      </c>
    </row>
    <row r="4739" spans="1:18" ht="43.5">
      <c r="A4739">
        <v>1709</v>
      </c>
      <c r="B4739" t="b">
        <v>1</v>
      </c>
      <c r="C4739" t="s">
        <v>23891</v>
      </c>
      <c r="D4739" s="7" t="s">
        <v>798</v>
      </c>
      <c r="E4739" s="5" t="s">
        <v>24868</v>
      </c>
      <c r="F4739" s="18" t="s">
        <v>24869</v>
      </c>
      <c r="G4739">
        <v>2015</v>
      </c>
      <c r="H4739" t="s">
        <v>29</v>
      </c>
      <c r="I4739" t="s">
        <v>24870</v>
      </c>
      <c r="J4739" t="s">
        <v>24871</v>
      </c>
      <c r="K4739" t="s">
        <v>18103</v>
      </c>
      <c r="L4739" t="s">
        <v>18</v>
      </c>
      <c r="O4739">
        <v>1</v>
      </c>
      <c r="Q4739" s="4" t="s">
        <v>26430</v>
      </c>
      <c r="R4739">
        <v>341</v>
      </c>
    </row>
    <row r="4740" spans="1:18" ht="75">
      <c r="A4740">
        <v>2522</v>
      </c>
      <c r="B4740" t="b">
        <v>1</v>
      </c>
      <c r="C4740" t="s">
        <v>27530</v>
      </c>
      <c r="D4740" s="4" t="s">
        <v>27531</v>
      </c>
      <c r="E4740" s="5" t="s">
        <v>27532</v>
      </c>
      <c r="F4740" t="s">
        <v>27533</v>
      </c>
      <c r="G4740">
        <v>2015</v>
      </c>
      <c r="H4740" t="s">
        <v>29</v>
      </c>
      <c r="J4740" t="s">
        <v>27534</v>
      </c>
      <c r="K4740" t="s">
        <v>18103</v>
      </c>
      <c r="L4740" t="s">
        <v>29</v>
      </c>
      <c r="O4740">
        <v>1</v>
      </c>
      <c r="Q4740" s="4" t="s">
        <v>27535</v>
      </c>
      <c r="R4740">
        <v>342</v>
      </c>
    </row>
    <row r="4741" spans="1:18" ht="29.25">
      <c r="A4741">
        <v>1591</v>
      </c>
      <c r="B4741" t="b">
        <v>1</v>
      </c>
      <c r="C4741" t="s">
        <v>24445</v>
      </c>
      <c r="D4741" s="7" t="s">
        <v>24446</v>
      </c>
      <c r="F4741" s="18" t="s">
        <v>24447</v>
      </c>
      <c r="G4741">
        <v>2015</v>
      </c>
      <c r="H4741" t="s">
        <v>29</v>
      </c>
      <c r="I4741" t="s">
        <v>24448</v>
      </c>
      <c r="K4741" t="s">
        <v>10100</v>
      </c>
      <c r="L4741" t="s">
        <v>29</v>
      </c>
      <c r="O4741">
        <v>1</v>
      </c>
      <c r="Q4741" s="4" t="s">
        <v>26419</v>
      </c>
      <c r="R4741">
        <v>343</v>
      </c>
    </row>
    <row r="4742" spans="1:18" ht="30">
      <c r="A4742">
        <v>4968</v>
      </c>
      <c r="B4742" t="b">
        <v>1</v>
      </c>
      <c r="C4742" s="1" t="s">
        <v>17960</v>
      </c>
      <c r="D4742" s="2" t="s">
        <v>17961</v>
      </c>
      <c r="E4742" s="1" t="s">
        <v>17922</v>
      </c>
      <c r="F4742" s="1" t="s">
        <v>17902</v>
      </c>
      <c r="G4742" s="1">
        <v>2015</v>
      </c>
      <c r="H4742" s="1" t="s">
        <v>29</v>
      </c>
      <c r="I4742" s="1"/>
      <c r="J4742" s="1" t="s">
        <v>17962</v>
      </c>
      <c r="K4742" s="1" t="s">
        <v>127</v>
      </c>
      <c r="L4742" s="1" t="s">
        <v>29</v>
      </c>
      <c r="M4742" s="1"/>
      <c r="O4742">
        <v>1</v>
      </c>
      <c r="Q4742" s="4" t="s">
        <v>31869</v>
      </c>
      <c r="R4742">
        <v>344</v>
      </c>
    </row>
    <row r="4743" spans="1:18" ht="45">
      <c r="A4743">
        <v>4949</v>
      </c>
      <c r="B4743" t="b">
        <v>1</v>
      </c>
      <c r="C4743" s="1" t="s">
        <v>17899</v>
      </c>
      <c r="D4743" s="2" t="s">
        <v>17900</v>
      </c>
      <c r="E4743" s="1" t="s">
        <v>17901</v>
      </c>
      <c r="F4743" s="1" t="s">
        <v>17902</v>
      </c>
      <c r="G4743" s="1">
        <v>2015</v>
      </c>
      <c r="H4743" s="1" t="s">
        <v>29</v>
      </c>
      <c r="I4743" s="1"/>
      <c r="J4743" s="1" t="s">
        <v>17903</v>
      </c>
      <c r="K4743" s="1" t="s">
        <v>43</v>
      </c>
      <c r="L4743" s="1" t="s">
        <v>29</v>
      </c>
      <c r="M4743" s="1"/>
      <c r="O4743">
        <v>1</v>
      </c>
      <c r="Q4743" s="4" t="s">
        <v>31875</v>
      </c>
      <c r="R4743">
        <v>345</v>
      </c>
    </row>
    <row r="4744" spans="1:18" ht="29.25">
      <c r="A4744">
        <v>794</v>
      </c>
      <c r="B4744" t="b">
        <v>1</v>
      </c>
      <c r="C4744" t="s">
        <v>21677</v>
      </c>
      <c r="D4744" s="7" t="s">
        <v>1467</v>
      </c>
      <c r="E4744" s="5" t="s">
        <v>1468</v>
      </c>
      <c r="F4744" s="18" t="s">
        <v>18427</v>
      </c>
      <c r="G4744">
        <v>2015</v>
      </c>
      <c r="H4744" t="s">
        <v>29</v>
      </c>
      <c r="I4744" t="s">
        <v>21678</v>
      </c>
      <c r="J4744" t="s">
        <v>21679</v>
      </c>
      <c r="K4744" t="s">
        <v>10100</v>
      </c>
      <c r="L4744" t="s">
        <v>29</v>
      </c>
      <c r="O4744">
        <v>1</v>
      </c>
      <c r="Q4744" s="4" t="s">
        <v>26360</v>
      </c>
      <c r="R4744">
        <v>346</v>
      </c>
    </row>
    <row r="4745" spans="1:18" ht="30">
      <c r="A4745">
        <v>2679</v>
      </c>
      <c r="B4745" t="b">
        <v>1</v>
      </c>
      <c r="C4745" s="1" t="s">
        <v>701</v>
      </c>
      <c r="D4745" s="2" t="s">
        <v>1470</v>
      </c>
      <c r="E4745" s="1" t="s">
        <v>1471</v>
      </c>
      <c r="F4745" s="1"/>
      <c r="G4745" s="1">
        <v>2015</v>
      </c>
      <c r="H4745" s="1" t="s">
        <v>18</v>
      </c>
      <c r="I4745" s="1"/>
      <c r="J4745" s="1" t="s">
        <v>1472</v>
      </c>
      <c r="K4745" s="1"/>
      <c r="L4745" s="1"/>
      <c r="M4745" s="1"/>
      <c r="O4745">
        <v>0</v>
      </c>
      <c r="Q4745" s="4" t="s">
        <v>22837</v>
      </c>
    </row>
    <row r="4746" spans="1:18" ht="45">
      <c r="A4746">
        <v>2674</v>
      </c>
      <c r="B4746" t="b">
        <v>1</v>
      </c>
      <c r="C4746" s="1" t="s">
        <v>1439</v>
      </c>
      <c r="D4746" s="2" t="s">
        <v>1440</v>
      </c>
      <c r="E4746" s="1" t="s">
        <v>1441</v>
      </c>
      <c r="F4746" s="1" t="s">
        <v>1365</v>
      </c>
      <c r="G4746" s="1">
        <v>2015</v>
      </c>
      <c r="H4746" s="1" t="s">
        <v>18</v>
      </c>
      <c r="I4746" s="1"/>
      <c r="J4746" s="1" t="s">
        <v>1442</v>
      </c>
      <c r="K4746" s="1"/>
      <c r="L4746" s="1"/>
      <c r="M4746" s="1"/>
      <c r="O4746">
        <v>0</v>
      </c>
      <c r="Q4746" s="4" t="s">
        <v>31826</v>
      </c>
    </row>
    <row r="4747" spans="1:18" ht="30">
      <c r="A4747">
        <v>2692</v>
      </c>
      <c r="B4747" t="b">
        <v>1</v>
      </c>
      <c r="C4747" s="1" t="s">
        <v>212</v>
      </c>
      <c r="D4747" s="2" t="s">
        <v>1544</v>
      </c>
      <c r="E4747" s="1" t="s">
        <v>1545</v>
      </c>
      <c r="F4747" s="1"/>
      <c r="G4747" s="1">
        <v>2015</v>
      </c>
      <c r="H4747" s="1" t="s">
        <v>18</v>
      </c>
      <c r="I4747" s="1"/>
      <c r="J4747" s="1" t="s">
        <v>1546</v>
      </c>
      <c r="K4747" s="1"/>
      <c r="L4747" s="1"/>
      <c r="M4747" s="1"/>
      <c r="O4747">
        <v>0</v>
      </c>
      <c r="Q4747" s="4" t="s">
        <v>19823</v>
      </c>
    </row>
    <row r="4748" spans="1:18" ht="30">
      <c r="A4748">
        <v>2700</v>
      </c>
      <c r="B4748" t="b">
        <v>1</v>
      </c>
      <c r="C4748" s="1" t="s">
        <v>1611</v>
      </c>
      <c r="D4748" s="2" t="s">
        <v>1612</v>
      </c>
      <c r="E4748" s="1" t="s">
        <v>1613</v>
      </c>
      <c r="F4748" s="1" t="s">
        <v>1331</v>
      </c>
      <c r="G4748" s="1">
        <v>2015</v>
      </c>
      <c r="H4748" s="1" t="s">
        <v>18</v>
      </c>
      <c r="I4748" s="1"/>
      <c r="J4748" s="1" t="s">
        <v>1614</v>
      </c>
      <c r="K4748" s="1"/>
      <c r="L4748" s="1"/>
      <c r="M4748" s="1"/>
      <c r="O4748">
        <v>0</v>
      </c>
      <c r="Q4748" s="4" t="s">
        <v>31827</v>
      </c>
    </row>
    <row r="4749" spans="1:18" ht="45">
      <c r="A4749">
        <v>2397</v>
      </c>
      <c r="B4749" t="b">
        <v>1</v>
      </c>
      <c r="C4749" t="s">
        <v>27037</v>
      </c>
      <c r="D4749" s="4" t="s">
        <v>27038</v>
      </c>
      <c r="E4749" t="s">
        <v>27039</v>
      </c>
      <c r="F4749" s="18" t="s">
        <v>20625</v>
      </c>
      <c r="G4749">
        <v>2015</v>
      </c>
      <c r="H4749" t="s">
        <v>18</v>
      </c>
      <c r="J4749" t="s">
        <v>27040</v>
      </c>
      <c r="K4749" t="s">
        <v>18422</v>
      </c>
      <c r="L4749" t="s">
        <v>18423</v>
      </c>
      <c r="O4749">
        <v>0</v>
      </c>
      <c r="Q4749" s="4" t="s">
        <v>26455</v>
      </c>
    </row>
    <row r="4750" spans="1:18" ht="30">
      <c r="A4750">
        <v>2434</v>
      </c>
      <c r="B4750" t="b">
        <v>1</v>
      </c>
      <c r="C4750" t="s">
        <v>19341</v>
      </c>
      <c r="D4750" s="4" t="s">
        <v>27167</v>
      </c>
      <c r="E4750" t="s">
        <v>18795</v>
      </c>
      <c r="F4750" t="s">
        <v>22885</v>
      </c>
      <c r="G4750">
        <v>2015</v>
      </c>
      <c r="H4750" t="s">
        <v>18</v>
      </c>
      <c r="K4750" t="s">
        <v>18422</v>
      </c>
      <c r="L4750" t="s">
        <v>18423</v>
      </c>
      <c r="O4750">
        <v>0</v>
      </c>
      <c r="Q4750" s="4" t="s">
        <v>22364</v>
      </c>
    </row>
    <row r="4751" spans="1:18" ht="45">
      <c r="A4751">
        <v>2703</v>
      </c>
      <c r="B4751" t="b">
        <v>1</v>
      </c>
      <c r="C4751" s="1" t="s">
        <v>1625</v>
      </c>
      <c r="D4751" s="2" t="s">
        <v>1626</v>
      </c>
      <c r="E4751" s="1" t="s">
        <v>1627</v>
      </c>
      <c r="F4751" s="1" t="s">
        <v>1319</v>
      </c>
      <c r="G4751" s="1">
        <v>2015</v>
      </c>
      <c r="H4751" s="1" t="s">
        <v>18</v>
      </c>
      <c r="I4751" s="1"/>
      <c r="J4751" s="1" t="s">
        <v>1628</v>
      </c>
      <c r="K4751" s="1"/>
      <c r="L4751" s="1"/>
      <c r="M4751" s="1"/>
      <c r="O4751">
        <v>0</v>
      </c>
      <c r="Q4751" s="4" t="s">
        <v>31829</v>
      </c>
    </row>
    <row r="4752" spans="1:18" ht="30">
      <c r="A4752">
        <v>2681</v>
      </c>
      <c r="B4752" t="b">
        <v>1</v>
      </c>
      <c r="C4752" s="1" t="s">
        <v>701</v>
      </c>
      <c r="D4752" s="2" t="s">
        <v>1481</v>
      </c>
      <c r="E4752" s="1"/>
      <c r="F4752" s="1" t="s">
        <v>1319</v>
      </c>
      <c r="G4752" s="1">
        <v>2015</v>
      </c>
      <c r="H4752" s="1" t="s">
        <v>18</v>
      </c>
      <c r="I4752" s="1"/>
      <c r="J4752" s="1"/>
      <c r="K4752" s="1"/>
      <c r="L4752" s="1"/>
      <c r="M4752" s="1"/>
      <c r="O4752">
        <v>0</v>
      </c>
      <c r="Q4752" s="4" t="s">
        <v>22837</v>
      </c>
    </row>
    <row r="4753" spans="1:17" ht="30">
      <c r="A4753">
        <v>2709</v>
      </c>
      <c r="B4753" t="b">
        <v>1</v>
      </c>
      <c r="C4753" s="1" t="s">
        <v>1668</v>
      </c>
      <c r="D4753" s="2" t="s">
        <v>1669</v>
      </c>
      <c r="E4753" s="3" t="s">
        <v>1670</v>
      </c>
      <c r="F4753" s="1" t="s">
        <v>1671</v>
      </c>
      <c r="G4753" s="1">
        <v>2015</v>
      </c>
      <c r="H4753" s="1" t="s">
        <v>18</v>
      </c>
      <c r="I4753" s="1"/>
      <c r="J4753" s="1" t="s">
        <v>1672</v>
      </c>
      <c r="K4753" s="1"/>
      <c r="L4753" s="1"/>
      <c r="M4753" s="1"/>
      <c r="O4753">
        <v>0</v>
      </c>
      <c r="Q4753" s="4" t="s">
        <v>31830</v>
      </c>
    </row>
    <row r="4754" spans="1:17" ht="30">
      <c r="A4754">
        <v>491</v>
      </c>
      <c r="B4754" t="b">
        <v>1</v>
      </c>
      <c r="D4754" s="4" t="s">
        <v>1594</v>
      </c>
      <c r="F4754" s="18" t="s">
        <v>19548</v>
      </c>
      <c r="G4754">
        <v>2015</v>
      </c>
      <c r="H4754" t="s">
        <v>18</v>
      </c>
      <c r="K4754" t="s">
        <v>18422</v>
      </c>
      <c r="L4754" t="s">
        <v>18423</v>
      </c>
      <c r="O4754">
        <v>0</v>
      </c>
      <c r="Q4754" s="4" t="s">
        <v>24388</v>
      </c>
    </row>
    <row r="4755" spans="1:17" ht="60">
      <c r="A4755">
        <v>2658</v>
      </c>
      <c r="B4755" t="b">
        <v>1</v>
      </c>
      <c r="C4755" s="1" t="s">
        <v>1349</v>
      </c>
      <c r="D4755" s="2" t="s">
        <v>1350</v>
      </c>
      <c r="E4755" s="1" t="s">
        <v>1351</v>
      </c>
      <c r="F4755" s="1"/>
      <c r="G4755" s="1">
        <v>2015</v>
      </c>
      <c r="H4755" s="1" t="s">
        <v>18</v>
      </c>
      <c r="I4755" s="1"/>
      <c r="J4755" s="1" t="s">
        <v>1352</v>
      </c>
      <c r="K4755" s="1"/>
      <c r="L4755" s="1"/>
      <c r="M4755" s="1"/>
      <c r="O4755">
        <v>0</v>
      </c>
      <c r="Q4755" s="4" t="s">
        <v>31831</v>
      </c>
    </row>
    <row r="4756" spans="1:17" ht="30">
      <c r="A4756">
        <v>2659</v>
      </c>
      <c r="B4756" t="b">
        <v>1</v>
      </c>
      <c r="C4756" s="1" t="s">
        <v>1353</v>
      </c>
      <c r="D4756" s="2" t="s">
        <v>1354</v>
      </c>
      <c r="E4756" s="3" t="s">
        <v>31969</v>
      </c>
      <c r="F4756" s="1" t="s">
        <v>1319</v>
      </c>
      <c r="G4756" s="1">
        <v>2015</v>
      </c>
      <c r="H4756" s="1" t="s">
        <v>18</v>
      </c>
      <c r="I4756" s="1"/>
      <c r="J4756" s="1" t="s">
        <v>1356</v>
      </c>
      <c r="K4756" s="1"/>
      <c r="L4756" s="1"/>
      <c r="M4756" s="1"/>
      <c r="O4756">
        <v>0</v>
      </c>
      <c r="Q4756" s="4" t="s">
        <v>31833</v>
      </c>
    </row>
    <row r="4757" spans="1:17" ht="30">
      <c r="A4757">
        <v>2663</v>
      </c>
      <c r="B4757" t="b">
        <v>1</v>
      </c>
      <c r="C4757" s="1" t="s">
        <v>1375</v>
      </c>
      <c r="D4757" s="2" t="s">
        <v>1376</v>
      </c>
      <c r="E4757" s="3" t="s">
        <v>1377</v>
      </c>
      <c r="F4757" s="1" t="s">
        <v>1319</v>
      </c>
      <c r="G4757" s="1">
        <v>2015</v>
      </c>
      <c r="H4757" s="1" t="s">
        <v>18</v>
      </c>
      <c r="I4757" s="1"/>
      <c r="J4757" s="1" t="s">
        <v>1378</v>
      </c>
      <c r="K4757" s="1"/>
      <c r="L4757" s="1"/>
      <c r="M4757" s="1"/>
      <c r="O4757">
        <v>0</v>
      </c>
      <c r="Q4757" s="4" t="s">
        <v>31834</v>
      </c>
    </row>
    <row r="4758" spans="1:17" ht="30">
      <c r="A4758">
        <v>277</v>
      </c>
      <c r="B4758" t="b">
        <v>1</v>
      </c>
      <c r="D4758" s="4" t="s">
        <v>1399</v>
      </c>
      <c r="F4758" s="18" t="s">
        <v>19647</v>
      </c>
      <c r="G4758">
        <v>2015</v>
      </c>
      <c r="H4758" t="s">
        <v>18</v>
      </c>
      <c r="K4758" t="s">
        <v>18422</v>
      </c>
      <c r="L4758" t="s">
        <v>18423</v>
      </c>
      <c r="O4758">
        <v>0</v>
      </c>
      <c r="Q4758" s="4" t="s">
        <v>24388</v>
      </c>
    </row>
    <row r="4759" spans="1:17" ht="60">
      <c r="A4759">
        <v>4969</v>
      </c>
      <c r="B4759" t="b">
        <v>1</v>
      </c>
      <c r="C4759" s="1" t="s">
        <v>17963</v>
      </c>
      <c r="D4759" s="2" t="s">
        <v>17964</v>
      </c>
      <c r="E4759" s="1" t="s">
        <v>17922</v>
      </c>
      <c r="F4759" s="1" t="s">
        <v>17902</v>
      </c>
      <c r="G4759" s="1">
        <v>2015</v>
      </c>
      <c r="H4759" s="1" t="s">
        <v>18</v>
      </c>
      <c r="I4759" s="1"/>
      <c r="J4759" s="1" t="s">
        <v>17965</v>
      </c>
      <c r="K4759" s="1"/>
      <c r="L4759" s="1"/>
      <c r="M4759" s="1"/>
      <c r="O4759">
        <v>0</v>
      </c>
      <c r="Q4759" s="4" t="s">
        <v>31835</v>
      </c>
    </row>
    <row r="4760" spans="1:17" ht="30">
      <c r="A4760">
        <v>4972</v>
      </c>
      <c r="B4760" t="b">
        <v>1</v>
      </c>
      <c r="C4760" s="1" t="s">
        <v>17972</v>
      </c>
      <c r="D4760" s="2" t="s">
        <v>17973</v>
      </c>
      <c r="E4760" s="1" t="s">
        <v>17922</v>
      </c>
      <c r="F4760" s="1" t="s">
        <v>17902</v>
      </c>
      <c r="G4760" s="1">
        <v>2015</v>
      </c>
      <c r="H4760" s="1" t="s">
        <v>18</v>
      </c>
      <c r="I4760" s="1"/>
      <c r="J4760" s="1" t="s">
        <v>17974</v>
      </c>
      <c r="K4760" s="1"/>
      <c r="L4760" s="1"/>
      <c r="M4760" s="1"/>
      <c r="O4760">
        <v>0</v>
      </c>
      <c r="Q4760" s="4" t="s">
        <v>31836</v>
      </c>
    </row>
    <row r="4761" spans="1:17" ht="30">
      <c r="A4761">
        <v>2697</v>
      </c>
      <c r="B4761" t="b">
        <v>1</v>
      </c>
      <c r="C4761" s="1" t="s">
        <v>1263</v>
      </c>
      <c r="D4761" s="2" t="s">
        <v>1590</v>
      </c>
      <c r="E4761" s="1" t="s">
        <v>1591</v>
      </c>
      <c r="F4761" s="1" t="s">
        <v>1319</v>
      </c>
      <c r="G4761" s="1">
        <v>2015</v>
      </c>
      <c r="H4761" s="1" t="s">
        <v>18</v>
      </c>
      <c r="I4761" s="1"/>
      <c r="J4761" s="1" t="s">
        <v>1592</v>
      </c>
      <c r="K4761" s="1"/>
      <c r="L4761" s="1"/>
      <c r="M4761" s="1"/>
      <c r="O4761">
        <v>0</v>
      </c>
      <c r="Q4761" s="4" t="s">
        <v>22364</v>
      </c>
    </row>
    <row r="4762" spans="1:17" ht="45">
      <c r="A4762">
        <v>2668</v>
      </c>
      <c r="B4762" t="b">
        <v>1</v>
      </c>
      <c r="C4762" s="1" t="s">
        <v>387</v>
      </c>
      <c r="D4762" s="2" t="s">
        <v>1409</v>
      </c>
      <c r="E4762" s="3" t="s">
        <v>31973</v>
      </c>
      <c r="F4762" s="1" t="s">
        <v>1319</v>
      </c>
      <c r="G4762" s="1">
        <v>2015</v>
      </c>
      <c r="H4762" s="1" t="s">
        <v>18</v>
      </c>
      <c r="I4762" s="1"/>
      <c r="J4762" s="1"/>
      <c r="K4762" s="1"/>
      <c r="L4762" s="1"/>
      <c r="M4762" s="1"/>
      <c r="O4762">
        <v>0</v>
      </c>
      <c r="Q4762" s="4" t="s">
        <v>18883</v>
      </c>
    </row>
    <row r="4763" spans="1:17" ht="60">
      <c r="A4763">
        <v>2669</v>
      </c>
      <c r="B4763" t="b">
        <v>1</v>
      </c>
      <c r="C4763" s="1" t="s">
        <v>1410</v>
      </c>
      <c r="D4763" s="2" t="s">
        <v>1411</v>
      </c>
      <c r="E4763" s="3" t="s">
        <v>1412</v>
      </c>
      <c r="F4763" s="1" t="s">
        <v>1365</v>
      </c>
      <c r="G4763" s="1">
        <v>2015</v>
      </c>
      <c r="H4763" s="1" t="s">
        <v>18</v>
      </c>
      <c r="I4763" s="1"/>
      <c r="J4763" s="1" t="s">
        <v>1413</v>
      </c>
      <c r="K4763" s="1"/>
      <c r="L4763" s="1"/>
      <c r="M4763" s="1"/>
      <c r="O4763">
        <v>0</v>
      </c>
      <c r="Q4763" s="4" t="s">
        <v>31838</v>
      </c>
    </row>
    <row r="4764" spans="1:17" ht="45">
      <c r="A4764">
        <v>626</v>
      </c>
      <c r="B4764" t="b">
        <v>1</v>
      </c>
      <c r="D4764" s="4" t="s">
        <v>1402</v>
      </c>
      <c r="F4764" s="18" t="s">
        <v>19548</v>
      </c>
      <c r="G4764">
        <v>2015</v>
      </c>
      <c r="H4764" t="s">
        <v>18</v>
      </c>
      <c r="K4764" t="s">
        <v>18422</v>
      </c>
      <c r="L4764" t="s">
        <v>18423</v>
      </c>
      <c r="O4764">
        <v>0</v>
      </c>
      <c r="Q4764" s="4" t="s">
        <v>24388</v>
      </c>
    </row>
    <row r="4765" spans="1:17" ht="30">
      <c r="A4765">
        <v>2685</v>
      </c>
      <c r="B4765" t="b">
        <v>1</v>
      </c>
      <c r="C4765" s="1" t="s">
        <v>717</v>
      </c>
      <c r="D4765" s="2" t="s">
        <v>1513</v>
      </c>
      <c r="E4765" s="1" t="s">
        <v>1514</v>
      </c>
      <c r="F4765" s="1" t="s">
        <v>1319</v>
      </c>
      <c r="G4765" s="1">
        <v>2015</v>
      </c>
      <c r="H4765" s="1" t="s">
        <v>18</v>
      </c>
      <c r="I4765" s="1"/>
      <c r="J4765" s="1" t="s">
        <v>1515</v>
      </c>
      <c r="K4765" s="1"/>
      <c r="L4765" s="1"/>
      <c r="M4765" s="1"/>
      <c r="O4765">
        <v>0</v>
      </c>
      <c r="Q4765" s="4" t="s">
        <v>21062</v>
      </c>
    </row>
    <row r="4766" spans="1:17" ht="45">
      <c r="A4766">
        <v>1151</v>
      </c>
      <c r="B4766" t="b">
        <v>1</v>
      </c>
      <c r="D4766" s="4" t="s">
        <v>1572</v>
      </c>
      <c r="F4766" s="18" t="s">
        <v>18427</v>
      </c>
      <c r="G4766">
        <v>2015</v>
      </c>
      <c r="H4766" t="s">
        <v>18</v>
      </c>
      <c r="K4766" t="s">
        <v>18422</v>
      </c>
      <c r="L4766" t="s">
        <v>18423</v>
      </c>
      <c r="O4766">
        <v>0</v>
      </c>
      <c r="Q4766" s="4" t="s">
        <v>24388</v>
      </c>
    </row>
    <row r="4767" spans="1:17" ht="30">
      <c r="A4767">
        <v>550</v>
      </c>
      <c r="B4767" t="b">
        <v>1</v>
      </c>
      <c r="D4767" s="4" t="s">
        <v>1396</v>
      </c>
      <c r="F4767" s="18" t="s">
        <v>19647</v>
      </c>
      <c r="G4767">
        <v>2015</v>
      </c>
      <c r="H4767" t="s">
        <v>18</v>
      </c>
      <c r="K4767" t="s">
        <v>18422</v>
      </c>
      <c r="L4767" t="s">
        <v>18423</v>
      </c>
      <c r="O4767">
        <v>0</v>
      </c>
      <c r="Q4767" s="4" t="s">
        <v>24388</v>
      </c>
    </row>
    <row r="4768" spans="1:17" ht="75">
      <c r="A4768">
        <v>4963</v>
      </c>
      <c r="B4768" t="b">
        <v>1</v>
      </c>
      <c r="C4768" s="1" t="s">
        <v>17947</v>
      </c>
      <c r="D4768" s="2" t="s">
        <v>17948</v>
      </c>
      <c r="E4768" s="1" t="s">
        <v>17922</v>
      </c>
      <c r="F4768" s="1" t="s">
        <v>17902</v>
      </c>
      <c r="G4768" s="1">
        <v>2015</v>
      </c>
      <c r="H4768" s="1" t="s">
        <v>18</v>
      </c>
      <c r="I4768" s="1"/>
      <c r="J4768" s="1" t="s">
        <v>17949</v>
      </c>
      <c r="K4768" s="1"/>
      <c r="L4768" s="1"/>
      <c r="M4768" s="1"/>
      <c r="O4768">
        <v>0</v>
      </c>
      <c r="Q4768" s="4" t="s">
        <v>31840</v>
      </c>
    </row>
    <row r="4769" spans="1:17" ht="30">
      <c r="A4769">
        <v>2682</v>
      </c>
      <c r="B4769" t="b">
        <v>1</v>
      </c>
      <c r="C4769" s="1" t="s">
        <v>1482</v>
      </c>
      <c r="D4769" s="2" t="s">
        <v>1492</v>
      </c>
      <c r="E4769" s="1"/>
      <c r="F4769" s="1" t="s">
        <v>1319</v>
      </c>
      <c r="G4769" s="1">
        <v>2015</v>
      </c>
      <c r="H4769" s="1" t="s">
        <v>18</v>
      </c>
      <c r="I4769" s="1"/>
      <c r="J4769" s="1" t="s">
        <v>1493</v>
      </c>
      <c r="K4769" s="1"/>
      <c r="L4769" s="1"/>
      <c r="M4769" s="1"/>
      <c r="O4769">
        <v>0</v>
      </c>
      <c r="Q4769" s="4" t="s">
        <v>31843</v>
      </c>
    </row>
    <row r="4770" spans="1:17">
      <c r="A4770">
        <v>895</v>
      </c>
      <c r="B4770" t="b">
        <v>1</v>
      </c>
      <c r="D4770" s="4" t="s">
        <v>1483</v>
      </c>
      <c r="F4770" s="18" t="s">
        <v>18427</v>
      </c>
      <c r="G4770">
        <v>2015</v>
      </c>
      <c r="H4770" t="s">
        <v>18</v>
      </c>
      <c r="K4770" t="s">
        <v>18422</v>
      </c>
      <c r="L4770" t="s">
        <v>18423</v>
      </c>
      <c r="O4770">
        <v>0</v>
      </c>
      <c r="Q4770" s="4" t="s">
        <v>24388</v>
      </c>
    </row>
    <row r="4771" spans="1:17" ht="30">
      <c r="A4771">
        <v>4961</v>
      </c>
      <c r="B4771" t="b">
        <v>1</v>
      </c>
      <c r="C4771" s="1" t="s">
        <v>17940</v>
      </c>
      <c r="D4771" s="2" t="s">
        <v>17941</v>
      </c>
      <c r="E4771" s="1" t="s">
        <v>17922</v>
      </c>
      <c r="F4771" s="1" t="s">
        <v>17902</v>
      </c>
      <c r="G4771" s="1">
        <v>2015</v>
      </c>
      <c r="H4771" s="1" t="s">
        <v>18</v>
      </c>
      <c r="I4771" s="1"/>
      <c r="J4771" s="1" t="s">
        <v>17942</v>
      </c>
      <c r="K4771" s="1"/>
      <c r="L4771" s="1"/>
      <c r="M4771" s="1"/>
      <c r="O4771">
        <v>0</v>
      </c>
      <c r="Q4771" s="4" t="s">
        <v>31844</v>
      </c>
    </row>
    <row r="4772" spans="1:17" ht="45">
      <c r="A4772">
        <v>1128</v>
      </c>
      <c r="B4772" t="b">
        <v>1</v>
      </c>
      <c r="C4772" t="s">
        <v>19855</v>
      </c>
      <c r="D4772" s="4" t="s">
        <v>22884</v>
      </c>
      <c r="E4772" t="s">
        <v>18795</v>
      </c>
      <c r="F4772" t="s">
        <v>22885</v>
      </c>
      <c r="G4772">
        <v>2015</v>
      </c>
      <c r="H4772" t="s">
        <v>18</v>
      </c>
      <c r="K4772" t="s">
        <v>18422</v>
      </c>
      <c r="L4772" t="s">
        <v>18423</v>
      </c>
      <c r="O4772">
        <v>0</v>
      </c>
      <c r="Q4772" s="4" t="s">
        <v>21656</v>
      </c>
    </row>
    <row r="4773" spans="1:17" ht="45">
      <c r="A4773">
        <v>2694</v>
      </c>
      <c r="B4773" t="b">
        <v>1</v>
      </c>
      <c r="C4773" s="1" t="s">
        <v>212</v>
      </c>
      <c r="D4773" s="2" t="s">
        <v>1553</v>
      </c>
      <c r="E4773" s="1" t="s">
        <v>1554</v>
      </c>
      <c r="F4773" s="1" t="s">
        <v>1319</v>
      </c>
      <c r="G4773" s="1">
        <v>2015</v>
      </c>
      <c r="H4773" s="1" t="s">
        <v>18</v>
      </c>
      <c r="I4773" s="1"/>
      <c r="J4773" s="1"/>
      <c r="K4773" s="1"/>
      <c r="L4773" s="1"/>
      <c r="M4773" s="1"/>
      <c r="O4773">
        <v>0</v>
      </c>
      <c r="Q4773" s="4" t="s">
        <v>19823</v>
      </c>
    </row>
    <row r="4774" spans="1:17">
      <c r="A4774">
        <v>2693</v>
      </c>
      <c r="B4774" t="b">
        <v>1</v>
      </c>
      <c r="C4774" s="1" t="s">
        <v>212</v>
      </c>
      <c r="D4774" s="2" t="s">
        <v>1550</v>
      </c>
      <c r="E4774" s="1" t="s">
        <v>1551</v>
      </c>
      <c r="F4774" s="1" t="s">
        <v>1331</v>
      </c>
      <c r="G4774" s="1">
        <v>2015</v>
      </c>
      <c r="H4774" s="1" t="s">
        <v>18</v>
      </c>
      <c r="I4774" s="1"/>
      <c r="J4774" s="1" t="s">
        <v>1552</v>
      </c>
      <c r="K4774" s="1"/>
      <c r="L4774" s="1"/>
      <c r="M4774" s="1"/>
      <c r="O4774">
        <v>0</v>
      </c>
      <c r="Q4774" s="4" t="s">
        <v>19823</v>
      </c>
    </row>
    <row r="4775" spans="1:17" ht="60">
      <c r="A4775">
        <v>4965</v>
      </c>
      <c r="B4775" t="b">
        <v>1</v>
      </c>
      <c r="C4775" s="1" t="s">
        <v>17953</v>
      </c>
      <c r="D4775" s="2" t="s">
        <v>17954</v>
      </c>
      <c r="E4775" s="1" t="s">
        <v>17922</v>
      </c>
      <c r="F4775" s="1" t="s">
        <v>17902</v>
      </c>
      <c r="G4775" s="1">
        <v>2015</v>
      </c>
      <c r="H4775" s="1" t="s">
        <v>18</v>
      </c>
      <c r="I4775" s="1"/>
      <c r="J4775" s="1" t="s">
        <v>17955</v>
      </c>
      <c r="K4775" s="1"/>
      <c r="L4775" s="1"/>
      <c r="M4775" s="1"/>
      <c r="O4775">
        <v>0</v>
      </c>
      <c r="Q4775" s="4" t="s">
        <v>31846</v>
      </c>
    </row>
    <row r="4776" spans="1:17" ht="45">
      <c r="A4776">
        <v>2665</v>
      </c>
      <c r="B4776" t="b">
        <v>1</v>
      </c>
      <c r="C4776" s="1" t="s">
        <v>111</v>
      </c>
      <c r="D4776" s="2" t="s">
        <v>1393</v>
      </c>
      <c r="E4776" s="1" t="s">
        <v>1394</v>
      </c>
      <c r="F4776" s="1" t="s">
        <v>1365</v>
      </c>
      <c r="G4776" s="1">
        <v>2015</v>
      </c>
      <c r="H4776" s="1" t="s">
        <v>18</v>
      </c>
      <c r="I4776" s="1"/>
      <c r="J4776" s="1" t="s">
        <v>1395</v>
      </c>
      <c r="K4776" s="1"/>
      <c r="L4776" s="1"/>
      <c r="M4776" s="1"/>
      <c r="O4776">
        <v>0</v>
      </c>
      <c r="Q4776" s="4" t="s">
        <v>24785</v>
      </c>
    </row>
    <row r="4777" spans="1:17" ht="45">
      <c r="A4777">
        <v>2691</v>
      </c>
      <c r="B4777" t="b">
        <v>1</v>
      </c>
      <c r="C4777" s="1" t="s">
        <v>1536</v>
      </c>
      <c r="D4777" s="2" t="s">
        <v>1543</v>
      </c>
      <c r="E4777" s="3" t="s">
        <v>31977</v>
      </c>
      <c r="F4777" s="1" t="s">
        <v>1319</v>
      </c>
      <c r="G4777" s="1">
        <v>2015</v>
      </c>
      <c r="H4777" s="1" t="s">
        <v>18</v>
      </c>
      <c r="I4777" s="1"/>
      <c r="J4777" s="1"/>
      <c r="K4777" s="1"/>
      <c r="L4777" s="1"/>
      <c r="M4777" s="1"/>
      <c r="O4777">
        <v>0</v>
      </c>
      <c r="Q4777" s="4" t="s">
        <v>21006</v>
      </c>
    </row>
    <row r="4778" spans="1:17" ht="30">
      <c r="A4778">
        <v>2695</v>
      </c>
      <c r="B4778" t="b">
        <v>1</v>
      </c>
      <c r="C4778" s="1" t="s">
        <v>212</v>
      </c>
      <c r="D4778" s="2" t="s">
        <v>1555</v>
      </c>
      <c r="E4778" s="1" t="s">
        <v>1556</v>
      </c>
      <c r="F4778" s="1" t="s">
        <v>1319</v>
      </c>
      <c r="G4778" s="1">
        <v>2015</v>
      </c>
      <c r="H4778" s="1" t="s">
        <v>18</v>
      </c>
      <c r="I4778" s="1"/>
      <c r="J4778" s="1" t="s">
        <v>1557</v>
      </c>
      <c r="K4778" s="1"/>
      <c r="L4778" s="1"/>
      <c r="M4778" s="1"/>
      <c r="O4778">
        <v>0</v>
      </c>
      <c r="Q4778" s="4" t="s">
        <v>19823</v>
      </c>
    </row>
    <row r="4779" spans="1:17">
      <c r="A4779">
        <v>2653</v>
      </c>
      <c r="B4779" t="b">
        <v>1</v>
      </c>
      <c r="C4779" s="1" t="s">
        <v>44</v>
      </c>
      <c r="D4779" s="2" t="s">
        <v>60</v>
      </c>
      <c r="E4779" s="1" t="s">
        <v>1322</v>
      </c>
      <c r="F4779" s="1" t="s">
        <v>1323</v>
      </c>
      <c r="G4779" s="1">
        <v>2015</v>
      </c>
      <c r="H4779" s="1" t="s">
        <v>18</v>
      </c>
      <c r="I4779" s="1"/>
      <c r="J4779" s="1" t="s">
        <v>1324</v>
      </c>
      <c r="K4779" s="1"/>
      <c r="L4779" s="1"/>
      <c r="M4779" s="1"/>
      <c r="O4779">
        <v>0</v>
      </c>
      <c r="Q4779" s="4" t="s">
        <v>20715</v>
      </c>
    </row>
    <row r="4780" spans="1:17">
      <c r="A4780">
        <v>2655</v>
      </c>
      <c r="B4780" t="b">
        <v>1</v>
      </c>
      <c r="C4780" s="1" t="s">
        <v>44</v>
      </c>
      <c r="D4780" s="2" t="s">
        <v>60</v>
      </c>
      <c r="E4780" s="1" t="s">
        <v>1333</v>
      </c>
      <c r="F4780" s="1" t="s">
        <v>1334</v>
      </c>
      <c r="G4780" s="1">
        <v>2015</v>
      </c>
      <c r="H4780" s="1" t="s">
        <v>18</v>
      </c>
      <c r="I4780" s="1"/>
      <c r="J4780" s="1" t="s">
        <v>63</v>
      </c>
      <c r="K4780" s="1"/>
      <c r="L4780" s="1"/>
      <c r="M4780" s="1"/>
      <c r="O4780">
        <v>0</v>
      </c>
      <c r="Q4780" s="4" t="s">
        <v>20715</v>
      </c>
    </row>
    <row r="4781" spans="1:17">
      <c r="A4781">
        <v>2656</v>
      </c>
      <c r="B4781" t="b">
        <v>1</v>
      </c>
      <c r="C4781" s="1" t="s">
        <v>44</v>
      </c>
      <c r="D4781" s="2" t="s">
        <v>60</v>
      </c>
      <c r="E4781" s="1" t="s">
        <v>1335</v>
      </c>
      <c r="F4781" s="1" t="s">
        <v>1336</v>
      </c>
      <c r="G4781" s="1">
        <v>2015</v>
      </c>
      <c r="H4781" s="1" t="s">
        <v>18</v>
      </c>
      <c r="I4781" s="1"/>
      <c r="J4781" s="1" t="s">
        <v>63</v>
      </c>
      <c r="K4781" s="1"/>
      <c r="L4781" s="1"/>
      <c r="M4781" s="1"/>
      <c r="O4781">
        <v>0</v>
      </c>
      <c r="Q4781" s="4" t="s">
        <v>20715</v>
      </c>
    </row>
    <row r="4782" spans="1:17">
      <c r="A4782">
        <v>2657</v>
      </c>
      <c r="B4782" t="b">
        <v>1</v>
      </c>
      <c r="C4782" s="1" t="s">
        <v>44</v>
      </c>
      <c r="D4782" s="2" t="s">
        <v>60</v>
      </c>
      <c r="E4782" s="1" t="s">
        <v>1337</v>
      </c>
      <c r="F4782" s="1" t="s">
        <v>1338</v>
      </c>
      <c r="G4782" s="1">
        <v>2015</v>
      </c>
      <c r="H4782" s="1" t="s">
        <v>18</v>
      </c>
      <c r="I4782" s="1"/>
      <c r="J4782" s="1" t="s">
        <v>63</v>
      </c>
      <c r="K4782" s="1"/>
      <c r="L4782" s="1"/>
      <c r="M4782" s="1"/>
      <c r="O4782">
        <v>0</v>
      </c>
      <c r="Q4782" s="4" t="s">
        <v>20715</v>
      </c>
    </row>
    <row r="4783" spans="1:17" ht="30">
      <c r="A4783">
        <v>162</v>
      </c>
      <c r="B4783" t="b">
        <v>1</v>
      </c>
      <c r="D4783" s="4" t="s">
        <v>1510</v>
      </c>
      <c r="F4783" s="18" t="s">
        <v>18427</v>
      </c>
      <c r="G4783">
        <v>2015</v>
      </c>
      <c r="H4783" t="s">
        <v>18</v>
      </c>
      <c r="K4783" t="s">
        <v>18422</v>
      </c>
      <c r="L4783" t="s">
        <v>18423</v>
      </c>
      <c r="O4783">
        <v>0</v>
      </c>
      <c r="Q4783" s="4" t="s">
        <v>24388</v>
      </c>
    </row>
    <row r="4784" spans="1:17" ht="30">
      <c r="A4784">
        <v>1185</v>
      </c>
      <c r="B4784" t="b">
        <v>1</v>
      </c>
      <c r="D4784" s="4" t="s">
        <v>23079</v>
      </c>
      <c r="F4784" s="18" t="s">
        <v>18427</v>
      </c>
      <c r="G4784">
        <v>2015</v>
      </c>
      <c r="H4784" t="s">
        <v>18</v>
      </c>
      <c r="K4784" t="s">
        <v>18422</v>
      </c>
      <c r="L4784" t="s">
        <v>18423</v>
      </c>
      <c r="O4784">
        <v>0</v>
      </c>
      <c r="Q4784" s="4" t="s">
        <v>24388</v>
      </c>
    </row>
    <row r="4785" spans="1:17" ht="30">
      <c r="A4785">
        <v>2687</v>
      </c>
      <c r="B4785" t="b">
        <v>1</v>
      </c>
      <c r="C4785" s="1" t="s">
        <v>179</v>
      </c>
      <c r="D4785" s="2" t="s">
        <v>1529</v>
      </c>
      <c r="E4785" s="1" t="s">
        <v>1530</v>
      </c>
      <c r="F4785" s="1" t="s">
        <v>1328</v>
      </c>
      <c r="G4785" s="1">
        <v>2015</v>
      </c>
      <c r="H4785" s="1" t="s">
        <v>18</v>
      </c>
      <c r="I4785" s="1"/>
      <c r="J4785" s="1" t="s">
        <v>1531</v>
      </c>
      <c r="K4785" s="1"/>
      <c r="L4785" s="1"/>
      <c r="M4785" s="1"/>
      <c r="O4785">
        <v>0</v>
      </c>
      <c r="Q4785" s="4" t="s">
        <v>23882</v>
      </c>
    </row>
    <row r="4786" spans="1:17" ht="60">
      <c r="A4786">
        <v>2661</v>
      </c>
      <c r="B4786" t="b">
        <v>1</v>
      </c>
      <c r="C4786" s="1" t="s">
        <v>1367</v>
      </c>
      <c r="D4786" s="2" t="s">
        <v>1368</v>
      </c>
      <c r="E4786" s="1" t="s">
        <v>1369</v>
      </c>
      <c r="F4786" s="1" t="s">
        <v>1365</v>
      </c>
      <c r="G4786" s="1">
        <v>2015</v>
      </c>
      <c r="H4786" s="1" t="s">
        <v>18</v>
      </c>
      <c r="I4786" s="1"/>
      <c r="J4786" s="1" t="s">
        <v>1370</v>
      </c>
      <c r="K4786" s="1"/>
      <c r="L4786" s="1"/>
      <c r="M4786" s="1"/>
      <c r="O4786">
        <v>0</v>
      </c>
      <c r="Q4786" s="4" t="s">
        <v>31847</v>
      </c>
    </row>
    <row r="4787" spans="1:17" ht="30">
      <c r="A4787">
        <v>2688</v>
      </c>
      <c r="B4787" t="b">
        <v>1</v>
      </c>
      <c r="C4787" s="1" t="s">
        <v>1532</v>
      </c>
      <c r="D4787" s="2" t="s">
        <v>1533</v>
      </c>
      <c r="E4787" s="3" t="s">
        <v>1534</v>
      </c>
      <c r="F4787" s="1" t="s">
        <v>1319</v>
      </c>
      <c r="G4787" s="1">
        <v>2015</v>
      </c>
      <c r="H4787" s="1" t="s">
        <v>18</v>
      </c>
      <c r="I4787" s="1"/>
      <c r="J4787" s="1" t="s">
        <v>1535</v>
      </c>
      <c r="K4787" s="1"/>
      <c r="L4787" s="1"/>
      <c r="M4787" s="1"/>
      <c r="O4787">
        <v>0</v>
      </c>
      <c r="Q4787" s="4" t="s">
        <v>31850</v>
      </c>
    </row>
    <row r="4788" spans="1:17" ht="30">
      <c r="A4788">
        <v>1963</v>
      </c>
      <c r="B4788" t="b">
        <v>1</v>
      </c>
      <c r="D4788" s="4" t="s">
        <v>1383</v>
      </c>
      <c r="F4788" s="18" t="s">
        <v>18427</v>
      </c>
      <c r="G4788">
        <v>2015</v>
      </c>
      <c r="H4788" t="s">
        <v>18</v>
      </c>
      <c r="K4788" t="s">
        <v>18422</v>
      </c>
      <c r="L4788" t="s">
        <v>18423</v>
      </c>
      <c r="O4788">
        <v>0</v>
      </c>
      <c r="Q4788" s="4" t="s">
        <v>24388</v>
      </c>
    </row>
    <row r="4789" spans="1:17">
      <c r="A4789">
        <v>2710</v>
      </c>
      <c r="B4789" t="b">
        <v>1</v>
      </c>
      <c r="C4789" s="1" t="s">
        <v>1673</v>
      </c>
      <c r="D4789" s="2" t="s">
        <v>1674</v>
      </c>
      <c r="E4789" s="3" t="s">
        <v>1675</v>
      </c>
      <c r="F4789" s="1"/>
      <c r="G4789" s="1">
        <v>2015</v>
      </c>
      <c r="H4789" s="1" t="s">
        <v>18</v>
      </c>
      <c r="I4789" s="1"/>
      <c r="J4789" s="1" t="s">
        <v>1676</v>
      </c>
      <c r="K4789" s="1"/>
      <c r="L4789" s="1"/>
      <c r="M4789" s="1"/>
      <c r="O4789">
        <v>0</v>
      </c>
      <c r="Q4789" s="4" t="s">
        <v>31765</v>
      </c>
    </row>
    <row r="4790" spans="1:17" ht="45">
      <c r="A4790">
        <v>1752</v>
      </c>
      <c r="B4790" t="b">
        <v>1</v>
      </c>
      <c r="D4790" s="4" t="s">
        <v>1390</v>
      </c>
      <c r="F4790" s="18" t="s">
        <v>19548</v>
      </c>
      <c r="G4790">
        <v>2015</v>
      </c>
      <c r="H4790" t="s">
        <v>18</v>
      </c>
      <c r="K4790" t="s">
        <v>18422</v>
      </c>
      <c r="L4790" t="s">
        <v>18423</v>
      </c>
      <c r="O4790">
        <v>0</v>
      </c>
      <c r="Q4790" s="4" t="s">
        <v>24388</v>
      </c>
    </row>
    <row r="4791" spans="1:17" ht="30">
      <c r="A4791">
        <v>638</v>
      </c>
      <c r="B4791" t="b">
        <v>1</v>
      </c>
      <c r="D4791" s="4" t="s">
        <v>1583</v>
      </c>
      <c r="F4791" s="18" t="s">
        <v>18427</v>
      </c>
      <c r="G4791">
        <v>2015</v>
      </c>
      <c r="H4791" t="s">
        <v>18</v>
      </c>
      <c r="K4791" t="s">
        <v>18422</v>
      </c>
      <c r="L4791" t="s">
        <v>18423</v>
      </c>
      <c r="O4791">
        <v>0</v>
      </c>
      <c r="Q4791" s="4" t="s">
        <v>24388</v>
      </c>
    </row>
    <row r="4792" spans="1:17" ht="60">
      <c r="A4792">
        <v>2662</v>
      </c>
      <c r="B4792" t="b">
        <v>1</v>
      </c>
      <c r="C4792" s="1" t="s">
        <v>1371</v>
      </c>
      <c r="D4792" s="2" t="s">
        <v>1372</v>
      </c>
      <c r="E4792" s="1" t="s">
        <v>1373</v>
      </c>
      <c r="F4792" s="1" t="s">
        <v>1328</v>
      </c>
      <c r="G4792" s="1">
        <v>2015</v>
      </c>
      <c r="H4792" s="1" t="s">
        <v>18</v>
      </c>
      <c r="I4792" s="1"/>
      <c r="J4792" s="1" t="s">
        <v>1374</v>
      </c>
      <c r="K4792" s="1"/>
      <c r="L4792" s="1"/>
      <c r="M4792" s="1"/>
      <c r="O4792">
        <v>0</v>
      </c>
      <c r="Q4792" s="4" t="s">
        <v>31851</v>
      </c>
    </row>
    <row r="4793" spans="1:17" ht="60">
      <c r="A4793">
        <v>2079</v>
      </c>
      <c r="B4793" t="b">
        <v>1</v>
      </c>
      <c r="D4793" s="4" t="s">
        <v>26045</v>
      </c>
      <c r="F4793" s="18" t="s">
        <v>18427</v>
      </c>
      <c r="G4793">
        <v>2015</v>
      </c>
      <c r="H4793" t="s">
        <v>18</v>
      </c>
      <c r="K4793" t="s">
        <v>18422</v>
      </c>
      <c r="L4793" t="s">
        <v>18423</v>
      </c>
      <c r="O4793">
        <v>0</v>
      </c>
      <c r="Q4793" s="4" t="s">
        <v>24388</v>
      </c>
    </row>
    <row r="4794" spans="1:17" ht="30">
      <c r="A4794">
        <v>4960</v>
      </c>
      <c r="B4794" t="b">
        <v>1</v>
      </c>
      <c r="C4794" s="1" t="s">
        <v>17937</v>
      </c>
      <c r="D4794" s="2" t="s">
        <v>17938</v>
      </c>
      <c r="E4794" s="1" t="s">
        <v>17922</v>
      </c>
      <c r="F4794" s="1" t="s">
        <v>17902</v>
      </c>
      <c r="G4794" s="1">
        <v>2015</v>
      </c>
      <c r="H4794" s="1" t="s">
        <v>18</v>
      </c>
      <c r="I4794" s="1"/>
      <c r="J4794" s="1" t="s">
        <v>17939</v>
      </c>
      <c r="K4794" s="1"/>
      <c r="L4794" s="1"/>
      <c r="M4794" s="1"/>
      <c r="O4794">
        <v>0</v>
      </c>
      <c r="Q4794" s="4" t="s">
        <v>31853</v>
      </c>
    </row>
    <row r="4795" spans="1:17" ht="45">
      <c r="A4795">
        <v>2690</v>
      </c>
      <c r="B4795" t="b">
        <v>1</v>
      </c>
      <c r="C4795" s="1" t="s">
        <v>1536</v>
      </c>
      <c r="D4795" s="2" t="s">
        <v>1542</v>
      </c>
      <c r="E4795" s="3" t="s">
        <v>31976</v>
      </c>
      <c r="F4795" s="1" t="s">
        <v>1319</v>
      </c>
      <c r="G4795" s="1">
        <v>2015</v>
      </c>
      <c r="H4795" s="1" t="s">
        <v>18</v>
      </c>
      <c r="I4795" s="1"/>
      <c r="J4795" s="1"/>
      <c r="K4795" s="1"/>
      <c r="L4795" s="1"/>
      <c r="M4795" s="1"/>
      <c r="O4795">
        <v>0</v>
      </c>
      <c r="Q4795" s="4" t="s">
        <v>21006</v>
      </c>
    </row>
    <row r="4796" spans="1:17">
      <c r="A4796">
        <v>4952</v>
      </c>
      <c r="B4796" t="b">
        <v>1</v>
      </c>
      <c r="C4796" s="1" t="s">
        <v>17913</v>
      </c>
      <c r="D4796" s="2" t="s">
        <v>17914</v>
      </c>
      <c r="E4796" s="3" t="s">
        <v>17915</v>
      </c>
      <c r="F4796" s="1" t="s">
        <v>17902</v>
      </c>
      <c r="G4796" s="1">
        <v>2015</v>
      </c>
      <c r="H4796" s="1" t="s">
        <v>18</v>
      </c>
      <c r="I4796" s="1"/>
      <c r="J4796" s="1" t="s">
        <v>17916</v>
      </c>
      <c r="K4796" s="1"/>
      <c r="L4796" s="1"/>
      <c r="M4796" s="1"/>
      <c r="O4796">
        <v>0</v>
      </c>
      <c r="Q4796" s="4" t="s">
        <v>31856</v>
      </c>
    </row>
    <row r="4797" spans="1:17" ht="60">
      <c r="A4797">
        <v>2398</v>
      </c>
      <c r="B4797" t="b">
        <v>1</v>
      </c>
      <c r="C4797" t="s">
        <v>27042</v>
      </c>
      <c r="D4797" s="4" t="s">
        <v>27043</v>
      </c>
      <c r="E4797" t="s">
        <v>24056</v>
      </c>
      <c r="F4797" s="18" t="s">
        <v>20625</v>
      </c>
      <c r="G4797">
        <v>2015</v>
      </c>
      <c r="H4797" t="s">
        <v>18</v>
      </c>
      <c r="K4797" t="s">
        <v>18422</v>
      </c>
      <c r="L4797" t="s">
        <v>18423</v>
      </c>
      <c r="O4797">
        <v>0</v>
      </c>
      <c r="Q4797" s="4" t="s">
        <v>26459</v>
      </c>
    </row>
    <row r="4798" spans="1:17" ht="30">
      <c r="A4798">
        <v>409</v>
      </c>
      <c r="B4798" t="b">
        <v>1</v>
      </c>
      <c r="D4798" s="4" t="s">
        <v>1580</v>
      </c>
      <c r="G4798">
        <v>2015</v>
      </c>
      <c r="H4798" t="s">
        <v>18</v>
      </c>
      <c r="K4798" t="s">
        <v>18422</v>
      </c>
      <c r="L4798" t="s">
        <v>18423</v>
      </c>
      <c r="O4798">
        <v>0</v>
      </c>
      <c r="Q4798" s="4" t="s">
        <v>24388</v>
      </c>
    </row>
    <row r="4799" spans="1:17" ht="30">
      <c r="A4799">
        <v>2666</v>
      </c>
      <c r="B4799" t="b">
        <v>1</v>
      </c>
      <c r="C4799" s="1" t="s">
        <v>387</v>
      </c>
      <c r="D4799" s="2" t="s">
        <v>1405</v>
      </c>
      <c r="E4799" s="1" t="s">
        <v>1406</v>
      </c>
      <c r="F4799" s="1" t="s">
        <v>1360</v>
      </c>
      <c r="G4799" s="1">
        <v>2015</v>
      </c>
      <c r="H4799" s="1" t="s">
        <v>18</v>
      </c>
      <c r="I4799" s="1"/>
      <c r="J4799" s="1" t="s">
        <v>1407</v>
      </c>
      <c r="K4799" s="1"/>
      <c r="L4799" s="1"/>
      <c r="M4799" s="1"/>
      <c r="O4799">
        <v>0</v>
      </c>
      <c r="Q4799" s="4" t="s">
        <v>18883</v>
      </c>
    </row>
    <row r="4800" spans="1:17" ht="30">
      <c r="A4800">
        <v>252</v>
      </c>
      <c r="B4800" t="b">
        <v>1</v>
      </c>
      <c r="D4800" s="4" t="s">
        <v>19547</v>
      </c>
      <c r="F4800" s="18" t="s">
        <v>19548</v>
      </c>
      <c r="G4800">
        <v>2015</v>
      </c>
      <c r="H4800" t="s">
        <v>18</v>
      </c>
      <c r="K4800" t="s">
        <v>18422</v>
      </c>
      <c r="L4800" t="s">
        <v>18423</v>
      </c>
      <c r="O4800">
        <v>0</v>
      </c>
      <c r="Q4800" s="4" t="s">
        <v>24388</v>
      </c>
    </row>
    <row r="4801" spans="1:17">
      <c r="A4801">
        <v>4962</v>
      </c>
      <c r="B4801" t="b">
        <v>1</v>
      </c>
      <c r="C4801" s="1" t="s">
        <v>17943</v>
      </c>
      <c r="D4801" s="2" t="s">
        <v>17944</v>
      </c>
      <c r="E4801" s="1" t="s">
        <v>17922</v>
      </c>
      <c r="F4801" s="1" t="s">
        <v>17902</v>
      </c>
      <c r="G4801" s="1">
        <v>2015</v>
      </c>
      <c r="H4801" s="1" t="s">
        <v>18</v>
      </c>
      <c r="I4801" s="1" t="s">
        <v>17946</v>
      </c>
      <c r="J4801" s="1" t="s">
        <v>17945</v>
      </c>
      <c r="K4801" s="1"/>
      <c r="L4801" s="1"/>
      <c r="M4801" s="1"/>
      <c r="O4801">
        <v>0</v>
      </c>
      <c r="Q4801" s="4" t="s">
        <v>31858</v>
      </c>
    </row>
    <row r="4802" spans="1:17" ht="30">
      <c r="A4802">
        <v>2680</v>
      </c>
      <c r="B4802" t="b">
        <v>1</v>
      </c>
      <c r="C4802" s="1" t="s">
        <v>701</v>
      </c>
      <c r="D4802" s="2" t="s">
        <v>1478</v>
      </c>
      <c r="E4802" s="1" t="s">
        <v>1479</v>
      </c>
      <c r="F4802" s="1" t="s">
        <v>1331</v>
      </c>
      <c r="G4802" s="1">
        <v>2015</v>
      </c>
      <c r="H4802" s="1" t="s">
        <v>18</v>
      </c>
      <c r="I4802" s="1"/>
      <c r="J4802" s="1" t="s">
        <v>1480</v>
      </c>
      <c r="K4802" s="1"/>
      <c r="L4802" s="1"/>
      <c r="M4802" s="1"/>
      <c r="O4802">
        <v>0</v>
      </c>
      <c r="Q4802" s="4" t="s">
        <v>22837</v>
      </c>
    </row>
    <row r="4803" spans="1:17" ht="30">
      <c r="A4803">
        <v>511</v>
      </c>
      <c r="B4803" t="b">
        <v>1</v>
      </c>
      <c r="C4803" t="s">
        <v>20623</v>
      </c>
      <c r="D4803" s="4" t="s">
        <v>20624</v>
      </c>
      <c r="F4803" s="18" t="s">
        <v>20625</v>
      </c>
      <c r="G4803">
        <v>2015</v>
      </c>
      <c r="H4803" t="s">
        <v>18</v>
      </c>
      <c r="K4803" t="s">
        <v>18422</v>
      </c>
      <c r="L4803" t="s">
        <v>18423</v>
      </c>
      <c r="O4803">
        <v>0</v>
      </c>
      <c r="Q4803" s="4" t="s">
        <v>26335</v>
      </c>
    </row>
    <row r="4804" spans="1:17" ht="45">
      <c r="A4804">
        <v>4974</v>
      </c>
      <c r="B4804" t="b">
        <v>1</v>
      </c>
      <c r="C4804" s="1" t="s">
        <v>17978</v>
      </c>
      <c r="D4804" s="2" t="s">
        <v>17979</v>
      </c>
      <c r="E4804" s="1" t="s">
        <v>17922</v>
      </c>
      <c r="F4804" s="1" t="s">
        <v>17902</v>
      </c>
      <c r="G4804" s="1">
        <v>2015</v>
      </c>
      <c r="H4804" s="1" t="s">
        <v>18</v>
      </c>
      <c r="I4804" s="1"/>
      <c r="J4804" s="1" t="s">
        <v>17980</v>
      </c>
      <c r="K4804" s="1"/>
      <c r="L4804" s="1"/>
      <c r="M4804" s="1"/>
      <c r="O4804">
        <v>0</v>
      </c>
      <c r="Q4804" s="4" t="s">
        <v>31819</v>
      </c>
    </row>
    <row r="4805" spans="1:17" ht="30">
      <c r="A4805">
        <v>2667</v>
      </c>
      <c r="B4805" t="b">
        <v>1</v>
      </c>
      <c r="C4805" s="1" t="s">
        <v>852</v>
      </c>
      <c r="D4805" s="2" t="s">
        <v>1408</v>
      </c>
      <c r="E4805" s="1"/>
      <c r="F4805" s="1" t="s">
        <v>1319</v>
      </c>
      <c r="G4805" s="1">
        <v>2015</v>
      </c>
      <c r="H4805" s="1" t="s">
        <v>18</v>
      </c>
      <c r="I4805" s="1"/>
      <c r="J4805" s="1"/>
      <c r="K4805" s="1"/>
      <c r="L4805" s="1"/>
      <c r="M4805" s="1"/>
      <c r="O4805">
        <v>0</v>
      </c>
      <c r="Q4805" s="4" t="s">
        <v>24740</v>
      </c>
    </row>
    <row r="4806" spans="1:17" ht="30">
      <c r="A4806">
        <v>1880</v>
      </c>
      <c r="B4806" t="b">
        <v>1</v>
      </c>
      <c r="D4806" s="4" t="s">
        <v>1486</v>
      </c>
      <c r="F4806" s="18" t="s">
        <v>18427</v>
      </c>
      <c r="G4806">
        <v>2015</v>
      </c>
      <c r="H4806" t="s">
        <v>18</v>
      </c>
      <c r="K4806" t="s">
        <v>18422</v>
      </c>
      <c r="L4806" t="s">
        <v>18423</v>
      </c>
      <c r="O4806">
        <v>0</v>
      </c>
      <c r="Q4806" s="4" t="s">
        <v>24388</v>
      </c>
    </row>
    <row r="4807" spans="1:17" ht="30">
      <c r="A4807">
        <v>84</v>
      </c>
      <c r="B4807" t="b">
        <v>1</v>
      </c>
      <c r="C4807" t="s">
        <v>18815</v>
      </c>
      <c r="D4807" s="4" t="s">
        <v>1342</v>
      </c>
      <c r="E4807" s="5" t="s">
        <v>1343</v>
      </c>
      <c r="F4807" s="18" t="s">
        <v>18427</v>
      </c>
      <c r="G4807">
        <v>2015</v>
      </c>
      <c r="H4807" t="s">
        <v>18</v>
      </c>
      <c r="J4807" t="s">
        <v>18816</v>
      </c>
      <c r="K4807" t="s">
        <v>18422</v>
      </c>
      <c r="L4807" t="s">
        <v>18423</v>
      </c>
      <c r="O4807">
        <v>0</v>
      </c>
      <c r="Q4807" s="4" t="s">
        <v>31859</v>
      </c>
    </row>
    <row r="4808" spans="1:17" ht="30">
      <c r="A4808">
        <v>219</v>
      </c>
      <c r="B4808" t="b">
        <v>1</v>
      </c>
      <c r="D4808" s="4" t="s">
        <v>1386</v>
      </c>
      <c r="F4808" s="18" t="s">
        <v>18427</v>
      </c>
      <c r="G4808">
        <v>2015</v>
      </c>
      <c r="H4808" t="s">
        <v>18</v>
      </c>
      <c r="I4808" t="s">
        <v>32136</v>
      </c>
      <c r="K4808" t="s">
        <v>18422</v>
      </c>
      <c r="L4808" t="s">
        <v>18423</v>
      </c>
      <c r="O4808">
        <v>0</v>
      </c>
      <c r="Q4808" s="4" t="s">
        <v>24388</v>
      </c>
    </row>
    <row r="4809" spans="1:17">
      <c r="A4809">
        <v>2671</v>
      </c>
      <c r="B4809" t="b">
        <v>1</v>
      </c>
      <c r="C4809" s="1" t="s">
        <v>28321</v>
      </c>
      <c r="D4809" s="2" t="s">
        <v>1419</v>
      </c>
      <c r="E4809" s="1" t="s">
        <v>1420</v>
      </c>
      <c r="F4809" s="1" t="s">
        <v>1365</v>
      </c>
      <c r="G4809" s="1">
        <v>2015</v>
      </c>
      <c r="H4809" s="1" t="s">
        <v>18</v>
      </c>
      <c r="I4809" s="1"/>
      <c r="J4809" s="1" t="s">
        <v>1421</v>
      </c>
      <c r="K4809" s="1"/>
      <c r="L4809" s="1"/>
      <c r="M4809" s="1"/>
      <c r="O4809">
        <v>0</v>
      </c>
      <c r="Q4809" s="4" t="s">
        <v>31860</v>
      </c>
    </row>
    <row r="4810" spans="1:17">
      <c r="A4810">
        <v>2654</v>
      </c>
      <c r="B4810" t="b">
        <v>1</v>
      </c>
      <c r="C4810" s="1" t="s">
        <v>44</v>
      </c>
      <c r="D4810" s="2" t="s">
        <v>416</v>
      </c>
      <c r="E4810" s="1" t="s">
        <v>1330</v>
      </c>
      <c r="F4810" s="1" t="s">
        <v>1331</v>
      </c>
      <c r="G4810" s="1">
        <v>2015</v>
      </c>
      <c r="H4810" s="1" t="s">
        <v>18</v>
      </c>
      <c r="I4810" s="1"/>
      <c r="J4810" s="1" t="s">
        <v>1332</v>
      </c>
      <c r="K4810" s="1"/>
      <c r="L4810" s="1"/>
      <c r="M4810" s="1"/>
      <c r="O4810">
        <v>0</v>
      </c>
      <c r="Q4810" s="4" t="s">
        <v>20715</v>
      </c>
    </row>
    <row r="4811" spans="1:17">
      <c r="A4811">
        <v>2664</v>
      </c>
      <c r="B4811" t="b">
        <v>1</v>
      </c>
      <c r="C4811" s="1" t="s">
        <v>1379</v>
      </c>
      <c r="D4811" s="2" t="s">
        <v>416</v>
      </c>
      <c r="E4811" s="1" t="s">
        <v>1380</v>
      </c>
      <c r="F4811" s="1" t="s">
        <v>1328</v>
      </c>
      <c r="G4811" s="1">
        <v>2015</v>
      </c>
      <c r="H4811" s="1" t="s">
        <v>18</v>
      </c>
      <c r="I4811" s="1"/>
      <c r="J4811" s="1" t="s">
        <v>1381</v>
      </c>
      <c r="K4811" s="1"/>
      <c r="L4811" s="1"/>
      <c r="M4811" s="1"/>
      <c r="O4811">
        <v>0</v>
      </c>
      <c r="Q4811" s="4" t="s">
        <v>25073</v>
      </c>
    </row>
    <row r="4812" spans="1:17">
      <c r="A4812">
        <v>2689</v>
      </c>
      <c r="B4812" t="b">
        <v>1</v>
      </c>
      <c r="C4812" s="1" t="s">
        <v>1540</v>
      </c>
      <c r="D4812" s="2" t="s">
        <v>416</v>
      </c>
      <c r="E4812" s="1"/>
      <c r="F4812" s="1" t="s">
        <v>1319</v>
      </c>
      <c r="G4812" s="1">
        <v>2015</v>
      </c>
      <c r="H4812" s="1" t="s">
        <v>18</v>
      </c>
      <c r="I4812" s="1"/>
      <c r="J4812" s="1" t="s">
        <v>1541</v>
      </c>
      <c r="K4812" s="1"/>
      <c r="L4812" s="1"/>
      <c r="M4812" s="1"/>
      <c r="O4812">
        <v>0</v>
      </c>
      <c r="Q4812" s="4" t="s">
        <v>31861</v>
      </c>
    </row>
    <row r="4813" spans="1:17" ht="45">
      <c r="A4813">
        <v>870</v>
      </c>
      <c r="B4813" t="b">
        <v>1</v>
      </c>
      <c r="D4813" s="4" t="s">
        <v>1638</v>
      </c>
      <c r="F4813" s="18" t="s">
        <v>18427</v>
      </c>
      <c r="G4813">
        <v>2015</v>
      </c>
      <c r="H4813" t="s">
        <v>18</v>
      </c>
      <c r="K4813" t="s">
        <v>18422</v>
      </c>
      <c r="L4813" t="s">
        <v>18423</v>
      </c>
      <c r="O4813">
        <v>0</v>
      </c>
      <c r="Q4813" s="4" t="s">
        <v>24388</v>
      </c>
    </row>
    <row r="4814" spans="1:17" ht="75">
      <c r="A4814">
        <v>2403</v>
      </c>
      <c r="B4814" t="b">
        <v>1</v>
      </c>
      <c r="C4814" t="s">
        <v>27054</v>
      </c>
      <c r="D4814" s="4" t="s">
        <v>27055</v>
      </c>
      <c r="E4814" s="5" t="s">
        <v>27056</v>
      </c>
      <c r="F4814" s="18" t="s">
        <v>20625</v>
      </c>
      <c r="G4814">
        <v>2015</v>
      </c>
      <c r="H4814" t="s">
        <v>18</v>
      </c>
      <c r="K4814" t="s">
        <v>18422</v>
      </c>
      <c r="L4814" t="s">
        <v>18423</v>
      </c>
      <c r="O4814">
        <v>0</v>
      </c>
      <c r="Q4814" s="4" t="s">
        <v>26464</v>
      </c>
    </row>
    <row r="4815" spans="1:17" ht="45">
      <c r="A4815">
        <v>159</v>
      </c>
      <c r="B4815" t="b">
        <v>1</v>
      </c>
      <c r="D4815" s="4" t="s">
        <v>1489</v>
      </c>
      <c r="F4815" s="18" t="s">
        <v>18427</v>
      </c>
      <c r="G4815">
        <v>2015</v>
      </c>
      <c r="H4815" t="s">
        <v>18</v>
      </c>
      <c r="K4815" t="s">
        <v>18422</v>
      </c>
      <c r="L4815" t="s">
        <v>18423</v>
      </c>
      <c r="O4815">
        <v>0</v>
      </c>
      <c r="Q4815" s="4" t="s">
        <v>24388</v>
      </c>
    </row>
    <row r="4816" spans="1:17">
      <c r="A4816">
        <v>2675</v>
      </c>
      <c r="B4816" t="b">
        <v>1</v>
      </c>
      <c r="C4816" s="1" t="s">
        <v>1443</v>
      </c>
      <c r="D4816" s="2" t="s">
        <v>1444</v>
      </c>
      <c r="E4816" s="1" t="s">
        <v>1445</v>
      </c>
      <c r="F4816" s="1" t="s">
        <v>1331</v>
      </c>
      <c r="G4816" s="1">
        <v>2015</v>
      </c>
      <c r="H4816" s="1" t="s">
        <v>18</v>
      </c>
      <c r="I4816" s="1"/>
      <c r="J4816" s="1" t="s">
        <v>1446</v>
      </c>
      <c r="K4816" s="1"/>
      <c r="L4816" s="1"/>
      <c r="M4816" s="1"/>
      <c r="O4816">
        <v>0</v>
      </c>
      <c r="Q4816" s="4" t="s">
        <v>25595</v>
      </c>
    </row>
    <row r="4817" spans="1:17" ht="30">
      <c r="A4817">
        <v>2678</v>
      </c>
      <c r="B4817" t="b">
        <v>1</v>
      </c>
      <c r="C4817" s="1" t="s">
        <v>1455</v>
      </c>
      <c r="D4817" s="2" t="s">
        <v>1456</v>
      </c>
      <c r="E4817" s="3" t="s">
        <v>31967</v>
      </c>
      <c r="F4817" s="1" t="s">
        <v>1319</v>
      </c>
      <c r="G4817" s="1">
        <v>2015</v>
      </c>
      <c r="H4817" s="1" t="s">
        <v>18</v>
      </c>
      <c r="I4817" s="1"/>
      <c r="J4817" s="1" t="s">
        <v>1458</v>
      </c>
      <c r="K4817" s="1"/>
      <c r="L4817" s="1"/>
      <c r="M4817" s="1"/>
      <c r="O4817">
        <v>0</v>
      </c>
      <c r="Q4817" s="4" t="s">
        <v>31863</v>
      </c>
    </row>
    <row r="4818" spans="1:17" ht="45">
      <c r="A4818">
        <v>2402</v>
      </c>
      <c r="B4818" t="b">
        <v>1</v>
      </c>
      <c r="C4818" t="s">
        <v>27049</v>
      </c>
      <c r="D4818" s="4" t="s">
        <v>27050</v>
      </c>
      <c r="E4818" s="5" t="s">
        <v>27051</v>
      </c>
      <c r="F4818" s="18" t="s">
        <v>20625</v>
      </c>
      <c r="G4818">
        <v>2015</v>
      </c>
      <c r="H4818" t="s">
        <v>18</v>
      </c>
      <c r="J4818" t="s">
        <v>27052</v>
      </c>
      <c r="K4818" t="s">
        <v>18422</v>
      </c>
      <c r="L4818" t="s">
        <v>18423</v>
      </c>
      <c r="O4818">
        <v>0</v>
      </c>
      <c r="Q4818" s="4" t="s">
        <v>26461</v>
      </c>
    </row>
    <row r="4819" spans="1:17" ht="45">
      <c r="A4819">
        <v>2702</v>
      </c>
      <c r="B4819" t="b">
        <v>1</v>
      </c>
      <c r="C4819" s="1" t="s">
        <v>1622</v>
      </c>
      <c r="D4819" s="2" t="s">
        <v>1623</v>
      </c>
      <c r="E4819" s="1"/>
      <c r="F4819" s="1" t="s">
        <v>1319</v>
      </c>
      <c r="G4819" s="1">
        <v>2015</v>
      </c>
      <c r="H4819" s="1" t="s">
        <v>18</v>
      </c>
      <c r="I4819" s="1"/>
      <c r="J4819" s="1" t="s">
        <v>1624</v>
      </c>
      <c r="K4819" s="1"/>
      <c r="L4819" s="1"/>
      <c r="M4819" s="1"/>
      <c r="O4819">
        <v>0</v>
      </c>
      <c r="Q4819" s="4" t="s">
        <v>31865</v>
      </c>
    </row>
    <row r="4820" spans="1:17" ht="30">
      <c r="A4820">
        <v>726</v>
      </c>
      <c r="B4820" t="b">
        <v>1</v>
      </c>
      <c r="D4820" s="4" t="s">
        <v>1537</v>
      </c>
      <c r="F4820" s="18" t="s">
        <v>18427</v>
      </c>
      <c r="G4820">
        <v>2015</v>
      </c>
      <c r="H4820" t="s">
        <v>18</v>
      </c>
      <c r="I4820" t="s">
        <v>21434</v>
      </c>
      <c r="K4820" t="s">
        <v>18422</v>
      </c>
      <c r="L4820" t="s">
        <v>18423</v>
      </c>
      <c r="O4820">
        <v>0</v>
      </c>
      <c r="Q4820" s="4" t="s">
        <v>24388</v>
      </c>
    </row>
    <row r="4821" spans="1:17" ht="45">
      <c r="A4821">
        <v>2660</v>
      </c>
      <c r="B4821" t="b">
        <v>1</v>
      </c>
      <c r="C4821" s="1" t="s">
        <v>1362</v>
      </c>
      <c r="D4821" s="2" t="s">
        <v>1363</v>
      </c>
      <c r="E4821" s="1" t="s">
        <v>1364</v>
      </c>
      <c r="F4821" s="1" t="s">
        <v>1365</v>
      </c>
      <c r="G4821" s="1">
        <v>2015</v>
      </c>
      <c r="H4821" s="1" t="s">
        <v>18</v>
      </c>
      <c r="I4821" s="1"/>
      <c r="J4821" s="1" t="s">
        <v>1366</v>
      </c>
      <c r="K4821" s="1"/>
      <c r="L4821" s="1"/>
      <c r="M4821" s="1"/>
      <c r="O4821">
        <v>0</v>
      </c>
      <c r="Q4821" s="4" t="s">
        <v>31866</v>
      </c>
    </row>
    <row r="4822" spans="1:17" ht="45">
      <c r="A4822">
        <v>2677</v>
      </c>
      <c r="B4822" t="b">
        <v>1</v>
      </c>
      <c r="C4822" s="1" t="s">
        <v>1451</v>
      </c>
      <c r="D4822" s="2" t="s">
        <v>1452</v>
      </c>
      <c r="E4822" s="3" t="s">
        <v>1453</v>
      </c>
      <c r="F4822" s="1" t="s">
        <v>1319</v>
      </c>
      <c r="G4822" s="1">
        <v>2015</v>
      </c>
      <c r="H4822" s="1" t="s">
        <v>18</v>
      </c>
      <c r="I4822" s="1"/>
      <c r="J4822" s="1" t="s">
        <v>1454</v>
      </c>
      <c r="K4822" s="1"/>
      <c r="L4822" s="1"/>
      <c r="M4822" s="1"/>
      <c r="O4822">
        <v>0</v>
      </c>
      <c r="Q4822" s="4" t="s">
        <v>31867</v>
      </c>
    </row>
    <row r="4823" spans="1:17" ht="30">
      <c r="A4823">
        <v>2484</v>
      </c>
      <c r="B4823" t="b">
        <v>1</v>
      </c>
      <c r="C4823" t="s">
        <v>27333</v>
      </c>
      <c r="D4823" s="4" t="s">
        <v>27334</v>
      </c>
      <c r="E4823" t="s">
        <v>27335</v>
      </c>
      <c r="G4823">
        <v>2015</v>
      </c>
      <c r="H4823" t="s">
        <v>18</v>
      </c>
      <c r="K4823" t="s">
        <v>10100</v>
      </c>
      <c r="L4823" t="s">
        <v>18423</v>
      </c>
      <c r="O4823">
        <v>0</v>
      </c>
      <c r="Q4823" s="4" t="s">
        <v>21620</v>
      </c>
    </row>
    <row r="4824" spans="1:17" ht="30">
      <c r="A4824">
        <v>2670</v>
      </c>
      <c r="B4824" t="b">
        <v>1</v>
      </c>
      <c r="C4824" s="1" t="s">
        <v>1414</v>
      </c>
      <c r="D4824" s="2" t="s">
        <v>1415</v>
      </c>
      <c r="E4824" s="3" t="s">
        <v>1416</v>
      </c>
      <c r="F4824" s="1" t="s">
        <v>1319</v>
      </c>
      <c r="G4824" s="1">
        <v>2015</v>
      </c>
      <c r="H4824" s="1" t="s">
        <v>18</v>
      </c>
      <c r="I4824" s="1"/>
      <c r="J4824" s="1" t="s">
        <v>1417</v>
      </c>
      <c r="K4824" s="1"/>
      <c r="L4824" s="1"/>
      <c r="M4824" s="1"/>
      <c r="O4824">
        <v>0</v>
      </c>
      <c r="Q4824" s="4" t="s">
        <v>31868</v>
      </c>
    </row>
    <row r="4825" spans="1:17" ht="30">
      <c r="A4825">
        <v>269</v>
      </c>
      <c r="B4825" t="b">
        <v>1</v>
      </c>
      <c r="D4825" s="4" t="s">
        <v>1605</v>
      </c>
      <c r="F4825" s="18" t="s">
        <v>19548</v>
      </c>
      <c r="G4825">
        <v>2015</v>
      </c>
      <c r="H4825" t="s">
        <v>18</v>
      </c>
      <c r="K4825" t="s">
        <v>18422</v>
      </c>
      <c r="L4825" t="s">
        <v>18423</v>
      </c>
      <c r="O4825">
        <v>0</v>
      </c>
      <c r="Q4825" s="4" t="s">
        <v>24388</v>
      </c>
    </row>
    <row r="4826" spans="1:17">
      <c r="A4826">
        <v>2673</v>
      </c>
      <c r="B4826" t="b">
        <v>1</v>
      </c>
      <c r="C4826" s="1" t="s">
        <v>1435</v>
      </c>
      <c r="D4826" s="2" t="s">
        <v>1436</v>
      </c>
      <c r="E4826" s="1" t="s">
        <v>31982</v>
      </c>
      <c r="F4826" s="1" t="s">
        <v>1319</v>
      </c>
      <c r="G4826" s="1">
        <v>2015</v>
      </c>
      <c r="H4826" s="1" t="s">
        <v>18</v>
      </c>
      <c r="I4826" s="1"/>
      <c r="J4826" s="1" t="s">
        <v>1438</v>
      </c>
      <c r="K4826" s="1"/>
      <c r="L4826" s="1"/>
      <c r="M4826" s="1"/>
      <c r="O4826">
        <v>0</v>
      </c>
      <c r="Q4826" s="4" t="s">
        <v>31870</v>
      </c>
    </row>
    <row r="4827" spans="1:17" ht="45">
      <c r="A4827">
        <v>1829</v>
      </c>
      <c r="B4827" t="b">
        <v>1</v>
      </c>
      <c r="D4827" s="4" t="s">
        <v>1358</v>
      </c>
      <c r="F4827" s="18" t="s">
        <v>19548</v>
      </c>
      <c r="G4827">
        <v>2015</v>
      </c>
      <c r="H4827" t="s">
        <v>18</v>
      </c>
      <c r="K4827" t="s">
        <v>18422</v>
      </c>
      <c r="L4827" t="s">
        <v>18423</v>
      </c>
      <c r="O4827">
        <v>0</v>
      </c>
      <c r="Q4827" s="4" t="s">
        <v>24388</v>
      </c>
    </row>
    <row r="4828" spans="1:17" ht="60">
      <c r="A4828">
        <v>2699</v>
      </c>
      <c r="B4828" t="b">
        <v>1</v>
      </c>
      <c r="C4828" s="1" t="s">
        <v>1023</v>
      </c>
      <c r="D4828" s="2" t="s">
        <v>1608</v>
      </c>
      <c r="E4828" s="1" t="s">
        <v>1609</v>
      </c>
      <c r="F4828" s="1" t="s">
        <v>1319</v>
      </c>
      <c r="G4828" s="1">
        <v>2015</v>
      </c>
      <c r="H4828" s="1" t="s">
        <v>18</v>
      </c>
      <c r="I4828" s="1"/>
      <c r="J4828" s="1" t="s">
        <v>1610</v>
      </c>
      <c r="K4828" s="1"/>
      <c r="L4828" s="1"/>
      <c r="M4828" s="1"/>
      <c r="O4828">
        <v>0</v>
      </c>
      <c r="Q4828" s="4" t="s">
        <v>31871</v>
      </c>
    </row>
    <row r="4829" spans="1:17" ht="30">
      <c r="A4829">
        <v>1628</v>
      </c>
      <c r="B4829" t="b">
        <v>1</v>
      </c>
      <c r="D4829" s="4" t="s">
        <v>1464</v>
      </c>
      <c r="F4829" s="18" t="s">
        <v>18427</v>
      </c>
      <c r="G4829">
        <v>2015</v>
      </c>
      <c r="H4829" t="s">
        <v>18</v>
      </c>
      <c r="K4829" t="s">
        <v>18422</v>
      </c>
      <c r="L4829" t="s">
        <v>18423</v>
      </c>
      <c r="O4829">
        <v>0</v>
      </c>
      <c r="Q4829" s="4" t="s">
        <v>24388</v>
      </c>
    </row>
    <row r="4830" spans="1:17" ht="45">
      <c r="A4830">
        <v>6</v>
      </c>
      <c r="B4830" t="b">
        <v>1</v>
      </c>
      <c r="D4830" s="4" t="s">
        <v>1523</v>
      </c>
      <c r="F4830" s="18" t="s">
        <v>18427</v>
      </c>
      <c r="G4830">
        <v>2015</v>
      </c>
      <c r="H4830" t="s">
        <v>18</v>
      </c>
      <c r="I4830" t="s">
        <v>18428</v>
      </c>
      <c r="K4830" t="s">
        <v>18422</v>
      </c>
      <c r="L4830" t="s">
        <v>18423</v>
      </c>
      <c r="O4830">
        <v>0</v>
      </c>
      <c r="Q4830" s="4" t="s">
        <v>24388</v>
      </c>
    </row>
    <row r="4831" spans="1:17" ht="45">
      <c r="A4831">
        <v>4971</v>
      </c>
      <c r="B4831" t="b">
        <v>1</v>
      </c>
      <c r="C4831" s="1" t="s">
        <v>17969</v>
      </c>
      <c r="D4831" s="2" t="s">
        <v>17970</v>
      </c>
      <c r="E4831" s="1" t="s">
        <v>17922</v>
      </c>
      <c r="F4831" s="1" t="s">
        <v>17902</v>
      </c>
      <c r="G4831" s="1">
        <v>2015</v>
      </c>
      <c r="H4831" s="1" t="s">
        <v>18</v>
      </c>
      <c r="I4831" s="1"/>
      <c r="J4831" s="1" t="s">
        <v>17971</v>
      </c>
      <c r="K4831" s="1"/>
      <c r="L4831" s="1"/>
      <c r="M4831" s="1"/>
      <c r="O4831">
        <v>0</v>
      </c>
      <c r="Q4831" s="4" t="s">
        <v>31872</v>
      </c>
    </row>
    <row r="4832" spans="1:17" ht="60">
      <c r="A4832">
        <v>4967</v>
      </c>
      <c r="B4832" t="b">
        <v>1</v>
      </c>
      <c r="C4832" s="1" t="s">
        <v>17891</v>
      </c>
      <c r="D4832" s="2" t="s">
        <v>17958</v>
      </c>
      <c r="E4832" s="1" t="s">
        <v>17922</v>
      </c>
      <c r="F4832" s="1" t="s">
        <v>17902</v>
      </c>
      <c r="G4832" s="1">
        <v>2015</v>
      </c>
      <c r="H4832" s="1" t="s">
        <v>18</v>
      </c>
      <c r="I4832" s="1"/>
      <c r="J4832" s="1" t="s">
        <v>17959</v>
      </c>
      <c r="K4832" s="1"/>
      <c r="L4832" s="1"/>
      <c r="M4832" s="1"/>
      <c r="O4832">
        <v>0</v>
      </c>
      <c r="Q4832" s="4" t="s">
        <v>31828</v>
      </c>
    </row>
    <row r="4833" spans="1:18" ht="60">
      <c r="A4833">
        <v>4955</v>
      </c>
      <c r="B4833" t="b">
        <v>1</v>
      </c>
      <c r="C4833" s="1" t="s">
        <v>17923</v>
      </c>
      <c r="D4833" s="2" t="s">
        <v>17924</v>
      </c>
      <c r="E4833" s="3" t="s">
        <v>17925</v>
      </c>
      <c r="F4833" s="1" t="s">
        <v>17902</v>
      </c>
      <c r="G4833" s="1">
        <v>2015</v>
      </c>
      <c r="H4833" s="1" t="s">
        <v>18</v>
      </c>
      <c r="I4833" s="1"/>
      <c r="J4833" s="1" t="s">
        <v>17926</v>
      </c>
      <c r="K4833" s="1"/>
      <c r="L4833" s="1"/>
      <c r="M4833" s="1"/>
      <c r="O4833">
        <v>0</v>
      </c>
      <c r="Q4833" s="4" t="s">
        <v>31822</v>
      </c>
    </row>
    <row r="4834" spans="1:18" ht="30">
      <c r="A4834">
        <v>2706</v>
      </c>
      <c r="B4834" t="b">
        <v>1</v>
      </c>
      <c r="C4834" s="1" t="s">
        <v>1645</v>
      </c>
      <c r="D4834" s="2" t="s">
        <v>1646</v>
      </c>
      <c r="E4834" s="1" t="s">
        <v>1647</v>
      </c>
      <c r="F4834" s="1" t="s">
        <v>1331</v>
      </c>
      <c r="G4834" s="1">
        <v>2015</v>
      </c>
      <c r="H4834" s="1" t="s">
        <v>18</v>
      </c>
      <c r="I4834" s="1"/>
      <c r="J4834" s="1" t="s">
        <v>1648</v>
      </c>
      <c r="K4834" s="1"/>
      <c r="L4834" s="1"/>
      <c r="M4834" s="1"/>
      <c r="O4834">
        <v>0</v>
      </c>
      <c r="Q4834" s="4" t="s">
        <v>31873</v>
      </c>
    </row>
    <row r="4835" spans="1:18" ht="30">
      <c r="A4835">
        <v>4970</v>
      </c>
      <c r="B4835" t="b">
        <v>1</v>
      </c>
      <c r="C4835" s="1" t="s">
        <v>17966</v>
      </c>
      <c r="D4835" s="2" t="s">
        <v>17967</v>
      </c>
      <c r="E4835" s="1" t="s">
        <v>17922</v>
      </c>
      <c r="F4835" s="1" t="s">
        <v>17902</v>
      </c>
      <c r="G4835" s="1">
        <v>2015</v>
      </c>
      <c r="H4835" s="1" t="s">
        <v>18</v>
      </c>
      <c r="I4835" s="1"/>
      <c r="J4835" s="1" t="s">
        <v>17968</v>
      </c>
      <c r="K4835" s="1"/>
      <c r="L4835" s="1"/>
      <c r="M4835" s="1"/>
      <c r="O4835">
        <v>0</v>
      </c>
      <c r="Q4835" s="4" t="s">
        <v>31874</v>
      </c>
    </row>
    <row r="4836" spans="1:18" ht="45">
      <c r="A4836">
        <v>1520</v>
      </c>
      <c r="B4836" t="b">
        <v>1</v>
      </c>
      <c r="D4836" s="4" t="s">
        <v>1650</v>
      </c>
      <c r="F4836" s="18" t="s">
        <v>19548</v>
      </c>
      <c r="G4836">
        <v>2015</v>
      </c>
      <c r="H4836" t="s">
        <v>18</v>
      </c>
      <c r="K4836" t="s">
        <v>18422</v>
      </c>
      <c r="L4836" t="s">
        <v>18423</v>
      </c>
      <c r="O4836">
        <v>0</v>
      </c>
      <c r="Q4836" s="4" t="s">
        <v>24388</v>
      </c>
    </row>
    <row r="4837" spans="1:18" ht="45">
      <c r="A4837">
        <v>940</v>
      </c>
      <c r="B4837" t="b">
        <v>1</v>
      </c>
      <c r="D4837" s="2" t="s">
        <v>1494</v>
      </c>
      <c r="F4837" s="18" t="s">
        <v>19647</v>
      </c>
      <c r="G4837">
        <v>2015</v>
      </c>
      <c r="H4837" t="s">
        <v>18</v>
      </c>
      <c r="K4837" t="s">
        <v>18422</v>
      </c>
      <c r="L4837" t="s">
        <v>18423</v>
      </c>
      <c r="O4837">
        <v>0</v>
      </c>
      <c r="Q4837" s="4" t="s">
        <v>24388</v>
      </c>
    </row>
    <row r="4838" spans="1:18" ht="30">
      <c r="A4838">
        <v>2686</v>
      </c>
      <c r="B4838" t="b">
        <v>1</v>
      </c>
      <c r="C4838" s="1" t="s">
        <v>1517</v>
      </c>
      <c r="D4838" s="2" t="s">
        <v>1518</v>
      </c>
      <c r="E4838" s="1" t="s">
        <v>1519</v>
      </c>
      <c r="F4838" s="1" t="s">
        <v>1520</v>
      </c>
      <c r="G4838" s="1">
        <v>2015</v>
      </c>
      <c r="H4838" s="1" t="s">
        <v>18</v>
      </c>
      <c r="I4838" s="1"/>
      <c r="J4838" s="1" t="s">
        <v>1521</v>
      </c>
      <c r="K4838" s="1"/>
      <c r="L4838" s="1"/>
      <c r="M4838" s="1"/>
      <c r="O4838">
        <v>0</v>
      </c>
      <c r="Q4838" s="4" t="s">
        <v>31876</v>
      </c>
    </row>
    <row r="4839" spans="1:18">
      <c r="A4839">
        <v>696</v>
      </c>
      <c r="B4839" t="b">
        <v>1</v>
      </c>
      <c r="C4839" s="1" t="s">
        <v>19149</v>
      </c>
      <c r="D4839" s="7" t="s">
        <v>1339</v>
      </c>
      <c r="E4839" t="s">
        <v>31979</v>
      </c>
      <c r="F4839" s="1" t="s">
        <v>31980</v>
      </c>
      <c r="G4839" s="1">
        <v>2015</v>
      </c>
      <c r="H4839" s="1" t="s">
        <v>18</v>
      </c>
      <c r="O4839">
        <v>0</v>
      </c>
      <c r="Q4839" s="4" t="s">
        <v>24388</v>
      </c>
    </row>
    <row r="4840" spans="1:18" ht="43.5">
      <c r="A4840">
        <v>2067</v>
      </c>
      <c r="B4840" t="b">
        <v>1</v>
      </c>
      <c r="C4840" s="4" t="s">
        <v>26005</v>
      </c>
      <c r="D4840" s="7" t="s">
        <v>1111</v>
      </c>
      <c r="E4840" s="5" t="s">
        <v>1112</v>
      </c>
      <c r="F4840" s="18" t="s">
        <v>18498</v>
      </c>
      <c r="G4840">
        <v>2016</v>
      </c>
      <c r="H4840" t="s">
        <v>29</v>
      </c>
      <c r="J4840" t="s">
        <v>26006</v>
      </c>
      <c r="K4840" t="s">
        <v>18103</v>
      </c>
      <c r="L4840" t="s">
        <v>18</v>
      </c>
      <c r="O4840">
        <v>1</v>
      </c>
      <c r="Q4840" s="4" t="s">
        <v>26633</v>
      </c>
      <c r="R4840">
        <v>8</v>
      </c>
    </row>
    <row r="4841" spans="1:18" ht="30">
      <c r="A4841">
        <v>449</v>
      </c>
      <c r="B4841" t="b">
        <v>1</v>
      </c>
      <c r="C4841" t="s">
        <v>20387</v>
      </c>
      <c r="D4841" s="1" t="s">
        <v>1284</v>
      </c>
      <c r="E4841" s="5" t="s">
        <v>1285</v>
      </c>
      <c r="F4841" s="18" t="s">
        <v>18498</v>
      </c>
      <c r="G4841">
        <v>2016</v>
      </c>
      <c r="H4841" t="s">
        <v>29</v>
      </c>
      <c r="J4841" t="s">
        <v>20388</v>
      </c>
      <c r="K4841" t="s">
        <v>298</v>
      </c>
      <c r="L4841" t="s">
        <v>29</v>
      </c>
      <c r="O4841">
        <v>1</v>
      </c>
      <c r="Q4841" s="4" t="s">
        <v>26255</v>
      </c>
      <c r="R4841">
        <v>8</v>
      </c>
    </row>
    <row r="4842" spans="1:18" ht="45">
      <c r="A4842">
        <v>2642</v>
      </c>
      <c r="B4842" t="b">
        <v>1</v>
      </c>
      <c r="C4842" s="1" t="s">
        <v>1101</v>
      </c>
      <c r="D4842" s="2" t="s">
        <v>1102</v>
      </c>
      <c r="E4842" s="3" t="s">
        <v>1103</v>
      </c>
      <c r="F4842" s="1" t="s">
        <v>1104</v>
      </c>
      <c r="G4842" s="1">
        <v>2016</v>
      </c>
      <c r="H4842" s="1" t="s">
        <v>29</v>
      </c>
      <c r="I4842" s="1" t="s">
        <v>1106</v>
      </c>
      <c r="J4842" s="1" t="s">
        <v>1105</v>
      </c>
      <c r="K4842" s="1" t="s">
        <v>298</v>
      </c>
      <c r="L4842" s="1" t="s">
        <v>29</v>
      </c>
      <c r="M4842" s="1"/>
      <c r="O4842">
        <v>1</v>
      </c>
      <c r="Q4842" s="4" t="s">
        <v>31880</v>
      </c>
      <c r="R4842">
        <v>8</v>
      </c>
    </row>
    <row r="4843" spans="1:18" ht="43.5">
      <c r="A4843">
        <v>831</v>
      </c>
      <c r="B4843" t="b">
        <v>1</v>
      </c>
      <c r="C4843" t="s">
        <v>21835</v>
      </c>
      <c r="D4843" s="7" t="s">
        <v>1220</v>
      </c>
      <c r="E4843" s="5" t="s">
        <v>1221</v>
      </c>
      <c r="F4843" s="18" t="s">
        <v>18498</v>
      </c>
      <c r="G4843">
        <v>2016</v>
      </c>
      <c r="H4843" t="s">
        <v>29</v>
      </c>
      <c r="J4843" t="s">
        <v>21836</v>
      </c>
      <c r="K4843" t="s">
        <v>298</v>
      </c>
      <c r="L4843" t="s">
        <v>18</v>
      </c>
      <c r="O4843">
        <v>1</v>
      </c>
      <c r="Q4843" s="4" t="s">
        <v>26538</v>
      </c>
      <c r="R4843">
        <v>8</v>
      </c>
    </row>
    <row r="4844" spans="1:18" ht="60">
      <c r="A4844">
        <v>14</v>
      </c>
      <c r="B4844" t="b">
        <v>1</v>
      </c>
      <c r="C4844" t="s">
        <v>18468</v>
      </c>
      <c r="D4844" s="4" t="s">
        <v>18469</v>
      </c>
      <c r="F4844" t="s">
        <v>18470</v>
      </c>
      <c r="G4844">
        <v>2016</v>
      </c>
      <c r="H4844" t="s">
        <v>29</v>
      </c>
      <c r="J4844" t="s">
        <v>18471</v>
      </c>
      <c r="K4844" t="s">
        <v>10100</v>
      </c>
      <c r="L4844" t="s">
        <v>29</v>
      </c>
      <c r="O4844">
        <v>1</v>
      </c>
      <c r="Q4844" s="4" t="s">
        <v>26469</v>
      </c>
      <c r="R4844">
        <v>22</v>
      </c>
    </row>
    <row r="4845" spans="1:18" ht="75">
      <c r="A4845">
        <v>2391</v>
      </c>
      <c r="B4845" t="b">
        <v>1</v>
      </c>
      <c r="C4845" s="4" t="s">
        <v>27017</v>
      </c>
      <c r="D4845" s="4" t="s">
        <v>27018</v>
      </c>
      <c r="E4845" t="s">
        <v>18795</v>
      </c>
      <c r="F4845" t="s">
        <v>19486</v>
      </c>
      <c r="G4845">
        <v>2016</v>
      </c>
      <c r="H4845" t="s">
        <v>29</v>
      </c>
      <c r="I4845" t="s">
        <v>27019</v>
      </c>
      <c r="J4845" t="s">
        <v>27020</v>
      </c>
      <c r="K4845" t="s">
        <v>1426</v>
      </c>
      <c r="L4845" t="s">
        <v>29</v>
      </c>
      <c r="O4845">
        <v>1</v>
      </c>
      <c r="Q4845" s="4" t="s">
        <v>26652</v>
      </c>
      <c r="R4845">
        <v>30</v>
      </c>
    </row>
    <row r="4846" spans="1:18" ht="60">
      <c r="A4846">
        <v>1045</v>
      </c>
      <c r="B4846" t="b">
        <v>1</v>
      </c>
      <c r="C4846" t="s">
        <v>22586</v>
      </c>
      <c r="D4846" s="4" t="s">
        <v>22587</v>
      </c>
      <c r="E4846" t="s">
        <v>18795</v>
      </c>
      <c r="F4846" t="s">
        <v>19486</v>
      </c>
      <c r="G4846">
        <v>2016</v>
      </c>
      <c r="H4846" t="s">
        <v>29</v>
      </c>
      <c r="I4846" t="s">
        <v>22588</v>
      </c>
      <c r="J4846" t="s">
        <v>22589</v>
      </c>
      <c r="K4846" t="s">
        <v>1426</v>
      </c>
      <c r="L4846" t="s">
        <v>29</v>
      </c>
      <c r="O4846">
        <v>1</v>
      </c>
      <c r="Q4846" s="4" t="s">
        <v>26566</v>
      </c>
      <c r="R4846">
        <v>30</v>
      </c>
    </row>
    <row r="4847" spans="1:18" ht="72">
      <c r="A4847">
        <v>810</v>
      </c>
      <c r="B4847" t="b">
        <v>1</v>
      </c>
      <c r="C4847" t="s">
        <v>21741</v>
      </c>
      <c r="D4847" s="7" t="s">
        <v>1235</v>
      </c>
      <c r="E4847" s="5" t="s">
        <v>1236</v>
      </c>
      <c r="F4847" s="18" t="s">
        <v>18498</v>
      </c>
      <c r="G4847">
        <v>2016</v>
      </c>
      <c r="H4847" t="s">
        <v>29</v>
      </c>
      <c r="J4847" t="s">
        <v>21742</v>
      </c>
      <c r="K4847" t="s">
        <v>10100</v>
      </c>
      <c r="L4847" t="s">
        <v>29</v>
      </c>
      <c r="O4847">
        <v>3</v>
      </c>
      <c r="Q4847" s="4" t="s">
        <v>26535</v>
      </c>
      <c r="R4847">
        <v>38</v>
      </c>
    </row>
    <row r="4848" spans="1:18" ht="72">
      <c r="A4848">
        <v>471</v>
      </c>
      <c r="B4848" t="b">
        <v>1</v>
      </c>
      <c r="C4848" t="s">
        <v>20471</v>
      </c>
      <c r="D4848" s="7" t="s">
        <v>1089</v>
      </c>
      <c r="E4848" s="5" t="s">
        <v>1090</v>
      </c>
      <c r="F4848" s="18" t="s">
        <v>18498</v>
      </c>
      <c r="G4848">
        <v>2016</v>
      </c>
      <c r="H4848" t="s">
        <v>29</v>
      </c>
      <c r="J4848" t="s">
        <v>20472</v>
      </c>
      <c r="K4848" t="s">
        <v>18103</v>
      </c>
      <c r="L4848" t="s">
        <v>29</v>
      </c>
      <c r="O4848">
        <v>1</v>
      </c>
      <c r="Q4848" s="4" t="s">
        <v>26502</v>
      </c>
      <c r="R4848">
        <v>57</v>
      </c>
    </row>
    <row r="4849" spans="1:18">
      <c r="A4849">
        <v>2399</v>
      </c>
      <c r="B4849" t="b">
        <v>1</v>
      </c>
      <c r="C4849" t="s">
        <v>23424</v>
      </c>
      <c r="D4849" s="7" t="s">
        <v>1250</v>
      </c>
      <c r="E4849" s="5" t="s">
        <v>1251</v>
      </c>
      <c r="F4849" s="18" t="s">
        <v>21482</v>
      </c>
      <c r="G4849">
        <v>2016</v>
      </c>
      <c r="H4849" t="s">
        <v>29</v>
      </c>
      <c r="J4849" t="s">
        <v>27046</v>
      </c>
      <c r="K4849" t="s">
        <v>298</v>
      </c>
      <c r="L4849" t="s">
        <v>29</v>
      </c>
      <c r="O4849">
        <v>1</v>
      </c>
      <c r="Q4849" s="4" t="s">
        <v>19823</v>
      </c>
      <c r="R4849">
        <v>68</v>
      </c>
    </row>
    <row r="4850" spans="1:18" ht="60">
      <c r="A4850">
        <v>46</v>
      </c>
      <c r="B4850" t="b">
        <v>1</v>
      </c>
      <c r="C4850" t="s">
        <v>18641</v>
      </c>
      <c r="D4850" s="2" t="s">
        <v>1257</v>
      </c>
      <c r="E4850" s="5" t="s">
        <v>1258</v>
      </c>
      <c r="F4850" s="18" t="s">
        <v>18498</v>
      </c>
      <c r="G4850">
        <v>2016</v>
      </c>
      <c r="H4850" t="s">
        <v>29</v>
      </c>
      <c r="J4850" t="s">
        <v>18642</v>
      </c>
      <c r="K4850" t="s">
        <v>18103</v>
      </c>
      <c r="L4850" t="s">
        <v>29</v>
      </c>
      <c r="O4850">
        <v>1</v>
      </c>
      <c r="Q4850" s="4" t="s">
        <v>26477</v>
      </c>
      <c r="R4850">
        <v>80</v>
      </c>
    </row>
    <row r="4851" spans="1:18" ht="43.5">
      <c r="A4851">
        <v>1263</v>
      </c>
      <c r="B4851" t="b">
        <v>1</v>
      </c>
      <c r="C4851" t="s">
        <v>23358</v>
      </c>
      <c r="D4851" s="7" t="s">
        <v>1268</v>
      </c>
      <c r="E4851" s="5" t="s">
        <v>1269</v>
      </c>
      <c r="F4851" s="18" t="s">
        <v>18498</v>
      </c>
      <c r="G4851">
        <v>2016</v>
      </c>
      <c r="H4851" t="s">
        <v>29</v>
      </c>
      <c r="J4851" t="s">
        <v>23359</v>
      </c>
      <c r="K4851" t="s">
        <v>10100</v>
      </c>
      <c r="L4851" t="s">
        <v>18</v>
      </c>
      <c r="O4851">
        <v>1</v>
      </c>
      <c r="Q4851" s="4" t="s">
        <v>25705</v>
      </c>
      <c r="R4851">
        <v>80</v>
      </c>
    </row>
    <row r="4852" spans="1:18" ht="57.75">
      <c r="A4852">
        <v>18</v>
      </c>
      <c r="B4852" t="b">
        <v>1</v>
      </c>
      <c r="C4852" s="6" t="s">
        <v>18496</v>
      </c>
      <c r="D4852" s="7" t="s">
        <v>1154</v>
      </c>
      <c r="E4852" t="s">
        <v>18497</v>
      </c>
      <c r="F4852" s="18" t="s">
        <v>18498</v>
      </c>
      <c r="G4852">
        <v>2016</v>
      </c>
      <c r="H4852" t="s">
        <v>29</v>
      </c>
      <c r="K4852" t="s">
        <v>18103</v>
      </c>
      <c r="L4852" t="s">
        <v>29</v>
      </c>
      <c r="O4852">
        <v>1</v>
      </c>
      <c r="Q4852" s="4" t="s">
        <v>25976</v>
      </c>
      <c r="R4852">
        <v>107</v>
      </c>
    </row>
    <row r="4853" spans="1:18" ht="60">
      <c r="A4853">
        <v>2646</v>
      </c>
      <c r="B4853" t="b">
        <v>1</v>
      </c>
      <c r="C4853" s="1" t="s">
        <v>1195</v>
      </c>
      <c r="D4853" s="2" t="s">
        <v>1181</v>
      </c>
      <c r="E4853" s="1" t="s">
        <v>1196</v>
      </c>
      <c r="F4853" s="1"/>
      <c r="G4853" s="1">
        <v>2016</v>
      </c>
      <c r="H4853" s="1" t="s">
        <v>29</v>
      </c>
      <c r="I4853" s="1"/>
      <c r="J4853" s="1" t="s">
        <v>1197</v>
      </c>
      <c r="K4853" s="1" t="s">
        <v>298</v>
      </c>
      <c r="L4853" s="1" t="s">
        <v>29</v>
      </c>
      <c r="M4853" s="1"/>
      <c r="O4853">
        <v>1</v>
      </c>
      <c r="Q4853" s="4" t="s">
        <v>25897</v>
      </c>
      <c r="R4853">
        <v>171</v>
      </c>
    </row>
    <row r="4854" spans="1:18" ht="45">
      <c r="A4854">
        <v>238</v>
      </c>
      <c r="B4854" t="b">
        <v>1</v>
      </c>
      <c r="C4854" t="s">
        <v>19484</v>
      </c>
      <c r="D4854" s="4" t="s">
        <v>19485</v>
      </c>
      <c r="E4854" t="s">
        <v>18795</v>
      </c>
      <c r="F4854" t="s">
        <v>19486</v>
      </c>
      <c r="G4854">
        <v>2016</v>
      </c>
      <c r="H4854" t="s">
        <v>29</v>
      </c>
      <c r="I4854" t="s">
        <v>19487</v>
      </c>
      <c r="J4854" t="s">
        <v>19488</v>
      </c>
      <c r="K4854" t="s">
        <v>1426</v>
      </c>
      <c r="L4854" t="s">
        <v>29</v>
      </c>
      <c r="O4854">
        <v>1</v>
      </c>
      <c r="Q4854" s="4" t="s">
        <v>26488</v>
      </c>
      <c r="R4854">
        <v>190</v>
      </c>
    </row>
    <row r="4855" spans="1:18" ht="57.75">
      <c r="A4855">
        <v>598</v>
      </c>
      <c r="B4855" t="b">
        <v>1</v>
      </c>
      <c r="C4855" t="s">
        <v>20952</v>
      </c>
      <c r="D4855" s="7" t="s">
        <v>1150</v>
      </c>
      <c r="E4855" s="5" t="s">
        <v>1151</v>
      </c>
      <c r="F4855" s="18" t="s">
        <v>18498</v>
      </c>
      <c r="G4855">
        <v>2016</v>
      </c>
      <c r="H4855" t="s">
        <v>29</v>
      </c>
      <c r="J4855" t="s">
        <v>20953</v>
      </c>
      <c r="K4855" t="s">
        <v>10100</v>
      </c>
      <c r="L4855" t="s">
        <v>29</v>
      </c>
      <c r="O4855">
        <v>4</v>
      </c>
      <c r="Q4855" s="4" t="s">
        <v>26512</v>
      </c>
      <c r="R4855">
        <v>195</v>
      </c>
    </row>
    <row r="4856" spans="1:18" ht="43.5">
      <c r="A4856">
        <v>946</v>
      </c>
      <c r="B4856" t="b">
        <v>1</v>
      </c>
      <c r="C4856" t="s">
        <v>22234</v>
      </c>
      <c r="D4856" s="7" t="s">
        <v>1065</v>
      </c>
      <c r="E4856" s="5" t="s">
        <v>1066</v>
      </c>
      <c r="F4856" s="18" t="s">
        <v>18498</v>
      </c>
      <c r="G4856">
        <v>2016</v>
      </c>
      <c r="H4856" t="s">
        <v>29</v>
      </c>
      <c r="I4856" t="s">
        <v>22235</v>
      </c>
      <c r="J4856" t="s">
        <v>22236</v>
      </c>
      <c r="K4856" t="s">
        <v>10100</v>
      </c>
      <c r="L4856" t="s">
        <v>29</v>
      </c>
      <c r="O4856">
        <v>1</v>
      </c>
      <c r="Q4856" s="4" t="s">
        <v>26552</v>
      </c>
      <c r="R4856">
        <v>211</v>
      </c>
    </row>
    <row r="4857" spans="1:18" ht="29.25">
      <c r="A4857">
        <v>497</v>
      </c>
      <c r="B4857" t="b">
        <v>1</v>
      </c>
      <c r="C4857" s="17" t="s">
        <v>19787</v>
      </c>
      <c r="D4857" s="7" t="s">
        <v>20573</v>
      </c>
      <c r="E4857" s="3" t="s">
        <v>20574</v>
      </c>
      <c r="F4857" s="18" t="s">
        <v>20575</v>
      </c>
      <c r="G4857">
        <v>2016</v>
      </c>
      <c r="H4857" t="s">
        <v>29</v>
      </c>
      <c r="J4857" t="s">
        <v>20576</v>
      </c>
      <c r="K4857" t="s">
        <v>18103</v>
      </c>
      <c r="L4857" t="s">
        <v>29</v>
      </c>
      <c r="O4857">
        <v>1</v>
      </c>
      <c r="Q4857" s="4" t="s">
        <v>26326</v>
      </c>
      <c r="R4857">
        <v>211</v>
      </c>
    </row>
    <row r="4858" spans="1:18" ht="29.25">
      <c r="A4858">
        <v>1078</v>
      </c>
      <c r="B4858" t="b">
        <v>1</v>
      </c>
      <c r="C4858" s="17" t="s">
        <v>19787</v>
      </c>
      <c r="D4858" s="7" t="s">
        <v>22703</v>
      </c>
      <c r="E4858" s="3" t="s">
        <v>22704</v>
      </c>
      <c r="F4858" s="18" t="s">
        <v>22705</v>
      </c>
      <c r="G4858">
        <v>2016</v>
      </c>
      <c r="H4858" t="s">
        <v>29</v>
      </c>
      <c r="J4858" t="s">
        <v>22706</v>
      </c>
      <c r="K4858" t="s">
        <v>18103</v>
      </c>
      <c r="L4858" t="s">
        <v>29</v>
      </c>
      <c r="O4858">
        <v>1</v>
      </c>
      <c r="Q4858" s="4" t="s">
        <v>26326</v>
      </c>
      <c r="R4858">
        <v>211</v>
      </c>
    </row>
    <row r="4859" spans="1:18" ht="43.5">
      <c r="A4859">
        <v>993</v>
      </c>
      <c r="B4859" t="b">
        <v>1</v>
      </c>
      <c r="C4859" t="s">
        <v>22403</v>
      </c>
      <c r="D4859" s="7" t="s">
        <v>1216</v>
      </c>
      <c r="E4859" s="5" t="s">
        <v>1217</v>
      </c>
      <c r="F4859" s="18" t="s">
        <v>18498</v>
      </c>
      <c r="G4859">
        <v>2016</v>
      </c>
      <c r="H4859" t="s">
        <v>29</v>
      </c>
      <c r="I4859" t="s">
        <v>22404</v>
      </c>
      <c r="J4859" t="s">
        <v>22405</v>
      </c>
      <c r="K4859" t="s">
        <v>18103</v>
      </c>
      <c r="L4859" t="s">
        <v>29</v>
      </c>
      <c r="O4859">
        <v>1</v>
      </c>
      <c r="Q4859" s="4" t="s">
        <v>26557</v>
      </c>
      <c r="R4859">
        <v>211</v>
      </c>
    </row>
    <row r="4860" spans="1:18" ht="45">
      <c r="A4860">
        <v>1188</v>
      </c>
      <c r="B4860" t="b">
        <v>1</v>
      </c>
      <c r="C4860" t="s">
        <v>19318</v>
      </c>
      <c r="D4860" s="2" t="s">
        <v>1260</v>
      </c>
      <c r="E4860" s="5" t="s">
        <v>1251</v>
      </c>
      <c r="F4860" s="18" t="s">
        <v>21482</v>
      </c>
      <c r="G4860">
        <v>2016</v>
      </c>
      <c r="H4860" t="s">
        <v>29</v>
      </c>
      <c r="J4860" t="s">
        <v>23090</v>
      </c>
      <c r="K4860" t="s">
        <v>1426</v>
      </c>
      <c r="L4860" t="s">
        <v>29</v>
      </c>
      <c r="O4860">
        <v>1</v>
      </c>
      <c r="Q4860" s="4" t="s">
        <v>20544</v>
      </c>
      <c r="R4860">
        <v>221</v>
      </c>
    </row>
    <row r="4861" spans="1:18" ht="29.25">
      <c r="A4861">
        <v>747</v>
      </c>
      <c r="B4861" t="b">
        <v>1</v>
      </c>
      <c r="C4861" t="s">
        <v>21505</v>
      </c>
      <c r="D4861" s="7" t="s">
        <v>1169</v>
      </c>
      <c r="E4861" s="5" t="s">
        <v>1170</v>
      </c>
      <c r="F4861" s="18" t="s">
        <v>18498</v>
      </c>
      <c r="G4861">
        <v>2016</v>
      </c>
      <c r="H4861" t="s">
        <v>29</v>
      </c>
      <c r="J4861" t="s">
        <v>21506</v>
      </c>
      <c r="K4861" t="s">
        <v>18720</v>
      </c>
      <c r="L4861" t="s">
        <v>29</v>
      </c>
      <c r="O4861">
        <v>1</v>
      </c>
      <c r="Q4861" s="4" t="s">
        <v>21943</v>
      </c>
      <c r="R4861">
        <v>271</v>
      </c>
    </row>
    <row r="4862" spans="1:18" ht="43.5">
      <c r="A4862">
        <v>1801</v>
      </c>
      <c r="B4862" t="b">
        <v>1</v>
      </c>
      <c r="C4862" t="s">
        <v>18370</v>
      </c>
      <c r="D4862" s="7" t="s">
        <v>1158</v>
      </c>
      <c r="E4862" s="5" t="s">
        <v>25201</v>
      </c>
      <c r="F4862" s="18" t="s">
        <v>18498</v>
      </c>
      <c r="G4862">
        <v>2016</v>
      </c>
      <c r="H4862" t="s">
        <v>29</v>
      </c>
      <c r="I4862" t="s">
        <v>25202</v>
      </c>
      <c r="J4862" t="s">
        <v>25203</v>
      </c>
      <c r="K4862" t="s">
        <v>24681</v>
      </c>
      <c r="L4862" t="s">
        <v>29</v>
      </c>
      <c r="O4862">
        <v>1</v>
      </c>
      <c r="Q4862" s="4" t="s">
        <v>26607</v>
      </c>
      <c r="R4862">
        <v>275</v>
      </c>
    </row>
    <row r="4863" spans="1:18" ht="30">
      <c r="A4863">
        <v>1655</v>
      </c>
      <c r="B4863" t="b">
        <v>1</v>
      </c>
      <c r="C4863" t="s">
        <v>24678</v>
      </c>
      <c r="D4863" s="7" t="s">
        <v>1162</v>
      </c>
      <c r="E4863" s="5" t="s">
        <v>1163</v>
      </c>
      <c r="F4863" s="18" t="s">
        <v>18498</v>
      </c>
      <c r="G4863">
        <v>2016</v>
      </c>
      <c r="H4863" t="s">
        <v>29</v>
      </c>
      <c r="I4863" t="s">
        <v>24679</v>
      </c>
      <c r="J4863" t="s">
        <v>24680</v>
      </c>
      <c r="K4863" t="s">
        <v>24681</v>
      </c>
      <c r="L4863" t="s">
        <v>29</v>
      </c>
      <c r="O4863">
        <v>1</v>
      </c>
      <c r="Q4863" s="4" t="s">
        <v>26597</v>
      </c>
      <c r="R4863">
        <v>275</v>
      </c>
    </row>
    <row r="4864" spans="1:18" ht="60">
      <c r="A4864">
        <v>769</v>
      </c>
      <c r="B4864" t="b">
        <v>1</v>
      </c>
      <c r="C4864" t="s">
        <v>21591</v>
      </c>
      <c r="D4864" s="4" t="s">
        <v>21592</v>
      </c>
      <c r="F4864" t="s">
        <v>21593</v>
      </c>
      <c r="G4864">
        <v>2016</v>
      </c>
      <c r="H4864" t="s">
        <v>29</v>
      </c>
      <c r="J4864" t="s">
        <v>21594</v>
      </c>
      <c r="K4864" t="s">
        <v>10100</v>
      </c>
      <c r="L4864" t="s">
        <v>21595</v>
      </c>
      <c r="O4864">
        <v>1</v>
      </c>
      <c r="Q4864" s="4" t="s">
        <v>26523</v>
      </c>
      <c r="R4864">
        <v>280</v>
      </c>
    </row>
    <row r="4865" spans="1:18" ht="30">
      <c r="A4865">
        <v>2650</v>
      </c>
      <c r="B4865" t="b">
        <v>1</v>
      </c>
      <c r="C4865" s="1" t="s">
        <v>1296</v>
      </c>
      <c r="D4865" s="2" t="s">
        <v>1297</v>
      </c>
      <c r="E4865" s="3" t="s">
        <v>1298</v>
      </c>
      <c r="F4865" s="1" t="s">
        <v>1299</v>
      </c>
      <c r="G4865" s="1">
        <v>2016</v>
      </c>
      <c r="H4865" s="1" t="s">
        <v>29</v>
      </c>
      <c r="I4865" s="1"/>
      <c r="J4865" s="1" t="s">
        <v>1300</v>
      </c>
      <c r="K4865" s="1" t="s">
        <v>1301</v>
      </c>
      <c r="L4865" s="1" t="s">
        <v>29</v>
      </c>
      <c r="M4865" s="1"/>
      <c r="O4865">
        <v>1</v>
      </c>
      <c r="Q4865" s="4" t="s">
        <v>31879</v>
      </c>
      <c r="R4865">
        <v>283</v>
      </c>
    </row>
    <row r="4866" spans="1:18" ht="29.25">
      <c r="A4866">
        <v>1828</v>
      </c>
      <c r="B4866" t="b">
        <v>1</v>
      </c>
      <c r="C4866" t="s">
        <v>25268</v>
      </c>
      <c r="D4866" s="7" t="s">
        <v>1279</v>
      </c>
      <c r="E4866" s="5" t="s">
        <v>1280</v>
      </c>
      <c r="F4866" s="18" t="s">
        <v>19491</v>
      </c>
      <c r="G4866">
        <v>2016</v>
      </c>
      <c r="H4866" t="s">
        <v>29</v>
      </c>
      <c r="I4866" t="s">
        <v>32340</v>
      </c>
      <c r="J4866" t="s">
        <v>25269</v>
      </c>
      <c r="K4866" t="s">
        <v>18103</v>
      </c>
      <c r="L4866" t="s">
        <v>29</v>
      </c>
      <c r="O4866">
        <v>1</v>
      </c>
      <c r="Q4866" s="4" t="s">
        <v>26613</v>
      </c>
      <c r="R4866">
        <v>323</v>
      </c>
    </row>
    <row r="4867" spans="1:18" ht="45">
      <c r="A4867">
        <v>1998</v>
      </c>
      <c r="B4867" t="b">
        <v>1</v>
      </c>
      <c r="C4867" t="s">
        <v>25803</v>
      </c>
      <c r="D4867" s="4" t="s">
        <v>25804</v>
      </c>
      <c r="E4867" s="5" t="s">
        <v>25805</v>
      </c>
      <c r="G4867">
        <v>2016</v>
      </c>
      <c r="H4867" t="s">
        <v>29</v>
      </c>
      <c r="J4867" t="s">
        <v>25806</v>
      </c>
      <c r="K4867" t="s">
        <v>18103</v>
      </c>
      <c r="L4867" t="s">
        <v>29</v>
      </c>
      <c r="O4867">
        <v>1</v>
      </c>
      <c r="Q4867" s="4" t="s">
        <v>26619</v>
      </c>
      <c r="R4867">
        <v>323</v>
      </c>
    </row>
    <row r="4868" spans="1:18" ht="29.25">
      <c r="A4868">
        <v>2394</v>
      </c>
      <c r="B4868" t="b">
        <v>1</v>
      </c>
      <c r="C4868" t="s">
        <v>27027</v>
      </c>
      <c r="D4868" s="7" t="s">
        <v>1288</v>
      </c>
      <c r="E4868" s="5" t="s">
        <v>1289</v>
      </c>
      <c r="F4868" s="18" t="s">
        <v>20546</v>
      </c>
      <c r="G4868">
        <v>2016</v>
      </c>
      <c r="H4868" t="s">
        <v>29</v>
      </c>
      <c r="I4868" t="s">
        <v>27028</v>
      </c>
      <c r="J4868" t="s">
        <v>27029</v>
      </c>
      <c r="K4868" t="s">
        <v>18424</v>
      </c>
      <c r="L4868" t="s">
        <v>29</v>
      </c>
      <c r="O4868">
        <v>1</v>
      </c>
      <c r="Q4868" s="4" t="s">
        <v>26662</v>
      </c>
      <c r="R4868">
        <v>347</v>
      </c>
    </row>
    <row r="4869" spans="1:18" ht="29.25">
      <c r="A4869">
        <v>2396</v>
      </c>
      <c r="B4869" t="b">
        <v>1</v>
      </c>
      <c r="C4869" t="s">
        <v>27033</v>
      </c>
      <c r="D4869" s="7" t="s">
        <v>1080</v>
      </c>
      <c r="E4869" t="s">
        <v>1073</v>
      </c>
      <c r="F4869" s="18" t="s">
        <v>19491</v>
      </c>
      <c r="G4869">
        <v>2016</v>
      </c>
      <c r="H4869" t="s">
        <v>29</v>
      </c>
      <c r="I4869" t="s">
        <v>27034</v>
      </c>
      <c r="J4869" t="s">
        <v>1083</v>
      </c>
      <c r="K4869" t="s">
        <v>298</v>
      </c>
      <c r="L4869" t="s">
        <v>29</v>
      </c>
      <c r="O4869">
        <v>1</v>
      </c>
      <c r="Q4869" s="4" t="s">
        <v>26670</v>
      </c>
      <c r="R4869">
        <v>348</v>
      </c>
    </row>
    <row r="4870" spans="1:18" ht="43.5">
      <c r="A4870">
        <v>2393</v>
      </c>
      <c r="B4870" t="b">
        <v>1</v>
      </c>
      <c r="C4870" t="s">
        <v>27024</v>
      </c>
      <c r="D4870" s="7" t="s">
        <v>1118</v>
      </c>
      <c r="E4870" s="5" t="s">
        <v>1119</v>
      </c>
      <c r="F4870" s="18" t="s">
        <v>21482</v>
      </c>
      <c r="G4870">
        <v>2016</v>
      </c>
      <c r="H4870" t="s">
        <v>29</v>
      </c>
      <c r="J4870" t="s">
        <v>27025</v>
      </c>
      <c r="K4870" t="s">
        <v>18447</v>
      </c>
      <c r="L4870" t="s">
        <v>18</v>
      </c>
      <c r="O4870">
        <v>1</v>
      </c>
      <c r="Q4870" s="4" t="s">
        <v>26656</v>
      </c>
      <c r="R4870">
        <v>349</v>
      </c>
    </row>
    <row r="4871" spans="1:18" ht="29.25">
      <c r="A4871">
        <v>829</v>
      </c>
      <c r="B4871" t="b">
        <v>1</v>
      </c>
      <c r="C4871" t="s">
        <v>21823</v>
      </c>
      <c r="D4871" s="7" t="s">
        <v>21824</v>
      </c>
      <c r="E4871" s="3" t="s">
        <v>21825</v>
      </c>
      <c r="F4871" s="18" t="s">
        <v>21826</v>
      </c>
      <c r="G4871">
        <v>2016</v>
      </c>
      <c r="H4871" t="s">
        <v>29</v>
      </c>
      <c r="J4871" t="s">
        <v>21827</v>
      </c>
      <c r="K4871" t="s">
        <v>1991</v>
      </c>
      <c r="L4871" t="s">
        <v>29</v>
      </c>
      <c r="O4871">
        <v>1</v>
      </c>
      <c r="Q4871" s="4" t="s">
        <v>26537</v>
      </c>
      <c r="R4871">
        <v>350</v>
      </c>
    </row>
    <row r="4872" spans="1:18">
      <c r="A4872">
        <v>2400</v>
      </c>
      <c r="B4872" t="b">
        <v>1</v>
      </c>
      <c r="D4872" s="22" t="s">
        <v>1075</v>
      </c>
      <c r="F4872" s="18" t="s">
        <v>19491</v>
      </c>
      <c r="G4872">
        <v>2016</v>
      </c>
      <c r="H4872" t="s">
        <v>18</v>
      </c>
      <c r="I4872" t="s">
        <v>20469</v>
      </c>
      <c r="K4872" t="s">
        <v>18422</v>
      </c>
      <c r="L4872" t="s">
        <v>18423</v>
      </c>
      <c r="O4872">
        <v>0</v>
      </c>
      <c r="Q4872" s="4" t="s">
        <v>24388</v>
      </c>
    </row>
    <row r="4873" spans="1:18" ht="30">
      <c r="A4873">
        <v>2401</v>
      </c>
      <c r="B4873" t="b">
        <v>1</v>
      </c>
      <c r="D4873" s="4" t="s">
        <v>1205</v>
      </c>
      <c r="F4873" s="18" t="s">
        <v>20546</v>
      </c>
      <c r="G4873">
        <v>2016</v>
      </c>
      <c r="H4873" t="s">
        <v>18</v>
      </c>
      <c r="K4873" t="s">
        <v>18422</v>
      </c>
      <c r="L4873" t="s">
        <v>18423</v>
      </c>
      <c r="O4873">
        <v>0</v>
      </c>
      <c r="Q4873" s="4" t="s">
        <v>24388</v>
      </c>
    </row>
    <row r="4874" spans="1:18" ht="30">
      <c r="A4874">
        <v>2395</v>
      </c>
      <c r="B4874" t="b">
        <v>1</v>
      </c>
      <c r="D4874" s="4" t="s">
        <v>1208</v>
      </c>
      <c r="F4874" s="18" t="s">
        <v>18498</v>
      </c>
      <c r="G4874">
        <v>2016</v>
      </c>
      <c r="H4874" t="s">
        <v>18</v>
      </c>
      <c r="K4874" t="s">
        <v>18422</v>
      </c>
      <c r="L4874" t="s">
        <v>18423</v>
      </c>
      <c r="O4874">
        <v>0</v>
      </c>
      <c r="Q4874" s="4" t="s">
        <v>24388</v>
      </c>
    </row>
    <row r="4875" spans="1:18" ht="30">
      <c r="A4875">
        <v>2246</v>
      </c>
      <c r="B4875" t="b">
        <v>1</v>
      </c>
      <c r="D4875" s="4" t="s">
        <v>1178</v>
      </c>
      <c r="F4875" s="18" t="s">
        <v>18498</v>
      </c>
      <c r="G4875">
        <v>2016</v>
      </c>
      <c r="H4875" t="s">
        <v>18</v>
      </c>
      <c r="K4875" t="s">
        <v>18422</v>
      </c>
      <c r="L4875" t="s">
        <v>18423</v>
      </c>
      <c r="O4875">
        <v>0</v>
      </c>
      <c r="Q4875" s="4" t="s">
        <v>24388</v>
      </c>
    </row>
    <row r="4876" spans="1:18" ht="60">
      <c r="A4876">
        <v>239</v>
      </c>
      <c r="B4876" t="b">
        <v>1</v>
      </c>
      <c r="D4876" s="22" t="s">
        <v>1230</v>
      </c>
      <c r="F4876" s="18" t="s">
        <v>19491</v>
      </c>
      <c r="G4876">
        <v>2016</v>
      </c>
      <c r="H4876" t="s">
        <v>18</v>
      </c>
      <c r="K4876" t="s">
        <v>18422</v>
      </c>
      <c r="L4876" t="s">
        <v>18423</v>
      </c>
      <c r="O4876">
        <v>0</v>
      </c>
      <c r="Q4876" s="4" t="s">
        <v>24388</v>
      </c>
    </row>
    <row r="4877" spans="1:18" ht="30">
      <c r="A4877">
        <v>2643</v>
      </c>
      <c r="B4877" t="b">
        <v>1</v>
      </c>
      <c r="C4877" s="1" t="s">
        <v>701</v>
      </c>
      <c r="D4877" s="2" t="s">
        <v>1172</v>
      </c>
      <c r="E4877" s="1" t="s">
        <v>1173</v>
      </c>
      <c r="F4877" s="1" t="s">
        <v>1062</v>
      </c>
      <c r="G4877" s="1">
        <v>2016</v>
      </c>
      <c r="H4877" s="1" t="s">
        <v>18</v>
      </c>
      <c r="I4877" s="1"/>
      <c r="J4877" s="1" t="s">
        <v>1174</v>
      </c>
      <c r="K4877" s="1"/>
      <c r="L4877" s="1"/>
      <c r="M4877" s="1"/>
      <c r="O4877">
        <v>0</v>
      </c>
      <c r="Q4877" s="4" t="s">
        <v>22837</v>
      </c>
    </row>
    <row r="4878" spans="1:18" ht="30">
      <c r="A4878">
        <v>882</v>
      </c>
      <c r="B4878" t="b">
        <v>1</v>
      </c>
      <c r="D4878" s="4" t="s">
        <v>22006</v>
      </c>
      <c r="F4878" s="18" t="s">
        <v>18498</v>
      </c>
      <c r="G4878">
        <v>2016</v>
      </c>
      <c r="H4878" t="s">
        <v>18</v>
      </c>
      <c r="I4878" t="s">
        <v>22007</v>
      </c>
      <c r="K4878" t="s">
        <v>18422</v>
      </c>
      <c r="L4878" t="s">
        <v>18423</v>
      </c>
      <c r="O4878">
        <v>0</v>
      </c>
      <c r="Q4878" s="4" t="s">
        <v>24388</v>
      </c>
    </row>
    <row r="4879" spans="1:18" ht="30">
      <c r="A4879">
        <v>2648</v>
      </c>
      <c r="B4879" t="b">
        <v>1</v>
      </c>
      <c r="C4879" s="1" t="s">
        <v>179</v>
      </c>
      <c r="D4879" s="2" t="s">
        <v>1226</v>
      </c>
      <c r="E4879" s="1" t="s">
        <v>1227</v>
      </c>
      <c r="F4879" s="1" t="s">
        <v>1228</v>
      </c>
      <c r="G4879" s="1">
        <v>2016</v>
      </c>
      <c r="H4879" s="1" t="s">
        <v>18</v>
      </c>
      <c r="I4879" s="1"/>
      <c r="J4879" s="1" t="s">
        <v>1229</v>
      </c>
      <c r="K4879" s="1"/>
      <c r="L4879" s="1"/>
      <c r="M4879" s="1"/>
      <c r="O4879">
        <v>0</v>
      </c>
      <c r="Q4879" s="4" t="s">
        <v>23882</v>
      </c>
    </row>
    <row r="4880" spans="1:18" ht="30">
      <c r="A4880">
        <v>1092</v>
      </c>
      <c r="B4880" t="b">
        <v>1</v>
      </c>
      <c r="D4880" s="4" t="s">
        <v>1122</v>
      </c>
      <c r="F4880" s="18" t="s">
        <v>18498</v>
      </c>
      <c r="G4880">
        <v>2016</v>
      </c>
      <c r="H4880" t="s">
        <v>18</v>
      </c>
      <c r="K4880" t="s">
        <v>18422</v>
      </c>
      <c r="L4880" t="s">
        <v>18423</v>
      </c>
      <c r="O4880">
        <v>0</v>
      </c>
      <c r="Q4880" s="4" t="s">
        <v>24388</v>
      </c>
    </row>
    <row r="4881" spans="1:17" ht="60">
      <c r="A4881">
        <v>2168</v>
      </c>
      <c r="B4881" t="b">
        <v>1</v>
      </c>
      <c r="D4881" s="2" t="s">
        <v>1060</v>
      </c>
      <c r="F4881" s="18" t="s">
        <v>18498</v>
      </c>
      <c r="G4881">
        <v>2016</v>
      </c>
      <c r="H4881" t="s">
        <v>18</v>
      </c>
      <c r="K4881" t="s">
        <v>18422</v>
      </c>
      <c r="L4881" t="s">
        <v>18423</v>
      </c>
      <c r="O4881">
        <v>0</v>
      </c>
      <c r="Q4881" s="4" t="s">
        <v>24388</v>
      </c>
    </row>
    <row r="4882" spans="1:17" ht="90">
      <c r="A4882">
        <v>789</v>
      </c>
      <c r="B4882" t="b">
        <v>1</v>
      </c>
      <c r="D4882" s="2" t="s">
        <v>1247</v>
      </c>
      <c r="F4882" s="18" t="s">
        <v>18498</v>
      </c>
      <c r="G4882">
        <v>2016</v>
      </c>
      <c r="H4882" t="s">
        <v>18</v>
      </c>
      <c r="I4882" t="s">
        <v>19773</v>
      </c>
      <c r="K4882" t="s">
        <v>18422</v>
      </c>
      <c r="L4882" t="s">
        <v>18423</v>
      </c>
      <c r="O4882">
        <v>0</v>
      </c>
      <c r="Q4882" s="4" t="s">
        <v>24388</v>
      </c>
    </row>
    <row r="4883" spans="1:17" ht="30">
      <c r="A4883">
        <v>2504</v>
      </c>
      <c r="B4883" t="b">
        <v>1</v>
      </c>
      <c r="C4883" t="s">
        <v>27437</v>
      </c>
      <c r="D4883" s="4" t="s">
        <v>27438</v>
      </c>
      <c r="F4883" t="s">
        <v>27439</v>
      </c>
      <c r="G4883">
        <v>2016</v>
      </c>
      <c r="H4883" t="s">
        <v>18</v>
      </c>
      <c r="I4883" t="s">
        <v>336</v>
      </c>
      <c r="J4883" t="s">
        <v>27440</v>
      </c>
      <c r="K4883" t="s">
        <v>18422</v>
      </c>
      <c r="L4883" t="s">
        <v>18423</v>
      </c>
      <c r="O4883">
        <v>0</v>
      </c>
      <c r="Q4883" s="4" t="s">
        <v>27441</v>
      </c>
    </row>
    <row r="4884" spans="1:17" ht="30">
      <c r="A4884">
        <v>1950</v>
      </c>
      <c r="B4884" t="b">
        <v>1</v>
      </c>
      <c r="D4884" s="4" t="s">
        <v>25675</v>
      </c>
      <c r="F4884" s="18" t="s">
        <v>18498</v>
      </c>
      <c r="G4884">
        <v>2016</v>
      </c>
      <c r="H4884" t="s">
        <v>18</v>
      </c>
      <c r="K4884" t="s">
        <v>18422</v>
      </c>
      <c r="L4884" t="s">
        <v>18423</v>
      </c>
      <c r="O4884">
        <v>0</v>
      </c>
      <c r="Q4884" s="4" t="s">
        <v>24388</v>
      </c>
    </row>
    <row r="4885" spans="1:17">
      <c r="A4885">
        <v>490</v>
      </c>
      <c r="B4885" t="b">
        <v>1</v>
      </c>
      <c r="D4885" s="4" t="s">
        <v>1132</v>
      </c>
      <c r="F4885" s="18" t="s">
        <v>20546</v>
      </c>
      <c r="G4885">
        <v>2016</v>
      </c>
      <c r="H4885" t="s">
        <v>18</v>
      </c>
      <c r="K4885" t="s">
        <v>18422</v>
      </c>
      <c r="L4885" t="s">
        <v>18423</v>
      </c>
      <c r="O4885">
        <v>0</v>
      </c>
      <c r="Q4885" s="4" t="s">
        <v>24388</v>
      </c>
    </row>
    <row r="4886" spans="1:17">
      <c r="A4886">
        <v>1044</v>
      </c>
      <c r="B4886" t="b">
        <v>1</v>
      </c>
      <c r="D4886" s="4" t="s">
        <v>1264</v>
      </c>
      <c r="F4886" s="18" t="s">
        <v>18498</v>
      </c>
      <c r="G4886">
        <v>2016</v>
      </c>
      <c r="H4886" t="s">
        <v>18</v>
      </c>
      <c r="K4886" t="s">
        <v>18422</v>
      </c>
      <c r="L4886" t="s">
        <v>18423</v>
      </c>
      <c r="O4886">
        <v>0</v>
      </c>
      <c r="Q4886" s="4" t="s">
        <v>24388</v>
      </c>
    </row>
    <row r="4887" spans="1:17" ht="60">
      <c r="A4887">
        <v>455</v>
      </c>
      <c r="B4887" t="b">
        <v>1</v>
      </c>
      <c r="D4887" s="2" t="s">
        <v>1202</v>
      </c>
      <c r="F4887" s="18" t="s">
        <v>18498</v>
      </c>
      <c r="G4887">
        <v>2016</v>
      </c>
      <c r="H4887" t="s">
        <v>18</v>
      </c>
      <c r="K4887" t="s">
        <v>18422</v>
      </c>
      <c r="L4887" t="s">
        <v>18423</v>
      </c>
      <c r="O4887">
        <v>0</v>
      </c>
      <c r="Q4887" s="4" t="s">
        <v>24388</v>
      </c>
    </row>
    <row r="4888" spans="1:17" ht="30">
      <c r="A4888">
        <v>2201</v>
      </c>
      <c r="B4888" t="b">
        <v>1</v>
      </c>
      <c r="D4888" s="2" t="s">
        <v>1253</v>
      </c>
      <c r="F4888" s="18" t="s">
        <v>21482</v>
      </c>
      <c r="G4888">
        <v>2016</v>
      </c>
      <c r="H4888" t="s">
        <v>18</v>
      </c>
      <c r="I4888" t="s">
        <v>26373</v>
      </c>
      <c r="K4888" t="s">
        <v>18422</v>
      </c>
      <c r="L4888" t="s">
        <v>18423</v>
      </c>
      <c r="O4888">
        <v>0</v>
      </c>
      <c r="Q4888" s="4" t="s">
        <v>24388</v>
      </c>
    </row>
    <row r="4889" spans="1:17">
      <c r="A4889">
        <v>2493</v>
      </c>
      <c r="B4889" t="b">
        <v>1</v>
      </c>
      <c r="C4889" t="s">
        <v>27376</v>
      </c>
      <c r="D4889" s="4" t="s">
        <v>27377</v>
      </c>
      <c r="E4889" s="3" t="s">
        <v>27378</v>
      </c>
      <c r="G4889">
        <v>2016</v>
      </c>
      <c r="H4889" t="s">
        <v>18</v>
      </c>
      <c r="I4889" t="s">
        <v>27379</v>
      </c>
      <c r="K4889" t="s">
        <v>18422</v>
      </c>
      <c r="L4889" t="s">
        <v>29</v>
      </c>
      <c r="O4889">
        <v>0</v>
      </c>
      <c r="Q4889" s="4" t="s">
        <v>27380</v>
      </c>
    </row>
    <row r="4890" spans="1:17" ht="45">
      <c r="A4890">
        <v>95</v>
      </c>
      <c r="B4890" t="b">
        <v>1</v>
      </c>
      <c r="D4890" s="2" t="s">
        <v>1114</v>
      </c>
      <c r="F4890" s="18" t="s">
        <v>18498</v>
      </c>
      <c r="G4890">
        <v>2016</v>
      </c>
      <c r="H4890" t="s">
        <v>18</v>
      </c>
      <c r="K4890" t="s">
        <v>18422</v>
      </c>
      <c r="L4890" t="s">
        <v>18423</v>
      </c>
      <c r="O4890">
        <v>0</v>
      </c>
      <c r="Q4890" s="4" t="s">
        <v>24388</v>
      </c>
    </row>
    <row r="4891" spans="1:17" ht="60">
      <c r="A4891">
        <v>2644</v>
      </c>
      <c r="B4891" t="b">
        <v>1</v>
      </c>
      <c r="C4891" s="1" t="s">
        <v>148</v>
      </c>
      <c r="D4891" s="2" t="s">
        <v>1181</v>
      </c>
      <c r="E4891" s="1" t="s">
        <v>1182</v>
      </c>
      <c r="F4891" s="1"/>
      <c r="G4891" s="1">
        <v>2016</v>
      </c>
      <c r="H4891" s="1" t="s">
        <v>18</v>
      </c>
      <c r="I4891" s="1"/>
      <c r="J4891" s="1" t="s">
        <v>1183</v>
      </c>
      <c r="K4891" s="1"/>
      <c r="L4891" s="1"/>
      <c r="M4891" s="1"/>
      <c r="O4891">
        <v>0</v>
      </c>
      <c r="Q4891" s="4" t="s">
        <v>20730</v>
      </c>
    </row>
    <row r="4892" spans="1:17" ht="45">
      <c r="A4892">
        <v>2647</v>
      </c>
      <c r="B4892" t="b">
        <v>1</v>
      </c>
      <c r="C4892" s="1" t="s">
        <v>486</v>
      </c>
      <c r="D4892" s="2" t="s">
        <v>1198</v>
      </c>
      <c r="E4892" s="1" t="s">
        <v>1199</v>
      </c>
      <c r="F4892" s="1"/>
      <c r="G4892" s="1">
        <v>2016</v>
      </c>
      <c r="H4892" s="1" t="s">
        <v>18</v>
      </c>
      <c r="I4892" s="1"/>
      <c r="J4892" s="1" t="s">
        <v>1200</v>
      </c>
      <c r="K4892" s="1"/>
      <c r="L4892" s="1"/>
      <c r="M4892" s="1"/>
      <c r="O4892">
        <v>0</v>
      </c>
      <c r="Q4892" s="4" t="s">
        <v>31878</v>
      </c>
    </row>
    <row r="4893" spans="1:17" ht="45">
      <c r="A4893">
        <v>1527</v>
      </c>
      <c r="B4893" t="b">
        <v>1</v>
      </c>
      <c r="D4893" s="4" t="s">
        <v>1243</v>
      </c>
      <c r="F4893" s="18" t="s">
        <v>18498</v>
      </c>
      <c r="G4893">
        <v>2016</v>
      </c>
      <c r="H4893" t="s">
        <v>18</v>
      </c>
      <c r="K4893" t="s">
        <v>18422</v>
      </c>
      <c r="L4893" t="s">
        <v>18423</v>
      </c>
      <c r="O4893">
        <v>0</v>
      </c>
      <c r="Q4893" s="4" t="s">
        <v>24388</v>
      </c>
    </row>
    <row r="4894" spans="1:17">
      <c r="A4894">
        <v>2639</v>
      </c>
      <c r="B4894" t="b">
        <v>1</v>
      </c>
      <c r="C4894" s="1" t="s">
        <v>44</v>
      </c>
      <c r="D4894" s="2" t="s">
        <v>60</v>
      </c>
      <c r="E4894" s="1" t="s">
        <v>1068</v>
      </c>
      <c r="F4894" s="1" t="s">
        <v>1069</v>
      </c>
      <c r="G4894" s="1">
        <v>2016</v>
      </c>
      <c r="H4894" s="1" t="s">
        <v>18</v>
      </c>
      <c r="I4894" s="1"/>
      <c r="J4894" s="1" t="s">
        <v>1070</v>
      </c>
      <c r="K4894" s="1"/>
      <c r="L4894" s="1"/>
      <c r="M4894" s="1"/>
      <c r="O4894">
        <v>0</v>
      </c>
      <c r="Q4894" s="4" t="s">
        <v>20715</v>
      </c>
    </row>
    <row r="4895" spans="1:17">
      <c r="A4895">
        <v>2640</v>
      </c>
      <c r="B4895" t="b">
        <v>1</v>
      </c>
      <c r="C4895" s="1" t="s">
        <v>44</v>
      </c>
      <c r="D4895" s="2" t="s">
        <v>60</v>
      </c>
      <c r="E4895" s="1" t="s">
        <v>1071</v>
      </c>
      <c r="F4895" s="1" t="s">
        <v>1072</v>
      </c>
      <c r="G4895" s="1">
        <v>2016</v>
      </c>
      <c r="H4895" s="1" t="s">
        <v>18</v>
      </c>
      <c r="I4895" s="1"/>
      <c r="J4895" s="1" t="s">
        <v>63</v>
      </c>
      <c r="K4895" s="1"/>
      <c r="L4895" s="1"/>
      <c r="M4895" s="1"/>
      <c r="O4895">
        <v>0</v>
      </c>
      <c r="Q4895" s="4" t="s">
        <v>20715</v>
      </c>
    </row>
    <row r="4896" spans="1:17">
      <c r="A4896">
        <v>2641</v>
      </c>
      <c r="B4896" t="b">
        <v>1</v>
      </c>
      <c r="C4896" s="1" t="s">
        <v>44</v>
      </c>
      <c r="D4896" s="2" t="s">
        <v>60</v>
      </c>
      <c r="E4896" s="1" t="s">
        <v>1073</v>
      </c>
      <c r="F4896" s="1" t="s">
        <v>1074</v>
      </c>
      <c r="G4896" s="1">
        <v>2016</v>
      </c>
      <c r="H4896" s="1" t="s">
        <v>18</v>
      </c>
      <c r="I4896" s="1"/>
      <c r="J4896" s="1" t="s">
        <v>63</v>
      </c>
      <c r="K4896" s="1"/>
      <c r="L4896" s="1"/>
      <c r="M4896" s="1"/>
      <c r="O4896">
        <v>0</v>
      </c>
      <c r="Q4896" s="4" t="s">
        <v>20715</v>
      </c>
    </row>
    <row r="4897" spans="1:17" ht="30">
      <c r="A4897">
        <v>379</v>
      </c>
      <c r="B4897" t="b">
        <v>1</v>
      </c>
      <c r="D4897" s="4" t="s">
        <v>1166</v>
      </c>
      <c r="F4897" s="18" t="s">
        <v>18498</v>
      </c>
      <c r="G4897">
        <v>2016</v>
      </c>
      <c r="H4897" t="s">
        <v>18</v>
      </c>
      <c r="K4897" t="s">
        <v>18422</v>
      </c>
      <c r="L4897" t="s">
        <v>18423</v>
      </c>
      <c r="O4897">
        <v>0</v>
      </c>
      <c r="Q4897" s="4" t="s">
        <v>24388</v>
      </c>
    </row>
    <row r="4898" spans="1:17" ht="75">
      <c r="A4898">
        <v>2202</v>
      </c>
      <c r="B4898" t="b">
        <v>1</v>
      </c>
      <c r="C4898" t="s">
        <v>22990</v>
      </c>
      <c r="D4898" s="4" t="s">
        <v>26374</v>
      </c>
      <c r="E4898" t="s">
        <v>18795</v>
      </c>
      <c r="F4898" t="s">
        <v>19486</v>
      </c>
      <c r="G4898">
        <v>2016</v>
      </c>
      <c r="H4898" t="s">
        <v>18</v>
      </c>
      <c r="I4898" t="s">
        <v>26375</v>
      </c>
      <c r="J4898" t="s">
        <v>26376</v>
      </c>
      <c r="K4898" t="s">
        <v>18422</v>
      </c>
      <c r="L4898" t="s">
        <v>18423</v>
      </c>
      <c r="O4898">
        <v>0</v>
      </c>
      <c r="Q4898" s="4" t="s">
        <v>23007</v>
      </c>
    </row>
    <row r="4899" spans="1:17" ht="45">
      <c r="A4899">
        <v>849</v>
      </c>
      <c r="B4899" t="b">
        <v>1</v>
      </c>
      <c r="D4899" s="22" t="s">
        <v>1125</v>
      </c>
      <c r="F4899" s="18" t="s">
        <v>21482</v>
      </c>
      <c r="G4899">
        <v>2016</v>
      </c>
      <c r="H4899" t="s">
        <v>18</v>
      </c>
      <c r="K4899" t="s">
        <v>18422</v>
      </c>
      <c r="L4899" t="s">
        <v>18423</v>
      </c>
      <c r="O4899">
        <v>0</v>
      </c>
      <c r="Q4899" s="4" t="s">
        <v>24388</v>
      </c>
    </row>
    <row r="4900" spans="1:17">
      <c r="A4900">
        <v>2379</v>
      </c>
      <c r="B4900" t="b">
        <v>1</v>
      </c>
      <c r="D4900" s="4" t="s">
        <v>1175</v>
      </c>
      <c r="F4900" s="18" t="s">
        <v>18498</v>
      </c>
      <c r="G4900">
        <v>2016</v>
      </c>
      <c r="H4900" t="s">
        <v>18</v>
      </c>
      <c r="K4900" t="s">
        <v>18422</v>
      </c>
      <c r="L4900" t="s">
        <v>18423</v>
      </c>
      <c r="O4900">
        <v>0</v>
      </c>
      <c r="Q4900" s="4" t="s">
        <v>24388</v>
      </c>
    </row>
    <row r="4901" spans="1:17">
      <c r="A4901">
        <v>1707</v>
      </c>
      <c r="B4901" t="b">
        <v>1</v>
      </c>
      <c r="D4901" s="4" t="s">
        <v>1093</v>
      </c>
      <c r="F4901" s="18" t="s">
        <v>18498</v>
      </c>
      <c r="G4901">
        <v>2016</v>
      </c>
      <c r="H4901" t="s">
        <v>18</v>
      </c>
      <c r="K4901" t="s">
        <v>18422</v>
      </c>
      <c r="L4901" t="s">
        <v>18423</v>
      </c>
      <c r="O4901">
        <v>0</v>
      </c>
      <c r="Q4901" s="4" t="s">
        <v>24388</v>
      </c>
    </row>
    <row r="4902" spans="1:17">
      <c r="A4902">
        <v>2649</v>
      </c>
      <c r="B4902" t="b">
        <v>1</v>
      </c>
      <c r="C4902" s="1" t="s">
        <v>1274</v>
      </c>
      <c r="D4902" s="2" t="s">
        <v>416</v>
      </c>
      <c r="E4902" s="1" t="s">
        <v>1275</v>
      </c>
      <c r="F4902" s="1" t="s">
        <v>1276</v>
      </c>
      <c r="G4902" s="1">
        <v>2016</v>
      </c>
      <c r="H4902" s="1" t="s">
        <v>18</v>
      </c>
      <c r="I4902" s="1"/>
      <c r="J4902" s="1" t="s">
        <v>1277</v>
      </c>
      <c r="K4902" s="1"/>
      <c r="L4902" s="1"/>
      <c r="M4902" s="1"/>
      <c r="O4902">
        <v>0</v>
      </c>
      <c r="Q4902" s="4" t="s">
        <v>25564</v>
      </c>
    </row>
    <row r="4903" spans="1:17" ht="60">
      <c r="A4903">
        <v>1970</v>
      </c>
      <c r="B4903" t="b">
        <v>1</v>
      </c>
      <c r="D4903" s="2" t="s">
        <v>1097</v>
      </c>
      <c r="F4903" s="18" t="s">
        <v>19491</v>
      </c>
      <c r="G4903">
        <v>2016</v>
      </c>
      <c r="H4903" t="s">
        <v>18</v>
      </c>
      <c r="K4903" t="s">
        <v>18422</v>
      </c>
      <c r="L4903" t="s">
        <v>18423</v>
      </c>
      <c r="O4903">
        <v>0</v>
      </c>
      <c r="Q4903" s="4" t="s">
        <v>24388</v>
      </c>
    </row>
    <row r="4904" spans="1:17" ht="45">
      <c r="A4904">
        <v>740</v>
      </c>
      <c r="B4904" t="b">
        <v>1</v>
      </c>
      <c r="D4904" s="2" t="s">
        <v>1128</v>
      </c>
      <c r="F4904" s="18" t="s">
        <v>21482</v>
      </c>
      <c r="G4904">
        <v>2016</v>
      </c>
      <c r="H4904" t="s">
        <v>18</v>
      </c>
      <c r="K4904" t="s">
        <v>18422</v>
      </c>
      <c r="L4904" t="s">
        <v>18423</v>
      </c>
      <c r="O4904">
        <v>0</v>
      </c>
      <c r="Q4904" s="4" t="s">
        <v>24388</v>
      </c>
    </row>
    <row r="4905" spans="1:17" ht="30">
      <c r="A4905">
        <v>1139</v>
      </c>
      <c r="B4905" t="b">
        <v>1</v>
      </c>
      <c r="D4905" s="4" t="s">
        <v>1107</v>
      </c>
      <c r="F4905" s="18" t="s">
        <v>18498</v>
      </c>
      <c r="G4905">
        <v>2016</v>
      </c>
      <c r="H4905" t="s">
        <v>18</v>
      </c>
      <c r="K4905" t="s">
        <v>18422</v>
      </c>
      <c r="L4905" t="s">
        <v>18423</v>
      </c>
      <c r="O4905">
        <v>0</v>
      </c>
      <c r="Q4905" s="4" t="s">
        <v>24388</v>
      </c>
    </row>
    <row r="4906" spans="1:17" ht="30">
      <c r="A4906">
        <v>524</v>
      </c>
      <c r="B4906" t="b">
        <v>1</v>
      </c>
      <c r="D4906" s="22" t="s">
        <v>1211</v>
      </c>
      <c r="F4906" s="18" t="s">
        <v>19491</v>
      </c>
      <c r="G4906">
        <v>2016</v>
      </c>
      <c r="H4906" t="s">
        <v>18</v>
      </c>
      <c r="K4906" t="s">
        <v>18422</v>
      </c>
      <c r="L4906" t="s">
        <v>18423</v>
      </c>
      <c r="O4906">
        <v>0</v>
      </c>
      <c r="Q4906" s="4" t="s">
        <v>24388</v>
      </c>
    </row>
    <row r="4907" spans="1:17" ht="60">
      <c r="A4907">
        <v>2651</v>
      </c>
      <c r="B4907" t="b">
        <v>0</v>
      </c>
      <c r="C4907" s="1" t="s">
        <v>28320</v>
      </c>
      <c r="D4907" s="2" t="s">
        <v>1312</v>
      </c>
      <c r="E4907" s="1"/>
      <c r="F4907" s="1"/>
      <c r="G4907" s="1">
        <v>2016</v>
      </c>
      <c r="H4907" s="1" t="s">
        <v>1315</v>
      </c>
      <c r="I4907" s="1"/>
      <c r="J4907" s="1" t="s">
        <v>1313</v>
      </c>
      <c r="K4907" s="1"/>
      <c r="L4907" s="1"/>
      <c r="M4907" s="1"/>
      <c r="O4907">
        <v>0</v>
      </c>
      <c r="Q4907" s="4" t="s">
        <v>31881</v>
      </c>
    </row>
    <row r="4908" spans="1:17" ht="75">
      <c r="A4908">
        <v>2638</v>
      </c>
      <c r="B4908" t="b">
        <v>1</v>
      </c>
      <c r="C4908" s="1" t="s">
        <v>1054</v>
      </c>
      <c r="D4908" s="2" t="s">
        <v>1055</v>
      </c>
      <c r="E4908" s="1" t="s">
        <v>1056</v>
      </c>
      <c r="F4908" s="1" t="s">
        <v>1057</v>
      </c>
      <c r="G4908" s="1">
        <v>2016</v>
      </c>
      <c r="H4908" s="1" t="s">
        <v>18</v>
      </c>
      <c r="I4908" s="1"/>
      <c r="J4908" s="1" t="s">
        <v>1058</v>
      </c>
      <c r="K4908" s="1"/>
      <c r="L4908" s="1"/>
      <c r="M4908" s="1"/>
      <c r="O4908">
        <v>0</v>
      </c>
      <c r="Q4908" s="4" t="s">
        <v>31882</v>
      </c>
    </row>
    <row r="4909" spans="1:17" ht="75">
      <c r="A4909">
        <v>1999</v>
      </c>
      <c r="B4909" t="b">
        <v>1</v>
      </c>
      <c r="D4909" s="4" t="s">
        <v>25808</v>
      </c>
      <c r="F4909" s="18" t="s">
        <v>20546</v>
      </c>
      <c r="G4909">
        <v>2016</v>
      </c>
      <c r="H4909" t="s">
        <v>18</v>
      </c>
      <c r="K4909" t="s">
        <v>18422</v>
      </c>
      <c r="L4909" t="s">
        <v>18423</v>
      </c>
      <c r="O4909">
        <v>0</v>
      </c>
      <c r="Q4909" s="4" t="s">
        <v>24388</v>
      </c>
    </row>
    <row r="4910" spans="1:17" ht="30">
      <c r="A4910">
        <v>2003</v>
      </c>
      <c r="B4910" t="b">
        <v>1</v>
      </c>
      <c r="D4910" s="4" t="s">
        <v>1239</v>
      </c>
      <c r="F4910" s="18" t="s">
        <v>18498</v>
      </c>
      <c r="G4910">
        <v>2016</v>
      </c>
      <c r="H4910" t="s">
        <v>18</v>
      </c>
      <c r="K4910" t="s">
        <v>18422</v>
      </c>
      <c r="L4910" t="s">
        <v>18423</v>
      </c>
      <c r="O4910">
        <v>0</v>
      </c>
      <c r="Q4910" s="4" t="s">
        <v>24388</v>
      </c>
    </row>
    <row r="4911" spans="1:17">
      <c r="A4911">
        <v>2191</v>
      </c>
      <c r="B4911" t="b">
        <v>1</v>
      </c>
      <c r="D4911" s="22" t="s">
        <v>1135</v>
      </c>
      <c r="F4911" s="18" t="s">
        <v>19491</v>
      </c>
      <c r="G4911">
        <v>2016</v>
      </c>
      <c r="H4911" t="s">
        <v>18</v>
      </c>
      <c r="K4911" t="s">
        <v>18422</v>
      </c>
      <c r="L4911" t="s">
        <v>18423</v>
      </c>
      <c r="O4911">
        <v>0</v>
      </c>
      <c r="Q4911" s="4" t="s">
        <v>24388</v>
      </c>
    </row>
    <row r="4912" spans="1:17" ht="45">
      <c r="A4912">
        <v>2645</v>
      </c>
      <c r="B4912" t="b">
        <v>1</v>
      </c>
      <c r="C4912" s="1" t="s">
        <v>148</v>
      </c>
      <c r="D4912" s="2" t="s">
        <v>1184</v>
      </c>
      <c r="E4912" s="1" t="s">
        <v>1185</v>
      </c>
      <c r="F4912" s="1" t="s">
        <v>1186</v>
      </c>
      <c r="G4912" s="1">
        <v>2016</v>
      </c>
      <c r="H4912" s="1" t="s">
        <v>18</v>
      </c>
      <c r="I4912" s="1"/>
      <c r="J4912" s="1" t="s">
        <v>1187</v>
      </c>
      <c r="K4912" s="1"/>
      <c r="L4912" s="1"/>
      <c r="M4912" s="1"/>
      <c r="O4912">
        <v>0</v>
      </c>
      <c r="Q4912" s="4" t="s">
        <v>20730</v>
      </c>
    </row>
    <row r="4913" spans="1:18" ht="45">
      <c r="A4913">
        <v>1781</v>
      </c>
      <c r="B4913" t="b">
        <v>1</v>
      </c>
      <c r="D4913" s="4" t="s">
        <v>1140</v>
      </c>
      <c r="F4913" s="18" t="s">
        <v>18498</v>
      </c>
      <c r="G4913">
        <v>2016</v>
      </c>
      <c r="H4913" t="s">
        <v>18</v>
      </c>
      <c r="K4913" t="s">
        <v>18422</v>
      </c>
      <c r="L4913" t="s">
        <v>18423</v>
      </c>
      <c r="O4913">
        <v>0</v>
      </c>
      <c r="Q4913" s="4" t="s">
        <v>24388</v>
      </c>
    </row>
    <row r="4914" spans="1:18" ht="30">
      <c r="A4914">
        <v>681</v>
      </c>
      <c r="B4914" t="b">
        <v>1</v>
      </c>
      <c r="D4914" s="4" t="s">
        <v>1271</v>
      </c>
      <c r="F4914" s="18" t="s">
        <v>18498</v>
      </c>
      <c r="G4914">
        <v>2016</v>
      </c>
      <c r="H4914" t="s">
        <v>18</v>
      </c>
      <c r="K4914" t="s">
        <v>18422</v>
      </c>
      <c r="L4914" t="s">
        <v>18423</v>
      </c>
      <c r="O4914">
        <v>0</v>
      </c>
      <c r="Q4914" s="4" t="s">
        <v>24388</v>
      </c>
    </row>
    <row r="4915" spans="1:18" ht="30">
      <c r="A4915">
        <v>2056</v>
      </c>
      <c r="B4915" t="b">
        <v>1</v>
      </c>
      <c r="D4915" s="4" t="s">
        <v>1085</v>
      </c>
      <c r="F4915" s="18" t="s">
        <v>18498</v>
      </c>
      <c r="G4915">
        <v>2016</v>
      </c>
      <c r="H4915" t="s">
        <v>18</v>
      </c>
      <c r="K4915" t="s">
        <v>18422</v>
      </c>
      <c r="L4915" t="s">
        <v>18423</v>
      </c>
      <c r="O4915">
        <v>0</v>
      </c>
      <c r="Q4915" s="4" t="s">
        <v>24388</v>
      </c>
    </row>
    <row r="4916" spans="1:18" ht="60">
      <c r="A4916">
        <v>1842</v>
      </c>
      <c r="B4916" t="b">
        <v>1</v>
      </c>
      <c r="C4916" t="s">
        <v>25320</v>
      </c>
      <c r="D4916" s="4" t="s">
        <v>25321</v>
      </c>
      <c r="E4916" s="5" t="s">
        <v>25322</v>
      </c>
      <c r="F4916" t="s">
        <v>25323</v>
      </c>
      <c r="G4916">
        <v>2017</v>
      </c>
      <c r="H4916" t="s">
        <v>29</v>
      </c>
      <c r="J4916" t="s">
        <v>25324</v>
      </c>
      <c r="K4916" t="s">
        <v>298</v>
      </c>
      <c r="L4916" t="s">
        <v>29</v>
      </c>
      <c r="M4916" t="s">
        <v>18659</v>
      </c>
      <c r="O4916">
        <v>1</v>
      </c>
      <c r="Q4916" s="4" t="s">
        <v>26843</v>
      </c>
      <c r="R4916">
        <v>12</v>
      </c>
    </row>
    <row r="4917" spans="1:18" ht="43.5">
      <c r="A4917">
        <v>1164</v>
      </c>
      <c r="B4917" t="b">
        <v>1</v>
      </c>
      <c r="C4917" t="s">
        <v>23005</v>
      </c>
      <c r="D4917" s="7" t="s">
        <v>1009</v>
      </c>
      <c r="E4917" s="5" t="s">
        <v>1015</v>
      </c>
      <c r="F4917" s="18" t="s">
        <v>19219</v>
      </c>
      <c r="G4917">
        <v>2017</v>
      </c>
      <c r="H4917" t="s">
        <v>29</v>
      </c>
      <c r="J4917" t="s">
        <v>23006</v>
      </c>
      <c r="K4917" t="s">
        <v>298</v>
      </c>
      <c r="L4917" t="s">
        <v>29</v>
      </c>
      <c r="O4917">
        <v>1</v>
      </c>
      <c r="Q4917" s="4" t="s">
        <v>26789</v>
      </c>
      <c r="R4917">
        <v>17</v>
      </c>
    </row>
    <row r="4918" spans="1:18" ht="75">
      <c r="A4918">
        <v>443</v>
      </c>
      <c r="B4918" t="b">
        <v>1</v>
      </c>
      <c r="C4918" s="6" t="s">
        <v>20364</v>
      </c>
      <c r="D4918" s="7" t="s">
        <v>891</v>
      </c>
      <c r="E4918" t="s">
        <v>20365</v>
      </c>
      <c r="F4918" s="18" t="s">
        <v>18719</v>
      </c>
      <c r="G4918">
        <v>2017</v>
      </c>
      <c r="H4918" t="s">
        <v>29</v>
      </c>
      <c r="K4918" t="s">
        <v>18103</v>
      </c>
      <c r="L4918" t="s">
        <v>29</v>
      </c>
      <c r="O4918">
        <v>1</v>
      </c>
      <c r="Q4918" s="4" t="s">
        <v>26720</v>
      </c>
      <c r="R4918">
        <v>30</v>
      </c>
    </row>
    <row r="4919" spans="1:18" ht="75">
      <c r="A4919">
        <v>2343</v>
      </c>
      <c r="B4919" t="b">
        <v>1</v>
      </c>
      <c r="C4919" t="s">
        <v>26853</v>
      </c>
      <c r="D4919" s="4" t="s">
        <v>26854</v>
      </c>
      <c r="E4919" t="s">
        <v>18795</v>
      </c>
      <c r="F4919" t="s">
        <v>19270</v>
      </c>
      <c r="G4919">
        <v>2017</v>
      </c>
      <c r="H4919" t="s">
        <v>29</v>
      </c>
      <c r="I4919" t="s">
        <v>26855</v>
      </c>
      <c r="J4919" t="s">
        <v>26856</v>
      </c>
      <c r="K4919" t="s">
        <v>1426</v>
      </c>
      <c r="L4919" t="s">
        <v>29</v>
      </c>
      <c r="O4919">
        <v>1</v>
      </c>
      <c r="Q4919" s="4" t="s">
        <v>26882</v>
      </c>
      <c r="R4919">
        <v>30</v>
      </c>
    </row>
    <row r="4920" spans="1:18" ht="60">
      <c r="A4920">
        <v>1903</v>
      </c>
      <c r="B4920" t="b">
        <v>1</v>
      </c>
      <c r="C4920" t="s">
        <v>25519</v>
      </c>
      <c r="D4920" s="4" t="s">
        <v>25520</v>
      </c>
      <c r="E4920" s="5" t="s">
        <v>25521</v>
      </c>
      <c r="G4920">
        <v>2017</v>
      </c>
      <c r="H4920" t="s">
        <v>29</v>
      </c>
      <c r="I4920" t="s">
        <v>25223</v>
      </c>
      <c r="J4920" t="s">
        <v>25522</v>
      </c>
      <c r="K4920" t="s">
        <v>18103</v>
      </c>
      <c r="L4920" t="s">
        <v>29</v>
      </c>
      <c r="O4920">
        <v>1</v>
      </c>
      <c r="Q4920" s="4" t="s">
        <v>26847</v>
      </c>
      <c r="R4920">
        <v>30</v>
      </c>
    </row>
    <row r="4921" spans="1:18" ht="72">
      <c r="A4921">
        <v>1841</v>
      </c>
      <c r="B4921" t="b">
        <v>1</v>
      </c>
      <c r="C4921" t="s">
        <v>25318</v>
      </c>
      <c r="D4921" s="7" t="s">
        <v>874</v>
      </c>
      <c r="E4921" s="5" t="s">
        <v>875</v>
      </c>
      <c r="F4921" s="18" t="s">
        <v>18719</v>
      </c>
      <c r="G4921">
        <v>2017</v>
      </c>
      <c r="H4921" t="s">
        <v>29</v>
      </c>
      <c r="J4921" t="s">
        <v>877</v>
      </c>
      <c r="K4921" t="s">
        <v>18103</v>
      </c>
      <c r="L4921" t="s">
        <v>29</v>
      </c>
      <c r="O4921">
        <v>1</v>
      </c>
      <c r="Q4921" s="4" t="s">
        <v>26837</v>
      </c>
      <c r="R4921">
        <v>30</v>
      </c>
    </row>
    <row r="4922" spans="1:18" ht="75">
      <c r="A4922">
        <v>192</v>
      </c>
      <c r="B4922" t="b">
        <v>1</v>
      </c>
      <c r="C4922" s="4" t="s">
        <v>19268</v>
      </c>
      <c r="D4922" s="4" t="s">
        <v>19269</v>
      </c>
      <c r="E4922" t="s">
        <v>18795</v>
      </c>
      <c r="F4922" t="s">
        <v>19270</v>
      </c>
      <c r="G4922">
        <v>2017</v>
      </c>
      <c r="H4922" t="s">
        <v>29</v>
      </c>
      <c r="I4922" t="s">
        <v>19271</v>
      </c>
      <c r="J4922" t="s">
        <v>19272</v>
      </c>
      <c r="K4922" t="s">
        <v>18103</v>
      </c>
      <c r="L4922" t="s">
        <v>29</v>
      </c>
      <c r="O4922">
        <v>1</v>
      </c>
      <c r="Q4922" s="4" t="s">
        <v>26705</v>
      </c>
      <c r="R4922">
        <v>30</v>
      </c>
    </row>
    <row r="4923" spans="1:18" ht="45">
      <c r="A4923">
        <v>50</v>
      </c>
      <c r="B4923" t="b">
        <v>1</v>
      </c>
      <c r="C4923" t="s">
        <v>18654</v>
      </c>
      <c r="D4923" s="4" t="s">
        <v>18655</v>
      </c>
      <c r="E4923" s="3" t="s">
        <v>18656</v>
      </c>
      <c r="F4923" t="s">
        <v>18657</v>
      </c>
      <c r="G4923">
        <v>2017</v>
      </c>
      <c r="H4923" t="s">
        <v>29</v>
      </c>
      <c r="J4923" t="s">
        <v>18658</v>
      </c>
      <c r="K4923" t="s">
        <v>298</v>
      </c>
      <c r="L4923" t="s">
        <v>29</v>
      </c>
      <c r="M4923" t="s">
        <v>18659</v>
      </c>
      <c r="O4923">
        <v>1</v>
      </c>
      <c r="Q4923" s="4" t="s">
        <v>26685</v>
      </c>
      <c r="R4923">
        <v>38</v>
      </c>
    </row>
    <row r="4924" spans="1:18" ht="45">
      <c r="A4924">
        <v>2637</v>
      </c>
      <c r="B4924" t="b">
        <v>1</v>
      </c>
      <c r="C4924" s="1" t="s">
        <v>1048</v>
      </c>
      <c r="D4924" s="2" t="s">
        <v>1049</v>
      </c>
      <c r="E4924" s="3" t="s">
        <v>1050</v>
      </c>
      <c r="F4924" s="1" t="s">
        <v>1051</v>
      </c>
      <c r="G4924" s="1">
        <v>2017</v>
      </c>
      <c r="H4924" s="1" t="s">
        <v>29</v>
      </c>
      <c r="I4924" s="1" t="s">
        <v>616</v>
      </c>
      <c r="J4924" s="1" t="s">
        <v>1052</v>
      </c>
      <c r="K4924" s="1" t="s">
        <v>1053</v>
      </c>
      <c r="L4924" s="1" t="s">
        <v>29</v>
      </c>
      <c r="M4924" s="1"/>
      <c r="O4924">
        <v>3</v>
      </c>
      <c r="Q4924" s="4" t="s">
        <v>31887</v>
      </c>
      <c r="R4924">
        <v>38</v>
      </c>
    </row>
    <row r="4925" spans="1:18" ht="60">
      <c r="A4925">
        <v>2000</v>
      </c>
      <c r="B4925" t="b">
        <v>1</v>
      </c>
      <c r="C4925" t="s">
        <v>25809</v>
      </c>
      <c r="D4925" s="2" t="s">
        <v>837</v>
      </c>
      <c r="E4925" s="5" t="s">
        <v>838</v>
      </c>
      <c r="F4925" s="18" t="s">
        <v>18719</v>
      </c>
      <c r="G4925">
        <v>2017</v>
      </c>
      <c r="H4925" t="s">
        <v>29</v>
      </c>
      <c r="I4925" t="s">
        <v>25810</v>
      </c>
      <c r="J4925" t="s">
        <v>25811</v>
      </c>
      <c r="K4925" t="s">
        <v>298</v>
      </c>
      <c r="L4925" t="s">
        <v>29</v>
      </c>
      <c r="O4925">
        <v>1</v>
      </c>
      <c r="Q4925" s="4" t="s">
        <v>26857</v>
      </c>
      <c r="R4925">
        <v>22</v>
      </c>
    </row>
    <row r="4926" spans="1:18" ht="29.25">
      <c r="A4926">
        <v>180</v>
      </c>
      <c r="B4926" t="b">
        <v>1</v>
      </c>
      <c r="C4926" t="s">
        <v>19217</v>
      </c>
      <c r="D4926" s="7" t="s">
        <v>19218</v>
      </c>
      <c r="E4926" s="5" t="s">
        <v>929</v>
      </c>
      <c r="F4926" s="18" t="s">
        <v>19219</v>
      </c>
      <c r="G4926">
        <v>2017</v>
      </c>
      <c r="H4926" t="s">
        <v>29</v>
      </c>
      <c r="I4926" t="s">
        <v>19220</v>
      </c>
      <c r="J4926" t="s">
        <v>19221</v>
      </c>
      <c r="K4926" t="s">
        <v>18103</v>
      </c>
      <c r="L4926" t="s">
        <v>29</v>
      </c>
      <c r="O4926">
        <v>1</v>
      </c>
      <c r="Q4926" s="4" t="s">
        <v>21520</v>
      </c>
      <c r="R4926">
        <v>48</v>
      </c>
    </row>
    <row r="4927" spans="1:18" ht="43.5">
      <c r="A4927">
        <v>685</v>
      </c>
      <c r="B4927" t="b">
        <v>1</v>
      </c>
      <c r="C4927" t="s">
        <v>21279</v>
      </c>
      <c r="D4927" s="7" t="s">
        <v>1009</v>
      </c>
      <c r="E4927" t="s">
        <v>21280</v>
      </c>
      <c r="F4927" s="18" t="s">
        <v>18719</v>
      </c>
      <c r="G4927">
        <v>2017</v>
      </c>
      <c r="H4927" t="s">
        <v>29</v>
      </c>
      <c r="J4927" t="s">
        <v>21281</v>
      </c>
      <c r="K4927" t="s">
        <v>18103</v>
      </c>
      <c r="L4927" t="s">
        <v>29</v>
      </c>
      <c r="O4927">
        <v>1</v>
      </c>
      <c r="Q4927" s="4" t="s">
        <v>26749</v>
      </c>
      <c r="R4927">
        <v>80</v>
      </c>
    </row>
    <row r="4928" spans="1:18" ht="43.5">
      <c r="A4928">
        <v>1768</v>
      </c>
      <c r="B4928" t="b">
        <v>1</v>
      </c>
      <c r="C4928" t="s">
        <v>22577</v>
      </c>
      <c r="D4928" s="7" t="s">
        <v>996</v>
      </c>
      <c r="E4928" s="5" t="s">
        <v>997</v>
      </c>
      <c r="F4928" s="18" t="s">
        <v>18719</v>
      </c>
      <c r="G4928">
        <v>2017</v>
      </c>
      <c r="H4928" t="s">
        <v>29</v>
      </c>
      <c r="J4928" t="s">
        <v>25086</v>
      </c>
      <c r="K4928" t="s">
        <v>1426</v>
      </c>
      <c r="L4928" t="s">
        <v>29</v>
      </c>
      <c r="O4928">
        <v>1</v>
      </c>
      <c r="Q4928" s="4" t="s">
        <v>26181</v>
      </c>
      <c r="R4928">
        <v>80</v>
      </c>
    </row>
    <row r="4929" spans="1:18" ht="45">
      <c r="A4929">
        <v>871</v>
      </c>
      <c r="B4929" t="b">
        <v>1</v>
      </c>
      <c r="C4929" t="s">
        <v>21972</v>
      </c>
      <c r="D4929" s="4" t="s">
        <v>21973</v>
      </c>
      <c r="E4929" t="s">
        <v>18795</v>
      </c>
      <c r="F4929" t="s">
        <v>19270</v>
      </c>
      <c r="G4929">
        <v>2017</v>
      </c>
      <c r="H4929" t="s">
        <v>29</v>
      </c>
      <c r="J4929" t="s">
        <v>21974</v>
      </c>
      <c r="K4929" t="s">
        <v>1426</v>
      </c>
      <c r="L4929" t="s">
        <v>29</v>
      </c>
      <c r="O4929">
        <v>1</v>
      </c>
      <c r="Q4929" s="4" t="s">
        <v>26764</v>
      </c>
      <c r="R4929">
        <v>190</v>
      </c>
    </row>
    <row r="4930" spans="1:18" ht="45">
      <c r="A4930">
        <v>667</v>
      </c>
      <c r="B4930" t="b">
        <v>1</v>
      </c>
      <c r="C4930" s="6" t="s">
        <v>21219</v>
      </c>
      <c r="D4930" s="2" t="s">
        <v>869</v>
      </c>
      <c r="E4930" t="s">
        <v>21220</v>
      </c>
      <c r="F4930" s="18" t="s">
        <v>18719</v>
      </c>
      <c r="G4930">
        <v>2017</v>
      </c>
      <c r="H4930" t="s">
        <v>29</v>
      </c>
      <c r="K4930" t="s">
        <v>1426</v>
      </c>
      <c r="L4930" t="s">
        <v>29</v>
      </c>
      <c r="O4930">
        <v>1</v>
      </c>
      <c r="Q4930" s="4" t="s">
        <v>26743</v>
      </c>
      <c r="R4930">
        <v>195</v>
      </c>
    </row>
    <row r="4931" spans="1:18" ht="45">
      <c r="A4931">
        <v>825</v>
      </c>
      <c r="B4931" t="b">
        <v>1</v>
      </c>
      <c r="C4931" s="4" t="s">
        <v>21806</v>
      </c>
      <c r="D4931" s="22" t="s">
        <v>1019</v>
      </c>
      <c r="E4931" s="3" t="s">
        <v>1020</v>
      </c>
      <c r="F4931" s="18" t="s">
        <v>21807</v>
      </c>
      <c r="G4931">
        <v>2017</v>
      </c>
      <c r="H4931" t="s">
        <v>29</v>
      </c>
      <c r="J4931" t="s">
        <v>1022</v>
      </c>
      <c r="K4931" t="s">
        <v>18643</v>
      </c>
      <c r="L4931" t="s">
        <v>29</v>
      </c>
      <c r="O4931">
        <v>1</v>
      </c>
      <c r="Q4931" s="4" t="s">
        <v>26758</v>
      </c>
      <c r="R4931">
        <v>211</v>
      </c>
    </row>
    <row r="4932" spans="1:18" ht="45">
      <c r="A4932">
        <v>4941</v>
      </c>
      <c r="B4932" t="b">
        <v>1</v>
      </c>
      <c r="C4932" s="1" t="s">
        <v>17876</v>
      </c>
      <c r="D4932" s="2" t="s">
        <v>17877</v>
      </c>
      <c r="E4932" s="3" t="s">
        <v>17862</v>
      </c>
      <c r="F4932" s="1" t="s">
        <v>17863</v>
      </c>
      <c r="G4932" s="1">
        <v>2017</v>
      </c>
      <c r="H4932" s="1" t="s">
        <v>29</v>
      </c>
      <c r="I4932" s="1"/>
      <c r="J4932" s="1" t="s">
        <v>17878</v>
      </c>
      <c r="K4932" s="1" t="s">
        <v>43</v>
      </c>
      <c r="L4932" s="1" t="s">
        <v>29</v>
      </c>
      <c r="M4932" s="1"/>
      <c r="O4932">
        <v>1</v>
      </c>
      <c r="Q4932" s="4" t="s">
        <v>31884</v>
      </c>
      <c r="R4932">
        <v>211</v>
      </c>
    </row>
    <row r="4933" spans="1:18" ht="30">
      <c r="A4933">
        <v>4937</v>
      </c>
      <c r="B4933" t="b">
        <v>1</v>
      </c>
      <c r="C4933" s="1" t="s">
        <v>17860</v>
      </c>
      <c r="D4933" s="2" t="s">
        <v>17861</v>
      </c>
      <c r="E4933" s="3" t="s">
        <v>17862</v>
      </c>
      <c r="F4933" s="1" t="s">
        <v>17863</v>
      </c>
      <c r="G4933" s="1">
        <v>2017</v>
      </c>
      <c r="H4933" s="1" t="s">
        <v>29</v>
      </c>
      <c r="I4933" s="1"/>
      <c r="J4933" s="1" t="s">
        <v>17864</v>
      </c>
      <c r="K4933" s="1" t="s">
        <v>127</v>
      </c>
      <c r="L4933" s="1" t="s">
        <v>29</v>
      </c>
      <c r="M4933" s="1"/>
      <c r="O4933">
        <v>1</v>
      </c>
      <c r="Q4933" s="4" t="s">
        <v>21620</v>
      </c>
      <c r="R4933">
        <v>211</v>
      </c>
    </row>
    <row r="4934" spans="1:18" ht="45">
      <c r="A4934">
        <v>2468</v>
      </c>
      <c r="B4934" t="b">
        <v>1</v>
      </c>
      <c r="C4934" t="s">
        <v>27261</v>
      </c>
      <c r="D4934" s="4" t="s">
        <v>27262</v>
      </c>
      <c r="E4934" s="3" t="s">
        <v>27263</v>
      </c>
      <c r="F4934" s="18" t="s">
        <v>27264</v>
      </c>
      <c r="G4934">
        <v>2017</v>
      </c>
      <c r="H4934" t="s">
        <v>29</v>
      </c>
      <c r="I4934" t="s">
        <v>27265</v>
      </c>
      <c r="J4934" t="s">
        <v>27266</v>
      </c>
      <c r="K4934" t="s">
        <v>18103</v>
      </c>
      <c r="L4934" t="s">
        <v>29</v>
      </c>
      <c r="O4934">
        <v>1</v>
      </c>
      <c r="Q4934" s="4" t="s">
        <v>31891</v>
      </c>
      <c r="R4934">
        <v>211</v>
      </c>
    </row>
    <row r="4935" spans="1:18" ht="30">
      <c r="A4935">
        <v>4939</v>
      </c>
      <c r="B4935" t="b">
        <v>1</v>
      </c>
      <c r="C4935" s="1" t="s">
        <v>17868</v>
      </c>
      <c r="D4935" s="2" t="s">
        <v>17869</v>
      </c>
      <c r="E4935" s="3" t="s">
        <v>17862</v>
      </c>
      <c r="F4935" s="1" t="s">
        <v>17863</v>
      </c>
      <c r="G4935" s="1">
        <v>2017</v>
      </c>
      <c r="H4935" s="1" t="s">
        <v>29</v>
      </c>
      <c r="I4935" s="1"/>
      <c r="J4935" s="1" t="s">
        <v>17870</v>
      </c>
      <c r="K4935" s="1" t="s">
        <v>127</v>
      </c>
      <c r="L4935" s="1" t="s">
        <v>29</v>
      </c>
      <c r="M4935" s="1"/>
      <c r="O4935">
        <v>1</v>
      </c>
      <c r="Q4935" s="4" t="s">
        <v>31893</v>
      </c>
      <c r="R4935">
        <v>211</v>
      </c>
    </row>
    <row r="4936" spans="1:18" ht="60">
      <c r="A4936">
        <v>4938</v>
      </c>
      <c r="B4936" t="b">
        <v>1</v>
      </c>
      <c r="C4936" s="1" t="s">
        <v>17865</v>
      </c>
      <c r="D4936" s="2" t="s">
        <v>17866</v>
      </c>
      <c r="E4936" s="3" t="s">
        <v>17862</v>
      </c>
      <c r="F4936" s="1" t="s">
        <v>17863</v>
      </c>
      <c r="G4936" s="1">
        <v>2017</v>
      </c>
      <c r="H4936" s="1" t="s">
        <v>29</v>
      </c>
      <c r="I4936" s="1"/>
      <c r="J4936" s="1" t="s">
        <v>17867</v>
      </c>
      <c r="K4936" s="1" t="s">
        <v>127</v>
      </c>
      <c r="L4936" s="1" t="s">
        <v>29</v>
      </c>
      <c r="M4936" s="1"/>
      <c r="O4936">
        <v>1</v>
      </c>
      <c r="Q4936" s="4" t="s">
        <v>31894</v>
      </c>
      <c r="R4936">
        <v>211</v>
      </c>
    </row>
    <row r="4937" spans="1:18" ht="45">
      <c r="A4937">
        <v>4948</v>
      </c>
      <c r="B4937" t="b">
        <v>1</v>
      </c>
      <c r="C4937" s="1" t="s">
        <v>17891</v>
      </c>
      <c r="D4937" s="2" t="s">
        <v>17896</v>
      </c>
      <c r="E4937" s="3" t="s">
        <v>17862</v>
      </c>
      <c r="F4937" s="1" t="s">
        <v>17863</v>
      </c>
      <c r="G4937" s="1">
        <v>2017</v>
      </c>
      <c r="H4937" s="1" t="s">
        <v>29</v>
      </c>
      <c r="I4937" s="1" t="s">
        <v>17898</v>
      </c>
      <c r="J4937" s="1" t="s">
        <v>17897</v>
      </c>
      <c r="K4937" s="1" t="s">
        <v>43</v>
      </c>
      <c r="L4937" s="1" t="s">
        <v>29</v>
      </c>
      <c r="M4937" s="1"/>
      <c r="O4937">
        <v>1</v>
      </c>
      <c r="Q4937" s="4" t="s">
        <v>31828</v>
      </c>
      <c r="R4937">
        <v>211</v>
      </c>
    </row>
    <row r="4938" spans="1:18" ht="30">
      <c r="A4938">
        <v>4947</v>
      </c>
      <c r="B4938" t="b">
        <v>1</v>
      </c>
      <c r="C4938" s="1" t="s">
        <v>17891</v>
      </c>
      <c r="D4938" s="2" t="s">
        <v>17894</v>
      </c>
      <c r="E4938" s="3" t="s">
        <v>17862</v>
      </c>
      <c r="F4938" s="1" t="s">
        <v>17863</v>
      </c>
      <c r="G4938" s="1">
        <v>2017</v>
      </c>
      <c r="H4938" s="1" t="s">
        <v>29</v>
      </c>
      <c r="I4938" s="1"/>
      <c r="J4938" s="1" t="s">
        <v>17895</v>
      </c>
      <c r="K4938" s="1" t="s">
        <v>43</v>
      </c>
      <c r="L4938" s="1" t="s">
        <v>29</v>
      </c>
      <c r="M4938" s="1"/>
      <c r="O4938">
        <v>1</v>
      </c>
      <c r="Q4938" s="4" t="s">
        <v>31828</v>
      </c>
      <c r="R4938">
        <v>211</v>
      </c>
    </row>
    <row r="4939" spans="1:18" ht="45">
      <c r="A4939">
        <v>4940</v>
      </c>
      <c r="B4939" t="b">
        <v>1</v>
      </c>
      <c r="C4939" s="1" t="s">
        <v>17871</v>
      </c>
      <c r="D4939" s="2" t="s">
        <v>17872</v>
      </c>
      <c r="E4939" s="3" t="s">
        <v>17862</v>
      </c>
      <c r="F4939" s="1" t="s">
        <v>17863</v>
      </c>
      <c r="G4939" s="1">
        <v>2017</v>
      </c>
      <c r="H4939" s="1" t="s">
        <v>29</v>
      </c>
      <c r="I4939" s="1" t="s">
        <v>17874</v>
      </c>
      <c r="J4939" s="1" t="s">
        <v>17873</v>
      </c>
      <c r="K4939" s="1" t="s">
        <v>17875</v>
      </c>
      <c r="L4939" s="1" t="s">
        <v>29</v>
      </c>
      <c r="M4939" s="1"/>
      <c r="O4939">
        <v>1</v>
      </c>
      <c r="Q4939" s="4" t="s">
        <v>31896</v>
      </c>
      <c r="R4939">
        <v>211</v>
      </c>
    </row>
    <row r="4940" spans="1:18" ht="45">
      <c r="A4940">
        <v>417</v>
      </c>
      <c r="B4940" t="b">
        <v>1</v>
      </c>
      <c r="C4940" t="s">
        <v>19318</v>
      </c>
      <c r="D4940" s="2" t="s">
        <v>991</v>
      </c>
      <c r="E4940" s="5" t="s">
        <v>992</v>
      </c>
      <c r="F4940" s="18" t="s">
        <v>18710</v>
      </c>
      <c r="G4940">
        <v>2017</v>
      </c>
      <c r="H4940" t="s">
        <v>29</v>
      </c>
      <c r="J4940" t="s">
        <v>20256</v>
      </c>
      <c r="K4940" t="s">
        <v>1426</v>
      </c>
      <c r="L4940" t="s">
        <v>29</v>
      </c>
      <c r="O4940">
        <v>1</v>
      </c>
      <c r="Q4940" s="4" t="s">
        <v>20544</v>
      </c>
      <c r="R4940">
        <v>221</v>
      </c>
    </row>
    <row r="4941" spans="1:18" ht="45">
      <c r="A4941">
        <v>4944</v>
      </c>
      <c r="B4941" t="b">
        <v>1</v>
      </c>
      <c r="C4941" s="1" t="s">
        <v>17885</v>
      </c>
      <c r="D4941" s="2" t="s">
        <v>17886</v>
      </c>
      <c r="E4941" s="3" t="s">
        <v>17862</v>
      </c>
      <c r="F4941" s="1" t="s">
        <v>17863</v>
      </c>
      <c r="G4941" s="1">
        <v>2017</v>
      </c>
      <c r="H4941" s="1" t="s">
        <v>29</v>
      </c>
      <c r="I4941" s="1"/>
      <c r="J4941" s="1" t="s">
        <v>17887</v>
      </c>
      <c r="K4941" s="1" t="s">
        <v>1636</v>
      </c>
      <c r="L4941" s="1" t="s">
        <v>29</v>
      </c>
      <c r="M4941" s="1"/>
      <c r="O4941">
        <v>1</v>
      </c>
      <c r="Q4941" s="4" t="s">
        <v>23740</v>
      </c>
      <c r="R4941">
        <v>238</v>
      </c>
    </row>
    <row r="4942" spans="1:18" ht="29.25">
      <c r="A4942">
        <v>1592</v>
      </c>
      <c r="B4942" t="b">
        <v>1</v>
      </c>
      <c r="C4942" t="s">
        <v>24451</v>
      </c>
      <c r="D4942" s="7" t="s">
        <v>987</v>
      </c>
      <c r="E4942" s="5" t="s">
        <v>988</v>
      </c>
      <c r="F4942" s="18" t="s">
        <v>18719</v>
      </c>
      <c r="G4942">
        <v>2017</v>
      </c>
      <c r="H4942" t="s">
        <v>29</v>
      </c>
      <c r="J4942" t="s">
        <v>24452</v>
      </c>
      <c r="K4942" t="s">
        <v>1301</v>
      </c>
      <c r="L4942" t="s">
        <v>29</v>
      </c>
      <c r="O4942">
        <v>1</v>
      </c>
      <c r="Q4942" s="4" t="s">
        <v>22658</v>
      </c>
      <c r="R4942">
        <v>80</v>
      </c>
    </row>
    <row r="4943" spans="1:18" ht="43.5">
      <c r="A4943">
        <v>979</v>
      </c>
      <c r="B4943" t="b">
        <v>1</v>
      </c>
      <c r="C4943" t="s">
        <v>22345</v>
      </c>
      <c r="D4943" s="7" t="s">
        <v>1034</v>
      </c>
      <c r="E4943" s="5" t="s">
        <v>1035</v>
      </c>
      <c r="F4943" s="18" t="s">
        <v>18719</v>
      </c>
      <c r="G4943">
        <v>2017</v>
      </c>
      <c r="H4943" t="s">
        <v>29</v>
      </c>
      <c r="I4943" t="s">
        <v>22346</v>
      </c>
      <c r="J4943" t="s">
        <v>22347</v>
      </c>
      <c r="K4943" t="s">
        <v>18103</v>
      </c>
      <c r="L4943" t="s">
        <v>29</v>
      </c>
      <c r="O4943">
        <v>1</v>
      </c>
      <c r="Q4943" s="4" t="s">
        <v>26775</v>
      </c>
      <c r="R4943">
        <v>265</v>
      </c>
    </row>
    <row r="4944" spans="1:18" ht="60">
      <c r="A4944">
        <v>4942</v>
      </c>
      <c r="B4944" t="b">
        <v>1</v>
      </c>
      <c r="C4944" s="1" t="s">
        <v>17879</v>
      </c>
      <c r="D4944" s="2" t="s">
        <v>17880</v>
      </c>
      <c r="E4944" s="3" t="s">
        <v>17862</v>
      </c>
      <c r="F4944" s="1" t="s">
        <v>17863</v>
      </c>
      <c r="G4944" s="1">
        <v>2017</v>
      </c>
      <c r="H4944" s="1" t="s">
        <v>29</v>
      </c>
      <c r="I4944" s="1"/>
      <c r="J4944" s="1" t="s">
        <v>17881</v>
      </c>
      <c r="K4944" s="1" t="s">
        <v>36</v>
      </c>
      <c r="L4944" s="1" t="s">
        <v>29</v>
      </c>
      <c r="M4944" s="1"/>
      <c r="O4944">
        <v>1</v>
      </c>
      <c r="Q4944" s="4" t="s">
        <v>31890</v>
      </c>
      <c r="R4944">
        <v>290</v>
      </c>
    </row>
    <row r="4945" spans="1:18" ht="60">
      <c r="A4945">
        <v>2539</v>
      </c>
      <c r="B4945" t="b">
        <v>1</v>
      </c>
      <c r="C4945" t="s">
        <v>27621</v>
      </c>
      <c r="D4945" s="4" t="s">
        <v>27622</v>
      </c>
      <c r="E4945" s="3" t="s">
        <v>27623</v>
      </c>
      <c r="F4945" t="s">
        <v>27624</v>
      </c>
      <c r="G4945">
        <v>2017</v>
      </c>
      <c r="H4945" t="s">
        <v>29</v>
      </c>
      <c r="I4945" t="s">
        <v>27625</v>
      </c>
      <c r="J4945" t="s">
        <v>27626</v>
      </c>
      <c r="K4945" t="s">
        <v>10545</v>
      </c>
      <c r="L4945" t="s">
        <v>29</v>
      </c>
      <c r="O4945">
        <v>1</v>
      </c>
      <c r="Q4945" s="4" t="s">
        <v>31885</v>
      </c>
      <c r="R4945">
        <v>297</v>
      </c>
    </row>
    <row r="4946" spans="1:18" ht="43.5">
      <c r="A4946">
        <v>1416</v>
      </c>
      <c r="B4946" t="b">
        <v>1</v>
      </c>
      <c r="C4946" t="s">
        <v>23891</v>
      </c>
      <c r="D4946" s="7" t="s">
        <v>798</v>
      </c>
      <c r="E4946" s="5" t="s">
        <v>799</v>
      </c>
      <c r="F4946" s="18" t="s">
        <v>21807</v>
      </c>
      <c r="G4946">
        <v>2017</v>
      </c>
      <c r="H4946" t="s">
        <v>29</v>
      </c>
      <c r="J4946" t="s">
        <v>23892</v>
      </c>
      <c r="K4946" t="s">
        <v>18103</v>
      </c>
      <c r="L4946" t="s">
        <v>18</v>
      </c>
      <c r="O4946">
        <v>1</v>
      </c>
      <c r="Q4946" s="4" t="s">
        <v>26430</v>
      </c>
      <c r="R4946">
        <v>341</v>
      </c>
    </row>
    <row r="4947" spans="1:18" ht="45">
      <c r="A4947">
        <v>4943</v>
      </c>
      <c r="B4947" t="b">
        <v>1</v>
      </c>
      <c r="C4947" s="1" t="s">
        <v>17882</v>
      </c>
      <c r="D4947" s="2" t="s">
        <v>17883</v>
      </c>
      <c r="E4947" s="3" t="s">
        <v>17862</v>
      </c>
      <c r="F4947" s="1" t="s">
        <v>17863</v>
      </c>
      <c r="G4947" s="1">
        <v>2017</v>
      </c>
      <c r="H4947" s="1" t="s">
        <v>29</v>
      </c>
      <c r="I4947" s="1"/>
      <c r="J4947" s="1" t="s">
        <v>17884</v>
      </c>
      <c r="K4947" s="1" t="s">
        <v>43</v>
      </c>
      <c r="L4947" s="1" t="s">
        <v>18</v>
      </c>
      <c r="M4947" s="1"/>
      <c r="O4947">
        <v>1</v>
      </c>
      <c r="Q4947" s="4" t="s">
        <v>31895</v>
      </c>
      <c r="R4947">
        <v>345</v>
      </c>
    </row>
    <row r="4948" spans="1:18" ht="45">
      <c r="A4948">
        <v>2636</v>
      </c>
      <c r="B4948" t="b">
        <v>1</v>
      </c>
      <c r="C4948" s="1" t="s">
        <v>1042</v>
      </c>
      <c r="D4948" s="2" t="s">
        <v>1043</v>
      </c>
      <c r="E4948" s="1" t="s">
        <v>1044</v>
      </c>
      <c r="F4948" s="1" t="s">
        <v>1045</v>
      </c>
      <c r="G4948" s="1">
        <v>2017</v>
      </c>
      <c r="H4948" s="1" t="s">
        <v>29</v>
      </c>
      <c r="I4948" s="1"/>
      <c r="J4948" s="1" t="s">
        <v>1046</v>
      </c>
      <c r="K4948" s="1" t="s">
        <v>1047</v>
      </c>
      <c r="L4948" s="1" t="s">
        <v>29</v>
      </c>
      <c r="M4948" s="1"/>
      <c r="O4948">
        <v>1</v>
      </c>
      <c r="Q4948" s="4" t="s">
        <v>31883</v>
      </c>
      <c r="R4948">
        <v>351</v>
      </c>
    </row>
    <row r="4949" spans="1:18" ht="43.5">
      <c r="A4949">
        <v>62</v>
      </c>
      <c r="B4949" t="b">
        <v>1</v>
      </c>
      <c r="C4949" t="s">
        <v>18709</v>
      </c>
      <c r="D4949" s="7" t="s">
        <v>979</v>
      </c>
      <c r="E4949" s="5" t="s">
        <v>980</v>
      </c>
      <c r="F4949" s="18" t="s">
        <v>18710</v>
      </c>
      <c r="G4949">
        <v>2017</v>
      </c>
      <c r="H4949" t="s">
        <v>29</v>
      </c>
      <c r="J4949" t="s">
        <v>18711</v>
      </c>
      <c r="K4949" t="s">
        <v>298</v>
      </c>
      <c r="L4949" t="s">
        <v>29</v>
      </c>
      <c r="O4949">
        <v>1</v>
      </c>
      <c r="Q4949" s="4" t="s">
        <v>26691</v>
      </c>
      <c r="R4949">
        <v>352</v>
      </c>
    </row>
    <row r="4950" spans="1:18" ht="45">
      <c r="A4950">
        <v>2171</v>
      </c>
      <c r="B4950" t="b">
        <v>1</v>
      </c>
      <c r="C4950" t="s">
        <v>26293</v>
      </c>
      <c r="D4950" s="4" t="s">
        <v>26294</v>
      </c>
      <c r="E4950" s="3" t="s">
        <v>26295</v>
      </c>
      <c r="F4950" t="s">
        <v>26296</v>
      </c>
      <c r="G4950">
        <v>2017</v>
      </c>
      <c r="H4950" t="s">
        <v>29</v>
      </c>
      <c r="K4950" t="s">
        <v>18103</v>
      </c>
      <c r="L4950" t="s">
        <v>29</v>
      </c>
      <c r="O4950">
        <v>1</v>
      </c>
      <c r="Q4950" s="4" t="s">
        <v>26873</v>
      </c>
      <c r="R4950">
        <v>353</v>
      </c>
    </row>
    <row r="4951" spans="1:18" ht="29.25">
      <c r="A4951">
        <v>543</v>
      </c>
      <c r="B4951" t="b">
        <v>1</v>
      </c>
      <c r="C4951" t="s">
        <v>20739</v>
      </c>
      <c r="D4951" s="7" t="s">
        <v>966</v>
      </c>
      <c r="E4951" s="5" t="s">
        <v>967</v>
      </c>
      <c r="F4951" s="18" t="s">
        <v>18719</v>
      </c>
      <c r="G4951">
        <v>2017</v>
      </c>
      <c r="H4951" t="s">
        <v>29</v>
      </c>
      <c r="I4951" t="s">
        <v>20740</v>
      </c>
      <c r="J4951" t="s">
        <v>20741</v>
      </c>
      <c r="K4951" t="s">
        <v>5171</v>
      </c>
      <c r="L4951" t="s">
        <v>29</v>
      </c>
      <c r="O4951">
        <v>1</v>
      </c>
      <c r="Q4951" s="4" t="s">
        <v>26732</v>
      </c>
      <c r="R4951">
        <v>354</v>
      </c>
    </row>
    <row r="4952" spans="1:18" ht="29.25">
      <c r="A4952">
        <v>894</v>
      </c>
      <c r="B4952" t="b">
        <v>1</v>
      </c>
      <c r="C4952" t="s">
        <v>22032</v>
      </c>
      <c r="D4952" s="7" t="s">
        <v>896</v>
      </c>
      <c r="E4952" s="5" t="s">
        <v>897</v>
      </c>
      <c r="F4952" s="18" t="s">
        <v>19219</v>
      </c>
      <c r="G4952">
        <v>2017</v>
      </c>
      <c r="H4952" t="s">
        <v>29</v>
      </c>
      <c r="I4952" t="s">
        <v>32341</v>
      </c>
      <c r="J4952" t="s">
        <v>22033</v>
      </c>
      <c r="K4952" t="s">
        <v>18103</v>
      </c>
      <c r="L4952" t="s">
        <v>29</v>
      </c>
      <c r="O4952">
        <v>1</v>
      </c>
      <c r="Q4952" s="4" t="s">
        <v>26768</v>
      </c>
      <c r="R4952">
        <v>355</v>
      </c>
    </row>
    <row r="4953" spans="1:18" ht="30">
      <c r="A4953">
        <v>2618</v>
      </c>
      <c r="B4953" t="b">
        <v>1</v>
      </c>
      <c r="C4953" s="1" t="s">
        <v>774</v>
      </c>
      <c r="D4953" s="2" t="s">
        <v>775</v>
      </c>
      <c r="E4953" s="3" t="s">
        <v>776</v>
      </c>
      <c r="F4953" s="1" t="s">
        <v>777</v>
      </c>
      <c r="G4953" s="1">
        <v>2017</v>
      </c>
      <c r="H4953" s="1" t="s">
        <v>29</v>
      </c>
      <c r="I4953" s="1"/>
      <c r="J4953" s="1" t="s">
        <v>778</v>
      </c>
      <c r="K4953" s="1" t="s">
        <v>336</v>
      </c>
      <c r="L4953" s="1" t="s">
        <v>29</v>
      </c>
      <c r="M4953" s="1"/>
      <c r="O4953">
        <v>1</v>
      </c>
      <c r="Q4953" s="4" t="s">
        <v>31888</v>
      </c>
      <c r="R4953">
        <v>356</v>
      </c>
    </row>
    <row r="4954" spans="1:18" ht="72">
      <c r="A4954">
        <v>2352</v>
      </c>
      <c r="B4954" t="b">
        <v>1</v>
      </c>
      <c r="C4954" t="s">
        <v>26892</v>
      </c>
      <c r="D4954" s="7" t="s">
        <v>26893</v>
      </c>
      <c r="E4954" s="3" t="s">
        <v>26894</v>
      </c>
      <c r="F4954" s="35" t="s">
        <v>26895</v>
      </c>
      <c r="G4954">
        <v>2017</v>
      </c>
      <c r="H4954" t="s">
        <v>29</v>
      </c>
      <c r="I4954" t="s">
        <v>26896</v>
      </c>
      <c r="J4954" t="s">
        <v>26897</v>
      </c>
      <c r="K4954" t="s">
        <v>10100</v>
      </c>
      <c r="L4954" t="s">
        <v>29</v>
      </c>
      <c r="O4954">
        <v>1</v>
      </c>
      <c r="Q4954" s="4" t="s">
        <v>26885</v>
      </c>
      <c r="R4954">
        <v>357</v>
      </c>
    </row>
    <row r="4955" spans="1:18" ht="30">
      <c r="A4955">
        <v>2634</v>
      </c>
      <c r="B4955" t="b">
        <v>1</v>
      </c>
      <c r="C4955" s="1" t="s">
        <v>212</v>
      </c>
      <c r="D4955" s="2" t="s">
        <v>983</v>
      </c>
      <c r="E4955" s="1" t="s">
        <v>984</v>
      </c>
      <c r="F4955" s="1" t="s">
        <v>985</v>
      </c>
      <c r="G4955" s="1">
        <v>2017</v>
      </c>
      <c r="H4955" s="1" t="s">
        <v>18</v>
      </c>
      <c r="I4955" s="1"/>
      <c r="J4955" s="1" t="s">
        <v>986</v>
      </c>
      <c r="K4955" s="1"/>
      <c r="L4955" s="1"/>
      <c r="M4955" s="1"/>
      <c r="O4955">
        <v>0</v>
      </c>
      <c r="Q4955" s="4" t="s">
        <v>19823</v>
      </c>
    </row>
    <row r="4956" spans="1:18" ht="30">
      <c r="A4956">
        <v>1287</v>
      </c>
      <c r="B4956" t="b">
        <v>1</v>
      </c>
      <c r="D4956" s="22" t="s">
        <v>961</v>
      </c>
      <c r="F4956" s="18" t="s">
        <v>18719</v>
      </c>
      <c r="G4956">
        <v>2017</v>
      </c>
      <c r="H4956" t="s">
        <v>18</v>
      </c>
      <c r="K4956" t="s">
        <v>18422</v>
      </c>
      <c r="L4956" t="s">
        <v>18423</v>
      </c>
      <c r="O4956">
        <v>0</v>
      </c>
      <c r="Q4956" s="4" t="s">
        <v>24388</v>
      </c>
    </row>
    <row r="4957" spans="1:18" ht="30">
      <c r="A4957">
        <v>4946</v>
      </c>
      <c r="B4957" t="b">
        <v>1</v>
      </c>
      <c r="C4957" s="1" t="s">
        <v>17891</v>
      </c>
      <c r="D4957" s="2" t="s">
        <v>17892</v>
      </c>
      <c r="E4957" s="3" t="s">
        <v>17862</v>
      </c>
      <c r="F4957" s="1" t="s">
        <v>17863</v>
      </c>
      <c r="G4957" s="1">
        <v>2017</v>
      </c>
      <c r="H4957" s="1" t="s">
        <v>18</v>
      </c>
      <c r="I4957" s="1"/>
      <c r="J4957" s="1" t="s">
        <v>17893</v>
      </c>
      <c r="K4957" s="1"/>
      <c r="L4957" s="1"/>
      <c r="M4957" s="1"/>
      <c r="O4957">
        <v>0</v>
      </c>
      <c r="Q4957" s="4" t="s">
        <v>31828</v>
      </c>
    </row>
    <row r="4958" spans="1:18" ht="29.25">
      <c r="A4958">
        <v>2084</v>
      </c>
      <c r="B4958" t="b">
        <v>1</v>
      </c>
      <c r="D4958" s="20" t="s">
        <v>970</v>
      </c>
      <c r="F4958" s="18" t="s">
        <v>18710</v>
      </c>
      <c r="G4958">
        <v>2017</v>
      </c>
      <c r="H4958" t="s">
        <v>18</v>
      </c>
      <c r="K4958" t="s">
        <v>18422</v>
      </c>
      <c r="L4958" t="s">
        <v>18423</v>
      </c>
      <c r="O4958">
        <v>0</v>
      </c>
      <c r="Q4958" s="4" t="s">
        <v>24388</v>
      </c>
    </row>
    <row r="4959" spans="1:18" ht="30">
      <c r="A4959">
        <v>627</v>
      </c>
      <c r="B4959" t="b">
        <v>1</v>
      </c>
      <c r="D4959" s="22" t="s">
        <v>766</v>
      </c>
      <c r="F4959" s="18" t="s">
        <v>19219</v>
      </c>
      <c r="G4959">
        <v>2017</v>
      </c>
      <c r="H4959" t="s">
        <v>18</v>
      </c>
      <c r="K4959" t="s">
        <v>18422</v>
      </c>
      <c r="L4959" t="s">
        <v>18423</v>
      </c>
      <c r="O4959">
        <v>0</v>
      </c>
      <c r="Q4959" s="4" t="s">
        <v>24388</v>
      </c>
    </row>
    <row r="4960" spans="1:18" ht="45">
      <c r="A4960">
        <v>2078</v>
      </c>
      <c r="B4960" t="b">
        <v>1</v>
      </c>
      <c r="D4960" s="2" t="s">
        <v>832</v>
      </c>
      <c r="F4960" s="18" t="s">
        <v>18719</v>
      </c>
      <c r="G4960">
        <v>2017</v>
      </c>
      <c r="H4960" t="s">
        <v>18</v>
      </c>
      <c r="K4960" t="s">
        <v>18422</v>
      </c>
      <c r="L4960" t="s">
        <v>18423</v>
      </c>
      <c r="O4960">
        <v>0</v>
      </c>
      <c r="Q4960" s="4" t="s">
        <v>24388</v>
      </c>
    </row>
    <row r="4961" spans="1:17" ht="30">
      <c r="A4961">
        <v>470</v>
      </c>
      <c r="B4961" t="b">
        <v>1</v>
      </c>
      <c r="D4961" s="22" t="s">
        <v>20468</v>
      </c>
      <c r="F4961" s="18" t="s">
        <v>18719</v>
      </c>
      <c r="G4961">
        <v>2017</v>
      </c>
      <c r="H4961" t="s">
        <v>18</v>
      </c>
      <c r="I4961" t="s">
        <v>20469</v>
      </c>
      <c r="K4961" t="s">
        <v>18422</v>
      </c>
      <c r="L4961" t="s">
        <v>18423</v>
      </c>
      <c r="O4961">
        <v>0</v>
      </c>
      <c r="Q4961" s="4" t="s">
        <v>24388</v>
      </c>
    </row>
    <row r="4962" spans="1:17" ht="30">
      <c r="A4962">
        <v>2630</v>
      </c>
      <c r="B4962" t="b">
        <v>1</v>
      </c>
      <c r="C4962" s="1" t="s">
        <v>701</v>
      </c>
      <c r="D4962" s="2" t="s">
        <v>906</v>
      </c>
      <c r="E4962" s="1" t="s">
        <v>907</v>
      </c>
      <c r="F4962" s="1" t="s">
        <v>908</v>
      </c>
      <c r="G4962" s="1">
        <v>2017</v>
      </c>
      <c r="H4962" s="1" t="s">
        <v>18</v>
      </c>
      <c r="I4962" s="1"/>
      <c r="J4962" s="1" t="s">
        <v>909</v>
      </c>
      <c r="K4962" s="1"/>
      <c r="L4962" s="1"/>
      <c r="M4962" s="1"/>
      <c r="O4962">
        <v>0</v>
      </c>
      <c r="Q4962" s="4" t="s">
        <v>22837</v>
      </c>
    </row>
    <row r="4963" spans="1:17">
      <c r="A4963">
        <v>2623</v>
      </c>
      <c r="B4963" t="b">
        <v>1</v>
      </c>
      <c r="C4963" s="1" t="s">
        <v>793</v>
      </c>
      <c r="D4963" s="2" t="s">
        <v>794</v>
      </c>
      <c r="E4963" s="1" t="s">
        <v>795</v>
      </c>
      <c r="F4963" s="1"/>
      <c r="G4963" s="1">
        <v>2017</v>
      </c>
      <c r="H4963" s="1" t="s">
        <v>18</v>
      </c>
      <c r="I4963" s="1"/>
      <c r="J4963" s="1" t="s">
        <v>796</v>
      </c>
      <c r="K4963" s="1"/>
      <c r="L4963" s="1"/>
      <c r="M4963" s="1"/>
      <c r="O4963">
        <v>0</v>
      </c>
      <c r="Q4963" s="4" t="s">
        <v>30643</v>
      </c>
    </row>
    <row r="4964" spans="1:17" ht="30">
      <c r="A4964">
        <v>2635</v>
      </c>
      <c r="B4964" t="b">
        <v>1</v>
      </c>
      <c r="C4964" s="1" t="s">
        <v>1013</v>
      </c>
      <c r="D4964" s="2" t="s">
        <v>1014</v>
      </c>
      <c r="E4964" s="1" t="s">
        <v>1015</v>
      </c>
      <c r="F4964" s="1" t="s">
        <v>1016</v>
      </c>
      <c r="G4964" s="1">
        <v>2017</v>
      </c>
      <c r="H4964" s="1" t="s">
        <v>18</v>
      </c>
      <c r="I4964" s="1"/>
      <c r="J4964" s="1" t="s">
        <v>1017</v>
      </c>
      <c r="K4964" s="1"/>
      <c r="L4964" s="1"/>
      <c r="M4964" s="1"/>
      <c r="O4964">
        <v>0</v>
      </c>
      <c r="Q4964" s="4" t="s">
        <v>26789</v>
      </c>
    </row>
    <row r="4965" spans="1:17">
      <c r="A4965">
        <v>183</v>
      </c>
      <c r="B4965" t="b">
        <v>1</v>
      </c>
      <c r="D4965" s="22" t="s">
        <v>879</v>
      </c>
      <c r="F4965" s="18" t="s">
        <v>19219</v>
      </c>
      <c r="G4965">
        <v>2017</v>
      </c>
      <c r="H4965" t="s">
        <v>18</v>
      </c>
      <c r="K4965" t="s">
        <v>18422</v>
      </c>
      <c r="L4965" t="s">
        <v>18423</v>
      </c>
      <c r="O4965">
        <v>0</v>
      </c>
      <c r="Q4965" s="4" t="s">
        <v>24388</v>
      </c>
    </row>
    <row r="4966" spans="1:17" ht="60">
      <c r="A4966">
        <v>64</v>
      </c>
      <c r="B4966" t="b">
        <v>1</v>
      </c>
      <c r="D4966" s="22" t="s">
        <v>853</v>
      </c>
      <c r="F4966" s="18" t="s">
        <v>18719</v>
      </c>
      <c r="G4966">
        <v>2017</v>
      </c>
      <c r="H4966" t="s">
        <v>18</v>
      </c>
      <c r="K4966" t="s">
        <v>18422</v>
      </c>
      <c r="L4966" t="s">
        <v>18423</v>
      </c>
      <c r="O4966">
        <v>0</v>
      </c>
      <c r="Q4966" s="4" t="s">
        <v>24388</v>
      </c>
    </row>
    <row r="4967" spans="1:17" ht="45">
      <c r="A4967">
        <v>157</v>
      </c>
      <c r="B4967" t="b">
        <v>1</v>
      </c>
      <c r="D4967" s="22" t="s">
        <v>910</v>
      </c>
      <c r="F4967" s="18" t="s">
        <v>18719</v>
      </c>
      <c r="G4967">
        <v>2017</v>
      </c>
      <c r="H4967" t="s">
        <v>18</v>
      </c>
      <c r="K4967" t="s">
        <v>18422</v>
      </c>
      <c r="L4967" t="s">
        <v>18423</v>
      </c>
      <c r="O4967">
        <v>0</v>
      </c>
      <c r="Q4967" s="4" t="s">
        <v>24388</v>
      </c>
    </row>
    <row r="4968" spans="1:17" ht="29.25">
      <c r="A4968">
        <v>467</v>
      </c>
      <c r="B4968" t="b">
        <v>1</v>
      </c>
      <c r="D4968" s="20" t="s">
        <v>1024</v>
      </c>
      <c r="F4968" s="18" t="s">
        <v>18710</v>
      </c>
      <c r="G4968">
        <v>2017</v>
      </c>
      <c r="H4968" t="s">
        <v>18</v>
      </c>
      <c r="K4968" t="s">
        <v>18422</v>
      </c>
      <c r="L4968" t="s">
        <v>18423</v>
      </c>
      <c r="O4968">
        <v>0</v>
      </c>
      <c r="Q4968" s="4" t="s">
        <v>24388</v>
      </c>
    </row>
    <row r="4969" spans="1:17" ht="30">
      <c r="A4969">
        <v>2017</v>
      </c>
      <c r="B4969" t="b">
        <v>1</v>
      </c>
      <c r="D4969" s="22" t="s">
        <v>957</v>
      </c>
      <c r="F4969" s="18" t="s">
        <v>21807</v>
      </c>
      <c r="G4969">
        <v>2017</v>
      </c>
      <c r="H4969" t="s">
        <v>18</v>
      </c>
      <c r="K4969" t="s">
        <v>18422</v>
      </c>
      <c r="L4969" t="s">
        <v>18423</v>
      </c>
      <c r="O4969">
        <v>0</v>
      </c>
      <c r="Q4969" s="4" t="s">
        <v>24388</v>
      </c>
    </row>
    <row r="4970" spans="1:17" ht="45">
      <c r="A4970">
        <v>2632</v>
      </c>
      <c r="B4970" t="b">
        <v>1</v>
      </c>
      <c r="C4970" s="1" t="s">
        <v>717</v>
      </c>
      <c r="D4970" s="2" t="s">
        <v>931</v>
      </c>
      <c r="E4970" s="1" t="s">
        <v>932</v>
      </c>
      <c r="F4970" s="1"/>
      <c r="G4970" s="1">
        <v>2017</v>
      </c>
      <c r="H4970" s="1" t="s">
        <v>18</v>
      </c>
      <c r="I4970" s="1"/>
      <c r="J4970" s="1" t="s">
        <v>933</v>
      </c>
      <c r="K4970" s="1"/>
      <c r="L4970" s="1"/>
      <c r="M4970" s="1"/>
      <c r="O4970">
        <v>0</v>
      </c>
      <c r="Q4970" s="4" t="s">
        <v>21062</v>
      </c>
    </row>
    <row r="4971" spans="1:17" ht="60">
      <c r="A4971">
        <v>2360</v>
      </c>
      <c r="B4971" t="b">
        <v>1</v>
      </c>
      <c r="D4971" s="22" t="s">
        <v>789</v>
      </c>
      <c r="F4971" s="18" t="s">
        <v>18719</v>
      </c>
      <c r="G4971">
        <v>2017</v>
      </c>
      <c r="H4971" t="s">
        <v>18</v>
      </c>
      <c r="K4971" t="s">
        <v>18422</v>
      </c>
      <c r="L4971" t="s">
        <v>18423</v>
      </c>
      <c r="O4971">
        <v>0</v>
      </c>
      <c r="Q4971" s="4" t="s">
        <v>24388</v>
      </c>
    </row>
    <row r="4972" spans="1:17" ht="60">
      <c r="A4972">
        <v>149</v>
      </c>
      <c r="B4972" t="b">
        <v>1</v>
      </c>
      <c r="D4972" s="22" t="s">
        <v>935</v>
      </c>
      <c r="F4972" s="18" t="s">
        <v>18719</v>
      </c>
      <c r="G4972">
        <v>2017</v>
      </c>
      <c r="H4972" t="s">
        <v>18</v>
      </c>
      <c r="K4972" t="s">
        <v>18422</v>
      </c>
      <c r="L4972" t="s">
        <v>18423</v>
      </c>
      <c r="O4972">
        <v>0</v>
      </c>
      <c r="Q4972" s="4" t="s">
        <v>24388</v>
      </c>
    </row>
    <row r="4973" spans="1:17" ht="45">
      <c r="A4973">
        <v>914</v>
      </c>
      <c r="B4973" t="b">
        <v>1</v>
      </c>
      <c r="D4973" s="22" t="s">
        <v>1029</v>
      </c>
      <c r="F4973" s="18" t="s">
        <v>18719</v>
      </c>
      <c r="G4973">
        <v>2017</v>
      </c>
      <c r="H4973" t="s">
        <v>18</v>
      </c>
      <c r="K4973" t="s">
        <v>18422</v>
      </c>
      <c r="L4973" t="s">
        <v>18423</v>
      </c>
      <c r="O4973">
        <v>0</v>
      </c>
      <c r="Q4973" s="4" t="s">
        <v>24388</v>
      </c>
    </row>
    <row r="4974" spans="1:17" ht="45">
      <c r="A4974">
        <v>2629</v>
      </c>
      <c r="B4974" t="b">
        <v>1</v>
      </c>
      <c r="C4974" s="1" t="s">
        <v>900</v>
      </c>
      <c r="D4974" s="2" t="s">
        <v>901</v>
      </c>
      <c r="E4974" s="1" t="s">
        <v>902</v>
      </c>
      <c r="F4974" s="1" t="s">
        <v>903</v>
      </c>
      <c r="G4974" s="1">
        <v>2017</v>
      </c>
      <c r="H4974" s="1" t="s">
        <v>18</v>
      </c>
      <c r="I4974" s="1"/>
      <c r="J4974" s="1" t="s">
        <v>904</v>
      </c>
      <c r="K4974" s="1"/>
      <c r="L4974" s="1" t="s">
        <v>905</v>
      </c>
      <c r="M4974" s="1"/>
      <c r="O4974">
        <v>0</v>
      </c>
      <c r="Q4974" s="4" t="s">
        <v>31886</v>
      </c>
    </row>
    <row r="4975" spans="1:17" ht="45">
      <c r="A4975">
        <v>1478</v>
      </c>
      <c r="B4975" t="b">
        <v>1</v>
      </c>
      <c r="D4975" s="22" t="s">
        <v>24102</v>
      </c>
      <c r="F4975" s="18" t="s">
        <v>19219</v>
      </c>
      <c r="G4975">
        <v>2017</v>
      </c>
      <c r="H4975" t="s">
        <v>18</v>
      </c>
      <c r="K4975" t="s">
        <v>18422</v>
      </c>
      <c r="L4975" t="s">
        <v>18423</v>
      </c>
      <c r="O4975">
        <v>0</v>
      </c>
      <c r="Q4975" s="4" t="s">
        <v>24388</v>
      </c>
    </row>
    <row r="4976" spans="1:17" ht="60">
      <c r="A4976">
        <v>1519</v>
      </c>
      <c r="B4976" t="b">
        <v>1</v>
      </c>
      <c r="D4976" s="2" t="s">
        <v>913</v>
      </c>
      <c r="F4976" s="18" t="s">
        <v>18719</v>
      </c>
      <c r="G4976">
        <v>2017</v>
      </c>
      <c r="H4976" t="s">
        <v>18</v>
      </c>
      <c r="K4976" t="s">
        <v>18422</v>
      </c>
      <c r="L4976" t="s">
        <v>18423</v>
      </c>
      <c r="O4976">
        <v>0</v>
      </c>
      <c r="Q4976" s="4" t="s">
        <v>24388</v>
      </c>
    </row>
    <row r="4977" spans="1:17" ht="75">
      <c r="A4977">
        <v>337</v>
      </c>
      <c r="B4977" t="b">
        <v>1</v>
      </c>
      <c r="C4977" s="4" t="s">
        <v>19918</v>
      </c>
      <c r="D4977" s="4" t="s">
        <v>19919</v>
      </c>
      <c r="E4977" t="s">
        <v>18795</v>
      </c>
      <c r="F4977" t="s">
        <v>19270</v>
      </c>
      <c r="G4977">
        <v>2017</v>
      </c>
      <c r="H4977" t="s">
        <v>18</v>
      </c>
      <c r="I4977" t="s">
        <v>19920</v>
      </c>
      <c r="J4977" t="s">
        <v>19921</v>
      </c>
      <c r="K4977" t="s">
        <v>18422</v>
      </c>
      <c r="L4977" t="s">
        <v>18423</v>
      </c>
      <c r="O4977">
        <v>0</v>
      </c>
      <c r="Q4977" s="4" t="s">
        <v>26710</v>
      </c>
    </row>
    <row r="4978" spans="1:17">
      <c r="A4978">
        <v>2619</v>
      </c>
      <c r="B4978" t="b">
        <v>1</v>
      </c>
      <c r="C4978" s="1" t="s">
        <v>44</v>
      </c>
      <c r="D4978" s="2" t="s">
        <v>60</v>
      </c>
      <c r="E4978" s="1" t="s">
        <v>779</v>
      </c>
      <c r="F4978" s="1" t="s">
        <v>780</v>
      </c>
      <c r="G4978" s="1">
        <v>2017</v>
      </c>
      <c r="H4978" s="1" t="s">
        <v>18</v>
      </c>
      <c r="I4978" s="1"/>
      <c r="J4978" s="1" t="s">
        <v>63</v>
      </c>
      <c r="K4978" s="1"/>
      <c r="L4978" s="1"/>
      <c r="M4978" s="1"/>
      <c r="O4978">
        <v>0</v>
      </c>
      <c r="Q4978" s="4" t="s">
        <v>20715</v>
      </c>
    </row>
    <row r="4979" spans="1:17">
      <c r="A4979">
        <v>2620</v>
      </c>
      <c r="B4979" t="b">
        <v>1</v>
      </c>
      <c r="C4979" s="1" t="s">
        <v>44</v>
      </c>
      <c r="D4979" s="2" t="s">
        <v>60</v>
      </c>
      <c r="E4979" s="1" t="s">
        <v>781</v>
      </c>
      <c r="F4979" s="1" t="s">
        <v>782</v>
      </c>
      <c r="G4979" s="1">
        <v>2017</v>
      </c>
      <c r="H4979" s="1" t="s">
        <v>18</v>
      </c>
      <c r="I4979" s="1"/>
      <c r="J4979" s="1" t="s">
        <v>63</v>
      </c>
      <c r="K4979" s="1"/>
      <c r="L4979" s="1"/>
      <c r="M4979" s="1"/>
      <c r="O4979">
        <v>0</v>
      </c>
      <c r="Q4979" s="4" t="s">
        <v>20715</v>
      </c>
    </row>
    <row r="4980" spans="1:17">
      <c r="A4980">
        <v>2621</v>
      </c>
      <c r="B4980" t="b">
        <v>1</v>
      </c>
      <c r="C4980" s="1" t="s">
        <v>44</v>
      </c>
      <c r="D4980" s="2" t="s">
        <v>60</v>
      </c>
      <c r="E4980" s="1" t="s">
        <v>783</v>
      </c>
      <c r="F4980" s="1" t="s">
        <v>784</v>
      </c>
      <c r="G4980" s="1">
        <v>2017</v>
      </c>
      <c r="H4980" s="1" t="s">
        <v>18</v>
      </c>
      <c r="I4980" s="1"/>
      <c r="J4980" s="1" t="s">
        <v>785</v>
      </c>
      <c r="K4980" s="1"/>
      <c r="L4980" s="1"/>
      <c r="M4980" s="1"/>
      <c r="O4980">
        <v>0</v>
      </c>
      <c r="Q4980" s="4" t="s">
        <v>20715</v>
      </c>
    </row>
    <row r="4981" spans="1:17">
      <c r="A4981">
        <v>2622</v>
      </c>
      <c r="B4981" t="b">
        <v>1</v>
      </c>
      <c r="C4981" s="1" t="s">
        <v>44</v>
      </c>
      <c r="D4981" s="2" t="s">
        <v>60</v>
      </c>
      <c r="E4981" s="1" t="s">
        <v>786</v>
      </c>
      <c r="F4981" s="1" t="s">
        <v>787</v>
      </c>
      <c r="G4981" s="1">
        <v>2017</v>
      </c>
      <c r="H4981" s="1" t="s">
        <v>18</v>
      </c>
      <c r="I4981" s="1"/>
      <c r="J4981" s="1" t="s">
        <v>63</v>
      </c>
      <c r="K4981" s="1"/>
      <c r="L4981" s="1"/>
      <c r="M4981" s="1"/>
      <c r="O4981">
        <v>0</v>
      </c>
      <c r="Q4981" s="4" t="s">
        <v>20715</v>
      </c>
    </row>
    <row r="4982" spans="1:17" ht="30">
      <c r="A4982">
        <v>1708</v>
      </c>
      <c r="B4982" t="b">
        <v>1</v>
      </c>
      <c r="D4982" s="22" t="s">
        <v>822</v>
      </c>
      <c r="F4982" s="18" t="s">
        <v>18719</v>
      </c>
      <c r="G4982">
        <v>2017</v>
      </c>
      <c r="H4982" t="s">
        <v>18</v>
      </c>
      <c r="K4982" t="s">
        <v>18422</v>
      </c>
      <c r="L4982" t="s">
        <v>18423</v>
      </c>
      <c r="O4982">
        <v>0</v>
      </c>
      <c r="Q4982" s="4" t="s">
        <v>24388</v>
      </c>
    </row>
    <row r="4983" spans="1:17" ht="45">
      <c r="A4983">
        <v>2502</v>
      </c>
      <c r="B4983" t="b">
        <v>1</v>
      </c>
      <c r="C4983" t="s">
        <v>27425</v>
      </c>
      <c r="D4983" s="4" t="s">
        <v>27426</v>
      </c>
      <c r="E4983" s="3" t="s">
        <v>27427</v>
      </c>
      <c r="F4983" t="s">
        <v>27428</v>
      </c>
      <c r="G4983">
        <v>2017</v>
      </c>
      <c r="H4983" t="s">
        <v>18</v>
      </c>
      <c r="I4983" t="s">
        <v>27429</v>
      </c>
      <c r="J4983" t="s">
        <v>27430</v>
      </c>
      <c r="K4983" t="s">
        <v>18422</v>
      </c>
      <c r="L4983" t="s">
        <v>18423</v>
      </c>
      <c r="O4983">
        <v>0</v>
      </c>
      <c r="Q4983" s="4" t="s">
        <v>27431</v>
      </c>
    </row>
    <row r="4984" spans="1:17" ht="30">
      <c r="A4984">
        <v>1421</v>
      </c>
      <c r="B4984" t="b">
        <v>1</v>
      </c>
      <c r="D4984" s="22" t="s">
        <v>812</v>
      </c>
      <c r="F4984" s="18" t="s">
        <v>19219</v>
      </c>
      <c r="G4984">
        <v>2017</v>
      </c>
      <c r="H4984" t="s">
        <v>18</v>
      </c>
      <c r="K4984" t="s">
        <v>18422</v>
      </c>
      <c r="L4984" t="s">
        <v>18423</v>
      </c>
      <c r="O4984">
        <v>0</v>
      </c>
      <c r="Q4984" s="4" t="s">
        <v>24388</v>
      </c>
    </row>
    <row r="4985" spans="1:17">
      <c r="A4985">
        <v>2633</v>
      </c>
      <c r="B4985" t="b">
        <v>1</v>
      </c>
      <c r="C4985" s="1" t="s">
        <v>954</v>
      </c>
      <c r="D4985" s="2" t="s">
        <v>955</v>
      </c>
      <c r="E4985" s="1" t="s">
        <v>956</v>
      </c>
      <c r="F4985" s="1" t="s">
        <v>860</v>
      </c>
      <c r="G4985" s="1">
        <v>2017</v>
      </c>
      <c r="H4985" s="1" t="s">
        <v>18</v>
      </c>
      <c r="I4985" s="1"/>
      <c r="J4985" s="1" t="s">
        <v>955</v>
      </c>
      <c r="K4985" s="1"/>
      <c r="L4985" s="1"/>
      <c r="M4985" s="1"/>
      <c r="O4985">
        <v>0</v>
      </c>
      <c r="Q4985" s="4" t="s">
        <v>31889</v>
      </c>
    </row>
    <row r="4986" spans="1:17" ht="45">
      <c r="A4986">
        <v>2503</v>
      </c>
      <c r="B4986" t="b">
        <v>1</v>
      </c>
      <c r="C4986" t="s">
        <v>27425</v>
      </c>
      <c r="D4986" s="4" t="s">
        <v>27433</v>
      </c>
      <c r="E4986" s="3" t="s">
        <v>27434</v>
      </c>
      <c r="F4986" t="s">
        <v>27435</v>
      </c>
      <c r="G4986">
        <v>2017</v>
      </c>
      <c r="H4986" t="s">
        <v>18</v>
      </c>
      <c r="I4986" t="s">
        <v>27429</v>
      </c>
      <c r="J4986" t="s">
        <v>27436</v>
      </c>
      <c r="K4986" t="s">
        <v>18422</v>
      </c>
      <c r="L4986" t="s">
        <v>18423</v>
      </c>
      <c r="O4986">
        <v>0</v>
      </c>
      <c r="Q4986" s="4" t="s">
        <v>27431</v>
      </c>
    </row>
    <row r="4987" spans="1:17" ht="30">
      <c r="A4987">
        <v>1874</v>
      </c>
      <c r="B4987" t="b">
        <v>1</v>
      </c>
      <c r="D4987" s="22" t="s">
        <v>827</v>
      </c>
      <c r="F4987" s="18" t="s">
        <v>21807</v>
      </c>
      <c r="G4987">
        <v>2017</v>
      </c>
      <c r="H4987" t="s">
        <v>18</v>
      </c>
      <c r="K4987" t="s">
        <v>18422</v>
      </c>
      <c r="L4987" t="s">
        <v>18423</v>
      </c>
      <c r="O4987">
        <v>0</v>
      </c>
      <c r="Q4987" s="4" t="s">
        <v>24388</v>
      </c>
    </row>
    <row r="4988" spans="1:17" ht="30">
      <c r="A4988">
        <v>2507</v>
      </c>
      <c r="B4988" t="b">
        <v>1</v>
      </c>
      <c r="C4988" t="s">
        <v>20627</v>
      </c>
      <c r="D4988" s="4" t="s">
        <v>27454</v>
      </c>
      <c r="F4988" t="s">
        <v>27455</v>
      </c>
      <c r="G4988">
        <v>2017</v>
      </c>
      <c r="H4988" t="s">
        <v>18</v>
      </c>
      <c r="J4988" t="s">
        <v>27456</v>
      </c>
      <c r="K4988" t="s">
        <v>18422</v>
      </c>
      <c r="L4988" t="s">
        <v>18423</v>
      </c>
      <c r="O4988">
        <v>0</v>
      </c>
      <c r="Q4988" s="4" t="s">
        <v>18883</v>
      </c>
    </row>
    <row r="4989" spans="1:17" ht="60">
      <c r="A4989">
        <v>1640</v>
      </c>
      <c r="B4989" t="b">
        <v>1</v>
      </c>
      <c r="D4989" s="22" t="s">
        <v>940</v>
      </c>
      <c r="F4989" s="18" t="s">
        <v>18719</v>
      </c>
      <c r="G4989">
        <v>2017</v>
      </c>
      <c r="H4989" t="s">
        <v>18</v>
      </c>
      <c r="K4989" t="s">
        <v>18422</v>
      </c>
      <c r="L4989" t="s">
        <v>18423</v>
      </c>
      <c r="O4989">
        <v>0</v>
      </c>
      <c r="Q4989" s="4" t="s">
        <v>24388</v>
      </c>
    </row>
    <row r="4990" spans="1:17" ht="30">
      <c r="A4990">
        <v>4945</v>
      </c>
      <c r="B4990" t="b">
        <v>1</v>
      </c>
      <c r="C4990" s="1" t="s">
        <v>17888</v>
      </c>
      <c r="D4990" s="2" t="s">
        <v>17889</v>
      </c>
      <c r="E4990" s="3" t="s">
        <v>17862</v>
      </c>
      <c r="F4990" s="1" t="s">
        <v>17863</v>
      </c>
      <c r="G4990" s="1">
        <v>2017</v>
      </c>
      <c r="H4990" s="1" t="s">
        <v>18</v>
      </c>
      <c r="I4990" s="1"/>
      <c r="J4990" s="1" t="s">
        <v>17890</v>
      </c>
      <c r="K4990" s="1"/>
      <c r="L4990" s="1"/>
      <c r="M4990" s="1"/>
      <c r="O4990">
        <v>0</v>
      </c>
      <c r="Q4990" s="4" t="s">
        <v>31892</v>
      </c>
    </row>
    <row r="4991" spans="1:17" ht="86.25">
      <c r="A4991">
        <v>760</v>
      </c>
      <c r="B4991" t="b">
        <v>1</v>
      </c>
      <c r="D4991" s="20" t="s">
        <v>817</v>
      </c>
      <c r="F4991" s="18" t="s">
        <v>18710</v>
      </c>
      <c r="G4991">
        <v>2017</v>
      </c>
      <c r="H4991" t="s">
        <v>18</v>
      </c>
      <c r="K4991" t="s">
        <v>18422</v>
      </c>
      <c r="L4991" t="s">
        <v>18423</v>
      </c>
      <c r="O4991">
        <v>0</v>
      </c>
      <c r="Q4991" s="4" t="s">
        <v>24388</v>
      </c>
    </row>
    <row r="4992" spans="1:17">
      <c r="A4992">
        <v>2628</v>
      </c>
      <c r="B4992" t="b">
        <v>1</v>
      </c>
      <c r="C4992" s="1" t="s">
        <v>887</v>
      </c>
      <c r="D4992" s="2" t="s">
        <v>888</v>
      </c>
      <c r="E4992" s="1" t="s">
        <v>889</v>
      </c>
      <c r="F4992" s="1" t="s">
        <v>860</v>
      </c>
      <c r="G4992" s="1">
        <v>2017</v>
      </c>
      <c r="H4992" s="1" t="s">
        <v>18</v>
      </c>
      <c r="I4992" s="1"/>
      <c r="J4992" s="1" t="s">
        <v>888</v>
      </c>
      <c r="K4992" s="1"/>
      <c r="L4992" s="1"/>
      <c r="M4992" s="1"/>
      <c r="O4992">
        <v>0</v>
      </c>
      <c r="Q4992" s="4" t="s">
        <v>24685</v>
      </c>
    </row>
    <row r="4993" spans="1:17" ht="60">
      <c r="A4993">
        <v>1908</v>
      </c>
      <c r="B4993" t="b">
        <v>1</v>
      </c>
      <c r="D4993" s="22" t="s">
        <v>945</v>
      </c>
      <c r="F4993" s="18" t="s">
        <v>21807</v>
      </c>
      <c r="G4993">
        <v>2017</v>
      </c>
      <c r="H4993" t="s">
        <v>18</v>
      </c>
      <c r="K4993" t="s">
        <v>18422</v>
      </c>
      <c r="L4993" t="s">
        <v>18423</v>
      </c>
      <c r="O4993">
        <v>0</v>
      </c>
      <c r="Q4993" s="4" t="s">
        <v>24388</v>
      </c>
    </row>
    <row r="4994" spans="1:17" ht="30">
      <c r="A4994">
        <v>1150</v>
      </c>
      <c r="B4994" t="b">
        <v>1</v>
      </c>
      <c r="D4994" s="22" t="s">
        <v>950</v>
      </c>
      <c r="F4994" s="18" t="s">
        <v>18719</v>
      </c>
      <c r="G4994">
        <v>2017</v>
      </c>
      <c r="H4994" t="s">
        <v>18</v>
      </c>
      <c r="K4994" t="s">
        <v>18422</v>
      </c>
      <c r="L4994" t="s">
        <v>18423</v>
      </c>
      <c r="O4994">
        <v>0</v>
      </c>
      <c r="Q4994" s="4" t="s">
        <v>24388</v>
      </c>
    </row>
    <row r="4995" spans="1:17" ht="45">
      <c r="A4995">
        <v>2254</v>
      </c>
      <c r="B4995" t="b">
        <v>1</v>
      </c>
      <c r="D4995" s="22" t="s">
        <v>917</v>
      </c>
      <c r="F4995" s="18" t="s">
        <v>18719</v>
      </c>
      <c r="G4995">
        <v>2017</v>
      </c>
      <c r="H4995" t="s">
        <v>18</v>
      </c>
      <c r="K4995" t="s">
        <v>18422</v>
      </c>
      <c r="L4995" t="s">
        <v>18423</v>
      </c>
      <c r="O4995">
        <v>0</v>
      </c>
      <c r="Q4995" s="4" t="s">
        <v>24388</v>
      </c>
    </row>
    <row r="4996" spans="1:17" ht="30">
      <c r="A4996">
        <v>1093</v>
      </c>
      <c r="B4996" t="b">
        <v>1</v>
      </c>
      <c r="D4996" s="22" t="s">
        <v>1004</v>
      </c>
      <c r="F4996" s="18" t="s">
        <v>18719</v>
      </c>
      <c r="G4996">
        <v>2017</v>
      </c>
      <c r="H4996" t="s">
        <v>18</v>
      </c>
      <c r="K4996" t="s">
        <v>18422</v>
      </c>
      <c r="L4996" t="s">
        <v>18423</v>
      </c>
      <c r="O4996">
        <v>0</v>
      </c>
      <c r="Q4996" s="4" t="s">
        <v>24388</v>
      </c>
    </row>
    <row r="4997" spans="1:17" ht="60">
      <c r="A4997">
        <v>2624</v>
      </c>
      <c r="B4997" t="b">
        <v>1</v>
      </c>
      <c r="C4997" s="1" t="s">
        <v>111</v>
      </c>
      <c r="D4997" s="2" t="s">
        <v>841</v>
      </c>
      <c r="E4997" s="1" t="s">
        <v>842</v>
      </c>
      <c r="F4997" s="1"/>
      <c r="G4997" s="1">
        <v>2017</v>
      </c>
      <c r="H4997" s="1" t="s">
        <v>18</v>
      </c>
      <c r="I4997" s="1"/>
      <c r="J4997" s="1" t="s">
        <v>843</v>
      </c>
      <c r="K4997" s="1"/>
      <c r="L4997" s="1"/>
      <c r="M4997" s="1"/>
      <c r="O4997">
        <v>0</v>
      </c>
      <c r="Q4997" s="4" t="s">
        <v>24785</v>
      </c>
    </row>
    <row r="4998" spans="1:17" ht="57.75">
      <c r="A4998">
        <v>1143</v>
      </c>
      <c r="B4998" t="b">
        <v>1</v>
      </c>
      <c r="D4998" s="20" t="s">
        <v>844</v>
      </c>
      <c r="F4998" s="18" t="s">
        <v>18710</v>
      </c>
      <c r="G4998">
        <v>2017</v>
      </c>
      <c r="H4998" t="s">
        <v>18</v>
      </c>
      <c r="K4998" t="s">
        <v>18422</v>
      </c>
      <c r="L4998" t="s">
        <v>18423</v>
      </c>
      <c r="O4998">
        <v>0</v>
      </c>
      <c r="Q4998" s="4" t="s">
        <v>24388</v>
      </c>
    </row>
    <row r="4999" spans="1:17" ht="60">
      <c r="A4999">
        <v>1593</v>
      </c>
      <c r="B4999" t="b">
        <v>1</v>
      </c>
      <c r="D4999" s="22" t="s">
        <v>1000</v>
      </c>
      <c r="F4999" s="18" t="s">
        <v>19219</v>
      </c>
      <c r="G4999">
        <v>2017</v>
      </c>
      <c r="H4999" t="s">
        <v>18</v>
      </c>
      <c r="K4999" t="s">
        <v>18422</v>
      </c>
      <c r="L4999" t="s">
        <v>18423</v>
      </c>
      <c r="O4999">
        <v>0</v>
      </c>
      <c r="Q4999" s="4" t="s">
        <v>24388</v>
      </c>
    </row>
    <row r="5000" spans="1:17" ht="30">
      <c r="A5000">
        <v>1057</v>
      </c>
      <c r="B5000" t="b">
        <v>1</v>
      </c>
      <c r="D5000" s="22" t="s">
        <v>883</v>
      </c>
      <c r="F5000" s="18" t="s">
        <v>19219</v>
      </c>
      <c r="G5000">
        <v>2017</v>
      </c>
      <c r="H5000" t="s">
        <v>18</v>
      </c>
      <c r="K5000" t="s">
        <v>18422</v>
      </c>
      <c r="L5000" t="s">
        <v>18423</v>
      </c>
      <c r="O5000">
        <v>0</v>
      </c>
      <c r="Q5000" s="4" t="s">
        <v>24388</v>
      </c>
    </row>
    <row r="5001" spans="1:17" ht="45">
      <c r="A5001">
        <v>1273</v>
      </c>
      <c r="B5001" t="b">
        <v>1</v>
      </c>
      <c r="D5001" s="22" t="s">
        <v>974</v>
      </c>
      <c r="F5001" s="18" t="s">
        <v>21807</v>
      </c>
      <c r="G5001">
        <v>2017</v>
      </c>
      <c r="H5001" t="s">
        <v>18</v>
      </c>
      <c r="K5001" t="s">
        <v>18422</v>
      </c>
      <c r="L5001" t="s">
        <v>18423</v>
      </c>
      <c r="O5001">
        <v>0</v>
      </c>
      <c r="Q5001" s="4" t="s">
        <v>24388</v>
      </c>
    </row>
    <row r="5002" spans="1:17" ht="30">
      <c r="A5002">
        <v>1418</v>
      </c>
      <c r="B5002" t="b">
        <v>1</v>
      </c>
      <c r="D5002" s="22" t="s">
        <v>864</v>
      </c>
      <c r="F5002" s="18" t="s">
        <v>18719</v>
      </c>
      <c r="G5002">
        <v>2017</v>
      </c>
      <c r="H5002" t="s">
        <v>18</v>
      </c>
      <c r="K5002" t="s">
        <v>18422</v>
      </c>
      <c r="L5002" t="s">
        <v>18423</v>
      </c>
      <c r="O5002">
        <v>0</v>
      </c>
      <c r="Q5002" s="4" t="s">
        <v>24388</v>
      </c>
    </row>
    <row r="5003" spans="1:17" ht="30">
      <c r="A5003">
        <v>2625</v>
      </c>
      <c r="B5003" t="b">
        <v>1</v>
      </c>
      <c r="C5003" s="1" t="s">
        <v>387</v>
      </c>
      <c r="D5003" s="2" t="s">
        <v>848</v>
      </c>
      <c r="E5003" s="1" t="s">
        <v>849</v>
      </c>
      <c r="F5003" s="1" t="s">
        <v>850</v>
      </c>
      <c r="G5003" s="1">
        <v>2017</v>
      </c>
      <c r="H5003" s="1" t="s">
        <v>18</v>
      </c>
      <c r="I5003" s="1"/>
      <c r="J5003" s="1" t="s">
        <v>851</v>
      </c>
      <c r="K5003" s="1"/>
      <c r="L5003" s="1"/>
      <c r="M5003" s="1"/>
      <c r="O5003">
        <v>0</v>
      </c>
      <c r="Q5003" s="4" t="s">
        <v>18883</v>
      </c>
    </row>
    <row r="5004" spans="1:17" ht="30">
      <c r="A5004">
        <v>407</v>
      </c>
      <c r="B5004" t="b">
        <v>1</v>
      </c>
      <c r="D5004" s="22" t="s">
        <v>20218</v>
      </c>
      <c r="F5004" s="18" t="s">
        <v>18719</v>
      </c>
      <c r="G5004">
        <v>2017</v>
      </c>
      <c r="H5004" t="s">
        <v>18</v>
      </c>
      <c r="K5004" t="s">
        <v>18422</v>
      </c>
      <c r="L5004" t="s">
        <v>18423</v>
      </c>
      <c r="O5004">
        <v>0</v>
      </c>
      <c r="Q5004" s="4" t="s">
        <v>24388</v>
      </c>
    </row>
    <row r="5005" spans="1:17">
      <c r="A5005">
        <v>680</v>
      </c>
      <c r="B5005" t="b">
        <v>1</v>
      </c>
      <c r="D5005" s="22" t="s">
        <v>808</v>
      </c>
      <c r="F5005" s="18" t="s">
        <v>19219</v>
      </c>
      <c r="G5005">
        <v>2017</v>
      </c>
      <c r="H5005" t="s">
        <v>18</v>
      </c>
      <c r="K5005" t="s">
        <v>18422</v>
      </c>
      <c r="L5005" t="s">
        <v>18423</v>
      </c>
      <c r="O5005">
        <v>0</v>
      </c>
      <c r="Q5005" s="4" t="s">
        <v>24388</v>
      </c>
    </row>
    <row r="5006" spans="1:17" ht="45">
      <c r="A5006">
        <v>1487</v>
      </c>
      <c r="B5006" t="b">
        <v>1</v>
      </c>
      <c r="D5006" s="22" t="s">
        <v>24130</v>
      </c>
      <c r="F5006" s="18" t="s">
        <v>18719</v>
      </c>
      <c r="G5006">
        <v>2017</v>
      </c>
      <c r="H5006" t="s">
        <v>18</v>
      </c>
      <c r="K5006" t="s">
        <v>18422</v>
      </c>
      <c r="L5006" t="s">
        <v>18423</v>
      </c>
      <c r="O5006">
        <v>0</v>
      </c>
      <c r="Q5006" s="4" t="s">
        <v>24388</v>
      </c>
    </row>
    <row r="5007" spans="1:17" ht="45">
      <c r="A5007">
        <v>2631</v>
      </c>
      <c r="B5007" t="b">
        <v>1</v>
      </c>
      <c r="C5007" s="1" t="s">
        <v>148</v>
      </c>
      <c r="D5007" s="2" t="s">
        <v>921</v>
      </c>
      <c r="E5007" s="1" t="s">
        <v>922</v>
      </c>
      <c r="F5007" s="1" t="s">
        <v>923</v>
      </c>
      <c r="G5007" s="1">
        <v>2017</v>
      </c>
      <c r="H5007" s="1" t="s">
        <v>18</v>
      </c>
      <c r="I5007" s="1"/>
      <c r="J5007" s="1" t="s">
        <v>924</v>
      </c>
      <c r="K5007" s="1"/>
      <c r="L5007" s="1"/>
      <c r="M5007" s="1"/>
      <c r="O5007">
        <v>0</v>
      </c>
      <c r="Q5007" s="4" t="s">
        <v>20730</v>
      </c>
    </row>
    <row r="5008" spans="1:17" ht="60">
      <c r="A5008">
        <v>1428</v>
      </c>
      <c r="B5008" t="b">
        <v>1</v>
      </c>
      <c r="D5008" s="22" t="s">
        <v>803</v>
      </c>
      <c r="F5008" s="18" t="s">
        <v>18719</v>
      </c>
      <c r="G5008">
        <v>2017</v>
      </c>
      <c r="H5008" t="s">
        <v>18</v>
      </c>
      <c r="K5008" t="s">
        <v>18422</v>
      </c>
      <c r="L5008" t="s">
        <v>18423</v>
      </c>
      <c r="O5008">
        <v>0</v>
      </c>
      <c r="Q5008" s="4" t="s">
        <v>24388</v>
      </c>
    </row>
    <row r="5009" spans="1:18">
      <c r="A5009">
        <v>2626</v>
      </c>
      <c r="B5009" t="b">
        <v>1</v>
      </c>
      <c r="C5009" s="1" t="s">
        <v>857</v>
      </c>
      <c r="D5009" s="2" t="s">
        <v>858</v>
      </c>
      <c r="E5009" s="1" t="s">
        <v>859</v>
      </c>
      <c r="F5009" s="1" t="s">
        <v>860</v>
      </c>
      <c r="G5009" s="1">
        <v>2017</v>
      </c>
      <c r="H5009" s="1" t="s">
        <v>18</v>
      </c>
      <c r="I5009" s="1"/>
      <c r="J5009" s="1" t="s">
        <v>858</v>
      </c>
      <c r="K5009" s="1"/>
      <c r="L5009" s="1"/>
      <c r="M5009" s="1"/>
      <c r="O5009">
        <v>0</v>
      </c>
      <c r="Q5009" s="4" t="s">
        <v>31897</v>
      </c>
    </row>
    <row r="5010" spans="1:18">
      <c r="A5010">
        <v>2627</v>
      </c>
      <c r="B5010" t="b">
        <v>1</v>
      </c>
      <c r="C5010" s="1" t="s">
        <v>861</v>
      </c>
      <c r="D5010" s="2" t="s">
        <v>858</v>
      </c>
      <c r="E5010" s="1" t="s">
        <v>862</v>
      </c>
      <c r="F5010" s="1" t="s">
        <v>860</v>
      </c>
      <c r="G5010" s="1">
        <v>2017</v>
      </c>
      <c r="H5010" s="1" t="s">
        <v>18</v>
      </c>
      <c r="I5010" s="1"/>
      <c r="J5010" s="1" t="s">
        <v>858</v>
      </c>
      <c r="K5010" s="1"/>
      <c r="L5010" s="1"/>
      <c r="M5010" s="1"/>
      <c r="O5010">
        <v>0</v>
      </c>
      <c r="Q5010" s="4" t="s">
        <v>31898</v>
      </c>
    </row>
    <row r="5011" spans="1:18" ht="45">
      <c r="A5011">
        <v>5237</v>
      </c>
      <c r="B5011" t="b">
        <v>1</v>
      </c>
      <c r="C5011" s="1" t="s">
        <v>32178</v>
      </c>
      <c r="D5011" s="4" t="s">
        <v>32084</v>
      </c>
      <c r="E5011" s="48" t="s">
        <v>32085</v>
      </c>
      <c r="F5011" s="1" t="s">
        <v>32086</v>
      </c>
      <c r="G5011" s="1">
        <v>2017</v>
      </c>
      <c r="H5011" s="1" t="s">
        <v>29</v>
      </c>
      <c r="K5011" t="s">
        <v>17831</v>
      </c>
      <c r="L5011" t="s">
        <v>29</v>
      </c>
      <c r="O5011">
        <v>1</v>
      </c>
      <c r="Q5011" s="4" t="s">
        <v>32181</v>
      </c>
      <c r="R5011">
        <v>211</v>
      </c>
    </row>
    <row r="5012" spans="1:18">
      <c r="A5012">
        <v>5245</v>
      </c>
      <c r="B5012" t="b">
        <v>1</v>
      </c>
      <c r="C5012" s="1" t="s">
        <v>32116</v>
      </c>
      <c r="D5012" s="4" t="s">
        <v>32117</v>
      </c>
      <c r="E5012" s="48" t="s">
        <v>32118</v>
      </c>
      <c r="F5012" s="1" t="s">
        <v>32120</v>
      </c>
      <c r="G5012" s="1">
        <v>2017</v>
      </c>
      <c r="H5012" s="1" t="s">
        <v>18</v>
      </c>
      <c r="O5012">
        <v>0</v>
      </c>
      <c r="Q5012" s="4" t="s">
        <v>32162</v>
      </c>
    </row>
    <row r="5013" spans="1:18" ht="45">
      <c r="A5013">
        <v>1869</v>
      </c>
      <c r="B5013" t="b">
        <v>1</v>
      </c>
      <c r="C5013" s="4" t="s">
        <v>25405</v>
      </c>
      <c r="D5013" s="7" t="s">
        <v>643</v>
      </c>
      <c r="E5013" s="5" t="s">
        <v>25406</v>
      </c>
      <c r="F5013" s="18" t="s">
        <v>18586</v>
      </c>
      <c r="G5013">
        <v>2018</v>
      </c>
      <c r="H5013" t="s">
        <v>29</v>
      </c>
      <c r="I5013" t="s">
        <v>25407</v>
      </c>
      <c r="J5013" t="s">
        <v>646</v>
      </c>
      <c r="K5013" t="s">
        <v>10100</v>
      </c>
      <c r="L5013" t="s">
        <v>29</v>
      </c>
      <c r="O5013">
        <v>1</v>
      </c>
      <c r="Q5013" s="4" t="s">
        <v>26963</v>
      </c>
      <c r="R5013">
        <v>8</v>
      </c>
    </row>
    <row r="5014" spans="1:18" ht="29.25">
      <c r="A5014">
        <v>1376</v>
      </c>
      <c r="B5014" t="b">
        <v>1</v>
      </c>
      <c r="C5014" s="6" t="s">
        <v>23750</v>
      </c>
      <c r="D5014" s="7" t="s">
        <v>23751</v>
      </c>
      <c r="E5014" s="5" t="s">
        <v>23752</v>
      </c>
      <c r="F5014" s="16" t="s">
        <v>19592</v>
      </c>
      <c r="G5014">
        <v>2018</v>
      </c>
      <c r="H5014" t="s">
        <v>29</v>
      </c>
      <c r="K5014" t="s">
        <v>1426</v>
      </c>
      <c r="L5014" t="s">
        <v>29</v>
      </c>
      <c r="O5014">
        <v>1</v>
      </c>
      <c r="Q5014" s="4" t="s">
        <v>26946</v>
      </c>
      <c r="R5014">
        <v>12</v>
      </c>
    </row>
    <row r="5015" spans="1:18" ht="30">
      <c r="A5015">
        <v>2532</v>
      </c>
      <c r="B5015" t="b">
        <v>1</v>
      </c>
      <c r="C5015" t="s">
        <v>19472</v>
      </c>
      <c r="D5015" s="4" t="s">
        <v>665</v>
      </c>
      <c r="E5015" s="3" t="s">
        <v>27582</v>
      </c>
      <c r="F5015" t="s">
        <v>27583</v>
      </c>
      <c r="G5015">
        <v>2018</v>
      </c>
      <c r="H5015" t="s">
        <v>29</v>
      </c>
      <c r="J5015" t="s">
        <v>27584</v>
      </c>
      <c r="K5015" t="s">
        <v>298</v>
      </c>
      <c r="L5015" t="s">
        <v>29</v>
      </c>
      <c r="O5015">
        <v>1</v>
      </c>
      <c r="Q5015" s="4" t="s">
        <v>23262</v>
      </c>
      <c r="R5015">
        <v>27</v>
      </c>
    </row>
    <row r="5016" spans="1:18" ht="30">
      <c r="A5016">
        <v>2216</v>
      </c>
      <c r="B5016" t="b">
        <v>1</v>
      </c>
      <c r="C5016" t="s">
        <v>26415</v>
      </c>
      <c r="D5016" s="4" t="s">
        <v>26416</v>
      </c>
      <c r="E5016" t="s">
        <v>18795</v>
      </c>
      <c r="F5016" t="s">
        <v>18796</v>
      </c>
      <c r="G5016">
        <v>2018</v>
      </c>
      <c r="H5016" t="s">
        <v>29</v>
      </c>
      <c r="I5016" t="s">
        <v>26417</v>
      </c>
      <c r="J5016" t="s">
        <v>26418</v>
      </c>
      <c r="K5016" t="s">
        <v>18103</v>
      </c>
      <c r="L5016" t="s">
        <v>29</v>
      </c>
      <c r="O5016">
        <v>1</v>
      </c>
      <c r="Q5016" s="4" t="s">
        <v>26991</v>
      </c>
      <c r="R5016">
        <v>30</v>
      </c>
    </row>
    <row r="5017" spans="1:18" ht="409.5">
      <c r="A5017">
        <v>91</v>
      </c>
      <c r="B5017" t="b">
        <v>1</v>
      </c>
      <c r="C5017" t="s">
        <v>18845</v>
      </c>
      <c r="D5017" s="4" t="s">
        <v>695</v>
      </c>
      <c r="E5017" s="5" t="s">
        <v>18846</v>
      </c>
      <c r="F5017" t="s">
        <v>18847</v>
      </c>
      <c r="G5017">
        <v>2018</v>
      </c>
      <c r="H5017" t="s">
        <v>29</v>
      </c>
      <c r="I5017" s="4" t="s">
        <v>18848</v>
      </c>
      <c r="J5017" t="s">
        <v>18849</v>
      </c>
      <c r="K5017" t="s">
        <v>18103</v>
      </c>
      <c r="L5017" t="s">
        <v>29</v>
      </c>
      <c r="O5017">
        <v>1</v>
      </c>
      <c r="Q5017" s="4" t="s">
        <v>26882</v>
      </c>
      <c r="R5017">
        <v>30</v>
      </c>
    </row>
    <row r="5018" spans="1:18" ht="30">
      <c r="A5018">
        <v>80</v>
      </c>
      <c r="B5018" t="b">
        <v>1</v>
      </c>
      <c r="C5018" t="s">
        <v>18793</v>
      </c>
      <c r="D5018" s="4" t="s">
        <v>18794</v>
      </c>
      <c r="E5018" t="s">
        <v>18795</v>
      </c>
      <c r="F5018" t="s">
        <v>18796</v>
      </c>
      <c r="G5018">
        <v>2018</v>
      </c>
      <c r="H5018" t="s">
        <v>29</v>
      </c>
      <c r="I5018" t="s">
        <v>18797</v>
      </c>
      <c r="J5018" t="s">
        <v>18798</v>
      </c>
      <c r="K5018" t="s">
        <v>1426</v>
      </c>
      <c r="L5018" t="s">
        <v>29</v>
      </c>
      <c r="O5018">
        <v>1</v>
      </c>
      <c r="Q5018" s="4" t="s">
        <v>26909</v>
      </c>
      <c r="R5018">
        <v>30</v>
      </c>
    </row>
    <row r="5019" spans="1:18" ht="45">
      <c r="A5019">
        <v>2614</v>
      </c>
      <c r="B5019" t="b">
        <v>1</v>
      </c>
      <c r="C5019" s="1" t="s">
        <v>463</v>
      </c>
      <c r="D5019" s="2" t="s">
        <v>714</v>
      </c>
      <c r="E5019" s="1" t="s">
        <v>715</v>
      </c>
      <c r="F5019" s="1" t="s">
        <v>662</v>
      </c>
      <c r="G5019" s="1">
        <v>2018</v>
      </c>
      <c r="H5019" s="1" t="s">
        <v>29</v>
      </c>
      <c r="I5019" s="1"/>
      <c r="J5019" s="1" t="s">
        <v>716</v>
      </c>
      <c r="K5019" s="1" t="s">
        <v>43</v>
      </c>
      <c r="L5019" s="1" t="s">
        <v>29</v>
      </c>
      <c r="M5019" s="1"/>
      <c r="O5019">
        <v>1</v>
      </c>
      <c r="Q5019" s="4" t="s">
        <v>27095</v>
      </c>
      <c r="R5019">
        <v>48</v>
      </c>
    </row>
    <row r="5020" spans="1:18" ht="72">
      <c r="A5020">
        <v>34</v>
      </c>
      <c r="B5020" t="b">
        <v>1</v>
      </c>
      <c r="C5020" t="s">
        <v>18585</v>
      </c>
      <c r="D5020" s="7" t="s">
        <v>648</v>
      </c>
      <c r="E5020" s="5" t="s">
        <v>649</v>
      </c>
      <c r="F5020" s="18" t="s">
        <v>18586</v>
      </c>
      <c r="G5020">
        <v>2018</v>
      </c>
      <c r="H5020" t="s">
        <v>29</v>
      </c>
      <c r="J5020" t="s">
        <v>18587</v>
      </c>
      <c r="K5020" t="s">
        <v>18103</v>
      </c>
      <c r="L5020" t="s">
        <v>29</v>
      </c>
      <c r="O5020">
        <v>1</v>
      </c>
      <c r="Q5020" s="4" t="s">
        <v>26905</v>
      </c>
      <c r="R5020">
        <v>57</v>
      </c>
    </row>
    <row r="5021" spans="1:18" ht="30">
      <c r="A5021">
        <v>2617</v>
      </c>
      <c r="B5021" t="b">
        <v>1</v>
      </c>
      <c r="C5021" s="1" t="s">
        <v>745</v>
      </c>
      <c r="D5021" s="2" t="s">
        <v>746</v>
      </c>
      <c r="E5021" s="1" t="s">
        <v>747</v>
      </c>
      <c r="F5021" s="1" t="s">
        <v>748</v>
      </c>
      <c r="G5021" s="1">
        <v>2018</v>
      </c>
      <c r="H5021" s="1" t="s">
        <v>29</v>
      </c>
      <c r="I5021" s="1"/>
      <c r="J5021" s="1" t="s">
        <v>749</v>
      </c>
      <c r="K5021" s="1" t="s">
        <v>43</v>
      </c>
      <c r="L5021" s="1" t="s">
        <v>29</v>
      </c>
      <c r="M5021" s="1"/>
      <c r="O5021">
        <v>1</v>
      </c>
      <c r="Q5021" s="4" t="s">
        <v>31903</v>
      </c>
      <c r="R5021">
        <v>80</v>
      </c>
    </row>
    <row r="5022" spans="1:18" ht="45">
      <c r="A5022">
        <v>1929</v>
      </c>
      <c r="B5022" t="b">
        <v>1</v>
      </c>
      <c r="C5022" t="s">
        <v>25602</v>
      </c>
      <c r="D5022" s="2" t="s">
        <v>707</v>
      </c>
      <c r="E5022" s="5" t="s">
        <v>708</v>
      </c>
      <c r="F5022" s="18" t="s">
        <v>18586</v>
      </c>
      <c r="G5022">
        <v>2018</v>
      </c>
      <c r="H5022" t="s">
        <v>29</v>
      </c>
      <c r="J5022" t="s">
        <v>25603</v>
      </c>
      <c r="K5022" t="s">
        <v>10100</v>
      </c>
      <c r="L5022" t="s">
        <v>29</v>
      </c>
      <c r="O5022">
        <v>1</v>
      </c>
      <c r="Q5022" s="4" t="s">
        <v>26970</v>
      </c>
      <c r="R5022">
        <v>80</v>
      </c>
    </row>
    <row r="5023" spans="1:18" ht="45">
      <c r="A5023">
        <v>2613</v>
      </c>
      <c r="B5023" t="b">
        <v>1</v>
      </c>
      <c r="C5023" s="1" t="s">
        <v>148</v>
      </c>
      <c r="D5023" s="2" t="s">
        <v>711</v>
      </c>
      <c r="E5023" s="1" t="s">
        <v>712</v>
      </c>
      <c r="F5023" s="1" t="s">
        <v>662</v>
      </c>
      <c r="G5023" s="1">
        <v>2018</v>
      </c>
      <c r="H5023" s="1" t="s">
        <v>29</v>
      </c>
      <c r="I5023" s="1"/>
      <c r="J5023" s="1" t="s">
        <v>713</v>
      </c>
      <c r="K5023" t="s">
        <v>298</v>
      </c>
      <c r="L5023" s="1" t="s">
        <v>29</v>
      </c>
      <c r="M5023" s="1"/>
      <c r="O5023">
        <v>1</v>
      </c>
      <c r="Q5023" s="4" t="s">
        <v>20730</v>
      </c>
      <c r="R5023">
        <v>103</v>
      </c>
    </row>
    <row r="5024" spans="1:18" ht="45">
      <c r="A5024">
        <v>583</v>
      </c>
      <c r="B5024" t="b">
        <v>1</v>
      </c>
      <c r="C5024" t="s">
        <v>20899</v>
      </c>
      <c r="D5024" s="4" t="s">
        <v>20900</v>
      </c>
      <c r="E5024" t="s">
        <v>18795</v>
      </c>
      <c r="F5024" t="s">
        <v>18796</v>
      </c>
      <c r="G5024">
        <v>2018</v>
      </c>
      <c r="H5024" t="s">
        <v>29</v>
      </c>
      <c r="I5024" t="s">
        <v>20901</v>
      </c>
      <c r="J5024" t="s">
        <v>20902</v>
      </c>
      <c r="K5024" t="s">
        <v>605</v>
      </c>
      <c r="L5024" t="s">
        <v>29</v>
      </c>
      <c r="O5024">
        <v>1</v>
      </c>
      <c r="Q5024" s="4" t="s">
        <v>26929</v>
      </c>
      <c r="R5024">
        <v>48</v>
      </c>
    </row>
    <row r="5025" spans="1:18" ht="45">
      <c r="A5025">
        <v>453</v>
      </c>
      <c r="B5025" t="b">
        <v>1</v>
      </c>
      <c r="C5025" t="s">
        <v>20400</v>
      </c>
      <c r="D5025" s="4" t="s">
        <v>20401</v>
      </c>
      <c r="E5025" t="s">
        <v>18795</v>
      </c>
      <c r="F5025" t="s">
        <v>18796</v>
      </c>
      <c r="G5025">
        <v>2018</v>
      </c>
      <c r="H5025" t="s">
        <v>29</v>
      </c>
      <c r="I5025" t="s">
        <v>20402</v>
      </c>
      <c r="J5025" t="s">
        <v>20403</v>
      </c>
      <c r="K5025" t="s">
        <v>1426</v>
      </c>
      <c r="L5025" t="s">
        <v>29</v>
      </c>
      <c r="O5025">
        <v>1</v>
      </c>
      <c r="Q5025" s="4" t="s">
        <v>26927</v>
      </c>
      <c r="R5025">
        <v>48</v>
      </c>
    </row>
    <row r="5026" spans="1:18" ht="75">
      <c r="A5026">
        <v>1429</v>
      </c>
      <c r="B5026" t="b">
        <v>1</v>
      </c>
      <c r="C5026" s="6" t="s">
        <v>23919</v>
      </c>
      <c r="D5026" s="7" t="s">
        <v>23920</v>
      </c>
      <c r="F5026" s="16" t="s">
        <v>23921</v>
      </c>
      <c r="G5026">
        <v>2018</v>
      </c>
      <c r="H5026" t="s">
        <v>29</v>
      </c>
      <c r="I5026" t="s">
        <v>23922</v>
      </c>
      <c r="K5026" t="s">
        <v>10100</v>
      </c>
      <c r="L5026" t="s">
        <v>29</v>
      </c>
      <c r="O5026">
        <v>2</v>
      </c>
      <c r="Q5026" s="4" t="s">
        <v>26949</v>
      </c>
      <c r="R5026">
        <v>170</v>
      </c>
    </row>
    <row r="5027" spans="1:18" ht="45">
      <c r="A5027">
        <v>2560</v>
      </c>
      <c r="B5027" t="b">
        <v>1</v>
      </c>
      <c r="C5027" t="s">
        <v>27719</v>
      </c>
      <c r="D5027" s="4" t="s">
        <v>27720</v>
      </c>
      <c r="E5027" t="s">
        <v>27721</v>
      </c>
      <c r="F5027" t="s">
        <v>27722</v>
      </c>
      <c r="G5027">
        <v>2018</v>
      </c>
      <c r="H5027" t="s">
        <v>29</v>
      </c>
      <c r="I5027" s="43" t="s">
        <v>27723</v>
      </c>
      <c r="J5027" t="s">
        <v>27724</v>
      </c>
      <c r="K5027" t="s">
        <v>24681</v>
      </c>
      <c r="L5027" t="s">
        <v>29</v>
      </c>
      <c r="O5027">
        <v>1</v>
      </c>
      <c r="Q5027" s="4" t="s">
        <v>31902</v>
      </c>
      <c r="R5027">
        <v>211</v>
      </c>
    </row>
    <row r="5028" spans="1:18" ht="43.5">
      <c r="A5028">
        <v>1859</v>
      </c>
      <c r="B5028" t="b">
        <v>1</v>
      </c>
      <c r="C5028" t="s">
        <v>25379</v>
      </c>
      <c r="D5028" s="7" t="s">
        <v>624</v>
      </c>
      <c r="E5028" s="5" t="s">
        <v>25380</v>
      </c>
      <c r="F5028" s="18" t="s">
        <v>18466</v>
      </c>
      <c r="G5028">
        <v>2018</v>
      </c>
      <c r="H5028" t="s">
        <v>29</v>
      </c>
      <c r="I5028" t="s">
        <v>25381</v>
      </c>
      <c r="J5028" t="s">
        <v>627</v>
      </c>
      <c r="K5028" t="s">
        <v>18103</v>
      </c>
      <c r="L5028" t="s">
        <v>29</v>
      </c>
      <c r="O5028">
        <v>1</v>
      </c>
      <c r="Q5028" s="4" t="s">
        <v>26960</v>
      </c>
      <c r="R5028">
        <v>211</v>
      </c>
    </row>
    <row r="5029" spans="1:18" ht="45">
      <c r="A5029">
        <v>4925</v>
      </c>
      <c r="B5029" t="b">
        <v>1</v>
      </c>
      <c r="C5029" s="1" t="s">
        <v>17818</v>
      </c>
      <c r="D5029" s="2" t="s">
        <v>17819</v>
      </c>
      <c r="E5029" s="3" t="s">
        <v>17820</v>
      </c>
      <c r="F5029" s="1" t="s">
        <v>17821</v>
      </c>
      <c r="G5029" s="1">
        <v>2018</v>
      </c>
      <c r="H5029" s="1" t="s">
        <v>29</v>
      </c>
      <c r="I5029" s="1"/>
      <c r="J5029" s="1" t="s">
        <v>17822</v>
      </c>
      <c r="K5029" s="1" t="s">
        <v>43</v>
      </c>
      <c r="L5029" s="1" t="s">
        <v>29</v>
      </c>
      <c r="M5029" s="1"/>
      <c r="O5029">
        <v>1</v>
      </c>
      <c r="Q5029" s="4" t="s">
        <v>26326</v>
      </c>
      <c r="R5029">
        <v>211</v>
      </c>
    </row>
    <row r="5030" spans="1:18" ht="30">
      <c r="A5030">
        <v>4929</v>
      </c>
      <c r="B5030" t="b">
        <v>1</v>
      </c>
      <c r="C5030" s="1" t="s">
        <v>17835</v>
      </c>
      <c r="D5030" s="2" t="s">
        <v>17836</v>
      </c>
      <c r="E5030" s="3" t="s">
        <v>17825</v>
      </c>
      <c r="F5030" s="1" t="s">
        <v>17826</v>
      </c>
      <c r="G5030" s="1">
        <v>2018</v>
      </c>
      <c r="H5030" s="1" t="s">
        <v>29</v>
      </c>
      <c r="I5030" s="1"/>
      <c r="J5030" s="1" t="s">
        <v>17837</v>
      </c>
      <c r="K5030" s="1" t="s">
        <v>43</v>
      </c>
      <c r="L5030" s="1" t="s">
        <v>29</v>
      </c>
      <c r="M5030" s="1"/>
      <c r="O5030">
        <v>1</v>
      </c>
      <c r="Q5030" s="4" t="s">
        <v>31905</v>
      </c>
      <c r="R5030">
        <v>211</v>
      </c>
    </row>
    <row r="5031" spans="1:18" ht="30">
      <c r="A5031">
        <v>4928</v>
      </c>
      <c r="B5031" t="b">
        <v>1</v>
      </c>
      <c r="C5031" s="1" t="s">
        <v>28326</v>
      </c>
      <c r="D5031" s="2" t="s">
        <v>17833</v>
      </c>
      <c r="E5031" s="3" t="s">
        <v>17825</v>
      </c>
      <c r="F5031" s="1" t="s">
        <v>17826</v>
      </c>
      <c r="G5031" s="1">
        <v>2018</v>
      </c>
      <c r="H5031" s="1" t="s">
        <v>29</v>
      </c>
      <c r="I5031" s="1"/>
      <c r="J5031" s="1" t="s">
        <v>17834</v>
      </c>
      <c r="K5031" s="1" t="s">
        <v>17831</v>
      </c>
      <c r="L5031" s="1" t="s">
        <v>29</v>
      </c>
      <c r="M5031" s="1"/>
      <c r="O5031">
        <v>1</v>
      </c>
      <c r="Q5031" s="4" t="s">
        <v>31908</v>
      </c>
      <c r="R5031">
        <v>211</v>
      </c>
    </row>
    <row r="5032" spans="1:18" ht="60">
      <c r="A5032">
        <v>4927</v>
      </c>
      <c r="B5032" t="b">
        <v>1</v>
      </c>
      <c r="C5032" s="1" t="s">
        <v>17828</v>
      </c>
      <c r="D5032" s="2" t="s">
        <v>17829</v>
      </c>
      <c r="E5032" s="3" t="s">
        <v>17825</v>
      </c>
      <c r="F5032" s="1" t="s">
        <v>17826</v>
      </c>
      <c r="G5032" s="1">
        <v>2018</v>
      </c>
      <c r="H5032" s="1" t="s">
        <v>29</v>
      </c>
      <c r="I5032" s="1"/>
      <c r="J5032" s="1" t="s">
        <v>17830</v>
      </c>
      <c r="K5032" s="1" t="s">
        <v>17831</v>
      </c>
      <c r="L5032" s="1" t="s">
        <v>29</v>
      </c>
      <c r="M5032" s="1"/>
      <c r="O5032">
        <v>1</v>
      </c>
      <c r="Q5032" s="4" t="s">
        <v>31909</v>
      </c>
      <c r="R5032">
        <v>211</v>
      </c>
    </row>
    <row r="5033" spans="1:18" ht="30">
      <c r="A5033">
        <v>4930</v>
      </c>
      <c r="B5033" t="b">
        <v>1</v>
      </c>
      <c r="C5033" s="1" t="s">
        <v>17838</v>
      </c>
      <c r="D5033" s="2" t="s">
        <v>17839</v>
      </c>
      <c r="E5033" s="3" t="s">
        <v>17825</v>
      </c>
      <c r="F5033" s="1" t="s">
        <v>17826</v>
      </c>
      <c r="G5033" s="1">
        <v>2018</v>
      </c>
      <c r="H5033" s="1" t="s">
        <v>29</v>
      </c>
      <c r="I5033" s="1"/>
      <c r="J5033" s="1" t="s">
        <v>17840</v>
      </c>
      <c r="K5033" s="1" t="s">
        <v>43</v>
      </c>
      <c r="L5033" s="1" t="s">
        <v>29</v>
      </c>
      <c r="M5033" s="1"/>
      <c r="O5033">
        <v>1</v>
      </c>
      <c r="Q5033" s="4" t="s">
        <v>31911</v>
      </c>
      <c r="R5033">
        <v>211</v>
      </c>
    </row>
    <row r="5034" spans="1:18" ht="30">
      <c r="A5034">
        <v>4931</v>
      </c>
      <c r="B5034" t="b">
        <v>1</v>
      </c>
      <c r="C5034" s="1" t="s">
        <v>17838</v>
      </c>
      <c r="D5034" s="2" t="s">
        <v>17841</v>
      </c>
      <c r="E5034" s="3" t="s">
        <v>17825</v>
      </c>
      <c r="F5034" s="1" t="s">
        <v>17826</v>
      </c>
      <c r="G5034" s="1">
        <v>2018</v>
      </c>
      <c r="H5034" s="1" t="s">
        <v>29</v>
      </c>
      <c r="I5034" s="1"/>
      <c r="J5034" s="1" t="s">
        <v>17842</v>
      </c>
      <c r="K5034" s="1" t="s">
        <v>43</v>
      </c>
      <c r="L5034" s="1" t="s">
        <v>29</v>
      </c>
      <c r="M5034" s="1"/>
      <c r="O5034">
        <v>1</v>
      </c>
      <c r="Q5034" s="4" t="s">
        <v>31911</v>
      </c>
      <c r="R5034">
        <v>211</v>
      </c>
    </row>
    <row r="5035" spans="1:18" ht="45">
      <c r="A5035">
        <v>2559</v>
      </c>
      <c r="B5035" t="b">
        <v>1</v>
      </c>
      <c r="C5035" t="s">
        <v>27713</v>
      </c>
      <c r="D5035" s="4" t="s">
        <v>27714</v>
      </c>
      <c r="E5035" s="3" t="s">
        <v>27715</v>
      </c>
      <c r="F5035" t="s">
        <v>27716</v>
      </c>
      <c r="G5035">
        <v>2018</v>
      </c>
      <c r="H5035" t="s">
        <v>29</v>
      </c>
      <c r="I5035" s="43" t="s">
        <v>27717</v>
      </c>
      <c r="J5035" t="s">
        <v>27718</v>
      </c>
      <c r="K5035" t="s">
        <v>24681</v>
      </c>
      <c r="L5035" t="s">
        <v>29</v>
      </c>
      <c r="O5035">
        <v>1</v>
      </c>
      <c r="Q5035" s="4" t="s">
        <v>31912</v>
      </c>
      <c r="R5035">
        <v>211</v>
      </c>
    </row>
    <row r="5036" spans="1:18" ht="45">
      <c r="A5036">
        <v>2172</v>
      </c>
      <c r="B5036" t="b">
        <v>1</v>
      </c>
      <c r="C5036" t="s">
        <v>19318</v>
      </c>
      <c r="D5036" s="2" t="s">
        <v>737</v>
      </c>
      <c r="E5036" s="5" t="s">
        <v>738</v>
      </c>
      <c r="F5036" s="18" t="s">
        <v>18586</v>
      </c>
      <c r="G5036">
        <v>2018</v>
      </c>
      <c r="H5036" t="s">
        <v>29</v>
      </c>
      <c r="J5036" t="s">
        <v>740</v>
      </c>
      <c r="K5036" t="s">
        <v>5171</v>
      </c>
      <c r="L5036" t="s">
        <v>29</v>
      </c>
      <c r="O5036">
        <v>1</v>
      </c>
      <c r="Q5036" s="4" t="s">
        <v>20544</v>
      </c>
      <c r="R5036">
        <v>221</v>
      </c>
    </row>
    <row r="5037" spans="1:18" ht="30">
      <c r="A5037">
        <v>4932</v>
      </c>
      <c r="B5037" t="b">
        <v>1</v>
      </c>
      <c r="C5037" s="1" t="s">
        <v>17843</v>
      </c>
      <c r="D5037" s="2" t="s">
        <v>17844</v>
      </c>
      <c r="E5037" s="3" t="s">
        <v>17825</v>
      </c>
      <c r="F5037" s="1" t="s">
        <v>17826</v>
      </c>
      <c r="G5037" s="1">
        <v>2018</v>
      </c>
      <c r="H5037" s="1" t="s">
        <v>29</v>
      </c>
      <c r="I5037" s="1"/>
      <c r="J5037" s="1" t="s">
        <v>17845</v>
      </c>
      <c r="K5037" s="1" t="s">
        <v>1636</v>
      </c>
      <c r="L5037" s="1" t="s">
        <v>29</v>
      </c>
      <c r="M5037" s="1"/>
      <c r="O5037">
        <v>1</v>
      </c>
      <c r="Q5037" s="4" t="s">
        <v>31900</v>
      </c>
      <c r="R5037">
        <v>358</v>
      </c>
    </row>
    <row r="5038" spans="1:18" ht="30">
      <c r="A5038">
        <v>4934</v>
      </c>
      <c r="B5038" t="b">
        <v>1</v>
      </c>
      <c r="C5038" s="1" t="s">
        <v>17850</v>
      </c>
      <c r="D5038" s="2" t="s">
        <v>17851</v>
      </c>
      <c r="E5038" s="3" t="s">
        <v>17825</v>
      </c>
      <c r="F5038" s="1" t="s">
        <v>17826</v>
      </c>
      <c r="G5038" s="1">
        <v>2018</v>
      </c>
      <c r="H5038" s="1" t="s">
        <v>29</v>
      </c>
      <c r="I5038" s="1"/>
      <c r="J5038" s="1" t="s">
        <v>17852</v>
      </c>
      <c r="K5038" s="1" t="s">
        <v>17853</v>
      </c>
      <c r="L5038" s="1" t="s">
        <v>29</v>
      </c>
      <c r="M5038" s="1"/>
      <c r="O5038">
        <v>1</v>
      </c>
      <c r="Q5038" s="4" t="s">
        <v>31901</v>
      </c>
      <c r="R5038">
        <v>211</v>
      </c>
    </row>
    <row r="5039" spans="1:18" ht="29.25">
      <c r="A5039">
        <v>262</v>
      </c>
      <c r="B5039" t="b">
        <v>1</v>
      </c>
      <c r="C5039" s="6" t="s">
        <v>19589</v>
      </c>
      <c r="D5039" s="7" t="s">
        <v>19590</v>
      </c>
      <c r="E5039" s="5" t="s">
        <v>19591</v>
      </c>
      <c r="F5039" s="16" t="s">
        <v>19592</v>
      </c>
      <c r="G5039">
        <v>2018</v>
      </c>
      <c r="H5039" t="s">
        <v>29</v>
      </c>
      <c r="J5039" t="s">
        <v>19593</v>
      </c>
      <c r="K5039" t="s">
        <v>605</v>
      </c>
      <c r="L5039" t="s">
        <v>29</v>
      </c>
      <c r="O5039">
        <v>1</v>
      </c>
      <c r="Q5039" s="4" t="s">
        <v>24824</v>
      </c>
      <c r="R5039">
        <v>359</v>
      </c>
    </row>
    <row r="5040" spans="1:18" ht="30">
      <c r="A5040">
        <v>4884</v>
      </c>
      <c r="B5040" t="b">
        <v>1</v>
      </c>
      <c r="C5040" s="1" t="s">
        <v>17666</v>
      </c>
      <c r="D5040" s="2" t="s">
        <v>17667</v>
      </c>
      <c r="E5040" s="1" t="s">
        <v>17668</v>
      </c>
      <c r="F5040" t="s">
        <v>17669</v>
      </c>
      <c r="G5040" s="1">
        <v>2018</v>
      </c>
      <c r="H5040" s="1" t="s">
        <v>29</v>
      </c>
      <c r="I5040" s="1"/>
      <c r="J5040" s="1" t="s">
        <v>17670</v>
      </c>
      <c r="K5040" s="1" t="s">
        <v>5171</v>
      </c>
      <c r="L5040" s="1" t="s">
        <v>29</v>
      </c>
      <c r="M5040" s="1"/>
      <c r="O5040">
        <v>1</v>
      </c>
      <c r="Q5040" s="4" t="s">
        <v>31906</v>
      </c>
      <c r="R5040">
        <v>360</v>
      </c>
    </row>
    <row r="5041" spans="1:18" ht="75">
      <c r="A5041">
        <v>2615</v>
      </c>
      <c r="B5041" t="b">
        <v>1</v>
      </c>
      <c r="C5041" s="1" t="s">
        <v>203</v>
      </c>
      <c r="D5041" s="2" t="s">
        <v>731</v>
      </c>
      <c r="E5041" s="1" t="s">
        <v>732</v>
      </c>
      <c r="F5041" s="1" t="s">
        <v>662</v>
      </c>
      <c r="G5041" s="1">
        <v>2018</v>
      </c>
      <c r="H5041" s="1" t="s">
        <v>29</v>
      </c>
      <c r="I5041" s="1"/>
      <c r="J5041" s="1" t="s">
        <v>733</v>
      </c>
      <c r="K5041" s="1" t="s">
        <v>298</v>
      </c>
      <c r="L5041" s="1" t="s">
        <v>29</v>
      </c>
      <c r="M5041" s="1"/>
      <c r="O5041">
        <v>1</v>
      </c>
      <c r="Q5041" s="4" t="s">
        <v>27131</v>
      </c>
      <c r="R5041">
        <v>361</v>
      </c>
    </row>
    <row r="5042" spans="1:18" ht="45.75" customHeight="1">
      <c r="A5042">
        <v>4933</v>
      </c>
      <c r="B5042" t="b">
        <v>1</v>
      </c>
      <c r="C5042" s="1" t="s">
        <v>17846</v>
      </c>
      <c r="D5042" s="2" t="s">
        <v>17847</v>
      </c>
      <c r="E5042" s="3" t="s">
        <v>17825</v>
      </c>
      <c r="F5042" s="1" t="s">
        <v>17826</v>
      </c>
      <c r="G5042" s="1">
        <v>2018</v>
      </c>
      <c r="H5042" s="1" t="s">
        <v>29</v>
      </c>
      <c r="I5042" s="1" t="s">
        <v>17849</v>
      </c>
      <c r="J5042" s="1" t="s">
        <v>17848</v>
      </c>
      <c r="K5042" s="1" t="s">
        <v>127</v>
      </c>
      <c r="L5042" s="1" t="s">
        <v>29</v>
      </c>
      <c r="M5042" s="1"/>
      <c r="O5042">
        <v>1</v>
      </c>
      <c r="Q5042" s="4" t="s">
        <v>31913</v>
      </c>
      <c r="R5042">
        <v>362</v>
      </c>
    </row>
    <row r="5043" spans="1:18">
      <c r="A5043">
        <v>2611</v>
      </c>
      <c r="B5043" t="b">
        <v>1</v>
      </c>
      <c r="C5043" s="1" t="s">
        <v>28319</v>
      </c>
      <c r="D5043" s="2" t="s">
        <v>691</v>
      </c>
      <c r="E5043" s="1" t="s">
        <v>692</v>
      </c>
      <c r="F5043" s="1" t="s">
        <v>662</v>
      </c>
      <c r="G5043" s="1">
        <v>2018</v>
      </c>
      <c r="H5043" s="1" t="s">
        <v>18</v>
      </c>
      <c r="I5043" s="1"/>
      <c r="J5043" s="1" t="s">
        <v>693</v>
      </c>
      <c r="K5043" s="1"/>
      <c r="L5043" s="1"/>
      <c r="M5043" s="1"/>
      <c r="O5043">
        <v>0</v>
      </c>
      <c r="Q5043" s="4" t="s">
        <v>31860</v>
      </c>
    </row>
    <row r="5044" spans="1:18" ht="30">
      <c r="A5044">
        <v>2607</v>
      </c>
      <c r="B5044" t="b">
        <v>1</v>
      </c>
      <c r="C5044" s="1" t="s">
        <v>96</v>
      </c>
      <c r="D5044" s="2" t="s">
        <v>660</v>
      </c>
      <c r="E5044" s="1" t="s">
        <v>661</v>
      </c>
      <c r="F5044" s="1" t="s">
        <v>662</v>
      </c>
      <c r="G5044" s="1">
        <v>2018</v>
      </c>
      <c r="H5044" s="1" t="s">
        <v>18</v>
      </c>
      <c r="I5044" s="1"/>
      <c r="J5044" s="1" t="s">
        <v>663</v>
      </c>
      <c r="K5044" s="1"/>
      <c r="L5044" s="1"/>
      <c r="M5044" s="1"/>
      <c r="O5044">
        <v>0</v>
      </c>
      <c r="Q5044" s="4" t="s">
        <v>18078</v>
      </c>
    </row>
    <row r="5045" spans="1:18" ht="45">
      <c r="A5045">
        <v>2350</v>
      </c>
      <c r="B5045" t="b">
        <v>1</v>
      </c>
      <c r="C5045" t="s">
        <v>26884</v>
      </c>
      <c r="D5045" s="2" t="s">
        <v>761</v>
      </c>
      <c r="F5045" s="18" t="s">
        <v>18586</v>
      </c>
      <c r="G5045">
        <v>2018</v>
      </c>
      <c r="H5045" t="s">
        <v>18</v>
      </c>
      <c r="K5045" t="s">
        <v>18422</v>
      </c>
      <c r="L5045" t="s">
        <v>18423</v>
      </c>
      <c r="O5045">
        <v>0</v>
      </c>
      <c r="Q5045" s="4" t="s">
        <v>26993</v>
      </c>
    </row>
    <row r="5046" spans="1:18" ht="45">
      <c r="A5046">
        <v>160</v>
      </c>
      <c r="B5046" t="b">
        <v>1</v>
      </c>
      <c r="D5046" s="2" t="s">
        <v>680</v>
      </c>
      <c r="F5046" s="18" t="s">
        <v>18466</v>
      </c>
      <c r="G5046">
        <v>2018</v>
      </c>
      <c r="H5046" t="s">
        <v>18</v>
      </c>
      <c r="K5046" t="s">
        <v>18422</v>
      </c>
      <c r="L5046" t="s">
        <v>18423</v>
      </c>
      <c r="O5046">
        <v>0</v>
      </c>
      <c r="Q5046" s="4" t="s">
        <v>24388</v>
      </c>
    </row>
    <row r="5047" spans="1:18" ht="45">
      <c r="A5047">
        <v>1327</v>
      </c>
      <c r="B5047" t="b">
        <v>1</v>
      </c>
      <c r="C5047" t="s">
        <v>22151</v>
      </c>
      <c r="D5047" s="4" t="s">
        <v>23568</v>
      </c>
      <c r="E5047" t="s">
        <v>18795</v>
      </c>
      <c r="F5047" t="s">
        <v>18796</v>
      </c>
      <c r="G5047">
        <v>2018</v>
      </c>
      <c r="H5047" t="s">
        <v>18</v>
      </c>
      <c r="K5047" t="s">
        <v>18422</v>
      </c>
      <c r="L5047" t="s">
        <v>18423</v>
      </c>
      <c r="O5047">
        <v>0</v>
      </c>
      <c r="Q5047" s="4" t="s">
        <v>24116</v>
      </c>
    </row>
    <row r="5048" spans="1:18">
      <c r="A5048">
        <v>2608</v>
      </c>
      <c r="B5048" t="b">
        <v>1</v>
      </c>
      <c r="C5048" s="1" t="s">
        <v>664</v>
      </c>
      <c r="D5048" s="2" t="s">
        <v>668</v>
      </c>
      <c r="E5048" s="1" t="s">
        <v>669</v>
      </c>
      <c r="F5048" s="1"/>
      <c r="G5048" s="1">
        <v>2018</v>
      </c>
      <c r="H5048" s="1" t="s">
        <v>18</v>
      </c>
      <c r="I5048" s="1"/>
      <c r="J5048" s="1" t="s">
        <v>670</v>
      </c>
      <c r="K5048" s="1"/>
      <c r="L5048" s="1"/>
      <c r="M5048" s="1"/>
      <c r="O5048">
        <v>0</v>
      </c>
      <c r="Q5048" s="4" t="s">
        <v>23262</v>
      </c>
    </row>
    <row r="5049" spans="1:18" ht="43.5">
      <c r="A5049">
        <v>1485</v>
      </c>
      <c r="B5049" t="b">
        <v>1</v>
      </c>
      <c r="D5049" s="20" t="s">
        <v>722</v>
      </c>
      <c r="F5049" s="18" t="s">
        <v>18466</v>
      </c>
      <c r="G5049">
        <v>2018</v>
      </c>
      <c r="H5049" t="s">
        <v>18</v>
      </c>
      <c r="K5049" t="s">
        <v>18422</v>
      </c>
      <c r="L5049" t="s">
        <v>18423</v>
      </c>
      <c r="O5049">
        <v>0</v>
      </c>
      <c r="Q5049" s="4" t="s">
        <v>24388</v>
      </c>
    </row>
    <row r="5050" spans="1:18">
      <c r="A5050">
        <v>2506</v>
      </c>
      <c r="B5050" t="b">
        <v>1</v>
      </c>
      <c r="C5050" t="s">
        <v>27450</v>
      </c>
      <c r="D5050" s="4" t="s">
        <v>27451</v>
      </c>
      <c r="F5050" t="s">
        <v>27452</v>
      </c>
      <c r="G5050">
        <v>2018</v>
      </c>
      <c r="H5050" t="s">
        <v>18</v>
      </c>
      <c r="I5050" t="s">
        <v>27446</v>
      </c>
      <c r="J5050" t="s">
        <v>27453</v>
      </c>
      <c r="K5050" t="s">
        <v>18422</v>
      </c>
      <c r="L5050" t="s">
        <v>18423</v>
      </c>
      <c r="O5050">
        <v>0</v>
      </c>
      <c r="Q5050" s="4" t="s">
        <v>25595</v>
      </c>
    </row>
    <row r="5051" spans="1:18" ht="60">
      <c r="A5051">
        <v>4886</v>
      </c>
      <c r="B5051" t="b">
        <v>1</v>
      </c>
      <c r="C5051" s="1" t="s">
        <v>17678</v>
      </c>
      <c r="D5051" s="2" t="s">
        <v>17679</v>
      </c>
      <c r="E5051" s="1" t="s">
        <v>17680</v>
      </c>
      <c r="F5051" s="1" t="s">
        <v>17681</v>
      </c>
      <c r="G5051" s="1">
        <v>2018</v>
      </c>
      <c r="H5051" s="1" t="s">
        <v>18</v>
      </c>
      <c r="I5051" s="1" t="s">
        <v>17683</v>
      </c>
      <c r="J5051" s="1" t="s">
        <v>17682</v>
      </c>
      <c r="K5051" s="1"/>
      <c r="L5051" s="1"/>
      <c r="M5051" s="1"/>
      <c r="O5051">
        <v>0</v>
      </c>
      <c r="Q5051" s="4" t="s">
        <v>31899</v>
      </c>
    </row>
    <row r="5052" spans="1:18">
      <c r="A5052">
        <v>1144</v>
      </c>
      <c r="B5052" t="b">
        <v>1</v>
      </c>
      <c r="D5052" s="20" t="s">
        <v>718</v>
      </c>
      <c r="F5052" s="18" t="s">
        <v>18466</v>
      </c>
      <c r="G5052">
        <v>2018</v>
      </c>
      <c r="H5052" t="s">
        <v>18</v>
      </c>
      <c r="K5052" t="s">
        <v>18422</v>
      </c>
      <c r="L5052" t="s">
        <v>18423</v>
      </c>
      <c r="O5052">
        <v>0</v>
      </c>
      <c r="Q5052" s="4" t="s">
        <v>24388</v>
      </c>
    </row>
    <row r="5053" spans="1:18" ht="57.75">
      <c r="A5053">
        <v>1835</v>
      </c>
      <c r="B5053" t="b">
        <v>1</v>
      </c>
      <c r="C5053" s="6" t="s">
        <v>25292</v>
      </c>
      <c r="D5053" s="7" t="s">
        <v>25293</v>
      </c>
      <c r="E5053" s="5" t="s">
        <v>25294</v>
      </c>
      <c r="F5053" s="16" t="s">
        <v>19592</v>
      </c>
      <c r="G5053">
        <v>2018</v>
      </c>
      <c r="H5053" t="s">
        <v>18</v>
      </c>
      <c r="J5053" t="s">
        <v>25295</v>
      </c>
      <c r="K5053" t="s">
        <v>18422</v>
      </c>
      <c r="L5053" t="s">
        <v>18423</v>
      </c>
      <c r="O5053">
        <v>0</v>
      </c>
      <c r="Q5053" s="4" t="s">
        <v>26957</v>
      </c>
    </row>
    <row r="5054" spans="1:18">
      <c r="A5054">
        <v>2603</v>
      </c>
      <c r="B5054" t="b">
        <v>1</v>
      </c>
      <c r="C5054" s="1" t="s">
        <v>44</v>
      </c>
      <c r="D5054" s="2" t="s">
        <v>60</v>
      </c>
      <c r="E5054" s="1" t="s">
        <v>637</v>
      </c>
      <c r="F5054" s="1" t="s">
        <v>638</v>
      </c>
      <c r="G5054" s="1">
        <v>2018</v>
      </c>
      <c r="H5054" s="1" t="s">
        <v>18</v>
      </c>
      <c r="I5054" s="1"/>
      <c r="J5054" s="1" t="s">
        <v>639</v>
      </c>
      <c r="K5054" s="1"/>
      <c r="L5054" s="1"/>
      <c r="M5054" s="1"/>
      <c r="O5054">
        <v>0</v>
      </c>
      <c r="Q5054" s="4" t="s">
        <v>20715</v>
      </c>
    </row>
    <row r="5055" spans="1:18">
      <c r="A5055">
        <v>2604</v>
      </c>
      <c r="B5055" t="b">
        <v>1</v>
      </c>
      <c r="C5055" s="1" t="s">
        <v>44</v>
      </c>
      <c r="D5055" s="2" t="s">
        <v>60</v>
      </c>
      <c r="E5055" s="1" t="s">
        <v>640</v>
      </c>
      <c r="F5055" s="1" t="s">
        <v>641</v>
      </c>
      <c r="G5055" s="1">
        <v>2018</v>
      </c>
      <c r="H5055" s="1" t="s">
        <v>18</v>
      </c>
      <c r="I5055" s="1"/>
      <c r="J5055" s="1" t="s">
        <v>63</v>
      </c>
      <c r="K5055" s="1"/>
      <c r="L5055" s="1"/>
      <c r="M5055" s="1"/>
      <c r="O5055">
        <v>0</v>
      </c>
      <c r="Q5055" s="4" t="s">
        <v>20715</v>
      </c>
    </row>
    <row r="5056" spans="1:18" ht="29.25">
      <c r="A5056">
        <v>2179</v>
      </c>
      <c r="B5056" t="b">
        <v>1</v>
      </c>
      <c r="D5056" s="20" t="s">
        <v>672</v>
      </c>
      <c r="F5056" s="18" t="s">
        <v>18466</v>
      </c>
      <c r="G5056">
        <v>2018</v>
      </c>
      <c r="H5056" t="s">
        <v>18</v>
      </c>
      <c r="K5056" t="s">
        <v>18422</v>
      </c>
      <c r="L5056" t="s">
        <v>18423</v>
      </c>
      <c r="O5056">
        <v>0</v>
      </c>
      <c r="Q5056" s="4" t="s">
        <v>24388</v>
      </c>
    </row>
    <row r="5057" spans="1:17" ht="43.5">
      <c r="A5057">
        <v>2133</v>
      </c>
      <c r="B5057" t="b">
        <v>1</v>
      </c>
      <c r="D5057" s="20" t="s">
        <v>26186</v>
      </c>
      <c r="F5057" s="18" t="s">
        <v>18466</v>
      </c>
      <c r="G5057">
        <v>2018</v>
      </c>
      <c r="H5057" t="s">
        <v>18</v>
      </c>
      <c r="K5057" t="s">
        <v>18422</v>
      </c>
      <c r="L5057" t="s">
        <v>18423</v>
      </c>
      <c r="O5057">
        <v>0</v>
      </c>
      <c r="Q5057" s="4" t="s">
        <v>24388</v>
      </c>
    </row>
    <row r="5058" spans="1:17" ht="30">
      <c r="A5058">
        <v>2612</v>
      </c>
      <c r="B5058" t="b">
        <v>1</v>
      </c>
      <c r="C5058" s="1" t="s">
        <v>701</v>
      </c>
      <c r="D5058" s="2" t="s">
        <v>702</v>
      </c>
      <c r="E5058" s="1" t="s">
        <v>703</v>
      </c>
      <c r="F5058" s="1" t="s">
        <v>704</v>
      </c>
      <c r="G5058" s="1">
        <v>2018</v>
      </c>
      <c r="H5058" s="1" t="s">
        <v>18</v>
      </c>
      <c r="I5058" s="1"/>
      <c r="J5058" s="1" t="s">
        <v>705</v>
      </c>
      <c r="K5058" s="1"/>
      <c r="L5058" s="1"/>
      <c r="M5058" s="1"/>
      <c r="O5058">
        <v>0</v>
      </c>
      <c r="Q5058" s="4" t="s">
        <v>22837</v>
      </c>
    </row>
    <row r="5059" spans="1:17" ht="45">
      <c r="A5059">
        <v>2609</v>
      </c>
      <c r="B5059" t="b">
        <v>1</v>
      </c>
      <c r="C5059" s="1" t="s">
        <v>400</v>
      </c>
      <c r="D5059" s="2" t="s">
        <v>684</v>
      </c>
      <c r="E5059" s="1" t="s">
        <v>685</v>
      </c>
      <c r="F5059" s="1" t="s">
        <v>662</v>
      </c>
      <c r="G5059" s="1">
        <v>2018</v>
      </c>
      <c r="H5059" s="1" t="s">
        <v>18</v>
      </c>
      <c r="I5059" s="1"/>
      <c r="J5059" s="1" t="s">
        <v>686</v>
      </c>
      <c r="K5059" s="1"/>
      <c r="L5059" s="1"/>
      <c r="M5059" s="1"/>
      <c r="O5059">
        <v>0</v>
      </c>
      <c r="Q5059" s="4" t="s">
        <v>31904</v>
      </c>
    </row>
    <row r="5060" spans="1:17" ht="30">
      <c r="A5060">
        <v>2610</v>
      </c>
      <c r="B5060" t="b">
        <v>1</v>
      </c>
      <c r="C5060" s="1" t="s">
        <v>400</v>
      </c>
      <c r="D5060" s="2" t="s">
        <v>687</v>
      </c>
      <c r="E5060" s="1" t="s">
        <v>688</v>
      </c>
      <c r="F5060" s="1" t="s">
        <v>662</v>
      </c>
      <c r="G5060" s="1">
        <v>2018</v>
      </c>
      <c r="H5060" s="1" t="s">
        <v>18</v>
      </c>
      <c r="I5060" s="1"/>
      <c r="J5060" s="1" t="s">
        <v>689</v>
      </c>
      <c r="K5060" s="1"/>
      <c r="L5060" s="1"/>
      <c r="M5060" s="1"/>
      <c r="O5060">
        <v>0</v>
      </c>
      <c r="Q5060" s="4" t="s">
        <v>31904</v>
      </c>
    </row>
    <row r="5061" spans="1:17" ht="45">
      <c r="A5061">
        <v>2505</v>
      </c>
      <c r="B5061" t="b">
        <v>1</v>
      </c>
      <c r="C5061" t="s">
        <v>27443</v>
      </c>
      <c r="D5061" s="4" t="s">
        <v>27444</v>
      </c>
      <c r="F5061" t="s">
        <v>27445</v>
      </c>
      <c r="G5061">
        <v>2018</v>
      </c>
      <c r="H5061" t="s">
        <v>18</v>
      </c>
      <c r="I5061" t="s">
        <v>27446</v>
      </c>
      <c r="J5061" t="s">
        <v>27447</v>
      </c>
      <c r="K5061" t="s">
        <v>18422</v>
      </c>
      <c r="L5061" t="s">
        <v>18423</v>
      </c>
      <c r="O5061">
        <v>0</v>
      </c>
      <c r="Q5061" s="4" t="s">
        <v>27448</v>
      </c>
    </row>
    <row r="5062" spans="1:17" ht="45">
      <c r="A5062">
        <v>4926</v>
      </c>
      <c r="B5062" t="b">
        <v>1</v>
      </c>
      <c r="C5062" s="1" t="s">
        <v>17823</v>
      </c>
      <c r="D5062" s="2" t="s">
        <v>17824</v>
      </c>
      <c r="E5062" s="3" t="s">
        <v>17825</v>
      </c>
      <c r="F5062" s="1" t="s">
        <v>17826</v>
      </c>
      <c r="G5062" s="1">
        <v>2018</v>
      </c>
      <c r="H5062" s="1" t="s">
        <v>18</v>
      </c>
      <c r="I5062" s="1"/>
      <c r="J5062" s="1" t="s">
        <v>17827</v>
      </c>
      <c r="K5062" s="1"/>
      <c r="L5062" s="1"/>
      <c r="M5062" s="1"/>
      <c r="O5062">
        <v>0</v>
      </c>
      <c r="Q5062" s="4" t="s">
        <v>31890</v>
      </c>
    </row>
    <row r="5063" spans="1:17" ht="30">
      <c r="A5063">
        <v>4935</v>
      </c>
      <c r="B5063" t="b">
        <v>1</v>
      </c>
      <c r="C5063" s="1" t="s">
        <v>17854</v>
      </c>
      <c r="D5063" s="2" t="s">
        <v>17855</v>
      </c>
      <c r="E5063" s="3" t="s">
        <v>17825</v>
      </c>
      <c r="F5063" s="1" t="s">
        <v>17826</v>
      </c>
      <c r="G5063" s="1">
        <v>2018</v>
      </c>
      <c r="H5063" s="1" t="s">
        <v>18</v>
      </c>
      <c r="I5063" s="1"/>
      <c r="J5063" s="1" t="s">
        <v>17856</v>
      </c>
      <c r="K5063" s="1"/>
      <c r="L5063" s="1"/>
      <c r="M5063" s="1"/>
      <c r="O5063">
        <v>0</v>
      </c>
      <c r="Q5063" s="4" t="s">
        <v>31907</v>
      </c>
    </row>
    <row r="5064" spans="1:17" ht="60">
      <c r="A5064">
        <v>2375</v>
      </c>
      <c r="B5064" t="b">
        <v>1</v>
      </c>
      <c r="D5064" s="22" t="s">
        <v>756</v>
      </c>
      <c r="F5064" s="18" t="s">
        <v>18586</v>
      </c>
      <c r="G5064">
        <v>2018</v>
      </c>
      <c r="H5064" t="s">
        <v>18</v>
      </c>
      <c r="K5064" t="s">
        <v>18422</v>
      </c>
      <c r="L5064" t="s">
        <v>18423</v>
      </c>
      <c r="O5064">
        <v>0</v>
      </c>
      <c r="Q5064" s="4" t="s">
        <v>24388</v>
      </c>
    </row>
    <row r="5065" spans="1:17" ht="29.25">
      <c r="A5065">
        <v>13</v>
      </c>
      <c r="B5065" t="b">
        <v>1</v>
      </c>
      <c r="D5065" s="20" t="s">
        <v>751</v>
      </c>
      <c r="F5065" s="18" t="s">
        <v>18466</v>
      </c>
      <c r="G5065">
        <v>2018</v>
      </c>
      <c r="H5065" t="s">
        <v>18</v>
      </c>
      <c r="K5065" t="s">
        <v>18422</v>
      </c>
      <c r="L5065" t="s">
        <v>18423</v>
      </c>
      <c r="O5065">
        <v>0</v>
      </c>
      <c r="Q5065" s="4" t="s">
        <v>24388</v>
      </c>
    </row>
    <row r="5066" spans="1:17" ht="29.25">
      <c r="A5066">
        <v>2213</v>
      </c>
      <c r="B5066" t="b">
        <v>1</v>
      </c>
      <c r="D5066" s="20" t="s">
        <v>676</v>
      </c>
      <c r="F5066" s="18" t="s">
        <v>18586</v>
      </c>
      <c r="G5066">
        <v>2018</v>
      </c>
      <c r="H5066" t="s">
        <v>18</v>
      </c>
      <c r="K5066" t="s">
        <v>18422</v>
      </c>
      <c r="L5066" t="s">
        <v>18423</v>
      </c>
      <c r="O5066">
        <v>0</v>
      </c>
      <c r="Q5066" s="4" t="s">
        <v>24388</v>
      </c>
    </row>
    <row r="5067" spans="1:17" ht="43.5">
      <c r="A5067">
        <v>725</v>
      </c>
      <c r="B5067" t="b">
        <v>1</v>
      </c>
      <c r="D5067" s="20" t="s">
        <v>741</v>
      </c>
      <c r="F5067" s="18" t="s">
        <v>18586</v>
      </c>
      <c r="G5067">
        <v>2018</v>
      </c>
      <c r="H5067" t="s">
        <v>18</v>
      </c>
      <c r="K5067" t="s">
        <v>18422</v>
      </c>
      <c r="L5067" t="s">
        <v>18423</v>
      </c>
      <c r="O5067">
        <v>0</v>
      </c>
      <c r="Q5067" s="4" t="s">
        <v>24388</v>
      </c>
    </row>
    <row r="5068" spans="1:17">
      <c r="A5068">
        <v>2606</v>
      </c>
      <c r="B5068" t="b">
        <v>1</v>
      </c>
      <c r="C5068" s="1" t="s">
        <v>652</v>
      </c>
      <c r="D5068" s="2" t="s">
        <v>416</v>
      </c>
      <c r="E5068" s="1" t="s">
        <v>657</v>
      </c>
      <c r="F5068" s="1" t="s">
        <v>658</v>
      </c>
      <c r="G5068" s="1">
        <v>2018</v>
      </c>
      <c r="H5068" s="1" t="s">
        <v>18</v>
      </c>
      <c r="I5068" s="1"/>
      <c r="J5068" s="1" t="s">
        <v>659</v>
      </c>
      <c r="K5068" s="1"/>
      <c r="L5068" s="1"/>
      <c r="M5068" s="1"/>
      <c r="O5068">
        <v>0</v>
      </c>
      <c r="Q5068" s="4" t="s">
        <v>20918</v>
      </c>
    </row>
    <row r="5069" spans="1:17" ht="29.25">
      <c r="A5069">
        <v>1834</v>
      </c>
      <c r="B5069" t="b">
        <v>1</v>
      </c>
      <c r="D5069" s="20" t="s">
        <v>727</v>
      </c>
      <c r="F5069" s="18" t="s">
        <v>18466</v>
      </c>
      <c r="G5069">
        <v>2018</v>
      </c>
      <c r="H5069" t="s">
        <v>18</v>
      </c>
      <c r="I5069" t="s">
        <v>25291</v>
      </c>
      <c r="K5069" t="s">
        <v>18422</v>
      </c>
      <c r="L5069" t="s">
        <v>18423</v>
      </c>
      <c r="O5069">
        <v>0</v>
      </c>
      <c r="Q5069" s="4" t="s">
        <v>24388</v>
      </c>
    </row>
    <row r="5070" spans="1:17" ht="30">
      <c r="A5070">
        <v>4936</v>
      </c>
      <c r="B5070" t="b">
        <v>1</v>
      </c>
      <c r="C5070" s="1" t="s">
        <v>17857</v>
      </c>
      <c r="D5070" s="2" t="s">
        <v>17858</v>
      </c>
      <c r="E5070" s="3" t="s">
        <v>17825</v>
      </c>
      <c r="F5070" s="1" t="s">
        <v>17826</v>
      </c>
      <c r="G5070" s="1">
        <v>2018</v>
      </c>
      <c r="H5070" s="1" t="s">
        <v>18</v>
      </c>
      <c r="I5070" s="1"/>
      <c r="J5070" s="1" t="s">
        <v>17859</v>
      </c>
      <c r="K5070" s="1"/>
      <c r="L5070" s="1"/>
      <c r="M5070" s="1"/>
      <c r="O5070">
        <v>0</v>
      </c>
      <c r="Q5070" s="4" t="s">
        <v>31910</v>
      </c>
    </row>
    <row r="5071" spans="1:17" ht="72">
      <c r="A5071">
        <v>1962</v>
      </c>
      <c r="B5071" t="b">
        <v>1</v>
      </c>
      <c r="D5071" s="20" t="s">
        <v>633</v>
      </c>
      <c r="F5071" s="18" t="s">
        <v>18586</v>
      </c>
      <c r="G5071">
        <v>2018</v>
      </c>
      <c r="H5071" t="s">
        <v>18</v>
      </c>
      <c r="K5071" t="s">
        <v>18422</v>
      </c>
      <c r="L5071" t="s">
        <v>18423</v>
      </c>
      <c r="O5071">
        <v>0</v>
      </c>
      <c r="Q5071" s="4" t="s">
        <v>24388</v>
      </c>
    </row>
    <row r="5072" spans="1:17" ht="30">
      <c r="A5072">
        <v>2496</v>
      </c>
      <c r="B5072" t="b">
        <v>1</v>
      </c>
      <c r="C5072" t="s">
        <v>27391</v>
      </c>
      <c r="D5072" s="4" t="s">
        <v>73</v>
      </c>
      <c r="E5072" s="3" t="s">
        <v>27392</v>
      </c>
      <c r="F5072" t="s">
        <v>27393</v>
      </c>
      <c r="G5072">
        <v>2018</v>
      </c>
      <c r="H5072" t="s">
        <v>18</v>
      </c>
      <c r="I5072" t="s">
        <v>27394</v>
      </c>
      <c r="J5072" t="s">
        <v>27395</v>
      </c>
      <c r="K5072" t="s">
        <v>18422</v>
      </c>
      <c r="L5072" t="s">
        <v>18423</v>
      </c>
      <c r="O5072">
        <v>0</v>
      </c>
      <c r="Q5072" s="4" t="s">
        <v>27279</v>
      </c>
    </row>
    <row r="5073" spans="1:18" ht="45">
      <c r="A5073">
        <v>2616</v>
      </c>
      <c r="B5073" t="b">
        <v>1</v>
      </c>
      <c r="C5073" s="1" t="s">
        <v>212</v>
      </c>
      <c r="D5073" s="2" t="s">
        <v>734</v>
      </c>
      <c r="E5073" s="1" t="s">
        <v>735</v>
      </c>
      <c r="F5073" s="1" t="s">
        <v>662</v>
      </c>
      <c r="G5073" s="1">
        <v>2018</v>
      </c>
      <c r="H5073" s="1" t="s">
        <v>18</v>
      </c>
      <c r="I5073" s="1"/>
      <c r="J5073" s="1" t="s">
        <v>736</v>
      </c>
      <c r="K5073" s="1"/>
      <c r="L5073" s="1"/>
      <c r="M5073" s="1"/>
      <c r="O5073">
        <v>0</v>
      </c>
      <c r="Q5073" s="4" t="s">
        <v>19823</v>
      </c>
    </row>
    <row r="5074" spans="1:18">
      <c r="A5074">
        <v>2605</v>
      </c>
      <c r="B5074" t="b">
        <v>1</v>
      </c>
      <c r="C5074" s="1" t="s">
        <v>652</v>
      </c>
      <c r="D5074" s="2" t="s">
        <v>653</v>
      </c>
      <c r="E5074" s="1" t="s">
        <v>654</v>
      </c>
      <c r="F5074" s="1" t="s">
        <v>655</v>
      </c>
      <c r="G5074" s="1">
        <v>2018</v>
      </c>
      <c r="H5074" s="1" t="s">
        <v>18</v>
      </c>
      <c r="I5074" s="1"/>
      <c r="J5074" s="1" t="s">
        <v>656</v>
      </c>
      <c r="K5074" s="1"/>
      <c r="L5074" s="1"/>
      <c r="M5074" s="1"/>
      <c r="O5074">
        <v>0</v>
      </c>
      <c r="Q5074" s="4" t="s">
        <v>20918</v>
      </c>
    </row>
    <row r="5075" spans="1:18" ht="30">
      <c r="A5075">
        <v>5241</v>
      </c>
      <c r="B5075" t="b">
        <v>1</v>
      </c>
      <c r="C5075" s="1" t="s">
        <v>32101</v>
      </c>
      <c r="D5075" s="4" t="s">
        <v>32100</v>
      </c>
      <c r="E5075" t="s">
        <v>32102</v>
      </c>
      <c r="F5075" s="1" t="s">
        <v>32103</v>
      </c>
      <c r="G5075" s="1">
        <v>2018</v>
      </c>
      <c r="H5075" s="1" t="s">
        <v>18</v>
      </c>
      <c r="O5075">
        <v>0</v>
      </c>
      <c r="Q5075" s="4" t="s">
        <v>32158</v>
      </c>
    </row>
    <row r="5076" spans="1:18" ht="45">
      <c r="A5076">
        <v>1870</v>
      </c>
      <c r="B5076" t="b">
        <v>1</v>
      </c>
      <c r="C5076" t="s">
        <v>600</v>
      </c>
      <c r="D5076" s="4" t="s">
        <v>601</v>
      </c>
      <c r="E5076" s="5" t="s">
        <v>25409</v>
      </c>
      <c r="F5076" t="s">
        <v>25410</v>
      </c>
      <c r="G5076">
        <v>2019</v>
      </c>
      <c r="H5076" t="s">
        <v>29</v>
      </c>
      <c r="J5076" t="s">
        <v>25411</v>
      </c>
      <c r="K5076" t="s">
        <v>605</v>
      </c>
      <c r="L5076" t="s">
        <v>29</v>
      </c>
      <c r="O5076">
        <v>1</v>
      </c>
      <c r="Q5076" s="4" t="s">
        <v>27124</v>
      </c>
      <c r="R5076">
        <v>12</v>
      </c>
    </row>
    <row r="5077" spans="1:18" ht="30">
      <c r="A5077">
        <v>909</v>
      </c>
      <c r="B5077" t="b">
        <v>1</v>
      </c>
      <c r="C5077" t="s">
        <v>22081</v>
      </c>
      <c r="D5077" s="4" t="s">
        <v>316</v>
      </c>
      <c r="E5077" s="5" t="s">
        <v>22082</v>
      </c>
      <c r="F5077" t="s">
        <v>22083</v>
      </c>
      <c r="G5077">
        <v>2019</v>
      </c>
      <c r="H5077" t="s">
        <v>29</v>
      </c>
      <c r="I5077" t="s">
        <v>22084</v>
      </c>
      <c r="J5077" t="s">
        <v>319</v>
      </c>
      <c r="K5077" t="s">
        <v>18103</v>
      </c>
      <c r="L5077" t="s">
        <v>18</v>
      </c>
      <c r="O5077">
        <v>2</v>
      </c>
      <c r="Q5077" s="4" t="s">
        <v>27035</v>
      </c>
      <c r="R5077">
        <v>12</v>
      </c>
    </row>
    <row r="5078" spans="1:18" ht="43.5">
      <c r="A5078">
        <v>1956</v>
      </c>
      <c r="B5078" t="b">
        <v>1</v>
      </c>
      <c r="C5078" t="s">
        <v>25692</v>
      </c>
      <c r="D5078" s="7" t="s">
        <v>368</v>
      </c>
      <c r="E5078" s="5" t="s">
        <v>25693</v>
      </c>
      <c r="F5078" s="18" t="s">
        <v>19151</v>
      </c>
      <c r="G5078">
        <v>2019</v>
      </c>
      <c r="H5078" t="s">
        <v>29</v>
      </c>
      <c r="J5078" t="s">
        <v>25694</v>
      </c>
      <c r="K5078" t="s">
        <v>1426</v>
      </c>
      <c r="L5078" t="s">
        <v>29</v>
      </c>
      <c r="O5078">
        <v>1</v>
      </c>
      <c r="Q5078" s="4" t="s">
        <v>27141</v>
      </c>
      <c r="R5078">
        <v>12</v>
      </c>
    </row>
    <row r="5079" spans="1:18" ht="29.25">
      <c r="A5079">
        <v>1923</v>
      </c>
      <c r="B5079" t="b">
        <v>1</v>
      </c>
      <c r="C5079" t="s">
        <v>25582</v>
      </c>
      <c r="D5079" s="7" t="s">
        <v>355</v>
      </c>
      <c r="E5079" s="5" t="s">
        <v>25583</v>
      </c>
      <c r="F5079" s="18" t="s">
        <v>19151</v>
      </c>
      <c r="G5079">
        <v>2019</v>
      </c>
      <c r="H5079" t="s">
        <v>29</v>
      </c>
      <c r="I5079" t="s">
        <v>25584</v>
      </c>
      <c r="J5079" t="s">
        <v>25585</v>
      </c>
      <c r="K5079" t="s">
        <v>1301</v>
      </c>
      <c r="L5079" t="s">
        <v>29</v>
      </c>
      <c r="O5079">
        <v>1</v>
      </c>
      <c r="Q5079" s="4" t="s">
        <v>27133</v>
      </c>
      <c r="R5079">
        <v>22</v>
      </c>
    </row>
    <row r="5080" spans="1:18" ht="45">
      <c r="A5080">
        <v>1777</v>
      </c>
      <c r="B5080" t="b">
        <v>1</v>
      </c>
      <c r="C5080" t="s">
        <v>25118</v>
      </c>
      <c r="D5080" s="7" t="s">
        <v>411</v>
      </c>
      <c r="E5080" t="s">
        <v>25119</v>
      </c>
      <c r="F5080" s="18" t="s">
        <v>19151</v>
      </c>
      <c r="G5080">
        <v>2019</v>
      </c>
      <c r="H5080" t="s">
        <v>29</v>
      </c>
      <c r="I5080" t="s">
        <v>25120</v>
      </c>
      <c r="J5080" t="s">
        <v>25121</v>
      </c>
      <c r="K5080" t="s">
        <v>18103</v>
      </c>
      <c r="L5080" t="s">
        <v>29</v>
      </c>
      <c r="O5080">
        <v>1</v>
      </c>
      <c r="Q5080" s="4" t="s">
        <v>27122</v>
      </c>
      <c r="R5080">
        <v>30</v>
      </c>
    </row>
    <row r="5081" spans="1:18" ht="45">
      <c r="A5081">
        <v>729</v>
      </c>
      <c r="B5081" t="b">
        <v>1</v>
      </c>
      <c r="C5081" t="s">
        <v>21443</v>
      </c>
      <c r="D5081" s="4" t="s">
        <v>21444</v>
      </c>
      <c r="E5081" t="s">
        <v>18795</v>
      </c>
      <c r="F5081" t="s">
        <v>19712</v>
      </c>
      <c r="G5081">
        <v>2019</v>
      </c>
      <c r="H5081" t="s">
        <v>29</v>
      </c>
      <c r="I5081" t="s">
        <v>21445</v>
      </c>
      <c r="J5081" t="s">
        <v>21446</v>
      </c>
      <c r="K5081" t="s">
        <v>18103</v>
      </c>
      <c r="L5081" t="s">
        <v>29</v>
      </c>
      <c r="O5081">
        <v>1</v>
      </c>
      <c r="Q5081" s="4" t="s">
        <v>27015</v>
      </c>
      <c r="R5081">
        <v>30</v>
      </c>
    </row>
    <row r="5082" spans="1:18" ht="30">
      <c r="A5082">
        <v>2602</v>
      </c>
      <c r="B5082" t="b">
        <v>1</v>
      </c>
      <c r="C5082" t="s">
        <v>618</v>
      </c>
      <c r="D5082" s="2" t="s">
        <v>619</v>
      </c>
      <c r="E5082" s="3" t="s">
        <v>620</v>
      </c>
      <c r="F5082" s="1" t="s">
        <v>621</v>
      </c>
      <c r="G5082" s="1">
        <v>2019</v>
      </c>
      <c r="H5082" s="1" t="s">
        <v>29</v>
      </c>
      <c r="I5082" s="1" t="s">
        <v>616</v>
      </c>
      <c r="J5082" s="1" t="s">
        <v>622</v>
      </c>
      <c r="K5082" s="1" t="s">
        <v>617</v>
      </c>
      <c r="L5082" s="1" t="s">
        <v>29</v>
      </c>
      <c r="M5082" s="1"/>
      <c r="O5082">
        <v>4</v>
      </c>
      <c r="Q5082" s="4" t="s">
        <v>31920</v>
      </c>
      <c r="R5082">
        <v>38</v>
      </c>
    </row>
    <row r="5083" spans="1:18" ht="60">
      <c r="A5083">
        <v>2601</v>
      </c>
      <c r="B5083" t="b">
        <v>1</v>
      </c>
      <c r="C5083" s="2" t="s">
        <v>611</v>
      </c>
      <c r="D5083" s="2" t="s">
        <v>612</v>
      </c>
      <c r="E5083" s="3" t="s">
        <v>613</v>
      </c>
      <c r="F5083" s="1" t="s">
        <v>614</v>
      </c>
      <c r="G5083" s="1">
        <v>2019</v>
      </c>
      <c r="H5083" s="1" t="s">
        <v>29</v>
      </c>
      <c r="I5083" s="1" t="s">
        <v>616</v>
      </c>
      <c r="J5083" s="1" t="s">
        <v>615</v>
      </c>
      <c r="K5083" s="1" t="s">
        <v>617</v>
      </c>
      <c r="L5083" s="1" t="s">
        <v>29</v>
      </c>
      <c r="M5083" s="1"/>
      <c r="O5083">
        <v>4</v>
      </c>
      <c r="Q5083" s="4" t="s">
        <v>31922</v>
      </c>
      <c r="R5083">
        <v>38</v>
      </c>
    </row>
    <row r="5084" spans="1:18" ht="30">
      <c r="A5084">
        <v>2029</v>
      </c>
      <c r="B5084" t="b">
        <v>1</v>
      </c>
      <c r="C5084" s="6" t="s">
        <v>25898</v>
      </c>
      <c r="D5084" s="22" t="s">
        <v>421</v>
      </c>
      <c r="E5084" s="5" t="s">
        <v>25899</v>
      </c>
      <c r="F5084" s="18" t="s">
        <v>19151</v>
      </c>
      <c r="G5084">
        <v>2019</v>
      </c>
      <c r="H5084" t="s">
        <v>29</v>
      </c>
      <c r="I5084" t="s">
        <v>25900</v>
      </c>
      <c r="J5084" t="s">
        <v>25901</v>
      </c>
      <c r="K5084" t="s">
        <v>18103</v>
      </c>
      <c r="L5084" t="s">
        <v>29</v>
      </c>
      <c r="O5084">
        <v>1</v>
      </c>
      <c r="Q5084" s="4" t="s">
        <v>27153</v>
      </c>
      <c r="R5084">
        <v>22</v>
      </c>
    </row>
    <row r="5085" spans="1:18" ht="29.25">
      <c r="A5085">
        <v>1544</v>
      </c>
      <c r="B5085" t="b">
        <v>1</v>
      </c>
      <c r="C5085" t="s">
        <v>24290</v>
      </c>
      <c r="D5085" s="7" t="s">
        <v>475</v>
      </c>
      <c r="E5085" s="5" t="s">
        <v>24291</v>
      </c>
      <c r="F5085" s="18" t="s">
        <v>19151</v>
      </c>
      <c r="G5085">
        <v>2019</v>
      </c>
      <c r="H5085" t="s">
        <v>29</v>
      </c>
      <c r="J5085" t="s">
        <v>24292</v>
      </c>
      <c r="K5085" t="s">
        <v>605</v>
      </c>
      <c r="L5085" t="s">
        <v>29</v>
      </c>
      <c r="O5085">
        <v>1</v>
      </c>
      <c r="Q5085" s="4" t="s">
        <v>27095</v>
      </c>
      <c r="R5085">
        <v>48</v>
      </c>
    </row>
    <row r="5086" spans="1:18" ht="45">
      <c r="A5086">
        <v>2592</v>
      </c>
      <c r="B5086" t="b">
        <v>1</v>
      </c>
      <c r="C5086" s="1" t="s">
        <v>463</v>
      </c>
      <c r="D5086" s="2" t="s">
        <v>472</v>
      </c>
      <c r="E5086" s="1" t="s">
        <v>473</v>
      </c>
      <c r="F5086" s="1" t="s">
        <v>466</v>
      </c>
      <c r="G5086" s="1">
        <v>2019</v>
      </c>
      <c r="H5086" s="1" t="s">
        <v>29</v>
      </c>
      <c r="I5086" s="1"/>
      <c r="J5086" s="1" t="s">
        <v>474</v>
      </c>
      <c r="K5086" s="1" t="s">
        <v>36</v>
      </c>
      <c r="L5086" s="1" t="s">
        <v>29</v>
      </c>
      <c r="M5086" s="1"/>
      <c r="O5086">
        <v>1</v>
      </c>
      <c r="Q5086" s="4" t="s">
        <v>27095</v>
      </c>
      <c r="R5086">
        <v>48</v>
      </c>
    </row>
    <row r="5087" spans="1:18" ht="30">
      <c r="A5087">
        <v>2590</v>
      </c>
      <c r="B5087" t="b">
        <v>1</v>
      </c>
      <c r="C5087" s="1" t="s">
        <v>463</v>
      </c>
      <c r="D5087" s="2" t="s">
        <v>464</v>
      </c>
      <c r="E5087" s="1" t="s">
        <v>465</v>
      </c>
      <c r="F5087" s="1" t="s">
        <v>466</v>
      </c>
      <c r="G5087" s="1">
        <v>2019</v>
      </c>
      <c r="H5087" s="1" t="s">
        <v>29</v>
      </c>
      <c r="I5087" s="1" t="s">
        <v>468</v>
      </c>
      <c r="J5087" s="1" t="s">
        <v>467</v>
      </c>
      <c r="K5087" s="1" t="s">
        <v>36</v>
      </c>
      <c r="L5087" s="1" t="s">
        <v>29</v>
      </c>
      <c r="M5087" s="1"/>
      <c r="O5087">
        <v>1</v>
      </c>
      <c r="Q5087" s="4" t="s">
        <v>27095</v>
      </c>
      <c r="R5087">
        <v>48</v>
      </c>
    </row>
    <row r="5088" spans="1:18" ht="45">
      <c r="A5088">
        <v>2591</v>
      </c>
      <c r="B5088" t="b">
        <v>1</v>
      </c>
      <c r="C5088" s="1" t="s">
        <v>463</v>
      </c>
      <c r="D5088" s="2" t="s">
        <v>469</v>
      </c>
      <c r="E5088" s="1" t="s">
        <v>470</v>
      </c>
      <c r="F5088" s="1"/>
      <c r="G5088" s="1">
        <v>2019</v>
      </c>
      <c r="H5088" s="1" t="s">
        <v>29</v>
      </c>
      <c r="I5088" s="1"/>
      <c r="J5088" s="1" t="s">
        <v>471</v>
      </c>
      <c r="K5088" s="1" t="s">
        <v>36</v>
      </c>
      <c r="L5088" s="1" t="s">
        <v>29</v>
      </c>
      <c r="M5088" s="1"/>
      <c r="O5088">
        <v>1</v>
      </c>
      <c r="Q5088" s="4" t="s">
        <v>27095</v>
      </c>
      <c r="R5088">
        <v>48</v>
      </c>
    </row>
    <row r="5089" spans="1:18" ht="105">
      <c r="A5089">
        <v>2586</v>
      </c>
      <c r="B5089" t="b">
        <v>1</v>
      </c>
      <c r="C5089" s="1" t="s">
        <v>341</v>
      </c>
      <c r="D5089" s="2" t="s">
        <v>342</v>
      </c>
      <c r="E5089" s="1" t="s">
        <v>343</v>
      </c>
      <c r="F5089" s="1" t="s">
        <v>307</v>
      </c>
      <c r="G5089" s="1">
        <v>2019</v>
      </c>
      <c r="H5089" s="1" t="s">
        <v>29</v>
      </c>
      <c r="I5089" s="1"/>
      <c r="J5089" s="1" t="s">
        <v>344</v>
      </c>
      <c r="K5089" s="1" t="s">
        <v>43</v>
      </c>
      <c r="L5089" s="1" t="s">
        <v>29</v>
      </c>
      <c r="M5089" s="1"/>
      <c r="O5089">
        <v>1</v>
      </c>
      <c r="Q5089" s="4" t="s">
        <v>31917</v>
      </c>
      <c r="R5089">
        <v>57</v>
      </c>
    </row>
    <row r="5090" spans="1:18" ht="72">
      <c r="A5090">
        <v>352</v>
      </c>
      <c r="B5090" t="b">
        <v>1</v>
      </c>
      <c r="C5090" t="s">
        <v>19986</v>
      </c>
      <c r="D5090" s="7" t="s">
        <v>346</v>
      </c>
      <c r="E5090" s="5" t="s">
        <v>19987</v>
      </c>
      <c r="F5090" s="18" t="s">
        <v>19151</v>
      </c>
      <c r="G5090">
        <v>2019</v>
      </c>
      <c r="H5090" t="s">
        <v>29</v>
      </c>
      <c r="J5090" t="s">
        <v>19988</v>
      </c>
      <c r="K5090" t="s">
        <v>18103</v>
      </c>
      <c r="L5090" t="s">
        <v>29</v>
      </c>
      <c r="O5090">
        <v>1</v>
      </c>
      <c r="Q5090" s="4" t="s">
        <v>27005</v>
      </c>
      <c r="R5090">
        <v>57</v>
      </c>
    </row>
    <row r="5091" spans="1:18" ht="30">
      <c r="A5091">
        <v>2597</v>
      </c>
      <c r="B5091" t="b">
        <v>1</v>
      </c>
      <c r="C5091" s="1" t="s">
        <v>548</v>
      </c>
      <c r="D5091" s="2" t="s">
        <v>549</v>
      </c>
      <c r="E5091" s="1" t="s">
        <v>550</v>
      </c>
      <c r="F5091" s="1" t="s">
        <v>307</v>
      </c>
      <c r="G5091" s="1">
        <v>2019</v>
      </c>
      <c r="H5091" s="1" t="s">
        <v>29</v>
      </c>
      <c r="I5091" s="1"/>
      <c r="J5091" s="1" t="s">
        <v>551</v>
      </c>
      <c r="K5091" s="1" t="s">
        <v>43</v>
      </c>
      <c r="L5091" s="1" t="s">
        <v>29</v>
      </c>
      <c r="M5091" s="1"/>
      <c r="O5091">
        <v>1</v>
      </c>
      <c r="Q5091" s="4" t="s">
        <v>31914</v>
      </c>
      <c r="R5091">
        <v>80</v>
      </c>
    </row>
    <row r="5092" spans="1:18" ht="29.25">
      <c r="A5092">
        <v>1938</v>
      </c>
      <c r="B5092" t="b">
        <v>1</v>
      </c>
      <c r="C5092" t="s">
        <v>25633</v>
      </c>
      <c r="D5092" s="7" t="s">
        <v>25634</v>
      </c>
      <c r="E5092" s="5" t="s">
        <v>25635</v>
      </c>
      <c r="F5092" s="18" t="s">
        <v>19151</v>
      </c>
      <c r="G5092">
        <v>2019</v>
      </c>
      <c r="H5092" t="s">
        <v>29</v>
      </c>
      <c r="I5092" t="s">
        <v>25636</v>
      </c>
      <c r="J5092" t="s">
        <v>25637</v>
      </c>
      <c r="K5092" t="s">
        <v>18103</v>
      </c>
      <c r="L5092" t="s">
        <v>29</v>
      </c>
      <c r="O5092">
        <v>1</v>
      </c>
      <c r="Q5092" s="4" t="s">
        <v>27135</v>
      </c>
      <c r="R5092">
        <v>80</v>
      </c>
    </row>
    <row r="5093" spans="1:18" ht="29.25">
      <c r="A5093">
        <v>980</v>
      </c>
      <c r="B5093" t="b">
        <v>1</v>
      </c>
      <c r="C5093" t="s">
        <v>22349</v>
      </c>
      <c r="D5093" s="7" t="s">
        <v>459</v>
      </c>
      <c r="E5093" s="5" t="s">
        <v>22350</v>
      </c>
      <c r="F5093" s="18" t="s">
        <v>19151</v>
      </c>
      <c r="G5093">
        <v>2019</v>
      </c>
      <c r="H5093" t="s">
        <v>29</v>
      </c>
      <c r="J5093" t="s">
        <v>22351</v>
      </c>
      <c r="K5093" t="s">
        <v>298</v>
      </c>
      <c r="L5093" t="s">
        <v>29</v>
      </c>
      <c r="O5093">
        <v>1</v>
      </c>
      <c r="Q5093" s="4" t="s">
        <v>27044</v>
      </c>
      <c r="R5093">
        <v>103</v>
      </c>
    </row>
    <row r="5094" spans="1:18" ht="60">
      <c r="A5094">
        <v>2589</v>
      </c>
      <c r="B5094" t="b">
        <v>1</v>
      </c>
      <c r="C5094" s="1" t="s">
        <v>148</v>
      </c>
      <c r="D5094" s="2" t="s">
        <v>450</v>
      </c>
      <c r="E5094" s="1" t="s">
        <v>451</v>
      </c>
      <c r="F5094" s="1" t="s">
        <v>307</v>
      </c>
      <c r="G5094" s="1">
        <v>2019</v>
      </c>
      <c r="H5094" s="1" t="s">
        <v>29</v>
      </c>
      <c r="I5094" s="1"/>
      <c r="J5094" s="1" t="s">
        <v>452</v>
      </c>
      <c r="K5094" s="1" t="s">
        <v>298</v>
      </c>
      <c r="L5094" s="1" t="s">
        <v>29</v>
      </c>
      <c r="M5094" s="1"/>
      <c r="O5094">
        <v>1</v>
      </c>
      <c r="Q5094" s="4" t="s">
        <v>20730</v>
      </c>
      <c r="R5094">
        <v>103</v>
      </c>
    </row>
    <row r="5095" spans="1:18" ht="60">
      <c r="A5095">
        <v>292</v>
      </c>
      <c r="B5095" t="b">
        <v>1</v>
      </c>
      <c r="C5095" t="s">
        <v>19710</v>
      </c>
      <c r="D5095" s="4" t="s">
        <v>19711</v>
      </c>
      <c r="E5095" t="s">
        <v>18795</v>
      </c>
      <c r="F5095" t="s">
        <v>19712</v>
      </c>
      <c r="G5095">
        <v>2019</v>
      </c>
      <c r="H5095" t="s">
        <v>29</v>
      </c>
      <c r="I5095" t="s">
        <v>19713</v>
      </c>
      <c r="J5095" t="s">
        <v>19714</v>
      </c>
      <c r="K5095" t="s">
        <v>1426</v>
      </c>
      <c r="L5095" t="s">
        <v>29</v>
      </c>
      <c r="O5095">
        <v>1</v>
      </c>
      <c r="Q5095" s="4" t="s">
        <v>26999</v>
      </c>
      <c r="R5095">
        <v>30</v>
      </c>
    </row>
    <row r="5096" spans="1:18" ht="29.25">
      <c r="A5096">
        <v>607</v>
      </c>
      <c r="B5096" t="b">
        <v>1</v>
      </c>
      <c r="C5096" t="s">
        <v>20992</v>
      </c>
      <c r="D5096" s="7" t="s">
        <v>487</v>
      </c>
      <c r="E5096" s="5" t="s">
        <v>20993</v>
      </c>
      <c r="F5096" s="18" t="s">
        <v>19151</v>
      </c>
      <c r="G5096">
        <v>2019</v>
      </c>
      <c r="H5096" t="s">
        <v>29</v>
      </c>
      <c r="J5096" t="s">
        <v>490</v>
      </c>
      <c r="K5096" t="s">
        <v>298</v>
      </c>
      <c r="L5096" t="s">
        <v>29</v>
      </c>
      <c r="O5096">
        <v>1</v>
      </c>
      <c r="Q5096" s="4" t="s">
        <v>27011</v>
      </c>
      <c r="R5096">
        <v>170</v>
      </c>
    </row>
    <row r="5097" spans="1:18" ht="45">
      <c r="A5097">
        <v>1123</v>
      </c>
      <c r="B5097" t="b">
        <v>1</v>
      </c>
      <c r="C5097" t="s">
        <v>22866</v>
      </c>
      <c r="D5097" s="4" t="s">
        <v>22867</v>
      </c>
      <c r="E5097" t="s">
        <v>18795</v>
      </c>
      <c r="F5097" t="s">
        <v>19712</v>
      </c>
      <c r="G5097">
        <v>2019</v>
      </c>
      <c r="H5097" t="s">
        <v>29</v>
      </c>
      <c r="I5097" t="s">
        <v>22868</v>
      </c>
      <c r="J5097" t="s">
        <v>22869</v>
      </c>
      <c r="K5097" t="s">
        <v>18103</v>
      </c>
      <c r="L5097" t="s">
        <v>29</v>
      </c>
      <c r="O5097">
        <v>1</v>
      </c>
      <c r="Q5097" s="4" t="s">
        <v>27062</v>
      </c>
      <c r="R5097">
        <v>195</v>
      </c>
    </row>
    <row r="5098" spans="1:18" ht="45">
      <c r="A5098">
        <v>1340</v>
      </c>
      <c r="B5098" t="b">
        <v>1</v>
      </c>
      <c r="C5098" t="s">
        <v>23610</v>
      </c>
      <c r="D5098" s="4" t="s">
        <v>23611</v>
      </c>
      <c r="E5098" t="s">
        <v>18795</v>
      </c>
      <c r="F5098" t="s">
        <v>19712</v>
      </c>
      <c r="G5098">
        <v>2019</v>
      </c>
      <c r="H5098" t="s">
        <v>29</v>
      </c>
      <c r="I5098" t="s">
        <v>23612</v>
      </c>
      <c r="J5098" t="s">
        <v>23613</v>
      </c>
      <c r="K5098" t="s">
        <v>18103</v>
      </c>
      <c r="L5098" t="s">
        <v>29</v>
      </c>
      <c r="O5098">
        <v>1</v>
      </c>
      <c r="Q5098" s="4" t="s">
        <v>27074</v>
      </c>
      <c r="R5098">
        <v>195</v>
      </c>
    </row>
    <row r="5099" spans="1:18" ht="45">
      <c r="A5099">
        <v>817</v>
      </c>
      <c r="B5099" t="b">
        <v>1</v>
      </c>
      <c r="C5099" t="s">
        <v>19318</v>
      </c>
      <c r="D5099" s="2" t="s">
        <v>540</v>
      </c>
      <c r="E5099" s="5" t="s">
        <v>21777</v>
      </c>
      <c r="F5099" s="18" t="s">
        <v>19151</v>
      </c>
      <c r="G5099">
        <v>2019</v>
      </c>
      <c r="H5099" t="s">
        <v>29</v>
      </c>
      <c r="J5099" t="s">
        <v>21778</v>
      </c>
      <c r="K5099" t="s">
        <v>5171</v>
      </c>
      <c r="L5099" t="s">
        <v>29</v>
      </c>
      <c r="O5099">
        <v>1</v>
      </c>
      <c r="Q5099" s="4" t="s">
        <v>20544</v>
      </c>
      <c r="R5099">
        <v>221</v>
      </c>
    </row>
    <row r="5100" spans="1:18" ht="43.5">
      <c r="A5100">
        <v>1747</v>
      </c>
      <c r="B5100" t="b">
        <v>1</v>
      </c>
      <c r="C5100" t="s">
        <v>25008</v>
      </c>
      <c r="D5100" s="7" t="s">
        <v>536</v>
      </c>
      <c r="E5100" s="5" t="s">
        <v>25009</v>
      </c>
      <c r="F5100" s="18" t="s">
        <v>19151</v>
      </c>
      <c r="G5100">
        <v>2019</v>
      </c>
      <c r="H5100" t="s">
        <v>29</v>
      </c>
      <c r="J5100" t="s">
        <v>25010</v>
      </c>
      <c r="K5100" t="s">
        <v>5171</v>
      </c>
      <c r="L5100" t="s">
        <v>29</v>
      </c>
      <c r="O5100">
        <v>1</v>
      </c>
      <c r="Q5100" s="4" t="s">
        <v>27110</v>
      </c>
      <c r="R5100">
        <v>221</v>
      </c>
    </row>
    <row r="5101" spans="1:18" ht="29.25">
      <c r="A5101">
        <v>166</v>
      </c>
      <c r="B5101" t="b">
        <v>1</v>
      </c>
      <c r="C5101" t="s">
        <v>19149</v>
      </c>
      <c r="D5101" s="7" t="s">
        <v>326</v>
      </c>
      <c r="E5101" s="5" t="s">
        <v>19150</v>
      </c>
      <c r="F5101" s="18" t="s">
        <v>19151</v>
      </c>
      <c r="G5101">
        <v>2019</v>
      </c>
      <c r="H5101" t="s">
        <v>29</v>
      </c>
      <c r="I5101" t="s">
        <v>19152</v>
      </c>
      <c r="J5101" t="s">
        <v>19153</v>
      </c>
      <c r="K5101" t="s">
        <v>298</v>
      </c>
      <c r="L5101" t="s">
        <v>29</v>
      </c>
      <c r="O5101">
        <v>1</v>
      </c>
      <c r="Q5101" s="4" t="s">
        <v>20715</v>
      </c>
      <c r="R5101">
        <v>237</v>
      </c>
    </row>
    <row r="5102" spans="1:18">
      <c r="A5102">
        <v>1365</v>
      </c>
      <c r="B5102" t="b">
        <v>1</v>
      </c>
      <c r="C5102" t="s">
        <v>19149</v>
      </c>
      <c r="D5102" s="7" t="s">
        <v>322</v>
      </c>
      <c r="E5102" s="5" t="s">
        <v>23712</v>
      </c>
      <c r="F5102" s="18" t="s">
        <v>18458</v>
      </c>
      <c r="G5102">
        <v>2019</v>
      </c>
      <c r="H5102" t="s">
        <v>29</v>
      </c>
      <c r="J5102" t="s">
        <v>325</v>
      </c>
      <c r="K5102" t="s">
        <v>1636</v>
      </c>
      <c r="L5102" t="s">
        <v>29</v>
      </c>
      <c r="O5102">
        <v>1</v>
      </c>
      <c r="Q5102" s="4" t="s">
        <v>20715</v>
      </c>
      <c r="R5102">
        <v>237</v>
      </c>
    </row>
    <row r="5103" spans="1:18" ht="43.5">
      <c r="A5103">
        <v>572</v>
      </c>
      <c r="B5103" t="b">
        <v>1</v>
      </c>
      <c r="C5103" t="s">
        <v>20852</v>
      </c>
      <c r="D5103" s="7" t="s">
        <v>562</v>
      </c>
      <c r="F5103" s="18" t="s">
        <v>18458</v>
      </c>
      <c r="G5103">
        <v>2019</v>
      </c>
      <c r="H5103" t="s">
        <v>29</v>
      </c>
      <c r="K5103" t="s">
        <v>1636</v>
      </c>
      <c r="L5103" t="s">
        <v>29</v>
      </c>
      <c r="O5103">
        <v>1</v>
      </c>
      <c r="Q5103" s="4" t="s">
        <v>23740</v>
      </c>
      <c r="R5103">
        <v>238</v>
      </c>
    </row>
    <row r="5104" spans="1:18" ht="57.75">
      <c r="A5104">
        <v>850</v>
      </c>
      <c r="B5104" t="b">
        <v>1</v>
      </c>
      <c r="C5104" t="s">
        <v>21908</v>
      </c>
      <c r="D5104" s="7" t="s">
        <v>576</v>
      </c>
      <c r="E5104" s="5" t="s">
        <v>21909</v>
      </c>
      <c r="F5104" s="18" t="s">
        <v>19151</v>
      </c>
      <c r="G5104">
        <v>2019</v>
      </c>
      <c r="H5104" t="s">
        <v>29</v>
      </c>
      <c r="J5104" t="s">
        <v>579</v>
      </c>
      <c r="K5104" t="s">
        <v>1301</v>
      </c>
      <c r="L5104" t="s">
        <v>29</v>
      </c>
      <c r="O5104">
        <v>1</v>
      </c>
      <c r="Q5104" s="4" t="s">
        <v>27031</v>
      </c>
      <c r="R5104">
        <v>238</v>
      </c>
    </row>
    <row r="5105" spans="1:18" ht="29.25">
      <c r="A5105">
        <v>1775</v>
      </c>
      <c r="B5105" t="b">
        <v>1</v>
      </c>
      <c r="C5105" t="s">
        <v>21677</v>
      </c>
      <c r="D5105" s="7" t="s">
        <v>441</v>
      </c>
      <c r="E5105" s="5" t="s">
        <v>25112</v>
      </c>
      <c r="F5105" s="18" t="s">
        <v>19151</v>
      </c>
      <c r="G5105">
        <v>2019</v>
      </c>
      <c r="H5105" t="s">
        <v>29</v>
      </c>
      <c r="I5105" t="s">
        <v>25113</v>
      </c>
      <c r="J5105" t="s">
        <v>25114</v>
      </c>
      <c r="K5105" t="s">
        <v>18103</v>
      </c>
      <c r="L5105" t="s">
        <v>29</v>
      </c>
      <c r="O5105">
        <v>1</v>
      </c>
      <c r="Q5105" s="4" t="s">
        <v>26360</v>
      </c>
      <c r="R5105">
        <v>346</v>
      </c>
    </row>
    <row r="5106" spans="1:18" ht="72">
      <c r="A5106">
        <v>1901</v>
      </c>
      <c r="B5106" t="b">
        <v>1</v>
      </c>
      <c r="C5106" t="s">
        <v>25511</v>
      </c>
      <c r="D5106" s="7" t="s">
        <v>519</v>
      </c>
      <c r="E5106" s="5" t="s">
        <v>25512</v>
      </c>
      <c r="F5106" s="18" t="s">
        <v>19151</v>
      </c>
      <c r="G5106">
        <v>2019</v>
      </c>
      <c r="H5106" t="s">
        <v>29</v>
      </c>
      <c r="J5106" t="s">
        <v>25513</v>
      </c>
      <c r="K5106" t="s">
        <v>298</v>
      </c>
      <c r="L5106" t="s">
        <v>29</v>
      </c>
      <c r="O5106">
        <v>1</v>
      </c>
      <c r="Q5106" s="4" t="s">
        <v>27131</v>
      </c>
      <c r="R5106">
        <v>361</v>
      </c>
    </row>
    <row r="5107" spans="1:18" ht="58.5">
      <c r="A5107">
        <v>346</v>
      </c>
      <c r="B5107" t="b">
        <v>1</v>
      </c>
      <c r="C5107" t="s">
        <v>19958</v>
      </c>
      <c r="D5107" s="7" t="s">
        <v>19959</v>
      </c>
      <c r="E5107" s="5" t="s">
        <v>19960</v>
      </c>
      <c r="F5107" s="18" t="s">
        <v>18458</v>
      </c>
      <c r="G5107">
        <v>2019</v>
      </c>
      <c r="H5107" t="s">
        <v>29</v>
      </c>
      <c r="J5107" t="s">
        <v>19961</v>
      </c>
      <c r="K5107" t="s">
        <v>1636</v>
      </c>
      <c r="L5107" t="s">
        <v>29</v>
      </c>
      <c r="O5107">
        <v>1</v>
      </c>
      <c r="Q5107" s="4" t="s">
        <v>27003</v>
      </c>
      <c r="R5107">
        <v>363</v>
      </c>
    </row>
    <row r="5108" spans="1:18">
      <c r="A5108">
        <v>2585</v>
      </c>
      <c r="B5108" t="b">
        <v>1</v>
      </c>
      <c r="C5108" s="1" t="s">
        <v>332</v>
      </c>
      <c r="D5108" s="2" t="s">
        <v>333</v>
      </c>
      <c r="E5108" s="3" t="s">
        <v>334</v>
      </c>
      <c r="F5108" s="1" t="s">
        <v>307</v>
      </c>
      <c r="G5108" s="1">
        <v>2019</v>
      </c>
      <c r="H5108" s="1" t="s">
        <v>29</v>
      </c>
      <c r="I5108" s="1"/>
      <c r="J5108" s="1" t="s">
        <v>335</v>
      </c>
      <c r="K5108" s="1" t="s">
        <v>336</v>
      </c>
      <c r="L5108" s="1" t="s">
        <v>29</v>
      </c>
      <c r="M5108" s="1"/>
      <c r="O5108">
        <v>1</v>
      </c>
      <c r="Q5108" s="4" t="s">
        <v>31915</v>
      </c>
      <c r="R5108">
        <v>364</v>
      </c>
    </row>
    <row r="5109" spans="1:18" ht="43.5">
      <c r="A5109">
        <v>1335</v>
      </c>
      <c r="B5109" t="b">
        <v>1</v>
      </c>
      <c r="C5109" t="s">
        <v>23594</v>
      </c>
      <c r="D5109" s="7" t="s">
        <v>383</v>
      </c>
      <c r="E5109" s="5" t="s">
        <v>23595</v>
      </c>
      <c r="F5109" s="18" t="s">
        <v>18458</v>
      </c>
      <c r="G5109">
        <v>2019</v>
      </c>
      <c r="H5109" t="s">
        <v>29</v>
      </c>
      <c r="J5109" t="s">
        <v>23596</v>
      </c>
      <c r="K5109" t="s">
        <v>1636</v>
      </c>
      <c r="L5109" t="s">
        <v>29</v>
      </c>
      <c r="O5109">
        <v>1</v>
      </c>
      <c r="Q5109" s="4" t="s">
        <v>27071</v>
      </c>
      <c r="R5109">
        <v>365</v>
      </c>
    </row>
    <row r="5110" spans="1:18" ht="30">
      <c r="A5110">
        <v>1535</v>
      </c>
      <c r="B5110" t="b">
        <v>1</v>
      </c>
      <c r="C5110" t="s">
        <v>24256</v>
      </c>
      <c r="D5110" s="4" t="s">
        <v>24257</v>
      </c>
      <c r="E5110" t="s">
        <v>18795</v>
      </c>
      <c r="F5110" t="s">
        <v>19712</v>
      </c>
      <c r="G5110">
        <v>2019</v>
      </c>
      <c r="H5110" t="s">
        <v>29</v>
      </c>
      <c r="I5110" t="s">
        <v>24258</v>
      </c>
      <c r="J5110" t="s">
        <v>24259</v>
      </c>
      <c r="K5110" t="s">
        <v>1426</v>
      </c>
      <c r="L5110" t="s">
        <v>29</v>
      </c>
      <c r="O5110">
        <v>1</v>
      </c>
      <c r="Q5110" s="4" t="s">
        <v>27092</v>
      </c>
      <c r="R5110">
        <v>366</v>
      </c>
    </row>
    <row r="5111" spans="1:18" ht="45">
      <c r="A5111">
        <v>2594</v>
      </c>
      <c r="B5111" t="b">
        <v>1</v>
      </c>
      <c r="C5111" s="1" t="s">
        <v>509</v>
      </c>
      <c r="D5111" s="2" t="s">
        <v>510</v>
      </c>
      <c r="E5111" s="1" t="s">
        <v>511</v>
      </c>
      <c r="F5111" s="1" t="s">
        <v>512</v>
      </c>
      <c r="G5111" s="1">
        <v>2019</v>
      </c>
      <c r="H5111" s="1" t="s">
        <v>18</v>
      </c>
      <c r="I5111" s="1"/>
      <c r="J5111" s="1" t="s">
        <v>513</v>
      </c>
      <c r="K5111" s="1"/>
      <c r="L5111" s="1"/>
      <c r="M5111" s="1"/>
      <c r="O5111">
        <v>0</v>
      </c>
      <c r="Q5111" s="4" t="s">
        <v>27083</v>
      </c>
    </row>
    <row r="5112" spans="1:18" ht="30">
      <c r="A5112">
        <v>1375</v>
      </c>
      <c r="B5112" t="b">
        <v>1</v>
      </c>
      <c r="C5112" t="s">
        <v>23746</v>
      </c>
      <c r="D5112" s="22" t="s">
        <v>23747</v>
      </c>
      <c r="F5112" s="18" t="s">
        <v>19151</v>
      </c>
      <c r="G5112">
        <v>2019</v>
      </c>
      <c r="H5112" t="s">
        <v>18</v>
      </c>
      <c r="K5112" t="s">
        <v>18422</v>
      </c>
      <c r="L5112" t="s">
        <v>18423</v>
      </c>
      <c r="O5112">
        <v>0</v>
      </c>
      <c r="Q5112" s="4" t="s">
        <v>27083</v>
      </c>
    </row>
    <row r="5113" spans="1:18" ht="45">
      <c r="A5113">
        <v>2174</v>
      </c>
      <c r="B5113" t="b">
        <v>1</v>
      </c>
      <c r="C5113" t="s">
        <v>26300</v>
      </c>
      <c r="D5113" s="22" t="s">
        <v>337</v>
      </c>
      <c r="F5113" s="18" t="s">
        <v>19151</v>
      </c>
      <c r="G5113">
        <v>2019</v>
      </c>
      <c r="H5113" t="s">
        <v>18</v>
      </c>
      <c r="I5113" t="s">
        <v>26301</v>
      </c>
      <c r="J5113" t="s">
        <v>26302</v>
      </c>
      <c r="K5113" t="s">
        <v>18422</v>
      </c>
      <c r="L5113" t="s">
        <v>18423</v>
      </c>
      <c r="O5113">
        <v>0</v>
      </c>
      <c r="Q5113" s="4" t="s">
        <v>27279</v>
      </c>
    </row>
    <row r="5114" spans="1:18">
      <c r="A5114">
        <v>1023</v>
      </c>
      <c r="B5114" t="b">
        <v>1</v>
      </c>
      <c r="C5114" t="s">
        <v>22509</v>
      </c>
      <c r="D5114" s="22" t="s">
        <v>396</v>
      </c>
      <c r="E5114" s="5" t="s">
        <v>22510</v>
      </c>
      <c r="F5114" s="18" t="s">
        <v>19151</v>
      </c>
      <c r="G5114">
        <v>2019</v>
      </c>
      <c r="H5114" t="s">
        <v>18</v>
      </c>
      <c r="I5114" t="s">
        <v>22511</v>
      </c>
      <c r="J5114" t="s">
        <v>22512</v>
      </c>
      <c r="K5114" t="s">
        <v>18422</v>
      </c>
      <c r="L5114" t="s">
        <v>18423</v>
      </c>
      <c r="O5114">
        <v>0</v>
      </c>
      <c r="Q5114" s="4" t="s">
        <v>27057</v>
      </c>
    </row>
    <row r="5115" spans="1:18" ht="30">
      <c r="A5115">
        <v>1772</v>
      </c>
      <c r="B5115" t="b">
        <v>1</v>
      </c>
      <c r="D5115" s="22" t="s">
        <v>431</v>
      </c>
      <c r="F5115" s="18" t="s">
        <v>19151</v>
      </c>
      <c r="G5115">
        <v>2019</v>
      </c>
      <c r="H5115" t="s">
        <v>18</v>
      </c>
      <c r="K5115" t="s">
        <v>18422</v>
      </c>
      <c r="L5115" t="s">
        <v>18423</v>
      </c>
      <c r="O5115">
        <v>0</v>
      </c>
      <c r="Q5115" s="4" t="s">
        <v>24388</v>
      </c>
    </row>
    <row r="5116" spans="1:18" ht="45">
      <c r="A5116">
        <v>931</v>
      </c>
      <c r="B5116" t="b">
        <v>1</v>
      </c>
      <c r="D5116" s="2" t="s">
        <v>388</v>
      </c>
      <c r="F5116" s="18" t="s">
        <v>19151</v>
      </c>
      <c r="G5116">
        <v>2019</v>
      </c>
      <c r="H5116" t="s">
        <v>18</v>
      </c>
      <c r="K5116" t="s">
        <v>18422</v>
      </c>
      <c r="L5116" t="s">
        <v>18423</v>
      </c>
      <c r="O5116">
        <v>0</v>
      </c>
      <c r="Q5116" s="4" t="s">
        <v>24388</v>
      </c>
    </row>
    <row r="5117" spans="1:18" ht="45">
      <c r="A5117">
        <v>2582</v>
      </c>
      <c r="B5117" t="b">
        <v>1</v>
      </c>
      <c r="C5117" s="1" t="s">
        <v>304</v>
      </c>
      <c r="D5117" s="2" t="s">
        <v>305</v>
      </c>
      <c r="E5117" s="1" t="s">
        <v>306</v>
      </c>
      <c r="F5117" s="1" t="s">
        <v>307</v>
      </c>
      <c r="G5117" s="1">
        <v>2019</v>
      </c>
      <c r="H5117" s="1" t="s">
        <v>18</v>
      </c>
      <c r="I5117" s="1"/>
      <c r="J5117" s="1" t="s">
        <v>308</v>
      </c>
      <c r="K5117" s="1"/>
      <c r="L5117" s="1"/>
      <c r="M5117" s="1"/>
      <c r="O5117">
        <v>0</v>
      </c>
      <c r="Q5117" s="4" t="s">
        <v>24824</v>
      </c>
    </row>
    <row r="5118" spans="1:18" ht="30">
      <c r="A5118">
        <v>2525</v>
      </c>
      <c r="B5118" t="b">
        <v>1</v>
      </c>
      <c r="C5118" t="s">
        <v>27548</v>
      </c>
      <c r="D5118" s="4" t="s">
        <v>27549</v>
      </c>
      <c r="G5118">
        <v>2019</v>
      </c>
      <c r="H5118" t="s">
        <v>18</v>
      </c>
      <c r="I5118" t="s">
        <v>31948</v>
      </c>
      <c r="J5118" t="s">
        <v>27550</v>
      </c>
      <c r="K5118" t="s">
        <v>18422</v>
      </c>
      <c r="L5118" t="s">
        <v>29</v>
      </c>
      <c r="O5118">
        <v>0</v>
      </c>
      <c r="Q5118" s="4" t="s">
        <v>23342</v>
      </c>
    </row>
    <row r="5119" spans="1:18" ht="135">
      <c r="A5119">
        <v>2123</v>
      </c>
      <c r="B5119" t="b">
        <v>1</v>
      </c>
      <c r="D5119" s="22" t="s">
        <v>26157</v>
      </c>
      <c r="F5119" s="18" t="s">
        <v>19151</v>
      </c>
      <c r="G5119">
        <v>2019</v>
      </c>
      <c r="H5119" t="s">
        <v>18</v>
      </c>
      <c r="K5119" t="s">
        <v>18422</v>
      </c>
      <c r="L5119" t="s">
        <v>18423</v>
      </c>
      <c r="O5119">
        <v>0</v>
      </c>
      <c r="Q5119" s="4" t="s">
        <v>24388</v>
      </c>
    </row>
    <row r="5120" spans="1:18" ht="45">
      <c r="A5120">
        <v>2596</v>
      </c>
      <c r="B5120" t="b">
        <v>1</v>
      </c>
      <c r="C5120" s="1" t="s">
        <v>222</v>
      </c>
      <c r="D5120" s="2" t="s">
        <v>544</v>
      </c>
      <c r="E5120" s="1" t="s">
        <v>545</v>
      </c>
      <c r="F5120" s="1" t="s">
        <v>546</v>
      </c>
      <c r="G5120" s="1">
        <v>2019</v>
      </c>
      <c r="H5120" s="1" t="s">
        <v>18</v>
      </c>
      <c r="I5120" s="1"/>
      <c r="J5120" s="1" t="s">
        <v>547</v>
      </c>
      <c r="K5120" s="1"/>
      <c r="L5120" s="1"/>
      <c r="M5120" s="1"/>
      <c r="O5120">
        <v>0</v>
      </c>
      <c r="Q5120" s="4" t="s">
        <v>20544</v>
      </c>
    </row>
    <row r="5121" spans="1:17">
      <c r="A5121">
        <v>2593</v>
      </c>
      <c r="B5121" t="b">
        <v>1</v>
      </c>
      <c r="C5121" s="1" t="s">
        <v>501</v>
      </c>
      <c r="D5121" s="2" t="s">
        <v>502</v>
      </c>
      <c r="E5121" s="1" t="s">
        <v>503</v>
      </c>
      <c r="F5121" s="1" t="s">
        <v>307</v>
      </c>
      <c r="G5121" s="1">
        <v>2019</v>
      </c>
      <c r="H5121" s="1" t="s">
        <v>18</v>
      </c>
      <c r="I5121" s="1"/>
      <c r="J5121" s="1" t="s">
        <v>504</v>
      </c>
      <c r="K5121" s="1"/>
      <c r="L5121" s="1"/>
      <c r="M5121" s="1"/>
      <c r="O5121">
        <v>0</v>
      </c>
      <c r="Q5121" s="4" t="s">
        <v>31916</v>
      </c>
    </row>
    <row r="5122" spans="1:17" ht="45">
      <c r="A5122">
        <v>302</v>
      </c>
      <c r="B5122" t="b">
        <v>1</v>
      </c>
      <c r="C5122" t="s">
        <v>19752</v>
      </c>
      <c r="D5122" s="4" t="s">
        <v>19753</v>
      </c>
      <c r="E5122" t="s">
        <v>18795</v>
      </c>
      <c r="F5122" t="s">
        <v>19712</v>
      </c>
      <c r="G5122">
        <v>2019</v>
      </c>
      <c r="H5122" t="s">
        <v>18</v>
      </c>
      <c r="I5122" t="s">
        <v>19754</v>
      </c>
      <c r="J5122" t="s">
        <v>19755</v>
      </c>
      <c r="K5122" t="s">
        <v>18422</v>
      </c>
      <c r="L5122" t="s">
        <v>18423</v>
      </c>
      <c r="O5122">
        <v>0</v>
      </c>
      <c r="Q5122" s="4" t="s">
        <v>27001</v>
      </c>
    </row>
    <row r="5123" spans="1:17" ht="60">
      <c r="A5123">
        <v>1995</v>
      </c>
      <c r="B5123" t="b">
        <v>1</v>
      </c>
      <c r="D5123" s="22" t="s">
        <v>25793</v>
      </c>
      <c r="F5123" s="18" t="s">
        <v>19151</v>
      </c>
      <c r="G5123">
        <v>2019</v>
      </c>
      <c r="H5123" t="s">
        <v>18</v>
      </c>
      <c r="K5123" t="s">
        <v>18422</v>
      </c>
      <c r="L5123" t="s">
        <v>18423</v>
      </c>
      <c r="O5123">
        <v>0</v>
      </c>
      <c r="Q5123" s="4" t="s">
        <v>24388</v>
      </c>
    </row>
    <row r="5124" spans="1:17" ht="60">
      <c r="A5124">
        <v>1608</v>
      </c>
      <c r="B5124" t="b">
        <v>1</v>
      </c>
      <c r="D5124" s="22" t="s">
        <v>566</v>
      </c>
      <c r="F5124" s="18" t="s">
        <v>19151</v>
      </c>
      <c r="G5124">
        <v>2019</v>
      </c>
      <c r="H5124" t="s">
        <v>18</v>
      </c>
      <c r="K5124" t="s">
        <v>18422</v>
      </c>
      <c r="L5124" t="s">
        <v>18423</v>
      </c>
      <c r="O5124">
        <v>0</v>
      </c>
      <c r="Q5124" s="4" t="s">
        <v>24388</v>
      </c>
    </row>
    <row r="5125" spans="1:17">
      <c r="A5125">
        <v>2598</v>
      </c>
      <c r="B5125" t="b">
        <v>1</v>
      </c>
      <c r="C5125" s="1" t="s">
        <v>273</v>
      </c>
      <c r="D5125" s="2" t="s">
        <v>580</v>
      </c>
      <c r="E5125" s="1" t="s">
        <v>581</v>
      </c>
      <c r="F5125" s="1" t="s">
        <v>307</v>
      </c>
      <c r="G5125" s="1">
        <v>2019</v>
      </c>
      <c r="H5125" s="1" t="s">
        <v>18</v>
      </c>
      <c r="I5125" s="1"/>
      <c r="J5125" s="1" t="s">
        <v>582</v>
      </c>
      <c r="K5125" s="1"/>
      <c r="L5125" s="1"/>
      <c r="M5125" s="1"/>
      <c r="O5125">
        <v>0</v>
      </c>
      <c r="Q5125" s="4" t="s">
        <v>31918</v>
      </c>
    </row>
    <row r="5126" spans="1:17" ht="30">
      <c r="A5126">
        <v>2120</v>
      </c>
      <c r="B5126" t="b">
        <v>1</v>
      </c>
      <c r="D5126" s="22" t="s">
        <v>591</v>
      </c>
      <c r="F5126" s="18" t="s">
        <v>19151</v>
      </c>
      <c r="G5126">
        <v>2019</v>
      </c>
      <c r="H5126" t="s">
        <v>18</v>
      </c>
      <c r="K5126" t="s">
        <v>18422</v>
      </c>
      <c r="L5126" t="s">
        <v>18423</v>
      </c>
      <c r="O5126">
        <v>0</v>
      </c>
      <c r="Q5126" s="4" t="s">
        <v>24388</v>
      </c>
    </row>
    <row r="5127" spans="1:17" ht="45">
      <c r="A5127">
        <v>1594</v>
      </c>
      <c r="B5127" t="b">
        <v>1</v>
      </c>
      <c r="D5127" s="22" t="s">
        <v>360</v>
      </c>
      <c r="F5127" s="18" t="s">
        <v>19151</v>
      </c>
      <c r="G5127">
        <v>2019</v>
      </c>
      <c r="H5127" t="s">
        <v>18</v>
      </c>
      <c r="K5127" t="s">
        <v>18422</v>
      </c>
      <c r="L5127" t="s">
        <v>18423</v>
      </c>
      <c r="O5127">
        <v>0</v>
      </c>
      <c r="Q5127" s="4" t="s">
        <v>24388</v>
      </c>
    </row>
    <row r="5128" spans="1:17" ht="45">
      <c r="A5128">
        <v>981</v>
      </c>
      <c r="B5128" t="b">
        <v>1</v>
      </c>
      <c r="D5128" s="22" t="s">
        <v>406</v>
      </c>
      <c r="F5128" s="18" t="s">
        <v>19151</v>
      </c>
      <c r="G5128">
        <v>2019</v>
      </c>
      <c r="H5128" t="s">
        <v>18</v>
      </c>
      <c r="K5128" t="s">
        <v>18422</v>
      </c>
      <c r="L5128" t="s">
        <v>18423</v>
      </c>
      <c r="O5128">
        <v>0</v>
      </c>
      <c r="Q5128" s="4" t="s">
        <v>24388</v>
      </c>
    </row>
    <row r="5129" spans="1:17" ht="45">
      <c r="A5129">
        <v>1133</v>
      </c>
      <c r="B5129" t="b">
        <v>1</v>
      </c>
      <c r="D5129" s="22" t="s">
        <v>311</v>
      </c>
      <c r="F5129" s="18" t="s">
        <v>19151</v>
      </c>
      <c r="G5129">
        <v>2019</v>
      </c>
      <c r="H5129" t="s">
        <v>18</v>
      </c>
      <c r="K5129" t="s">
        <v>18422</v>
      </c>
      <c r="L5129" t="s">
        <v>18423</v>
      </c>
      <c r="O5129">
        <v>0</v>
      </c>
      <c r="Q5129" s="4" t="s">
        <v>24388</v>
      </c>
    </row>
    <row r="5130" spans="1:17" ht="60">
      <c r="A5130">
        <v>808</v>
      </c>
      <c r="B5130" t="b">
        <v>1</v>
      </c>
      <c r="D5130" s="2" t="s">
        <v>497</v>
      </c>
      <c r="F5130" s="18" t="s">
        <v>19151</v>
      </c>
      <c r="G5130">
        <v>2019</v>
      </c>
      <c r="H5130" t="s">
        <v>18</v>
      </c>
      <c r="K5130" t="s">
        <v>18422</v>
      </c>
      <c r="L5130" t="s">
        <v>18423</v>
      </c>
      <c r="O5130">
        <v>0</v>
      </c>
      <c r="Q5130" s="4" t="s">
        <v>24388</v>
      </c>
    </row>
    <row r="5131" spans="1:17" ht="30">
      <c r="A5131">
        <v>2524</v>
      </c>
      <c r="B5131" t="b">
        <v>1</v>
      </c>
      <c r="C5131" t="s">
        <v>22784</v>
      </c>
      <c r="D5131" s="4" t="s">
        <v>27544</v>
      </c>
      <c r="E5131" s="5" t="s">
        <v>27335</v>
      </c>
      <c r="G5131">
        <v>2019</v>
      </c>
      <c r="H5131" t="s">
        <v>18</v>
      </c>
      <c r="I5131" t="s">
        <v>27545</v>
      </c>
      <c r="J5131" t="s">
        <v>27546</v>
      </c>
      <c r="K5131" t="s">
        <v>18422</v>
      </c>
      <c r="L5131" t="s">
        <v>18423</v>
      </c>
      <c r="O5131">
        <v>0</v>
      </c>
      <c r="Q5131" s="4" t="s">
        <v>22307</v>
      </c>
    </row>
    <row r="5132" spans="1:17">
      <c r="A5132">
        <v>2583</v>
      </c>
      <c r="B5132" t="b">
        <v>1</v>
      </c>
      <c r="C5132" s="1" t="s">
        <v>44</v>
      </c>
      <c r="D5132" s="2" t="s">
        <v>60</v>
      </c>
      <c r="E5132" s="1" t="s">
        <v>320</v>
      </c>
      <c r="F5132" s="1" t="s">
        <v>321</v>
      </c>
      <c r="G5132" s="1">
        <v>2019</v>
      </c>
      <c r="H5132" s="1" t="s">
        <v>18</v>
      </c>
      <c r="I5132" s="1"/>
      <c r="J5132" s="1" t="s">
        <v>63</v>
      </c>
      <c r="K5132" s="1"/>
      <c r="L5132" s="1"/>
      <c r="M5132" s="1"/>
      <c r="O5132">
        <v>0</v>
      </c>
      <c r="Q5132" s="4" t="s">
        <v>20715</v>
      </c>
    </row>
    <row r="5133" spans="1:17">
      <c r="A5133">
        <v>2584</v>
      </c>
      <c r="B5133" t="b">
        <v>1</v>
      </c>
      <c r="C5133" s="1" t="s">
        <v>44</v>
      </c>
      <c r="D5133" s="2" t="s">
        <v>60</v>
      </c>
      <c r="E5133" s="1" t="s">
        <v>330</v>
      </c>
      <c r="F5133" s="1" t="s">
        <v>331</v>
      </c>
      <c r="G5133" s="1">
        <v>2019</v>
      </c>
      <c r="H5133" s="1" t="s">
        <v>18</v>
      </c>
      <c r="I5133" s="1"/>
      <c r="J5133" s="1" t="s">
        <v>63</v>
      </c>
      <c r="K5133" s="1"/>
      <c r="L5133" s="1"/>
      <c r="M5133" s="1"/>
      <c r="O5133">
        <v>0</v>
      </c>
      <c r="Q5133" s="4" t="s">
        <v>20715</v>
      </c>
    </row>
    <row r="5134" spans="1:17" ht="30">
      <c r="A5134">
        <v>2215</v>
      </c>
      <c r="B5134" t="b">
        <v>1</v>
      </c>
      <c r="D5134" s="22" t="s">
        <v>492</v>
      </c>
      <c r="F5134" s="18" t="s">
        <v>19151</v>
      </c>
      <c r="G5134">
        <v>2019</v>
      </c>
      <c r="H5134" t="s">
        <v>18</v>
      </c>
      <c r="I5134" t="s">
        <v>26414</v>
      </c>
      <c r="K5134" t="s">
        <v>18422</v>
      </c>
      <c r="L5134" t="s">
        <v>18423</v>
      </c>
      <c r="O5134">
        <v>0</v>
      </c>
      <c r="Q5134" s="4" t="s">
        <v>24388</v>
      </c>
    </row>
    <row r="5135" spans="1:17" ht="30">
      <c r="A5135">
        <v>2508</v>
      </c>
      <c r="B5135" t="b">
        <v>1</v>
      </c>
      <c r="C5135" t="s">
        <v>27457</v>
      </c>
      <c r="D5135" s="4" t="s">
        <v>27458</v>
      </c>
      <c r="F5135" t="s">
        <v>27459</v>
      </c>
      <c r="G5135">
        <v>2019</v>
      </c>
      <c r="H5135" t="s">
        <v>18</v>
      </c>
      <c r="J5135" t="s">
        <v>27460</v>
      </c>
      <c r="K5135" t="s">
        <v>18422</v>
      </c>
      <c r="L5135" t="s">
        <v>18423</v>
      </c>
      <c r="O5135">
        <v>0</v>
      </c>
      <c r="Q5135" s="4" t="s">
        <v>27461</v>
      </c>
    </row>
    <row r="5136" spans="1:17" ht="30">
      <c r="A5136">
        <v>476</v>
      </c>
      <c r="B5136" t="b">
        <v>1</v>
      </c>
      <c r="D5136" s="22" t="s">
        <v>401</v>
      </c>
      <c r="F5136" s="18" t="s">
        <v>19151</v>
      </c>
      <c r="G5136">
        <v>2019</v>
      </c>
      <c r="H5136" t="s">
        <v>18</v>
      </c>
      <c r="K5136" t="s">
        <v>18422</v>
      </c>
      <c r="L5136" t="s">
        <v>18423</v>
      </c>
      <c r="O5136">
        <v>0</v>
      </c>
      <c r="Q5136" s="4" t="s">
        <v>24388</v>
      </c>
    </row>
    <row r="5137" spans="1:17" ht="30">
      <c r="A5137">
        <v>2587</v>
      </c>
      <c r="B5137" t="b">
        <v>1</v>
      </c>
      <c r="C5137" s="1" t="s">
        <v>350</v>
      </c>
      <c r="D5137" s="2" t="s">
        <v>351</v>
      </c>
      <c r="E5137" s="1" t="s">
        <v>352</v>
      </c>
      <c r="F5137" s="1" t="s">
        <v>307</v>
      </c>
      <c r="G5137" s="1">
        <v>2019</v>
      </c>
      <c r="H5137" s="1" t="s">
        <v>18</v>
      </c>
      <c r="I5137" s="1"/>
      <c r="J5137" s="1" t="s">
        <v>353</v>
      </c>
      <c r="K5137" s="1"/>
      <c r="L5137" s="1"/>
      <c r="M5137" s="1"/>
      <c r="O5137">
        <v>0</v>
      </c>
      <c r="Q5137" s="4" t="s">
        <v>31919</v>
      </c>
    </row>
    <row r="5138" spans="1:17" ht="30">
      <c r="A5138">
        <v>2600</v>
      </c>
      <c r="B5138" t="b">
        <v>1</v>
      </c>
      <c r="C5138" s="1" t="s">
        <v>606</v>
      </c>
      <c r="D5138" s="2" t="s">
        <v>607</v>
      </c>
      <c r="E5138" s="3" t="s">
        <v>608</v>
      </c>
      <c r="F5138" s="1" t="s">
        <v>609</v>
      </c>
      <c r="G5138" s="1">
        <v>2019</v>
      </c>
      <c r="H5138" s="1" t="s">
        <v>18</v>
      </c>
      <c r="I5138" s="1"/>
      <c r="J5138" s="1" t="s">
        <v>610</v>
      </c>
      <c r="K5138" s="1"/>
      <c r="L5138" s="1"/>
      <c r="M5138" s="1"/>
      <c r="O5138">
        <v>0</v>
      </c>
      <c r="Q5138" s="4" t="s">
        <v>31764</v>
      </c>
    </row>
    <row r="5139" spans="1:17" ht="43.5">
      <c r="A5139">
        <v>11</v>
      </c>
      <c r="B5139" t="b">
        <v>1</v>
      </c>
      <c r="C5139" t="s">
        <v>18456</v>
      </c>
      <c r="D5139" s="7" t="s">
        <v>426</v>
      </c>
      <c r="E5139" s="5" t="s">
        <v>18457</v>
      </c>
      <c r="F5139" s="18" t="s">
        <v>18458</v>
      </c>
      <c r="G5139">
        <v>2019</v>
      </c>
      <c r="H5139" t="s">
        <v>18</v>
      </c>
      <c r="I5139" t="s">
        <v>18459</v>
      </c>
      <c r="J5139" t="s">
        <v>429</v>
      </c>
      <c r="K5139" t="s">
        <v>18422</v>
      </c>
      <c r="L5139" t="s">
        <v>18423</v>
      </c>
      <c r="O5139">
        <v>0</v>
      </c>
      <c r="Q5139" s="4" t="s">
        <v>21656</v>
      </c>
    </row>
    <row r="5140" spans="1:17">
      <c r="A5140">
        <v>1010</v>
      </c>
      <c r="B5140" t="b">
        <v>1</v>
      </c>
      <c r="D5140" s="22" t="s">
        <v>505</v>
      </c>
      <c r="F5140" s="18" t="s">
        <v>19151</v>
      </c>
      <c r="G5140">
        <v>2019</v>
      </c>
      <c r="H5140" t="s">
        <v>18</v>
      </c>
      <c r="K5140" t="s">
        <v>18422</v>
      </c>
      <c r="L5140" t="s">
        <v>18423</v>
      </c>
      <c r="O5140">
        <v>0</v>
      </c>
      <c r="Q5140" s="4" t="s">
        <v>24388</v>
      </c>
    </row>
    <row r="5141" spans="1:17">
      <c r="A5141">
        <v>1011</v>
      </c>
      <c r="B5141" t="b">
        <v>1</v>
      </c>
      <c r="C5141" t="s">
        <v>22471</v>
      </c>
      <c r="D5141" s="22" t="s">
        <v>482</v>
      </c>
      <c r="F5141" s="18" t="s">
        <v>19151</v>
      </c>
      <c r="G5141">
        <v>2019</v>
      </c>
      <c r="H5141" t="s">
        <v>18</v>
      </c>
      <c r="I5141" t="s">
        <v>21434</v>
      </c>
      <c r="J5141" t="s">
        <v>485</v>
      </c>
      <c r="K5141" t="s">
        <v>18422</v>
      </c>
      <c r="L5141" t="s">
        <v>18423</v>
      </c>
      <c r="O5141">
        <v>0</v>
      </c>
      <c r="Q5141" s="4" t="s">
        <v>25399</v>
      </c>
    </row>
    <row r="5142" spans="1:17">
      <c r="A5142">
        <v>2588</v>
      </c>
      <c r="B5142" t="b">
        <v>1</v>
      </c>
      <c r="C5142" s="1" t="s">
        <v>415</v>
      </c>
      <c r="D5142" s="2" t="s">
        <v>416</v>
      </c>
      <c r="E5142" s="1" t="s">
        <v>417</v>
      </c>
      <c r="F5142" s="1" t="s">
        <v>418</v>
      </c>
      <c r="G5142" s="1">
        <v>2019</v>
      </c>
      <c r="H5142" s="1" t="s">
        <v>18</v>
      </c>
      <c r="I5142" s="1"/>
      <c r="J5142" s="1" t="s">
        <v>419</v>
      </c>
      <c r="K5142" s="1"/>
      <c r="L5142" s="1"/>
      <c r="M5142" s="1"/>
      <c r="O5142">
        <v>0</v>
      </c>
      <c r="Q5142" s="4" t="s">
        <v>31921</v>
      </c>
    </row>
    <row r="5143" spans="1:17" ht="45">
      <c r="A5143">
        <v>1016</v>
      </c>
      <c r="B5143" t="b">
        <v>1</v>
      </c>
      <c r="D5143" s="22" t="s">
        <v>515</v>
      </c>
      <c r="F5143" s="18" t="s">
        <v>19151</v>
      </c>
      <c r="G5143">
        <v>2019</v>
      </c>
      <c r="H5143" t="s">
        <v>18</v>
      </c>
      <c r="K5143" t="s">
        <v>18422</v>
      </c>
      <c r="L5143" t="s">
        <v>18423</v>
      </c>
      <c r="O5143">
        <v>0</v>
      </c>
      <c r="Q5143" s="4" t="s">
        <v>24388</v>
      </c>
    </row>
    <row r="5144" spans="1:17" ht="45">
      <c r="A5144">
        <v>2595</v>
      </c>
      <c r="B5144" t="b">
        <v>1</v>
      </c>
      <c r="C5144" s="1" t="s">
        <v>212</v>
      </c>
      <c r="D5144" s="2" t="s">
        <v>528</v>
      </c>
      <c r="E5144" s="1" t="s">
        <v>529</v>
      </c>
      <c r="F5144" s="1"/>
      <c r="G5144" s="1">
        <v>2019</v>
      </c>
      <c r="H5144" s="1" t="s">
        <v>18</v>
      </c>
      <c r="I5144" s="1"/>
      <c r="J5144" s="1" t="s">
        <v>530</v>
      </c>
      <c r="K5144" s="1"/>
      <c r="L5144" s="1"/>
      <c r="M5144" s="1"/>
      <c r="O5144">
        <v>0</v>
      </c>
      <c r="Q5144" s="4" t="s">
        <v>19823</v>
      </c>
    </row>
    <row r="5145" spans="1:17">
      <c r="A5145">
        <v>1364</v>
      </c>
      <c r="B5145" t="b">
        <v>1</v>
      </c>
      <c r="D5145" s="22" t="s">
        <v>436</v>
      </c>
      <c r="F5145" s="18" t="s">
        <v>19151</v>
      </c>
      <c r="G5145">
        <v>2019</v>
      </c>
      <c r="H5145" t="s">
        <v>18</v>
      </c>
      <c r="K5145" t="s">
        <v>18422</v>
      </c>
      <c r="L5145" t="s">
        <v>18423</v>
      </c>
      <c r="O5145">
        <v>0</v>
      </c>
      <c r="Q5145" s="4" t="s">
        <v>24388</v>
      </c>
    </row>
    <row r="5146" spans="1:17" ht="30">
      <c r="A5146">
        <v>730</v>
      </c>
      <c r="B5146" t="b">
        <v>1</v>
      </c>
      <c r="C5146" t="s">
        <v>21447</v>
      </c>
      <c r="D5146" s="2" t="s">
        <v>373</v>
      </c>
      <c r="E5146" s="5" t="s">
        <v>21448</v>
      </c>
      <c r="F5146" s="18" t="s">
        <v>19151</v>
      </c>
      <c r="G5146">
        <v>2019</v>
      </c>
      <c r="H5146" t="s">
        <v>18</v>
      </c>
      <c r="I5146" t="s">
        <v>21449</v>
      </c>
      <c r="J5146" t="s">
        <v>21450</v>
      </c>
      <c r="K5146" t="s">
        <v>18422</v>
      </c>
      <c r="L5146" t="s">
        <v>18423</v>
      </c>
      <c r="O5146">
        <v>0</v>
      </c>
      <c r="Q5146" s="4" t="s">
        <v>27021</v>
      </c>
    </row>
    <row r="5147" spans="1:17" ht="45">
      <c r="A5147">
        <v>823</v>
      </c>
      <c r="B5147" t="b">
        <v>1</v>
      </c>
      <c r="D5147" s="2" t="s">
        <v>392</v>
      </c>
      <c r="F5147" s="18" t="s">
        <v>19151</v>
      </c>
      <c r="G5147">
        <v>2019</v>
      </c>
      <c r="H5147" t="s">
        <v>18</v>
      </c>
      <c r="K5147" t="s">
        <v>18422</v>
      </c>
      <c r="L5147" t="s">
        <v>18423</v>
      </c>
      <c r="O5147">
        <v>0</v>
      </c>
      <c r="Q5147" s="4" t="s">
        <v>24388</v>
      </c>
    </row>
    <row r="5148" spans="1:17" ht="30">
      <c r="A5148">
        <v>2014</v>
      </c>
      <c r="B5148" t="b">
        <v>1</v>
      </c>
      <c r="D5148" s="22" t="s">
        <v>531</v>
      </c>
      <c r="F5148" s="18" t="s">
        <v>19151</v>
      </c>
      <c r="G5148">
        <v>2019</v>
      </c>
      <c r="H5148" t="s">
        <v>18</v>
      </c>
      <c r="K5148" t="s">
        <v>18422</v>
      </c>
      <c r="L5148" t="s">
        <v>18423</v>
      </c>
      <c r="O5148">
        <v>0</v>
      </c>
      <c r="Q5148" s="4" t="s">
        <v>24388</v>
      </c>
    </row>
    <row r="5149" spans="1:17" ht="30">
      <c r="A5149">
        <v>2599</v>
      </c>
      <c r="B5149" t="b">
        <v>1</v>
      </c>
      <c r="C5149" s="1" t="s">
        <v>595</v>
      </c>
      <c r="D5149" s="2" t="s">
        <v>596</v>
      </c>
      <c r="E5149" s="3" t="s">
        <v>597</v>
      </c>
      <c r="F5149" s="3" t="s">
        <v>598</v>
      </c>
      <c r="G5149" s="1">
        <v>2019</v>
      </c>
      <c r="H5149" s="1" t="s">
        <v>18</v>
      </c>
      <c r="I5149" s="1"/>
      <c r="J5149" s="1" t="s">
        <v>599</v>
      </c>
      <c r="K5149" s="1"/>
      <c r="L5149" s="1"/>
      <c r="M5149" s="1"/>
      <c r="O5149">
        <v>0</v>
      </c>
      <c r="Q5149" s="4" t="s">
        <v>20730</v>
      </c>
    </row>
    <row r="5150" spans="1:17" ht="45">
      <c r="A5150">
        <v>646</v>
      </c>
      <c r="B5150" t="b">
        <v>1</v>
      </c>
      <c r="D5150" s="22" t="s">
        <v>446</v>
      </c>
      <c r="F5150" s="18" t="s">
        <v>19151</v>
      </c>
      <c r="G5150">
        <v>2019</v>
      </c>
      <c r="H5150" t="s">
        <v>18</v>
      </c>
      <c r="K5150" t="s">
        <v>18422</v>
      </c>
      <c r="L5150" t="s">
        <v>18423</v>
      </c>
      <c r="O5150">
        <v>0</v>
      </c>
      <c r="Q5150" s="4" t="s">
        <v>24388</v>
      </c>
    </row>
    <row r="5151" spans="1:17" ht="45">
      <c r="A5151">
        <v>1691</v>
      </c>
      <c r="B5151" t="b">
        <v>1</v>
      </c>
      <c r="D5151" s="22" t="s">
        <v>558</v>
      </c>
      <c r="F5151" s="18" t="s">
        <v>18458</v>
      </c>
      <c r="G5151">
        <v>2019</v>
      </c>
      <c r="H5151" t="s">
        <v>18</v>
      </c>
      <c r="K5151" t="s">
        <v>18422</v>
      </c>
      <c r="L5151" t="s">
        <v>18423</v>
      </c>
      <c r="O5151">
        <v>0</v>
      </c>
      <c r="Q5151" s="4" t="s">
        <v>24388</v>
      </c>
    </row>
    <row r="5152" spans="1:17" ht="30">
      <c r="A5152">
        <v>1385</v>
      </c>
      <c r="B5152" t="b">
        <v>1</v>
      </c>
      <c r="D5152" s="22" t="s">
        <v>524</v>
      </c>
      <c r="F5152" s="18" t="s">
        <v>19151</v>
      </c>
      <c r="G5152">
        <v>2019</v>
      </c>
      <c r="H5152" t="s">
        <v>18</v>
      </c>
      <c r="K5152" t="s">
        <v>18422</v>
      </c>
      <c r="L5152" t="s">
        <v>18423</v>
      </c>
      <c r="O5152">
        <v>0</v>
      </c>
      <c r="Q5152" s="4" t="s">
        <v>24388</v>
      </c>
    </row>
    <row r="5153" spans="1:18" ht="60">
      <c r="A5153">
        <v>1510</v>
      </c>
      <c r="B5153" t="b">
        <v>1</v>
      </c>
      <c r="D5153" s="22" t="s">
        <v>571</v>
      </c>
      <c r="F5153" s="18" t="s">
        <v>19151</v>
      </c>
      <c r="G5153">
        <v>2019</v>
      </c>
      <c r="H5153" t="s">
        <v>18</v>
      </c>
      <c r="K5153" t="s">
        <v>18422</v>
      </c>
      <c r="L5153" t="s">
        <v>18423</v>
      </c>
      <c r="O5153">
        <v>0</v>
      </c>
      <c r="Q5153" s="4" t="s">
        <v>24388</v>
      </c>
    </row>
    <row r="5154" spans="1:18" ht="60">
      <c r="A5154">
        <v>5248</v>
      </c>
      <c r="B5154" t="b">
        <v>1</v>
      </c>
      <c r="C5154" s="1" t="s">
        <v>32130</v>
      </c>
      <c r="D5154" s="4" t="s">
        <v>32127</v>
      </c>
      <c r="E5154" s="48" t="s">
        <v>32129</v>
      </c>
      <c r="F5154" s="1" t="s">
        <v>32128</v>
      </c>
      <c r="G5154" s="1">
        <v>2019</v>
      </c>
      <c r="H5154" s="1" t="s">
        <v>18</v>
      </c>
      <c r="O5154">
        <v>0</v>
      </c>
      <c r="Q5154" s="4" t="s">
        <v>32164</v>
      </c>
    </row>
    <row r="5155" spans="1:18" ht="60">
      <c r="A5155">
        <v>2435</v>
      </c>
      <c r="B5155" t="b">
        <v>1</v>
      </c>
      <c r="C5155" t="s">
        <v>27168</v>
      </c>
      <c r="D5155" s="4" t="s">
        <v>27169</v>
      </c>
      <c r="F5155" t="s">
        <v>27170</v>
      </c>
      <c r="G5155">
        <v>2020</v>
      </c>
      <c r="H5155" t="s">
        <v>29</v>
      </c>
      <c r="J5155" t="s">
        <v>27171</v>
      </c>
      <c r="K5155" t="s">
        <v>7066</v>
      </c>
      <c r="L5155" t="s">
        <v>29</v>
      </c>
      <c r="O5155">
        <v>1</v>
      </c>
      <c r="Q5155" s="4" t="s">
        <v>27195</v>
      </c>
      <c r="R5155">
        <v>22</v>
      </c>
    </row>
    <row r="5156" spans="1:18" ht="57.75">
      <c r="A5156">
        <v>2446</v>
      </c>
      <c r="B5156" t="b">
        <v>1</v>
      </c>
      <c r="C5156" t="s">
        <v>27190</v>
      </c>
      <c r="D5156" s="7" t="s">
        <v>244</v>
      </c>
      <c r="E5156" s="5" t="s">
        <v>245</v>
      </c>
      <c r="F5156" s="18" t="s">
        <v>23259</v>
      </c>
      <c r="G5156">
        <v>2020</v>
      </c>
      <c r="H5156" t="s">
        <v>29</v>
      </c>
      <c r="J5156" t="s">
        <v>27191</v>
      </c>
      <c r="K5156" t="s">
        <v>18103</v>
      </c>
      <c r="L5156" t="s">
        <v>29</v>
      </c>
      <c r="O5156">
        <v>1</v>
      </c>
      <c r="Q5156" s="4" t="s">
        <v>27217</v>
      </c>
      <c r="R5156">
        <v>30</v>
      </c>
    </row>
    <row r="5157" spans="1:18" ht="43.5">
      <c r="A5157">
        <v>2460</v>
      </c>
      <c r="B5157" t="b">
        <v>1</v>
      </c>
      <c r="C5157" t="s">
        <v>27221</v>
      </c>
      <c r="D5157" s="7" t="s">
        <v>139</v>
      </c>
      <c r="E5157" s="3" t="s">
        <v>140</v>
      </c>
      <c r="F5157" s="18" t="s">
        <v>23259</v>
      </c>
      <c r="G5157">
        <v>2020</v>
      </c>
      <c r="H5157" t="s">
        <v>29</v>
      </c>
      <c r="J5157" t="s">
        <v>27222</v>
      </c>
      <c r="K5157" t="s">
        <v>1636</v>
      </c>
      <c r="L5157" t="s">
        <v>29</v>
      </c>
      <c r="O5157">
        <v>1</v>
      </c>
      <c r="Q5157" s="4" t="s">
        <v>27290</v>
      </c>
      <c r="R5157">
        <v>38</v>
      </c>
    </row>
    <row r="5158" spans="1:18" ht="45">
      <c r="A5158">
        <v>2580</v>
      </c>
      <c r="B5158" t="b">
        <v>1</v>
      </c>
      <c r="C5158" s="1" t="s">
        <v>287</v>
      </c>
      <c r="D5158" s="2" t="s">
        <v>288</v>
      </c>
      <c r="E5158" s="3" t="s">
        <v>289</v>
      </c>
      <c r="F5158" s="1" t="s">
        <v>290</v>
      </c>
      <c r="G5158" s="1">
        <v>2020</v>
      </c>
      <c r="H5158" s="1" t="s">
        <v>29</v>
      </c>
      <c r="I5158" s="1"/>
      <c r="J5158" s="1" t="s">
        <v>291</v>
      </c>
      <c r="K5158" s="1" t="s">
        <v>36</v>
      </c>
      <c r="L5158" s="1" t="s">
        <v>29</v>
      </c>
      <c r="M5158" s="1"/>
      <c r="O5158">
        <v>1</v>
      </c>
      <c r="Q5158" s="4" t="s">
        <v>27095</v>
      </c>
      <c r="R5158">
        <v>48</v>
      </c>
    </row>
    <row r="5159" spans="1:18" ht="72">
      <c r="A5159">
        <v>2441</v>
      </c>
      <c r="B5159" t="b">
        <v>1</v>
      </c>
      <c r="C5159" s="4" t="s">
        <v>27180</v>
      </c>
      <c r="D5159" s="7" t="s">
        <v>82</v>
      </c>
      <c r="E5159" s="5" t="s">
        <v>27181</v>
      </c>
      <c r="F5159" s="18" t="s">
        <v>27007</v>
      </c>
      <c r="G5159">
        <v>2020</v>
      </c>
      <c r="H5159" t="s">
        <v>29</v>
      </c>
      <c r="J5159" t="s">
        <v>27182</v>
      </c>
      <c r="K5159" t="s">
        <v>18103</v>
      </c>
      <c r="L5159" t="s">
        <v>29</v>
      </c>
      <c r="O5159">
        <v>1</v>
      </c>
      <c r="Q5159" s="4" t="s">
        <v>27208</v>
      </c>
      <c r="R5159">
        <v>57</v>
      </c>
    </row>
    <row r="5160" spans="1:18" ht="72">
      <c r="A5160">
        <v>2454</v>
      </c>
      <c r="B5160" t="b">
        <v>1</v>
      </c>
      <c r="C5160" t="s">
        <v>27209</v>
      </c>
      <c r="D5160" s="7" t="s">
        <v>87</v>
      </c>
      <c r="E5160" s="5" t="s">
        <v>88</v>
      </c>
      <c r="F5160" s="18" t="s">
        <v>23259</v>
      </c>
      <c r="G5160">
        <v>2020</v>
      </c>
      <c r="H5160" t="s">
        <v>29</v>
      </c>
      <c r="J5160" t="s">
        <v>27210</v>
      </c>
      <c r="K5160" t="s">
        <v>18103</v>
      </c>
      <c r="L5160" t="s">
        <v>29</v>
      </c>
      <c r="O5160">
        <v>1</v>
      </c>
      <c r="Q5160" s="4" t="s">
        <v>27256</v>
      </c>
      <c r="R5160">
        <v>57</v>
      </c>
    </row>
    <row r="5161" spans="1:18" ht="75">
      <c r="A5161">
        <v>2448</v>
      </c>
      <c r="B5161" t="b">
        <v>1</v>
      </c>
      <c r="C5161" s="6" t="s">
        <v>27197</v>
      </c>
      <c r="D5161" s="7" t="s">
        <v>27198</v>
      </c>
      <c r="F5161" s="16" t="s">
        <v>27199</v>
      </c>
      <c r="G5161">
        <v>2020</v>
      </c>
      <c r="H5161" t="s">
        <v>29</v>
      </c>
      <c r="I5161" t="s">
        <v>27200</v>
      </c>
      <c r="K5161" t="s">
        <v>10100</v>
      </c>
      <c r="L5161" t="s">
        <v>29</v>
      </c>
      <c r="O5161">
        <v>2</v>
      </c>
      <c r="Q5161" s="4" t="s">
        <v>27223</v>
      </c>
      <c r="R5161">
        <v>59</v>
      </c>
    </row>
    <row r="5162" spans="1:18" ht="43.5">
      <c r="A5162">
        <v>2462</v>
      </c>
      <c r="B5162" t="b">
        <v>1</v>
      </c>
      <c r="C5162" t="s">
        <v>27228</v>
      </c>
      <c r="D5162" s="7" t="s">
        <v>27229</v>
      </c>
      <c r="E5162" s="3" t="s">
        <v>27230</v>
      </c>
      <c r="F5162" t="s">
        <v>27231</v>
      </c>
      <c r="G5162">
        <v>2020</v>
      </c>
      <c r="H5162" t="s">
        <v>29</v>
      </c>
      <c r="I5162" t="s">
        <v>27232</v>
      </c>
      <c r="J5162" t="s">
        <v>27233</v>
      </c>
      <c r="K5162" t="s">
        <v>1426</v>
      </c>
      <c r="L5162" t="s">
        <v>29</v>
      </c>
      <c r="O5162">
        <v>1</v>
      </c>
      <c r="Q5162" s="4" t="s">
        <v>27303</v>
      </c>
      <c r="R5162">
        <v>59</v>
      </c>
    </row>
    <row r="5163" spans="1:18" ht="29.25">
      <c r="A5163">
        <v>2447</v>
      </c>
      <c r="B5163" t="b">
        <v>1</v>
      </c>
      <c r="C5163" t="s">
        <v>27193</v>
      </c>
      <c r="D5163" s="7" t="s">
        <v>254</v>
      </c>
      <c r="E5163" s="5" t="s">
        <v>255</v>
      </c>
      <c r="F5163" s="18" t="s">
        <v>23259</v>
      </c>
      <c r="G5163">
        <v>2020</v>
      </c>
      <c r="H5163" t="s">
        <v>29</v>
      </c>
      <c r="J5163" t="s">
        <v>27194</v>
      </c>
      <c r="K5163" t="s">
        <v>18103</v>
      </c>
      <c r="L5163" t="s">
        <v>29</v>
      </c>
      <c r="O5163">
        <v>1</v>
      </c>
      <c r="Q5163" s="4" t="s">
        <v>27219</v>
      </c>
      <c r="R5163">
        <v>71</v>
      </c>
    </row>
    <row r="5164" spans="1:18" ht="30">
      <c r="A5164">
        <v>4916</v>
      </c>
      <c r="B5164" t="b">
        <v>1</v>
      </c>
      <c r="C5164" s="1" t="s">
        <v>17792</v>
      </c>
      <c r="D5164" s="2" t="s">
        <v>17793</v>
      </c>
      <c r="E5164" s="3" t="s">
        <v>17730</v>
      </c>
      <c r="F5164" s="1" t="s">
        <v>17736</v>
      </c>
      <c r="G5164" s="1">
        <v>2020</v>
      </c>
      <c r="H5164" s="1" t="s">
        <v>29</v>
      </c>
      <c r="I5164" s="1"/>
      <c r="J5164" s="1" t="s">
        <v>17794</v>
      </c>
      <c r="K5164" s="1" t="s">
        <v>17764</v>
      </c>
      <c r="L5164" s="1" t="s">
        <v>29</v>
      </c>
      <c r="M5164" s="1"/>
      <c r="O5164">
        <v>1</v>
      </c>
      <c r="Q5164" s="4" t="s">
        <v>31928</v>
      </c>
      <c r="R5164">
        <v>97</v>
      </c>
    </row>
    <row r="5165" spans="1:18" ht="43.5">
      <c r="A5165">
        <v>2461</v>
      </c>
      <c r="B5165" t="b">
        <v>1</v>
      </c>
      <c r="C5165" t="s">
        <v>20438</v>
      </c>
      <c r="D5165" s="7" t="s">
        <v>156</v>
      </c>
      <c r="E5165" s="3" t="s">
        <v>157</v>
      </c>
      <c r="F5165" s="18" t="s">
        <v>23259</v>
      </c>
      <c r="G5165">
        <v>2020</v>
      </c>
      <c r="H5165" t="s">
        <v>29</v>
      </c>
      <c r="J5165" t="s">
        <v>27225</v>
      </c>
      <c r="K5165" t="s">
        <v>298</v>
      </c>
      <c r="L5165" t="s">
        <v>29</v>
      </c>
      <c r="O5165">
        <v>1</v>
      </c>
      <c r="Q5165" s="4" t="s">
        <v>20730</v>
      </c>
      <c r="R5165">
        <v>103</v>
      </c>
    </row>
    <row r="5166" spans="1:18" ht="43.5">
      <c r="A5166">
        <v>2439</v>
      </c>
      <c r="B5166" t="b">
        <v>1</v>
      </c>
      <c r="C5166" t="s">
        <v>27175</v>
      </c>
      <c r="D5166" s="7" t="s">
        <v>129</v>
      </c>
      <c r="E5166" s="5" t="s">
        <v>130</v>
      </c>
      <c r="F5166" s="18" t="s">
        <v>23259</v>
      </c>
      <c r="G5166">
        <v>2020</v>
      </c>
      <c r="H5166" t="s">
        <v>29</v>
      </c>
      <c r="J5166" t="s">
        <v>27176</v>
      </c>
      <c r="K5166" t="s">
        <v>18103</v>
      </c>
      <c r="L5166" t="s">
        <v>29</v>
      </c>
      <c r="O5166">
        <v>1</v>
      </c>
      <c r="Q5166" s="4" t="s">
        <v>27207</v>
      </c>
      <c r="R5166">
        <v>195</v>
      </c>
    </row>
    <row r="5167" spans="1:18" ht="45">
      <c r="A5167">
        <v>4902</v>
      </c>
      <c r="B5167" t="b">
        <v>1</v>
      </c>
      <c r="C5167" s="1" t="s">
        <v>17750</v>
      </c>
      <c r="D5167" s="2" t="s">
        <v>17751</v>
      </c>
      <c r="E5167" s="3" t="s">
        <v>17730</v>
      </c>
      <c r="F5167" s="1" t="s">
        <v>17736</v>
      </c>
      <c r="G5167" s="1">
        <v>2020</v>
      </c>
      <c r="H5167" s="1" t="s">
        <v>29</v>
      </c>
      <c r="I5167" s="1"/>
      <c r="J5167" s="1" t="s">
        <v>17752</v>
      </c>
      <c r="K5167" s="1" t="s">
        <v>43</v>
      </c>
      <c r="L5167" s="1" t="s">
        <v>29</v>
      </c>
      <c r="M5167" s="1"/>
      <c r="O5167">
        <v>1</v>
      </c>
      <c r="Q5167" s="4" t="s">
        <v>31932</v>
      </c>
      <c r="R5167">
        <v>211</v>
      </c>
    </row>
    <row r="5168" spans="1:18" ht="45">
      <c r="A5168">
        <v>4899</v>
      </c>
      <c r="B5168" t="b">
        <v>1</v>
      </c>
      <c r="C5168" s="1" t="s">
        <v>17741</v>
      </c>
      <c r="D5168" s="2" t="s">
        <v>17742</v>
      </c>
      <c r="E5168" s="3" t="s">
        <v>17730</v>
      </c>
      <c r="F5168" s="1" t="s">
        <v>17736</v>
      </c>
      <c r="G5168" s="1">
        <v>2020</v>
      </c>
      <c r="H5168" s="1" t="s">
        <v>29</v>
      </c>
      <c r="I5168" s="1"/>
      <c r="J5168" s="1" t="s">
        <v>17743</v>
      </c>
      <c r="K5168" s="1" t="s">
        <v>127</v>
      </c>
      <c r="L5168" s="1" t="s">
        <v>29</v>
      </c>
      <c r="M5168" s="1"/>
      <c r="O5168">
        <v>1</v>
      </c>
      <c r="Q5168" s="4" t="s">
        <v>31910</v>
      </c>
      <c r="R5168">
        <v>211</v>
      </c>
    </row>
    <row r="5169" spans="1:18" ht="30">
      <c r="A5169">
        <v>2557</v>
      </c>
      <c r="B5169" t="b">
        <v>1</v>
      </c>
      <c r="C5169" t="s">
        <v>27701</v>
      </c>
      <c r="D5169" s="4" t="s">
        <v>27702</v>
      </c>
      <c r="E5169" s="3" t="s">
        <v>27703</v>
      </c>
      <c r="F5169" t="s">
        <v>27704</v>
      </c>
      <c r="G5169">
        <v>2020</v>
      </c>
      <c r="H5169" t="s">
        <v>29</v>
      </c>
      <c r="I5169" s="43" t="s">
        <v>27705</v>
      </c>
      <c r="J5169" t="s">
        <v>27706</v>
      </c>
      <c r="K5169" t="s">
        <v>24681</v>
      </c>
      <c r="L5169" t="s">
        <v>29</v>
      </c>
      <c r="O5169">
        <v>1</v>
      </c>
      <c r="Q5169" s="4" t="s">
        <v>31896</v>
      </c>
      <c r="R5169">
        <v>211</v>
      </c>
    </row>
    <row r="5170" spans="1:18">
      <c r="A5170">
        <v>4901</v>
      </c>
      <c r="B5170" t="b">
        <v>1</v>
      </c>
      <c r="C5170" s="1" t="s">
        <v>17747</v>
      </c>
      <c r="D5170" s="2" t="s">
        <v>17748</v>
      </c>
      <c r="E5170" s="3" t="s">
        <v>17730</v>
      </c>
      <c r="F5170" s="1" t="s">
        <v>17736</v>
      </c>
      <c r="G5170" s="1">
        <v>2020</v>
      </c>
      <c r="H5170" s="1" t="s">
        <v>29</v>
      </c>
      <c r="I5170" s="1"/>
      <c r="J5170" s="1" t="s">
        <v>17749</v>
      </c>
      <c r="K5170" s="1" t="s">
        <v>43</v>
      </c>
      <c r="L5170" s="1" t="s">
        <v>29</v>
      </c>
      <c r="M5170" s="1"/>
      <c r="O5170">
        <v>1</v>
      </c>
      <c r="Q5170" s="4" t="s">
        <v>26326</v>
      </c>
      <c r="R5170">
        <v>211</v>
      </c>
    </row>
    <row r="5171" spans="1:18" ht="60">
      <c r="A5171">
        <v>4900</v>
      </c>
      <c r="B5171" t="b">
        <v>1</v>
      </c>
      <c r="C5171" s="1" t="s">
        <v>17744</v>
      </c>
      <c r="D5171" s="2" t="s">
        <v>17745</v>
      </c>
      <c r="E5171" s="3" t="s">
        <v>17730</v>
      </c>
      <c r="F5171" s="1" t="s">
        <v>17736</v>
      </c>
      <c r="G5171" s="1">
        <v>2020</v>
      </c>
      <c r="H5171" s="1" t="s">
        <v>29</v>
      </c>
      <c r="I5171" s="1"/>
      <c r="J5171" s="1" t="s">
        <v>17746</v>
      </c>
      <c r="K5171" s="1" t="s">
        <v>127</v>
      </c>
      <c r="L5171" s="1" t="s">
        <v>29</v>
      </c>
      <c r="M5171" s="1"/>
      <c r="O5171">
        <v>1</v>
      </c>
      <c r="Q5171" s="4" t="s">
        <v>31942</v>
      </c>
      <c r="R5171">
        <v>211</v>
      </c>
    </row>
    <row r="5172" spans="1:18" ht="29.25">
      <c r="A5172">
        <v>1790</v>
      </c>
      <c r="B5172" t="b">
        <v>1</v>
      </c>
      <c r="C5172" t="s">
        <v>19318</v>
      </c>
      <c r="D5172" s="7" t="s">
        <v>227</v>
      </c>
      <c r="E5172" s="3" t="s">
        <v>228</v>
      </c>
      <c r="F5172" s="18" t="s">
        <v>23259</v>
      </c>
      <c r="G5172">
        <v>2020</v>
      </c>
      <c r="H5172" t="s">
        <v>29</v>
      </c>
      <c r="I5172" t="s">
        <v>25159</v>
      </c>
      <c r="J5172" t="s">
        <v>25160</v>
      </c>
      <c r="K5172" t="s">
        <v>5171</v>
      </c>
      <c r="L5172" t="s">
        <v>29</v>
      </c>
      <c r="O5172">
        <v>2</v>
      </c>
      <c r="Q5172" s="4" t="s">
        <v>20544</v>
      </c>
      <c r="R5172">
        <v>221</v>
      </c>
    </row>
    <row r="5173" spans="1:18" ht="29.25">
      <c r="A5173">
        <v>2440</v>
      </c>
      <c r="B5173" t="b">
        <v>1</v>
      </c>
      <c r="C5173" t="s">
        <v>19318</v>
      </c>
      <c r="D5173" s="7" t="s">
        <v>235</v>
      </c>
      <c r="E5173" s="5" t="s">
        <v>236</v>
      </c>
      <c r="F5173" s="18" t="s">
        <v>23259</v>
      </c>
      <c r="G5173">
        <v>2020</v>
      </c>
      <c r="H5173" t="s">
        <v>29</v>
      </c>
      <c r="J5173" t="s">
        <v>27178</v>
      </c>
      <c r="K5173" t="s">
        <v>5171</v>
      </c>
      <c r="L5173" t="s">
        <v>29</v>
      </c>
      <c r="O5173">
        <v>1</v>
      </c>
      <c r="Q5173" s="4" t="s">
        <v>20544</v>
      </c>
      <c r="R5173">
        <v>221</v>
      </c>
    </row>
    <row r="5174" spans="1:18" ht="57.75">
      <c r="A5174">
        <v>2444</v>
      </c>
      <c r="B5174" t="b">
        <v>1</v>
      </c>
      <c r="C5174" t="s">
        <v>19318</v>
      </c>
      <c r="D5174" s="7" t="s">
        <v>223</v>
      </c>
      <c r="E5174" s="5" t="s">
        <v>27186</v>
      </c>
      <c r="F5174" s="18" t="s">
        <v>22444</v>
      </c>
      <c r="G5174">
        <v>2020</v>
      </c>
      <c r="H5174" t="s">
        <v>29</v>
      </c>
      <c r="J5174" t="s">
        <v>27187</v>
      </c>
      <c r="K5174" t="s">
        <v>298</v>
      </c>
      <c r="L5174" t="s">
        <v>29</v>
      </c>
      <c r="O5174">
        <v>1</v>
      </c>
      <c r="Q5174" s="4" t="s">
        <v>20544</v>
      </c>
      <c r="R5174">
        <v>221</v>
      </c>
    </row>
    <row r="5175" spans="1:18" ht="45">
      <c r="A5175">
        <v>2455</v>
      </c>
      <c r="B5175" t="b">
        <v>1</v>
      </c>
      <c r="C5175" t="s">
        <v>19318</v>
      </c>
      <c r="D5175" s="2" t="s">
        <v>231</v>
      </c>
      <c r="E5175" s="5" t="s">
        <v>232</v>
      </c>
      <c r="F5175" s="18" t="s">
        <v>23259</v>
      </c>
      <c r="G5175">
        <v>2020</v>
      </c>
      <c r="H5175" t="s">
        <v>29</v>
      </c>
      <c r="J5175" t="s">
        <v>27211</v>
      </c>
      <c r="K5175" t="s">
        <v>5171</v>
      </c>
      <c r="L5175" t="s">
        <v>29</v>
      </c>
      <c r="O5175">
        <v>1</v>
      </c>
      <c r="Q5175" s="4" t="s">
        <v>20544</v>
      </c>
      <c r="R5175">
        <v>221</v>
      </c>
    </row>
    <row r="5176" spans="1:18" ht="29.25">
      <c r="A5176">
        <v>2450</v>
      </c>
      <c r="B5176" t="b">
        <v>1</v>
      </c>
      <c r="C5176" t="s">
        <v>21505</v>
      </c>
      <c r="D5176" s="7" t="s">
        <v>144</v>
      </c>
      <c r="E5176" s="5" t="s">
        <v>145</v>
      </c>
      <c r="F5176" s="18" t="s">
        <v>27010</v>
      </c>
      <c r="G5176">
        <v>2020</v>
      </c>
      <c r="H5176" t="s">
        <v>29</v>
      </c>
      <c r="J5176" t="s">
        <v>27205</v>
      </c>
      <c r="K5176" t="s">
        <v>1426</v>
      </c>
      <c r="L5176" t="s">
        <v>29</v>
      </c>
      <c r="O5176">
        <v>1</v>
      </c>
      <c r="Q5176" s="4" t="s">
        <v>21943</v>
      </c>
      <c r="R5176">
        <v>271</v>
      </c>
    </row>
    <row r="5177" spans="1:18" ht="45">
      <c r="A5177">
        <v>4896</v>
      </c>
      <c r="B5177" t="b">
        <v>1</v>
      </c>
      <c r="C5177" s="1" t="s">
        <v>17728</v>
      </c>
      <c r="D5177" s="2" t="s">
        <v>17729</v>
      </c>
      <c r="E5177" s="3" t="s">
        <v>17730</v>
      </c>
      <c r="F5177" s="1" t="s">
        <v>17731</v>
      </c>
      <c r="G5177" s="1">
        <v>2020</v>
      </c>
      <c r="H5177" s="1" t="s">
        <v>29</v>
      </c>
      <c r="I5177" s="1"/>
      <c r="J5177" s="1" t="s">
        <v>17732</v>
      </c>
      <c r="K5177" s="1" t="s">
        <v>17733</v>
      </c>
      <c r="L5177" s="1" t="s">
        <v>29</v>
      </c>
      <c r="M5177" s="1"/>
      <c r="O5177">
        <v>2</v>
      </c>
      <c r="Q5177" s="4" t="s">
        <v>26607</v>
      </c>
      <c r="R5177">
        <v>275</v>
      </c>
    </row>
    <row r="5178" spans="1:18" ht="60">
      <c r="A5178">
        <v>4903</v>
      </c>
      <c r="B5178" t="b">
        <v>1</v>
      </c>
      <c r="C5178" s="1" t="s">
        <v>17753</v>
      </c>
      <c r="D5178" s="2" t="s">
        <v>17754</v>
      </c>
      <c r="E5178" s="3" t="s">
        <v>17730</v>
      </c>
      <c r="F5178" s="1" t="s">
        <v>17736</v>
      </c>
      <c r="G5178" s="1">
        <v>2020</v>
      </c>
      <c r="H5178" s="1" t="s">
        <v>29</v>
      </c>
      <c r="I5178" s="1"/>
      <c r="J5178" s="1" t="s">
        <v>17755</v>
      </c>
      <c r="K5178" s="1" t="s">
        <v>127</v>
      </c>
      <c r="L5178" s="1" t="s">
        <v>29</v>
      </c>
      <c r="M5178" s="1"/>
      <c r="O5178">
        <v>1</v>
      </c>
      <c r="Q5178" s="4" t="s">
        <v>31939</v>
      </c>
      <c r="R5178">
        <v>344</v>
      </c>
    </row>
    <row r="5179" spans="1:18" ht="30">
      <c r="A5179">
        <v>4913</v>
      </c>
      <c r="B5179" t="b">
        <v>1</v>
      </c>
      <c r="C5179" s="1" t="s">
        <v>17783</v>
      </c>
      <c r="D5179" s="2" t="s">
        <v>17786</v>
      </c>
      <c r="E5179" s="3" t="s">
        <v>17730</v>
      </c>
      <c r="F5179" s="1" t="s">
        <v>17736</v>
      </c>
      <c r="G5179" s="1">
        <v>2020</v>
      </c>
      <c r="H5179" s="1" t="s">
        <v>29</v>
      </c>
      <c r="I5179" s="1"/>
      <c r="J5179" s="1" t="s">
        <v>17787</v>
      </c>
      <c r="K5179" s="1" t="s">
        <v>17764</v>
      </c>
      <c r="L5179" s="1" t="s">
        <v>29</v>
      </c>
      <c r="M5179" s="1"/>
      <c r="O5179">
        <v>1</v>
      </c>
      <c r="Q5179" s="4" t="s">
        <v>31923</v>
      </c>
      <c r="R5179">
        <v>367</v>
      </c>
    </row>
    <row r="5180" spans="1:18">
      <c r="A5180">
        <v>4914</v>
      </c>
      <c r="B5180" t="b">
        <v>1</v>
      </c>
      <c r="C5180" s="1" t="s">
        <v>17788</v>
      </c>
      <c r="D5180" s="2" t="s">
        <v>17764</v>
      </c>
      <c r="E5180" s="3" t="s">
        <v>17730</v>
      </c>
      <c r="F5180" s="1" t="s">
        <v>17736</v>
      </c>
      <c r="G5180" s="1">
        <v>2020</v>
      </c>
      <c r="H5180" s="1" t="s">
        <v>29</v>
      </c>
      <c r="I5180" s="1"/>
      <c r="J5180" s="1" t="s">
        <v>17789</v>
      </c>
      <c r="K5180" s="1" t="s">
        <v>17764</v>
      </c>
      <c r="L5180" s="1" t="s">
        <v>29</v>
      </c>
      <c r="M5180" s="1"/>
      <c r="O5180">
        <v>1</v>
      </c>
      <c r="Q5180" s="4" t="s">
        <v>31924</v>
      </c>
      <c r="R5180">
        <v>368</v>
      </c>
    </row>
    <row r="5181" spans="1:18" ht="30">
      <c r="A5181">
        <v>4905</v>
      </c>
      <c r="B5181" t="b">
        <v>1</v>
      </c>
      <c r="C5181" s="1" t="s">
        <v>17760</v>
      </c>
      <c r="D5181" s="2" t="s">
        <v>17761</v>
      </c>
      <c r="E5181" s="3" t="s">
        <v>17730</v>
      </c>
      <c r="F5181" s="1" t="s">
        <v>17736</v>
      </c>
      <c r="G5181" s="1">
        <v>2020</v>
      </c>
      <c r="H5181" s="1" t="s">
        <v>29</v>
      </c>
      <c r="I5181" s="1" t="s">
        <v>17763</v>
      </c>
      <c r="J5181" s="1" t="s">
        <v>17762</v>
      </c>
      <c r="K5181" s="1" t="s">
        <v>17764</v>
      </c>
      <c r="L5181" s="1" t="s">
        <v>29</v>
      </c>
      <c r="M5181" s="1"/>
      <c r="O5181">
        <v>1</v>
      </c>
      <c r="Q5181" s="4" t="s">
        <v>31925</v>
      </c>
      <c r="R5181">
        <v>369</v>
      </c>
    </row>
    <row r="5182" spans="1:18" ht="30">
      <c r="A5182">
        <v>2572</v>
      </c>
      <c r="B5182" t="b">
        <v>1</v>
      </c>
      <c r="C5182" s="1" t="s">
        <v>121</v>
      </c>
      <c r="D5182" s="2" t="s">
        <v>122</v>
      </c>
      <c r="E5182" s="1" t="s">
        <v>123</v>
      </c>
      <c r="F5182" s="1"/>
      <c r="G5182" s="1">
        <v>2020</v>
      </c>
      <c r="H5182" s="1" t="s">
        <v>29</v>
      </c>
      <c r="I5182" s="1" t="s">
        <v>126</v>
      </c>
      <c r="J5182" s="1" t="s">
        <v>124</v>
      </c>
      <c r="K5182" s="1" t="s">
        <v>127</v>
      </c>
      <c r="L5182" s="1" t="s">
        <v>29</v>
      </c>
      <c r="M5182" s="1"/>
      <c r="O5182">
        <v>1</v>
      </c>
      <c r="Q5182" s="4" t="s">
        <v>31927</v>
      </c>
      <c r="R5182">
        <v>370</v>
      </c>
    </row>
    <row r="5183" spans="1:18" ht="30">
      <c r="A5183">
        <v>2495</v>
      </c>
      <c r="B5183" t="b">
        <v>1</v>
      </c>
      <c r="C5183" t="s">
        <v>175</v>
      </c>
      <c r="D5183" s="4" t="s">
        <v>176</v>
      </c>
      <c r="E5183" s="3" t="s">
        <v>27386</v>
      </c>
      <c r="G5183">
        <v>2020</v>
      </c>
      <c r="H5183" t="s">
        <v>29</v>
      </c>
      <c r="I5183" t="s">
        <v>27387</v>
      </c>
      <c r="J5183" t="s">
        <v>27388</v>
      </c>
      <c r="K5183" t="s">
        <v>18103</v>
      </c>
      <c r="L5183" t="s">
        <v>29</v>
      </c>
      <c r="O5183">
        <v>1</v>
      </c>
      <c r="Q5183" s="4" t="s">
        <v>27389</v>
      </c>
      <c r="R5183">
        <v>371</v>
      </c>
    </row>
    <row r="5184" spans="1:18" ht="60">
      <c r="A5184">
        <v>4904</v>
      </c>
      <c r="B5184" t="b">
        <v>1</v>
      </c>
      <c r="C5184" s="1" t="s">
        <v>17756</v>
      </c>
      <c r="D5184" s="2" t="s">
        <v>17757</v>
      </c>
      <c r="E5184" s="3" t="s">
        <v>17730</v>
      </c>
      <c r="F5184" s="1" t="s">
        <v>17736</v>
      </c>
      <c r="G5184" s="1">
        <v>2020</v>
      </c>
      <c r="H5184" s="1" t="s">
        <v>29</v>
      </c>
      <c r="I5184" s="1"/>
      <c r="J5184" s="1" t="s">
        <v>17758</v>
      </c>
      <c r="K5184" s="1" t="s">
        <v>127</v>
      </c>
      <c r="L5184" s="1" t="s">
        <v>29</v>
      </c>
      <c r="M5184" s="1"/>
      <c r="O5184">
        <v>1</v>
      </c>
      <c r="Q5184" s="4" t="s">
        <v>31933</v>
      </c>
      <c r="R5184">
        <v>372</v>
      </c>
    </row>
    <row r="5185" spans="1:18" ht="30">
      <c r="A5185">
        <v>4917</v>
      </c>
      <c r="B5185" t="b">
        <v>1</v>
      </c>
      <c r="C5185" s="1" t="s">
        <v>17795</v>
      </c>
      <c r="D5185" s="2" t="s">
        <v>17796</v>
      </c>
      <c r="E5185" s="3" t="s">
        <v>17730</v>
      </c>
      <c r="F5185" s="1" t="s">
        <v>17736</v>
      </c>
      <c r="G5185" s="1">
        <v>2020</v>
      </c>
      <c r="H5185" s="1" t="s">
        <v>29</v>
      </c>
      <c r="I5185" s="1"/>
      <c r="J5185" s="1" t="s">
        <v>17797</v>
      </c>
      <c r="K5185" s="1" t="s">
        <v>17764</v>
      </c>
      <c r="L5185" s="1" t="s">
        <v>29</v>
      </c>
      <c r="M5185" s="1"/>
      <c r="O5185">
        <v>1</v>
      </c>
      <c r="Q5185" s="4" t="s">
        <v>31934</v>
      </c>
      <c r="R5185">
        <v>373</v>
      </c>
    </row>
    <row r="5186" spans="1:18" ht="30">
      <c r="A5186">
        <v>2581</v>
      </c>
      <c r="B5186" t="b">
        <v>1</v>
      </c>
      <c r="C5186" s="1" t="s">
        <v>293</v>
      </c>
      <c r="D5186" s="2" t="s">
        <v>294</v>
      </c>
      <c r="E5186" s="3" t="s">
        <v>295</v>
      </c>
      <c r="F5186" s="3" t="s">
        <v>296</v>
      </c>
      <c r="G5186" s="1">
        <v>2020</v>
      </c>
      <c r="H5186" s="1" t="s">
        <v>29</v>
      </c>
      <c r="I5186" s="1"/>
      <c r="J5186" s="1" t="s">
        <v>297</v>
      </c>
      <c r="K5186" s="1" t="s">
        <v>298</v>
      </c>
      <c r="L5186" s="1" t="s">
        <v>18</v>
      </c>
      <c r="M5186" s="1"/>
      <c r="O5186">
        <v>1</v>
      </c>
      <c r="Q5186" s="4" t="s">
        <v>31937</v>
      </c>
      <c r="R5186">
        <v>374</v>
      </c>
    </row>
    <row r="5187" spans="1:18" ht="60">
      <c r="A5187">
        <v>4897</v>
      </c>
      <c r="B5187" t="b">
        <v>1</v>
      </c>
      <c r="C5187" s="1" t="s">
        <v>32176</v>
      </c>
      <c r="D5187" s="2" t="s">
        <v>17735</v>
      </c>
      <c r="E5187" s="3" t="s">
        <v>17730</v>
      </c>
      <c r="F5187" s="1" t="s">
        <v>17736</v>
      </c>
      <c r="G5187" s="1">
        <v>2020</v>
      </c>
      <c r="H5187" s="1" t="s">
        <v>29</v>
      </c>
      <c r="I5187" s="1"/>
      <c r="J5187" s="1" t="s">
        <v>17737</v>
      </c>
      <c r="K5187" s="1" t="s">
        <v>1636</v>
      </c>
      <c r="L5187" s="1" t="s">
        <v>29</v>
      </c>
      <c r="M5187" s="1"/>
      <c r="O5187">
        <v>1</v>
      </c>
      <c r="Q5187" s="4" t="s">
        <v>32179</v>
      </c>
      <c r="R5187">
        <v>211</v>
      </c>
    </row>
    <row r="5188" spans="1:18" ht="45">
      <c r="A5188">
        <v>2577</v>
      </c>
      <c r="B5188" t="b">
        <v>1</v>
      </c>
      <c r="C5188" s="1" t="s">
        <v>203</v>
      </c>
      <c r="D5188" s="2" t="s">
        <v>204</v>
      </c>
      <c r="E5188" s="1" t="s">
        <v>205</v>
      </c>
      <c r="F5188" s="1" t="s">
        <v>206</v>
      </c>
      <c r="G5188" s="1">
        <v>2020</v>
      </c>
      <c r="H5188" s="1" t="s">
        <v>18</v>
      </c>
      <c r="I5188" s="1"/>
      <c r="J5188" s="1" t="s">
        <v>207</v>
      </c>
      <c r="K5188" s="1"/>
      <c r="L5188" s="1"/>
      <c r="M5188" s="1"/>
      <c r="O5188">
        <v>0</v>
      </c>
      <c r="Q5188" s="4" t="s">
        <v>27131</v>
      </c>
    </row>
    <row r="5189" spans="1:18">
      <c r="A5189">
        <v>1595</v>
      </c>
      <c r="B5189" t="b">
        <v>1</v>
      </c>
      <c r="D5189" s="22" t="s">
        <v>161</v>
      </c>
      <c r="F5189" s="18" t="s">
        <v>22444</v>
      </c>
      <c r="G5189">
        <v>2020</v>
      </c>
      <c r="H5189" t="s">
        <v>18</v>
      </c>
      <c r="K5189" t="s">
        <v>18422</v>
      </c>
      <c r="L5189" t="s">
        <v>18423</v>
      </c>
      <c r="O5189">
        <v>0</v>
      </c>
      <c r="Q5189" s="4" t="s">
        <v>24388</v>
      </c>
    </row>
    <row r="5190" spans="1:18">
      <c r="A5190">
        <v>1001</v>
      </c>
      <c r="B5190" t="b">
        <v>1</v>
      </c>
      <c r="D5190" s="22" t="s">
        <v>97</v>
      </c>
      <c r="F5190" s="18" t="s">
        <v>22444</v>
      </c>
      <c r="G5190">
        <v>2020</v>
      </c>
      <c r="H5190" t="s">
        <v>18</v>
      </c>
      <c r="K5190" t="s">
        <v>18422</v>
      </c>
      <c r="L5190" t="s">
        <v>18423</v>
      </c>
      <c r="O5190">
        <v>0</v>
      </c>
      <c r="Q5190" s="4" t="s">
        <v>24388</v>
      </c>
    </row>
    <row r="5191" spans="1:18" ht="409.5">
      <c r="A5191">
        <v>1237</v>
      </c>
      <c r="B5191" t="b">
        <v>1</v>
      </c>
      <c r="C5191" t="s">
        <v>72</v>
      </c>
      <c r="D5191" s="20" t="s">
        <v>77</v>
      </c>
      <c r="E5191" s="5" t="s">
        <v>23258</v>
      </c>
      <c r="F5191" s="18" t="s">
        <v>23259</v>
      </c>
      <c r="G5191">
        <v>2020</v>
      </c>
      <c r="H5191" t="s">
        <v>18</v>
      </c>
      <c r="I5191" s="4" t="s">
        <v>23260</v>
      </c>
      <c r="J5191" t="s">
        <v>23261</v>
      </c>
      <c r="K5191" t="s">
        <v>18422</v>
      </c>
      <c r="L5191" t="s">
        <v>18423</v>
      </c>
      <c r="O5191">
        <v>0</v>
      </c>
      <c r="Q5191" s="4" t="s">
        <v>27279</v>
      </c>
    </row>
    <row r="5192" spans="1:18" ht="30">
      <c r="A5192">
        <v>4910</v>
      </c>
      <c r="B5192" t="b">
        <v>1</v>
      </c>
      <c r="C5192" s="1" t="s">
        <v>17778</v>
      </c>
      <c r="D5192" s="2" t="s">
        <v>17779</v>
      </c>
      <c r="E5192" s="3" t="s">
        <v>17730</v>
      </c>
      <c r="F5192" s="1" t="s">
        <v>17736</v>
      </c>
      <c r="G5192" s="1">
        <v>2020</v>
      </c>
      <c r="H5192" s="1" t="s">
        <v>18</v>
      </c>
      <c r="I5192" s="1"/>
      <c r="J5192" s="1" t="s">
        <v>17780</v>
      </c>
      <c r="K5192" s="1"/>
      <c r="L5192" s="1"/>
      <c r="M5192" s="1"/>
      <c r="O5192">
        <v>0</v>
      </c>
      <c r="Q5192" s="4" t="s">
        <v>31622</v>
      </c>
    </row>
    <row r="5193" spans="1:18" ht="45">
      <c r="A5193">
        <v>2383</v>
      </c>
      <c r="B5193" t="b">
        <v>1</v>
      </c>
      <c r="D5193" s="2" t="s">
        <v>264</v>
      </c>
      <c r="F5193" s="18" t="s">
        <v>23259</v>
      </c>
      <c r="G5193">
        <v>2020</v>
      </c>
      <c r="H5193" t="s">
        <v>18</v>
      </c>
      <c r="K5193" t="s">
        <v>18422</v>
      </c>
      <c r="L5193" t="s">
        <v>18423</v>
      </c>
      <c r="O5193">
        <v>0</v>
      </c>
      <c r="Q5193" s="4" t="s">
        <v>24388</v>
      </c>
    </row>
    <row r="5194" spans="1:18" ht="30">
      <c r="A5194">
        <v>2384</v>
      </c>
      <c r="B5194" t="b">
        <v>1</v>
      </c>
      <c r="D5194" s="22" t="s">
        <v>117</v>
      </c>
      <c r="F5194" s="18" t="s">
        <v>22444</v>
      </c>
      <c r="G5194">
        <v>2020</v>
      </c>
      <c r="H5194" t="s">
        <v>18</v>
      </c>
      <c r="K5194" t="s">
        <v>18422</v>
      </c>
      <c r="L5194" t="s">
        <v>18423</v>
      </c>
      <c r="O5194">
        <v>0</v>
      </c>
      <c r="Q5194" s="4" t="s">
        <v>24388</v>
      </c>
    </row>
    <row r="5195" spans="1:18" ht="30">
      <c r="A5195">
        <v>4911</v>
      </c>
      <c r="B5195" t="b">
        <v>1</v>
      </c>
      <c r="C5195" s="1" t="s">
        <v>17778</v>
      </c>
      <c r="D5195" s="2" t="s">
        <v>17781</v>
      </c>
      <c r="E5195" s="3" t="s">
        <v>17730</v>
      </c>
      <c r="F5195" s="1" t="s">
        <v>17736</v>
      </c>
      <c r="G5195" s="1">
        <v>2020</v>
      </c>
      <c r="H5195" s="1" t="s">
        <v>18</v>
      </c>
      <c r="I5195" s="1"/>
      <c r="J5195" s="1" t="s">
        <v>17782</v>
      </c>
      <c r="K5195" s="1"/>
      <c r="L5195" s="1"/>
      <c r="M5195" s="1"/>
      <c r="O5195">
        <v>0</v>
      </c>
      <c r="Q5195" s="4" t="s">
        <v>31622</v>
      </c>
    </row>
    <row r="5196" spans="1:18">
      <c r="A5196">
        <v>2385</v>
      </c>
      <c r="B5196" t="b">
        <v>1</v>
      </c>
      <c r="D5196" s="20" t="s">
        <v>190</v>
      </c>
      <c r="F5196" s="18" t="s">
        <v>23259</v>
      </c>
      <c r="G5196">
        <v>2020</v>
      </c>
      <c r="H5196" t="s">
        <v>18</v>
      </c>
      <c r="K5196" t="s">
        <v>18422</v>
      </c>
      <c r="L5196" t="s">
        <v>18423</v>
      </c>
      <c r="O5196">
        <v>0</v>
      </c>
      <c r="Q5196" s="4" t="s">
        <v>24388</v>
      </c>
    </row>
    <row r="5197" spans="1:18">
      <c r="A5197">
        <v>2386</v>
      </c>
      <c r="B5197" t="b">
        <v>1</v>
      </c>
      <c r="D5197" s="20" t="s">
        <v>50</v>
      </c>
      <c r="F5197" s="18" t="s">
        <v>27007</v>
      </c>
      <c r="G5197">
        <v>2020</v>
      </c>
      <c r="H5197" t="s">
        <v>18</v>
      </c>
      <c r="K5197" t="s">
        <v>18422</v>
      </c>
      <c r="L5197" t="s">
        <v>18423</v>
      </c>
      <c r="O5197">
        <v>0</v>
      </c>
      <c r="Q5197" s="4" t="s">
        <v>24388</v>
      </c>
    </row>
    <row r="5198" spans="1:18" ht="29.25">
      <c r="A5198">
        <v>2387</v>
      </c>
      <c r="B5198" t="b">
        <v>1</v>
      </c>
      <c r="D5198" s="20" t="s">
        <v>239</v>
      </c>
      <c r="F5198" s="18" t="s">
        <v>23259</v>
      </c>
      <c r="G5198">
        <v>2020</v>
      </c>
      <c r="H5198" t="s">
        <v>18</v>
      </c>
      <c r="K5198" t="s">
        <v>18422</v>
      </c>
      <c r="L5198" t="s">
        <v>18423</v>
      </c>
      <c r="O5198">
        <v>0</v>
      </c>
      <c r="Q5198" s="4" t="s">
        <v>24388</v>
      </c>
    </row>
    <row r="5199" spans="1:18" ht="30">
      <c r="A5199">
        <v>2567</v>
      </c>
      <c r="B5199" t="b">
        <v>1</v>
      </c>
      <c r="C5199" s="1" t="s">
        <v>44</v>
      </c>
      <c r="D5199" s="2" t="s">
        <v>45</v>
      </c>
      <c r="E5199" s="1" t="s">
        <v>46</v>
      </c>
      <c r="F5199" s="1"/>
      <c r="G5199" s="1">
        <v>2020</v>
      </c>
      <c r="H5199" s="1" t="s">
        <v>18</v>
      </c>
      <c r="I5199" s="1"/>
      <c r="J5199" s="1" t="s">
        <v>47</v>
      </c>
      <c r="K5199" s="1"/>
      <c r="L5199" s="1"/>
      <c r="M5199" s="1"/>
      <c r="O5199">
        <v>0</v>
      </c>
      <c r="Q5199" s="4" t="s">
        <v>20715</v>
      </c>
    </row>
    <row r="5200" spans="1:18" ht="45">
      <c r="A5200">
        <v>2388</v>
      </c>
      <c r="B5200" t="b">
        <v>1</v>
      </c>
      <c r="D5200" s="22" t="s">
        <v>112</v>
      </c>
      <c r="F5200" s="18" t="s">
        <v>27010</v>
      </c>
      <c r="G5200">
        <v>2020</v>
      </c>
      <c r="H5200" t="s">
        <v>18</v>
      </c>
      <c r="K5200" t="s">
        <v>18422</v>
      </c>
      <c r="L5200" t="s">
        <v>18423</v>
      </c>
      <c r="O5200">
        <v>0</v>
      </c>
      <c r="Q5200" s="4" t="s">
        <v>24388</v>
      </c>
    </row>
    <row r="5201" spans="1:17" ht="30">
      <c r="A5201">
        <v>2579</v>
      </c>
      <c r="B5201" t="b">
        <v>1</v>
      </c>
      <c r="C5201" s="1" t="s">
        <v>212</v>
      </c>
      <c r="D5201" s="2" t="s">
        <v>213</v>
      </c>
      <c r="E5201" s="1" t="s">
        <v>214</v>
      </c>
      <c r="F5201" s="1" t="s">
        <v>215</v>
      </c>
      <c r="G5201" s="1">
        <v>2020</v>
      </c>
      <c r="H5201" s="1" t="s">
        <v>18</v>
      </c>
      <c r="I5201" s="1"/>
      <c r="J5201" s="1" t="s">
        <v>216</v>
      </c>
      <c r="K5201" s="1"/>
      <c r="L5201" s="1"/>
      <c r="M5201" s="1"/>
      <c r="O5201">
        <v>0</v>
      </c>
      <c r="Q5201" s="4" t="s">
        <v>19823</v>
      </c>
    </row>
    <row r="5202" spans="1:17" ht="45">
      <c r="A5202">
        <v>2573</v>
      </c>
      <c r="B5202" t="b">
        <v>1</v>
      </c>
      <c r="C5202" s="1" t="s">
        <v>133</v>
      </c>
      <c r="D5202" s="2" t="s">
        <v>134</v>
      </c>
      <c r="E5202" s="1" t="s">
        <v>135</v>
      </c>
      <c r="F5202" s="1" t="s">
        <v>136</v>
      </c>
      <c r="G5202" s="1">
        <v>2020</v>
      </c>
      <c r="H5202" s="1" t="s">
        <v>18</v>
      </c>
      <c r="I5202" s="1"/>
      <c r="J5202" s="1" t="s">
        <v>137</v>
      </c>
      <c r="K5202" s="1"/>
      <c r="L5202" s="1"/>
      <c r="M5202" s="1"/>
      <c r="O5202">
        <v>0</v>
      </c>
      <c r="Q5202" s="4" t="s">
        <v>31926</v>
      </c>
    </row>
    <row r="5203" spans="1:17" ht="43.5">
      <c r="A5203">
        <v>2389</v>
      </c>
      <c r="B5203" t="b">
        <v>1</v>
      </c>
      <c r="D5203" s="20" t="s">
        <v>27013</v>
      </c>
      <c r="F5203" s="18" t="s">
        <v>23259</v>
      </c>
      <c r="G5203">
        <v>2020</v>
      </c>
      <c r="H5203" t="s">
        <v>18</v>
      </c>
      <c r="K5203" t="s">
        <v>18422</v>
      </c>
      <c r="L5203" t="s">
        <v>18423</v>
      </c>
      <c r="O5203">
        <v>0</v>
      </c>
      <c r="Q5203" s="4" t="s">
        <v>24388</v>
      </c>
    </row>
    <row r="5204" spans="1:17">
      <c r="A5204">
        <v>2390</v>
      </c>
      <c r="B5204" t="b">
        <v>1</v>
      </c>
      <c r="D5204" s="22" t="s">
        <v>194</v>
      </c>
      <c r="F5204" s="18" t="s">
        <v>23259</v>
      </c>
      <c r="G5204">
        <v>2020</v>
      </c>
      <c r="H5204" t="s">
        <v>18</v>
      </c>
      <c r="K5204" t="s">
        <v>18422</v>
      </c>
      <c r="L5204" t="s">
        <v>18423</v>
      </c>
      <c r="O5204">
        <v>0</v>
      </c>
      <c r="Q5204" s="4" t="s">
        <v>24388</v>
      </c>
    </row>
    <row r="5205" spans="1:17" ht="57.75">
      <c r="A5205">
        <v>2392</v>
      </c>
      <c r="B5205" t="b">
        <v>1</v>
      </c>
      <c r="D5205" s="20" t="s">
        <v>269</v>
      </c>
      <c r="F5205" s="18" t="s">
        <v>23259</v>
      </c>
      <c r="G5205">
        <v>2020</v>
      </c>
      <c r="H5205" t="s">
        <v>18</v>
      </c>
      <c r="K5205" t="s">
        <v>18422</v>
      </c>
      <c r="L5205" t="s">
        <v>18423</v>
      </c>
      <c r="O5205">
        <v>0</v>
      </c>
      <c r="Q5205" s="4" t="s">
        <v>24388</v>
      </c>
    </row>
    <row r="5206" spans="1:17" ht="29.25">
      <c r="A5206">
        <v>2436</v>
      </c>
      <c r="B5206" t="b">
        <v>1</v>
      </c>
      <c r="D5206" s="20" t="s">
        <v>27172</v>
      </c>
      <c r="F5206" s="18" t="s">
        <v>27007</v>
      </c>
      <c r="G5206">
        <v>2020</v>
      </c>
      <c r="H5206" t="s">
        <v>18</v>
      </c>
      <c r="K5206" t="s">
        <v>18422</v>
      </c>
      <c r="L5206" t="s">
        <v>18423</v>
      </c>
      <c r="O5206">
        <v>0</v>
      </c>
      <c r="Q5206" s="4" t="s">
        <v>24388</v>
      </c>
    </row>
    <row r="5207" spans="1:17" ht="60">
      <c r="A5207">
        <v>2437</v>
      </c>
      <c r="B5207" t="b">
        <v>1</v>
      </c>
      <c r="D5207" s="2" t="s">
        <v>259</v>
      </c>
      <c r="F5207" s="18" t="s">
        <v>23259</v>
      </c>
      <c r="G5207">
        <v>2020</v>
      </c>
      <c r="H5207" t="s">
        <v>18</v>
      </c>
      <c r="K5207" t="s">
        <v>18422</v>
      </c>
      <c r="L5207" t="s">
        <v>18423</v>
      </c>
      <c r="O5207">
        <v>0</v>
      </c>
      <c r="Q5207" s="4" t="s">
        <v>24388</v>
      </c>
    </row>
    <row r="5208" spans="1:17" ht="29.25">
      <c r="A5208">
        <v>2438</v>
      </c>
      <c r="B5208" t="b">
        <v>1</v>
      </c>
      <c r="D5208" s="20" t="s">
        <v>107</v>
      </c>
      <c r="F5208" s="18" t="s">
        <v>23259</v>
      </c>
      <c r="G5208">
        <v>2020</v>
      </c>
      <c r="H5208" t="s">
        <v>18</v>
      </c>
      <c r="K5208" t="s">
        <v>18422</v>
      </c>
      <c r="L5208" t="s">
        <v>18423</v>
      </c>
      <c r="O5208">
        <v>0</v>
      </c>
      <c r="Q5208" s="4" t="s">
        <v>24388</v>
      </c>
    </row>
    <row r="5209" spans="1:17" ht="90">
      <c r="A5209">
        <v>2578</v>
      </c>
      <c r="B5209" t="b">
        <v>1</v>
      </c>
      <c r="C5209" s="1" t="s">
        <v>203</v>
      </c>
      <c r="D5209" s="2" t="s">
        <v>208</v>
      </c>
      <c r="E5209" s="1" t="s">
        <v>209</v>
      </c>
      <c r="F5209" s="1" t="s">
        <v>210</v>
      </c>
      <c r="G5209" s="1">
        <v>2020</v>
      </c>
      <c r="H5209" s="1" t="s">
        <v>18</v>
      </c>
      <c r="I5209" s="1"/>
      <c r="J5209" s="1" t="s">
        <v>211</v>
      </c>
      <c r="K5209" s="1"/>
      <c r="L5209" s="1"/>
      <c r="M5209" s="1"/>
      <c r="O5209">
        <v>0</v>
      </c>
      <c r="Q5209" s="4" t="s">
        <v>27131</v>
      </c>
    </row>
    <row r="5210" spans="1:17" ht="45">
      <c r="A5210">
        <v>2509</v>
      </c>
      <c r="B5210" t="b">
        <v>1</v>
      </c>
      <c r="C5210" t="s">
        <v>27463</v>
      </c>
      <c r="D5210" s="4" t="s">
        <v>27464</v>
      </c>
      <c r="F5210" t="s">
        <v>27465</v>
      </c>
      <c r="G5210">
        <v>2020</v>
      </c>
      <c r="H5210" t="s">
        <v>18</v>
      </c>
      <c r="J5210" t="s">
        <v>27466</v>
      </c>
      <c r="K5210" t="s">
        <v>18422</v>
      </c>
      <c r="L5210" t="s">
        <v>18423</v>
      </c>
      <c r="O5210">
        <v>0</v>
      </c>
      <c r="Q5210" s="4" t="s">
        <v>18883</v>
      </c>
    </row>
    <row r="5211" spans="1:17" ht="30">
      <c r="A5211">
        <v>2510</v>
      </c>
      <c r="B5211" t="b">
        <v>1</v>
      </c>
      <c r="C5211" t="s">
        <v>27468</v>
      </c>
      <c r="D5211" s="4" t="s">
        <v>27469</v>
      </c>
      <c r="F5211" t="s">
        <v>27470</v>
      </c>
      <c r="G5211">
        <v>2020</v>
      </c>
      <c r="H5211" t="s">
        <v>18</v>
      </c>
      <c r="J5211" t="s">
        <v>27471</v>
      </c>
      <c r="K5211" t="s">
        <v>18422</v>
      </c>
      <c r="L5211" t="s">
        <v>18423</v>
      </c>
      <c r="O5211">
        <v>0</v>
      </c>
      <c r="Q5211" s="4" t="s">
        <v>20299</v>
      </c>
    </row>
    <row r="5212" spans="1:17" ht="45">
      <c r="A5212">
        <v>4921</v>
      </c>
      <c r="B5212" t="b">
        <v>1</v>
      </c>
      <c r="C5212" s="1" t="s">
        <v>17807</v>
      </c>
      <c r="D5212" s="2" t="s">
        <v>17808</v>
      </c>
      <c r="E5212" s="3" t="s">
        <v>17730</v>
      </c>
      <c r="F5212" s="1" t="s">
        <v>17736</v>
      </c>
      <c r="G5212" s="1">
        <v>2020</v>
      </c>
      <c r="H5212" s="1" t="s">
        <v>18</v>
      </c>
      <c r="I5212" s="1"/>
      <c r="J5212" s="1" t="s">
        <v>17809</v>
      </c>
      <c r="K5212" s="1"/>
      <c r="L5212" s="1"/>
      <c r="M5212" s="1"/>
      <c r="O5212">
        <v>0</v>
      </c>
      <c r="Q5212" s="4" t="s">
        <v>31929</v>
      </c>
    </row>
    <row r="5213" spans="1:17" ht="30">
      <c r="A5213">
        <v>2442</v>
      </c>
      <c r="B5213" t="b">
        <v>1</v>
      </c>
      <c r="D5213" s="22" t="s">
        <v>283</v>
      </c>
      <c r="F5213" s="18" t="s">
        <v>22444</v>
      </c>
      <c r="G5213">
        <v>2020</v>
      </c>
      <c r="H5213" t="s">
        <v>18</v>
      </c>
      <c r="K5213" t="s">
        <v>18422</v>
      </c>
      <c r="L5213" t="s">
        <v>18423</v>
      </c>
      <c r="O5213">
        <v>0</v>
      </c>
      <c r="Q5213" s="4" t="s">
        <v>24388</v>
      </c>
    </row>
    <row r="5214" spans="1:17" ht="30">
      <c r="A5214">
        <v>4908</v>
      </c>
      <c r="B5214" t="b">
        <v>1</v>
      </c>
      <c r="C5214" s="1" t="s">
        <v>17772</v>
      </c>
      <c r="D5214" s="2" t="s">
        <v>17773</v>
      </c>
      <c r="E5214" s="3" t="s">
        <v>17730</v>
      </c>
      <c r="F5214" s="1" t="s">
        <v>17736</v>
      </c>
      <c r="G5214" s="1">
        <v>2020</v>
      </c>
      <c r="H5214" s="1" t="s">
        <v>18</v>
      </c>
      <c r="I5214" s="1"/>
      <c r="J5214" s="1" t="s">
        <v>17774</v>
      </c>
      <c r="K5214" s="1"/>
      <c r="L5214" s="1"/>
      <c r="M5214" s="1"/>
      <c r="O5214">
        <v>0</v>
      </c>
      <c r="Q5214" s="4" t="s">
        <v>31930</v>
      </c>
    </row>
    <row r="5215" spans="1:17" ht="29.25">
      <c r="A5215">
        <v>2443</v>
      </c>
      <c r="B5215" t="b">
        <v>1</v>
      </c>
      <c r="D5215" s="20" t="s">
        <v>171</v>
      </c>
      <c r="F5215" s="18" t="s">
        <v>23259</v>
      </c>
      <c r="G5215">
        <v>2020</v>
      </c>
      <c r="H5215" t="s">
        <v>18</v>
      </c>
      <c r="K5215" t="s">
        <v>18422</v>
      </c>
      <c r="L5215" t="s">
        <v>18423</v>
      </c>
      <c r="O5215">
        <v>0</v>
      </c>
      <c r="Q5215" s="4" t="s">
        <v>24388</v>
      </c>
    </row>
    <row r="5216" spans="1:17">
      <c r="A5216">
        <v>4907</v>
      </c>
      <c r="B5216" t="b">
        <v>1</v>
      </c>
      <c r="C5216" s="1" t="s">
        <v>17769</v>
      </c>
      <c r="D5216" s="2" t="s">
        <v>17770</v>
      </c>
      <c r="E5216" s="3" t="s">
        <v>17730</v>
      </c>
      <c r="F5216" s="1" t="s">
        <v>17736</v>
      </c>
      <c r="G5216" s="1">
        <v>2020</v>
      </c>
      <c r="H5216" s="1" t="s">
        <v>18</v>
      </c>
      <c r="I5216" s="1"/>
      <c r="J5216" s="1" t="s">
        <v>17771</v>
      </c>
      <c r="K5216" s="1"/>
      <c r="L5216" s="1"/>
      <c r="M5216" s="1"/>
      <c r="O5216">
        <v>0</v>
      </c>
      <c r="Q5216" s="4" t="s">
        <v>31931</v>
      </c>
    </row>
    <row r="5217" spans="1:17" ht="30" customHeight="1">
      <c r="A5217">
        <v>2521</v>
      </c>
      <c r="B5217" t="b">
        <v>1</v>
      </c>
      <c r="C5217" t="s">
        <v>27523</v>
      </c>
      <c r="D5217" s="4" t="s">
        <v>27524</v>
      </c>
      <c r="E5217" s="3" t="s">
        <v>27525</v>
      </c>
      <c r="G5217">
        <v>2020</v>
      </c>
      <c r="H5217" t="s">
        <v>18</v>
      </c>
      <c r="I5217" t="s">
        <v>27526</v>
      </c>
      <c r="J5217" t="s">
        <v>27527</v>
      </c>
      <c r="K5217" t="s">
        <v>18422</v>
      </c>
      <c r="L5217" t="s">
        <v>18423</v>
      </c>
      <c r="O5217">
        <v>0</v>
      </c>
      <c r="Q5217" s="4" t="s">
        <v>27528</v>
      </c>
    </row>
    <row r="5218" spans="1:17" ht="75">
      <c r="A5218">
        <v>2445</v>
      </c>
      <c r="B5218" t="b">
        <v>1</v>
      </c>
      <c r="D5218" s="2" t="s">
        <v>102</v>
      </c>
      <c r="F5218" s="18" t="s">
        <v>27010</v>
      </c>
      <c r="G5218">
        <v>2020</v>
      </c>
      <c r="H5218" t="s">
        <v>18</v>
      </c>
      <c r="K5218" t="s">
        <v>18422</v>
      </c>
      <c r="L5218" t="s">
        <v>18423</v>
      </c>
      <c r="O5218">
        <v>0</v>
      </c>
      <c r="Q5218" s="4" t="s">
        <v>24388</v>
      </c>
    </row>
    <row r="5219" spans="1:17">
      <c r="A5219">
        <v>2568</v>
      </c>
      <c r="B5219" t="b">
        <v>1</v>
      </c>
      <c r="C5219" s="1" t="s">
        <v>44</v>
      </c>
      <c r="D5219" s="2" t="s">
        <v>60</v>
      </c>
      <c r="E5219" s="1" t="s">
        <v>61</v>
      </c>
      <c r="F5219" s="1" t="s">
        <v>62</v>
      </c>
      <c r="G5219" s="1">
        <v>2020</v>
      </c>
      <c r="H5219" s="1" t="s">
        <v>18</v>
      </c>
      <c r="I5219" s="1"/>
      <c r="J5219" s="1" t="s">
        <v>63</v>
      </c>
      <c r="K5219" s="1"/>
      <c r="L5219" s="1"/>
      <c r="M5219" s="1"/>
      <c r="O5219">
        <v>0</v>
      </c>
      <c r="Q5219" s="4" t="s">
        <v>20715</v>
      </c>
    </row>
    <row r="5220" spans="1:17">
      <c r="A5220">
        <v>2569</v>
      </c>
      <c r="B5220" t="b">
        <v>1</v>
      </c>
      <c r="C5220" s="1" t="s">
        <v>44</v>
      </c>
      <c r="D5220" s="2" t="s">
        <v>60</v>
      </c>
      <c r="E5220" s="1" t="s">
        <v>65</v>
      </c>
      <c r="F5220" s="1" t="s">
        <v>66</v>
      </c>
      <c r="G5220" s="1">
        <v>2020</v>
      </c>
      <c r="H5220" s="1" t="s">
        <v>18</v>
      </c>
      <c r="I5220" s="1"/>
      <c r="J5220" s="1" t="s">
        <v>63</v>
      </c>
      <c r="K5220" s="1"/>
      <c r="L5220" s="1"/>
      <c r="M5220" s="1"/>
      <c r="O5220">
        <v>0</v>
      </c>
      <c r="Q5220" s="4" t="s">
        <v>20715</v>
      </c>
    </row>
    <row r="5221" spans="1:17">
      <c r="A5221">
        <v>2570</v>
      </c>
      <c r="B5221" t="b">
        <v>1</v>
      </c>
      <c r="C5221" s="1" t="s">
        <v>44</v>
      </c>
      <c r="D5221" s="2" t="s">
        <v>60</v>
      </c>
      <c r="E5221" s="1" t="s">
        <v>67</v>
      </c>
      <c r="F5221" s="1" t="s">
        <v>68</v>
      </c>
      <c r="G5221" s="1">
        <v>2020</v>
      </c>
      <c r="H5221" s="1" t="s">
        <v>18</v>
      </c>
      <c r="I5221" s="1"/>
      <c r="J5221" s="1" t="s">
        <v>63</v>
      </c>
      <c r="K5221" s="1"/>
      <c r="L5221" s="1"/>
      <c r="M5221" s="1"/>
      <c r="O5221">
        <v>0</v>
      </c>
      <c r="Q5221" s="4" t="s">
        <v>20715</v>
      </c>
    </row>
    <row r="5222" spans="1:17">
      <c r="A5222">
        <v>2571</v>
      </c>
      <c r="B5222" t="b">
        <v>1</v>
      </c>
      <c r="C5222" s="1" t="s">
        <v>44</v>
      </c>
      <c r="D5222" s="2" t="s">
        <v>60</v>
      </c>
      <c r="E5222" s="1" t="s">
        <v>69</v>
      </c>
      <c r="F5222" s="1" t="s">
        <v>70</v>
      </c>
      <c r="G5222" s="1">
        <v>2020</v>
      </c>
      <c r="H5222" s="1" t="s">
        <v>18</v>
      </c>
      <c r="I5222" s="1"/>
      <c r="J5222" s="1" t="s">
        <v>71</v>
      </c>
      <c r="K5222" s="1"/>
      <c r="L5222" s="1"/>
      <c r="M5222" s="1"/>
      <c r="O5222">
        <v>0</v>
      </c>
      <c r="Q5222" s="4" t="s">
        <v>20715</v>
      </c>
    </row>
    <row r="5223" spans="1:17" ht="30">
      <c r="A5223">
        <v>4919</v>
      </c>
      <c r="B5223" t="b">
        <v>1</v>
      </c>
      <c r="C5223" s="1" t="s">
        <v>17801</v>
      </c>
      <c r="D5223" s="2" t="s">
        <v>17802</v>
      </c>
      <c r="E5223" s="3" t="s">
        <v>17730</v>
      </c>
      <c r="F5223" s="1" t="s">
        <v>17736</v>
      </c>
      <c r="G5223" s="1">
        <v>2020</v>
      </c>
      <c r="H5223" s="1" t="s">
        <v>18</v>
      </c>
      <c r="I5223" s="1"/>
      <c r="J5223" s="1" t="s">
        <v>17803</v>
      </c>
      <c r="K5223" s="1"/>
      <c r="L5223" s="1"/>
      <c r="M5223" s="1"/>
      <c r="O5223">
        <v>0</v>
      </c>
      <c r="Q5223" s="4" t="s">
        <v>31934</v>
      </c>
    </row>
    <row r="5224" spans="1:17" ht="30">
      <c r="A5224">
        <v>4918</v>
      </c>
      <c r="B5224" t="b">
        <v>1</v>
      </c>
      <c r="C5224" s="1" t="s">
        <v>17798</v>
      </c>
      <c r="D5224" s="2" t="s">
        <v>17799</v>
      </c>
      <c r="E5224" s="3" t="s">
        <v>17730</v>
      </c>
      <c r="F5224" s="1" t="s">
        <v>17736</v>
      </c>
      <c r="G5224" s="1">
        <v>2020</v>
      </c>
      <c r="H5224" s="1" t="s">
        <v>18</v>
      </c>
      <c r="I5224" s="1"/>
      <c r="J5224" s="1" t="s">
        <v>17800</v>
      </c>
      <c r="K5224" s="1"/>
      <c r="L5224" s="1"/>
      <c r="M5224" s="1"/>
      <c r="O5224">
        <v>0</v>
      </c>
      <c r="Q5224" s="4" t="s">
        <v>31935</v>
      </c>
    </row>
    <row r="5225" spans="1:17" ht="30">
      <c r="A5225">
        <v>4898</v>
      </c>
      <c r="B5225" t="b">
        <v>1</v>
      </c>
      <c r="C5225" s="1" t="s">
        <v>17738</v>
      </c>
      <c r="D5225" s="2" t="s">
        <v>17739</v>
      </c>
      <c r="E5225" s="3" t="s">
        <v>17730</v>
      </c>
      <c r="F5225" s="1" t="s">
        <v>17736</v>
      </c>
      <c r="G5225" s="1">
        <v>2020</v>
      </c>
      <c r="H5225" s="1" t="s">
        <v>18</v>
      </c>
      <c r="I5225" s="1"/>
      <c r="J5225" s="1" t="s">
        <v>17740</v>
      </c>
      <c r="K5225" s="1"/>
      <c r="L5225" s="1"/>
      <c r="M5225" s="1"/>
      <c r="O5225">
        <v>0</v>
      </c>
      <c r="Q5225" s="4" t="s">
        <v>31936</v>
      </c>
    </row>
    <row r="5226" spans="1:17" ht="60">
      <c r="A5226">
        <v>4906</v>
      </c>
      <c r="B5226" t="b">
        <v>1</v>
      </c>
      <c r="C5226" s="1" t="s">
        <v>17766</v>
      </c>
      <c r="D5226" s="2" t="s">
        <v>17767</v>
      </c>
      <c r="E5226" s="3" t="s">
        <v>17730</v>
      </c>
      <c r="F5226" s="1" t="s">
        <v>17736</v>
      </c>
      <c r="G5226" s="1">
        <v>2020</v>
      </c>
      <c r="H5226" s="1" t="s">
        <v>18</v>
      </c>
      <c r="I5226" s="1"/>
      <c r="J5226" s="1" t="s">
        <v>17768</v>
      </c>
      <c r="K5226" s="1"/>
      <c r="L5226" s="1"/>
      <c r="M5226" s="1"/>
      <c r="O5226">
        <v>0</v>
      </c>
      <c r="Q5226" s="4" t="s">
        <v>31938</v>
      </c>
    </row>
    <row r="5227" spans="1:17" ht="30">
      <c r="A5227">
        <v>2511</v>
      </c>
      <c r="B5227" t="b">
        <v>1</v>
      </c>
      <c r="C5227" t="s">
        <v>27468</v>
      </c>
      <c r="D5227" s="4" t="s">
        <v>27473</v>
      </c>
      <c r="F5227" t="s">
        <v>27474</v>
      </c>
      <c r="G5227">
        <v>2020</v>
      </c>
      <c r="H5227" t="s">
        <v>18</v>
      </c>
      <c r="J5227" t="s">
        <v>27475</v>
      </c>
      <c r="K5227" t="s">
        <v>18422</v>
      </c>
      <c r="L5227" t="s">
        <v>18423</v>
      </c>
      <c r="O5227">
        <v>0</v>
      </c>
      <c r="Q5227" s="4" t="s">
        <v>20299</v>
      </c>
    </row>
    <row r="5228" spans="1:17" ht="30">
      <c r="A5228">
        <v>2512</v>
      </c>
      <c r="B5228" t="b">
        <v>1</v>
      </c>
      <c r="C5228" t="s">
        <v>27463</v>
      </c>
      <c r="D5228" s="4" t="s">
        <v>27454</v>
      </c>
      <c r="F5228" t="s">
        <v>27477</v>
      </c>
      <c r="G5228">
        <v>2020</v>
      </c>
      <c r="H5228" t="s">
        <v>18</v>
      </c>
      <c r="J5228" t="s">
        <v>27456</v>
      </c>
      <c r="K5228" t="s">
        <v>18422</v>
      </c>
      <c r="L5228" t="s">
        <v>18423</v>
      </c>
      <c r="O5228">
        <v>0</v>
      </c>
      <c r="Q5228" s="4" t="s">
        <v>18883</v>
      </c>
    </row>
    <row r="5229" spans="1:17" ht="45">
      <c r="A5229">
        <v>2449</v>
      </c>
      <c r="B5229" t="b">
        <v>1</v>
      </c>
      <c r="C5229" t="s">
        <v>27201</v>
      </c>
      <c r="D5229" s="4" t="s">
        <v>27202</v>
      </c>
      <c r="F5229" t="s">
        <v>27203</v>
      </c>
      <c r="G5229">
        <v>2020</v>
      </c>
      <c r="H5229" t="s">
        <v>18</v>
      </c>
      <c r="K5229" t="s">
        <v>18422</v>
      </c>
      <c r="L5229" t="s">
        <v>18423</v>
      </c>
      <c r="O5229">
        <v>0</v>
      </c>
      <c r="Q5229" s="4" t="s">
        <v>27226</v>
      </c>
    </row>
    <row r="5230" spans="1:17">
      <c r="A5230">
        <v>2451</v>
      </c>
      <c r="B5230" t="b">
        <v>1</v>
      </c>
      <c r="D5230" s="20" t="s">
        <v>274</v>
      </c>
      <c r="F5230" s="18" t="s">
        <v>27007</v>
      </c>
      <c r="G5230">
        <v>2020</v>
      </c>
      <c r="H5230" t="s">
        <v>18</v>
      </c>
      <c r="K5230" t="s">
        <v>18422</v>
      </c>
      <c r="L5230" t="s">
        <v>18423</v>
      </c>
      <c r="O5230">
        <v>0</v>
      </c>
      <c r="Q5230" s="4" t="s">
        <v>24388</v>
      </c>
    </row>
    <row r="5231" spans="1:17" ht="45">
      <c r="A5231">
        <v>2452</v>
      </c>
      <c r="B5231" t="b">
        <v>1</v>
      </c>
      <c r="D5231" s="22" t="s">
        <v>166</v>
      </c>
      <c r="F5231" s="18" t="s">
        <v>22444</v>
      </c>
      <c r="G5231">
        <v>2020</v>
      </c>
      <c r="H5231" t="s">
        <v>18</v>
      </c>
      <c r="K5231" t="s">
        <v>18422</v>
      </c>
      <c r="L5231" t="s">
        <v>18423</v>
      </c>
      <c r="O5231">
        <v>0</v>
      </c>
      <c r="Q5231" s="4" t="s">
        <v>24388</v>
      </c>
    </row>
    <row r="5232" spans="1:17" ht="60">
      <c r="A5232">
        <v>4920</v>
      </c>
      <c r="B5232" t="b">
        <v>1</v>
      </c>
      <c r="C5232" s="1" t="s">
        <v>17804</v>
      </c>
      <c r="D5232" s="2" t="s">
        <v>17805</v>
      </c>
      <c r="E5232" s="3" t="s">
        <v>17730</v>
      </c>
      <c r="F5232" s="1" t="s">
        <v>17736</v>
      </c>
      <c r="G5232" s="1">
        <v>2020</v>
      </c>
      <c r="H5232" s="1" t="s">
        <v>18</v>
      </c>
      <c r="I5232" s="1"/>
      <c r="J5232" s="1" t="s">
        <v>17806</v>
      </c>
      <c r="K5232" s="1"/>
      <c r="L5232" s="1"/>
      <c r="M5232" s="1"/>
      <c r="O5232">
        <v>0</v>
      </c>
      <c r="Q5232" s="4" t="s">
        <v>31933</v>
      </c>
    </row>
    <row r="5233" spans="1:18" ht="45">
      <c r="A5233">
        <v>2453</v>
      </c>
      <c r="B5233" t="b">
        <v>1</v>
      </c>
      <c r="D5233" s="2" t="s">
        <v>249</v>
      </c>
      <c r="F5233" s="18" t="s">
        <v>22444</v>
      </c>
      <c r="G5233">
        <v>2020</v>
      </c>
      <c r="H5233" t="s">
        <v>18</v>
      </c>
      <c r="K5233" t="s">
        <v>18422</v>
      </c>
      <c r="L5233" t="s">
        <v>18423</v>
      </c>
      <c r="O5233">
        <v>0</v>
      </c>
      <c r="Q5233" s="4" t="s">
        <v>24388</v>
      </c>
    </row>
    <row r="5234" spans="1:18" ht="90">
      <c r="A5234">
        <v>2456</v>
      </c>
      <c r="B5234" t="b">
        <v>1</v>
      </c>
      <c r="D5234" s="2" t="s">
        <v>92</v>
      </c>
      <c r="F5234" s="18" t="s">
        <v>22444</v>
      </c>
      <c r="G5234">
        <v>2020</v>
      </c>
      <c r="H5234" t="s">
        <v>18</v>
      </c>
      <c r="K5234" t="s">
        <v>18422</v>
      </c>
      <c r="L5234" t="s">
        <v>18423</v>
      </c>
      <c r="O5234">
        <v>0</v>
      </c>
      <c r="Q5234" s="4" t="s">
        <v>24388</v>
      </c>
    </row>
    <row r="5235" spans="1:18" ht="29.25">
      <c r="A5235">
        <v>2457</v>
      </c>
      <c r="B5235" t="b">
        <v>1</v>
      </c>
      <c r="D5235" s="20" t="s">
        <v>199</v>
      </c>
      <c r="F5235" s="18" t="s">
        <v>23259</v>
      </c>
      <c r="G5235">
        <v>2020</v>
      </c>
      <c r="H5235" t="s">
        <v>18</v>
      </c>
      <c r="K5235" t="s">
        <v>18422</v>
      </c>
      <c r="L5235" t="s">
        <v>18423</v>
      </c>
      <c r="O5235">
        <v>0</v>
      </c>
      <c r="Q5235" s="4" t="s">
        <v>24388</v>
      </c>
    </row>
    <row r="5236" spans="1:18" ht="30">
      <c r="A5236">
        <v>2574</v>
      </c>
      <c r="B5236" t="b">
        <v>1</v>
      </c>
      <c r="C5236" s="1" t="s">
        <v>179</v>
      </c>
      <c r="D5236" s="2" t="s">
        <v>180</v>
      </c>
      <c r="E5236" s="1" t="s">
        <v>181</v>
      </c>
      <c r="F5236" s="1"/>
      <c r="G5236" s="1">
        <v>2020</v>
      </c>
      <c r="H5236" s="1" t="s">
        <v>18</v>
      </c>
      <c r="I5236" s="1"/>
      <c r="J5236" s="1" t="s">
        <v>182</v>
      </c>
      <c r="K5236" s="1"/>
      <c r="L5236" s="1"/>
      <c r="M5236" s="1"/>
      <c r="O5236">
        <v>0</v>
      </c>
      <c r="Q5236" s="4" t="s">
        <v>23882</v>
      </c>
    </row>
    <row r="5237" spans="1:18" ht="45">
      <c r="A5237">
        <v>2576</v>
      </c>
      <c r="B5237" t="b">
        <v>1</v>
      </c>
      <c r="C5237" s="1" t="s">
        <v>179</v>
      </c>
      <c r="D5237" s="2" t="s">
        <v>186</v>
      </c>
      <c r="E5237" s="1" t="s">
        <v>187</v>
      </c>
      <c r="F5237" s="1"/>
      <c r="G5237" s="1">
        <v>2020</v>
      </c>
      <c r="H5237" s="1" t="s">
        <v>18</v>
      </c>
      <c r="I5237" s="1"/>
      <c r="J5237" s="1" t="s">
        <v>188</v>
      </c>
      <c r="K5237" s="1"/>
      <c r="L5237" s="1"/>
      <c r="M5237" s="1"/>
      <c r="O5237">
        <v>0</v>
      </c>
      <c r="Q5237" s="4" t="s">
        <v>23882</v>
      </c>
    </row>
    <row r="5238" spans="1:18" ht="45">
      <c r="A5238">
        <v>2575</v>
      </c>
      <c r="B5238" t="b">
        <v>1</v>
      </c>
      <c r="C5238" s="1" t="s">
        <v>179</v>
      </c>
      <c r="D5238" s="2" t="s">
        <v>183</v>
      </c>
      <c r="E5238" s="1" t="s">
        <v>184</v>
      </c>
      <c r="F5238" s="1"/>
      <c r="G5238" s="1">
        <v>2020</v>
      </c>
      <c r="H5238" s="1" t="s">
        <v>18</v>
      </c>
      <c r="I5238" s="1"/>
      <c r="J5238" s="1" t="s">
        <v>185</v>
      </c>
      <c r="K5238" s="1"/>
      <c r="L5238" s="1"/>
      <c r="M5238" s="1"/>
      <c r="O5238">
        <v>0</v>
      </c>
      <c r="Q5238" s="4" t="s">
        <v>23882</v>
      </c>
    </row>
    <row r="5239" spans="1:18">
      <c r="A5239">
        <v>4922</v>
      </c>
      <c r="B5239" t="b">
        <v>1</v>
      </c>
      <c r="C5239" s="1" t="s">
        <v>17807</v>
      </c>
      <c r="D5239" s="2" t="s">
        <v>17810</v>
      </c>
      <c r="E5239" s="3" t="s">
        <v>17730</v>
      </c>
      <c r="F5239" s="1" t="s">
        <v>17736</v>
      </c>
      <c r="G5239" s="1">
        <v>2020</v>
      </c>
      <c r="H5239" s="1" t="s">
        <v>18</v>
      </c>
      <c r="I5239" s="1"/>
      <c r="J5239" s="1"/>
      <c r="K5239" s="1"/>
      <c r="L5239" s="1"/>
      <c r="M5239" s="1"/>
      <c r="O5239">
        <v>0</v>
      </c>
      <c r="Q5239" s="4" t="s">
        <v>31929</v>
      </c>
    </row>
    <row r="5240" spans="1:18" ht="60">
      <c r="A5240">
        <v>4909</v>
      </c>
      <c r="B5240" t="b">
        <v>1</v>
      </c>
      <c r="C5240" s="1" t="s">
        <v>32177</v>
      </c>
      <c r="D5240" s="2" t="s">
        <v>17776</v>
      </c>
      <c r="E5240" s="3" t="s">
        <v>17730</v>
      </c>
      <c r="F5240" s="1" t="s">
        <v>17736</v>
      </c>
      <c r="G5240" s="1">
        <v>2020</v>
      </c>
      <c r="H5240" s="1" t="s">
        <v>18</v>
      </c>
      <c r="I5240" s="1"/>
      <c r="J5240" s="1" t="s">
        <v>17777</v>
      </c>
      <c r="K5240" s="1"/>
      <c r="L5240" s="1"/>
      <c r="M5240" s="1"/>
      <c r="O5240">
        <v>0</v>
      </c>
      <c r="Q5240" s="4" t="s">
        <v>32180</v>
      </c>
    </row>
    <row r="5241" spans="1:18" ht="409.6">
      <c r="A5241">
        <v>2458</v>
      </c>
      <c r="B5241" t="b">
        <v>1</v>
      </c>
      <c r="C5241" t="s">
        <v>26300</v>
      </c>
      <c r="D5241" s="20" t="s">
        <v>73</v>
      </c>
      <c r="E5241" s="3" t="s">
        <v>74</v>
      </c>
      <c r="F5241" s="18" t="s">
        <v>23259</v>
      </c>
      <c r="G5241">
        <v>2020</v>
      </c>
      <c r="H5241" t="s">
        <v>18</v>
      </c>
      <c r="I5241" s="20" t="s">
        <v>27215</v>
      </c>
      <c r="J5241" t="s">
        <v>27216</v>
      </c>
      <c r="K5241" t="s">
        <v>18422</v>
      </c>
      <c r="L5241" t="s">
        <v>18423</v>
      </c>
      <c r="O5241">
        <v>0</v>
      </c>
      <c r="Q5241" s="4" t="s">
        <v>27279</v>
      </c>
    </row>
    <row r="5242" spans="1:18" ht="30">
      <c r="A5242">
        <v>2459</v>
      </c>
      <c r="B5242" t="b">
        <v>1</v>
      </c>
      <c r="D5242" s="22" t="s">
        <v>152</v>
      </c>
      <c r="F5242" s="18" t="s">
        <v>22444</v>
      </c>
      <c r="G5242">
        <v>2020</v>
      </c>
      <c r="H5242" t="s">
        <v>18</v>
      </c>
      <c r="K5242" t="s">
        <v>18422</v>
      </c>
      <c r="L5242" t="s">
        <v>18423</v>
      </c>
      <c r="O5242">
        <v>0</v>
      </c>
      <c r="Q5242" s="4" t="s">
        <v>24388</v>
      </c>
    </row>
    <row r="5243" spans="1:18" ht="45">
      <c r="A5243">
        <v>4912</v>
      </c>
      <c r="B5243" t="b">
        <v>1</v>
      </c>
      <c r="C5243" s="1" t="s">
        <v>17783</v>
      </c>
      <c r="D5243" s="2" t="s">
        <v>17784</v>
      </c>
      <c r="E5243" s="3" t="s">
        <v>17730</v>
      </c>
      <c r="F5243" s="1" t="s">
        <v>17736</v>
      </c>
      <c r="G5243" s="1">
        <v>2020</v>
      </c>
      <c r="H5243" s="1" t="s">
        <v>18</v>
      </c>
      <c r="I5243" s="1"/>
      <c r="J5243" s="1" t="s">
        <v>17785</v>
      </c>
      <c r="K5243" s="1"/>
      <c r="L5243" s="1"/>
      <c r="M5243" s="1"/>
      <c r="O5243">
        <v>0</v>
      </c>
      <c r="Q5243" s="4" t="s">
        <v>31923</v>
      </c>
    </row>
    <row r="5244" spans="1:18" ht="75">
      <c r="A5244">
        <v>4923</v>
      </c>
      <c r="B5244" t="b">
        <v>1</v>
      </c>
      <c r="C5244" s="1" t="s">
        <v>17811</v>
      </c>
      <c r="D5244" s="2" t="s">
        <v>17812</v>
      </c>
      <c r="E5244" s="3" t="s">
        <v>17730</v>
      </c>
      <c r="F5244" s="1" t="s">
        <v>17736</v>
      </c>
      <c r="G5244" s="1">
        <v>2020</v>
      </c>
      <c r="H5244" s="1" t="s">
        <v>18</v>
      </c>
      <c r="I5244" s="1"/>
      <c r="J5244" s="1" t="s">
        <v>17813</v>
      </c>
      <c r="K5244" s="1"/>
      <c r="L5244" s="1"/>
      <c r="M5244" s="1"/>
      <c r="O5244">
        <v>0</v>
      </c>
      <c r="Q5244" s="4" t="s">
        <v>31940</v>
      </c>
    </row>
    <row r="5245" spans="1:18" ht="60">
      <c r="A5245">
        <v>4915</v>
      </c>
      <c r="B5245" t="b">
        <v>1</v>
      </c>
      <c r="C5245" s="1" t="s">
        <v>17790</v>
      </c>
      <c r="D5245" s="2" t="s">
        <v>17791</v>
      </c>
      <c r="E5245" s="3" t="s">
        <v>17730</v>
      </c>
      <c r="F5245" s="1" t="s">
        <v>17736</v>
      </c>
      <c r="G5245" s="1">
        <v>2020</v>
      </c>
      <c r="H5245" s="1" t="s">
        <v>18</v>
      </c>
      <c r="I5245" s="1"/>
      <c r="J5245" s="1"/>
      <c r="K5245" s="1"/>
      <c r="L5245" s="1"/>
      <c r="M5245" s="1"/>
      <c r="O5245">
        <v>0</v>
      </c>
      <c r="Q5245" s="4" t="s">
        <v>31941</v>
      </c>
    </row>
    <row r="5246" spans="1:18" ht="60">
      <c r="A5246">
        <v>2565</v>
      </c>
      <c r="B5246" t="b">
        <v>1</v>
      </c>
      <c r="C5246" s="1" t="s">
        <v>31</v>
      </c>
      <c r="D5246" s="2" t="s">
        <v>32</v>
      </c>
      <c r="E5246" s="3" t="s">
        <v>33</v>
      </c>
      <c r="F5246" s="1" t="s">
        <v>34</v>
      </c>
      <c r="G5246" s="1">
        <v>2021</v>
      </c>
      <c r="H5246" s="1" t="s">
        <v>29</v>
      </c>
      <c r="I5246" s="1"/>
      <c r="J5246" s="1" t="s">
        <v>35</v>
      </c>
      <c r="K5246" s="1" t="s">
        <v>36</v>
      </c>
      <c r="L5246" s="1" t="s">
        <v>29</v>
      </c>
      <c r="M5246" s="1"/>
      <c r="O5246">
        <v>1</v>
      </c>
      <c r="Q5246" s="4" t="s">
        <v>31946</v>
      </c>
      <c r="R5246">
        <v>12</v>
      </c>
    </row>
    <row r="5247" spans="1:18" ht="45">
      <c r="A5247">
        <v>2566</v>
      </c>
      <c r="B5247" t="b">
        <v>1</v>
      </c>
      <c r="C5247" s="1" t="s">
        <v>37</v>
      </c>
      <c r="D5247" s="2" t="s">
        <v>38</v>
      </c>
      <c r="E5247" s="3" t="s">
        <v>39</v>
      </c>
      <c r="F5247" s="1" t="s">
        <v>40</v>
      </c>
      <c r="G5247" s="1">
        <v>2021</v>
      </c>
      <c r="H5247" s="1" t="s">
        <v>29</v>
      </c>
      <c r="I5247" s="1"/>
      <c r="J5247" s="1" t="s">
        <v>41</v>
      </c>
      <c r="K5247" s="1" t="s">
        <v>43</v>
      </c>
      <c r="L5247" s="1" t="s">
        <v>29</v>
      </c>
      <c r="M5247" s="1"/>
      <c r="O5247">
        <v>1</v>
      </c>
      <c r="Q5247" s="4" t="s">
        <v>31947</v>
      </c>
      <c r="R5247">
        <v>57</v>
      </c>
    </row>
    <row r="5248" spans="1:18" ht="75">
      <c r="A5248">
        <v>2463</v>
      </c>
      <c r="B5248" t="b">
        <v>1</v>
      </c>
      <c r="C5248" t="s">
        <v>27235</v>
      </c>
      <c r="D5248" s="4" t="s">
        <v>27236</v>
      </c>
      <c r="E5248" s="3" t="s">
        <v>27237</v>
      </c>
      <c r="F5248" s="4" t="s">
        <v>27238</v>
      </c>
      <c r="G5248">
        <v>2021</v>
      </c>
      <c r="H5248" t="s">
        <v>29</v>
      </c>
      <c r="I5248" t="s">
        <v>27239</v>
      </c>
      <c r="J5248" t="s">
        <v>27240</v>
      </c>
      <c r="K5248" t="s">
        <v>298</v>
      </c>
      <c r="L5248" t="s">
        <v>29</v>
      </c>
      <c r="O5248">
        <v>1</v>
      </c>
      <c r="Q5248" s="4" t="s">
        <v>27315</v>
      </c>
      <c r="R5248">
        <v>170</v>
      </c>
    </row>
    <row r="5249" spans="1:18" ht="45">
      <c r="A5249">
        <v>4924</v>
      </c>
      <c r="B5249" t="b">
        <v>1</v>
      </c>
      <c r="C5249" s="1" t="s">
        <v>17814</v>
      </c>
      <c r="D5249" s="2" t="s">
        <v>17815</v>
      </c>
      <c r="E5249" s="3" t="s">
        <v>17816</v>
      </c>
      <c r="F5249" s="1" t="s">
        <v>17817</v>
      </c>
      <c r="G5249" s="1">
        <v>2021</v>
      </c>
      <c r="H5249" s="1" t="s">
        <v>29</v>
      </c>
      <c r="I5249" s="1"/>
      <c r="J5249" s="1"/>
      <c r="K5249" s="1" t="s">
        <v>43</v>
      </c>
      <c r="L5249" s="1" t="s">
        <v>29</v>
      </c>
      <c r="M5249" s="1"/>
      <c r="O5249">
        <v>1</v>
      </c>
      <c r="Q5249" s="4" t="s">
        <v>26326</v>
      </c>
      <c r="R5249">
        <v>211</v>
      </c>
    </row>
    <row r="5250" spans="1:18" ht="45">
      <c r="A5250">
        <v>2564</v>
      </c>
      <c r="B5250" t="b">
        <v>1</v>
      </c>
      <c r="C5250" s="1" t="s">
        <v>24</v>
      </c>
      <c r="D5250" s="2" t="s">
        <v>25</v>
      </c>
      <c r="E5250" s="3" t="s">
        <v>26</v>
      </c>
      <c r="F5250" s="1" t="s">
        <v>27</v>
      </c>
      <c r="G5250" s="1">
        <v>2021</v>
      </c>
      <c r="H5250" s="1" t="s">
        <v>29</v>
      </c>
      <c r="I5250" s="1"/>
      <c r="J5250" s="1" t="s">
        <v>28</v>
      </c>
      <c r="K5250" s="1" t="s">
        <v>30</v>
      </c>
      <c r="L5250" s="1" t="s">
        <v>29</v>
      </c>
      <c r="M5250" s="1"/>
      <c r="O5250">
        <v>1</v>
      </c>
      <c r="Q5250" s="4" t="s">
        <v>31943</v>
      </c>
      <c r="R5250">
        <v>375</v>
      </c>
    </row>
    <row r="5251" spans="1:18" ht="45">
      <c r="A5251">
        <v>4895</v>
      </c>
      <c r="B5251" t="b">
        <v>1</v>
      </c>
      <c r="C5251" s="1" t="s">
        <v>17725</v>
      </c>
      <c r="D5251" s="2" t="s">
        <v>25</v>
      </c>
      <c r="E5251" s="3" t="s">
        <v>17726</v>
      </c>
      <c r="F5251" s="1" t="s">
        <v>27</v>
      </c>
      <c r="G5251" s="1">
        <v>2021</v>
      </c>
      <c r="H5251" s="1" t="s">
        <v>29</v>
      </c>
      <c r="I5251" s="1"/>
      <c r="J5251" s="1" t="s">
        <v>28</v>
      </c>
      <c r="K5251" s="1" t="s">
        <v>17727</v>
      </c>
      <c r="L5251" s="1" t="s">
        <v>29</v>
      </c>
      <c r="M5251" s="1"/>
      <c r="O5251">
        <v>1</v>
      </c>
      <c r="Q5251" s="4" t="s">
        <v>31943</v>
      </c>
      <c r="R5251">
        <v>375</v>
      </c>
    </row>
    <row r="5252" spans="1:18">
      <c r="A5252">
        <v>2494</v>
      </c>
      <c r="B5252" t="b">
        <v>1</v>
      </c>
      <c r="C5252" t="s">
        <v>28314</v>
      </c>
      <c r="D5252" s="4" t="s">
        <v>27382</v>
      </c>
      <c r="E5252" s="3" t="s">
        <v>27383</v>
      </c>
      <c r="G5252">
        <v>2021</v>
      </c>
      <c r="H5252" t="s">
        <v>18</v>
      </c>
      <c r="I5252" t="s">
        <v>27384</v>
      </c>
      <c r="K5252" t="s">
        <v>18422</v>
      </c>
      <c r="L5252" s="1" t="s">
        <v>18</v>
      </c>
      <c r="O5252">
        <v>0</v>
      </c>
      <c r="Q5252" s="4" t="s">
        <v>31944</v>
      </c>
    </row>
    <row r="5253" spans="1:18" ht="30">
      <c r="A5253">
        <v>2563</v>
      </c>
      <c r="B5253" t="b">
        <v>1</v>
      </c>
      <c r="C5253" s="1" t="s">
        <v>19</v>
      </c>
      <c r="D5253" s="2" t="s">
        <v>20</v>
      </c>
      <c r="E5253" s="3"/>
      <c r="F5253" s="3" t="s">
        <v>21</v>
      </c>
      <c r="G5253" s="1">
        <v>2021</v>
      </c>
      <c r="H5253" s="1" t="s">
        <v>18</v>
      </c>
      <c r="I5253" s="1"/>
      <c r="J5253" s="1" t="s">
        <v>22</v>
      </c>
      <c r="K5253" s="1"/>
      <c r="L5253" s="1"/>
      <c r="M5253" s="1"/>
      <c r="O5253">
        <v>0</v>
      </c>
      <c r="Q5253" s="4" t="s">
        <v>31945</v>
      </c>
    </row>
    <row r="5254" spans="1:18" ht="30">
      <c r="A5254">
        <v>127</v>
      </c>
      <c r="B5254" t="b">
        <v>1</v>
      </c>
      <c r="C5254" s="1" t="s">
        <v>31963</v>
      </c>
      <c r="D5254" s="4" t="s">
        <v>31961</v>
      </c>
      <c r="E5254" s="48" t="s">
        <v>31962</v>
      </c>
      <c r="F5254" s="18" t="s">
        <v>31966</v>
      </c>
      <c r="G5254" s="1">
        <v>2021</v>
      </c>
      <c r="H5254" s="1" t="s">
        <v>29</v>
      </c>
      <c r="J5254" s="1" t="s">
        <v>31964</v>
      </c>
      <c r="K5254" s="1" t="s">
        <v>31965</v>
      </c>
      <c r="L5254" s="1" t="s">
        <v>29</v>
      </c>
      <c r="O5254">
        <v>2</v>
      </c>
      <c r="Q5254" s="4" t="s">
        <v>24388</v>
      </c>
      <c r="R5254">
        <v>182</v>
      </c>
    </row>
  </sheetData>
  <autoFilter ref="A5:T5254" xr:uid="{00000000-0001-0000-0100-000000000000}">
    <sortState xmlns:xlrd2="http://schemas.microsoft.com/office/spreadsheetml/2017/richdata2" ref="A6:T5254">
      <sortCondition ref="G6:G5254"/>
      <sortCondition ref="R6:R5254"/>
    </sortState>
  </autoFilter>
  <dataValidations count="3">
    <dataValidation allowBlank="1" showErrorMessage="1" sqref="L2495 H2614 H2618 H2689 H2746 H2990 H2992 H2994 H2999 H3002 H3034:H3035 H3086 H3089 H3116:H3117 H3123 H3153 H3156 H3161:H3162 H3168:H3169 H3173:H3174 H3204:H3205 H3209:H3210 H3212 H3215 H3218:H3224 H3279 H3286 H3290:H3291 H3295 H3327 H3330:H3333 H3338 H3340 H3342 H3344 H3409 H3411:H3412 H3415:H3417 H3422 H3432:H3433 H3435:H3441 H3517:H3518 H3520 H3528 H3534 H3539:H3540 H3542:H3543 H3636:H3637 H3640 H3644 H3646 H3650 H3652 H3654 H4881:H4883 H3663 H3666 H3672 H3688 H3715 H3726 H3753 H3756 H3760 H3764 H3766 H3768 H3770:H3771 H3773:H3776 H3780 H3783:H3786 H3813 H3818 H3829 H3835 H3840:H3842 H3849:H3850 H3873 H3875 H3895 H3903 H3910 H3962 H3981 H3994 H4001 H4031 H4041:H4042 H4045:H4049 H4051 H4053:H4054 H4057 H4059:H4060 H4067 H4074 H4079 H4081 H4087 H4092 H4097 H4099 H4101 H4114 H4117 H4119 H3661 H4164 H4190 H4204 H4337 H4372 H4378 H4396 H4407 H4410:H4414 H4417 H4421 H4423:H4425 H4440 H4453 H4457 H4460 H4467 H4474:H4475 H4477 H4480 H4482 H4489 H4492:H4496 H4498 H4501 H4503 H4509:H4511 H4518 H4525 H4746 H4750:H4755 H4757 H4759:H4760 H4764 H4767 H4771 H4785 H4787:H4788 H4790:H4791 H4796:H4797 H4803:H4804 H4808:H4809 H4812 H4819:H4820 H4822 H4829 H4831:H4835 H4841 H4847 H4850 H4879 H3659" xr:uid="{00000000-0002-0000-0100-000000000000}"/>
    <dataValidation type="list" allowBlank="1" showInputMessage="1" showErrorMessage="1" sqref="H2564 H3140:H3141 H3133:H3138 H3055:H3057 H2995 H2978:H2979 H2958 H2937:H2938 H2934:H2935 H2927 H2918 H2886 H2871:H2872 H2866:H2869 H2816:H2817 H4614:H4633 H4239:H4243 H3191 H2783:H2785 H2761:H2762 H2742 H2645:H2648 H2625:H2632 H4862:H4864 H4849 H4844 H4827 H4824 H4817 H4814 H4811 H4799:H4801 H4782 H4772 H4766 H4758 H4737 H4726:H4727 H4724 H4716:H4722 H4706 H4692 H4690 H4683 H4676 H4245:H4316 H4539:H4540 H4529 H4523 H4464:H4465 H4456 H4454 H4415 H4409 H4401 H4398 H4373 H4371 H4358:H4366 H4348 H4341 H4326 H3193 H4130:H4132 H4118 H4098 H4096 H4093:H4094 H4091 H4083 H4075 H4069 H4050 H4037:H4038 H4029 H4024:H4025 H4016:H4017 H3991:H3992 H3982:H3986 H3963:H3980 H3957:H3961 H3908 H3893:H3894 H3890 H3881 H3874 H3868 H3860 H3846 H3836:H3839 H3830:H3834 H3822:H3828 H3788 H3781:H3782 H3754:H3755 H3750 H3737:H3739 H3735 H3727 H3716:H3725 H3707:H3714 H3705 H3683 H3676 H3671 H3665 H3655:H3658 H3648:H3649 H3645 H3639 H3628:H3632 H3623 H3616 H3587:H3612 H3585 H3565 H3535:H3537 H3532 H3521:H3522 H3519 H3516 H3502:H3503 H3497:H3498 H3494:H3495 H3488:H3492 H3475:H3486 H3452 H3434 H3430 H3418 H3413:H3414 H3407 H3377:H3388 H3352:H3353 H3350 H3341 H3339 H3335 H3329 H3317:H3323 H3302:H3305 H3299 H3297 H3293:H3294 H3283 H3272:H3274 H3269 H3258:H3267 H3255:H3256 H3230:H3233 H3228 H3225 H3216:H3217 H3211 H3208 H3200 H2787:H2790 H3176:H3178 H3166:H3167 H3163:H3164 H3158:H3159 H3155 H3152 H3149:H3150 H3109 H3122 H3119:H3120 H3114 H3059:H3060 H3105:H3107 H3096:H3098 H3094 H3090 H3069:H3071 H2997:H2998 H3049 H3040:H3042 H3036:H3038 H3031:H3033 H3029 H3026 H3018:H3021 H3003 H2981 H2993 H2989 H2986 H2960:H2962 H2964:H2967 H2949 H2954 H2941 H2929:H2931 H2920:H2923 H2907 H2899:H2905 H2888:H2892 H2896 H2874:H2877 H2841 H2863:H2864 H2861 H2843:H2845 H2851:H2855 H2819:H2828 H2836:H2839 H2830 H4635:H4673 H2805:H2814 H2794 H2792 H2764:H2766 H2780:H2781 H2778 H2768:H2776 H2745 H2748 H2650 H2725:H2728 H2718:H2723 H2707 H2703 H2701 H2690:H2695 H2687 H2679:H2682 H2676 H2661:H2672 H2634:H2636 H2643 H4866:H4868 H2615:H2616 H2609:H2613 H2596:H2600 H2589:H2594 H2582 H2573:H2580" xr:uid="{00000000-0002-0000-0100-000001000000}">
      <formula1>$A$4680:$A$4684</formula1>
    </dataValidation>
    <dataValidation type="list" allowBlank="1" showInputMessage="1" showErrorMessage="1" sqref="H2595 H4426:H4435 H4379:H4385 H3389:H3397 H3194 H4845:H4846 H4842:H4843 H4836:H4840 H4830 H4828 H4825:H4826 H4823 H4821 H4818 H4815:H4816 H4813 H4810 H4805:H4807 H4802 H4798 H4792:H4795 H4789 H4786 H4783:H4784 H4773:H4781 H4768:H4770 H4765 H4761:H4763 H4756 H4747:H4749 H4738:H4745 H4728:H4736 H4725 H4707:H4715 H4437:H4439 H4691 H4684:H4689 H4677:H4682 H4674:H4675 H4530:H4538 H4526:H4528 H4524 H4519:H4522 H4512:H4517 H4504:H4508 H4502 H4499:H4500 H4497 H4490:H4491 H4483:H4488 H4481 H4478:H4479 H4476 H4468:H4473 H4466 H4461:H4463 H4458:H4459 H4455 H4441:H4452 H4387:H4395 H4422 H4418:H4420 H4416 H4408 H4402:H4406 H4399:H4400 H4397 H3399:H3406 H4374:H4377 H4367:H4370 H4349:H4357 H4342:H4347 H4338:H4340 H4327:H4336 H4317:H4325 H4171 H4133 H4120:H4129 H4115:H4116 H4102:H4113 H4100 H4095 H4088:H4090 H4084:H4086 H4082 H4080 H4076:H4078 H4070:H4073 H4068 H4061:H4066 H4058 H4055:H4056 H4052 H4043:H4044 H4039:H4040 H4032:H4036 H4030 H4026:H4028 H4018:H4023 H4002:H4015 H3995:H4000 H3993 H3987:H3990 H3904:H3907 H3896:H3902 H3891:H3892 H3882:H3889 H3876:H3880 H3869:H3872 H3861:H3867 H3851:H3859 H3847:H3848 H3843:H3845 H3806 H3787 H3777:H3779 H3772 H3769 H3767 H3765 H3761:H3763 H3757:H3759 H3751:H3752 H3740:H3749 H3736 H3728:H3734 H3706 H3690:H3691 H3673:H3675 H3667:H3670 H3664 H3662 H3653 H3651 H3647 H3641:H3643 H3638 H3633:H3635 H3624:H3627 H3617:H3622 H3613:H3615 H3586 H3544:H3546 H3541 H3538 H3533 H3529:H3531 H3523:H3526 H3504:H3515 H3499:H3501 H3496 H3493 H3442:H3451 H3431 H3423:H3429 H3419:H3421 H3410 H3408 H3196:H3199 H3351 H3345:H3349 H3343 H3336:H3337 H3334 H3328 H3324:H3326 H3300:H3301 H3298 H3296 H3292 H3287:H3289 H3285 H3280:H3282 H3275:H3278 H3270:H3271 H3268 H3257 H3229 H3226:H3227 H3213:H3214 H3206:H3207 H3201:H3203 H2716 H3175 H3170:H3172 H3165 H3160 H3157 H3154 H3151 H3142:H3148 H3124:H3125 H3121 H3118 H3115 H3111:H3113 H3108 H3095 H3091:H3093 H3087:H3088 H3072:H3085 H3050:H3054 H3039 H2952:H2953 H3027:H3028 H3022:H3025 H3007 H3004:H3005 H3000:H3001 H2991 H2987:H2988 H2982:H2985 H2972 H2955:H2957 H2893 H2932 H2924:H2926 H2912 H2909 H2895 H2897 H4693 H2856 H2882 H2865 H2862 H2860 H4695:H4705 H2840 H2829 H2815 H2795 H2793 H2791 H2782 H2779 H2777 H2767 H2749 H2747 H2724 H4848 H2714 H2704:H2706 H2702 H2696:H2700 H2688 H2683:H2686 H2677:H2678 H2673:H2675 H2644 H4851:H4861 H2617 H2608" xr:uid="{00000000-0002-0000-0100-000002000000}">
      <formula1>$A$4682:$A$4687</formula1>
    </dataValidation>
  </dataValidations>
  <hyperlinks>
    <hyperlink ref="C5" r:id="rId1" xr:uid="{00000000-0004-0000-0100-000000000000}"/>
    <hyperlink ref="D5" r:id="rId2" xr:uid="{00000000-0004-0000-0100-000001000000}"/>
    <hyperlink ref="E3047" r:id="rId3" xr:uid="{00000000-0004-0000-0100-000002000000}"/>
    <hyperlink ref="E1594" r:id="rId4" location="page=213" xr:uid="{00000000-0004-0000-0100-000003000000}"/>
    <hyperlink ref="E2217" r:id="rId5" xr:uid="{00000000-0004-0000-0100-000004000000}"/>
    <hyperlink ref="E1350" r:id="rId6" location="page=233" xr:uid="{00000000-0004-0000-0100-000005000000}"/>
    <hyperlink ref="E3284" r:id="rId7" xr:uid="{00000000-0004-0000-0100-000006000000}"/>
    <hyperlink ref="E4252" r:id="rId8" location="page=140" xr:uid="{00000000-0004-0000-0100-000007000000}"/>
    <hyperlink ref="E5139" r:id="rId9" location="page=34" xr:uid="{00000000-0004-0000-0100-000008000000}"/>
    <hyperlink ref="E500" r:id="rId10" xr:uid="{00000000-0004-0000-0100-000009000000}"/>
    <hyperlink ref="E437" r:id="rId11" xr:uid="{00000000-0004-0000-0100-00000A000000}"/>
    <hyperlink ref="E2628" r:id="rId12" xr:uid="{00000000-0004-0000-0100-00000B000000}"/>
    <hyperlink ref="E4382" r:id="rId13" location="page=35" xr:uid="{00000000-0004-0000-0100-00000C000000}"/>
    <hyperlink ref="E1053" r:id="rId14" location="page=208" xr:uid="{00000000-0004-0000-0100-00000D000000}"/>
    <hyperlink ref="E3072" r:id="rId15" xr:uid="{00000000-0004-0000-0100-00000E000000}"/>
    <hyperlink ref="E1390" r:id="rId16" location="page=219" xr:uid="{00000000-0004-0000-0100-00000F000000}"/>
    <hyperlink ref="E4330" r:id="rId17" location="page=43" xr:uid="{00000000-0004-0000-0100-000010000000}"/>
    <hyperlink ref="E1400" r:id="rId18" location="page=269" xr:uid="{00000000-0004-0000-0100-000011000000}"/>
    <hyperlink ref="E1006" r:id="rId19" xr:uid="{00000000-0004-0000-0100-000012000000}"/>
    <hyperlink ref="E3450" r:id="rId20" xr:uid="{00000000-0004-0000-0100-000013000000}"/>
    <hyperlink ref="E1462" r:id="rId21" location="page=3" xr:uid="{00000000-0004-0000-0100-000014000000}"/>
    <hyperlink ref="E4140" r:id="rId22" location="page=185" xr:uid="{00000000-0004-0000-0100-000015000000}"/>
    <hyperlink ref="E4138" r:id="rId23" location="page=80" xr:uid="{00000000-0004-0000-0100-000016000000}"/>
    <hyperlink ref="E4588" r:id="rId24" location="page=347" xr:uid="{00000000-0004-0000-0100-000017000000}"/>
    <hyperlink ref="E3083" r:id="rId25" xr:uid="{00000000-0004-0000-0100-000018000000}"/>
    <hyperlink ref="E4028" r:id="rId26" xr:uid="{00000000-0004-0000-0100-000019000000}"/>
    <hyperlink ref="E5020" r:id="rId27" location="page=15" xr:uid="{00000000-0004-0000-0100-00001A000000}"/>
    <hyperlink ref="E3324" r:id="rId28" xr:uid="{00000000-0004-0000-0100-00001B000000}"/>
    <hyperlink ref="E2654" r:id="rId29" location="page=215" xr:uid="{00000000-0004-0000-0100-00001C000000}"/>
    <hyperlink ref="E4356" r:id="rId30" location="page=22" xr:uid="{00000000-0004-0000-0100-00001D000000}"/>
    <hyperlink ref="E3399" r:id="rId31" xr:uid="{00000000-0004-0000-0100-00001E000000}"/>
    <hyperlink ref="E1528" r:id="rId32" location="page=325" xr:uid="{00000000-0004-0000-0100-00001F000000}"/>
    <hyperlink ref="E2199" r:id="rId33" location="page=163" xr:uid="{00000000-0004-0000-0100-000020000000}"/>
    <hyperlink ref="E460" r:id="rId34" xr:uid="{00000000-0004-0000-0100-000021000000}"/>
    <hyperlink ref="E4850" r:id="rId35" location="page=295" xr:uid="{00000000-0004-0000-0100-000022000000}"/>
    <hyperlink ref="E4152" r:id="rId36" xr:uid="{00000000-0004-0000-0100-000023000000}"/>
    <hyperlink ref="E3390" r:id="rId37" xr:uid="{00000000-0004-0000-0100-000024000000}"/>
    <hyperlink ref="E4923" r:id="rId38" xr:uid="{00000000-0004-0000-0100-000025000000}"/>
    <hyperlink ref="E1515" r:id="rId39" location="page=281" xr:uid="{00000000-0004-0000-0100-000026000000}"/>
    <hyperlink ref="E2871" r:id="rId40" xr:uid="{00000000-0004-0000-0100-000027000000}"/>
    <hyperlink ref="E4496" r:id="rId41" xr:uid="{00000000-0004-0000-0100-000028000000}"/>
    <hyperlink ref="E228" r:id="rId42" xr:uid="{00000000-0004-0000-0100-000029000000}"/>
    <hyperlink ref="E561" r:id="rId43" xr:uid="{00000000-0004-0000-0100-00002A000000}"/>
    <hyperlink ref="E2295" r:id="rId44" location="page=177" xr:uid="{00000000-0004-0000-0100-00002B000000}"/>
    <hyperlink ref="E3204" r:id="rId45" xr:uid="{00000000-0004-0000-0100-00002C000000}"/>
    <hyperlink ref="E4949" r:id="rId46" location="page=6" xr:uid="{00000000-0004-0000-0100-00002D000000}"/>
    <hyperlink ref="E4030" r:id="rId47" xr:uid="{00000000-0004-0000-0100-00002E000000}"/>
    <hyperlink ref="E469" r:id="rId48" xr:uid="{00000000-0004-0000-0100-00002F000000}"/>
    <hyperlink ref="E3363" r:id="rId49" xr:uid="{00000000-0004-0000-0100-000030000000}"/>
    <hyperlink ref="E3995" r:id="rId50" location="page=126" xr:uid="{00000000-0004-0000-0100-000031000000}"/>
    <hyperlink ref="E3829" r:id="rId51" xr:uid="{00000000-0004-0000-0100-000032000000}"/>
    <hyperlink ref="E2856" r:id="rId52" xr:uid="{00000000-0004-0000-0100-000033000000}"/>
    <hyperlink ref="E1213" r:id="rId53" xr:uid="{00000000-0004-0000-0100-000034000000}"/>
    <hyperlink ref="E4697" r:id="rId54" xr:uid="{00000000-0004-0000-0100-000035000000}"/>
    <hyperlink ref="E4135" r:id="rId55" xr:uid="{00000000-0004-0000-0100-000036000000}"/>
    <hyperlink ref="E4232" r:id="rId56" location="page=7" xr:uid="{00000000-0004-0000-0100-000037000000}"/>
    <hyperlink ref="E4807" r:id="rId57" location="page=156" xr:uid="{00000000-0004-0000-0100-000038000000}"/>
    <hyperlink ref="E3341" r:id="rId58" xr:uid="{00000000-0004-0000-0100-000039000000}"/>
    <hyperlink ref="E441" r:id="rId59" xr:uid="{00000000-0004-0000-0100-00003A000000}"/>
    <hyperlink ref="E4487" r:id="rId60" location="page=35" xr:uid="{00000000-0004-0000-0100-00003B000000}"/>
    <hyperlink ref="E5017" r:id="rId61" xr:uid="{00000000-0004-0000-0100-00003C000000}"/>
    <hyperlink ref="E3058" r:id="rId62" xr:uid="{00000000-0004-0000-0100-00003D000000}"/>
    <hyperlink ref="E2673" r:id="rId63" xr:uid="{00000000-0004-0000-0100-00003E000000}"/>
    <hyperlink ref="E3314" r:id="rId64" xr:uid="{00000000-0004-0000-0100-00003F000000}"/>
    <hyperlink ref="E2401" r:id="rId65" location="page=194" xr:uid="{00000000-0004-0000-0100-000040000000}"/>
    <hyperlink ref="E1686" r:id="rId66" xr:uid="{00000000-0004-0000-0100-000041000000}"/>
    <hyperlink ref="E2262" r:id="rId67" location="page=376" xr:uid="{00000000-0004-0000-0100-000042000000}"/>
    <hyperlink ref="E2012" r:id="rId68" location="page=65" xr:uid="{00000000-0004-0000-0100-000043000000}"/>
    <hyperlink ref="E3998" r:id="rId69" location="page=49" xr:uid="{00000000-0004-0000-0100-000044000000}"/>
    <hyperlink ref="E1225" r:id="rId70" xr:uid="{00000000-0004-0000-0100-000045000000}"/>
    <hyperlink ref="E3347" r:id="rId71" xr:uid="{00000000-0004-0000-0100-000046000000}"/>
    <hyperlink ref="E4479" r:id="rId72" location="page=6" xr:uid="{00000000-0004-0000-0100-000047000000}"/>
    <hyperlink ref="E4604" r:id="rId73" location="page=233" xr:uid="{00000000-0004-0000-0100-000048000000}"/>
    <hyperlink ref="E3059" r:id="rId74" xr:uid="{00000000-0004-0000-0100-000049000000}"/>
    <hyperlink ref="E2568" r:id="rId75" location="page=220" xr:uid="{00000000-0004-0000-0100-00004A000000}"/>
    <hyperlink ref="E1391" r:id="rId76" location="page=261" xr:uid="{00000000-0004-0000-0100-00004B000000}"/>
    <hyperlink ref="E3730" r:id="rId77" xr:uid="{00000000-0004-0000-0100-00004C000000}"/>
    <hyperlink ref="E4568" r:id="rId78" location="page=453" xr:uid="{00000000-0004-0000-0100-00004D000000}"/>
    <hyperlink ref="E2004" r:id="rId79" location="page=207" xr:uid="{00000000-0004-0000-0100-00004E000000}"/>
    <hyperlink ref="E4228" r:id="rId80" location="page=53" xr:uid="{00000000-0004-0000-0100-00004F000000}"/>
    <hyperlink ref="E4176" r:id="rId81" location="!divAbstract" xr:uid="{00000000-0004-0000-0100-000050000000}"/>
    <hyperlink ref="E2248" r:id="rId82" xr:uid="{00000000-0004-0000-0100-000051000000}"/>
    <hyperlink ref="E3818" r:id="rId83" xr:uid="{00000000-0004-0000-0100-000052000000}"/>
    <hyperlink ref="E1553" r:id="rId84" xr:uid="{00000000-0004-0000-0100-000053000000}"/>
    <hyperlink ref="E3219" r:id="rId85" xr:uid="{00000000-0004-0000-0100-000054000000}"/>
    <hyperlink ref="E2897" r:id="rId86" xr:uid="{00000000-0004-0000-0100-000055000000}"/>
    <hyperlink ref="E2075" r:id="rId87" location="page=188" xr:uid="{00000000-0004-0000-0100-000056000000}"/>
    <hyperlink ref="E4575" r:id="rId88" location="page=311" xr:uid="{00000000-0004-0000-0100-000057000000}"/>
    <hyperlink ref="E1510" r:id="rId89" location="page=333" xr:uid="{00000000-0004-0000-0100-000058000000}"/>
    <hyperlink ref="E3393" r:id="rId90" xr:uid="{00000000-0004-0000-0100-000059000000}"/>
    <hyperlink ref="E957" r:id="rId91" location="page=178" xr:uid="{00000000-0004-0000-0100-00005A000000}"/>
    <hyperlink ref="E3384" r:id="rId92" xr:uid="{00000000-0004-0000-0100-00005B000000}"/>
    <hyperlink ref="E3904" r:id="rId93" xr:uid="{00000000-0004-0000-0100-00005C000000}"/>
    <hyperlink ref="E3266" r:id="rId94" xr:uid="{00000000-0004-0000-0100-00005D000000}"/>
    <hyperlink ref="E1319" r:id="rId95" location="page=194" xr:uid="{00000000-0004-0000-0100-00005E000000}"/>
    <hyperlink ref="E4127" r:id="rId96" location="page=191" xr:uid="{00000000-0004-0000-0100-00005F000000}"/>
    <hyperlink ref="E2776" r:id="rId97" xr:uid="{00000000-0004-0000-0100-000060000000}"/>
    <hyperlink ref="E2308" r:id="rId98" location="page=179" xr:uid="{00000000-0004-0000-0100-000061000000}"/>
    <hyperlink ref="E3084" r:id="rId99" xr:uid="{00000000-0004-0000-0100-000062000000}"/>
    <hyperlink ref="E31" r:id="rId100" xr:uid="{00000000-0004-0000-0100-000063000000}"/>
    <hyperlink ref="E3274" r:id="rId101" xr:uid="{00000000-0004-0000-0100-000064000000}"/>
    <hyperlink ref="E3908" r:id="rId102" xr:uid="{00000000-0004-0000-0100-000065000000}"/>
    <hyperlink ref="E3986" r:id="rId103" location="page=71" xr:uid="{00000000-0004-0000-0100-000066000000}"/>
    <hyperlink ref="E1312" r:id="rId104" location="page=249" xr:uid="{00000000-0004-0000-0100-000067000000}"/>
    <hyperlink ref="E3468" r:id="rId105" xr:uid="{00000000-0004-0000-0100-000068000000}"/>
    <hyperlink ref="E3344" r:id="rId106" xr:uid="{00000000-0004-0000-0100-000069000000}"/>
    <hyperlink ref="E837" r:id="rId107" location="page=307" xr:uid="{00000000-0004-0000-0100-00006A000000}"/>
    <hyperlink ref="E2707" r:id="rId108" location="page=103" xr:uid="{00000000-0004-0000-0100-00006B000000}"/>
    <hyperlink ref="E5101" r:id="rId109" location="page=220" xr:uid="{00000000-0004-0000-0100-00006C000000}"/>
    <hyperlink ref="E2590" r:id="rId110" location="page=393" xr:uid="{00000000-0004-0000-0100-00006D000000}"/>
    <hyperlink ref="E1335" r:id="rId111" location="page=241" xr:uid="{00000000-0004-0000-0100-00006E000000}"/>
    <hyperlink ref="E3359" r:id="rId112" xr:uid="{00000000-0004-0000-0100-00006F000000}"/>
    <hyperlink ref="E2048" r:id="rId113" xr:uid="{00000000-0004-0000-0100-000070000000}"/>
    <hyperlink ref="E3498" r:id="rId114" xr:uid="{00000000-0004-0000-0100-000071000000}"/>
    <hyperlink ref="E996" r:id="rId115" location="page=270" xr:uid="{00000000-0004-0000-0100-000072000000}"/>
    <hyperlink ref="E3993" r:id="rId116" xr:uid="{00000000-0004-0000-0100-000073000000}"/>
    <hyperlink ref="E2554" r:id="rId117" xr:uid="{00000000-0004-0000-0100-000074000000}"/>
    <hyperlink ref="E1980" r:id="rId118" location="page=113" xr:uid="{00000000-0004-0000-0100-000075000000}"/>
    <hyperlink ref="E4926" r:id="rId119" location="page=7" xr:uid="{00000000-0004-0000-0100-000076000000}"/>
    <hyperlink ref="E4570" r:id="rId120" location="page=175" xr:uid="{00000000-0004-0000-0100-000077000000}"/>
    <hyperlink ref="E3847" r:id="rId121" xr:uid="{00000000-0004-0000-0100-000078000000}"/>
    <hyperlink ref="E1155" r:id="rId122" xr:uid="{00000000-0004-0000-0100-000079000000}"/>
    <hyperlink ref="E2573" r:id="rId123" location="page=247" xr:uid="{00000000-0004-0000-0100-00007A000000}"/>
    <hyperlink ref="E3182" r:id="rId124" xr:uid="{00000000-0004-0000-0100-00007B000000}"/>
    <hyperlink ref="E3282" r:id="rId125" xr:uid="{00000000-0004-0000-0100-00007C000000}"/>
    <hyperlink ref="E2477" r:id="rId126" xr:uid="{00000000-0004-0000-0100-00007D000000}"/>
    <hyperlink ref="E1946" r:id="rId127" location="page=290" xr:uid="{00000000-0004-0000-0100-00007E000000}"/>
    <hyperlink ref="E1030" r:id="rId128" xr:uid="{00000000-0004-0000-0100-00007F000000}"/>
    <hyperlink ref="E2374" r:id="rId129" xr:uid="{00000000-0004-0000-0100-000080000000}"/>
    <hyperlink ref="E2921" r:id="rId130" xr:uid="{00000000-0004-0000-0100-000081000000}"/>
    <hyperlink ref="E3527" r:id="rId131" xr:uid="{00000000-0004-0000-0100-000082000000}"/>
    <hyperlink ref="E2631" r:id="rId132" xr:uid="{00000000-0004-0000-0100-000083000000}"/>
    <hyperlink ref="E2206" r:id="rId133" location="page=371" xr:uid="{00000000-0004-0000-0100-000084000000}"/>
    <hyperlink ref="E1497" r:id="rId134" location="page=349" xr:uid="{00000000-0004-0000-0100-000085000000}"/>
    <hyperlink ref="E1535" r:id="rId135" xr:uid="{00000000-0004-0000-0100-000086000000}"/>
    <hyperlink ref="E1231" r:id="rId136" xr:uid="{00000000-0004-0000-0100-000087000000}"/>
    <hyperlink ref="E3294" r:id="rId137" xr:uid="{00000000-0004-0000-0100-000088000000}"/>
    <hyperlink ref="E3489" r:id="rId138" xr:uid="{00000000-0004-0000-0100-000089000000}"/>
    <hyperlink ref="E2094" r:id="rId139" location="page=270" xr:uid="{00000000-0004-0000-0100-00008A000000}"/>
    <hyperlink ref="E3855" r:id="rId140" xr:uid="{00000000-0004-0000-0100-00008B000000}"/>
    <hyperlink ref="E3231" r:id="rId141" xr:uid="{00000000-0004-0000-0100-00008C000000}"/>
    <hyperlink ref="E3515" r:id="rId142" xr:uid="{00000000-0004-0000-0100-00008D000000}"/>
    <hyperlink ref="E2090" r:id="rId143" location="page=170" xr:uid="{00000000-0004-0000-0100-00008E000000}"/>
    <hyperlink ref="E1983" r:id="rId144" location="page=254" xr:uid="{00000000-0004-0000-0100-00008F000000}"/>
    <hyperlink ref="E3102" r:id="rId145" xr:uid="{00000000-0004-0000-0100-000090000000}"/>
    <hyperlink ref="E3956" r:id="rId146" xr:uid="{00000000-0004-0000-0100-000091000000}"/>
    <hyperlink ref="E4125" r:id="rId147" xr:uid="{00000000-0004-0000-0100-000092000000}"/>
    <hyperlink ref="E1308" r:id="rId148" location="page=257" xr:uid="{00000000-0004-0000-0100-000093000000}"/>
    <hyperlink ref="E3562" r:id="rId149" xr:uid="{00000000-0004-0000-0100-000094000000}"/>
    <hyperlink ref="E1351" r:id="rId150" location="page=195" xr:uid="{00000000-0004-0000-0100-000095000000}"/>
    <hyperlink ref="E3222" r:id="rId151" xr:uid="{00000000-0004-0000-0100-000096000000}"/>
    <hyperlink ref="E2624" r:id="rId152" location="page=319" xr:uid="{00000000-0004-0000-0100-000097000000}"/>
    <hyperlink ref="E1608" r:id="rId153" location="page=198" xr:uid="{00000000-0004-0000-0100-000098000000}"/>
    <hyperlink ref="E3452" r:id="rId154" xr:uid="{00000000-0004-0000-0100-000099000000}"/>
    <hyperlink ref="E869" r:id="rId155" location="page=204" xr:uid="{00000000-0004-0000-0100-00009A000000}"/>
    <hyperlink ref="E3258" r:id="rId156" xr:uid="{00000000-0004-0000-0100-00009B000000}"/>
    <hyperlink ref="E3356" r:id="rId157" xr:uid="{00000000-0004-0000-0100-00009C000000}"/>
    <hyperlink ref="E961" r:id="rId158" xr:uid="{00000000-0004-0000-0100-00009D000000}"/>
    <hyperlink ref="E2768" r:id="rId159" xr:uid="{00000000-0004-0000-0100-00009E000000}"/>
    <hyperlink ref="E2580" r:id="rId160" xr:uid="{00000000-0004-0000-0100-00009F000000}"/>
    <hyperlink ref="E1382" r:id="rId161" location="page=117" xr:uid="{00000000-0004-0000-0100-0000A0000000}"/>
    <hyperlink ref="E1677" r:id="rId162" xr:uid="{00000000-0004-0000-0100-0000A1000000}"/>
    <hyperlink ref="E2732" r:id="rId163" location="page=78" xr:uid="{00000000-0004-0000-0100-0000A2000000}"/>
    <hyperlink ref="E1089" r:id="rId164" location="page=282" xr:uid="{00000000-0004-0000-0100-0000A3000000}"/>
    <hyperlink ref="E4179" r:id="rId165" location="page=10" xr:uid="{00000000-0004-0000-0100-0000A4000000}"/>
    <hyperlink ref="E3710" r:id="rId166" xr:uid="{00000000-0004-0000-0100-0000A5000000}"/>
    <hyperlink ref="E931" r:id="rId167" xr:uid="{00000000-0004-0000-0100-0000A6000000}"/>
    <hyperlink ref="E1522" r:id="rId168" location="page=353" xr:uid="{00000000-0004-0000-0100-0000A7000000}"/>
    <hyperlink ref="E3894" r:id="rId169" xr:uid="{00000000-0004-0000-0100-0000A8000000}"/>
    <hyperlink ref="E4338" r:id="rId170" location="page=117" xr:uid="{00000000-0004-0000-0100-0000A9000000}"/>
    <hyperlink ref="E24" r:id="rId171" xr:uid="{00000000-0004-0000-0100-0000AA000000}"/>
    <hyperlink ref="E1309" r:id="rId172" xr:uid="{00000000-0004-0000-0100-0000AB000000}"/>
    <hyperlink ref="E5039" r:id="rId173" xr:uid="{00000000-0004-0000-0100-0000AC000000}"/>
    <hyperlink ref="E3797" r:id="rId174" location="page=47" xr:uid="{00000000-0004-0000-0100-0000AD000000}"/>
    <hyperlink ref="E4727" r:id="rId175" location="page=169" xr:uid="{00000000-0004-0000-0100-0000AE000000}"/>
    <hyperlink ref="E609" r:id="rId176" location="page=314" xr:uid="{00000000-0004-0000-0100-0000AF000000}"/>
    <hyperlink ref="E2236" r:id="rId177" location="page=355" xr:uid="{00000000-0004-0000-0100-0000B0000000}"/>
    <hyperlink ref="E4057" r:id="rId178" location="page=214" xr:uid="{00000000-0004-0000-0100-0000B1000000}"/>
    <hyperlink ref="E4037" r:id="rId179" location="page=96" xr:uid="{00000000-0004-0000-0100-0000B2000000}"/>
    <hyperlink ref="E2466" r:id="rId180" xr:uid="{00000000-0004-0000-0100-0000B3000000}"/>
    <hyperlink ref="E3697" r:id="rId181" xr:uid="{00000000-0004-0000-0100-0000B4000000}"/>
    <hyperlink ref="E4504" r:id="rId182" xr:uid="{00000000-0004-0000-0100-0000B5000000}"/>
    <hyperlink ref="E4721" r:id="rId183" location="page=197" xr:uid="{00000000-0004-0000-0100-0000B6000000}"/>
    <hyperlink ref="E2562" r:id="rId184" location="page=314" xr:uid="{00000000-0004-0000-0100-0000B7000000}"/>
    <hyperlink ref="E4341" r:id="rId185" location="page=182" xr:uid="{00000000-0004-0000-0100-0000B8000000}"/>
    <hyperlink ref="E511" r:id="rId186" xr:uid="{00000000-0004-0000-0100-0000B9000000}"/>
    <hyperlink ref="E3268" r:id="rId187" xr:uid="{00000000-0004-0000-0100-0000BA000000}"/>
    <hyperlink ref="E3449" r:id="rId188" xr:uid="{00000000-0004-0000-0100-0000BB000000}"/>
    <hyperlink ref="E4720" r:id="rId189" location="page=99" xr:uid="{00000000-0004-0000-0100-0000BC000000}"/>
    <hyperlink ref="E4327" r:id="rId190" location="page=66" xr:uid="{00000000-0004-0000-0100-0000BD000000}"/>
    <hyperlink ref="E3966" r:id="rId191" xr:uid="{00000000-0004-0000-0100-0000BE000000}"/>
    <hyperlink ref="E2325" r:id="rId192" location="page=118" xr:uid="{00000000-0004-0000-0100-0000BF000000}"/>
    <hyperlink ref="E2796" r:id="rId193" xr:uid="{00000000-0004-0000-0100-0000C0000000}"/>
    <hyperlink ref="E1423" r:id="rId194" location="page=44" xr:uid="{00000000-0004-0000-0100-0000C1000000}"/>
    <hyperlink ref="E431" r:id="rId195" xr:uid="{00000000-0004-0000-0100-0000C2000000}"/>
    <hyperlink ref="E2914" r:id="rId196" xr:uid="{00000000-0004-0000-0100-0000C3000000}"/>
    <hyperlink ref="E3158" r:id="rId197" xr:uid="{00000000-0004-0000-0100-0000C4000000}"/>
    <hyperlink ref="E855" r:id="rId198" location="page=118" xr:uid="{00000000-0004-0000-0100-0000C5000000}"/>
    <hyperlink ref="E1302" r:id="rId199" xr:uid="{00000000-0004-0000-0100-0000C6000000}"/>
    <hyperlink ref="E4716" r:id="rId200" xr:uid="{00000000-0004-0000-0100-0000C7000000}"/>
    <hyperlink ref="F4716" r:id="rId201" xr:uid="{00000000-0004-0000-0100-0000C8000000}"/>
    <hyperlink ref="E3234" r:id="rId202" xr:uid="{00000000-0004-0000-0100-0000C9000000}"/>
    <hyperlink ref="E2320" r:id="rId203" xr:uid="{00000000-0004-0000-0100-0000CA000000}"/>
    <hyperlink ref="E1548" r:id="rId204" location="page=181" xr:uid="{00000000-0004-0000-0100-0000CB000000}"/>
    <hyperlink ref="E911" r:id="rId205" xr:uid="{00000000-0004-0000-0100-0000CC000000}"/>
    <hyperlink ref="E2282" r:id="rId206" location="page=144" xr:uid="{00000000-0004-0000-0100-0000CD000000}"/>
    <hyperlink ref="E1387" r:id="rId207" location="page=81" xr:uid="{00000000-0004-0000-0100-0000CE000000}"/>
    <hyperlink ref="E4326" r:id="rId208" location="page=214" xr:uid="{00000000-0004-0000-0100-0000CF000000}"/>
    <hyperlink ref="E2662" r:id="rId209" location="page=140" xr:uid="{00000000-0004-0000-0100-0000D0000000}"/>
    <hyperlink ref="E4390" r:id="rId210" xr:uid="{00000000-0004-0000-0100-0000D1000000}"/>
    <hyperlink ref="E1478" r:id="rId211" location="page=293" xr:uid="{00000000-0004-0000-0100-0000D2000000}"/>
    <hyperlink ref="E2270" r:id="rId212" xr:uid="{00000000-0004-0000-0100-0000D3000000}"/>
    <hyperlink ref="E3738" r:id="rId213" xr:uid="{00000000-0004-0000-0100-0000D4000000}"/>
    <hyperlink ref="E4120" r:id="rId214" location="page=168" xr:uid="{00000000-0004-0000-0100-0000D5000000}"/>
    <hyperlink ref="E4503" r:id="rId215" xr:uid="{00000000-0004-0000-0100-0000D6000000}"/>
    <hyperlink ref="E4054" r:id="rId216" location="page=159" xr:uid="{00000000-0004-0000-0100-0000D7000000}"/>
    <hyperlink ref="E1372" r:id="rId217" xr:uid="{00000000-0004-0000-0100-0000D8000000}"/>
    <hyperlink ref="E2546" r:id="rId218" xr:uid="{00000000-0004-0000-0100-0000D9000000}"/>
    <hyperlink ref="E3143" r:id="rId219" xr:uid="{00000000-0004-0000-0100-0000DA000000}"/>
    <hyperlink ref="E969" r:id="rId220" xr:uid="{00000000-0004-0000-0100-0000DB000000}"/>
    <hyperlink ref="E4223" r:id="rId221" xr:uid="{00000000-0004-0000-0100-0000DC000000}"/>
    <hyperlink ref="E3221" r:id="rId222" xr:uid="{00000000-0004-0000-0100-0000DD000000}"/>
    <hyperlink ref="E2245" r:id="rId223" location="page=425" xr:uid="{00000000-0004-0000-0100-0000DE000000}"/>
    <hyperlink ref="E5107" r:id="rId224" location="page=7" xr:uid="{00000000-0004-0000-0100-0000DF000000}"/>
    <hyperlink ref="E3251" r:id="rId225" xr:uid="{00000000-0004-0000-0100-0000E0000000}"/>
    <hyperlink ref="E3500" r:id="rId226" xr:uid="{00000000-0004-0000-0100-0000E1000000}"/>
    <hyperlink ref="E3770" r:id="rId227" location="page=315" xr:uid="{00000000-0004-0000-0100-0000E2000000}"/>
    <hyperlink ref="E5090" r:id="rId228" location="page=61" xr:uid="{00000000-0004-0000-0100-0000E3000000}"/>
    <hyperlink ref="E4119" r:id="rId229" xr:uid="{00000000-0004-0000-0100-0000E4000000}"/>
    <hyperlink ref="E4242" r:id="rId230" location="page=181" xr:uid="{00000000-0004-0000-0100-0000E5000000}"/>
    <hyperlink ref="E1966" r:id="rId231" xr:uid="{00000000-0004-0000-0100-0000E6000000}"/>
    <hyperlink ref="E1340" r:id="rId232" location="page=265" xr:uid="{00000000-0004-0000-0100-0000E7000000}"/>
    <hyperlink ref="E4027" r:id="rId233" xr:uid="{00000000-0004-0000-0100-0000E8000000}"/>
    <hyperlink ref="E4325" r:id="rId234" xr:uid="{00000000-0004-0000-0100-0000E9000000}"/>
    <hyperlink ref="E2728" r:id="rId235" location="page=73" xr:uid="{00000000-0004-0000-0100-0000EA000000}"/>
    <hyperlink ref="E3236" r:id="rId236" xr:uid="{00000000-0004-0000-0100-0000EB000000}"/>
    <hyperlink ref="E4614" r:id="rId237" location="page=54" xr:uid="{00000000-0004-0000-0100-0000EC000000}"/>
    <hyperlink ref="E504" r:id="rId238" xr:uid="{00000000-0004-0000-0100-0000ED000000}"/>
    <hyperlink ref="E2589" r:id="rId239" xr:uid="{00000000-0004-0000-0100-0000EE000000}"/>
    <hyperlink ref="E3749" r:id="rId240" xr:uid="{00000000-0004-0000-0100-0000EF000000}"/>
    <hyperlink ref="E1749" r:id="rId241" location="page=39" xr:uid="{00000000-0004-0000-0100-0000F0000000}"/>
    <hyperlink ref="E1566" r:id="rId242" xr:uid="{00000000-0004-0000-0100-0000F1000000}"/>
    <hyperlink ref="E2189" r:id="rId243" xr:uid="{00000000-0004-0000-0100-0000F2000000}"/>
    <hyperlink ref="E4045" r:id="rId244" xr:uid="{00000000-0004-0000-0100-0000F3000000}"/>
    <hyperlink ref="E3996" r:id="rId245" xr:uid="{00000000-0004-0000-0100-0000F4000000}"/>
    <hyperlink ref="E700" r:id="rId246" location="page=262" xr:uid="{00000000-0004-0000-0100-0000F5000000}"/>
    <hyperlink ref="E3868" r:id="rId247" xr:uid="{00000000-0004-0000-0100-0000F6000000}"/>
    <hyperlink ref="E1950" r:id="rId248" location="page=266" xr:uid="{00000000-0004-0000-0100-0000F7000000}"/>
    <hyperlink ref="E4373" r:id="rId249" location="page=158" xr:uid="{00000000-0004-0000-0100-0000F8000000}"/>
    <hyperlink ref="E1479" r:id="rId250" xr:uid="{00000000-0004-0000-0100-0000F9000000}"/>
    <hyperlink ref="E4056" r:id="rId251" location="page=109" xr:uid="{00000000-0004-0000-0100-0000FA000000}"/>
    <hyperlink ref="E2254" r:id="rId252" location="page=288" xr:uid="{00000000-0004-0000-0100-0000FB000000}"/>
    <hyperlink ref="E3046" r:id="rId253" xr:uid="{00000000-0004-0000-0100-0000FC000000}"/>
    <hyperlink ref="E4108" r:id="rId254" location="page=66" xr:uid="{00000000-0004-0000-0100-0000FD000000}"/>
    <hyperlink ref="E2088" r:id="rId255" location="page=164" xr:uid="{00000000-0004-0000-0100-0000FE000000}"/>
    <hyperlink ref="E1604" r:id="rId256" location="page=60" xr:uid="{00000000-0004-0000-0100-0000FF000000}"/>
    <hyperlink ref="E4077" r:id="rId257" location="page=142" xr:uid="{00000000-0004-0000-0100-000000010000}"/>
    <hyperlink ref="E2276" r:id="rId258" xr:uid="{00000000-0004-0000-0100-000001010000}"/>
    <hyperlink ref="E2870" r:id="rId259" xr:uid="{00000000-0004-0000-0100-000002010000}"/>
    <hyperlink ref="E3137" r:id="rId260" xr:uid="{00000000-0004-0000-0100-000003010000}"/>
    <hyperlink ref="E3621" r:id="rId261" xr:uid="{00000000-0004-0000-0100-000004010000}"/>
    <hyperlink ref="E4160" r:id="rId262" location="page=65" xr:uid="{00000000-0004-0000-0100-000005010000}"/>
    <hyperlink ref="E3176" r:id="rId263" xr:uid="{00000000-0004-0000-0100-000006010000}"/>
    <hyperlink ref="E909" r:id="rId264" location="page=298" xr:uid="{00000000-0004-0000-0100-000007010000}"/>
    <hyperlink ref="E1394" r:id="rId265" location="page=213" xr:uid="{00000000-0004-0000-0100-000008010000}"/>
    <hyperlink ref="E2208" r:id="rId266" xr:uid="{00000000-0004-0000-0100-000009010000}"/>
    <hyperlink ref="E4940" r:id="rId267" location="page=40" xr:uid="{00000000-0004-0000-0100-00000A010000}"/>
    <hyperlink ref="E1791" r:id="rId268" xr:uid="{00000000-0004-0000-0100-00000B010000}"/>
    <hyperlink ref="E1109" r:id="rId269" location="page=202" xr:uid="{00000000-0004-0000-0100-00000C010000}"/>
    <hyperlink ref="E4236" r:id="rId270" location="page=89" xr:uid="{00000000-0004-0000-0100-00000D010000}"/>
    <hyperlink ref="E3822" r:id="rId271" xr:uid="{00000000-0004-0000-0100-00000E010000}"/>
    <hyperlink ref="E344" r:id="rId272" xr:uid="{00000000-0004-0000-0100-00000F010000}"/>
    <hyperlink ref="E2481" r:id="rId273" location="page=5" xr:uid="{00000000-0004-0000-0100-000010010000}"/>
    <hyperlink ref="E4704" r:id="rId274" location="page=88" xr:uid="{00000000-0004-0000-0100-000011010000}"/>
    <hyperlink ref="E1060" r:id="rId275" location="page=220" xr:uid="{00000000-0004-0000-0100-000012010000}"/>
    <hyperlink ref="E3163" r:id="rId276" xr:uid="{00000000-0004-0000-0100-000013010000}"/>
    <hyperlink ref="E1242" r:id="rId277" xr:uid="{00000000-0004-0000-0100-000014010000}"/>
    <hyperlink ref="E4478" r:id="rId278" xr:uid="{00000000-0004-0000-0100-000015010000}"/>
    <hyperlink ref="E3529" r:id="rId279" xr:uid="{00000000-0004-0000-0100-000016010000}"/>
    <hyperlink ref="E4009" r:id="rId280" location="page=33" xr:uid="{00000000-0004-0000-0100-000017010000}"/>
    <hyperlink ref="E3220" r:id="rId281" xr:uid="{00000000-0004-0000-0100-000018010000}"/>
    <hyperlink ref="E3144" r:id="rId282" xr:uid="{00000000-0004-0000-0100-000019010000}"/>
    <hyperlink ref="E2182" r:id="rId283" xr:uid="{00000000-0004-0000-0100-00001A010000}"/>
    <hyperlink ref="E3428" r:id="rId284" xr:uid="{00000000-0004-0000-0100-00001B010000}"/>
    <hyperlink ref="E1255" r:id="rId285" xr:uid="{00000000-0004-0000-0100-00001C010000}"/>
    <hyperlink ref="E4055" r:id="rId286" location="page=86" xr:uid="{00000000-0004-0000-0100-00001D010000}"/>
    <hyperlink ref="E1321" r:id="rId287" location="page=318" xr:uid="{00000000-0004-0000-0100-00001E010000}"/>
    <hyperlink ref="E4841" r:id="rId288" location="page=327" xr:uid="{00000000-0004-0000-0100-00001F010000}"/>
    <hyperlink ref="E1992" r:id="rId289" location="page=149" xr:uid="{00000000-0004-0000-0100-000020010000}"/>
    <hyperlink ref="E1307" r:id="rId290" location="page=237" xr:uid="{00000000-0004-0000-0100-000021010000}"/>
    <hyperlink ref="E3338" r:id="rId291" xr:uid="{00000000-0004-0000-0100-000022010000}"/>
    <hyperlink ref="E2721" r:id="rId292" location="page=264" xr:uid="{00000000-0004-0000-0100-000023010000}"/>
    <hyperlink ref="E959" r:id="rId293" xr:uid="{00000000-0004-0000-0100-000024010000}"/>
    <hyperlink ref="E3807" r:id="rId294" xr:uid="{00000000-0004-0000-0100-000025010000}"/>
    <hyperlink ref="E4349" r:id="rId295" location="page=18" xr:uid="{00000000-0004-0000-0100-000026010000}"/>
    <hyperlink ref="E1987" r:id="rId296" location="page=312" xr:uid="{00000000-0004-0000-0100-000027010000}"/>
    <hyperlink ref="E4276" r:id="rId297" xr:uid="{00000000-0004-0000-0100-000028010000}"/>
    <hyperlink ref="E4848" r:id="rId298" location="page=37" xr:uid="{00000000-0004-0000-0100-000029010000}"/>
    <hyperlink ref="E2492" r:id="rId299" xr:uid="{00000000-0004-0000-0100-00002A010000}"/>
    <hyperlink ref="E1245" r:id="rId300" xr:uid="{00000000-0004-0000-0100-00002B010000}"/>
    <hyperlink ref="E3232" r:id="rId301" xr:uid="{00000000-0004-0000-0100-00002C010000}"/>
    <hyperlink ref="E3972" r:id="rId302" xr:uid="{00000000-0004-0000-0100-00002D010000}"/>
    <hyperlink ref="E4065" r:id="rId303" xr:uid="{00000000-0004-0000-0100-00002E010000}"/>
    <hyperlink ref="E1972" r:id="rId304" location="page=410" xr:uid="{00000000-0004-0000-0100-00002F010000}"/>
    <hyperlink ref="E4726" r:id="rId305" location="page=247" xr:uid="{00000000-0004-0000-0100-000030010000}"/>
    <hyperlink ref="E3345" r:id="rId306" xr:uid="{00000000-0004-0000-0100-000031010000}"/>
    <hyperlink ref="E4482" r:id="rId307" xr:uid="{00000000-0004-0000-0100-000032010000}"/>
    <hyperlink ref="E2785" r:id="rId308" xr:uid="{00000000-0004-0000-0100-000033010000}"/>
    <hyperlink ref="E3514" r:id="rId309" xr:uid="{00000000-0004-0000-0100-000034010000}"/>
    <hyperlink ref="E3503" r:id="rId310" xr:uid="{00000000-0004-0000-0100-000035010000}"/>
    <hyperlink ref="E3660" r:id="rId311" xr:uid="{00000000-0004-0000-0100-000036010000}"/>
    <hyperlink ref="E4857" r:id="rId312" xr:uid="{00000000-0004-0000-0100-000037010000}"/>
    <hyperlink ref="E4150" r:id="rId313" xr:uid="{00000000-0004-0000-0100-000038010000}"/>
    <hyperlink ref="E4003" r:id="rId314" location="page=138" xr:uid="{00000000-0004-0000-0100-000039010000}"/>
    <hyperlink ref="E1191" r:id="rId315" xr:uid="{00000000-0004-0000-0100-00003A010000}"/>
    <hyperlink ref="E2239" r:id="rId316" location="page=186" xr:uid="{00000000-0004-0000-0100-00003B010000}"/>
    <hyperlink ref="E4098" r:id="rId317" xr:uid="{00000000-0004-0000-0100-00003C010000}"/>
    <hyperlink ref="E3373" r:id="rId318" xr:uid="{00000000-0004-0000-0100-00003D010000}"/>
    <hyperlink ref="E1328" r:id="rId319" xr:uid="{00000000-0004-0000-0100-00003E010000}"/>
    <hyperlink ref="E2691" r:id="rId320" xr:uid="{00000000-0004-0000-0100-00003F010000}"/>
    <hyperlink ref="E4577" r:id="rId321" location="page=339" xr:uid="{00000000-0004-0000-0100-000040010000}"/>
    <hyperlink ref="E1061" r:id="rId322" xr:uid="{00000000-0004-0000-0100-000041010000}"/>
    <hyperlink ref="E2422" r:id="rId323" location="page=352" xr:uid="{00000000-0004-0000-0100-000042010000}"/>
    <hyperlink ref="E2156" r:id="rId324" location="page=32" xr:uid="{00000000-0004-0000-0100-000043010000}"/>
    <hyperlink ref="E2364" r:id="rId325" location="page=261" xr:uid="{00000000-0004-0000-0100-000044010000}"/>
    <hyperlink ref="E796" r:id="rId326" xr:uid="{00000000-0004-0000-0100-000045010000}"/>
    <hyperlink ref="E3580" r:id="rId327" xr:uid="{00000000-0004-0000-0100-000046010000}"/>
    <hyperlink ref="E2640" r:id="rId328" location="page=172" xr:uid="{00000000-0004-0000-0100-000047010000}"/>
    <hyperlink ref="E2087" r:id="rId329" location="page=212" xr:uid="{00000000-0004-0000-0100-000048010000}"/>
    <hyperlink ref="E3227" r:id="rId330" xr:uid="{00000000-0004-0000-0100-000049010000}"/>
    <hyperlink ref="E2892" r:id="rId331" xr:uid="{00000000-0004-0000-0100-00004A010000}"/>
    <hyperlink ref="E4687" r:id="rId332" xr:uid="{00000000-0004-0000-0100-00004B010000}"/>
    <hyperlink ref="E2653" r:id="rId333" location="page=43" xr:uid="{00000000-0004-0000-0100-00004C010000}"/>
    <hyperlink ref="E4064" r:id="rId334" location="page=63" xr:uid="{00000000-0004-0000-0100-00004D010000}"/>
    <hyperlink ref="E4251" r:id="rId335" location="page=290" xr:uid="{00000000-0004-0000-0100-00004E010000}"/>
    <hyperlink ref="E3615" r:id="rId336" xr:uid="{00000000-0004-0000-0100-00004F010000}"/>
    <hyperlink ref="E467" r:id="rId337" location="page=20" xr:uid="{00000000-0004-0000-0100-000050010000}"/>
    <hyperlink ref="E3270" r:id="rId338" xr:uid="{00000000-0004-0000-0100-000051010000}"/>
    <hyperlink ref="E4951" r:id="rId339" location="page=290" xr:uid="{00000000-0004-0000-0100-000052010000}"/>
    <hyperlink ref="E3963" r:id="rId340" xr:uid="{00000000-0004-0000-0100-000053010000}"/>
    <hyperlink ref="E1336" r:id="rId341" location="page=32" xr:uid="{00000000-0004-0000-0100-000054010000}"/>
    <hyperlink ref="E2372" r:id="rId342" xr:uid="{00000000-0004-0000-0100-000055010000}"/>
    <hyperlink ref="E2599" r:id="rId343" xr:uid="{00000000-0004-0000-0100-000056010000}"/>
    <hyperlink ref="E968" r:id="rId344" xr:uid="{00000000-0004-0000-0100-000057010000}"/>
    <hyperlink ref="E3825" r:id="rId345" xr:uid="{00000000-0004-0000-0100-000058010000}"/>
    <hyperlink ref="E1642" r:id="rId346" location="page=467" xr:uid="{00000000-0004-0000-0100-000059010000}"/>
    <hyperlink ref="E3840" r:id="rId347" xr:uid="{00000000-0004-0000-0100-00005A010000}"/>
    <hyperlink ref="E4042" r:id="rId348" location="page=18" xr:uid="{00000000-0004-0000-0100-00005B010000}"/>
    <hyperlink ref="E3425" r:id="rId349" xr:uid="{00000000-0004-0000-0100-00005C010000}"/>
    <hyperlink ref="E2113" r:id="rId350" xr:uid="{00000000-0004-0000-0100-00005D010000}"/>
    <hyperlink ref="E2566" r:id="rId351" xr:uid="{00000000-0004-0000-0100-00005E010000}"/>
    <hyperlink ref="E2593" r:id="rId352" location="page=366" xr:uid="{00000000-0004-0000-0100-00005F010000}"/>
    <hyperlink ref="E2135" r:id="rId353" location="page=416" xr:uid="{00000000-0004-0000-0100-000060010000}"/>
    <hyperlink ref="E3248" r:id="rId354" xr:uid="{00000000-0004-0000-0100-000061010000}"/>
    <hyperlink ref="E2664" r:id="rId355" location="page=133" xr:uid="{00000000-0004-0000-0100-000062010000}"/>
    <hyperlink ref="E3922" r:id="rId356" xr:uid="{00000000-0004-0000-0100-000063010000}"/>
    <hyperlink ref="E3228" r:id="rId357" xr:uid="{00000000-0004-0000-0100-000064010000}"/>
    <hyperlink ref="E1979" r:id="rId358" location="page=28" xr:uid="{00000000-0004-0000-0100-000065010000}"/>
    <hyperlink ref="E934" r:id="rId359" xr:uid="{00000000-0004-0000-0100-000066010000}"/>
    <hyperlink ref="E2243" r:id="rId360" xr:uid="{00000000-0004-0000-0100-000067010000}"/>
    <hyperlink ref="E2174" r:id="rId361" location="page=169" xr:uid="{00000000-0004-0000-0100-000068010000}"/>
    <hyperlink ref="E4149" r:id="rId362" location="page=136" xr:uid="{00000000-0004-0000-0100-000069010000}"/>
    <hyperlink ref="E1949" r:id="rId363" xr:uid="{00000000-0004-0000-0100-00006A010000}"/>
    <hyperlink ref="E3372" r:id="rId364" xr:uid="{00000000-0004-0000-0100-00006B010000}"/>
    <hyperlink ref="E4075" r:id="rId365" location="page=14" xr:uid="{00000000-0004-0000-0100-00006C010000}"/>
    <hyperlink ref="E2256" r:id="rId366" location="page=145" xr:uid="{00000000-0004-0000-0100-00006D010000}"/>
    <hyperlink ref="E3230" r:id="rId367" xr:uid="{00000000-0004-0000-0100-00006E010000}"/>
    <hyperlink ref="E3960" r:id="rId368" xr:uid="{00000000-0004-0000-0100-00006F010000}"/>
    <hyperlink ref="E2345" r:id="rId369" location="page=228" xr:uid="{00000000-0004-0000-0100-000070010000}"/>
    <hyperlink ref="E4348" r:id="rId370" location="page=121" xr:uid="{00000000-0004-0000-0100-000071010000}"/>
    <hyperlink ref="E2626" r:id="rId371" xr:uid="{00000000-0004-0000-0100-000072010000}"/>
    <hyperlink ref="E2825" r:id="rId372" xr:uid="{00000000-0004-0000-0100-000073010000}"/>
    <hyperlink ref="E4855" r:id="rId373" location="page=135" xr:uid="{00000000-0004-0000-0100-000074010000}"/>
    <hyperlink ref="E3886" r:id="rId374" xr:uid="{00000000-0004-0000-0100-000075010000}"/>
    <hyperlink ref="E3999" r:id="rId375" xr:uid="{00000000-0004-0000-0100-000076010000}"/>
    <hyperlink ref="E136" r:id="rId376" xr:uid="{00000000-0004-0000-0100-000077010000}"/>
    <hyperlink ref="E2503" r:id="rId377" xr:uid="{00000000-0004-0000-0100-000078010000}"/>
    <hyperlink ref="E5096" r:id="rId378" location="page=228" xr:uid="{00000000-0004-0000-0100-000079010000}"/>
    <hyperlink ref="E1332" r:id="rId379" location="page=176" xr:uid="{00000000-0004-0000-0100-00007A010000}"/>
    <hyperlink ref="E2638" r:id="rId380" xr:uid="{00000000-0004-0000-0100-00007B010000}"/>
    <hyperlink ref="E2741" r:id="rId381" location="page=455" xr:uid="{00000000-0004-0000-0100-00007C010000}"/>
    <hyperlink ref="E514" r:id="rId382" location="page=248" xr:uid="{00000000-0004-0000-0100-00007D010000}"/>
    <hyperlink ref="E1724" r:id="rId383" location="page=366" xr:uid="{00000000-0004-0000-0100-00007E010000}"/>
    <hyperlink ref="E1598" r:id="rId384" location="page=90" xr:uid="{00000000-0004-0000-0100-00007F010000}"/>
    <hyperlink ref="E505" r:id="rId385" location="page=63" xr:uid="{00000000-0004-0000-0100-000080010000}"/>
    <hyperlink ref="E1077" r:id="rId386" xr:uid="{00000000-0004-0000-0100-000081010000}"/>
    <hyperlink ref="E1388" r:id="rId387" location="page=157" xr:uid="{00000000-0004-0000-0100-000082010000}"/>
    <hyperlink ref="E4092" r:id="rId388" location="page=77" xr:uid="{00000000-0004-0000-0100-000083010000}"/>
    <hyperlink ref="E4086" r:id="rId389" location="page=188" xr:uid="{00000000-0004-0000-0100-000084010000}"/>
    <hyperlink ref="E2002" r:id="rId390" location="page=386" xr:uid="{00000000-0004-0000-0100-000085010000}"/>
    <hyperlink ref="E2131" r:id="rId391" location="page=160" xr:uid="{00000000-0004-0000-0100-000086010000}"/>
    <hyperlink ref="E3865" r:id="rId392" xr:uid="{00000000-0004-0000-0100-000087010000}"/>
    <hyperlink ref="E3262" r:id="rId393" xr:uid="{00000000-0004-0000-0100-000088010000}"/>
    <hyperlink ref="E2137" r:id="rId394" xr:uid="{00000000-0004-0000-0100-000089010000}"/>
    <hyperlink ref="E2571" r:id="rId395" xr:uid="{00000000-0004-0000-0100-00008A010000}"/>
    <hyperlink ref="E3832" r:id="rId396" xr:uid="{00000000-0004-0000-0100-00008B010000}"/>
    <hyperlink ref="E4611" r:id="rId397" location="page=252" xr:uid="{00000000-0004-0000-0100-00008C010000}"/>
    <hyperlink ref="E3774" r:id="rId398" location="page=21" xr:uid="{00000000-0004-0000-0100-00008D010000}"/>
    <hyperlink ref="E458" r:id="rId399" xr:uid="{00000000-0004-0000-0100-00008E010000}"/>
    <hyperlink ref="E2281" r:id="rId400" location="page=320" xr:uid="{00000000-0004-0000-0100-00008F010000}"/>
    <hyperlink ref="E32" r:id="rId401" xr:uid="{00000000-0004-0000-0100-000090010000}"/>
    <hyperlink ref="E3365" r:id="rId402" xr:uid="{00000000-0004-0000-0100-000091010000}"/>
    <hyperlink ref="E1256" r:id="rId403" xr:uid="{00000000-0004-0000-0100-000092010000}"/>
    <hyperlink ref="E4072" r:id="rId404" location="page=202" xr:uid="{00000000-0004-0000-0100-000093010000}"/>
    <hyperlink ref="E2317" r:id="rId405" location="page=218" xr:uid="{00000000-0004-0000-0100-000094010000}"/>
    <hyperlink ref="E3970" r:id="rId406" location="page=105" xr:uid="{00000000-0004-0000-0100-000095010000}"/>
    <hyperlink ref="E3343" r:id="rId407" xr:uid="{00000000-0004-0000-0100-000096010000}"/>
    <hyperlink ref="E4617" r:id="rId408" location="page=515" xr:uid="{00000000-0004-0000-0100-000097010000}"/>
    <hyperlink ref="E2163" r:id="rId409" location="page=47" xr:uid="{00000000-0004-0000-0100-000098010000}"/>
    <hyperlink ref="E4059" r:id="rId410" xr:uid="{00000000-0004-0000-0100-000099010000}"/>
    <hyperlink ref="E2733" r:id="rId411" xr:uid="{00000000-0004-0000-0100-00009A010000}"/>
    <hyperlink ref="E3947" r:id="rId412" xr:uid="{00000000-0004-0000-0100-00009B010000}"/>
    <hyperlink ref="E946" r:id="rId413" xr:uid="{00000000-0004-0000-0100-00009C010000}"/>
    <hyperlink ref="E2587" r:id="rId414" xr:uid="{00000000-0004-0000-0100-00009D010000}"/>
    <hyperlink ref="E1124" r:id="rId415" xr:uid="{00000000-0004-0000-0100-00009E010000}"/>
    <hyperlink ref="E2869" r:id="rId416" xr:uid="{00000000-0004-0000-0100-00009F010000}"/>
    <hyperlink ref="E2104" r:id="rId417" location="page=330" xr:uid="{00000000-0004-0000-0100-0000A0010000}"/>
    <hyperlink ref="E2585" r:id="rId418" location="page=259" xr:uid="{00000000-0004-0000-0100-0000A1010000}"/>
    <hyperlink ref="E4583" r:id="rId419" location="page=432" xr:uid="{00000000-0004-0000-0100-0000A2010000}"/>
    <hyperlink ref="E1669" r:id="rId420" xr:uid="{00000000-0004-0000-0100-0000A3010000}"/>
    <hyperlink ref="E3002" r:id="rId421" xr:uid="{00000000-0004-0000-0100-0000A4010000}"/>
    <hyperlink ref="E3295" r:id="rId422" display="OPEN" xr:uid="{00000000-0004-0000-0100-0000A5010000}"/>
    <hyperlink ref="E4035" r:id="rId423" xr:uid="{00000000-0004-0000-0100-0000A6010000}"/>
    <hyperlink ref="E4049" r:id="rId424" xr:uid="{00000000-0004-0000-0100-0000A7010000}"/>
    <hyperlink ref="E1317" r:id="rId425" location="page=186" xr:uid="{00000000-0004-0000-0100-0000A8010000}"/>
    <hyperlink ref="E3612" r:id="rId426" xr:uid="{00000000-0004-0000-0100-0000A9010000}"/>
    <hyperlink ref="E967" r:id="rId427" xr:uid="{00000000-0004-0000-0100-0000AA010000}"/>
    <hyperlink ref="E747" r:id="rId428" location="page=232" xr:uid="{00000000-0004-0000-0100-0000AB010000}"/>
    <hyperlink ref="E4158" r:id="rId429" location="page=83" xr:uid="{00000000-0004-0000-0100-0000AC010000}"/>
    <hyperlink ref="E2630" r:id="rId430" location="page=98" xr:uid="{00000000-0004-0000-0100-0000AD010000}"/>
    <hyperlink ref="E2667" r:id="rId431" xr:uid="{00000000-0004-0000-0100-0000AE010000}"/>
    <hyperlink ref="E2681" r:id="rId432" xr:uid="{00000000-0004-0000-0100-0000AF010000}"/>
    <hyperlink ref="E4073" r:id="rId433" xr:uid="{00000000-0004-0000-0100-0000B0010000}"/>
    <hyperlink ref="E1329" r:id="rId434" location="page=161" xr:uid="{00000000-0004-0000-0100-0000B1010000}"/>
    <hyperlink ref="E4111" r:id="rId435" location="page=85" xr:uid="{00000000-0004-0000-0100-0000B2010000}"/>
    <hyperlink ref="E989" r:id="rId436" xr:uid="{00000000-0004-0000-0100-0000B3010000}"/>
    <hyperlink ref="E4612" r:id="rId437" location="page=538" xr:uid="{00000000-0004-0000-0100-0000B4010000}"/>
    <hyperlink ref="E1405" r:id="rId438" location="page=383" xr:uid="{00000000-0004-0000-0100-0000B5010000}"/>
    <hyperlink ref="E3044" r:id="rId439" xr:uid="{00000000-0004-0000-0100-0000B6010000}"/>
    <hyperlink ref="E779" r:id="rId440" xr:uid="{00000000-0004-0000-0100-0000B7010000}"/>
    <hyperlink ref="E4083" r:id="rId441" location="page=176" xr:uid="{00000000-0004-0000-0100-0000B8010000}"/>
    <hyperlink ref="E3843" r:id="rId442" xr:uid="{00000000-0004-0000-0100-0000B9010000}"/>
    <hyperlink ref="E2218" r:id="rId443" xr:uid="{00000000-0004-0000-0100-0000BA010000}"/>
    <hyperlink ref="E2561" r:id="rId444" location="page=197" xr:uid="{00000000-0004-0000-0100-0000BB010000}"/>
    <hyperlink ref="E3265" r:id="rId445" xr:uid="{00000000-0004-0000-0100-0000BC010000}"/>
    <hyperlink ref="E4094" r:id="rId446" location="page=95" xr:uid="{00000000-0004-0000-0100-0000BD010000}"/>
    <hyperlink ref="E1547" r:id="rId447" location="page=263" xr:uid="{00000000-0004-0000-0100-0000BE010000}"/>
    <hyperlink ref="E2716" r:id="rId448" xr:uid="{00000000-0004-0000-0100-0000BF010000}"/>
    <hyperlink ref="E4229" r:id="rId449" xr:uid="{00000000-0004-0000-0100-0000C0010000}"/>
    <hyperlink ref="E2606" r:id="rId450" location="page=398" xr:uid="{00000000-0004-0000-0100-0000C1010000}"/>
    <hyperlink ref="E2026" r:id="rId451" location="page=246" xr:uid="{00000000-0004-0000-0100-0000C2010000}"/>
    <hyperlink ref="E2168" r:id="rId452" xr:uid="{00000000-0004-0000-0100-0000C3010000}"/>
    <hyperlink ref="E4107" r:id="rId453" location="page=120" xr:uid="{00000000-0004-0000-0100-0000C4010000}"/>
    <hyperlink ref="E2861" r:id="rId454" xr:uid="{00000000-0004-0000-0100-0000C5010000}"/>
    <hyperlink ref="E5146" r:id="rId455" location="page=104" xr:uid="{00000000-0004-0000-0100-0000C6010000}"/>
    <hyperlink ref="E914" r:id="rId456" xr:uid="{00000000-0004-0000-0100-0000C7010000}"/>
    <hyperlink ref="E1232" r:id="rId457" xr:uid="{00000000-0004-0000-0100-0000C8010000}"/>
    <hyperlink ref="E2430" r:id="rId458" location="page=170" xr:uid="{00000000-0004-0000-0100-0000C9010000}"/>
    <hyperlink ref="E3809" r:id="rId459" xr:uid="{00000000-0004-0000-0100-0000CA010000}"/>
    <hyperlink ref="E3940" r:id="rId460" xr:uid="{00000000-0004-0000-0100-0000CB010000}"/>
    <hyperlink ref="E3360" r:id="rId461" xr:uid="{00000000-0004-0000-0100-0000CC010000}"/>
    <hyperlink ref="E4033" r:id="rId462" location="page=68" xr:uid="{00000000-0004-0000-0100-0000CD010000}"/>
    <hyperlink ref="E2441" r:id="rId463" xr:uid="{00000000-0004-0000-0100-0000CE010000}"/>
    <hyperlink ref="E3950" r:id="rId464" xr:uid="{00000000-0004-0000-0100-0000CF010000}"/>
    <hyperlink ref="E4861" r:id="rId465" location="page=181" xr:uid="{00000000-0004-0000-0100-0000D0010000}"/>
    <hyperlink ref="E1023" r:id="rId466" location="page=276" xr:uid="{00000000-0004-0000-0100-0000D1010000}"/>
    <hyperlink ref="E1639" r:id="rId467" xr:uid="{00000000-0004-0000-0100-0000D2010000}"/>
    <hyperlink ref="E4597" r:id="rId468" location="page=287" xr:uid="{00000000-0004-0000-0100-0000D3010000}"/>
    <hyperlink ref="E1029" r:id="rId469" location="page=24" xr:uid="{00000000-0004-0000-0100-0000D4010000}"/>
    <hyperlink ref="E4254" r:id="rId470" location="page=154" xr:uid="{00000000-0004-0000-0100-0000D5010000}"/>
    <hyperlink ref="E1208" r:id="rId471" location="page=30" xr:uid="{00000000-0004-0000-0100-0000D6010000}"/>
    <hyperlink ref="E3864" r:id="rId472" xr:uid="{00000000-0004-0000-0100-0000D7010000}"/>
    <hyperlink ref="E4592" r:id="rId473" location="page=411" xr:uid="{00000000-0004-0000-0100-0000D8010000}"/>
    <hyperlink ref="E2882" r:id="rId474" xr:uid="{00000000-0004-0000-0100-0000D9010000}"/>
    <hyperlink ref="E2212" r:id="rId475" location="page=60" xr:uid="{00000000-0004-0000-0100-0000DA010000}"/>
    <hyperlink ref="E2160" r:id="rId476" xr:uid="{00000000-0004-0000-0100-0000DB010000}"/>
    <hyperlink ref="E2246" r:id="rId477" location="page=380" xr:uid="{00000000-0004-0000-0100-0000DC010000}"/>
    <hyperlink ref="E2360" r:id="rId478" location="page=315" xr:uid="{00000000-0004-0000-0100-0000DD010000}"/>
    <hyperlink ref="E3249" r:id="rId479" xr:uid="{00000000-0004-0000-0100-0000DE010000}"/>
    <hyperlink ref="E2371" r:id="rId480" location="page=280" xr:uid="{00000000-0004-0000-0100-0000DF010000}"/>
    <hyperlink ref="E1541" r:id="rId481" location="page=127" xr:uid="{00000000-0004-0000-0100-0000E0010000}"/>
    <hyperlink ref="E3735" r:id="rId482" xr:uid="{00000000-0004-0000-0100-0000E1010000}"/>
    <hyperlink ref="E3852" r:id="rId483" xr:uid="{00000000-0004-0000-0100-0000E2010000}"/>
    <hyperlink ref="E2641" r:id="rId484" location="page=175" xr:uid="{00000000-0004-0000-0100-0000E3010000}"/>
    <hyperlink ref="E2511" r:id="rId485" xr:uid="{00000000-0004-0000-0100-0000E4010000}"/>
    <hyperlink ref="E3434" r:id="rId486" xr:uid="{00000000-0004-0000-0100-0000E5010000}"/>
    <hyperlink ref="E4095" r:id="rId487" xr:uid="{00000000-0004-0000-0100-0000E6010000}"/>
    <hyperlink ref="E1367" r:id="rId488" location="page=149" xr:uid="{00000000-0004-0000-0100-0000E7010000}"/>
    <hyperlink ref="E4130" r:id="rId489" location="page=208" xr:uid="{00000000-0004-0000-0100-0000E8010000}"/>
    <hyperlink ref="E1293" r:id="rId490" location="page=106" xr:uid="{00000000-0004-0000-0100-0000E9010000}"/>
    <hyperlink ref="E1502" r:id="rId491" location="page=23" xr:uid="{00000000-0004-0000-0100-0000EA010000}"/>
    <hyperlink ref="E2393" r:id="rId492" location="page=101" xr:uid="{00000000-0004-0000-0100-0000EB010000}"/>
    <hyperlink ref="E3454" r:id="rId493" xr:uid="{00000000-0004-0000-0100-0000EC010000}"/>
    <hyperlink ref="E3257" r:id="rId494" xr:uid="{00000000-0004-0000-0100-0000ED010000}"/>
    <hyperlink ref="E2646" r:id="rId495" xr:uid="{00000000-0004-0000-0100-0000EE010000}"/>
    <hyperlink ref="E2751" r:id="rId496" xr:uid="{00000000-0004-0000-0100-0000EF010000}"/>
    <hyperlink ref="E3416" r:id="rId497" xr:uid="{00000000-0004-0000-0100-0000F0010000}"/>
    <hyperlink ref="E4744" r:id="rId498" location="page=263" xr:uid="{00000000-0004-0000-0100-0000F1010000}"/>
    <hyperlink ref="E2178" r:id="rId499" xr:uid="{00000000-0004-0000-0100-0000F2010000}"/>
    <hyperlink ref="E1021" r:id="rId500" location="page=154" xr:uid="{00000000-0004-0000-0100-0000F3010000}"/>
    <hyperlink ref="E1762" r:id="rId501" xr:uid="{00000000-0004-0000-0100-0000F4010000}"/>
    <hyperlink ref="E3126" r:id="rId502" xr:uid="{00000000-0004-0000-0100-0000F5010000}"/>
    <hyperlink ref="E3321" r:id="rId503" xr:uid="{00000000-0004-0000-0100-0000F6010000}"/>
    <hyperlink ref="E4001" r:id="rId504" xr:uid="{00000000-0004-0000-0100-0000F7010000}"/>
    <hyperlink ref="E2180" r:id="rId505" xr:uid="{00000000-0004-0000-0100-0000F8010000}"/>
    <hyperlink ref="E2686" r:id="rId506" location="page=94" xr:uid="{00000000-0004-0000-0100-0000F9010000}"/>
    <hyperlink ref="E4847" r:id="rId507" location="page=272" xr:uid="{00000000-0004-0000-0100-0000FA010000}"/>
    <hyperlink ref="E2005" r:id="rId508" location="page=153" xr:uid="{00000000-0004-0000-0100-0000FB010000}"/>
    <hyperlink ref="E4346" r:id="rId509" location="page=165" xr:uid="{00000000-0004-0000-0100-0000FC010000}"/>
    <hyperlink ref="E1977" r:id="rId510" location="page=10" xr:uid="{00000000-0004-0000-0100-0000FD010000}"/>
    <hyperlink ref="E5099" r:id="rId511" location="page=186" xr:uid="{00000000-0004-0000-0100-0000FE010000}"/>
    <hyperlink ref="E4701" r:id="rId512" location="page=73" xr:uid="{00000000-0004-0000-0100-0000FF010000}"/>
    <hyperlink ref="E960" r:id="rId513" location="page=172" xr:uid="{00000000-0004-0000-0100-000000020000}"/>
    <hyperlink ref="E4931" r:id="rId514" location="page=6" xr:uid="{00000000-0004-0000-0100-000001020000}"/>
    <hyperlink ref="E3976" r:id="rId515" location="page=57" xr:uid="{00000000-0004-0000-0100-000002020000}"/>
    <hyperlink ref="E3812" r:id="rId516" xr:uid="{00000000-0004-0000-0100-000003020000}"/>
    <hyperlink ref="E4871" r:id="rId517" xr:uid="{00000000-0004-0000-0100-000004020000}"/>
    <hyperlink ref="E3383" r:id="rId518" xr:uid="{00000000-0004-0000-0100-000005020000}"/>
    <hyperlink ref="E4843" r:id="rId519" location="page=265" xr:uid="{00000000-0004-0000-0100-000006020000}"/>
    <hyperlink ref="E3406" r:id="rId520" xr:uid="{00000000-0004-0000-0100-000007020000}"/>
    <hyperlink ref="E4501" r:id="rId521" location="page=68" xr:uid="{00000000-0004-0000-0100-000008020000}"/>
    <hyperlink ref="E1179" r:id="rId522" xr:uid="{00000000-0004-0000-0100-000009020000}"/>
    <hyperlink ref="E3573" r:id="rId523" xr:uid="{00000000-0004-0000-0100-00000A020000}"/>
    <hyperlink ref="E4362" r:id="rId524" location="page=73" xr:uid="{00000000-0004-0000-0100-00000B020000}"/>
    <hyperlink ref="E3398" r:id="rId525" xr:uid="{00000000-0004-0000-0100-00000C020000}"/>
    <hyperlink ref="E2207" r:id="rId526" location="page=51" xr:uid="{00000000-0004-0000-0100-00000D020000}"/>
    <hyperlink ref="E2201" r:id="rId527" location="page=207" xr:uid="{00000000-0004-0000-0100-00000E020000}"/>
    <hyperlink ref="E2750" r:id="rId528" location="page=414" xr:uid="{00000000-0004-0000-0100-00000F020000}"/>
    <hyperlink ref="E5104" r:id="rId529" location="page=377" xr:uid="{00000000-0004-0000-0100-000010020000}"/>
    <hyperlink ref="E3053" r:id="rId530" xr:uid="{00000000-0004-0000-0100-000011020000}"/>
    <hyperlink ref="E3097" r:id="rId531" xr:uid="{00000000-0004-0000-0100-000012020000}"/>
    <hyperlink ref="E3732" r:id="rId532" xr:uid="{00000000-0004-0000-0100-000013020000}"/>
    <hyperlink ref="E3890" r:id="rId533" xr:uid="{00000000-0004-0000-0100-000014020000}"/>
    <hyperlink ref="E4505" r:id="rId534" location="page=18" xr:uid="{00000000-0004-0000-0100-000015020000}"/>
    <hyperlink ref="E831" r:id="rId535" location="page=138" xr:uid="{00000000-0004-0000-0100-000016020000}"/>
    <hyperlink ref="E2123" r:id="rId536" location="page=438" xr:uid="{00000000-0004-0000-0100-000017020000}"/>
    <hyperlink ref="E3328" r:id="rId537" xr:uid="{00000000-0004-0000-0100-000018020000}"/>
    <hyperlink ref="E1736" r:id="rId538" location="page=69" xr:uid="{00000000-0004-0000-0100-000019020000}"/>
    <hyperlink ref="E1571" r:id="rId539" xr:uid="{00000000-0004-0000-0100-00001A020000}"/>
    <hyperlink ref="E3067" r:id="rId540" xr:uid="{00000000-0004-0000-0100-00001B020000}"/>
    <hyperlink ref="E3358" r:id="rId541" xr:uid="{00000000-0004-0000-0100-00001C020000}"/>
    <hyperlink ref="E2605" r:id="rId542" location="page=162" xr:uid="{00000000-0004-0000-0100-00001D020000}"/>
    <hyperlink ref="E2985" r:id="rId543" xr:uid="{00000000-0004-0000-0100-00001E020000}"/>
    <hyperlink ref="E2183" r:id="rId544" location="page=35" xr:uid="{00000000-0004-0000-0100-00001F020000}"/>
    <hyperlink ref="E4018" r:id="rId545" location="page=132" xr:uid="{00000000-0004-0000-0100-000020020000}"/>
    <hyperlink ref="E3964" r:id="rId546" xr:uid="{00000000-0004-0000-0100-000021020000}"/>
    <hyperlink ref="E4082" r:id="rId547" xr:uid="{00000000-0004-0000-0100-000022020000}"/>
    <hyperlink ref="E2557" r:id="rId548" location="page=490" xr:uid="{00000000-0004-0000-0100-000023020000}"/>
    <hyperlink ref="E4358" r:id="rId549" location="page=26" xr:uid="{00000000-0004-0000-0100-000024020000}"/>
    <hyperlink ref="E2266" r:id="rId550" location="page=360" xr:uid="{00000000-0004-0000-0100-000025020000}"/>
    <hyperlink ref="E1378" r:id="rId551" location="page=85" xr:uid="{00000000-0004-0000-0100-000026020000}"/>
    <hyperlink ref="E916" r:id="rId552" location="page=352" xr:uid="{00000000-0004-0000-0100-000027020000}"/>
    <hyperlink ref="E3364" r:id="rId553" xr:uid="{00000000-0004-0000-0100-000028020000}"/>
    <hyperlink ref="E1976" r:id="rId554" location="page=14" xr:uid="{00000000-0004-0000-0100-000029020000}"/>
    <hyperlink ref="E3162" r:id="rId555" xr:uid="{00000000-0004-0000-0100-00002A020000}"/>
    <hyperlink ref="E4952" r:id="rId556" location="page=165" xr:uid="{00000000-0004-0000-0100-00002B020000}"/>
    <hyperlink ref="E3985" r:id="rId557" xr:uid="{00000000-0004-0000-0100-00002C020000}"/>
    <hyperlink ref="E4344" r:id="rId558" location="page=208" xr:uid="{00000000-0004-0000-0100-00002D020000}"/>
    <hyperlink ref="E3068" r:id="rId559" xr:uid="{00000000-0004-0000-0100-00002E020000}"/>
    <hyperlink ref="E516" r:id="rId560" xr:uid="{00000000-0004-0000-0100-00002F020000}"/>
    <hyperlink ref="E4110" r:id="rId561" location="page=195" xr:uid="{00000000-0004-0000-0100-000030020000}"/>
    <hyperlink ref="E2530" r:id="rId562" xr:uid="{00000000-0004-0000-0100-000031020000}"/>
    <hyperlink ref="E3151" r:id="rId563" xr:uid="{00000000-0004-0000-0100-000032020000}"/>
    <hyperlink ref="E3142" r:id="rId564" xr:uid="{00000000-0004-0000-0100-000033020000}"/>
    <hyperlink ref="E5077" r:id="rId565" xr:uid="{00000000-0004-0000-0100-000034020000}"/>
    <hyperlink ref="E2294" r:id="rId566" xr:uid="{00000000-0004-0000-0100-000035020000}"/>
    <hyperlink ref="E1651" r:id="rId567" xr:uid="{00000000-0004-0000-0100-000036020000}"/>
    <hyperlink ref="E3111" r:id="rId568" xr:uid="{00000000-0004-0000-0100-000037020000}"/>
    <hyperlink ref="E3611" r:id="rId569" xr:uid="{00000000-0004-0000-0100-000038020000}"/>
    <hyperlink ref="E1620" r:id="rId570" location="page=372" xr:uid="{00000000-0004-0000-0100-000039020000}"/>
    <hyperlink ref="E4492" r:id="rId571" location="page=51" xr:uid="{00000000-0004-0000-0100-00003A020000}"/>
    <hyperlink ref="E2391" r:id="rId572" location="page=306" xr:uid="{00000000-0004-0000-0100-00003B020000}"/>
    <hyperlink ref="E4734" r:id="rId573" location="page=253" xr:uid="{00000000-0004-0000-0100-00003C020000}"/>
    <hyperlink ref="E1616" r:id="rId574" location="page=84" xr:uid="{00000000-0004-0000-0100-00003D020000}"/>
    <hyperlink ref="E2690" r:id="rId575" location="page=403" xr:uid="{00000000-0004-0000-0100-00003E020000}"/>
    <hyperlink ref="E1366" r:id="rId576" location="page=145" xr:uid="{00000000-0004-0000-0100-00003F020000}"/>
    <hyperlink ref="E3421" r:id="rId577" xr:uid="{00000000-0004-0000-0100-000040020000}"/>
    <hyperlink ref="E4688" r:id="rId578" display="https://doi.org/10.2307/24216607" xr:uid="{00000000-0004-0000-0100-000041020000}"/>
    <hyperlink ref="E3082" r:id="rId579" xr:uid="{00000000-0004-0000-0100-000042020000}"/>
    <hyperlink ref="E1539" r:id="rId580" location="page=249" xr:uid="{00000000-0004-0000-0100-000043020000}"/>
    <hyperlink ref="E2158" r:id="rId581" location="page=67" xr:uid="{00000000-0004-0000-0100-000044020000}"/>
    <hyperlink ref="E39" r:id="rId582" xr:uid="{00000000-0004-0000-0100-000045020000}"/>
    <hyperlink ref="E1978" r:id="rId583" location="page=2" xr:uid="{00000000-0004-0000-0100-000046020000}"/>
    <hyperlink ref="E1025" r:id="rId584" xr:uid="{00000000-0004-0000-0100-000047020000}"/>
    <hyperlink ref="E2215" r:id="rId585" location="page=211" xr:uid="{00000000-0004-0000-0100-000048020000}"/>
    <hyperlink ref="E3819" r:id="rId586" xr:uid="{00000000-0004-0000-0100-000049020000}"/>
    <hyperlink ref="E4856" r:id="rId587" location="page=18" xr:uid="{00000000-0004-0000-0100-00004A020000}"/>
    <hyperlink ref="E3309" r:id="rId588" xr:uid="{00000000-0004-0000-0100-00004B020000}"/>
    <hyperlink ref="E2275" r:id="rId589" location="page=334" xr:uid="{00000000-0004-0000-0100-00004C020000}"/>
    <hyperlink ref="E2445" r:id="rId590" xr:uid="{00000000-0004-0000-0100-00004D020000}"/>
    <hyperlink ref="E2106" r:id="rId591" location="page=13" xr:uid="{00000000-0004-0000-0100-00004E020000}"/>
    <hyperlink ref="E3241" r:id="rId592" xr:uid="{00000000-0004-0000-0100-00004F020000}"/>
    <hyperlink ref="E3180" r:id="rId593" xr:uid="{00000000-0004-0000-0100-000050020000}"/>
    <hyperlink ref="E1613" r:id="rId594" location="page=199" xr:uid="{00000000-0004-0000-0100-000051020000}"/>
    <hyperlink ref="E3166" r:id="rId595" xr:uid="{00000000-0004-0000-0100-000052020000}"/>
    <hyperlink ref="E912" r:id="rId596" location="page=144" xr:uid="{00000000-0004-0000-0100-000053020000}"/>
    <hyperlink ref="E3462" r:id="rId597" xr:uid="{00000000-0004-0000-0100-000054020000}"/>
    <hyperlink ref="E3463" r:id="rId598" xr:uid="{00000000-0004-0000-0100-000055020000}"/>
    <hyperlink ref="E3296" r:id="rId599" xr:uid="{00000000-0004-0000-0100-000056020000}"/>
    <hyperlink ref="E3331" r:id="rId600" xr:uid="{00000000-0004-0000-0100-000057020000}"/>
    <hyperlink ref="E3961" r:id="rId601" xr:uid="{00000000-0004-0000-0100-000058020000}"/>
    <hyperlink ref="E3981" r:id="rId602" location="page=48" xr:uid="{00000000-0004-0000-0100-000059020000}"/>
    <hyperlink ref="E3131" r:id="rId603" xr:uid="{00000000-0004-0000-0100-00005A020000}"/>
    <hyperlink ref="E3085" r:id="rId604" xr:uid="{00000000-0004-0000-0100-00005B020000}"/>
    <hyperlink ref="E1448" r:id="rId605" location="page=397" xr:uid="{00000000-0004-0000-0100-00005C020000}"/>
    <hyperlink ref="E1384" r:id="rId606" location="page=289" xr:uid="{00000000-0004-0000-0100-00005D020000}"/>
    <hyperlink ref="E3810" r:id="rId607" xr:uid="{00000000-0004-0000-0100-00005E020000}"/>
    <hyperlink ref="E3842" r:id="rId608" xr:uid="{00000000-0004-0000-0100-00005F020000}"/>
    <hyperlink ref="E3077" r:id="rId609" xr:uid="{00000000-0004-0000-0100-000060020000}"/>
    <hyperlink ref="E3161" r:id="rId610" xr:uid="{00000000-0004-0000-0100-000061020000}"/>
    <hyperlink ref="E4943" r:id="rId611" location="page=180" xr:uid="{00000000-0004-0000-0100-000062020000}"/>
    <hyperlink ref="E5093" r:id="rId612" location="page=21" xr:uid="{00000000-0004-0000-0100-000063020000}"/>
    <hyperlink ref="E4717" r:id="rId613" xr:uid="{00000000-0004-0000-0100-000064020000}"/>
    <hyperlink ref="F4717" r:id="rId614" xr:uid="{00000000-0004-0000-0100-000065020000}"/>
    <hyperlink ref="E4692" r:id="rId615" display="https://www.currentscience.ac.in/Volumes/108/04/0646.pdf" xr:uid="{00000000-0004-0000-0100-000066020000}"/>
    <hyperlink ref="E2139" r:id="rId616" location="page=90" xr:uid="{00000000-0004-0000-0100-000067020000}"/>
    <hyperlink ref="E4593" r:id="rId617" location="page=411" xr:uid="{00000000-0004-0000-0100-000068020000}"/>
    <hyperlink ref="E4345" r:id="rId618" location="page=145" xr:uid="{00000000-0004-0000-0100-000069020000}"/>
    <hyperlink ref="E4859" r:id="rId619" location="page=252" xr:uid="{00000000-0004-0000-0100-00006A020000}"/>
    <hyperlink ref="E2219" r:id="rId620" xr:uid="{00000000-0004-0000-0100-00006B020000}"/>
    <hyperlink ref="E1120" r:id="rId621" xr:uid="{00000000-0004-0000-0100-00006C020000}"/>
    <hyperlink ref="E2133" r:id="rId622" xr:uid="{00000000-0004-0000-0100-00006D020000}"/>
    <hyperlink ref="E4026" r:id="rId623" location="page=20" xr:uid="{00000000-0004-0000-0100-00006E020000}"/>
    <hyperlink ref="E3641" r:id="rId624" xr:uid="{00000000-0004-0000-0100-00006F020000}"/>
    <hyperlink ref="E948" r:id="rId625" xr:uid="{00000000-0004-0000-0100-000070020000}"/>
    <hyperlink ref="E1166" r:id="rId626" xr:uid="{00000000-0004-0000-0100-000071020000}"/>
    <hyperlink ref="E2112" r:id="rId627" location="page=169" xr:uid="{00000000-0004-0000-0100-000072020000}"/>
    <hyperlink ref="E3136" r:id="rId628" xr:uid="{00000000-0004-0000-0100-000073020000}"/>
    <hyperlink ref="E3336" r:id="rId629" xr:uid="{00000000-0004-0000-0100-000074020000}"/>
    <hyperlink ref="E1338" r:id="rId630" xr:uid="{00000000-0004-0000-0100-000075020000}"/>
    <hyperlink ref="E1318" r:id="rId631" location="page=175" xr:uid="{00000000-0004-0000-0100-000076020000}"/>
    <hyperlink ref="E2172" r:id="rId632" location="page=271" xr:uid="{00000000-0004-0000-0100-000077020000}"/>
    <hyperlink ref="E3165" r:id="rId633" xr:uid="{00000000-0004-0000-0100-000078020000}"/>
    <hyperlink ref="E1476" r:id="rId634" location="page=54" xr:uid="{00000000-0004-0000-0100-000079020000}"/>
    <hyperlink ref="E1346" r:id="rId635" xr:uid="{00000000-0004-0000-0100-00007A020000}"/>
    <hyperlink ref="E3521" r:id="rId636" xr:uid="{00000000-0004-0000-0100-00007B020000}"/>
    <hyperlink ref="E5114" r:id="rId637" location="page=269" xr:uid="{00000000-0004-0000-0100-00007C020000}"/>
    <hyperlink ref="E3186" r:id="rId638" xr:uid="{00000000-0004-0000-0100-00007D020000}"/>
    <hyperlink ref="E3494" r:id="rId639" xr:uid="{00000000-0004-0000-0100-00007E020000}"/>
    <hyperlink ref="E1169" r:id="rId640" xr:uid="{00000000-0004-0000-0100-00007F020000}"/>
    <hyperlink ref="E1465" r:id="rId641" location="page=358" xr:uid="{00000000-0004-0000-0100-000080020000}"/>
    <hyperlink ref="E1540" r:id="rId642" location="page=277" xr:uid="{00000000-0004-0000-0100-000081020000}"/>
    <hyperlink ref="E3226" r:id="rId643" xr:uid="{00000000-0004-0000-0100-000082020000}"/>
    <hyperlink ref="E3229" r:id="rId644" xr:uid="{00000000-0004-0000-0100-000083020000}"/>
    <hyperlink ref="E2128" r:id="rId645" location="page=96" xr:uid="{00000000-0004-0000-0100-000084020000}"/>
    <hyperlink ref="E4036" r:id="rId646" location="page=54" xr:uid="{00000000-0004-0000-0100-000085020000}"/>
    <hyperlink ref="E4041" r:id="rId647" xr:uid="{00000000-0004-0000-0100-000086020000}"/>
    <hyperlink ref="E1680" r:id="rId648" xr:uid="{00000000-0004-0000-0100-000087020000}"/>
    <hyperlink ref="E2191" r:id="rId649" location="page=220" xr:uid="{00000000-0004-0000-0100-000088020000}"/>
    <hyperlink ref="E3379" r:id="rId650" xr:uid="{00000000-0004-0000-0100-000089020000}"/>
    <hyperlink ref="E2299" r:id="rId651" location="page=296" xr:uid="{00000000-0004-0000-0100-00008A020000}"/>
    <hyperlink ref="E2155" r:id="rId652" location="page=111" xr:uid="{00000000-0004-0000-0100-00008B020000}"/>
    <hyperlink ref="E4582" r:id="rId653" location="page=16" xr:uid="{00000000-0004-0000-0100-00008C020000}"/>
    <hyperlink ref="E890" r:id="rId654" location="page=354" xr:uid="{00000000-0004-0000-0100-00008D020000}"/>
    <hyperlink ref="E591" r:id="rId655" xr:uid="{00000000-0004-0000-0100-00008E020000}"/>
    <hyperlink ref="E3293" r:id="rId656" xr:uid="{00000000-0004-0000-0100-00008F020000}"/>
    <hyperlink ref="E4097" r:id="rId657" location="page=154" xr:uid="{00000000-0004-0000-0100-000090020000}"/>
    <hyperlink ref="E4241" r:id="rId658" xr:uid="{00000000-0004-0000-0100-000091020000}"/>
    <hyperlink ref="E4395" r:id="rId659" location="page=86" xr:uid="{00000000-0004-0000-0100-000092020000}"/>
    <hyperlink ref="E891" r:id="rId660" location="page=327" xr:uid="{00000000-0004-0000-0100-000093020000}"/>
    <hyperlink ref="E1038" r:id="rId661" xr:uid="{00000000-0004-0000-0100-000094020000}"/>
    <hyperlink ref="E3396" r:id="rId662" xr:uid="{00000000-0004-0000-0100-000095020000}"/>
    <hyperlink ref="E3312" r:id="rId663" xr:uid="{00000000-0004-0000-0100-000096020000}"/>
    <hyperlink ref="E4695" r:id="rId664" xr:uid="{00000000-0004-0000-0100-000097020000}"/>
    <hyperlink ref="E2398" r:id="rId665" location="page=74" xr:uid="{00000000-0004-0000-0100-000098020000}"/>
    <hyperlink ref="E2400" r:id="rId666" xr:uid="{00000000-0004-0000-0100-000099020000}"/>
    <hyperlink ref="E1429" r:id="rId667" location="page=97" xr:uid="{00000000-0004-0000-0100-00009A020000}"/>
    <hyperlink ref="E1368" r:id="rId668" location="page=82" xr:uid="{00000000-0004-0000-0100-00009B020000}"/>
    <hyperlink ref="E1432" r:id="rId669" location="page=86" xr:uid="{00000000-0004-0000-0100-00009C020000}"/>
    <hyperlink ref="E1033" r:id="rId670" location="page=64" xr:uid="{00000000-0004-0000-0100-00009D020000}"/>
    <hyperlink ref="E3218" r:id="rId671" xr:uid="{00000000-0004-0000-0100-00009E020000}"/>
    <hyperlink ref="E3198" r:id="rId672" xr:uid="{00000000-0004-0000-0100-00009F020000}"/>
    <hyperlink ref="E4024" r:id="rId673" xr:uid="{00000000-0004-0000-0100-0000A0020000}"/>
    <hyperlink ref="E2255" r:id="rId674" location="page=281" xr:uid="{00000000-0004-0000-0100-0000A1020000}"/>
    <hyperlink ref="E3215" r:id="rId675" xr:uid="{00000000-0004-0000-0100-0000A2020000}"/>
    <hyperlink ref="E3329" r:id="rId676" xr:uid="{00000000-0004-0000-0100-0000A3020000}"/>
    <hyperlink ref="E4858" r:id="rId677" xr:uid="{00000000-0004-0000-0100-0000A4020000}"/>
    <hyperlink ref="E4102" r:id="rId678" xr:uid="{00000000-0004-0000-0100-0000A5020000}"/>
    <hyperlink ref="E2343" r:id="rId679" xr:uid="{00000000-0004-0000-0100-0000A6020000}"/>
    <hyperlink ref="E4725" r:id="rId680" location="page=62" xr:uid="{00000000-0004-0000-0100-0000A7020000}"/>
    <hyperlink ref="E4245" r:id="rId681" location="page=77" xr:uid="{00000000-0004-0000-0100-0000A8020000}"/>
    <hyperlink ref="E1145" r:id="rId682" xr:uid="{00000000-0004-0000-0100-0000A9020000}"/>
    <hyperlink ref="E2855" r:id="rId683" xr:uid="{00000000-0004-0000-0100-0000AA020000}"/>
    <hyperlink ref="E2126" r:id="rId684" location="page=176" xr:uid="{00000000-0004-0000-0100-0000AB020000}"/>
    <hyperlink ref="E1096" r:id="rId685" xr:uid="{00000000-0004-0000-0100-0000AC020000}"/>
    <hyperlink ref="E1605" r:id="rId686" location="page=98" xr:uid="{00000000-0004-0000-0100-0000AD020000}"/>
    <hyperlink ref="E3193" r:id="rId687" xr:uid="{00000000-0004-0000-0100-0000AE020000}"/>
    <hyperlink ref="E1508" r:id="rId688" location="page=13" xr:uid="{00000000-0004-0000-0100-0000AF020000}"/>
    <hyperlink ref="E377" r:id="rId689" xr:uid="{00000000-0004-0000-0100-0000B0020000}"/>
    <hyperlink ref="E4696" r:id="rId690" location="page=321" xr:uid="{00000000-0004-0000-0100-0000B1020000}"/>
    <hyperlink ref="E4153" r:id="rId691" xr:uid="{00000000-0004-0000-0100-0000B2020000}"/>
    <hyperlink ref="E3736" r:id="rId692" xr:uid="{00000000-0004-0000-0100-0000B3020000}"/>
    <hyperlink ref="E925" r:id="rId693" xr:uid="{00000000-0004-0000-0100-0000B4020000}"/>
    <hyperlink ref="E1943" r:id="rId694" location="page=49" xr:uid="{00000000-0004-0000-0100-0000B5020000}"/>
    <hyperlink ref="E2613" r:id="rId695" location="page=297" xr:uid="{00000000-0004-0000-0100-0000B6020000}"/>
    <hyperlink ref="E2456" r:id="rId696" xr:uid="{00000000-0004-0000-0100-0000B7020000}"/>
    <hyperlink ref="E2173" r:id="rId697" xr:uid="{00000000-0004-0000-0100-0000B8020000}"/>
    <hyperlink ref="E1298" r:id="rId698" location="page=180" xr:uid="{00000000-0004-0000-0100-0000B9020000}"/>
    <hyperlink ref="E4574" r:id="rId699" location="page=596" xr:uid="{00000000-0004-0000-0100-0000BA020000}"/>
    <hyperlink ref="E864" r:id="rId700" location="page=213" xr:uid="{00000000-0004-0000-0100-0000BB020000}"/>
    <hyperlink ref="E1652" r:id="rId701" xr:uid="{00000000-0004-0000-0100-0000BC020000}"/>
    <hyperlink ref="E3313" r:id="rId702" xr:uid="{00000000-0004-0000-0100-0000BD020000}"/>
    <hyperlink ref="E1002" r:id="rId703" location="page=160" xr:uid="{00000000-0004-0000-0100-0000BE020000}"/>
    <hyperlink ref="E3066" r:id="rId704" xr:uid="{00000000-0004-0000-0100-0000BF020000}"/>
    <hyperlink ref="E326" r:id="rId705" xr:uid="{00000000-0004-0000-0100-0000C0020000}"/>
    <hyperlink ref="E977" r:id="rId706" location="page=378" xr:uid="{00000000-0004-0000-0100-0000C1020000}"/>
    <hyperlink ref="E4010" r:id="rId707" xr:uid="{00000000-0004-0000-0100-0000C2020000}"/>
    <hyperlink ref="E2102" r:id="rId708" location="page=88" xr:uid="{00000000-0004-0000-0100-0000C3020000}"/>
    <hyperlink ref="E920" r:id="rId709" xr:uid="{00000000-0004-0000-0100-0000C4020000}"/>
    <hyperlink ref="E2291" r:id="rId710" location="page=397" xr:uid="{00000000-0004-0000-0100-0000C5020000}"/>
    <hyperlink ref="E940" r:id="rId711" xr:uid="{00000000-0004-0000-0100-0000C6020000}"/>
    <hyperlink ref="E3069" r:id="rId712" xr:uid="{00000000-0004-0000-0100-0000C7020000}"/>
    <hyperlink ref="E3304" r:id="rId713" xr:uid="{00000000-0004-0000-0100-0000C8020000}"/>
    <hyperlink ref="E76" r:id="rId714" xr:uid="{00000000-0004-0000-0100-0000C9020000}"/>
    <hyperlink ref="E3377" r:id="rId715" xr:uid="{00000000-0004-0000-0100-0000CA020000}"/>
    <hyperlink ref="E2211" r:id="rId716" display="http://www.lenr-canr.org/acrobat/MileyGHnucleartra.pdf" xr:uid="{00000000-0004-0000-0100-0000CB020000}"/>
    <hyperlink ref="E1000" r:id="rId717" location="page=236" xr:uid="{00000000-0004-0000-0100-0000CC020000}"/>
    <hyperlink ref="E3320" r:id="rId718" xr:uid="{00000000-0004-0000-0100-0000CD020000}"/>
    <hyperlink ref="E3065" r:id="rId719" xr:uid="{00000000-0004-0000-0100-0000CE020000}"/>
    <hyperlink ref="E2473" r:id="rId720" xr:uid="{00000000-0004-0000-0100-0000CF020000}"/>
    <hyperlink ref="E4105" r:id="rId721" location="page=26" xr:uid="{00000000-0004-0000-0100-0000D0020000}"/>
    <hyperlink ref="E3808" r:id="rId722" xr:uid="{00000000-0004-0000-0100-0000D1020000}"/>
    <hyperlink ref="E4103" r:id="rId723" location="page=226" xr:uid="{00000000-0004-0000-0100-0000D2020000}"/>
    <hyperlink ref="E947" r:id="rId724" location="page=36" xr:uid="{00000000-0004-0000-0100-0000D3020000}"/>
    <hyperlink ref="E4917" r:id="rId725" location="page=62" xr:uid="{00000000-0004-0000-0100-0000D4020000}"/>
    <hyperlink ref="E3511" r:id="rId726" xr:uid="{00000000-0004-0000-0100-0000D5020000}"/>
    <hyperlink ref="E3045" r:id="rId727" xr:uid="{00000000-0004-0000-0100-0000D6020000}"/>
    <hyperlink ref="E3870" r:id="rId728" xr:uid="{00000000-0004-0000-0100-0000D7020000}"/>
    <hyperlink ref="E433" r:id="rId729" xr:uid="{00000000-0004-0000-0100-0000D8020000}"/>
    <hyperlink ref="E3910" r:id="rId730" xr:uid="{00000000-0004-0000-0100-0000D9020000}"/>
    <hyperlink ref="E3845" r:id="rId731" xr:uid="{00000000-0004-0000-0100-0000DA020000}"/>
    <hyperlink ref="E3720" r:id="rId732" location="page=191" xr:uid="{00000000-0004-0000-0100-0000DB020000}"/>
    <hyperlink ref="I3720" r:id="rId733" xr:uid="{00000000-0004-0000-0100-0000DC020000}"/>
    <hyperlink ref="E3974" r:id="rId734" xr:uid="{00000000-0004-0000-0100-0000DD020000}"/>
    <hyperlink ref="E1157" r:id="rId735" xr:uid="{00000000-0004-0000-0100-0000DE020000}"/>
    <hyperlink ref="E3339" r:id="rId736" xr:uid="{00000000-0004-0000-0100-0000DF020000}"/>
    <hyperlink ref="E1615" r:id="rId737" xr:uid="{00000000-0004-0000-0100-0000E0020000}"/>
    <hyperlink ref="E3967" r:id="rId738" location="page=192" xr:uid="{00000000-0004-0000-0100-0000E1020000}"/>
    <hyperlink ref="E2868" r:id="rId739" xr:uid="{00000000-0004-0000-0100-0000E2020000}"/>
    <hyperlink ref="E1468" r:id="rId740" location="page=247" xr:uid="{00000000-0004-0000-0100-0000E3020000}"/>
    <hyperlink ref="E4860" r:id="rId741" location="page=86" xr:uid="{00000000-0004-0000-0100-0000E4020000}"/>
    <hyperlink ref="E1257" r:id="rId742" location="page=80" xr:uid="{00000000-0004-0000-0100-0000E5020000}"/>
    <hyperlink ref="E2095" r:id="rId743" location="page=103" xr:uid="{00000000-0004-0000-0100-0000E6020000}"/>
    <hyperlink ref="E1578" r:id="rId744" location="page=257" xr:uid="{00000000-0004-0000-0100-0000E7020000}"/>
    <hyperlink ref="E4378" r:id="rId745" location="page=10" xr:uid="{00000000-0004-0000-0100-0000E8020000}"/>
    <hyperlink ref="E3064" r:id="rId746" xr:uid="{00000000-0004-0000-0100-0000E9020000}"/>
    <hyperlink ref="E2592" r:id="rId747" location="page=309" xr:uid="{00000000-0004-0000-0100-0000EA020000}"/>
    <hyperlink ref="E4190" r:id="rId748" xr:uid="{00000000-0004-0000-0100-0000EB020000}"/>
    <hyperlink ref="F4190" r:id="rId749" xr:uid="{00000000-0004-0000-0100-0000EC020000}"/>
    <hyperlink ref="E2993" r:id="rId750" xr:uid="{00000000-0004-0000-0100-0000ED020000}"/>
    <hyperlink ref="E3853" r:id="rId751" xr:uid="{00000000-0004-0000-0100-0000EE020000}"/>
    <hyperlink ref="E2577" r:id="rId752" location="page=247" xr:uid="{00000000-0004-0000-0100-0000EF020000}"/>
    <hyperlink ref="E3854" r:id="rId753" xr:uid="{00000000-0004-0000-0100-0000F0020000}"/>
    <hyperlink ref="E2229" r:id="rId754" location="page=274" xr:uid="{00000000-0004-0000-0100-0000F1020000}"/>
    <hyperlink ref="E2895" r:id="rId755" display="OPEN" xr:uid="{00000000-0004-0000-0100-0000F2020000}"/>
    <hyperlink ref="E1645" r:id="rId756" location="page=379" xr:uid="{00000000-0004-0000-0100-0000F3020000}"/>
    <hyperlink ref="E2251" r:id="rId757" xr:uid="{00000000-0004-0000-0100-0000F4020000}"/>
    <hyperlink ref="E980" r:id="rId758" location="page=70" xr:uid="{00000000-0004-0000-0100-0000F5020000}"/>
    <hyperlink ref="E2655" r:id="rId759" location="page=478" xr:uid="{00000000-0004-0000-0100-0000F6020000}"/>
    <hyperlink ref="E3969" r:id="rId760" location="page=144" xr:uid="{00000000-0004-0000-0100-0000F7020000}"/>
    <hyperlink ref="E974" r:id="rId761" xr:uid="{00000000-0004-0000-0100-0000F8020000}"/>
    <hyperlink ref="E3520" r:id="rId762" xr:uid="{00000000-0004-0000-0100-0000F9020000}"/>
    <hyperlink ref="E3263" r:id="rId763" xr:uid="{00000000-0004-0000-0100-0000FA020000}"/>
    <hyperlink ref="E4118" r:id="rId764" location="page=159" xr:uid="{00000000-0004-0000-0100-0000FB020000}"/>
    <hyperlink ref="E1593" r:id="rId765" location="page=65" xr:uid="{00000000-0004-0000-0100-0000FC020000}"/>
    <hyperlink ref="E3823" r:id="rId766" xr:uid="{00000000-0004-0000-0100-0000FD020000}"/>
    <hyperlink ref="E2101" r:id="rId767" location="page=68" xr:uid="{00000000-0004-0000-0100-0000FE020000}"/>
    <hyperlink ref="E4063" r:id="rId768" xr:uid="{00000000-0004-0000-0100-0000FF020000}"/>
    <hyperlink ref="E1324" r:id="rId769" location="page=77" xr:uid="{00000000-0004-0000-0100-000000030000}"/>
    <hyperlink ref="E4100" r:id="rId770" location="page=185" xr:uid="{00000000-0004-0000-0100-000001030000}"/>
    <hyperlink ref="E4151" r:id="rId771" location="page=166" xr:uid="{00000000-0004-0000-0100-000002030000}"/>
    <hyperlink ref="E4569" r:id="rId772" location="page=495" xr:uid="{00000000-0004-0000-0100-000003030000}"/>
    <hyperlink ref="E3042" r:id="rId773" xr:uid="{00000000-0004-0000-0100-000004030000}"/>
    <hyperlink ref="E933" r:id="rId774" xr:uid="{00000000-0004-0000-0100-000005030000}"/>
    <hyperlink ref="E833" r:id="rId775" location="page=76" xr:uid="{00000000-0004-0000-0100-000006030000}"/>
    <hyperlink ref="E4109" r:id="rId776" xr:uid="{00000000-0004-0000-0100-000007030000}"/>
    <hyperlink ref="E5191" r:id="rId777" location="page=230" xr:uid="{00000000-0004-0000-0100-000008030000}"/>
    <hyperlink ref="E4034" r:id="rId778" xr:uid="{00000000-0004-0000-0100-000009030000}"/>
    <hyperlink ref="E2603" r:id="rId779" location="page=274" xr:uid="{00000000-0004-0000-0100-00000A030000}"/>
    <hyperlink ref="E1611" r:id="rId780" xr:uid="{00000000-0004-0000-0100-00000B030000}"/>
    <hyperlink ref="E4722" r:id="rId781" xr:uid="{00000000-0004-0000-0100-00000C030000}"/>
    <hyperlink ref="E3315" r:id="rId782" xr:uid="{00000000-0004-0000-0100-00000D030000}"/>
    <hyperlink ref="E3308" r:id="rId783" xr:uid="{00000000-0004-0000-0100-00000E030000}"/>
    <hyperlink ref="E1371" r:id="rId784" location="page=184" xr:uid="{00000000-0004-0000-0100-00000F030000}"/>
    <hyperlink ref="E3376" r:id="rId785" xr:uid="{00000000-0004-0000-0100-000010030000}"/>
    <hyperlink ref="E1151" r:id="rId786" location="page=480" xr:uid="{00000000-0004-0000-0100-000011030000}"/>
    <hyperlink ref="E1009" r:id="rId787" xr:uid="{00000000-0004-0000-0100-000012030000}"/>
    <hyperlink ref="E2607" r:id="rId788" location="page=241" xr:uid="{00000000-0004-0000-0100-000013030000}"/>
    <hyperlink ref="E4851" r:id="rId789" location="page=118" xr:uid="{00000000-0004-0000-0100-000014030000}"/>
    <hyperlink ref="E2263" r:id="rId790" location="page=151" xr:uid="{00000000-0004-0000-0100-000015030000}"/>
    <hyperlink ref="E2876" r:id="rId791" xr:uid="{00000000-0004-0000-0100-000016030000}"/>
    <hyperlink ref="E1212" r:id="rId792" xr:uid="{00000000-0004-0000-0100-000017030000}"/>
    <hyperlink ref="E3711" r:id="rId793" location="page=213" xr:uid="{00000000-0004-0000-0100-000018030000}"/>
    <hyperlink ref="E3173" r:id="rId794" xr:uid="{00000000-0004-0000-0100-000019030000}"/>
    <hyperlink ref="E3728" r:id="rId795" xr:uid="{00000000-0004-0000-0100-00001A030000}"/>
    <hyperlink ref="E3225" r:id="rId796" xr:uid="{00000000-0004-0000-0100-00001B030000}"/>
    <hyperlink ref="E2591" r:id="rId797" location="page=361" xr:uid="{00000000-0004-0000-0100-00001C030000}"/>
    <hyperlink ref="E1123" r:id="rId798" xr:uid="{00000000-0004-0000-0100-00001D030000}"/>
    <hyperlink ref="E2138" r:id="rId799" xr:uid="{00000000-0004-0000-0100-00001E030000}"/>
    <hyperlink ref="E3888" r:id="rId800" xr:uid="{00000000-0004-0000-0100-00001F030000}"/>
    <hyperlink ref="E4334" r:id="rId801" xr:uid="{00000000-0004-0000-0100-000020030000}"/>
    <hyperlink ref="E2362" r:id="rId802" location="page=304" xr:uid="{00000000-0004-0000-0100-000021030000}"/>
    <hyperlink ref="E1952" r:id="rId803" location="page=141" xr:uid="{00000000-0004-0000-0100-000022030000}"/>
    <hyperlink ref="E4078" r:id="rId804" location="page=174" xr:uid="{00000000-0004-0000-0100-000023030000}"/>
    <hyperlink ref="E2563" r:id="rId805" location="page=314" xr:uid="{00000000-0004-0000-0100-000024030000}"/>
    <hyperlink ref="E3501" r:id="rId806" xr:uid="{00000000-0004-0000-0100-000025030000}"/>
    <hyperlink ref="E432" r:id="rId807" location="page=189" xr:uid="{00000000-0004-0000-0100-000026030000}"/>
    <hyperlink ref="E2350" r:id="rId808" location="page=202" xr:uid="{00000000-0004-0000-0100-000027030000}"/>
    <hyperlink ref="E1720" r:id="rId809" location="page=284" xr:uid="{00000000-0004-0000-0100-000028030000}"/>
    <hyperlink ref="E2202" r:id="rId810" location="page=223" xr:uid="{00000000-0004-0000-0100-000029030000}"/>
    <hyperlink ref="E2575" r:id="rId811" xr:uid="{00000000-0004-0000-0100-00002A030000}"/>
    <hyperlink ref="E3924" r:id="rId812" xr:uid="{00000000-0004-0000-0100-00002B030000}"/>
    <hyperlink ref="E3975" r:id="rId813" location="page=116" xr:uid="{00000000-0004-0000-0100-00002C030000}"/>
    <hyperlink ref="E3926" r:id="rId814" xr:uid="{00000000-0004-0000-0100-00002D030000}"/>
    <hyperlink ref="E3392" r:id="rId815" xr:uid="{00000000-0004-0000-0100-00002E030000}"/>
    <hyperlink ref="E3980" r:id="rId816" xr:uid="{00000000-0004-0000-0100-00002F030000}"/>
    <hyperlink ref="E3663" r:id="rId817" xr:uid="{00000000-0004-0000-0100-000030030000}"/>
    <hyperlink ref="E3949" r:id="rId818" xr:uid="{00000000-0004-0000-0100-000031030000}"/>
    <hyperlink ref="E2888" r:id="rId819" xr:uid="{00000000-0004-0000-0100-000032030000}"/>
    <hyperlink ref="E4579" r:id="rId820" location="page=465" xr:uid="{00000000-0004-0000-0100-000033030000}"/>
    <hyperlink ref="E2633" r:id="rId821" xr:uid="{00000000-0004-0000-0100-000034030000}"/>
    <hyperlink ref="E4081" r:id="rId822" xr:uid="{00000000-0004-0000-0100-000035030000}"/>
    <hyperlink ref="E1513" r:id="rId823" location="page=147" xr:uid="{00000000-0004-0000-0100-000036030000}"/>
    <hyperlink ref="E924" r:id="rId824" xr:uid="{00000000-0004-0000-0100-000037030000}"/>
    <hyperlink ref="E2142" r:id="rId825" xr:uid="{00000000-0004-0000-0100-000038030000}"/>
    <hyperlink ref="E4050" r:id="rId826" location="page=99" xr:uid="{00000000-0004-0000-0100-000039030000}"/>
    <hyperlink ref="E3404" r:id="rId827" xr:uid="{00000000-0004-0000-0100-00003A030000}"/>
    <hyperlink ref="E2036" r:id="rId828" location="page=274" xr:uid="{00000000-0004-0000-0100-00003B030000}"/>
    <hyperlink ref="E2434" r:id="rId829" xr:uid="{00000000-0004-0000-0100-00003C030000}"/>
    <hyperlink ref="E2752" r:id="rId830" xr:uid="{00000000-0004-0000-0100-00003D030000}"/>
    <hyperlink ref="E2864" r:id="rId831" xr:uid="{00000000-0004-0000-0100-00003E030000}"/>
    <hyperlink ref="E5109" r:id="rId832" location="page=59" xr:uid="{00000000-0004-0000-0100-00003F030000}"/>
    <hyperlink ref="E2608" r:id="rId833" location="page=128" xr:uid="{00000000-0004-0000-0100-000040030000}"/>
    <hyperlink ref="E1441" r:id="rId834" location="page=67" xr:uid="{00000000-0004-0000-0100-000041030000}"/>
    <hyperlink ref="E1587" r:id="rId835" xr:uid="{00000000-0004-0000-0100-000042030000}"/>
    <hyperlink ref="E1600" r:id="rId836" xr:uid="{00000000-0004-0000-0100-000043030000}"/>
    <hyperlink ref="E4600" r:id="rId837" location="page=553" xr:uid="{00000000-0004-0000-0100-000044030000}"/>
    <hyperlink ref="E1331" r:id="rId838" location="page=245" xr:uid="{00000000-0004-0000-0100-000045030000}"/>
    <hyperlink ref="E3353" r:id="rId839" xr:uid="{00000000-0004-0000-0100-000046030000}"/>
    <hyperlink ref="E1470" r:id="rId840" location="page=337" xr:uid="{00000000-0004-0000-0100-000047030000}"/>
    <hyperlink ref="E2994" r:id="rId841" xr:uid="{00000000-0004-0000-0100-000048030000}"/>
    <hyperlink ref="E1834" r:id="rId842" xr:uid="{00000000-0004-0000-0100-000049030000}"/>
    <hyperlink ref="E3773" r:id="rId843" xr:uid="{00000000-0004-0000-0100-00004A030000}"/>
    <hyperlink ref="E3385" r:id="rId844" xr:uid="{00000000-0004-0000-0100-00004B030000}"/>
    <hyperlink ref="E4222" r:id="rId845" location="page=89" xr:uid="{00000000-0004-0000-0100-00004C030000}"/>
    <hyperlink ref="E986" r:id="rId846" xr:uid="{00000000-0004-0000-0100-00004D030000}"/>
    <hyperlink ref="E2154" r:id="rId847" location="page=27" xr:uid="{00000000-0004-0000-0100-00004E030000}"/>
    <hyperlink ref="E5102" r:id="rId848" location="page=27" xr:uid="{00000000-0004-0000-0100-00004F030000}"/>
    <hyperlink ref="E2257" r:id="rId849" xr:uid="{00000000-0004-0000-0100-000050030000}"/>
    <hyperlink ref="E3386" r:id="rId850" xr:uid="{00000000-0004-0000-0100-000051030000}"/>
    <hyperlink ref="E3334" r:id="rId851" xr:uid="{00000000-0004-0000-0100-000052030000}"/>
    <hyperlink ref="E2190" r:id="rId852" location="page=297" xr:uid="{00000000-0004-0000-0100-000053030000}"/>
    <hyperlink ref="E5014" r:id="rId853" xr:uid="{00000000-0004-0000-0100-000054030000}"/>
    <hyperlink ref="E2017" r:id="rId854" location="page=396" xr:uid="{00000000-0004-0000-0100-000055030000}"/>
    <hyperlink ref="E1638" r:id="rId855" location="page=153" xr:uid="{00000000-0004-0000-0100-000056030000}"/>
    <hyperlink ref="E2021" r:id="rId856" location="page=404" xr:uid="{00000000-0004-0000-0100-000057030000}"/>
    <hyperlink ref="E1438" r:id="rId857" xr:uid="{00000000-0004-0000-0100-000058030000}"/>
    <hyperlink ref="E3768" r:id="rId858" location="page=122" xr:uid="{00000000-0004-0000-0100-000059030000}"/>
    <hyperlink ref="E3786" r:id="rId859" location="page=146" xr:uid="{00000000-0004-0000-0100-00005A030000}"/>
    <hyperlink ref="E1954" r:id="rId860" location="page=354" xr:uid="{00000000-0004-0000-0100-00005B030000}"/>
    <hyperlink ref="E3387" r:id="rId861" xr:uid="{00000000-0004-0000-0100-00005C030000}"/>
    <hyperlink ref="E2597" r:id="rId862" xr:uid="{00000000-0004-0000-0100-00005D030000}"/>
    <hyperlink ref="E1970" r:id="rId863" location="page=390" xr:uid="{00000000-0004-0000-0100-00005E030000}"/>
    <hyperlink ref="E4622" r:id="rId864" location="page=99" xr:uid="{00000000-0004-0000-0100-00005F030000}"/>
    <hyperlink ref="E3640" r:id="rId865" xr:uid="{00000000-0004-0000-0100-000060030000}"/>
    <hyperlink ref="E2335" r:id="rId866" location="page=128" xr:uid="{00000000-0004-0000-0100-000061030000}"/>
    <hyperlink ref="E4608" r:id="rId867" location="page=29" xr:uid="{00000000-0004-0000-0100-000062030000}"/>
    <hyperlink ref="E2637" r:id="rId868" xr:uid="{00000000-0004-0000-0100-000063030000}"/>
    <hyperlink ref="E1229" r:id="rId869" location="page=250" xr:uid="{00000000-0004-0000-0100-000064030000}"/>
    <hyperlink ref="E2467" r:id="rId870" xr:uid="{00000000-0004-0000-0100-000065030000}"/>
    <hyperlink ref="E2140" r:id="rId871" xr:uid="{00000000-0004-0000-0100-000066030000}"/>
    <hyperlink ref="E3806" r:id="rId872" xr:uid="{00000000-0004-0000-0100-000067030000}"/>
    <hyperlink ref="E1455" r:id="rId873" location="page=341" xr:uid="{00000000-0004-0000-0100-000068030000}"/>
    <hyperlink ref="E2084" r:id="rId874" location="page=150" xr:uid="{00000000-0004-0000-0100-000069030000}"/>
    <hyperlink ref="E3796" r:id="rId875" location="page=138" xr:uid="{00000000-0004-0000-0100-00006A030000}"/>
    <hyperlink ref="E3715" r:id="rId876" location="page=213" xr:uid="{00000000-0004-0000-0100-00006B030000}"/>
    <hyperlink ref="E3781" r:id="rId877" location="page=261" xr:uid="{00000000-0004-0000-0100-00006C030000}"/>
    <hyperlink ref="E4946" r:id="rId878" location="page=90" xr:uid="{00000000-0004-0000-0100-00006D030000}"/>
    <hyperlink ref="E1217" r:id="rId879" location="page=226" xr:uid="{00000000-0004-0000-0100-00006E030000}"/>
    <hyperlink ref="E2720" r:id="rId880" location="page=147" xr:uid="{00000000-0004-0000-0100-00006F030000}"/>
    <hyperlink ref="E340" r:id="rId881" xr:uid="{00000000-0004-0000-0100-000070030000}"/>
    <hyperlink ref="E1650" r:id="rId882" xr:uid="{00000000-0004-0000-0100-000071030000}"/>
    <hyperlink ref="E3491" r:id="rId883" xr:uid="{00000000-0004-0000-0100-000072030000}"/>
    <hyperlink ref="E459" r:id="rId884" xr:uid="{00000000-0004-0000-0100-000073030000}"/>
    <hyperlink ref="E1672" r:id="rId885" location="page=23" xr:uid="{00000000-0004-0000-0100-000074030000}"/>
    <hyperlink ref="E4474" r:id="rId886" xr:uid="{00000000-0004-0000-0100-000075030000}"/>
    <hyperlink ref="E1295" r:id="rId887" location="page=233" xr:uid="{00000000-0004-0000-0100-000076030000}"/>
    <hyperlink ref="E1960" r:id="rId888" xr:uid="{00000000-0004-0000-0100-000077030000}"/>
    <hyperlink ref="E2893" r:id="rId889" xr:uid="{00000000-0004-0000-0100-000078030000}"/>
    <hyperlink ref="E4085" r:id="rId890" location="page=219" xr:uid="{00000000-0004-0000-0100-000079030000}"/>
    <hyperlink ref="E3094" r:id="rId891" xr:uid="{00000000-0004-0000-0100-00007A030000}"/>
    <hyperlink ref="E3653" r:id="rId892" xr:uid="{00000000-0004-0000-0100-00007B030000}"/>
    <hyperlink ref="E4122" r:id="rId893" xr:uid="{00000000-0004-0000-0100-00007C030000}"/>
    <hyperlink ref="E3149" r:id="rId894" xr:uid="{00000000-0004-0000-0100-00007D030000}"/>
    <hyperlink ref="E2739" r:id="rId895" location="page=186" xr:uid="{00000000-0004-0000-0100-00007E030000}"/>
    <hyperlink ref="E2227" r:id="rId896" location="page=216" xr:uid="{00000000-0004-0000-0100-00007F030000}"/>
    <hyperlink ref="E4328" r:id="rId897" location="page=31" xr:uid="{00000000-0004-0000-0100-000080030000}"/>
    <hyperlink ref="E1381" r:id="rId898" location="page=125" xr:uid="{00000000-0004-0000-0100-000081030000}"/>
    <hyperlink ref="E2747" r:id="rId899" location="page=460" xr:uid="{00000000-0004-0000-0100-000082030000}"/>
    <hyperlink ref="E2392" r:id="rId900" location="page=207" xr:uid="{00000000-0004-0000-0100-000083030000}"/>
    <hyperlink ref="E1325" r:id="rId901" location="page=179" xr:uid="{00000000-0004-0000-0100-000084030000}"/>
    <hyperlink ref="E2014" r:id="rId902" location="page=137" xr:uid="{00000000-0004-0000-0100-000085030000}"/>
    <hyperlink ref="E4709" r:id="rId903" xr:uid="{00000000-0004-0000-0100-000086030000}"/>
    <hyperlink ref="E1765" r:id="rId904" xr:uid="{00000000-0004-0000-0100-000087030000}"/>
    <hyperlink ref="E982" r:id="rId905" xr:uid="{00000000-0004-0000-0100-000088030000}"/>
    <hyperlink ref="E3613" r:id="rId906" xr:uid="{00000000-0004-0000-0100-000089030000}"/>
    <hyperlink ref="E106" r:id="rId907" xr:uid="{00000000-0004-0000-0100-00008A030000}"/>
    <hyperlink ref="E908" r:id="rId908" xr:uid="{00000000-0004-0000-0100-00008B030000}"/>
    <hyperlink ref="E2644" r:id="rId909" xr:uid="{00000000-0004-0000-0100-00008C030000}"/>
    <hyperlink ref="E1027" r:id="rId910" xr:uid="{00000000-0004-0000-0100-00008D030000}"/>
    <hyperlink ref="E2754" r:id="rId911" location="page=472" xr:uid="{00000000-0004-0000-0100-00008E030000}"/>
    <hyperlink ref="E3291" r:id="rId912" xr:uid="{00000000-0004-0000-0100-00008F030000}"/>
    <hyperlink ref="E2327" r:id="rId913" location="page=196" xr:uid="{00000000-0004-0000-0100-000090030000}"/>
    <hyperlink ref="E3410" r:id="rId914" xr:uid="{00000000-0004-0000-0100-000091030000}"/>
    <hyperlink ref="I3410" r:id="rId915" xr:uid="{00000000-0004-0000-0100-000092030000}"/>
    <hyperlink ref="E1991" r:id="rId916" location="page=57" xr:uid="{00000000-0004-0000-0100-000093030000}"/>
    <hyperlink ref="E3409" r:id="rId917" xr:uid="{00000000-0004-0000-0100-000094030000}"/>
    <hyperlink ref="E1956" r:id="rId918" location="page=370" xr:uid="{00000000-0004-0000-0100-000095030000}"/>
    <hyperlink ref="E1454" r:id="rId919" location="page=392" xr:uid="{00000000-0004-0000-0100-000096030000}"/>
    <hyperlink ref="E1948" r:id="rId920" xr:uid="{00000000-0004-0000-0100-000097030000}"/>
    <hyperlink ref="E2755" r:id="rId921" location="page=192" xr:uid="{00000000-0004-0000-0100-000098030000}"/>
    <hyperlink ref="E1306" r:id="rId922" location="page=220" xr:uid="{00000000-0004-0000-0100-000099030000}"/>
    <hyperlink ref="E2103" r:id="rId923" location="page=235" xr:uid="{00000000-0004-0000-0100-00009A030000}"/>
    <hyperlink ref="E1500" r:id="rId924" location="page=362" xr:uid="{00000000-0004-0000-0100-00009B030000}"/>
    <hyperlink ref="E3088" r:id="rId925" xr:uid="{00000000-0004-0000-0100-00009C030000}"/>
    <hyperlink ref="E3413" r:id="rId926" xr:uid="{00000000-0004-0000-0100-00009D030000}"/>
    <hyperlink ref="E2186" r:id="rId927" xr:uid="{00000000-0004-0000-0100-00009E030000}"/>
    <hyperlink ref="E3897" r:id="rId928" xr:uid="{00000000-0004-0000-0100-00009F030000}"/>
    <hyperlink ref="E3828" r:id="rId929" xr:uid="{00000000-0004-0000-0100-0000A0030000}"/>
    <hyperlink ref="E4074" r:id="rId930" location="page=60" xr:uid="{00000000-0004-0000-0100-0000A1030000}"/>
    <hyperlink ref="E2225" r:id="rId931" location="page=134" xr:uid="{00000000-0004-0000-0100-0000A2030000}"/>
    <hyperlink ref="E4693" r:id="rId932" location="page=40" xr:uid="{00000000-0004-0000-0100-0000A3030000}"/>
    <hyperlink ref="E2659" r:id="rId933" xr:uid="{00000000-0004-0000-0100-0000A4030000}"/>
    <hyperlink ref="E4377" r:id="rId934" location="page=81" xr:uid="{00000000-0004-0000-0100-0000A5030000}"/>
    <hyperlink ref="E2171" r:id="rId935" location="page=276" xr:uid="{00000000-0004-0000-0100-0000A6030000}"/>
    <hyperlink ref="E2234" r:id="rId936" location="page=191" xr:uid="{00000000-0004-0000-0100-0000A7030000}"/>
    <hyperlink ref="E990" r:id="rId937" location="page=86" xr:uid="{00000000-0004-0000-0100-0000A8030000}"/>
    <hyperlink ref="E4060" r:id="rId938" xr:uid="{00000000-0004-0000-0100-0000A9030000}"/>
    <hyperlink ref="E3140" r:id="rId939" xr:uid="{00000000-0004-0000-0100-0000AA030000}"/>
    <hyperlink ref="E2588" r:id="rId940" location="page=292" xr:uid="{00000000-0004-0000-0100-0000AB030000}"/>
    <hyperlink ref="E4066" r:id="rId941" location="page=198" xr:uid="{00000000-0004-0000-0100-0000AC030000}"/>
    <hyperlink ref="E3073" r:id="rId942" xr:uid="{00000000-0004-0000-0100-0000AD030000}"/>
    <hyperlink ref="E3150" r:id="rId943" xr:uid="{00000000-0004-0000-0100-0000AE030000}"/>
    <hyperlink ref="E3362" r:id="rId944" xr:uid="{00000000-0004-0000-0100-0000AF030000}"/>
    <hyperlink ref="E3400" r:id="rId945" xr:uid="{00000000-0004-0000-0100-0000B0030000}"/>
    <hyperlink ref="E3327" r:id="rId946" xr:uid="{00000000-0004-0000-0100-0000B1030000}"/>
    <hyperlink ref="E2204" r:id="rId947" location="page=392" xr:uid="{00000000-0004-0000-0100-0000B2030000}"/>
    <hyperlink ref="E2615" r:id="rId948" location="page=441" xr:uid="{00000000-0004-0000-0100-0000B3030000}"/>
    <hyperlink ref="E2619" r:id="rId949" location="page=325" xr:uid="{00000000-0004-0000-0100-0000B4030000}"/>
    <hyperlink ref="E923" r:id="rId950" xr:uid="{00000000-0004-0000-0100-0000B5030000}"/>
    <hyperlink ref="E2578" r:id="rId951" location="page=269" xr:uid="{00000000-0004-0000-0100-0000B6030000}"/>
    <hyperlink ref="E929" r:id="rId952" xr:uid="{00000000-0004-0000-0100-0000B7030000}"/>
    <hyperlink ref="E1222" r:id="rId953" xr:uid="{00000000-0004-0000-0100-0000B8030000}"/>
    <hyperlink ref="E3839" r:id="rId954" xr:uid="{00000000-0004-0000-0100-0000B9030000}"/>
    <hyperlink ref="E5085" r:id="rId955" location="page=30" xr:uid="{00000000-0004-0000-0100-0000BA030000}"/>
    <hyperlink ref="E1345" r:id="rId956" location="page=185" xr:uid="{00000000-0004-0000-0100-0000BB030000}"/>
    <hyperlink ref="E1595" r:id="rId957" xr:uid="{00000000-0004-0000-0100-0000BC030000}"/>
    <hyperlink ref="E1327" r:id="rId958" location="page=161" xr:uid="{00000000-0004-0000-0100-0000BD030000}"/>
    <hyperlink ref="E453" r:id="rId959" xr:uid="{00000000-0004-0000-0100-0000BE030000}"/>
    <hyperlink ref="E1198" r:id="rId960" location="page=232" xr:uid="{00000000-0004-0000-0100-0000BF030000}"/>
    <hyperlink ref="E958" r:id="rId961" location="page=138" xr:uid="{00000000-0004-0000-0100-0000C0030000}"/>
    <hyperlink ref="E1034" r:id="rId962" xr:uid="{00000000-0004-0000-0100-0000C1030000}"/>
    <hyperlink ref="E1223" r:id="rId963" location="page=460" xr:uid="{00000000-0004-0000-0100-0000C2030000}"/>
    <hyperlink ref="E1353" r:id="rId964" xr:uid="{00000000-0004-0000-0100-0000C3030000}"/>
    <hyperlink ref="E1369" r:id="rId965" xr:uid="{00000000-0004-0000-0100-0000C4030000}"/>
    <hyperlink ref="E1627" r:id="rId966" xr:uid="{00000000-0004-0000-0100-0000C5030000}"/>
    <hyperlink ref="E1555" r:id="rId967" location="page=317" xr:uid="{00000000-0004-0000-0100-0000C6030000}"/>
    <hyperlink ref="E1546" r:id="rId968" xr:uid="{00000000-0004-0000-0100-0000C7030000}"/>
    <hyperlink ref="E1576" r:id="rId969" xr:uid="{00000000-0004-0000-0100-0000C8030000}"/>
    <hyperlink ref="E2007" r:id="rId970" xr:uid="{00000000-0004-0000-0100-0000C9030000}"/>
    <hyperlink ref="E2304" r:id="rId971" xr:uid="{00000000-0004-0000-0100-0000CA030000}"/>
    <hyperlink ref="E2184" r:id="rId972" xr:uid="{00000000-0004-0000-0100-0000CB030000}"/>
    <hyperlink ref="E2365" r:id="rId973" xr:uid="{00000000-0004-0000-0100-0000CC030000}"/>
    <hyperlink ref="E2383" r:id="rId974" location="page=236" xr:uid="{00000000-0004-0000-0100-0000CD030000}"/>
    <hyperlink ref="E2385" r:id="rId975" xr:uid="{00000000-0004-0000-0100-0000CE030000}"/>
    <hyperlink ref="E2666" r:id="rId976" location="page=225" xr:uid="{00000000-0004-0000-0100-0000CF030000}"/>
    <hyperlink ref="E2600" r:id="rId977" xr:uid="{00000000-0004-0000-0100-0000D0030000}"/>
    <hyperlink ref="E3062" r:id="rId978" xr:uid="{00000000-0004-0000-0100-0000D1030000}"/>
    <hyperlink ref="E3194" r:id="rId979" xr:uid="{00000000-0004-0000-0100-0000D2030000}"/>
    <hyperlink ref="E3447" r:id="rId980" xr:uid="{00000000-0004-0000-0100-0000D3030000}"/>
    <hyperlink ref="E3555" r:id="rId981" xr:uid="{00000000-0004-0000-0100-0000D4030000}"/>
    <hyperlink ref="E3766" r:id="rId982" location="page=244" xr:uid="{00000000-0004-0000-0100-0000D5030000}"/>
    <hyperlink ref="E4131" r:id="rId983" xr:uid="{00000000-0004-0000-0100-0000D6030000}"/>
    <hyperlink ref="E4240" r:id="rId984" location="page=48" xr:uid="{00000000-0004-0000-0100-0000D7030000}"/>
    <hyperlink ref="E4942" r:id="rId985" location="page=296" xr:uid="{00000000-0004-0000-0100-0000D8030000}"/>
    <hyperlink ref="E2560" r:id="rId986" xr:uid="{00000000-0004-0000-0100-0000D9030000}"/>
    <hyperlink ref="E4335" r:id="rId987" location="page=33" xr:uid="{00000000-0004-0000-0100-0000DA030000}"/>
    <hyperlink ref="E2144" r:id="rId988" location="page=54" xr:uid="{00000000-0004-0000-0100-0000DB030000}"/>
    <hyperlink ref="E2136" r:id="rId989" xr:uid="{00000000-0004-0000-0100-0000DC030000}"/>
    <hyperlink ref="E3366" r:id="rId990" xr:uid="{00000000-0004-0000-0100-0000DD030000}"/>
    <hyperlink ref="E1047" r:id="rId991" location="page=214" xr:uid="{00000000-0004-0000-0100-0000DE030000}"/>
    <hyperlink ref="E4389" r:id="rId992" xr:uid="{00000000-0004-0000-0100-0000DF030000}"/>
    <hyperlink ref="E1194" r:id="rId993" xr:uid="{00000000-0004-0000-0100-0000E0030000}"/>
    <hyperlink ref="E2150" r:id="rId994" location="page=201" xr:uid="{00000000-0004-0000-0100-0000E1030000}"/>
    <hyperlink ref="E2230" r:id="rId995" location="page=150" xr:uid="{00000000-0004-0000-0100-0000E2030000}"/>
    <hyperlink ref="E4685" r:id="rId996" location="page=51" xr:uid="{00000000-0004-0000-0100-0000E3030000}"/>
    <hyperlink ref="E1982" r:id="rId997" xr:uid="{00000000-0004-0000-0100-0000E4030000}"/>
    <hyperlink ref="E2273" r:id="rId998" location="page=106" xr:uid="{00000000-0004-0000-0100-0000E5030000}"/>
    <hyperlink ref="E3962" r:id="rId999" location="page=45" xr:uid="{00000000-0004-0000-0100-0000E6030000}"/>
    <hyperlink ref="E4624" r:id="rId1000" location="page=124" xr:uid="{00000000-0004-0000-0100-0000E7030000}"/>
    <hyperlink ref="E3096" r:id="rId1001" xr:uid="{00000000-0004-0000-0100-0000E8030000}"/>
    <hyperlink ref="E2203" r:id="rId1002" location="page=123" xr:uid="{00000000-0004-0000-0100-0000E9030000}"/>
    <hyperlink ref="E3994" r:id="rId1003" xr:uid="{00000000-0004-0000-0100-0000EA030000}"/>
    <hyperlink ref="E1653" r:id="rId1004" xr:uid="{00000000-0004-0000-0100-0000EB030000}"/>
    <hyperlink ref="E2250" r:id="rId1005" location="page=76" xr:uid="{00000000-0004-0000-0100-0000EC030000}"/>
    <hyperlink ref="E953" r:id="rId1006" location="page=190" xr:uid="{00000000-0004-0000-0100-0000ED030000}"/>
    <hyperlink ref="E2347" r:id="rId1007" location="page=420" xr:uid="{00000000-0004-0000-0100-0000EE030000}"/>
    <hyperlink ref="E3982" r:id="rId1008" xr:uid="{00000000-0004-0000-0100-0000EF030000}"/>
    <hyperlink ref="E1323" r:id="rId1009" location="page=113" xr:uid="{00000000-0004-0000-0100-0000F0030000}"/>
    <hyperlink ref="E2583" r:id="rId1010" location="page=56" xr:uid="{00000000-0004-0000-0100-0000F1030000}"/>
    <hyperlink ref="E3965" r:id="rId1011" location="page=44" xr:uid="{00000000-0004-0000-0100-0000F2030000}"/>
    <hyperlink ref="E2865" r:id="rId1012" xr:uid="{00000000-0004-0000-0100-0000F3030000}"/>
    <hyperlink ref="E2159" r:id="rId1013" xr:uid="{00000000-0004-0000-0100-0000F4030000}"/>
    <hyperlink ref="E4129" r:id="rId1014" location="page=124" xr:uid="{00000000-0004-0000-0100-0000F5030000}"/>
    <hyperlink ref="E3261" r:id="rId1015" xr:uid="{00000000-0004-0000-0100-0000F6030000}"/>
    <hyperlink ref="E3465" r:id="rId1016" xr:uid="{00000000-0004-0000-0100-0000F7030000}"/>
    <hyperlink ref="E2443" r:id="rId1017" xr:uid="{00000000-0004-0000-0100-0000F8030000}"/>
    <hyperlink ref="E3472" r:id="rId1018" xr:uid="{00000000-0004-0000-0100-0000F9030000}"/>
    <hyperlink ref="E2935" r:id="rId1019" xr:uid="{00000000-0004-0000-0100-0000FA030000}"/>
    <hyperlink ref="E4002" r:id="rId1020" xr:uid="{00000000-0004-0000-0100-0000FB030000}"/>
    <hyperlink ref="E3250" r:id="rId1021" xr:uid="{00000000-0004-0000-0100-0000FC030000}"/>
    <hyperlink ref="E3734" r:id="rId1022" xr:uid="{00000000-0004-0000-0100-0000FD030000}"/>
    <hyperlink ref="E1833" r:id="rId1023" xr:uid="{00000000-0004-0000-0100-0000FE030000}"/>
    <hyperlink ref="E1783" r:id="rId1024" xr:uid="{00000000-0004-0000-0100-0000FF030000}"/>
    <hyperlink ref="E1404" r:id="rId1025" location="page=372" xr:uid="{00000000-0004-0000-0100-000000040000}"/>
    <hyperlink ref="E2368" r:id="rId1026" location="page=324" xr:uid="{00000000-0004-0000-0100-000001040000}"/>
    <hyperlink ref="E4863" r:id="rId1027" location="page=153" xr:uid="{00000000-0004-0000-0100-000002040000}"/>
    <hyperlink ref="E3277" r:id="rId1028" xr:uid="{00000000-0004-0000-0100-000003040000}"/>
    <hyperlink ref="E4144" r:id="rId1029" location="page=129" xr:uid="{00000000-0004-0000-0100-000004040000}"/>
    <hyperlink ref="E1581" r:id="rId1030" xr:uid="{00000000-0004-0000-0100-000005040000}"/>
    <hyperlink ref="E3246" r:id="rId1031" xr:uid="{00000000-0004-0000-0100-000006040000}"/>
    <hyperlink ref="E3333" r:id="rId1032" xr:uid="{00000000-0004-0000-0100-000007040000}"/>
    <hyperlink ref="E2564" r:id="rId1033" xr:uid="{00000000-0004-0000-0100-000008040000}"/>
    <hyperlink ref="E2527" r:id="rId1034" xr:uid="{00000000-0004-0000-0100-000009040000}"/>
    <hyperlink ref="E4598" r:id="rId1035" location="page=421" xr:uid="{00000000-0004-0000-0100-00000A040000}"/>
    <hyperlink ref="E2857" r:id="rId1036" xr:uid="{00000000-0004-0000-0100-00000B040000}"/>
    <hyperlink ref="E2289" r:id="rId1037" location="page=342" xr:uid="{00000000-0004-0000-0100-00000C040000}"/>
    <hyperlink ref="E2614" r:id="rId1038" xr:uid="{00000000-0004-0000-0100-00000D040000}"/>
    <hyperlink ref="E3009" r:id="rId1039" xr:uid="{00000000-0004-0000-0100-00000E040000}"/>
    <hyperlink ref="E2730" r:id="rId1040" location="page=383" xr:uid="{00000000-0004-0000-0100-00000F040000}"/>
    <hyperlink ref="E1741" r:id="rId1041" xr:uid="{00000000-0004-0000-0100-000010040000}"/>
    <hyperlink ref="E2468" r:id="rId1042" xr:uid="{00000000-0004-0000-0100-000011040000}"/>
    <hyperlink ref="E589" r:id="rId1043" location="page=271" xr:uid="{00000000-0004-0000-0100-000012040000}"/>
    <hyperlink ref="E436" r:id="rId1044" xr:uid="{00000000-0004-0000-0100-000013040000}"/>
    <hyperlink ref="E2321" r:id="rId1045" location="page=246" xr:uid="{00000000-0004-0000-0100-000014040000}"/>
    <hyperlink ref="E4601" r:id="rId1046" location="page=442" xr:uid="{00000000-0004-0000-0100-000015040000}"/>
    <hyperlink ref="E2081" r:id="rId1047" location="page=60" xr:uid="{00000000-0004-0000-0100-000016040000}"/>
    <hyperlink ref="E2579" r:id="rId1048" location="page=279" xr:uid="{00000000-0004-0000-0100-000017040000}"/>
    <hyperlink ref="E2040" r:id="rId1049" location="page=442" xr:uid="{00000000-0004-0000-0100-000018040000}"/>
    <hyperlink ref="E4486" r:id="rId1050" location="page=98" xr:uid="{00000000-0004-0000-0100-000019040000}"/>
    <hyperlink ref="E2499" r:id="rId1051" xr:uid="{00000000-0004-0000-0100-00001A040000}"/>
    <hyperlink ref="E3623" r:id="rId1052" xr:uid="{00000000-0004-0000-0100-00001B040000}"/>
    <hyperlink ref="E2595" r:id="rId1053" location="page=335" xr:uid="{00000000-0004-0000-0100-00001C040000}"/>
    <hyperlink ref="E2715" r:id="rId1054" xr:uid="{00000000-0004-0000-0100-00001D040000}"/>
    <hyperlink ref="E2164" r:id="rId1055" xr:uid="{00000000-0004-0000-0100-00001E040000}"/>
    <hyperlink ref="E3397" r:id="rId1056" xr:uid="{00000000-0004-0000-0100-00001F040000}"/>
    <hyperlink ref="E3915" r:id="rId1057" xr:uid="{00000000-0004-0000-0100-000020040000}"/>
    <hyperlink ref="E3838" r:id="rId1058" xr:uid="{00000000-0004-0000-0100-000021040000}"/>
    <hyperlink ref="E2085" r:id="rId1059" location="page=434" xr:uid="{00000000-0004-0000-0100-000022040000}"/>
    <hyperlink ref="E1532" r:id="rId1060" location="page=121" xr:uid="{00000000-0004-0000-0100-000023040000}"/>
    <hyperlink ref="E2375" r:id="rId1061" location="page=417" xr:uid="{00000000-0004-0000-0100-000024040000}"/>
    <hyperlink ref="E4739" r:id="rId1062" xr:uid="{00000000-0004-0000-0100-000025040000}"/>
    <hyperlink ref="E975" r:id="rId1063" xr:uid="{00000000-0004-0000-0100-000026040000}"/>
    <hyperlink ref="E4366" r:id="rId1064" location="page=43" xr:uid="{00000000-0004-0000-0100-000027040000}"/>
    <hyperlink ref="E3326" r:id="rId1065" xr:uid="{00000000-0004-0000-0100-000028040000}"/>
    <hyperlink ref="E1475" r:id="rId1066" location="page=71" xr:uid="{00000000-0004-0000-0100-000029040000}"/>
    <hyperlink ref="E1796" r:id="rId1067" xr:uid="{00000000-0004-0000-0100-00002A040000}"/>
    <hyperlink ref="E4731" r:id="rId1068" xr:uid="{00000000-0004-0000-0100-00002B040000}"/>
    <hyperlink ref="E3061" r:id="rId1069" xr:uid="{00000000-0004-0000-0100-00002C040000}"/>
    <hyperlink ref="E2210" r:id="rId1070" display="https://www.lenr-canr.org/acrobat/MileyGHnucleartra.pdf" xr:uid="{00000000-0004-0000-0100-00002D040000}"/>
    <hyperlink ref="E1393" r:id="rId1071" location="page=203" xr:uid="{00000000-0004-0000-0100-00002E040000}"/>
    <hyperlink ref="E1550" r:id="rId1072" location="page=176" xr:uid="{00000000-0004-0000-0100-00002F040000}"/>
    <hyperlink ref="E3307" r:id="rId1073" xr:uid="{00000000-0004-0000-0100-000030040000}"/>
    <hyperlink ref="E1051" r:id="rId1074" xr:uid="{00000000-0004-0000-0100-000031040000}"/>
    <hyperlink ref="E1544" r:id="rId1075" location="page=247" xr:uid="{00000000-0004-0000-0100-000032040000}"/>
    <hyperlink ref="E3403" r:id="rId1076" xr:uid="{00000000-0004-0000-0100-000033040000}"/>
    <hyperlink ref="E3197" r:id="rId1077" xr:uid="{00000000-0004-0000-0100-000034040000}"/>
    <hyperlink ref="E981" r:id="rId1078" location="page=108" xr:uid="{00000000-0004-0000-0100-000035040000}"/>
    <hyperlink ref="E3099" r:id="rId1079" xr:uid="{00000000-0004-0000-0100-000036040000}"/>
    <hyperlink ref="E3381" r:id="rId1080" xr:uid="{00000000-0004-0000-0100-000037040000}"/>
    <hyperlink ref="E1646" r:id="rId1081" location="page=127" xr:uid="{00000000-0004-0000-0100-000038040000}"/>
    <hyperlink ref="E4139" r:id="rId1082" xr:uid="{00000000-0004-0000-0100-000039040000}"/>
    <hyperlink ref="E4046" r:id="rId1083" location="page=89" xr:uid="{00000000-0004-0000-0100-00003A040000}"/>
    <hyperlink ref="E7" r:id="rId1084" xr:uid="{00000000-0004-0000-0100-00003B040000}"/>
    <hyperlink ref="E3647" r:id="rId1085" xr:uid="{00000000-0004-0000-0100-00003C040000}"/>
    <hyperlink ref="E2016" r:id="rId1086" location="page=426" xr:uid="{00000000-0004-0000-0100-00003D040000}"/>
    <hyperlink ref="E2110" r:id="rId1087" location="page=142" xr:uid="{00000000-0004-0000-0100-00003E040000}"/>
    <hyperlink ref="E950" r:id="rId1088" location="page=128" xr:uid="{00000000-0004-0000-0100-00003F040000}"/>
    <hyperlink ref="E2706" r:id="rId1089" xr:uid="{00000000-0004-0000-0100-000040040000}"/>
    <hyperlink ref="E1816" r:id="rId1090" xr:uid="{00000000-0004-0000-0100-000041040000}"/>
    <hyperlink ref="E1824" r:id="rId1091" location="page=202" xr:uid="{00000000-0004-0000-0100-000042040000}"/>
    <hyperlink ref="E3578" r:id="rId1092" xr:uid="{00000000-0004-0000-0100-000043040000}"/>
    <hyperlink ref="E1362" r:id="rId1093" location="page=172" xr:uid="{00000000-0004-0000-0100-000044040000}"/>
    <hyperlink ref="E5100" r:id="rId1094" location="page=178" xr:uid="{00000000-0004-0000-0100-000045040000}"/>
    <hyperlink ref="E3369" r:id="rId1095" xr:uid="{00000000-0004-0000-0100-000046040000}"/>
    <hyperlink ref="E3205" r:id="rId1096" xr:uid="{00000000-0004-0000-0100-000047040000}"/>
    <hyperlink ref="E2153" r:id="rId1097" xr:uid="{00000000-0004-0000-0100-000048040000}"/>
    <hyperlink ref="E3414" r:id="rId1098" xr:uid="{00000000-0004-0000-0100-000049040000}"/>
    <hyperlink ref="E4347" r:id="rId1099" location="page=190" xr:uid="{00000000-0004-0000-0100-00004A040000}"/>
    <hyperlink ref="E2355" r:id="rId1100" location="page=82" xr:uid="{00000000-0004-0000-0100-00004B040000}"/>
    <hyperlink ref="E2622" r:id="rId1101" location="page=330" xr:uid="{00000000-0004-0000-0100-00004C040000}"/>
    <hyperlink ref="E3921" r:id="rId1102" xr:uid="{00000000-0004-0000-0100-00004D040000}"/>
    <hyperlink ref="E2001" r:id="rId1103" location="page=215" xr:uid="{00000000-0004-0000-0100-00004E040000}"/>
    <hyperlink ref="E2518" r:id="rId1104" xr:uid="{00000000-0004-0000-0100-00004F040000}"/>
    <hyperlink ref="E4509" r:id="rId1105" location="page=13" xr:uid="{00000000-0004-0000-0100-000050040000}"/>
    <hyperlink ref="E3788" r:id="rId1106" location="page=79" xr:uid="{00000000-0004-0000-0100-000051040000}"/>
    <hyperlink ref="E919" r:id="rId1107" xr:uid="{00000000-0004-0000-0100-000052040000}"/>
    <hyperlink ref="E4928" r:id="rId1108" location="page=142" xr:uid="{00000000-0004-0000-0100-000053040000}"/>
    <hyperlink ref="E2176" r:id="rId1109" location="page=108" xr:uid="{00000000-0004-0000-0100-000054040000}"/>
    <hyperlink ref="E88" r:id="rId1110" xr:uid="{00000000-0004-0000-0100-000055040000}"/>
    <hyperlink ref="E1026" r:id="rId1111" xr:uid="{00000000-0004-0000-0100-000056040000}"/>
    <hyperlink ref="E5105" r:id="rId1112" location="page=200" xr:uid="{00000000-0004-0000-0100-000057040000}"/>
    <hyperlink ref="E1961" r:id="rId1113" location="page=338" xr:uid="{00000000-0004-0000-0100-000058040000}"/>
    <hyperlink ref="E2740" r:id="rId1114" xr:uid="{00000000-0004-0000-0100-000059040000}"/>
    <hyperlink ref="E4226" r:id="rId1115" location="page=169" xr:uid="{00000000-0004-0000-0100-00005A040000}"/>
    <hyperlink ref="E3942" r:id="rId1116" xr:uid="{00000000-0004-0000-0100-00005B040000}"/>
    <hyperlink ref="E2694" r:id="rId1117" location="page=113" xr:uid="{00000000-0004-0000-0100-00005C040000}"/>
    <hyperlink ref="E3237" r:id="rId1118" xr:uid="{00000000-0004-0000-0100-00005D040000}"/>
    <hyperlink ref="E3752" r:id="rId1119" xr:uid="{00000000-0004-0000-0100-00005E040000}"/>
    <hyperlink ref="E5172" r:id="rId1120" location="page=87" xr:uid="{00000000-0004-0000-0100-00005F040000}"/>
    <hyperlink ref="E4656" r:id="rId1121" location="page=78" xr:uid="{00000000-0004-0000-0100-000060040000}"/>
    <hyperlink ref="E4015" r:id="rId1122" xr:uid="{00000000-0004-0000-0100-000061040000}"/>
    <hyperlink ref="E1691" r:id="rId1123" location="page=221" xr:uid="{00000000-0004-0000-0100-000062040000}"/>
    <hyperlink ref="E3049" r:id="rId1124" xr:uid="{00000000-0004-0000-0100-000063040000}"/>
    <hyperlink ref="E2700" r:id="rId1125" location="page=437" xr:uid="{00000000-0004-0000-0100-000064040000}"/>
    <hyperlink ref="E2949" r:id="rId1126" xr:uid="{00000000-0004-0000-0100-000065040000}"/>
    <hyperlink ref="E4862" r:id="rId1127" location="page=163" xr:uid="{00000000-0004-0000-0100-000066040000}"/>
    <hyperlink ref="E2141" r:id="rId1128" location="page=230" xr:uid="{00000000-0004-0000-0100-000067040000}"/>
    <hyperlink ref="E2022" r:id="rId1129" location="page=146" xr:uid="{00000000-0004-0000-0100-000068040000}"/>
    <hyperlink ref="E4336" r:id="rId1130" xr:uid="{00000000-0004-0000-0100-000069040000}"/>
    <hyperlink ref="E3727" r:id="rId1131" xr:uid="{00000000-0004-0000-0100-00006A040000}"/>
    <hyperlink ref="E2872" r:id="rId1132" xr:uid="{00000000-0004-0000-0100-00006B040000}"/>
    <hyperlink ref="E2079" r:id="rId1133" location="page=157" xr:uid="{00000000-0004-0000-0100-00006C040000}"/>
    <hyperlink ref="E4329" r:id="rId1134" location="page=53" xr:uid="{00000000-0004-0000-0100-00006D040000}"/>
    <hyperlink ref="E3509" r:id="rId1135" xr:uid="{00000000-0004-0000-0100-00006E040000}"/>
    <hyperlink ref="E2636" r:id="rId1136" location="page=466" xr:uid="{00000000-0004-0000-0100-00006F040000}"/>
    <hyperlink ref="E3239" r:id="rId1137" xr:uid="{00000000-0004-0000-0100-000070040000}"/>
    <hyperlink ref="E3930" r:id="rId1138" xr:uid="{00000000-0004-0000-0100-000071040000}"/>
    <hyperlink ref="E3862" r:id="rId1139" xr:uid="{00000000-0004-0000-0100-000072040000}"/>
    <hyperlink ref="E3925" r:id="rId1140" xr:uid="{00000000-0004-0000-0100-000073040000}"/>
    <hyperlink ref="E1460" r:id="rId1141" location="page=302" xr:uid="{00000000-0004-0000-0100-000074040000}"/>
    <hyperlink ref="E3906" r:id="rId1142" xr:uid="{00000000-0004-0000-0100-000075040000}"/>
    <hyperlink ref="E3541" r:id="rId1143" xr:uid="{00000000-0004-0000-0100-000076040000}"/>
    <hyperlink ref="E4866" r:id="rId1144" location="page=86" xr:uid="{00000000-0004-0000-0100-000077040000}"/>
    <hyperlink ref="E3235" r:id="rId1145" xr:uid="{00000000-0004-0000-0100-000078040000}"/>
    <hyperlink ref="E1085" r:id="rId1146" xr:uid="{00000000-0004-0000-0100-000079040000}"/>
    <hyperlink ref="E5053" r:id="rId1147" xr:uid="{00000000-0004-0000-0100-00007A040000}"/>
    <hyperlink ref="E2259" r:id="rId1148" xr:uid="{00000000-0004-0000-0100-00007B040000}"/>
    <hyperlink ref="E4192" r:id="rId1149" xr:uid="{00000000-0004-0000-0100-00007C040000}"/>
    <hyperlink ref="E3801" r:id="rId1150" location="page=103" xr:uid="{00000000-0004-0000-0100-00007D040000}"/>
    <hyperlink ref="E4921" r:id="rId1151" location="page=203" xr:uid="{00000000-0004-0000-0100-00007E040000}"/>
    <hyperlink ref="E4916" r:id="rId1152" xr:uid="{00000000-0004-0000-0100-00007F040000}"/>
    <hyperlink ref="E80" r:id="rId1153" xr:uid="{00000000-0004-0000-0100-000080040000}"/>
    <hyperlink ref="E3357" r:id="rId1154" xr:uid="{00000000-0004-0000-0100-000081040000}"/>
    <hyperlink ref="E3350" r:id="rId1155" xr:uid="{00000000-0004-0000-0100-000082040000}"/>
    <hyperlink ref="E3813" r:id="rId1156" xr:uid="{00000000-0004-0000-0100-000083040000}"/>
    <hyperlink ref="E3199" r:id="rId1157" xr:uid="{00000000-0004-0000-0100-000084040000}"/>
    <hyperlink ref="E2169" r:id="rId1158" location="page=266" xr:uid="{00000000-0004-0000-0100-000085040000}"/>
    <hyperlink ref="E3318" r:id="rId1159" xr:uid="{00000000-0004-0000-0100-000086040000}"/>
    <hyperlink ref="E1721" r:id="rId1160" xr:uid="{00000000-0004-0000-0100-000087040000}"/>
    <hyperlink ref="E1389" r:id="rId1161" location="page=223" xr:uid="{00000000-0004-0000-0100-000088040000}"/>
    <hyperlink ref="E942" r:id="rId1162" xr:uid="{00000000-0004-0000-0100-000089040000}"/>
    <hyperlink ref="E2713" r:id="rId1163" location="page=22" xr:uid="{00000000-0004-0000-0100-00008A040000}"/>
    <hyperlink ref="E5028" r:id="rId1164" location="page=" xr:uid="{00000000-0004-0000-0100-00008B040000}"/>
    <hyperlink ref="E2165" r:id="rId1165" location="page=385" xr:uid="{00000000-0004-0000-0100-00008C040000}"/>
    <hyperlink ref="E2185" r:id="rId1166" location="page=95" xr:uid="{00000000-0004-0000-0100-00008D040000}"/>
    <hyperlink ref="E932" r:id="rId1167" xr:uid="{00000000-0004-0000-0100-00008E040000}"/>
    <hyperlink ref="E4616" r:id="rId1168" location="page=85" xr:uid="{00000000-0004-0000-0100-00008F040000}"/>
    <hyperlink ref="E1490" r:id="rId1169" location="page=376" xr:uid="{00000000-0004-0000-0100-000090040000}"/>
    <hyperlink ref="E5013" r:id="rId1170" location="page=4" xr:uid="{00000000-0004-0000-0100-000091040000}"/>
    <hyperlink ref="E5076" r:id="rId1171" xr:uid="{00000000-0004-0000-0100-000092040000}"/>
    <hyperlink ref="E1068" r:id="rId1172" location="page=334" xr:uid="{00000000-0004-0000-0100-000093040000}"/>
    <hyperlink ref="E3170" r:id="rId1173" xr:uid="{00000000-0004-0000-0100-000094040000}"/>
    <hyperlink ref="E1048" r:id="rId1174" location="page=258" xr:uid="{00000000-0004-0000-0100-000095040000}"/>
    <hyperlink ref="E1947" r:id="rId1175" location="page=31" xr:uid="{00000000-0004-0000-0100-000096040000}"/>
    <hyperlink ref="E2197" r:id="rId1176" location="page=174" xr:uid="{00000000-0004-0000-0100-000097040000}"/>
    <hyperlink ref="E3717" r:id="rId1177" xr:uid="{00000000-0004-0000-0100-000098040000}"/>
    <hyperlink ref="E1073" r:id="rId1178" location="page=468" xr:uid="{00000000-0004-0000-0100-000099040000}"/>
    <hyperlink ref="E1649" r:id="rId1179" location="page=290" xr:uid="{00000000-0004-0000-0100-00009A040000}"/>
    <hyperlink ref="E2586" r:id="rId1180" xr:uid="{00000000-0004-0000-0100-00009B040000}"/>
    <hyperlink ref="E1322" r:id="rId1181" location="page=211" xr:uid="{00000000-0004-0000-0100-00009C040000}"/>
    <hyperlink ref="E780" r:id="rId1182" xr:uid="{00000000-0004-0000-0100-00009D040000}"/>
    <hyperlink ref="E941" r:id="rId1183" location="page=114" xr:uid="{00000000-0004-0000-0100-00009E040000}"/>
    <hyperlink ref="E4023" r:id="rId1184" xr:uid="{00000000-0004-0000-0100-00009F040000}"/>
    <hyperlink ref="E3389" r:id="rId1185" xr:uid="{00000000-0004-0000-0100-0000A0040000}"/>
    <hyperlink ref="E973" r:id="rId1186" xr:uid="{00000000-0004-0000-0100-0000A1040000}"/>
    <hyperlink ref="E917" r:id="rId1187" xr:uid="{00000000-0004-0000-0100-0000A2040000}"/>
    <hyperlink ref="E3203" r:id="rId1188" xr:uid="{00000000-0004-0000-0100-0000A3040000}"/>
    <hyperlink ref="E3464" r:id="rId1189" xr:uid="{00000000-0004-0000-0100-0000A4040000}"/>
    <hyperlink ref="E3213" r:id="rId1190" xr:uid="{00000000-0004-0000-0100-0000A5040000}"/>
    <hyperlink ref="E4012" r:id="rId1191" xr:uid="{00000000-0004-0000-0100-0000A6040000}"/>
    <hyperlink ref="E5106" r:id="rId1192" location="page=138" xr:uid="{00000000-0004-0000-0100-0000A7040000}"/>
    <hyperlink ref="E4920" r:id="rId1193" xr:uid="{00000000-0004-0000-0100-0000A8040000}"/>
    <hyperlink ref="E2157" r:id="rId1194" location="page=402" xr:uid="{00000000-0004-0000-0100-0000A9040000}"/>
    <hyperlink ref="E4069" r:id="rId1195" location="page=55" xr:uid="{00000000-0004-0000-0100-0000AA040000}"/>
    <hyperlink ref="E3872" r:id="rId1196" xr:uid="{00000000-0004-0000-0100-0000AB040000}"/>
    <hyperlink ref="E3174" r:id="rId1197" xr:uid="{00000000-0004-0000-0100-0000AC040000}"/>
    <hyperlink ref="E2596" r:id="rId1198" location="page=342" xr:uid="{00000000-0004-0000-0100-0000AD040000}"/>
    <hyperlink ref="E2878" r:id="rId1199" xr:uid="{00000000-0004-0000-0100-0000AE040000}"/>
    <hyperlink ref="E3668" r:id="rId1200" xr:uid="{00000000-0004-0000-0100-0000AF040000}"/>
    <hyperlink ref="E2744" r:id="rId1201" location="page=409" xr:uid="{00000000-0004-0000-0100-0000B0040000}"/>
    <hyperlink ref="E3252" r:id="rId1202" xr:uid="{00000000-0004-0000-0100-0000B1040000}"/>
    <hyperlink ref="E5079" r:id="rId1203" location="page=84" xr:uid="{00000000-0004-0000-0100-0000B2040000}"/>
    <hyperlink ref="E3354" r:id="rId1204" xr:uid="{00000000-0004-0000-0100-0000B3040000}"/>
    <hyperlink ref="E2505" r:id="rId1205" xr:uid="{00000000-0004-0000-0100-0000B4040000}"/>
    <hyperlink ref="E1337" r:id="rId1206" location="page=273" xr:uid="{00000000-0004-0000-0100-0000B5040000}"/>
    <hyperlink ref="E5022" r:id="rId1207" location="page=52" xr:uid="{00000000-0004-0000-0100-0000B6040000}"/>
    <hyperlink ref="E859" r:id="rId1208" xr:uid="{00000000-0004-0000-0100-0000B7040000}"/>
    <hyperlink ref="E3907" r:id="rId1209" xr:uid="{00000000-0004-0000-0100-0000B8040000}"/>
    <hyperlink ref="E3050" r:id="rId1210" xr:uid="{00000000-0004-0000-0100-0000B9040000}"/>
    <hyperlink ref="E1602" r:id="rId1211" xr:uid="{00000000-0004-0000-0100-0000BA040000}"/>
    <hyperlink ref="E1695" r:id="rId1212" location="page=378" xr:uid="{00000000-0004-0000-0100-0000BB040000}"/>
    <hyperlink ref="E5092" r:id="rId1213" location="page=211" xr:uid="{00000000-0004-0000-0100-0000BC040000}"/>
    <hyperlink ref="E4381" r:id="rId1214" location="page=204" xr:uid="{00000000-0004-0000-0100-0000BD040000}"/>
    <hyperlink ref="E1997" r:id="rId1215" xr:uid="{00000000-0004-0000-0100-0000BE040000}"/>
    <hyperlink ref="E4017" r:id="rId1216" xr:uid="{00000000-0004-0000-0100-0000BF040000}"/>
    <hyperlink ref="E2879" r:id="rId1217" xr:uid="{00000000-0004-0000-0100-0000C0040000}"/>
    <hyperlink ref="E4011" r:id="rId1218" xr:uid="{00000000-0004-0000-0100-0000C1040000}"/>
    <hyperlink ref="F4011" r:id="rId1219" xr:uid="{00000000-0004-0000-0100-0000C2040000}"/>
    <hyperlink ref="E3281" r:id="rId1220" xr:uid="{00000000-0004-0000-0100-0000C3040000}"/>
    <hyperlink ref="E2482" r:id="rId1221" xr:uid="{00000000-0004-0000-0100-0000C4040000}"/>
    <hyperlink ref="E1161" r:id="rId1222" location="page=292" xr:uid="{00000000-0004-0000-0100-0000C5040000}"/>
    <hyperlink ref="E2232" r:id="rId1223" location="page=411" xr:uid="{00000000-0004-0000-0100-0000C6040000}"/>
    <hyperlink ref="E2594" r:id="rId1224" location="page=420" xr:uid="{00000000-0004-0000-0100-0000C7040000}"/>
    <hyperlink ref="E59" r:id="rId1225" xr:uid="{00000000-0004-0000-0100-0000C8040000}"/>
    <hyperlink ref="E5078" r:id="rId1226" location="page=94" xr:uid="{00000000-0004-0000-0100-0000C9040000}"/>
    <hyperlink ref="E3255" r:id="rId1227" xr:uid="{00000000-0004-0000-0100-0000CA040000}"/>
    <hyperlink ref="E3891" r:id="rId1228" xr:uid="{00000000-0004-0000-0100-0000CB040000}"/>
    <hyperlink ref="E3191" r:id="rId1229" xr:uid="{00000000-0004-0000-0100-0000CC040000}"/>
    <hyperlink ref="E3841" r:id="rId1230" xr:uid="{00000000-0004-0000-0100-0000CD040000}"/>
    <hyperlink ref="E3417" r:id="rId1231" xr:uid="{00000000-0004-0000-0100-0000CE040000}"/>
    <hyperlink ref="E1812" r:id="rId1232" xr:uid="{00000000-0004-0000-0100-0000CF040000}"/>
    <hyperlink ref="E4339" r:id="rId1233" location="page=226" xr:uid="{00000000-0004-0000-0100-0000D0040000}"/>
    <hyperlink ref="E3348" r:id="rId1234" xr:uid="{00000000-0004-0000-0100-0000D1040000}"/>
    <hyperlink ref="E1662" r:id="rId1235" location="page=417" xr:uid="{00000000-0004-0000-0100-0000D2040000}"/>
    <hyperlink ref="E3827" r:id="rId1236" xr:uid="{00000000-0004-0000-0100-0000D3040000}"/>
    <hyperlink ref="E2858" r:id="rId1237" xr:uid="{00000000-0004-0000-0100-0000D4040000}"/>
    <hyperlink ref="E3821" r:id="rId1238" xr:uid="{00000000-0004-0000-0100-0000D5040000}"/>
    <hyperlink ref="E2129" r:id="rId1239" location="page=130" xr:uid="{00000000-0004-0000-0100-0000D6040000}"/>
    <hyperlink ref="E3325" r:id="rId1240" xr:uid="{00000000-0004-0000-0100-0000D7040000}"/>
    <hyperlink ref="E4004" r:id="rId1241" location="page=114" xr:uid="{00000000-0004-0000-0100-0000D8040000}"/>
    <hyperlink ref="E3518" r:id="rId1242" xr:uid="{00000000-0004-0000-0100-0000D9040000}"/>
    <hyperlink ref="E1473" r:id="rId1243" location="page=393" xr:uid="{00000000-0004-0000-0100-0000DA040000}"/>
    <hyperlink ref="E1392" r:id="rId1244" location="page=207" xr:uid="{00000000-0004-0000-0100-0000DB040000}"/>
    <hyperlink ref="E4058" r:id="rId1245" xr:uid="{00000000-0004-0000-0100-0000DC040000}"/>
    <hyperlink ref="E3551" r:id="rId1246" xr:uid="{00000000-0004-0000-0100-0000DD040000}"/>
    <hyperlink ref="E1376" r:id="rId1247" location="page=129" xr:uid="{00000000-0004-0000-0100-0000DE040000}"/>
    <hyperlink ref="E2188" r:id="rId1248" location="page=156" xr:uid="{00000000-0004-0000-0100-0000DF040000}"/>
    <hyperlink ref="E3958" r:id="rId1249" xr:uid="{00000000-0004-0000-0100-0000E0040000}"/>
    <hyperlink ref="E2642" r:id="rId1250" xr:uid="{00000000-0004-0000-0100-0000E1040000}"/>
    <hyperlink ref="E1088" r:id="rId1251" xr:uid="{00000000-0004-0000-0100-0000E2040000}"/>
    <hyperlink ref="E3900" r:id="rId1252" xr:uid="{00000000-0004-0000-0100-0000E3040000}"/>
    <hyperlink ref="E2425" r:id="rId1253" location="page=139" xr:uid="{00000000-0004-0000-0100-0000E4040000}"/>
    <hyperlink ref="E4925" r:id="rId1254" location="page=54" xr:uid="{00000000-0004-0000-0100-0000E5040000}"/>
    <hyperlink ref="E3879" r:id="rId1255" xr:uid="{00000000-0004-0000-0100-0000E6040000}"/>
    <hyperlink ref="E2602" r:id="rId1256" xr:uid="{00000000-0004-0000-0100-0000E7040000}"/>
    <hyperlink ref="E524" r:id="rId1257" xr:uid="{00000000-0004-0000-0100-0000E8040000}"/>
    <hyperlink ref="E1011" r:id="rId1258" xr:uid="{00000000-0004-0000-0100-0000E9040000}"/>
    <hyperlink ref="E1399" r:id="rId1259" location="page=298" xr:uid="{00000000-0004-0000-0100-0000EA040000}"/>
    <hyperlink ref="E2859" r:id="rId1260" xr:uid="{00000000-0004-0000-0100-0000EB040000}"/>
    <hyperlink ref="E4567" r:id="rId1261" xr:uid="{00000000-0004-0000-0100-0000EC040000}"/>
    <hyperlink ref="E2476" r:id="rId1262" xr:uid="{00000000-0004-0000-0100-0000ED040000}"/>
    <hyperlink ref="E1067" r:id="rId1263" location="page=312" xr:uid="{00000000-0004-0000-0100-0000EE040000}"/>
    <hyperlink ref="E2194" r:id="rId1264" location="page=62" xr:uid="{00000000-0004-0000-0100-0000EF040000}"/>
    <hyperlink ref="E2632" r:id="rId1265" xr:uid="{00000000-0004-0000-0100-0000F0040000}"/>
    <hyperlink ref="E2192" r:id="rId1266" location="page=366" xr:uid="{00000000-0004-0000-0100-0000F1040000}"/>
    <hyperlink ref="E3646" r:id="rId1267" xr:uid="{00000000-0004-0000-0100-0000F2040000}"/>
    <hyperlink ref="E466" r:id="rId1268" xr:uid="{00000000-0004-0000-0100-0000F3040000}"/>
    <hyperlink ref="E984" r:id="rId1269" xr:uid="{00000000-0004-0000-0100-0000F4040000}"/>
    <hyperlink ref="E3089" r:id="rId1270" xr:uid="{00000000-0004-0000-0100-0000F5040000}"/>
    <hyperlink ref="E1410" r:id="rId1271" location="page=310" xr:uid="{00000000-0004-0000-0100-0000F6040000}"/>
    <hyperlink ref="E850" r:id="rId1272" location="page=318" xr:uid="{00000000-0004-0000-0100-0000F7040000}"/>
    <hyperlink ref="E1008" r:id="rId1273" location="page=324" xr:uid="{00000000-0004-0000-0100-0000F8040000}"/>
    <hyperlink ref="E3458" r:id="rId1274" xr:uid="{00000000-0004-0000-0100-0000F9040000}"/>
    <hyperlink ref="E4350" r:id="rId1275" location="page=18" xr:uid="{00000000-0004-0000-0100-0000FA040000}"/>
    <hyperlink ref="E5084" r:id="rId1276" location="page=425" xr:uid="{00000000-0004-0000-0100-0000FB040000}"/>
    <hyperlink ref="E3264" r:id="rId1277" xr:uid="{00000000-0004-0000-0100-0000FC040000}"/>
    <hyperlink ref="E1398" r:id="rId1278" xr:uid="{00000000-0004-0000-0100-0000FD040000}"/>
    <hyperlink ref="E3948" r:id="rId1279" xr:uid="{00000000-0004-0000-0100-0000FE040000}"/>
    <hyperlink ref="E3540" r:id="rId1280" xr:uid="{00000000-0004-0000-0100-0000FF040000}"/>
    <hyperlink ref="E1348" r:id="rId1281" xr:uid="{00000000-0004-0000-0100-000000050000}"/>
    <hyperlink ref="E1489" r:id="rId1282" location="page=306" xr:uid="{00000000-0004-0000-0100-000001050000}"/>
    <hyperlink ref="E3071" r:id="rId1283" xr:uid="{00000000-0004-0000-0100-000002050000}"/>
    <hyperlink ref="C3060" r:id="rId1284" xr:uid="{00000000-0004-0000-0100-000003050000}"/>
    <hyperlink ref="E3543" r:id="rId1285" xr:uid="{00000000-0004-0000-0100-000004050000}"/>
    <hyperlink ref="E3583" r:id="rId1286" xr:uid="{00000000-0004-0000-0100-000005050000}"/>
    <hyperlink ref="E910" r:id="rId1287" xr:uid="{00000000-0004-0000-0100-000006050000}"/>
    <hyperlink ref="E1294" r:id="rId1288" xr:uid="{00000000-0004-0000-0100-000007050000}"/>
    <hyperlink ref="E3830" r:id="rId1289" xr:uid="{00000000-0004-0000-0100-000008050000}"/>
    <hyperlink ref="E4084" r:id="rId1290" xr:uid="{00000000-0004-0000-0100-000009050000}"/>
    <hyperlink ref="E3361" r:id="rId1291" xr:uid="{00000000-0004-0000-0100-00000A050000}"/>
    <hyperlink ref="E3395" r:id="rId1292" xr:uid="{00000000-0004-0000-0100-00000B050000}"/>
    <hyperlink ref="E2205" r:id="rId1293" location="page=24" xr:uid="{00000000-0004-0000-0100-00000C050000}"/>
    <hyperlink ref="E2676" r:id="rId1294" xr:uid="{00000000-0004-0000-0100-00000D050000}"/>
    <hyperlink ref="E1239" r:id="rId1295" xr:uid="{00000000-0004-0000-0100-00000E050000}"/>
    <hyperlink ref="E38" r:id="rId1296" xr:uid="{00000000-0004-0000-0100-00000F050000}"/>
    <hyperlink ref="E1357" r:id="rId1297" location="page=133" xr:uid="{00000000-0004-0000-0100-000010050000}"/>
    <hyperlink ref="E1304" r:id="rId1298" xr:uid="{00000000-0004-0000-0100-000011050000}"/>
    <hyperlink ref="E1303" r:id="rId1299" location="page=131" xr:uid="{00000000-0004-0000-0100-000012050000}"/>
    <hyperlink ref="E2724" r:id="rId1300" location="page=68" xr:uid="{00000000-0004-0000-0100-000013050000}"/>
    <hyperlink ref="E4840" r:id="rId1301" location="page=76" xr:uid="{00000000-0004-0000-0100-000014050000}"/>
    <hyperlink ref="E3954" r:id="rId1302" xr:uid="{00000000-0004-0000-0100-000015050000}"/>
    <hyperlink ref="E1722" r:id="rId1303" location="page=396" xr:uid="{00000000-0004-0000-0100-000016050000}"/>
    <hyperlink ref="E3918" r:id="rId1304" xr:uid="{00000000-0004-0000-0100-000017050000}"/>
    <hyperlink ref="E2634" r:id="rId1305" xr:uid="{00000000-0004-0000-0100-000018050000}"/>
    <hyperlink ref="E915" r:id="rId1306" xr:uid="{00000000-0004-0000-0100-000019050000}"/>
    <hyperlink ref="E1333" r:id="rId1307" xr:uid="{00000000-0004-0000-0100-00001A050000}"/>
    <hyperlink ref="E3815" r:id="rId1308" xr:uid="{00000000-0004-0000-0100-00001B050000}"/>
    <hyperlink ref="E3245" r:id="rId1309" xr:uid="{00000000-0004-0000-0100-00001C050000}"/>
    <hyperlink ref="E955" r:id="rId1310" location="page=196" xr:uid="{00000000-0004-0000-0100-00001D050000}"/>
    <hyperlink ref="E3539" r:id="rId1311" xr:uid="{00000000-0004-0000-0100-00001E050000}"/>
    <hyperlink ref="E2625" r:id="rId1312" xr:uid="{00000000-0004-0000-0100-00001F050000}"/>
    <hyperlink ref="E1058" r:id="rId1313" xr:uid="{00000000-0004-0000-0100-000020050000}"/>
    <hyperlink ref="E3382" r:id="rId1314" xr:uid="{00000000-0004-0000-0100-000021050000}"/>
    <hyperlink ref="E3349" r:id="rId1315" xr:uid="{00000000-0004-0000-0100-000022050000}"/>
    <hyperlink ref="E1774" r:id="rId1316" xr:uid="{00000000-0004-0000-0100-000023050000}"/>
    <hyperlink ref="E3935" r:id="rId1317" xr:uid="{00000000-0004-0000-0100-000024050000}"/>
    <hyperlink ref="E3368" r:id="rId1318" xr:uid="{00000000-0004-0000-0100-000025050000}"/>
    <hyperlink ref="E2316" r:id="rId1319" location="page=43" xr:uid="{00000000-0004-0000-0100-000026050000}"/>
    <hyperlink ref="E3240" r:id="rId1320" xr:uid="{00000000-0004-0000-0100-000027050000}"/>
    <hyperlink ref="E3367" r:id="rId1321" xr:uid="{00000000-0004-0000-0100-000028050000}"/>
    <hyperlink ref="E2107" r:id="rId1322" location="page=121" xr:uid="{00000000-0004-0000-0100-000029050000}"/>
    <hyperlink ref="E1554" r:id="rId1323" location="page=201" xr:uid="{00000000-0004-0000-0100-00002A050000}"/>
    <hyperlink ref="E2379" r:id="rId1324" location="page=72" xr:uid="{00000000-0004-0000-0100-00002B050000}"/>
    <hyperlink ref="E4020" r:id="rId1325" location="page=82" xr:uid="{00000000-0004-0000-0100-00002C050000}"/>
    <hyperlink ref="E3299" r:id="rId1326" xr:uid="{00000000-0004-0000-0100-00002D050000}"/>
    <hyperlink ref="E3134" r:id="rId1327" xr:uid="{00000000-0004-0000-0100-00002E050000}"/>
    <hyperlink ref="E1233" r:id="rId1328" xr:uid="{00000000-0004-0000-0100-00002F050000}"/>
    <hyperlink ref="E4596" r:id="rId1329" location="page=481" xr:uid="{00000000-0004-0000-0100-000030050000}"/>
    <hyperlink ref="E3355" r:id="rId1330" xr:uid="{00000000-0004-0000-0100-000031050000}"/>
    <hyperlink ref="E3525" r:id="rId1331" xr:uid="{00000000-0004-0000-0100-000032050000}"/>
    <hyperlink ref="E3445" r:id="rId1332" xr:uid="{00000000-0004-0000-0100-000033050000}"/>
    <hyperlink ref="E1569" r:id="rId1333" location="page=155" xr:uid="{00000000-0004-0000-0100-000034050000}"/>
    <hyperlink ref="E4738" r:id="rId1334" xr:uid="{00000000-0004-0000-0100-000035050000}"/>
    <hyperlink ref="E3063" r:id="rId1335" xr:uid="{00000000-0004-0000-0100-000036050000}"/>
    <hyperlink ref="E1193" r:id="rId1336" xr:uid="{00000000-0004-0000-0100-000037050000}"/>
    <hyperlink ref="E1201" r:id="rId1337" xr:uid="{00000000-0004-0000-0100-000038050000}"/>
    <hyperlink ref="E2370" r:id="rId1338" location="page=347" xr:uid="{00000000-0004-0000-0100-000039050000}"/>
    <hyperlink ref="E3905" r:id="rId1339" xr:uid="{00000000-0004-0000-0100-00003A050000}"/>
    <hyperlink ref="E3041" r:id="rId1340" xr:uid="{00000000-0004-0000-0100-00003B050000}"/>
    <hyperlink ref="E4261" r:id="rId1341" location="page=40" xr:uid="{00000000-0004-0000-0100-00003C050000}"/>
    <hyperlink ref="E4388" r:id="rId1342" xr:uid="{00000000-0004-0000-0100-00003D050000}"/>
    <hyperlink ref="E3188" r:id="rId1343" xr:uid="{00000000-0004-0000-0100-00003E050000}"/>
    <hyperlink ref="E1143" r:id="rId1344" location="page=264" xr:uid="{00000000-0004-0000-0100-00003F050000}"/>
    <hyperlink ref="E3507" r:id="rId1345" xr:uid="{00000000-0004-0000-0100-000040050000}"/>
    <hyperlink ref="E2278" r:id="rId1346" location="page=213" xr:uid="{00000000-0004-0000-0100-000041050000}"/>
    <hyperlink ref="E3342" r:id="rId1347" xr:uid="{00000000-0004-0000-0100-000042050000}"/>
    <hyperlink ref="E3351" r:id="rId1348" xr:uid="{00000000-0004-0000-0100-000043050000}"/>
    <hyperlink ref="E2166" r:id="rId1349" location="page=249" xr:uid="{00000000-0004-0000-0100-000044050000}"/>
    <hyperlink ref="E4506" r:id="rId1350" xr:uid="{00000000-0004-0000-0100-000045050000}"/>
    <hyperlink ref="E3968" r:id="rId1351" xr:uid="{00000000-0004-0000-0100-000046050000}"/>
    <hyperlink ref="E3481" r:id="rId1352" xr:uid="{00000000-0004-0000-0100-000047050000}"/>
    <hyperlink ref="E992" r:id="rId1353" location="page=120" xr:uid="{00000000-0004-0000-0100-000048050000}"/>
    <hyperlink ref="E3874" r:id="rId1354" xr:uid="{00000000-0004-0000-0100-000049050000}"/>
    <hyperlink ref="E3471" r:id="rId1355" xr:uid="{00000000-0004-0000-0100-00004A050000}"/>
    <hyperlink ref="E1621" r:id="rId1356" location="page=73" xr:uid="{00000000-0004-0000-0100-00004B050000}"/>
    <hyperlink ref="E3487" r:id="rId1357" xr:uid="{00000000-0004-0000-0100-00004C050000}"/>
    <hyperlink ref="E3470" r:id="rId1358" xr:uid="{00000000-0004-0000-0100-00004D050000}"/>
    <hyperlink ref="E4225" r:id="rId1359" xr:uid="{00000000-0004-0000-0100-00004E050000}"/>
    <hyperlink ref="E4052" r:id="rId1360" location="page=105" xr:uid="{00000000-0004-0000-0100-00004F050000}"/>
    <hyperlink ref="E4253" r:id="rId1361" location="page=101" xr:uid="{00000000-0004-0000-0100-000050050000}"/>
    <hyperlink ref="E4013" r:id="rId1362" xr:uid="{00000000-0004-0000-0100-000051050000}"/>
    <hyperlink ref="E4950" r:id="rId1363" xr:uid="{00000000-0004-0000-0100-000052050000}"/>
    <hyperlink ref="E5036" r:id="rId1364" location="page=28" xr:uid="{00000000-0004-0000-0100-000053050000}"/>
    <hyperlink ref="E2621" r:id="rId1365" location="page=427" xr:uid="{00000000-0004-0000-0100-000054050000}"/>
    <hyperlink ref="E2049" r:id="rId1366" location="page=158" xr:uid="{00000000-0004-0000-0100-000055050000}"/>
    <hyperlink ref="E3709" r:id="rId1367" xr:uid="{00000000-0004-0000-0100-000056050000}"/>
    <hyperlink ref="E1137" r:id="rId1368" xr:uid="{00000000-0004-0000-0100-000057050000}"/>
    <hyperlink ref="E930" r:id="rId1369" xr:uid="{00000000-0004-0000-0100-000058050000}"/>
    <hyperlink ref="E2405" r:id="rId1370" location="page=310" xr:uid="{00000000-0004-0000-0100-000059050000}"/>
    <hyperlink ref="E1609" r:id="rId1371" location="page=27" xr:uid="{00000000-0004-0000-0100-00005A050000}"/>
    <hyperlink ref="E4079" r:id="rId1372" xr:uid="{00000000-0004-0000-0100-00005B050000}"/>
    <hyperlink ref="E2039" r:id="rId1373" location="page=182" xr:uid="{00000000-0004-0000-0100-00005C050000}"/>
    <hyperlink ref="E2610" r:id="rId1374" xr:uid="{00000000-0004-0000-0100-00005D050000}"/>
    <hyperlink ref="E3217" r:id="rId1375" xr:uid="{00000000-0004-0000-0100-00005E050000}"/>
    <hyperlink ref="E2558" r:id="rId1376" location="page=480" xr:uid="{00000000-0004-0000-0100-00005F050000}"/>
    <hyperlink ref="E1472" r:id="rId1377" location="page=368" xr:uid="{00000000-0004-0000-0100-000060050000}"/>
    <hyperlink ref="E3979" r:id="rId1378" location="page=4" xr:uid="{00000000-0004-0000-0100-000061050000}"/>
    <hyperlink ref="E3867" r:id="rId1379" xr:uid="{00000000-0004-0000-0100-000062050000}"/>
    <hyperlink ref="E3978" r:id="rId1380" location="page=74" xr:uid="{00000000-0004-0000-0100-000063050000}"/>
    <hyperlink ref="E2727" r:id="rId1381" location="page=152" xr:uid="{00000000-0004-0000-0100-000064050000}"/>
    <hyperlink ref="E1464" r:id="rId1382" location="page=314" xr:uid="{00000000-0004-0000-0100-000065050000}"/>
    <hyperlink ref="E1549" r:id="rId1383" location="page=79" xr:uid="{00000000-0004-0000-0100-000066050000}"/>
    <hyperlink ref="E2054" r:id="rId1384" location="page=52" xr:uid="{00000000-0004-0000-0100-000067050000}"/>
    <hyperlink ref="E1141" r:id="rId1385" location="page=424" xr:uid="{00000000-0004-0000-0100-000068050000}"/>
    <hyperlink ref="E2195" r:id="rId1386" location="page=67" xr:uid="{00000000-0004-0000-0100-000069050000}"/>
    <hyperlink ref="E1311" r:id="rId1387" location="page=215" xr:uid="{00000000-0004-0000-0100-00006A050000}"/>
    <hyperlink ref="E4053" r:id="rId1388" xr:uid="{00000000-0004-0000-0100-00006B050000}"/>
    <hyperlink ref="E3418" r:id="rId1389" xr:uid="{00000000-0004-0000-0100-00006C050000}"/>
    <hyperlink ref="E3332" r:id="rId1390" xr:uid="{00000000-0004-0000-0100-00006D050000}"/>
    <hyperlink ref="E4566" r:id="rId1391" location="page=21" xr:uid="{00000000-0004-0000-0100-00006E050000}"/>
    <hyperlink ref="E1380" r:id="rId1392" xr:uid="{00000000-0004-0000-0100-00006F050000}"/>
    <hyperlink ref="E4032" r:id="rId1393" xr:uid="{00000000-0004-0000-0100-000070050000}"/>
    <hyperlink ref="E3902" r:id="rId1394" xr:uid="{00000000-0004-0000-0100-000071050000}"/>
    <hyperlink ref="E457" r:id="rId1395" location="page=269" xr:uid="{00000000-0004-0000-0100-000072050000}"/>
    <hyperlink ref="E3943" r:id="rId1396" xr:uid="{00000000-0004-0000-0100-000073050000}"/>
    <hyperlink ref="E4485" r:id="rId1397" location="page=147" xr:uid="{00000000-0004-0000-0100-000074050000}"/>
    <hyperlink ref="E4126" r:id="rId1398" location="page=173" xr:uid="{00000000-0004-0000-0100-000075050000}"/>
    <hyperlink ref="E2559" r:id="rId1399" location="page=485" xr:uid="{00000000-0004-0000-0100-000076050000}"/>
    <hyperlink ref="E2635" r:id="rId1400" location="page=388" xr:uid="{00000000-0004-0000-0100-000077050000}"/>
    <hyperlink ref="E3469" r:id="rId1401" xr:uid="{00000000-0004-0000-0100-000078050000}"/>
    <hyperlink ref="E1001" r:id="rId1402" location="page=96" xr:uid="{00000000-0004-0000-0100-000079050000}"/>
    <hyperlink ref="E2604" r:id="rId1403" location="page=378" xr:uid="{00000000-0004-0000-0100-00007A050000}"/>
    <hyperlink ref="E4224" r:id="rId1404" location="page=127" xr:uid="{00000000-0004-0000-0100-00007B050000}"/>
    <hyperlink ref="E1610" r:id="rId1405" xr:uid="{00000000-0004-0000-0100-00007C050000}"/>
    <hyperlink ref="E2340" r:id="rId1406" location="page=330" xr:uid="{00000000-0004-0000-0100-00007D050000}"/>
    <hyperlink ref="E3588" r:id="rId1407" xr:uid="{00000000-0004-0000-0100-00007E050000}"/>
    <hyperlink ref="E2778" r:id="rId1408" xr:uid="{00000000-0004-0000-0100-00007F050000}"/>
    <hyperlink ref="E2249" r:id="rId1409" xr:uid="{00000000-0004-0000-0100-000080050000}"/>
    <hyperlink ref="E3432" r:id="rId1410" xr:uid="{00000000-0004-0000-0100-000081050000}"/>
    <hyperlink ref="E548" r:id="rId1411" xr:uid="{00000000-0004-0000-0100-000082050000}"/>
    <hyperlink ref="E3987" r:id="rId1412" location="page=91" xr:uid="{00000000-0004-0000-0100-000083050000}"/>
    <hyperlink ref="E3095" r:id="rId1413" xr:uid="{00000000-0004-0000-0100-000084050000}"/>
    <hyperlink ref="E2652" r:id="rId1414" xr:uid="{00000000-0004-0000-0100-000085050000}"/>
    <hyperlink ref="E4117" r:id="rId1415" xr:uid="{00000000-0004-0000-0100-000086050000}"/>
    <hyperlink ref="E3988" r:id="rId1416" xr:uid="{00000000-0004-0000-0100-000087050000}"/>
    <hyperlink ref="E2629" r:id="rId1417" location="page=351" xr:uid="{00000000-0004-0000-0100-000088050000}"/>
    <hyperlink ref="E1379" r:id="rId1418" location="page=277" xr:uid="{00000000-0004-0000-0100-000089050000}"/>
    <hyperlink ref="E1469" r:id="rId1419" location="page=345" xr:uid="{00000000-0004-0000-0100-00008A050000}"/>
    <hyperlink ref="E1965" r:id="rId1420" location="page=73" xr:uid="{00000000-0004-0000-0100-00008B050000}"/>
    <hyperlink ref="E1975" r:id="rId1421" location="page=42" xr:uid="{00000000-0004-0000-0100-00008C050000}"/>
    <hyperlink ref="E2862" r:id="rId1422" xr:uid="{00000000-0004-0000-0100-00008D050000}"/>
    <hyperlink ref="E2795" r:id="rId1423" xr:uid="{00000000-0004-0000-0100-00008E050000}"/>
    <hyperlink ref="E4355" r:id="rId1424" location="page=29" xr:uid="{00000000-0004-0000-0100-00008F050000}"/>
    <hyperlink ref="E3289" r:id="rId1425" xr:uid="{00000000-0004-0000-0100-000090050000}"/>
    <hyperlink ref="E1326" r:id="rId1426" location="page=167" xr:uid="{00000000-0004-0000-0100-000091050000}"/>
    <hyperlink ref="E1079" r:id="rId1427" xr:uid="{00000000-0004-0000-0100-000092050000}"/>
    <hyperlink ref="E1953" r:id="rId1428" location="page=378" xr:uid="{00000000-0004-0000-0100-000093050000}"/>
    <hyperlink ref="E2797" r:id="rId1429" xr:uid="{00000000-0004-0000-0100-000094050000}"/>
    <hyperlink ref="E2873" r:id="rId1430" xr:uid="{00000000-0004-0000-0100-000095050000}"/>
    <hyperlink ref="E2880" r:id="rId1431" xr:uid="{00000000-0004-0000-0100-000096050000}"/>
    <hyperlink ref="E4359" r:id="rId1432" xr:uid="{00000000-0004-0000-0100-000097050000}"/>
    <hyperlink ref="E2027" r:id="rId1433" location="page=262" xr:uid="{00000000-0004-0000-0100-000098050000}"/>
    <hyperlink ref="E2746" r:id="rId1434" xr:uid="{00000000-0004-0000-0100-000099050000}"/>
    <hyperlink ref="E2000" r:id="rId1435" location="page=95" xr:uid="{00000000-0004-0000-0100-00009A050000}"/>
    <hyperlink ref="E1352" r:id="rId1436" location="page=141" xr:uid="{00000000-0004-0000-0100-00009B050000}"/>
    <hyperlink ref="E3224" r:id="rId1437" xr:uid="{00000000-0004-0000-0100-00009C050000}"/>
    <hyperlink ref="E1354" r:id="rId1438" location="page=206" xr:uid="{00000000-0004-0000-0100-00009D050000}"/>
    <hyperlink ref="E2903" r:id="rId1439" xr:uid="{00000000-0004-0000-0100-00009E050000}"/>
    <hyperlink ref="E4508" r:id="rId1440" xr:uid="{00000000-0004-0000-0100-00009F050000}"/>
    <hyperlink ref="E3984" r:id="rId1441" xr:uid="{00000000-0004-0000-0100-0000A0050000}"/>
    <hyperlink ref="E2082" r:id="rId1442" xr:uid="{00000000-0004-0000-0100-0000A1050000}"/>
    <hyperlink ref="E1136" r:id="rId1443" location="page=304" xr:uid="{00000000-0004-0000-0100-0000A2050000}"/>
    <hyperlink ref="E3546" r:id="rId1444" xr:uid="{00000000-0004-0000-0100-0000A3050000}"/>
    <hyperlink ref="E4603" r:id="rId1445" location="page=589" xr:uid="{00000000-0004-0000-0100-0000A4050000}"/>
    <hyperlink ref="E1825" r:id="rId1446" xr:uid="{00000000-0004-0000-0100-0000A5050000}"/>
    <hyperlink ref="E1568" r:id="rId1447" location="page=59" xr:uid="{00000000-0004-0000-0100-0000A6050000}"/>
    <hyperlink ref="E1570" r:id="rId1448" location="page=121" xr:uid="{00000000-0004-0000-0100-0000A7050000}"/>
    <hyperlink ref="E2065" r:id="rId1449" location="page=290" xr:uid="{00000000-0004-0000-0100-0000A8050000}"/>
    <hyperlink ref="E988" r:id="rId1450" location="page=184" xr:uid="{00000000-0004-0000-0100-0000A9050000}"/>
    <hyperlink ref="E1614" r:id="rId1451" xr:uid="{00000000-0004-0000-0100-0000AA050000}"/>
    <hyperlink ref="E1617" r:id="rId1452" location="page=404" xr:uid="{00000000-0004-0000-0100-0000AB050000}"/>
    <hyperlink ref="E3043" r:id="rId1453" xr:uid="{00000000-0004-0000-0100-0000AC050000}"/>
    <hyperlink ref="E2773" r:id="rId1454" xr:uid="{00000000-0004-0000-0100-0000AD050000}"/>
    <hyperlink ref="E1573" r:id="rId1455" location="page=497" xr:uid="{00000000-0004-0000-0100-0000AE050000}"/>
    <hyperlink ref="E1981" r:id="rId1456" location="page=85" xr:uid="{00000000-0004-0000-0100-0000AF050000}"/>
    <hyperlink ref="E1417" r:id="rId1457" xr:uid="{00000000-0004-0000-0100-0000B0050000}"/>
    <hyperlink ref="E2582" r:id="rId1458" xr:uid="{00000000-0004-0000-0100-0000B1050000}"/>
    <hyperlink ref="E887" r:id="rId1459" location="page=110" xr:uid="{00000000-0004-0000-0100-0000B2050000}"/>
    <hyperlink ref="E1445" r:id="rId1460" location="page=33" xr:uid="{00000000-0004-0000-0100-0000B3050000}"/>
    <hyperlink ref="E3433" r:id="rId1461" xr:uid="{00000000-0004-0000-0100-0000B4050000}"/>
    <hyperlink ref="E2066" r:id="rId1462" location="page=430" xr:uid="{00000000-0004-0000-0100-0000B5050000}"/>
    <hyperlink ref="E1682" r:id="rId1463" location="page=333" xr:uid="{00000000-0004-0000-0100-0000B6050000}"/>
    <hyperlink ref="E4180" r:id="rId1464" xr:uid="{00000000-0004-0000-0100-0000B7050000}"/>
    <hyperlink ref="E4154" r:id="rId1465" location="page=162" xr:uid="{00000000-0004-0000-0100-0000B8050000}"/>
    <hyperlink ref="E443" r:id="rId1466" xr:uid="{00000000-0004-0000-0100-0000B9050000}"/>
    <hyperlink ref="E1705" r:id="rId1467" xr:uid="{00000000-0004-0000-0100-0000BA050000}"/>
    <hyperlink ref="E4324" r:id="rId1468" location="page=225" xr:uid="{00000000-0004-0000-0100-0000BB050000}"/>
    <hyperlink ref="E2015" r:id="rId1469" location="page=56" xr:uid="{00000000-0004-0000-0100-0000BC050000}"/>
    <hyperlink ref="E4489" r:id="rId1470" xr:uid="{00000000-0004-0000-0100-0000BD050000}"/>
    <hyperlink ref="E1974" r:id="rId1471" location="page=24" xr:uid="{00000000-0004-0000-0100-0000BE050000}"/>
    <hyperlink ref="E2231" r:id="rId1472" location="page=81" xr:uid="{00000000-0004-0000-0100-0000BF050000}"/>
    <hyperlink ref="E4954" r:id="rId1473" xr:uid="{00000000-0004-0000-0100-0000C0050000}"/>
    <hyperlink ref="E2221" r:id="rId1474" location="page=138" xr:uid="{00000000-0004-0000-0100-0000C1050000}"/>
    <hyperlink ref="E2288" r:id="rId1475" location="page=256" xr:uid="{00000000-0004-0000-0100-0000C2050000}"/>
    <hyperlink ref="E1290" r:id="rId1476" location="page=229" xr:uid="{00000000-0004-0000-0100-0000C3050000}"/>
    <hyperlink ref="E1518" r:id="rId1477" xr:uid="{00000000-0004-0000-0100-0000C4050000}"/>
    <hyperlink ref="E3604" r:id="rId1478" xr:uid="{00000000-0004-0000-0100-0000C5050000}"/>
    <hyperlink ref="E3482" r:id="rId1479" xr:uid="{00000000-0004-0000-0100-0000C6050000}"/>
    <hyperlink ref="E1632" r:id="rId1480" location="page=316" xr:uid="{00000000-0004-0000-0100-0000C7050000}"/>
    <hyperlink ref="E2035" r:id="rId1481" location="page=346" xr:uid="{00000000-0004-0000-0100-0000C8050000}"/>
    <hyperlink ref="E2031" r:id="rId1482" location="page=224" xr:uid="{00000000-0004-0000-0100-0000C9050000}"/>
    <hyperlink ref="E2409" r:id="rId1483" xr:uid="{00000000-0004-0000-0100-0000CA050000}"/>
    <hyperlink ref="E710" r:id="rId1484" location="page=101" xr:uid="{00000000-0004-0000-0100-0000CB050000}"/>
    <hyperlink ref="E1249" r:id="rId1485" xr:uid="{00000000-0004-0000-0100-0000CC050000}"/>
    <hyperlink ref="E4106" r:id="rId1486" xr:uid="{00000000-0004-0000-0100-0000CD050000}"/>
    <hyperlink ref="E1349" r:id="rId1487" location="page=243" xr:uid="{00000000-0004-0000-0100-0000CE050000}"/>
    <hyperlink ref="E4087" r:id="rId1488" xr:uid="{00000000-0004-0000-0100-0000CF050000}"/>
    <hyperlink ref="E3952" r:id="rId1489" xr:uid="{00000000-0004-0000-0100-0000D0050000}"/>
    <hyperlink ref="E3977" r:id="rId1490" xr:uid="{00000000-0004-0000-0100-0000D1050000}"/>
    <hyperlink ref="E1402" r:id="rId1491" location="page=115" xr:uid="{00000000-0004-0000-0100-0000D2050000}"/>
    <hyperlink ref="E4870" r:id="rId1492" location="page=6" xr:uid="{00000000-0004-0000-0100-0000D3050000}"/>
    <hyperlink ref="E4868" r:id="rId1493" location="page=41" xr:uid="{00000000-0004-0000-0100-0000D4050000}"/>
    <hyperlink ref="E4849" r:id="rId1494" location="page=86" xr:uid="{00000000-0004-0000-0100-0000D5050000}"/>
    <hyperlink ref="E4818" r:id="rId1495" xr:uid="{00000000-0004-0000-0100-0000D6050000}"/>
    <hyperlink ref="E1115" r:id="rId1496" xr:uid="{00000000-0004-0000-0100-0000D7050000}"/>
    <hyperlink ref="E440" r:id="rId1497" xr:uid="{00000000-0004-0000-0100-0000D8050000}"/>
    <hyperlink ref="E485" r:id="rId1498" xr:uid="{00000000-0004-0000-0100-0000D9050000}"/>
    <hyperlink ref="E630" r:id="rId1499" xr:uid="{00000000-0004-0000-0100-0000DA050000}"/>
    <hyperlink ref="E3548" r:id="rId1500" xr:uid="{00000000-0004-0000-0100-0000DB050000}"/>
    <hyperlink ref="E3601" r:id="rId1501" xr:uid="{00000000-0004-0000-0100-0000DC050000}"/>
    <hyperlink ref="E3538" r:id="rId1502" xr:uid="{00000000-0004-0000-0100-0000DD050000}"/>
    <hyperlink ref="E3522" r:id="rId1503" xr:uid="{00000000-0004-0000-0100-0000DE050000}"/>
    <hyperlink ref="E3594" r:id="rId1504" xr:uid="{00000000-0004-0000-0100-0000DF050000}"/>
    <hyperlink ref="E3550" r:id="rId1505" xr:uid="{00000000-0004-0000-0100-0000E0050000}"/>
    <hyperlink ref="E3600" r:id="rId1506" xr:uid="{00000000-0004-0000-0100-0000E1050000}"/>
    <hyperlink ref="E3557" r:id="rId1507" xr:uid="{00000000-0004-0000-0100-0000E2050000}"/>
    <hyperlink ref="E3516" r:id="rId1508" xr:uid="{00000000-0004-0000-0100-0000E3050000}"/>
    <hyperlink ref="E544" r:id="rId1509" xr:uid="{00000000-0004-0000-0100-0000E4050000}"/>
    <hyperlink ref="E501" r:id="rId1510" xr:uid="{00000000-0004-0000-0100-0000E5050000}"/>
    <hyperlink ref="E793" r:id="rId1511" location="page=221" xr:uid="{00000000-0004-0000-0100-0000E6050000}"/>
    <hyperlink ref="E3650" r:id="rId1512" xr:uid="{00000000-0004-0000-0100-0000E7050000}"/>
    <hyperlink ref="E3991" r:id="rId1513" xr:uid="{00000000-0004-0000-0100-0000E8050000}"/>
    <hyperlink ref="E5166" r:id="rId1514" location="page=7" xr:uid="{00000000-0004-0000-0100-0000E9050000}"/>
    <hyperlink ref="E5173" r:id="rId1515" location="page=132" xr:uid="{00000000-0004-0000-0100-0000EA050000}"/>
    <hyperlink ref="E5159" r:id="rId1516" location="page=30" xr:uid="{00000000-0004-0000-0100-0000EB050000}"/>
    <hyperlink ref="E5174" r:id="rId1517" location="page=25" xr:uid="{00000000-0004-0000-0100-0000EC050000}"/>
    <hyperlink ref="E5156" r:id="rId1518" location="page=20" xr:uid="{00000000-0004-0000-0100-0000ED050000}"/>
    <hyperlink ref="E5163" r:id="rId1519" location="page=39" xr:uid="{00000000-0004-0000-0100-0000EE050000}"/>
    <hyperlink ref="E5176" r:id="rId1520" location="page=6" xr:uid="{00000000-0004-0000-0100-0000EF050000}"/>
    <hyperlink ref="E5160" r:id="rId1521" location="page=52" xr:uid="{00000000-0004-0000-0100-0000F0050000}"/>
    <hyperlink ref="E5175" r:id="rId1522" location="page=117" xr:uid="{00000000-0004-0000-0100-0000F1050000}"/>
    <hyperlink ref="E5241" r:id="rId1523" location="page=200" xr:uid="{00000000-0004-0000-0100-0000F2050000}"/>
    <hyperlink ref="E5157" r:id="rId1524" location="page=339" xr:uid="{00000000-0004-0000-0100-0000F3050000}"/>
    <hyperlink ref="E5165" r:id="rId1525" location="page=80" xr:uid="{00000000-0004-0000-0100-0000F4050000}"/>
    <hyperlink ref="E5162" r:id="rId1526" xr:uid="{00000000-0004-0000-0100-0000F5050000}"/>
    <hyperlink ref="E5248" r:id="rId1527" xr:uid="{00000000-0004-0000-0100-0000F6050000}"/>
    <hyperlink ref="E4934" r:id="rId1528" xr:uid="{00000000-0004-0000-0100-0000F7050000}"/>
    <hyperlink ref="E3008" r:id="rId1529" xr:uid="{00000000-0004-0000-0100-0000F8050000}"/>
    <hyperlink ref="C4396" r:id="rId1530" xr:uid="{00000000-0004-0000-0100-0000F9050000}"/>
    <hyperlink ref="E1017" r:id="rId1531" xr:uid="{00000000-0004-0000-0100-0000FA050000}"/>
    <hyperlink ref="F1017" r:id="rId1532" xr:uid="{00000000-0004-0000-0100-0000FB050000}"/>
    <hyperlink ref="E4491" r:id="rId1533" xr:uid="{00000000-0004-0000-0100-0000FC050000}"/>
    <hyperlink ref="E4265" r:id="rId1534" xr:uid="{00000000-0004-0000-0100-0000FD050000}"/>
    <hyperlink ref="E1370" r:id="rId1535" xr:uid="{00000000-0004-0000-0100-0000FE050000}"/>
    <hyperlink ref="E3659" r:id="rId1536" xr:uid="{00000000-0004-0000-0100-0000FF050000}"/>
    <hyperlink ref="E1347" r:id="rId1537" xr:uid="{00000000-0004-0000-0100-000000060000}"/>
    <hyperlink ref="E971" r:id="rId1538" xr:uid="{00000000-0004-0000-0100-000001060000}"/>
    <hyperlink ref="E2198" r:id="rId1539" xr:uid="{00000000-0004-0000-0100-000002060000}"/>
    <hyperlink ref="E3253" r:id="rId1540" xr:uid="{00000000-0004-0000-0100-000003060000}"/>
    <hyperlink ref="E3254" r:id="rId1541" xr:uid="{00000000-0004-0000-0100-000004060000}"/>
    <hyperlink ref="E3658" r:id="rId1542" xr:uid="{00000000-0004-0000-0100-000005060000}"/>
    <hyperlink ref="E4889" r:id="rId1543" xr:uid="{00000000-0004-0000-0100-000006060000}"/>
    <hyperlink ref="E5252" r:id="rId1544" xr:uid="{00000000-0004-0000-0100-000007060000}"/>
    <hyperlink ref="E5183" r:id="rId1545" xr:uid="{00000000-0004-0000-0100-000008060000}"/>
    <hyperlink ref="E5072" r:id="rId1546" xr:uid="{00000000-0004-0000-0100-000009060000}"/>
    <hyperlink ref="E9" r:id="rId1547" xr:uid="{00000000-0004-0000-0100-00000A060000}"/>
    <hyperlink ref="E4470" r:id="rId1548" xr:uid="{00000000-0004-0000-0100-00000B060000}"/>
    <hyperlink ref="E4469" r:id="rId1549" xr:uid="{00000000-0004-0000-0100-00000C060000}"/>
    <hyperlink ref="E4983" r:id="rId1550" xr:uid="{00000000-0004-0000-0100-00000D060000}"/>
    <hyperlink ref="E4986" r:id="rId1551" xr:uid="{00000000-0004-0000-0100-00000E060000}"/>
    <hyperlink ref="E4201" r:id="rId1552" xr:uid="{00000000-0004-0000-0100-00000F060000}"/>
    <hyperlink ref="E4141" r:id="rId1553" xr:uid="{00000000-0004-0000-0100-000010060000}"/>
    <hyperlink ref="E4259" r:id="rId1554" xr:uid="{00000000-0004-0000-0100-000011060000}"/>
    <hyperlink ref="E4263" r:id="rId1555" xr:uid="{00000000-0004-0000-0100-000012060000}"/>
    <hyperlink ref="E4513" r:id="rId1556" xr:uid="{00000000-0004-0000-0100-000013060000}"/>
    <hyperlink ref="E4410" r:id="rId1557" xr:uid="{00000000-0004-0000-0100-000014060000}"/>
    <hyperlink ref="E4456" r:id="rId1558" xr:uid="{00000000-0004-0000-0100-000015060000}"/>
    <hyperlink ref="E3997" r:id="rId1559" xr:uid="{00000000-0004-0000-0100-000016060000}"/>
    <hyperlink ref="E5217" r:id="rId1560" xr:uid="{00000000-0004-0000-0100-000017060000}"/>
    <hyperlink ref="E4740" r:id="rId1561" xr:uid="{00000000-0004-0000-0100-000018060000}"/>
    <hyperlink ref="E4494" r:id="rId1562" xr:uid="{00000000-0004-0000-0100-000019060000}"/>
    <hyperlink ref="E5131" r:id="rId1563" xr:uid="{00000000-0004-0000-0100-00001A060000}"/>
    <hyperlink ref="E2063" r:id="rId1564" xr:uid="{00000000-0004-0000-0100-00001B060000}"/>
    <hyperlink ref="E1592" r:id="rId1565" xr:uid="{00000000-0004-0000-0100-00001C060000}"/>
    <hyperlink ref="E1803" r:id="rId1566" xr:uid="{00000000-0004-0000-0100-00001D060000}"/>
    <hyperlink ref="E1826" r:id="rId1567" xr:uid="{00000000-0004-0000-0100-00001E060000}"/>
    <hyperlink ref="E5015" r:id="rId1568" xr:uid="{00000000-0004-0000-0100-00001F060000}"/>
    <hyperlink ref="E1584" r:id="rId1569" xr:uid="{00000000-0004-0000-0100-000020060000}"/>
    <hyperlink ref="E1342" r:id="rId1570" xr:uid="{00000000-0004-0000-0100-000021060000}"/>
    <hyperlink ref="E4707" r:id="rId1571" xr:uid="{00000000-0004-0000-0100-000022060000}"/>
    <hyperlink ref="E12" r:id="rId1572" xr:uid="{00000000-0004-0000-0100-000023060000}"/>
    <hyperlink ref="E4621" r:id="rId1573" xr:uid="{00000000-0004-0000-0100-000024060000}"/>
    <hyperlink ref="E13" r:id="rId1574" xr:uid="{00000000-0004-0000-0100-000025060000}"/>
    <hyperlink ref="E4945" r:id="rId1575" xr:uid="{00000000-0004-0000-0100-000026060000}"/>
    <hyperlink ref="E3564" r:id="rId1576" xr:uid="{00000000-0004-0000-0100-000027060000}"/>
    <hyperlink ref="E939" r:id="rId1577" xr:uid="{00000000-0004-0000-0100-000028060000}"/>
    <hyperlink ref="E2647" r:id="rId1578" xr:uid="{00000000-0004-0000-0100-000029060000}"/>
    <hyperlink ref="E4039" r:id="rId1579" xr:uid="{00000000-0004-0000-0100-00002A060000}"/>
    <hyperlink ref="E3007" r:id="rId1580" xr:uid="{00000000-0004-0000-0100-00002B060000}"/>
    <hyperlink ref="E4576" r:id="rId1581" xr:uid="{00000000-0004-0000-0100-00002C060000}"/>
    <hyperlink ref="E5169" r:id="rId1582" xr:uid="{00000000-0004-0000-0100-00002D060000}"/>
    <hyperlink ref="E8" r:id="rId1583" xr:uid="{00000000-0004-0000-0100-00002E060000}"/>
    <hyperlink ref="E5035" r:id="rId1584" xr:uid="{00000000-0004-0000-0100-00002F060000}"/>
    <hyperlink ref="E1944" r:id="rId1585" xr:uid="{00000000-0004-0000-0100-000030060000}"/>
    <hyperlink ref="E3020" r:id="rId1586" xr:uid="{00000000-0004-0000-0100-000031060000}"/>
    <hyperlink ref="F5253" r:id="rId1587" xr:uid="{00000000-0004-0000-0100-000032060000}"/>
    <hyperlink ref="E5250" r:id="rId1588" xr:uid="{00000000-0004-0000-0100-000033060000}"/>
    <hyperlink ref="E5246" r:id="rId1589" xr:uid="{00000000-0004-0000-0100-000034060000}"/>
    <hyperlink ref="E5158" r:id="rId1590" xr:uid="{00000000-0004-0000-0100-000035060000}"/>
    <hyperlink ref="E5186" r:id="rId1591" xr:uid="{00000000-0004-0000-0100-000036060000}"/>
    <hyperlink ref="E5108" r:id="rId1592" xr:uid="{00000000-0004-0000-0100-000037060000}"/>
    <hyperlink ref="E5149" r:id="rId1593" xr:uid="{00000000-0004-0000-0100-000038060000}"/>
    <hyperlink ref="E5138" r:id="rId1594" xr:uid="{00000000-0004-0000-0100-000039060000}"/>
    <hyperlink ref="E5083" r:id="rId1595" xr:uid="{00000000-0004-0000-0100-00003A060000}"/>
    <hyperlink ref="E5082" r:id="rId1596" xr:uid="{00000000-0004-0000-0100-00003B060000}"/>
    <hyperlink ref="E5021" r:id="rId1597" xr:uid="{00000000-0004-0000-0100-00003C060000}"/>
    <hyperlink ref="E4953" r:id="rId1598" xr:uid="{00000000-0004-0000-0100-00003D060000}"/>
    <hyperlink ref="E4948" r:id="rId1599" xr:uid="{00000000-0004-0000-0100-00003E060000}"/>
    <hyperlink ref="E4924" r:id="rId1600" xr:uid="{00000000-0004-0000-0100-00003F060000}"/>
    <hyperlink ref="E4842" r:id="rId1601" xr:uid="{00000000-0004-0000-0100-000040060000}"/>
    <hyperlink ref="E4865" r:id="rId1602" xr:uid="{00000000-0004-0000-0100-000041060000}"/>
    <hyperlink ref="E4689" r:id="rId1603" xr:uid="{00000000-0004-0000-0100-000042060000}"/>
    <hyperlink ref="E4756" r:id="rId1604" display="https://www.jstor.org/stable/24216608" xr:uid="{00000000-0004-0000-0100-000043060000}"/>
    <hyperlink ref="E4757" r:id="rId1605" xr:uid="{00000000-0004-0000-0100-000044060000}"/>
    <hyperlink ref="E4763" r:id="rId1606" xr:uid="{00000000-0004-0000-0100-000045060000}"/>
    <hyperlink ref="E4824" r:id="rId1607" xr:uid="{00000000-0004-0000-0100-000046060000}"/>
    <hyperlink ref="E4706" r:id="rId1608" display="https://www.currentscience.ac.in/Volumes/108/04/0589.pdf" xr:uid="{00000000-0004-0000-0100-000047060000}"/>
    <hyperlink ref="E4826" r:id="rId1609" display="https://www.currentscience.ac.in/Volumes/108/04/0655.pdf" xr:uid="{00000000-0004-0000-0100-000048060000}"/>
    <hyperlink ref="E4691" r:id="rId1610" xr:uid="{00000000-0004-0000-0100-000049060000}"/>
    <hyperlink ref="E4822" r:id="rId1611" xr:uid="{00000000-0004-0000-0100-00004A060000}"/>
    <hyperlink ref="E4817" r:id="rId1612" display="https://www.jstor.org/stable/24216606" xr:uid="{00000000-0004-0000-0100-00004B060000}"/>
    <hyperlink ref="E4694" r:id="rId1613" display="https://www.currentscience.ac.in/Volumes/108/04/0585.pdf" xr:uid="{00000000-0004-0000-0100-00004C060000}"/>
    <hyperlink ref="E4690" r:id="rId1614" display="https://brillouinenergy.com/newwebsite/wp-content/uploads/2018/11/Condensed-matter-nuclear-reaction-products-observed-in-PdD-co-deposition-experiments.pdf" xr:uid="{00000000-0004-0000-0100-00004D060000}"/>
    <hyperlink ref="E4787" r:id="rId1615" xr:uid="{00000000-0004-0000-0100-00004E060000}"/>
    <hyperlink ref="E4778" r:id="rId1616" xr:uid="{00000000-0004-0000-0100-00004F060000}"/>
    <hyperlink ref="E4702" r:id="rId1617" display="https://doi.org/10.18520/CS%2FV108%2FI4%2F595-600" xr:uid="{00000000-0004-0000-0100-000050060000}"/>
    <hyperlink ref="E4761" r:id="rId1618" xr:uid="{00000000-0004-0000-0100-000051060000}"/>
    <hyperlink ref="E4751" r:id="rId1619" xr:uid="{00000000-0004-0000-0100-000052060000}"/>
    <hyperlink ref="E4724" r:id="rId1620" display="https://doi.org/10.18520/CS%2FV108%2FI4%2F608-613" xr:uid="{00000000-0004-0000-0100-000053060000}"/>
    <hyperlink ref="E4737" r:id="rId1621" xr:uid="{00000000-0004-0000-0100-000054060000}"/>
    <hyperlink ref="E4736" r:id="rId1622" xr:uid="{00000000-0004-0000-0100-000055060000}"/>
    <hyperlink ref="E4753" r:id="rId1623" xr:uid="{00000000-0004-0000-0100-000056060000}"/>
    <hyperlink ref="E4789" r:id="rId1624" xr:uid="{00000000-0004-0000-0100-000057060000}"/>
    <hyperlink ref="E4645" r:id="rId1625" xr:uid="{00000000-0004-0000-0100-000058060000}"/>
    <hyperlink ref="E4594" r:id="rId1626" xr:uid="{00000000-0004-0000-0100-000059060000}"/>
    <hyperlink ref="E4584" r:id="rId1627" xr:uid="{00000000-0004-0000-0100-00005A060000}"/>
    <hyperlink ref="E4623" r:id="rId1628" xr:uid="{00000000-0004-0000-0100-00005B060000}"/>
    <hyperlink ref="E4681" r:id="rId1629" xr:uid="{00000000-0004-0000-0100-00005C060000}"/>
    <hyperlink ref="E4571" r:id="rId1630" xr:uid="{00000000-0004-0000-0100-00005D060000}"/>
    <hyperlink ref="E4572" r:id="rId1631" xr:uid="{00000000-0004-0000-0100-00005E060000}"/>
    <hyperlink ref="E4573" r:id="rId1632" xr:uid="{00000000-0004-0000-0100-00005F060000}"/>
    <hyperlink ref="E4664" r:id="rId1633" xr:uid="{00000000-0004-0000-0100-000060060000}"/>
    <hyperlink ref="E4540" r:id="rId1634" xr:uid="{00000000-0004-0000-0100-000061060000}"/>
    <hyperlink ref="E4337" r:id="rId1635" xr:uid="{00000000-0004-0000-0100-000062060000}"/>
    <hyperlink ref="E4374" r:id="rId1636" xr:uid="{00000000-0004-0000-0100-000063060000}"/>
    <hyperlink ref="E4385" r:id="rId1637" xr:uid="{00000000-0004-0000-0100-000064060000}"/>
    <hyperlink ref="E4434" r:id="rId1638" xr:uid="{00000000-0004-0000-0100-000065060000}"/>
    <hyperlink ref="E4387" r:id="rId1639" xr:uid="{00000000-0004-0000-0100-000066060000}"/>
    <hyperlink ref="E4416" r:id="rId1640" xr:uid="{00000000-0004-0000-0100-000067060000}"/>
    <hyperlink ref="E4314" r:id="rId1641" location="page=13" xr:uid="{00000000-0004-0000-0100-000068060000}"/>
    <hyperlink ref="E4233" r:id="rId1642" xr:uid="{00000000-0004-0000-0100-000069060000}"/>
    <hyperlink ref="E4309" r:id="rId1643" xr:uid="{00000000-0004-0000-0100-00006A060000}"/>
    <hyperlink ref="E4298" r:id="rId1644" xr:uid="{00000000-0004-0000-0100-00006B060000}"/>
    <hyperlink ref="E4262" r:id="rId1645" xr:uid="{00000000-0004-0000-0100-00006C060000}"/>
    <hyperlink ref="E4305" r:id="rId1646" xr:uid="{00000000-0004-0000-0100-00006D060000}"/>
    <hyperlink ref="E4285" r:id="rId1647" xr:uid="{00000000-0004-0000-0100-00006E060000}"/>
    <hyperlink ref="E4191" r:id="rId1648" xr:uid="{00000000-0004-0000-0100-00006F060000}"/>
    <hyperlink ref="E4112" r:id="rId1649" xr:uid="{00000000-0004-0000-0100-000070060000}"/>
    <hyperlink ref="E4145" r:id="rId1650" xr:uid="{00000000-0004-0000-0100-000071060000}"/>
    <hyperlink ref="E4068" r:id="rId1651" xr:uid="{00000000-0004-0000-0100-000072060000}"/>
    <hyperlink ref="E4091" r:id="rId1652" xr:uid="{00000000-0004-0000-0100-000073060000}"/>
    <hyperlink ref="F4091" r:id="rId1653" xr:uid="{00000000-0004-0000-0100-000074060000}"/>
    <hyperlink ref="E3934" r:id="rId1654" xr:uid="{00000000-0004-0000-0100-000075060000}"/>
    <hyperlink ref="E3931" r:id="rId1655" xr:uid="{00000000-0004-0000-0100-000076060000}"/>
    <hyperlink ref="E3876" r:id="rId1656" xr:uid="{00000000-0004-0000-0100-000077060000}"/>
    <hyperlink ref="E3901" r:id="rId1657" xr:uid="{00000000-0004-0000-0100-000078060000}"/>
    <hyperlink ref="E3911" r:id="rId1658" xr:uid="{00000000-0004-0000-0100-000079060000}"/>
    <hyperlink ref="E3755" r:id="rId1659" xr:uid="{00000000-0004-0000-0100-00007A060000}"/>
    <hyperlink ref="E3716" r:id="rId1660" xr:uid="{00000000-0004-0000-0100-00007B060000}"/>
    <hyperlink ref="E3784" r:id="rId1661" xr:uid="{00000000-0004-0000-0100-00007C060000}"/>
    <hyperlink ref="E3762" r:id="rId1662" xr:uid="{00000000-0004-0000-0100-00007D060000}"/>
    <hyperlink ref="E3719" r:id="rId1663" location="page=172" xr:uid="{00000000-0004-0000-0100-00007E060000}"/>
    <hyperlink ref="E3729" r:id="rId1664" xr:uid="{00000000-0004-0000-0100-00007F060000}"/>
    <hyperlink ref="E3791" r:id="rId1665" xr:uid="{00000000-0004-0000-0100-000080060000}"/>
    <hyperlink ref="E3753" r:id="rId1666" xr:uid="{00000000-0004-0000-0100-000081060000}"/>
    <hyperlink ref="E3685" r:id="rId1667" xr:uid="{00000000-0004-0000-0100-000082060000}"/>
    <hyperlink ref="E3656" r:id="rId1668" xr:uid="{00000000-0004-0000-0100-000083060000}"/>
    <hyperlink ref="E3672" r:id="rId1669" xr:uid="{00000000-0004-0000-0100-000084060000}"/>
    <hyperlink ref="E3694" r:id="rId1670" xr:uid="{00000000-0004-0000-0100-000085060000}"/>
    <hyperlink ref="E3704" r:id="rId1671" xr:uid="{00000000-0004-0000-0100-000086060000}"/>
    <hyperlink ref="E3700" r:id="rId1672" xr:uid="{00000000-0004-0000-0100-000087060000}"/>
    <hyperlink ref="E3554" r:id="rId1673" xr:uid="{00000000-0004-0000-0100-000088060000}"/>
    <hyperlink ref="E3607" r:id="rId1674" xr:uid="{00000000-0004-0000-0100-000089060000}"/>
    <hyperlink ref="E3566" r:id="rId1675" xr:uid="{00000000-0004-0000-0100-00008A060000}"/>
    <hyperlink ref="E3575" r:id="rId1676" xr:uid="{00000000-0004-0000-0100-00008B060000}"/>
    <hyperlink ref="E3649" r:id="rId1677" xr:uid="{00000000-0004-0000-0100-00008C060000}"/>
    <hyperlink ref="E3513" r:id="rId1678" xr:uid="{00000000-0004-0000-0100-00008D060000}"/>
    <hyperlink ref="E3636" r:id="rId1679" xr:uid="{00000000-0004-0000-0100-00008E060000}"/>
    <hyperlink ref="E3563" r:id="rId1680" xr:uid="{00000000-0004-0000-0100-00008F060000}"/>
    <hyperlink ref="E3537" r:id="rId1681" xr:uid="{00000000-0004-0000-0100-000090060000}"/>
    <hyperlink ref="E3565" r:id="rId1682" xr:uid="{00000000-0004-0000-0100-000091060000}"/>
    <hyperlink ref="E3519" r:id="rId1683" xr:uid="{00000000-0004-0000-0100-000092060000}"/>
    <hyperlink ref="E3598" r:id="rId1684" xr:uid="{00000000-0004-0000-0100-000093060000}"/>
    <hyperlink ref="E3375" r:id="rId1685" xr:uid="{00000000-0004-0000-0100-000094060000}"/>
    <hyperlink ref="E3424" r:id="rId1686" xr:uid="{00000000-0004-0000-0100-000095060000}"/>
    <hyperlink ref="E3476" r:id="rId1687" xr:uid="{00000000-0004-0000-0100-000096060000}"/>
    <hyperlink ref="E3459" r:id="rId1688" xr:uid="{00000000-0004-0000-0100-000097060000}"/>
    <hyperlink ref="E3455" r:id="rId1689" xr:uid="{00000000-0004-0000-0100-000098060000}"/>
    <hyperlink ref="E3374" r:id="rId1690" xr:uid="{00000000-0004-0000-0100-000099060000}"/>
    <hyperlink ref="E3380" r:id="rId1691" xr:uid="{00000000-0004-0000-0100-00009A060000}"/>
    <hyperlink ref="E3430" r:id="rId1692" xr:uid="{00000000-0004-0000-0100-00009B060000}"/>
    <hyperlink ref="E3446" r:id="rId1693" xr:uid="{00000000-0004-0000-0100-00009C060000}"/>
    <hyperlink ref="E3297" r:id="rId1694" xr:uid="{00000000-0004-0000-0100-00009D060000}"/>
    <hyperlink ref="E3352" r:id="rId1695" xr:uid="{00000000-0004-0000-0100-00009E060000}"/>
    <hyperlink ref="E3233" r:id="rId1696" xr:uid="{00000000-0004-0000-0100-00009F060000}"/>
    <hyperlink ref="E3206" r:id="rId1697" xr:uid="{00000000-0004-0000-0100-0000A0060000}"/>
    <hyperlink ref="E3125" r:id="rId1698" xr:uid="{00000000-0004-0000-0100-0000A1060000}"/>
    <hyperlink ref="E3178" r:id="rId1699" xr:uid="{00000000-0004-0000-0100-0000A2060000}"/>
    <hyperlink ref="E3070" r:id="rId1700" xr:uid="{00000000-0004-0000-0100-0000A3060000}"/>
    <hyperlink ref="E3202" r:id="rId1701" xr:uid="{00000000-0004-0000-0100-0000A4060000}"/>
    <hyperlink ref="E3214" r:id="rId1702" xr:uid="{00000000-0004-0000-0100-0000A5060000}"/>
    <hyperlink ref="E3207" r:id="rId1703" xr:uid="{00000000-0004-0000-0100-0000A6060000}"/>
    <hyperlink ref="E3148" r:id="rId1704" xr:uid="{00000000-0004-0000-0100-0000A7060000}"/>
    <hyperlink ref="E3128" r:id="rId1705" xr:uid="{00000000-0004-0000-0100-0000A8060000}"/>
    <hyperlink ref="E3154" r:id="rId1706" xr:uid="{00000000-0004-0000-0100-0000A9060000}"/>
    <hyperlink ref="E3167" r:id="rId1707" xr:uid="{00000000-0004-0000-0100-0000AA060000}"/>
    <hyperlink ref="E2996" r:id="rId1708" xr:uid="{00000000-0004-0000-0100-0000AB060000}"/>
    <hyperlink ref="E2998" r:id="rId1709" xr:uid="{00000000-0004-0000-0100-0000AC060000}"/>
    <hyperlink ref="E3036" r:id="rId1710" xr:uid="{00000000-0004-0000-0100-0000AD060000}"/>
    <hyperlink ref="E3024" r:id="rId1711" xr:uid="{00000000-0004-0000-0100-0000AE060000}"/>
    <hyperlink ref="E3019" r:id="rId1712" xr:uid="{00000000-0004-0000-0100-0000AF060000}"/>
    <hyperlink ref="E3030" r:id="rId1713" xr:uid="{00000000-0004-0000-0100-0000B0060000}"/>
    <hyperlink ref="E3026" r:id="rId1714" xr:uid="{00000000-0004-0000-0100-0000B1060000}"/>
    <hyperlink ref="E3028" r:id="rId1715" xr:uid="{00000000-0004-0000-0100-0000B2060000}"/>
    <hyperlink ref="E3027" r:id="rId1716" xr:uid="{00000000-0004-0000-0100-0000B3060000}"/>
    <hyperlink ref="E3033" r:id="rId1717" xr:uid="{00000000-0004-0000-0100-0000B4060000}"/>
    <hyperlink ref="E2999" r:id="rId1718" xr:uid="{00000000-0004-0000-0100-0000B5060000}"/>
    <hyperlink ref="E3032" r:id="rId1719" xr:uid="{00000000-0004-0000-0100-0000B6060000}"/>
    <hyperlink ref="E3038" r:id="rId1720" xr:uid="{00000000-0004-0000-0100-0000B7060000}"/>
    <hyperlink ref="E3001" r:id="rId1721" xr:uid="{00000000-0004-0000-0100-0000B8060000}"/>
    <hyperlink ref="E3013" r:id="rId1722" xr:uid="{00000000-0004-0000-0100-0000B9060000}"/>
    <hyperlink ref="E2906" r:id="rId1723" xr:uid="{00000000-0004-0000-0100-0000BA060000}"/>
    <hyperlink ref="E2950" r:id="rId1724" xr:uid="{00000000-0004-0000-0100-0000BB060000}"/>
    <hyperlink ref="E2931" r:id="rId1725" xr:uid="{00000000-0004-0000-0100-0000BC060000}"/>
    <hyperlink ref="E2958" r:id="rId1726" xr:uid="{00000000-0004-0000-0100-0000BD060000}"/>
    <hyperlink ref="E2934" r:id="rId1727" xr:uid="{00000000-0004-0000-0100-0000BE060000}"/>
    <hyperlink ref="E2952" r:id="rId1728" xr:uid="{00000000-0004-0000-0100-0000BF060000}"/>
    <hyperlink ref="E2987" r:id="rId1729" xr:uid="{00000000-0004-0000-0100-0000C0060000}"/>
    <hyperlink ref="E2929" r:id="rId1730" xr:uid="{00000000-0004-0000-0100-0000C1060000}"/>
    <hyperlink ref="E2975" r:id="rId1731" xr:uid="{00000000-0004-0000-0100-0000C2060000}"/>
    <hyperlink ref="E2947" r:id="rId1732" xr:uid="{00000000-0004-0000-0100-0000C3060000}"/>
    <hyperlink ref="E2951" r:id="rId1733" xr:uid="{00000000-0004-0000-0100-0000C4060000}"/>
    <hyperlink ref="E2896" r:id="rId1734" xr:uid="{00000000-0004-0000-0100-0000C5060000}"/>
    <hyperlink ref="E2939" r:id="rId1735" xr:uid="{00000000-0004-0000-0100-0000C6060000}"/>
    <hyperlink ref="E2956" r:id="rId1736" xr:uid="{00000000-0004-0000-0100-0000C7060000}"/>
    <hyperlink ref="E2918" r:id="rId1737" xr:uid="{00000000-0004-0000-0100-0000C8060000}"/>
    <hyperlink ref="E2977" r:id="rId1738" xr:uid="{00000000-0004-0000-0100-0000C9060000}"/>
    <hyperlink ref="E2899" r:id="rId1739" xr:uid="{00000000-0004-0000-0100-0000CA060000}"/>
    <hyperlink ref="E2853" r:id="rId1740" xr:uid="{00000000-0004-0000-0100-0000CB060000}"/>
    <hyperlink ref="E2765" r:id="rId1741" xr:uid="{00000000-0004-0000-0100-0000CC060000}"/>
    <hyperlink ref="E2764" r:id="rId1742" xr:uid="{00000000-0004-0000-0100-0000CD060000}"/>
    <hyperlink ref="E2780" r:id="rId1743" xr:uid="{00000000-0004-0000-0100-0000CE060000}"/>
    <hyperlink ref="E2791" r:id="rId1744" xr:uid="{00000000-0004-0000-0100-0000CF060000}"/>
    <hyperlink ref="E2842" r:id="rId1745" xr:uid="{00000000-0004-0000-0100-0000D0060000}"/>
    <hyperlink ref="E2804" r:id="rId1746" xr:uid="{00000000-0004-0000-0100-0000D1060000}"/>
    <hyperlink ref="E2828" r:id="rId1747" xr:uid="{00000000-0004-0000-0100-0000D2060000}"/>
    <hyperlink ref="E2837" r:id="rId1748" xr:uid="{00000000-0004-0000-0100-0000D3060000}"/>
    <hyperlink ref="E2817" r:id="rId1749" xr:uid="{00000000-0004-0000-0100-0000D4060000}"/>
    <hyperlink ref="E2781" r:id="rId1750" xr:uid="{00000000-0004-0000-0100-0000D5060000}"/>
    <hyperlink ref="E2831" r:id="rId1751" xr:uid="{00000000-0004-0000-0100-0000D6060000}"/>
    <hyperlink ref="E2846" r:id="rId1752" xr:uid="{00000000-0004-0000-0100-0000D7060000}"/>
    <hyperlink ref="E2814" r:id="rId1753" xr:uid="{00000000-0004-0000-0100-0000D8060000}"/>
    <hyperlink ref="E2784" r:id="rId1754" xr:uid="{00000000-0004-0000-0100-0000D9060000}"/>
    <hyperlink ref="E2794" r:id="rId1755" xr:uid="{00000000-0004-0000-0100-0000DA060000}"/>
    <hyperlink ref="E2777" r:id="rId1756" xr:uid="{00000000-0004-0000-0100-0000DB060000}"/>
    <hyperlink ref="E2827" r:id="rId1757" xr:uid="{00000000-0004-0000-0100-0000DC060000}"/>
    <hyperlink ref="E2848" r:id="rId1758" xr:uid="{00000000-0004-0000-0100-0000DD060000}"/>
    <hyperlink ref="E2806" r:id="rId1759" xr:uid="{00000000-0004-0000-0100-0000DE060000}"/>
    <hyperlink ref="E2775" r:id="rId1760" xr:uid="{00000000-0004-0000-0100-0000DF060000}"/>
    <hyperlink ref="E2793" r:id="rId1761" xr:uid="{00000000-0004-0000-0100-0000E0060000}"/>
    <hyperlink ref="E2689" r:id="rId1762" xr:uid="{00000000-0004-0000-0100-0000E1060000}"/>
    <hyperlink ref="E2616" r:id="rId1763" xr:uid="{00000000-0004-0000-0100-0000E2060000}"/>
    <hyperlink ref="E2688" r:id="rId1764" xr:uid="{00000000-0004-0000-0100-0000E3060000}"/>
    <hyperlink ref="E2719" r:id="rId1765" xr:uid="{00000000-0004-0000-0100-0000E4060000}"/>
    <hyperlink ref="E2645" r:id="rId1766" xr:uid="{00000000-0004-0000-0100-0000E5060000}"/>
    <hyperlink ref="E2665" r:id="rId1767" xr:uid="{00000000-0004-0000-0100-0000E6060000}"/>
    <hyperlink ref="E2729" r:id="rId1768" xr:uid="{00000000-0004-0000-0100-0000E7060000}"/>
    <hyperlink ref="E2660" r:id="rId1769" xr:uid="{00000000-0004-0000-0100-0000E8060000}"/>
    <hyperlink ref="E2658" r:id="rId1770" xr:uid="{00000000-0004-0000-0100-0000E9060000}"/>
    <hyperlink ref="E2711" r:id="rId1771" xr:uid="{00000000-0004-0000-0100-0000EA060000}"/>
    <hyperlink ref="E2670" r:id="rId1772" xr:uid="{00000000-0004-0000-0100-0000EB060000}"/>
    <hyperlink ref="E2661" r:id="rId1773" xr:uid="{00000000-0004-0000-0100-0000EC060000}"/>
    <hyperlink ref="E2698" r:id="rId1774" xr:uid="{00000000-0004-0000-0100-0000ED060000}"/>
    <hyperlink ref="E2745" r:id="rId1775" xr:uid="{00000000-0004-0000-0100-0000EE060000}"/>
    <hyperlink ref="E2663" r:id="rId1776" xr:uid="{00000000-0004-0000-0100-0000EF060000}"/>
    <hyperlink ref="E2684" r:id="rId1777" xr:uid="{00000000-0004-0000-0100-0000F0060000}"/>
    <hyperlink ref="E2598" r:id="rId1778" xr:uid="{00000000-0004-0000-0100-0000F1060000}"/>
    <hyperlink ref="E2753" r:id="rId1779" xr:uid="{00000000-0004-0000-0100-0000F2060000}"/>
    <hyperlink ref="E2612" r:id="rId1780" xr:uid="{00000000-0004-0000-0100-0000F3060000}"/>
    <hyperlink ref="E2678" r:id="rId1781" xr:uid="{00000000-0004-0000-0100-0000F4060000}"/>
    <hyperlink ref="E2742" r:id="rId1782" xr:uid="{00000000-0004-0000-0100-0000F5060000}"/>
    <hyperlink ref="E2699" r:id="rId1783" xr:uid="{00000000-0004-0000-0100-0000F6060000}"/>
    <hyperlink ref="E2643" r:id="rId1784" xr:uid="{00000000-0004-0000-0100-0000F7060000}"/>
    <hyperlink ref="E2734" r:id="rId1785" xr:uid="{00000000-0004-0000-0100-0000F8060000}"/>
    <hyperlink ref="E2701" r:id="rId1786" xr:uid="{00000000-0004-0000-0100-0000F9060000}"/>
    <hyperlink ref="E2682" r:id="rId1787" xr:uid="{00000000-0004-0000-0100-0000FA060000}"/>
    <hyperlink ref="E2432" r:id="rId1788" xr:uid="{00000000-0004-0000-0100-0000FB060000}"/>
    <hyperlink ref="E2538" r:id="rId1789" xr:uid="{00000000-0004-0000-0100-0000FC060000}"/>
    <hyperlink ref="E2449" r:id="rId1790" xr:uid="{00000000-0004-0000-0100-0000FD060000}"/>
    <hyperlink ref="E2515" r:id="rId1791" xr:uid="{00000000-0004-0000-0100-0000FE060000}"/>
    <hyperlink ref="E2461" r:id="rId1792" xr:uid="{00000000-0004-0000-0100-0000FF060000}"/>
    <hyperlink ref="E2539" r:id="rId1793" xr:uid="{00000000-0004-0000-0100-000000070000}"/>
    <hyperlink ref="E2532" r:id="rId1794" xr:uid="{00000000-0004-0000-0100-000001070000}"/>
    <hyperlink ref="E2487" r:id="rId1795" xr:uid="{00000000-0004-0000-0100-000002070000}"/>
    <hyperlink ref="E2439" r:id="rId1796" xr:uid="{00000000-0004-0000-0100-000003070000}"/>
    <hyperlink ref="E2513" r:id="rId1797" xr:uid="{00000000-0004-0000-0100-000004070000}"/>
    <hyperlink ref="E2508" r:id="rId1798" xr:uid="{00000000-0004-0000-0100-000005070000}"/>
    <hyperlink ref="E2455" r:id="rId1799" xr:uid="{00000000-0004-0000-0100-000006070000}"/>
    <hyperlink ref="E2500" r:id="rId1800" xr:uid="{00000000-0004-0000-0100-000007070000}"/>
    <hyperlink ref="E2484" r:id="rId1801" xr:uid="{00000000-0004-0000-0100-000008070000}"/>
    <hyperlink ref="E2547" r:id="rId1802" xr:uid="{00000000-0004-0000-0100-000009070000}"/>
    <hyperlink ref="E2485" r:id="rId1803" xr:uid="{00000000-0004-0000-0100-00000A070000}"/>
    <hyperlink ref="E2486" r:id="rId1804" xr:uid="{00000000-0004-0000-0100-00000B070000}"/>
    <hyperlink ref="E2549" r:id="rId1805" xr:uid="{00000000-0004-0000-0100-00000C070000}"/>
    <hyperlink ref="E2517" r:id="rId1806" xr:uid="{00000000-0004-0000-0100-00000D070000}"/>
    <hyperlink ref="E2548" r:id="rId1807" xr:uid="{00000000-0004-0000-0100-00000E070000}"/>
    <hyperlink ref="E2514" r:id="rId1808" xr:uid="{00000000-0004-0000-0100-00000F070000}"/>
    <hyperlink ref="E2437" r:id="rId1809" xr:uid="{00000000-0004-0000-0100-000010070000}"/>
    <hyperlink ref="E2475" r:id="rId1810" xr:uid="{00000000-0004-0000-0100-000011070000}"/>
    <hyperlink ref="E2436" r:id="rId1811" xr:uid="{00000000-0004-0000-0100-000012070000}"/>
    <hyperlink ref="E2134" r:id="rId1812" xr:uid="{00000000-0004-0000-0100-000013070000}"/>
    <hyperlink ref="E2324" r:id="rId1813" xr:uid="{00000000-0004-0000-0100-000014070000}"/>
    <hyperlink ref="E2132" r:id="rId1814" xr:uid="{00000000-0004-0000-0100-000015070000}"/>
    <hyperlink ref="E2286" r:id="rId1815" xr:uid="{00000000-0004-0000-0100-000016070000}"/>
    <hyperlink ref="E2349" r:id="rId1816" xr:uid="{00000000-0004-0000-0100-000017070000}"/>
    <hyperlink ref="E2354" r:id="rId1817" xr:uid="{00000000-0004-0000-0100-000018070000}"/>
    <hyperlink ref="E2298" r:id="rId1818" location="page=5" xr:uid="{00000000-0004-0000-0100-000019070000}"/>
    <hyperlink ref="E2216" r:id="rId1819" xr:uid="{00000000-0004-0000-0100-00001A070000}"/>
    <hyperlink ref="E2244" r:id="rId1820" xr:uid="{00000000-0004-0000-0100-00001B070000}"/>
    <hyperlink ref="E2272" r:id="rId1821" xr:uid="{00000000-0004-0000-0100-00001C070000}"/>
    <hyperlink ref="E2260" r:id="rId1822" xr:uid="{00000000-0004-0000-0100-00001D070000}"/>
    <hyperlink ref="E2369" r:id="rId1823" xr:uid="{00000000-0004-0000-0100-00001E070000}"/>
    <hyperlink ref="E2222" r:id="rId1824" xr:uid="{00000000-0004-0000-0100-00001F070000}"/>
    <hyperlink ref="E2415" r:id="rId1825" xr:uid="{00000000-0004-0000-0100-000020070000}"/>
    <hyperlink ref="E2269" r:id="rId1826" xr:uid="{00000000-0004-0000-0100-000021070000}"/>
    <hyperlink ref="E2152" r:id="rId1827" xr:uid="{00000000-0004-0000-0100-000022070000}"/>
    <hyperlink ref="E2264" r:id="rId1828" xr:uid="{00000000-0004-0000-0100-000023070000}"/>
    <hyperlink ref="E2307" r:id="rId1829" xr:uid="{00000000-0004-0000-0100-000024070000}"/>
    <hyperlink ref="E2293" r:id="rId1830" xr:uid="{00000000-0004-0000-0100-000025070000}"/>
    <hyperlink ref="E2367" r:id="rId1831" xr:uid="{00000000-0004-0000-0100-000026070000}"/>
    <hyperlink ref="E2390" r:id="rId1832" xr:uid="{00000000-0004-0000-0100-000027070000}"/>
    <hyperlink ref="E2267" r:id="rId1833" xr:uid="{00000000-0004-0000-0100-000028070000}"/>
    <hyperlink ref="E2279" r:id="rId1834" xr:uid="{00000000-0004-0000-0100-000029070000}"/>
    <hyperlink ref="E2344" r:id="rId1835" xr:uid="{00000000-0004-0000-0100-00002A070000}"/>
    <hyperlink ref="E2310" r:id="rId1836" xr:uid="{00000000-0004-0000-0100-00002B070000}"/>
    <hyperlink ref="E2313" r:id="rId1837" xr:uid="{00000000-0004-0000-0100-00002C070000}"/>
    <hyperlink ref="E2366" r:id="rId1838" xr:uid="{00000000-0004-0000-0100-00002D070000}"/>
    <hyperlink ref="E2410" r:id="rId1839" xr:uid="{00000000-0004-0000-0100-00002E070000}"/>
    <hyperlink ref="E2214" r:id="rId1840" xr:uid="{00000000-0004-0000-0100-00002F070000}"/>
    <hyperlink ref="E2287" r:id="rId1841" xr:uid="{00000000-0004-0000-0100-000030070000}"/>
    <hyperlink ref="E2305" r:id="rId1842" xr:uid="{00000000-0004-0000-0100-000031070000}"/>
    <hyperlink ref="E1945" r:id="rId1843" xr:uid="{00000000-0004-0000-0100-000032070000}"/>
    <hyperlink ref="E2061" r:id="rId1844" xr:uid="{00000000-0004-0000-0100-000033070000}"/>
    <hyperlink ref="E1959" r:id="rId1845" xr:uid="{00000000-0004-0000-0100-000034070000}"/>
    <hyperlink ref="E1993" r:id="rId1846" xr:uid="{00000000-0004-0000-0100-000035070000}"/>
    <hyperlink ref="E2109" r:id="rId1847" xr:uid="{00000000-0004-0000-0100-000036070000}"/>
    <hyperlink ref="E2093" r:id="rId1848" xr:uid="{00000000-0004-0000-0100-000037070000}"/>
    <hyperlink ref="E2072" r:id="rId1849" xr:uid="{00000000-0004-0000-0100-000038070000}"/>
    <hyperlink ref="E2122" r:id="rId1850" xr:uid="{00000000-0004-0000-0100-000039070000}"/>
    <hyperlink ref="E1962" r:id="rId1851" xr:uid="{00000000-0004-0000-0100-00003A070000}"/>
    <hyperlink ref="E1963" r:id="rId1852" xr:uid="{00000000-0004-0000-0100-00003B070000}"/>
    <hyperlink ref="E2050" r:id="rId1853" xr:uid="{00000000-0004-0000-0100-00003C070000}"/>
    <hyperlink ref="E2100" r:id="rId1854" xr:uid="{00000000-0004-0000-0100-00003D070000}"/>
    <hyperlink ref="E1996" r:id="rId1855" xr:uid="{00000000-0004-0000-0100-00003E070000}"/>
    <hyperlink ref="E2037" r:id="rId1856" xr:uid="{00000000-0004-0000-0100-00003F070000}"/>
    <hyperlink ref="E2059" r:id="rId1857" xr:uid="{00000000-0004-0000-0100-000040070000}"/>
    <hyperlink ref="E1951" r:id="rId1858" xr:uid="{00000000-0004-0000-0100-000041070000}"/>
    <hyperlink ref="E2064" r:id="rId1859" xr:uid="{00000000-0004-0000-0100-000042070000}"/>
    <hyperlink ref="E2089" r:id="rId1860" xr:uid="{00000000-0004-0000-0100-000043070000}"/>
    <hyperlink ref="E2068" r:id="rId1861" xr:uid="{00000000-0004-0000-0100-000044070000}"/>
    <hyperlink ref="E1955" r:id="rId1862" xr:uid="{00000000-0004-0000-0100-000045070000}"/>
    <hyperlink ref="E1957" r:id="rId1863" xr:uid="{00000000-0004-0000-0100-000046070000}"/>
    <hyperlink ref="E2060" r:id="rId1864" xr:uid="{00000000-0004-0000-0100-000047070000}"/>
    <hyperlink ref="E1990" r:id="rId1865" xr:uid="{00000000-0004-0000-0100-000048070000}"/>
    <hyperlink ref="E2076" r:id="rId1866" xr:uid="{00000000-0004-0000-0100-000049070000}"/>
    <hyperlink ref="E1971" r:id="rId1867" xr:uid="{00000000-0004-0000-0100-00004A070000}"/>
    <hyperlink ref="E1989" r:id="rId1868" xr:uid="{00000000-0004-0000-0100-00004B070000}"/>
    <hyperlink ref="E2067" r:id="rId1869" xr:uid="{00000000-0004-0000-0100-00004C070000}"/>
    <hyperlink ref="E1984" r:id="rId1870" xr:uid="{00000000-0004-0000-0100-00004D070000}"/>
    <hyperlink ref="E1985" r:id="rId1871" xr:uid="{00000000-0004-0000-0100-00004E070000}"/>
    <hyperlink ref="E2105" r:id="rId1872" xr:uid="{00000000-0004-0000-0100-00004F070000}"/>
    <hyperlink ref="E2034" r:id="rId1873" xr:uid="{00000000-0004-0000-0100-000050070000}"/>
    <hyperlink ref="E2121" r:id="rId1874" xr:uid="{00000000-0004-0000-0100-000051070000}"/>
    <hyperlink ref="E2009" r:id="rId1875" xr:uid="{00000000-0004-0000-0100-000052070000}"/>
    <hyperlink ref="E2020" r:id="rId1876" xr:uid="{00000000-0004-0000-0100-000053070000}"/>
    <hyperlink ref="E2080" r:id="rId1877" xr:uid="{00000000-0004-0000-0100-000054070000}"/>
    <hyperlink ref="E2124" r:id="rId1878" xr:uid="{00000000-0004-0000-0100-000055070000}"/>
    <hyperlink ref="E2023" r:id="rId1879" xr:uid="{00000000-0004-0000-0100-000056070000}"/>
    <hyperlink ref="E1958" r:id="rId1880" xr:uid="{00000000-0004-0000-0100-000057070000}"/>
    <hyperlink ref="E2071" r:id="rId1881" xr:uid="{00000000-0004-0000-0100-000058070000}"/>
    <hyperlink ref="E2011" r:id="rId1882" xr:uid="{00000000-0004-0000-0100-000059070000}"/>
    <hyperlink ref="E2010" r:id="rId1883" xr:uid="{00000000-0004-0000-0100-00005A070000}"/>
    <hyperlink ref="F2010" r:id="rId1884" xr:uid="{00000000-0004-0000-0100-00005B070000}"/>
    <hyperlink ref="E1832" r:id="rId1885" location="page=172" xr:uid="{00000000-0004-0000-0100-00005C070000}"/>
    <hyperlink ref="E1890" r:id="rId1886" xr:uid="{00000000-0004-0000-0100-00005D070000}"/>
    <hyperlink ref="E1843" r:id="rId1887" xr:uid="{00000000-0004-0000-0100-00005E070000}"/>
    <hyperlink ref="E1784" r:id="rId1888" xr:uid="{00000000-0004-0000-0100-00005F070000}"/>
    <hyperlink ref="E1895" r:id="rId1889" location="page=68" xr:uid="{00000000-0004-0000-0100-000060070000}"/>
    <hyperlink ref="E1844" r:id="rId1890" location="page=73" xr:uid="{00000000-0004-0000-0100-000061070000}"/>
    <hyperlink ref="E1792" r:id="rId1891" location="page=197" xr:uid="{00000000-0004-0000-0100-000062070000}"/>
    <hyperlink ref="E1931" r:id="rId1892" location="page=79" xr:uid="{00000000-0004-0000-0100-000063070000}"/>
    <hyperlink ref="E1906" r:id="rId1893" xr:uid="{00000000-0004-0000-0100-000064070000}"/>
    <hyperlink ref="E1780" r:id="rId1894" xr:uid="{00000000-0004-0000-0100-000065070000}"/>
    <hyperlink ref="E1886" r:id="rId1895" xr:uid="{00000000-0004-0000-0100-000066070000}"/>
    <hyperlink ref="E1927" r:id="rId1896" xr:uid="{00000000-0004-0000-0100-000067070000}"/>
    <hyperlink ref="E1921" r:id="rId1897" xr:uid="{00000000-0004-0000-0100-000068070000}"/>
    <hyperlink ref="E1864" r:id="rId1898" xr:uid="{00000000-0004-0000-0100-000069070000}"/>
    <hyperlink ref="E1905" r:id="rId1899" xr:uid="{00000000-0004-0000-0100-00006A070000}"/>
    <hyperlink ref="E1831" r:id="rId1900" xr:uid="{00000000-0004-0000-0100-00006B070000}"/>
    <hyperlink ref="E1908" r:id="rId1901" xr:uid="{00000000-0004-0000-0100-00006C070000}"/>
    <hyperlink ref="E1881" r:id="rId1902" xr:uid="{00000000-0004-0000-0100-00006D070000}"/>
    <hyperlink ref="E1871" r:id="rId1903" xr:uid="{00000000-0004-0000-0100-00006E070000}"/>
    <hyperlink ref="E1846" r:id="rId1904" xr:uid="{00000000-0004-0000-0100-00006F070000}"/>
    <hyperlink ref="E1936" r:id="rId1905" xr:uid="{00000000-0004-0000-0100-000070070000}"/>
    <hyperlink ref="E1879" r:id="rId1906" xr:uid="{00000000-0004-0000-0100-000071070000}"/>
    <hyperlink ref="E1863" r:id="rId1907" xr:uid="{00000000-0004-0000-0100-000072070000}"/>
    <hyperlink ref="E1892" r:id="rId1908" location="page=91" xr:uid="{00000000-0004-0000-0100-000073070000}"/>
    <hyperlink ref="E1814" r:id="rId1909" xr:uid="{00000000-0004-0000-0100-000074070000}"/>
    <hyperlink ref="E1859" r:id="rId1910" xr:uid="{00000000-0004-0000-0100-000075070000}"/>
    <hyperlink ref="E1884" r:id="rId1911" xr:uid="{00000000-0004-0000-0100-000076070000}"/>
    <hyperlink ref="E1899" r:id="rId1912" xr:uid="{00000000-0004-0000-0100-000077070000}"/>
    <hyperlink ref="E1938" r:id="rId1913" xr:uid="{00000000-0004-0000-0100-000078070000}"/>
    <hyperlink ref="E1830" r:id="rId1914" xr:uid="{00000000-0004-0000-0100-000079070000}"/>
    <hyperlink ref="E1778" r:id="rId1915" xr:uid="{00000000-0004-0000-0100-00007A070000}"/>
    <hyperlink ref="E1797" r:id="rId1916" xr:uid="{00000000-0004-0000-0100-00007B070000}"/>
    <hyperlink ref="E1848" r:id="rId1917" xr:uid="{00000000-0004-0000-0100-00007C070000}"/>
    <hyperlink ref="E1811" r:id="rId1918" xr:uid="{00000000-0004-0000-0100-00007D070000}"/>
    <hyperlink ref="E1799" r:id="rId1919" xr:uid="{00000000-0004-0000-0100-00007E070000}"/>
    <hyperlink ref="E1902" r:id="rId1920" xr:uid="{00000000-0004-0000-0100-00007F070000}"/>
    <hyperlink ref="E1920" r:id="rId1921" xr:uid="{00000000-0004-0000-0100-000080070000}"/>
    <hyperlink ref="E1818" r:id="rId1922" xr:uid="{00000000-0004-0000-0100-000081070000}"/>
    <hyperlink ref="E1845" r:id="rId1923" xr:uid="{00000000-0004-0000-0100-000082070000}"/>
    <hyperlink ref="E1882" r:id="rId1924" location="page=103" xr:uid="{00000000-0004-0000-0100-000083070000}"/>
    <hyperlink ref="E1883" r:id="rId1925" location="page=110" xr:uid="{00000000-0004-0000-0100-000084070000}"/>
    <hyperlink ref="E1872" r:id="rId1926" xr:uid="{00000000-0004-0000-0100-000085070000}"/>
    <hyperlink ref="E1849" r:id="rId1927" xr:uid="{00000000-0004-0000-0100-000086070000}"/>
    <hyperlink ref="E1795" r:id="rId1928" location="page=159" xr:uid="{00000000-0004-0000-0100-000087070000}"/>
    <hyperlink ref="E1794" r:id="rId1929" xr:uid="{00000000-0004-0000-0100-000088070000}"/>
    <hyperlink ref="E1873" r:id="rId1930" xr:uid="{00000000-0004-0000-0100-000089070000}"/>
    <hyperlink ref="E1891" r:id="rId1931" xr:uid="{00000000-0004-0000-0100-00008A070000}"/>
    <hyperlink ref="E1911" r:id="rId1932" xr:uid="{00000000-0004-0000-0100-00008B070000}"/>
    <hyperlink ref="E1840" r:id="rId1933" xr:uid="{00000000-0004-0000-0100-00008C070000}"/>
    <hyperlink ref="E1823" r:id="rId1934" location="page=149" xr:uid="{00000000-0004-0000-0100-00008D070000}"/>
    <hyperlink ref="E1819" r:id="rId1935" location="page=211" xr:uid="{00000000-0004-0000-0100-00008E070000}"/>
    <hyperlink ref="E1829" r:id="rId1936" location="page=215" xr:uid="{00000000-0004-0000-0100-00008F070000}"/>
    <hyperlink ref="E1805" r:id="rId1937" location="page=221" xr:uid="{00000000-0004-0000-0100-000090070000}"/>
    <hyperlink ref="E1777" r:id="rId1938" location="page=227" xr:uid="{00000000-0004-0000-0100-000091070000}"/>
    <hyperlink ref="E1809" r:id="rId1939" location="page=234" xr:uid="{00000000-0004-0000-0100-000092070000}"/>
    <hyperlink ref="E1810" r:id="rId1940" xr:uid="{00000000-0004-0000-0100-000093070000}"/>
    <hyperlink ref="E1855" r:id="rId1941" location="page=367" xr:uid="{00000000-0004-0000-0100-000094070000}"/>
    <hyperlink ref="E1647" r:id="rId1942" xr:uid="{00000000-0004-0000-0100-000095070000}"/>
    <hyperlink ref="E1658" r:id="rId1943" xr:uid="{00000000-0004-0000-0100-000096070000}"/>
    <hyperlink ref="E1533" r:id="rId1944" xr:uid="{00000000-0004-0000-0100-000097070000}"/>
    <hyperlink ref="E1574" r:id="rId1945" xr:uid="{00000000-0004-0000-0100-000098070000}"/>
    <hyperlink ref="E1723" r:id="rId1946" xr:uid="{00000000-0004-0000-0100-000099070000}"/>
    <hyperlink ref="E1713" r:id="rId1947" xr:uid="{00000000-0004-0000-0100-00009A070000}"/>
    <hyperlink ref="E1733" r:id="rId1948" xr:uid="{00000000-0004-0000-0100-00009B070000}"/>
    <hyperlink ref="E1725" r:id="rId1949" xr:uid="{00000000-0004-0000-0100-00009C070000}"/>
    <hyperlink ref="E1674" r:id="rId1950" xr:uid="{00000000-0004-0000-0100-00009D070000}"/>
    <hyperlink ref="E1757" r:id="rId1951" xr:uid="{00000000-0004-0000-0100-00009E070000}"/>
    <hyperlink ref="E1770" r:id="rId1952" xr:uid="{00000000-0004-0000-0100-00009F070000}"/>
    <hyperlink ref="E1663" r:id="rId1953" xr:uid="{00000000-0004-0000-0100-0000A0070000}"/>
    <hyperlink ref="E1538" r:id="rId1954" xr:uid="{00000000-0004-0000-0100-0000A1070000}"/>
    <hyperlink ref="E1534" r:id="rId1955" xr:uid="{00000000-0004-0000-0100-0000A2070000}"/>
    <hyperlink ref="E1734" r:id="rId1956" xr:uid="{00000000-0004-0000-0100-0000A3070000}"/>
    <hyperlink ref="E1771" r:id="rId1957" xr:uid="{00000000-0004-0000-0100-0000A4070000}"/>
    <hyperlink ref="E1692" r:id="rId1958" xr:uid="{00000000-0004-0000-0100-0000A5070000}"/>
    <hyperlink ref="E1719" r:id="rId1959" xr:uid="{00000000-0004-0000-0100-0000A6070000}"/>
    <hyperlink ref="E1772" r:id="rId1960" xr:uid="{00000000-0004-0000-0100-0000A7070000}"/>
    <hyperlink ref="E1601" r:id="rId1961" xr:uid="{00000000-0004-0000-0100-0000A8070000}"/>
    <hyperlink ref="E1709" r:id="rId1962" xr:uid="{00000000-0004-0000-0100-0000A9070000}"/>
    <hyperlink ref="E1558" r:id="rId1963" xr:uid="{00000000-0004-0000-0100-0000AA070000}"/>
    <hyperlink ref="E1735" r:id="rId1964" xr:uid="{00000000-0004-0000-0100-0000AB070000}"/>
    <hyperlink ref="E1583" r:id="rId1965" xr:uid="{00000000-0004-0000-0100-0000AC070000}"/>
    <hyperlink ref="E1582" r:id="rId1966" xr:uid="{00000000-0004-0000-0100-0000AD070000}"/>
    <hyperlink ref="E1606" r:id="rId1967" xr:uid="{00000000-0004-0000-0100-0000AE070000}"/>
    <hyperlink ref="E1612" r:id="rId1968" xr:uid="{00000000-0004-0000-0100-0000AF070000}"/>
    <hyperlink ref="E1747" r:id="rId1969" xr:uid="{00000000-0004-0000-0100-0000B0070000}"/>
    <hyperlink ref="E1756" r:id="rId1970" xr:uid="{00000000-0004-0000-0100-0000B1070000}"/>
    <hyperlink ref="E1660" r:id="rId1971" xr:uid="{00000000-0004-0000-0100-0000B2070000}"/>
    <hyperlink ref="E1742" r:id="rId1972" xr:uid="{00000000-0004-0000-0100-0000B3070000}"/>
    <hyperlink ref="E1542" r:id="rId1973" xr:uid="{00000000-0004-0000-0100-0000B4070000}"/>
    <hyperlink ref="E1737" r:id="rId1974" xr:uid="{00000000-0004-0000-0100-0000B5070000}"/>
    <hyperlink ref="E1619" r:id="rId1975" xr:uid="{00000000-0004-0000-0100-0000B6070000}"/>
    <hyperlink ref="E1626" r:id="rId1976" xr:uid="{00000000-0004-0000-0100-0000B7070000}"/>
    <hyperlink ref="E1603" r:id="rId1977" xr:uid="{00000000-0004-0000-0100-0000B8070000}"/>
    <hyperlink ref="E1710" r:id="rId1978" xr:uid="{00000000-0004-0000-0100-0000B9070000}"/>
    <hyperlink ref="E1744" r:id="rId1979" xr:uid="{00000000-0004-0000-0100-0000BA070000}"/>
    <hyperlink ref="E1745" r:id="rId1980" xr:uid="{00000000-0004-0000-0100-0000BB070000}"/>
    <hyperlink ref="E1560" r:id="rId1981" xr:uid="{00000000-0004-0000-0100-0000BC070000}"/>
    <hyperlink ref="E1585" r:id="rId1982" xr:uid="{00000000-0004-0000-0100-0000BD070000}"/>
    <hyperlink ref="E1586" r:id="rId1983" xr:uid="{00000000-0004-0000-0100-0000BE070000}"/>
    <hyperlink ref="E1701" r:id="rId1984" xr:uid="{00000000-0004-0000-0100-0000BF070000}"/>
    <hyperlink ref="E1297" r:id="rId1985" xr:uid="{00000000-0004-0000-0100-0000C0070000}"/>
    <hyperlink ref="E1499" r:id="rId1986" xr:uid="{00000000-0004-0000-0100-0000C1070000}"/>
    <hyperlink ref="E1426" r:id="rId1987" xr:uid="{00000000-0004-0000-0100-0000C2070000}"/>
    <hyperlink ref="E1530" r:id="rId1988" xr:uid="{00000000-0004-0000-0100-0000C3070000}"/>
    <hyperlink ref="E1374" r:id="rId1989" xr:uid="{00000000-0004-0000-0100-0000C4070000}"/>
    <hyperlink ref="E1397" r:id="rId1990" xr:uid="{00000000-0004-0000-0100-0000C5070000}"/>
    <hyperlink ref="E1420" r:id="rId1991" xr:uid="{00000000-0004-0000-0100-0000C6070000}"/>
    <hyperlink ref="E1334" r:id="rId1992" xr:uid="{00000000-0004-0000-0100-0000C7070000}"/>
    <hyperlink ref="E1296" r:id="rId1993" xr:uid="{00000000-0004-0000-0100-0000C8070000}"/>
    <hyperlink ref="E1395" r:id="rId1994" xr:uid="{00000000-0004-0000-0100-0000C9070000}"/>
    <hyperlink ref="E1525" r:id="rId1995" xr:uid="{00000000-0004-0000-0100-0000CA070000}"/>
    <hyperlink ref="E1509" r:id="rId1996" xr:uid="{00000000-0004-0000-0100-0000CB070000}"/>
    <hyperlink ref="E1505" r:id="rId1997" xr:uid="{00000000-0004-0000-0100-0000CC070000}"/>
    <hyperlink ref="E1459" r:id="rId1998" xr:uid="{00000000-0004-0000-0100-0000CD070000}"/>
    <hyperlink ref="E1491" r:id="rId1999" xr:uid="{00000000-0004-0000-0100-0000CE070000}"/>
    <hyperlink ref="E1481" r:id="rId2000" xr:uid="{00000000-0004-0000-0100-0000CF070000}"/>
    <hyperlink ref="E1503" r:id="rId2001" xr:uid="{00000000-0004-0000-0100-0000D0070000}"/>
    <hyperlink ref="E1466" r:id="rId2002" xr:uid="{00000000-0004-0000-0100-0000D1070000}"/>
    <hyperlink ref="E1474" r:id="rId2003" xr:uid="{00000000-0004-0000-0100-0000D2070000}"/>
    <hyperlink ref="E1330" r:id="rId2004" xr:uid="{00000000-0004-0000-0100-0000D3070000}"/>
    <hyperlink ref="E1449" r:id="rId2005" xr:uid="{00000000-0004-0000-0100-0000D4070000}"/>
    <hyperlink ref="E1511" r:id="rId2006" xr:uid="{00000000-0004-0000-0100-0000D5070000}"/>
    <hyperlink ref="E1512" r:id="rId2007" xr:uid="{00000000-0004-0000-0100-0000D6070000}"/>
    <hyperlink ref="E1443" r:id="rId2008" xr:uid="{00000000-0004-0000-0100-0000D7070000}"/>
    <hyperlink ref="E1316" r:id="rId2009" xr:uid="{00000000-0004-0000-0100-0000D8070000}"/>
    <hyperlink ref="E1444" r:id="rId2010" xr:uid="{00000000-0004-0000-0100-0000D9070000}"/>
    <hyperlink ref="E1314" r:id="rId2011" xr:uid="{00000000-0004-0000-0100-0000DA070000}"/>
    <hyperlink ref="E1386" r:id="rId2012" xr:uid="{00000000-0004-0000-0100-0000DB070000}"/>
    <hyperlink ref="E1504" r:id="rId2013" xr:uid="{00000000-0004-0000-0100-0000DC070000}"/>
    <hyperlink ref="E1341" r:id="rId2014" xr:uid="{00000000-0004-0000-0100-0000DD070000}"/>
    <hyperlink ref="E1344" r:id="rId2015" xr:uid="{00000000-0004-0000-0100-0000DE070000}"/>
    <hyperlink ref="E1343" r:id="rId2016" xr:uid="{00000000-0004-0000-0100-0000DF070000}"/>
    <hyperlink ref="E1291" r:id="rId2017" xr:uid="{00000000-0004-0000-0100-0000E0070000}"/>
    <hyperlink ref="E1375" r:id="rId2018" xr:uid="{00000000-0004-0000-0100-0000E1070000}"/>
    <hyperlink ref="E1446" r:id="rId2019" xr:uid="{00000000-0004-0000-0100-0000E2070000}"/>
    <hyperlink ref="E1467" r:id="rId2020" xr:uid="{00000000-0004-0000-0100-0000E3070000}"/>
    <hyperlink ref="E1482" r:id="rId2021" xr:uid="{00000000-0004-0000-0100-0000E4070000}"/>
    <hyperlink ref="E1310" r:id="rId2022" xr:uid="{00000000-0004-0000-0100-0000E5070000}"/>
    <hyperlink ref="E1514" r:id="rId2023" xr:uid="{00000000-0004-0000-0100-0000E6070000}"/>
    <hyperlink ref="E1484" r:id="rId2024" xr:uid="{00000000-0004-0000-0100-0000E7070000}"/>
    <hyperlink ref="E1447" r:id="rId2025" xr:uid="{00000000-0004-0000-0100-0000E8070000}"/>
    <hyperlink ref="E1305" r:id="rId2026" xr:uid="{00000000-0004-0000-0100-0000E9070000}"/>
    <hyperlink ref="E1412" r:id="rId2027" xr:uid="{00000000-0004-0000-0100-0000EA070000}"/>
    <hyperlink ref="E1485" r:id="rId2028" xr:uid="{00000000-0004-0000-0100-0000EB070000}"/>
    <hyperlink ref="E1413" r:id="rId2029" xr:uid="{00000000-0004-0000-0100-0000EC070000}"/>
    <hyperlink ref="E1320" r:id="rId2030" xr:uid="{00000000-0004-0000-0100-0000ED070000}"/>
    <hyperlink ref="E1407" r:id="rId2031" xr:uid="{00000000-0004-0000-0100-0000EE070000}"/>
    <hyperlink ref="E1359" r:id="rId2032" xr:uid="{00000000-0004-0000-0100-0000EF070000}"/>
    <hyperlink ref="E1492" r:id="rId2033" xr:uid="{00000000-0004-0000-0100-0000F0070000}"/>
    <hyperlink ref="E1356" r:id="rId2034" xr:uid="{00000000-0004-0000-0100-0000F1070000}"/>
    <hyperlink ref="E1483" r:id="rId2035" xr:uid="{00000000-0004-0000-0100-0000F2070000}"/>
    <hyperlink ref="E1406" r:id="rId2036" xr:uid="{00000000-0004-0000-0100-0000F3070000}"/>
    <hyperlink ref="E1414" r:id="rId2037" xr:uid="{00000000-0004-0000-0100-0000F4070000}"/>
    <hyperlink ref="E1457" r:id="rId2038" xr:uid="{00000000-0004-0000-0100-0000F5070000}"/>
    <hyperlink ref="E1383" r:id="rId2039" xr:uid="{00000000-0004-0000-0100-0000F6070000}"/>
    <hyperlink ref="E1487" r:id="rId2040" xr:uid="{00000000-0004-0000-0100-0000F7070000}"/>
    <hyperlink ref="E1364" r:id="rId2041" xr:uid="{00000000-0004-0000-0100-0000F8070000}"/>
    <hyperlink ref="E1458" r:id="rId2042" xr:uid="{00000000-0004-0000-0100-0000F9070000}"/>
    <hyperlink ref="E1292" r:id="rId2043" xr:uid="{00000000-0004-0000-0100-0000FA070000}"/>
    <hyperlink ref="E997" r:id="rId2044" xr:uid="{00000000-0004-0000-0100-0000FB070000}"/>
    <hyperlink ref="E952" r:id="rId2045" xr:uid="{00000000-0004-0000-0100-0000FC070000}"/>
    <hyperlink ref="E954" r:id="rId2046" xr:uid="{00000000-0004-0000-0100-0000FD070000}"/>
    <hyperlink ref="E951" r:id="rId2047" xr:uid="{00000000-0004-0000-0100-0000FE070000}"/>
    <hyperlink ref="E993" r:id="rId2048" xr:uid="{00000000-0004-0000-0100-0000FF070000}"/>
    <hyperlink ref="E1028" r:id="rId2049" xr:uid="{00000000-0004-0000-0100-000000080000}"/>
    <hyperlink ref="E1069" r:id="rId2050" xr:uid="{00000000-0004-0000-0100-000001080000}"/>
    <hyperlink ref="E1104" r:id="rId2051" xr:uid="{00000000-0004-0000-0100-000002080000}"/>
    <hyperlink ref="E1240" r:id="rId2052" xr:uid="{00000000-0004-0000-0100-000003080000}"/>
    <hyperlink ref="E1112" r:id="rId2053" xr:uid="{00000000-0004-0000-0100-000004080000}"/>
    <hyperlink ref="E987" r:id="rId2054" xr:uid="{00000000-0004-0000-0100-000005080000}"/>
    <hyperlink ref="E995" r:id="rId2055" xr:uid="{00000000-0004-0000-0100-000006080000}"/>
    <hyperlink ref="E1224" r:id="rId2056" xr:uid="{00000000-0004-0000-0100-000007080000}"/>
    <hyperlink ref="E1172" r:id="rId2057" xr:uid="{00000000-0004-0000-0100-000008080000}"/>
    <hyperlink ref="E956" r:id="rId2058" xr:uid="{00000000-0004-0000-0100-000009080000}"/>
    <hyperlink ref="E907" r:id="rId2059" xr:uid="{00000000-0004-0000-0100-00000A080000}"/>
    <hyperlink ref="E1254" r:id="rId2060" xr:uid="{00000000-0004-0000-0100-00000B080000}"/>
    <hyperlink ref="E1003" r:id="rId2061" xr:uid="{00000000-0004-0000-0100-00000C080000}"/>
    <hyperlink ref="E1228" r:id="rId2062" xr:uid="{00000000-0004-0000-0100-00000E080000}"/>
    <hyperlink ref="E1236" r:id="rId2063" xr:uid="{00000000-0004-0000-0100-00000F080000}"/>
    <hyperlink ref="E1054" r:id="rId2064" xr:uid="{00000000-0004-0000-0100-000010080000}"/>
    <hyperlink ref="E1125" r:id="rId2065" xr:uid="{00000000-0004-0000-0100-000011080000}"/>
    <hyperlink ref="E1153" r:id="rId2066" xr:uid="{00000000-0004-0000-0100-000012080000}"/>
    <hyperlink ref="E1012" r:id="rId2067" xr:uid="{00000000-0004-0000-0100-000013080000}"/>
    <hyperlink ref="E1252" r:id="rId2068" xr:uid="{00000000-0004-0000-0100-000014080000}"/>
    <hyperlink ref="E972" r:id="rId2069" xr:uid="{00000000-0004-0000-0100-000015080000}"/>
    <hyperlink ref="E1159" r:id="rId2070" xr:uid="{00000000-0004-0000-0100-000016080000}"/>
    <hyperlink ref="E1015" r:id="rId2071" xr:uid="{00000000-0004-0000-0100-000017080000}"/>
    <hyperlink ref="E1184" r:id="rId2072" xr:uid="{00000000-0004-0000-0100-000018080000}"/>
    <hyperlink ref="E1075" r:id="rId2073" xr:uid="{00000000-0004-0000-0100-000019080000}"/>
    <hyperlink ref="E1128" r:id="rId2074" xr:uid="{00000000-0004-0000-0100-00001A080000}"/>
    <hyperlink ref="E1076" r:id="rId2075" xr:uid="{00000000-0004-0000-0100-00001B080000}"/>
    <hyperlink ref="E964" r:id="rId2076" xr:uid="{00000000-0004-0000-0100-00001C080000}"/>
    <hyperlink ref="E1170" r:id="rId2077" xr:uid="{00000000-0004-0000-0100-00001D080000}"/>
    <hyperlink ref="E1024" r:id="rId2078" xr:uid="{00000000-0004-0000-0100-00001E080000}"/>
    <hyperlink ref="E1094" r:id="rId2079" xr:uid="{00000000-0004-0000-0100-00001F080000}"/>
    <hyperlink ref="E970" r:id="rId2080" xr:uid="{00000000-0004-0000-0100-000020080000}"/>
    <hyperlink ref="E1037" r:id="rId2081" xr:uid="{00000000-0004-0000-0100-000021080000}"/>
    <hyperlink ref="E1107" r:id="rId2082" xr:uid="{00000000-0004-0000-0100-000022080000}"/>
    <hyperlink ref="E1057" r:id="rId2083" xr:uid="{00000000-0004-0000-0100-000023080000}"/>
    <hyperlink ref="E1059" r:id="rId2084" xr:uid="{00000000-0004-0000-0100-000024080000}"/>
    <hyperlink ref="E1248" r:id="rId2085" xr:uid="{00000000-0004-0000-0100-000025080000}"/>
    <hyperlink ref="E1253" r:id="rId2086" xr:uid="{00000000-0004-0000-0100-000026080000}"/>
    <hyperlink ref="E1230" r:id="rId2087" xr:uid="{00000000-0004-0000-0100-000027080000}"/>
    <hyperlink ref="E1241" r:id="rId2088" xr:uid="{00000000-0004-0000-0100-000028080000}"/>
    <hyperlink ref="E1207" r:id="rId2089" xr:uid="{00000000-0004-0000-0100-000029080000}"/>
    <hyperlink ref="E1099" r:id="rId2090" xr:uid="{00000000-0004-0000-0100-00002A080000}"/>
    <hyperlink ref="E1260" r:id="rId2091" xr:uid="{00000000-0004-0000-0100-00002B080000}"/>
    <hyperlink ref="E1018" r:id="rId2092" xr:uid="{00000000-0004-0000-0100-00002C080000}"/>
    <hyperlink ref="E935" r:id="rId2093" xr:uid="{00000000-0004-0000-0100-00002D080000}"/>
    <hyperlink ref="E944" r:id="rId2094" xr:uid="{00000000-0004-0000-0100-00002E080000}"/>
    <hyperlink ref="E1261" r:id="rId2095" xr:uid="{00000000-0004-0000-0100-00002F080000}"/>
    <hyperlink ref="E1190" r:id="rId2096" xr:uid="{00000000-0004-0000-0100-000030080000}"/>
    <hyperlink ref="E1040" r:id="rId2097" xr:uid="{00000000-0004-0000-0100-000031080000}"/>
    <hyperlink ref="E1210" r:id="rId2098" xr:uid="{00000000-0004-0000-0100-000032080000}"/>
    <hyperlink ref="E979" r:id="rId2099" xr:uid="{00000000-0004-0000-0100-000033080000}"/>
    <hyperlink ref="E1035" r:id="rId2100" xr:uid="{00000000-0004-0000-0100-000034080000}"/>
    <hyperlink ref="E1139" r:id="rId2101" xr:uid="{00000000-0004-0000-0100-000035080000}"/>
    <hyperlink ref="E1262" r:id="rId2102" xr:uid="{00000000-0004-0000-0100-000036080000}"/>
    <hyperlink ref="E966" r:id="rId2103" xr:uid="{00000000-0004-0000-0100-000037080000}"/>
    <hyperlink ref="E965" r:id="rId2104" xr:uid="{00000000-0004-0000-0100-000038080000}"/>
    <hyperlink ref="E1167" r:id="rId2105" xr:uid="{00000000-0004-0000-0100-000039080000}"/>
    <hyperlink ref="E1036" r:id="rId2106" xr:uid="{00000000-0004-0000-0100-00003A080000}"/>
    <hyperlink ref="E1202" r:id="rId2107" xr:uid="{00000000-0004-0000-0100-00003B080000}"/>
    <hyperlink ref="E922" r:id="rId2108" xr:uid="{00000000-0004-0000-0100-00003C080000}"/>
    <hyperlink ref="E1148" r:id="rId2109" xr:uid="{00000000-0004-0000-0100-00003D080000}"/>
    <hyperlink ref="E1078" r:id="rId2110" xr:uid="{00000000-0004-0000-0100-00003E080000}"/>
    <hyperlink ref="E1114" r:id="rId2111" xr:uid="{00000000-0004-0000-0100-00003F080000}"/>
    <hyperlink ref="E1095" r:id="rId2112" xr:uid="{00000000-0004-0000-0100-000040080000}"/>
    <hyperlink ref="E1010" r:id="rId2113" xr:uid="{00000000-0004-0000-0100-000041080000}"/>
    <hyperlink ref="E1133" r:id="rId2114" xr:uid="{00000000-0004-0000-0100-000042080000}"/>
    <hyperlink ref="E1218" r:id="rId2115" xr:uid="{00000000-0004-0000-0100-000043080000}"/>
    <hyperlink ref="E1219" r:id="rId2116" xr:uid="{00000000-0004-0000-0100-000044080000}"/>
    <hyperlink ref="E1220" r:id="rId2117" xr:uid="{00000000-0004-0000-0100-000045080000}"/>
    <hyperlink ref="E1211" r:id="rId2118" xr:uid="{00000000-0004-0000-0100-000046080000}"/>
    <hyperlink ref="E1042" r:id="rId2119" xr:uid="{00000000-0004-0000-0100-000047080000}"/>
    <hyperlink ref="E1113" r:id="rId2120" xr:uid="{00000000-0004-0000-0100-000048080000}"/>
    <hyperlink ref="E1258" r:id="rId2121" xr:uid="{00000000-0004-0000-0100-000049080000}"/>
    <hyperlink ref="E1071" r:id="rId2122" xr:uid="{00000000-0004-0000-0100-00004A080000}"/>
    <hyperlink ref="E1014" r:id="rId2123" xr:uid="{00000000-0004-0000-0100-00004B080000}"/>
    <hyperlink ref="E1186" r:id="rId2124" xr:uid="{00000000-0004-0000-0100-00004C080000}"/>
    <hyperlink ref="E962" r:id="rId2125" xr:uid="{00000000-0004-0000-0100-00004D080000}"/>
    <hyperlink ref="E943" r:id="rId2126" xr:uid="{00000000-0004-0000-0100-00004E080000}"/>
    <hyperlink ref="E1103" r:id="rId2127" xr:uid="{00000000-0004-0000-0100-00004F080000}"/>
    <hyperlink ref="E1129" r:id="rId2128" xr:uid="{00000000-0004-0000-0100-000050080000}"/>
    <hyperlink ref="E918" r:id="rId2129" xr:uid="{00000000-0004-0000-0100-000051080000}"/>
    <hyperlink ref="E963" r:id="rId2130" xr:uid="{00000000-0004-0000-0100-000052080000}"/>
    <hyperlink ref="E1265" r:id="rId2131" xr:uid="{00000000-0004-0000-0100-000053080000}"/>
    <hyperlink ref="E1195" r:id="rId2132" xr:uid="{00000000-0004-0000-0100-000054080000}"/>
    <hyperlink ref="E1105" r:id="rId2133" xr:uid="{00000000-0004-0000-0100-000055080000}"/>
    <hyperlink ref="E1016" r:id="rId2134" xr:uid="{00000000-0004-0000-0100-000056080000}"/>
    <hyperlink ref="E945" r:id="rId2135" xr:uid="{00000000-0004-0000-0100-000057080000}"/>
    <hyperlink ref="E1142" r:id="rId2136" xr:uid="{00000000-0004-0000-0100-000058080000}"/>
    <hyperlink ref="E1043" r:id="rId2137" xr:uid="{00000000-0004-0000-0100-000059080000}"/>
    <hyperlink ref="E1247" r:id="rId2138" xr:uid="{00000000-0004-0000-0100-00005A080000}"/>
    <hyperlink ref="E1164" r:id="rId2139" xr:uid="{00000000-0004-0000-0100-00005B080000}"/>
    <hyperlink ref="E1209" r:id="rId2140" xr:uid="{00000000-0004-0000-0100-00005C080000}"/>
    <hyperlink ref="E1234" r:id="rId2141" xr:uid="{00000000-0004-0000-0100-00005D080000}"/>
    <hyperlink ref="E1032" r:id="rId2142" xr:uid="{00000000-0004-0000-0100-00005E080000}"/>
    <hyperlink ref="E1101" r:id="rId2143" xr:uid="{00000000-0004-0000-0100-00005F080000}"/>
    <hyperlink ref="E1087" r:id="rId2144" xr:uid="{00000000-0004-0000-0100-000060080000}"/>
    <hyperlink ref="E1106" r:id="rId2145" xr:uid="{00000000-0004-0000-0100-000061080000}"/>
    <hyperlink ref="E991" r:id="rId2146" xr:uid="{00000000-0004-0000-0100-000062080000}"/>
    <hyperlink ref="E1093" r:id="rId2147" xr:uid="{00000000-0004-0000-0100-000063080000}"/>
    <hyperlink ref="E1050" r:id="rId2148" xr:uid="{00000000-0004-0000-0100-000064080000}"/>
    <hyperlink ref="E1044" r:id="rId2149" xr:uid="{00000000-0004-0000-0100-000065080000}"/>
    <hyperlink ref="E1146" r:id="rId2150" xr:uid="{00000000-0004-0000-0100-000066080000}"/>
    <hyperlink ref="E1066" r:id="rId2151" xr:uid="{00000000-0004-0000-0100-000067080000}"/>
    <hyperlink ref="E1135" r:id="rId2152" xr:uid="{00000000-0004-0000-0100-000068080000}"/>
    <hyperlink ref="E1173" r:id="rId2153" xr:uid="{00000000-0004-0000-0100-000069080000}"/>
    <hyperlink ref="E1031" r:id="rId2154" xr:uid="{00000000-0004-0000-0100-00006A080000}"/>
    <hyperlink ref="E1250" r:id="rId2155" xr:uid="{00000000-0004-0000-0100-00006B080000}"/>
    <hyperlink ref="E1227" r:id="rId2156" xr:uid="{00000000-0004-0000-0100-00006C080000}"/>
    <hyperlink ref="E1244" r:id="rId2157" xr:uid="{00000000-0004-0000-0100-00006D080000}"/>
    <hyperlink ref="E1005" r:id="rId2158" xr:uid="{00000000-0004-0000-0100-00006E080000}"/>
    <hyperlink ref="E1144" r:id="rId2159" xr:uid="{00000000-0004-0000-0100-00006F080000}"/>
    <hyperlink ref="E1147" r:id="rId2160" xr:uid="{00000000-0004-0000-0100-000070080000}"/>
    <hyperlink ref="E1007" r:id="rId2161" xr:uid="{00000000-0004-0000-0100-000071080000}"/>
    <hyperlink ref="E1185" r:id="rId2162" xr:uid="{00000000-0004-0000-0100-000072080000}"/>
    <hyperlink ref="E1235" r:id="rId2163" xr:uid="{00000000-0004-0000-0100-000073080000}"/>
    <hyperlink ref="E928" r:id="rId2164" xr:uid="{00000000-0004-0000-0100-000074080000}"/>
    <hyperlink ref="E999" r:id="rId2165" xr:uid="{00000000-0004-0000-0100-000075080000}"/>
    <hyperlink ref="E976" r:id="rId2166" xr:uid="{00000000-0004-0000-0100-000076080000}"/>
    <hyperlink ref="E913" r:id="rId2167" xr:uid="{00000000-0004-0000-0100-000077080000}"/>
    <hyperlink ref="E1156" r:id="rId2168" xr:uid="{00000000-0004-0000-0100-000078080000}"/>
    <hyperlink ref="E580" r:id="rId2169" xr:uid="{00000000-0004-0000-0100-000079080000}"/>
    <hyperlink ref="E476" r:id="rId2170" xr:uid="{00000000-0004-0000-0100-00007A080000}"/>
    <hyperlink ref="E838" r:id="rId2171" xr:uid="{00000000-0004-0000-0100-00007B080000}"/>
    <hyperlink ref="E559" r:id="rId2172" xr:uid="{00000000-0004-0000-0100-00007C080000}"/>
    <hyperlink ref="E825" r:id="rId2173" xr:uid="{00000000-0004-0000-0100-00007D080000}"/>
    <hyperlink ref="E497" r:id="rId2174" xr:uid="{00000000-0004-0000-0100-00007E080000}"/>
    <hyperlink ref="E783" r:id="rId2175" xr:uid="{00000000-0004-0000-0100-00007F080000}"/>
    <hyperlink ref="E507" r:id="rId2176" xr:uid="{00000000-0004-0000-0100-000080080000}"/>
    <hyperlink ref="E506" r:id="rId2177" xr:uid="{00000000-0004-0000-0100-000081080000}"/>
    <hyperlink ref="E737" r:id="rId2178" xr:uid="{00000000-0004-0000-0100-000082080000}"/>
    <hyperlink ref="E567" r:id="rId2179" xr:uid="{00000000-0004-0000-0100-000083080000}"/>
    <hyperlink ref="E455" r:id="rId2180" xr:uid="{00000000-0004-0000-0100-000084080000}"/>
    <hyperlink ref="E740" r:id="rId2181" xr:uid="{00000000-0004-0000-0100-000085080000}"/>
    <hyperlink ref="E648" r:id="rId2182" xr:uid="{00000000-0004-0000-0100-000086080000}"/>
    <hyperlink ref="E499" r:id="rId2183" xr:uid="{00000000-0004-0000-0100-000087080000}"/>
    <hyperlink ref="E503" r:id="rId2184" xr:uid="{00000000-0004-0000-0100-000088080000}"/>
    <hyperlink ref="E606" r:id="rId2185" xr:uid="{00000000-0004-0000-0100-000089080000}"/>
    <hyperlink ref="E784" r:id="rId2186" xr:uid="{00000000-0004-0000-0100-00008A080000}"/>
    <hyperlink ref="E604" r:id="rId2187" xr:uid="{00000000-0004-0000-0100-00008B080000}"/>
    <hyperlink ref="E451" r:id="rId2188" xr:uid="{00000000-0004-0000-0100-00008C080000}"/>
    <hyperlink ref="E666" r:id="rId2189" xr:uid="{00000000-0004-0000-0100-00008D080000}"/>
    <hyperlink ref="E538" r:id="rId2190" xr:uid="{00000000-0004-0000-0100-00008E080000}"/>
    <hyperlink ref="E539" r:id="rId2191" xr:uid="{00000000-0004-0000-0100-00008F080000}"/>
    <hyperlink ref="E540" r:id="rId2192" xr:uid="{00000000-0004-0000-0100-000090080000}"/>
    <hyperlink ref="E484" r:id="rId2193" xr:uid="{00000000-0004-0000-0100-000091080000}"/>
    <hyperlink ref="E495" r:id="rId2194" xr:uid="{00000000-0004-0000-0100-000092080000}"/>
    <hyperlink ref="E525" r:id="rId2195" xr:uid="{00000000-0004-0000-0100-000093080000}"/>
    <hyperlink ref="E526" r:id="rId2196" xr:uid="{00000000-0004-0000-0100-000094080000}"/>
    <hyperlink ref="E816" r:id="rId2197" xr:uid="{00000000-0004-0000-0100-000095080000}"/>
    <hyperlink ref="E720" r:id="rId2198" xr:uid="{00000000-0004-0000-0100-000096080000}"/>
    <hyperlink ref="E471" r:id="rId2199" xr:uid="{00000000-0004-0000-0100-000097080000}"/>
    <hyperlink ref="E487" r:id="rId2200" xr:uid="{00000000-0004-0000-0100-000098080000}"/>
    <hyperlink ref="E592" r:id="rId2201" xr:uid="{00000000-0004-0000-0100-000099080000}"/>
    <hyperlink ref="E647" r:id="rId2202" xr:uid="{00000000-0004-0000-0100-00009A080000}"/>
    <hyperlink ref="E699" r:id="rId2203" xr:uid="{00000000-0004-0000-0100-00009B080000}"/>
    <hyperlink ref="E872" r:id="rId2204" xr:uid="{00000000-0004-0000-0100-00009C080000}"/>
    <hyperlink ref="E593" r:id="rId2205" xr:uid="{00000000-0004-0000-0100-00009D080000}"/>
    <hyperlink ref="E618" r:id="rId2206" xr:uid="{00000000-0004-0000-0100-00009E080000}"/>
    <hyperlink ref="E685" r:id="rId2207" xr:uid="{00000000-0004-0000-0100-00009F080000}"/>
    <hyperlink ref="E461" r:id="rId2208" xr:uid="{00000000-0004-0000-0100-0000A0080000}"/>
    <hyperlink ref="E616" r:id="rId2209" xr:uid="{00000000-0004-0000-0100-0000A1080000}"/>
    <hyperlink ref="E477" r:id="rId2210" xr:uid="{00000000-0004-0000-0100-0000A2080000}"/>
    <hyperlink ref="E456" r:id="rId2211" xr:uid="{00000000-0004-0000-0100-0000A3080000}"/>
    <hyperlink ref="E474" r:id="rId2212" xr:uid="{00000000-0004-0000-0100-0000A4080000}"/>
    <hyperlink ref="E757" r:id="rId2213" xr:uid="{00000000-0004-0000-0100-0000A5080000}"/>
    <hyperlink ref="E689" r:id="rId2214" xr:uid="{00000000-0004-0000-0100-0000A6080000}"/>
    <hyperlink ref="E649" r:id="rId2215" xr:uid="{00000000-0004-0000-0100-0000A7080000}"/>
    <hyperlink ref="E857" r:id="rId2216" xr:uid="{00000000-0004-0000-0100-0000A8080000}"/>
    <hyperlink ref="E446" r:id="rId2217" xr:uid="{00000000-0004-0000-0100-0000A9080000}"/>
    <hyperlink ref="E444" r:id="rId2218" xr:uid="{00000000-0004-0000-0100-0000AA080000}"/>
    <hyperlink ref="E483" r:id="rId2219" xr:uid="{00000000-0004-0000-0100-0000AB080000}"/>
    <hyperlink ref="E805" r:id="rId2220" xr:uid="{00000000-0004-0000-0100-0000AC080000}"/>
    <hyperlink ref="E523" r:id="rId2221" xr:uid="{00000000-0004-0000-0100-0000AD080000}"/>
    <hyperlink ref="E565" r:id="rId2222" xr:uid="{00000000-0004-0000-0100-0000AE080000}"/>
    <hyperlink ref="E719" r:id="rId2223" xr:uid="{00000000-0004-0000-0100-0000AF080000}"/>
    <hyperlink ref="E636" r:id="rId2224" xr:uid="{00000000-0004-0000-0100-0000B0080000}"/>
    <hyperlink ref="E579" r:id="rId2225" xr:uid="{00000000-0004-0000-0100-0000B1080000}"/>
    <hyperlink ref="E822" r:id="rId2226" xr:uid="{00000000-0004-0000-0100-0000B2080000}"/>
    <hyperlink ref="E445" r:id="rId2227" xr:uid="{00000000-0004-0000-0100-0000B3080000}"/>
    <hyperlink ref="E801" r:id="rId2228" xr:uid="{00000000-0004-0000-0100-0000B4080000}"/>
    <hyperlink ref="E534" r:id="rId2229" location="SearchHistoryTableBanner" xr:uid="{00000000-0004-0000-0100-0000B5080000}"/>
    <hyperlink ref="E553" r:id="rId2230" xr:uid="{00000000-0004-0000-0100-0000B6080000}"/>
    <hyperlink ref="E494" r:id="rId2231" xr:uid="{00000000-0004-0000-0100-0000B7080000}"/>
    <hyperlink ref="E493" r:id="rId2232" xr:uid="{00000000-0004-0000-0100-0000B8080000}"/>
    <hyperlink ref="E760" r:id="rId2233" xr:uid="{00000000-0004-0000-0100-0000B9080000}"/>
    <hyperlink ref="E563" r:id="rId2234" xr:uid="{00000000-0004-0000-0100-0000BA080000}"/>
    <hyperlink ref="E564" r:id="rId2235" xr:uid="{00000000-0004-0000-0100-0000BB080000}"/>
    <hyperlink ref="E748" r:id="rId2236" xr:uid="{00000000-0004-0000-0100-0000BC080000}"/>
    <hyperlink ref="E775" r:id="rId2237" xr:uid="{00000000-0004-0000-0100-0000BD080000}"/>
    <hyperlink ref="E454" r:id="rId2238" xr:uid="{00000000-0004-0000-0100-0000BE080000}"/>
    <hyperlink ref="E447" r:id="rId2239" xr:uid="{00000000-0004-0000-0100-0000BF080000}"/>
    <hyperlink ref="E642" r:id="rId2240" xr:uid="{00000000-0004-0000-0100-0000C0080000}"/>
    <hyperlink ref="E694" r:id="rId2241" xr:uid="{00000000-0004-0000-0100-0000C1080000}"/>
    <hyperlink ref="E788" r:id="rId2242" xr:uid="{00000000-0004-0000-0100-0000C2080000}"/>
    <hyperlink ref="E709" r:id="rId2243" xr:uid="{00000000-0004-0000-0100-0000C3080000}"/>
    <hyperlink ref="E556" r:id="rId2244" xr:uid="{00000000-0004-0000-0100-0000C4080000}"/>
    <hyperlink ref="E588" r:id="rId2245" xr:uid="{00000000-0004-0000-0100-0000C5080000}"/>
    <hyperlink ref="E590" r:id="rId2246" xr:uid="{00000000-0004-0000-0100-0000C6080000}"/>
    <hyperlink ref="E473" r:id="rId2247" xr:uid="{00000000-0004-0000-0100-0000C7080000}"/>
    <hyperlink ref="E562" r:id="rId2248" xr:uid="{00000000-0004-0000-0100-0000C8080000}"/>
    <hyperlink ref="E717" r:id="rId2249" xr:uid="{00000000-0004-0000-0100-0000C9080000}"/>
    <hyperlink ref="E581" r:id="rId2250" xr:uid="{00000000-0004-0000-0100-0000CA080000}"/>
    <hyperlink ref="E863" r:id="rId2251" xr:uid="{00000000-0004-0000-0100-0000CB080000}"/>
    <hyperlink ref="E812" r:id="rId2252" xr:uid="{00000000-0004-0000-0100-0000CC080000}"/>
    <hyperlink ref="E645" r:id="rId2253" xr:uid="{00000000-0004-0000-0100-0000CD080000}"/>
    <hyperlink ref="E849" r:id="rId2254" xr:uid="{00000000-0004-0000-0100-0000CE080000}"/>
    <hyperlink ref="E545" r:id="rId2255" xr:uid="{00000000-0004-0000-0100-0000CF080000}"/>
    <hyperlink ref="E854" r:id="rId2256" xr:uid="{00000000-0004-0000-0100-0000D0080000}"/>
    <hyperlink ref="E512" r:id="rId2257" xr:uid="{00000000-0004-0000-0100-0000D1080000}"/>
    <hyperlink ref="E513" r:id="rId2258" xr:uid="{00000000-0004-0000-0100-0000D2080000}"/>
    <hyperlink ref="E634" r:id="rId2259" xr:uid="{00000000-0004-0000-0100-0000D3080000}"/>
    <hyperlink ref="E510" r:id="rId2260" xr:uid="{00000000-0004-0000-0100-0000D4080000}"/>
    <hyperlink ref="E660" r:id="rId2261" xr:uid="{00000000-0004-0000-0100-0000D5080000}"/>
    <hyperlink ref="E661" r:id="rId2262" xr:uid="{00000000-0004-0000-0100-0000D6080000}"/>
    <hyperlink ref="E633" r:id="rId2263" xr:uid="{00000000-0004-0000-0100-0000D7080000}"/>
    <hyperlink ref="E814" r:id="rId2264" xr:uid="{00000000-0004-0000-0100-0000D8080000}"/>
    <hyperlink ref="E877" r:id="rId2265" xr:uid="{00000000-0004-0000-0100-0000D9080000}"/>
    <hyperlink ref="E452" r:id="rId2266" xr:uid="{00000000-0004-0000-0100-0000DA080000}"/>
    <hyperlink ref="E858" r:id="rId2267" xr:uid="{00000000-0004-0000-0100-0000DB080000}"/>
    <hyperlink ref="E703" r:id="rId2268" xr:uid="{00000000-0004-0000-0100-0000DC080000}"/>
    <hyperlink ref="E897" r:id="rId2269" xr:uid="{00000000-0004-0000-0100-0000DD080000}"/>
    <hyperlink ref="E522" r:id="rId2270" xr:uid="{00000000-0004-0000-0100-0000DE080000}"/>
    <hyperlink ref="E530" r:id="rId2271" location="page=124" xr:uid="{00000000-0004-0000-0100-0000DF080000}"/>
    <hyperlink ref="E573" r:id="rId2272" xr:uid="{00000000-0004-0000-0100-0000E0080000}"/>
    <hyperlink ref="E828" r:id="rId2273" xr:uid="{00000000-0004-0000-0100-0000E1080000}"/>
    <hyperlink ref="E786" r:id="rId2274" xr:uid="{00000000-0004-0000-0100-0000E2080000}"/>
    <hyperlink ref="E865" r:id="rId2275" xr:uid="{00000000-0004-0000-0100-0000E3080000}"/>
    <hyperlink ref="E774" r:id="rId2276" xr:uid="{00000000-0004-0000-0100-0000E4080000}"/>
    <hyperlink ref="E687" r:id="rId2277" xr:uid="{00000000-0004-0000-0100-0000E5080000}"/>
    <hyperlink ref="E470" r:id="rId2278" xr:uid="{00000000-0004-0000-0100-0000E6080000}"/>
    <hyperlink ref="E830" r:id="rId2279" xr:uid="{00000000-0004-0000-0100-0000E7080000}"/>
    <hyperlink ref="E701" r:id="rId2280" xr:uid="{00000000-0004-0000-0100-0000E8080000}"/>
    <hyperlink ref="E449" r:id="rId2281" xr:uid="{00000000-0004-0000-0100-0000E9080000}"/>
    <hyperlink ref="E586" r:id="rId2282" xr:uid="{00000000-0004-0000-0100-0000EA080000}"/>
    <hyperlink ref="E696" r:id="rId2283" xr:uid="{00000000-0004-0000-0100-0000EB080000}"/>
    <hyperlink ref="E804" r:id="rId2284" xr:uid="{00000000-0004-0000-0100-0000EC080000}"/>
    <hyperlink ref="E856" r:id="rId2285" xr:uid="{00000000-0004-0000-0100-0000ED080000}"/>
    <hyperlink ref="E439" r:id="rId2286" xr:uid="{00000000-0004-0000-0100-0000EE080000}"/>
    <hyperlink ref="E509" r:id="rId2287" xr:uid="{00000000-0004-0000-0100-0000EF080000}"/>
    <hyperlink ref="E681" r:id="rId2288" xr:uid="{00000000-0004-0000-0100-0000F0080000}"/>
    <hyperlink ref="E527" r:id="rId2289" xr:uid="{00000000-0004-0000-0100-0000F1080000}"/>
    <hyperlink ref="E435" r:id="rId2290" xr:uid="{00000000-0004-0000-0100-0000F2080000}"/>
    <hyperlink ref="E871" r:id="rId2291" xr:uid="{00000000-0004-0000-0100-0000F3080000}"/>
    <hyperlink ref="E810" r:id="rId2292" xr:uid="{00000000-0004-0000-0100-0000F4080000}"/>
    <hyperlink ref="E644" r:id="rId2293" xr:uid="{00000000-0004-0000-0100-0000F5080000}"/>
    <hyperlink ref="E517" r:id="rId2294" xr:uid="{00000000-0004-0000-0100-0000F6080000}"/>
    <hyperlink ref="E824" r:id="rId2295" xr:uid="{00000000-0004-0000-0100-0000F7080000}"/>
    <hyperlink ref="E535" r:id="rId2296" xr:uid="{00000000-0004-0000-0100-0000F8080000}"/>
    <hyperlink ref="E847" r:id="rId2297" xr:uid="{00000000-0004-0000-0100-0000F9080000}"/>
    <hyperlink ref="E620" r:id="rId2298" xr:uid="{00000000-0004-0000-0100-0000FA080000}"/>
    <hyperlink ref="E475" r:id="rId2299" xr:uid="{00000000-0004-0000-0100-0000FB080000}"/>
    <hyperlink ref="E508" r:id="rId2300" xr:uid="{00000000-0004-0000-0100-0000FC080000}"/>
    <hyperlink ref="E874" r:id="rId2301" display="https://doi.org/10.1007/BF02627587" xr:uid="{00000000-0004-0000-0100-0000FD080000}"/>
    <hyperlink ref="E773" r:id="rId2302" xr:uid="{00000000-0004-0000-0100-0000FE080000}"/>
    <hyperlink ref="E853" r:id="rId2303" xr:uid="{00000000-0004-0000-0100-0000FF080000}"/>
    <hyperlink ref="E894" r:id="rId2304" xr:uid="{00000000-0004-0000-0100-000000090000}"/>
    <hyperlink ref="E889" r:id="rId2305" xr:uid="{00000000-0004-0000-0100-000001090000}"/>
    <hyperlink ref="E541" r:id="rId2306" xr:uid="{00000000-0004-0000-0100-000002090000}"/>
    <hyperlink ref="E518" r:id="rId2307" xr:uid="{00000000-0004-0000-0100-000003090000}"/>
    <hyperlink ref="E846" r:id="rId2308" xr:uid="{00000000-0004-0000-0100-000004090000}"/>
    <hyperlink ref="E560" r:id="rId2309" xr:uid="{00000000-0004-0000-0100-000005090000}"/>
    <hyperlink ref="E880" r:id="rId2310" xr:uid="{00000000-0004-0000-0100-000006090000}"/>
    <hyperlink ref="E617" r:id="rId2311" xr:uid="{00000000-0004-0000-0100-000007090000}"/>
    <hyperlink ref="E836" r:id="rId2312" xr:uid="{00000000-0004-0000-0100-000008090000}"/>
    <hyperlink ref="E807" r:id="rId2313" xr:uid="{00000000-0004-0000-0100-000009090000}"/>
    <hyperlink ref="E448" r:id="rId2314" xr:uid="{00000000-0004-0000-0100-00000A090000}"/>
    <hyperlink ref="E472" r:id="rId2315" xr:uid="{00000000-0004-0000-0100-00000B090000}"/>
    <hyperlink ref="E611" r:id="rId2316" xr:uid="{00000000-0004-0000-0100-00000C090000}"/>
    <hyperlink ref="E492" r:id="rId2317" xr:uid="{00000000-0004-0000-0100-00000D090000}"/>
    <hyperlink ref="E574" r:id="rId2318" xr:uid="{00000000-0004-0000-0100-00000E090000}"/>
    <hyperlink ref="E610" r:id="rId2319" xr:uid="{00000000-0004-0000-0100-00000F090000}"/>
    <hyperlink ref="E566" r:id="rId2320" xr:uid="{00000000-0004-0000-0100-000010090000}"/>
    <hyperlink ref="E772" r:id="rId2321" xr:uid="{00000000-0004-0000-0100-000011090000}"/>
    <hyperlink ref="E671" r:id="rId2322" xr:uid="{00000000-0004-0000-0100-000012090000}"/>
    <hyperlink ref="E465" r:id="rId2323" xr:uid="{00000000-0004-0000-0100-000013090000}"/>
    <hyperlink ref="E904" r:id="rId2324" xr:uid="{00000000-0004-0000-0100-000014090000}"/>
    <hyperlink ref="E667" r:id="rId2325" xr:uid="{00000000-0004-0000-0100-000015090000}"/>
    <hyperlink ref="E496" r:id="rId2326" xr:uid="{00000000-0004-0000-0100-000016090000}"/>
    <hyperlink ref="E879" r:id="rId2327" xr:uid="{00000000-0004-0000-0100-000017090000}"/>
    <hyperlink ref="E498" r:id="rId2328" xr:uid="{00000000-0004-0000-0100-000018090000}"/>
    <hyperlink ref="E650" r:id="rId2329" xr:uid="{00000000-0004-0000-0100-000019090000}"/>
    <hyperlink ref="E731" r:id="rId2330" xr:uid="{00000000-0004-0000-0100-00001A090000}"/>
    <hyperlink ref="E651" r:id="rId2331" xr:uid="{00000000-0004-0000-0100-00001B090000}"/>
    <hyperlink ref="E624" r:id="rId2332" xr:uid="{00000000-0004-0000-0100-00001C090000}"/>
    <hyperlink ref="E692" r:id="rId2333" xr:uid="{00000000-0004-0000-0100-00001D090000}"/>
    <hyperlink ref="E450" r:id="rId2334" xr:uid="{00000000-0004-0000-0100-00001E090000}"/>
    <hyperlink ref="E587" r:id="rId2335" xr:uid="{00000000-0004-0000-0100-00001F090000}"/>
    <hyperlink ref="E882" r:id="rId2336" xr:uid="{00000000-0004-0000-0100-000020090000}"/>
    <hyperlink ref="E845" r:id="rId2337" xr:uid="{00000000-0004-0000-0100-000021090000}"/>
    <hyperlink ref="E614" r:id="rId2338" xr:uid="{00000000-0004-0000-0100-000022090000}"/>
    <hyperlink ref="E868" r:id="rId2339" xr:uid="{00000000-0004-0000-0100-000023090000}"/>
    <hyperlink ref="E598" r:id="rId2340" xr:uid="{00000000-0004-0000-0100-000024090000}"/>
    <hyperlink ref="E550" r:id="rId2341" xr:uid="{00000000-0004-0000-0100-000025090000}"/>
    <hyperlink ref="E706" r:id="rId2342" xr:uid="{00000000-0004-0000-0100-000026090000}"/>
    <hyperlink ref="E663" r:id="rId2343" xr:uid="{00000000-0004-0000-0100-000027090000}"/>
    <hyperlink ref="E746" r:id="rId2344" xr:uid="{00000000-0004-0000-0100-000028090000}"/>
    <hyperlink ref="E768" r:id="rId2345" xr:uid="{00000000-0004-0000-0100-000029090000}"/>
    <hyperlink ref="E502" r:id="rId2346" xr:uid="{00000000-0004-0000-0100-00002A090000}"/>
    <hyperlink ref="E813" r:id="rId2347" xr:uid="{00000000-0004-0000-0100-00002B090000}"/>
    <hyperlink ref="E428" r:id="rId2348" xr:uid="{00000000-0004-0000-0100-00002C090000}"/>
    <hyperlink ref="E756" r:id="rId2349" xr:uid="{00000000-0004-0000-0100-00002D090000}"/>
    <hyperlink ref="E708" r:id="rId2350" xr:uid="{00000000-0004-0000-0100-00002E090000}"/>
    <hyperlink ref="E840" r:id="rId2351" xr:uid="{00000000-0004-0000-0100-00002F090000}"/>
    <hyperlink ref="E578" r:id="rId2352" xr:uid="{00000000-0004-0000-0100-000030090000}"/>
    <hyperlink ref="E781" r:id="rId2353" xr:uid="{00000000-0004-0000-0100-000031090000}"/>
    <hyperlink ref="E430" r:id="rId2354" xr:uid="{00000000-0004-0000-0100-000032090000}"/>
    <hyperlink ref="E429" r:id="rId2355" xr:uid="{00000000-0004-0000-0100-000033090000}"/>
    <hyperlink ref="E607" r:id="rId2356" xr:uid="{00000000-0004-0000-0100-000034090000}"/>
    <hyperlink ref="E896" r:id="rId2357" display="https://doi.org/10.1007/BF00727727" xr:uid="{00000000-0004-0000-0100-000035090000}"/>
    <hyperlink ref="E537" r:id="rId2358" xr:uid="{00000000-0004-0000-0100-000036090000}"/>
    <hyperlink ref="E832" r:id="rId2359" xr:uid="{00000000-0004-0000-0100-000037090000}"/>
    <hyperlink ref="E597" r:id="rId2360" xr:uid="{00000000-0004-0000-0100-000038090000}"/>
    <hyperlink ref="E722" r:id="rId2361" xr:uid="{00000000-0004-0000-0100-000039090000}"/>
    <hyperlink ref="E724" r:id="rId2362" xr:uid="{00000000-0004-0000-0100-00003A090000}"/>
    <hyperlink ref="E575" r:id="rId2363" xr:uid="{00000000-0004-0000-0100-00003B090000}"/>
    <hyperlink ref="E878" r:id="rId2364" xr:uid="{00000000-0004-0000-0100-00003C090000}"/>
    <hyperlink ref="E594" r:id="rId2365" xr:uid="{00000000-0004-0000-0100-00003D090000}"/>
    <hyperlink ref="E794" r:id="rId2366" xr:uid="{00000000-0004-0000-0100-00003E090000}"/>
    <hyperlink ref="E800" r:id="rId2367" xr:uid="{00000000-0004-0000-0100-00003F090000}"/>
    <hyperlink ref="E752" r:id="rId2368" xr:uid="{00000000-0004-0000-0100-000040090000}"/>
    <hyperlink ref="E543" r:id="rId2369" xr:uid="{00000000-0004-0000-0100-000041090000}"/>
    <hyperlink ref="E605" r:id="rId2370" xr:uid="{00000000-0004-0000-0100-000042090000}"/>
    <hyperlink ref="E791" r:id="rId2371" xr:uid="{00000000-0004-0000-0100-000043090000}"/>
    <hyperlink ref="E697" r:id="rId2372" xr:uid="{00000000-0004-0000-0100-000044090000}"/>
    <hyperlink ref="E554" r:id="rId2373" xr:uid="{00000000-0004-0000-0100-000045090000}"/>
    <hyperlink ref="E576" r:id="rId2374" xr:uid="{00000000-0004-0000-0100-000046090000}"/>
    <hyperlink ref="E596" r:id="rId2375" xr:uid="{00000000-0004-0000-0100-000047090000}"/>
    <hyperlink ref="E802" r:id="rId2376" xr:uid="{00000000-0004-0000-0100-000048090000}"/>
    <hyperlink ref="E742" r:id="rId2377" xr:uid="{00000000-0004-0000-0100-000049090000}"/>
    <hyperlink ref="E462" r:id="rId2378" xr:uid="{00000000-0004-0000-0100-00004A090000}"/>
    <hyperlink ref="E861" r:id="rId2379" xr:uid="{00000000-0004-0000-0100-00004B090000}"/>
    <hyperlink ref="E707" r:id="rId2380" xr:uid="{00000000-0004-0000-0100-00004C090000}"/>
    <hyperlink ref="E727" r:id="rId2381" xr:uid="{00000000-0004-0000-0100-00004D090000}"/>
    <hyperlink ref="E885" r:id="rId2382" xr:uid="{00000000-0004-0000-0100-00004E090000}"/>
    <hyperlink ref="E600" r:id="rId2383" xr:uid="{00000000-0004-0000-0100-00004F090000}"/>
    <hyperlink ref="E895" r:id="rId2384" xr:uid="{00000000-0004-0000-0100-000050090000}"/>
    <hyperlink ref="E839" r:id="rId2385" xr:uid="{00000000-0004-0000-0100-000051090000}"/>
    <hyperlink ref="E739" r:id="rId2386" xr:uid="{00000000-0004-0000-0100-000052090000}"/>
    <hyperlink ref="E852" r:id="rId2387" xr:uid="{00000000-0004-0000-0100-000053090000}"/>
    <hyperlink ref="E641" r:id="rId2388" xr:uid="{00000000-0004-0000-0100-000054090000}"/>
    <hyperlink ref="E755" r:id="rId2389" xr:uid="{00000000-0004-0000-0100-000055090000}"/>
    <hyperlink ref="E551" r:id="rId2390" xr:uid="{00000000-0004-0000-0100-000056090000}"/>
    <hyperlink ref="E434" r:id="rId2391" xr:uid="{00000000-0004-0000-0100-000057090000}"/>
    <hyperlink ref="E688" r:id="rId2392" xr:uid="{00000000-0004-0000-0100-000058090000}"/>
    <hyperlink ref="E528" r:id="rId2393" xr:uid="{00000000-0004-0000-0100-000059090000}"/>
    <hyperlink ref="E738" r:id="rId2394" xr:uid="{00000000-0004-0000-0100-00005A090000}"/>
    <hyperlink ref="E735" r:id="rId2395" xr:uid="{00000000-0004-0000-0100-00005B090000}"/>
    <hyperlink ref="E571" r:id="rId2396" xr:uid="{00000000-0004-0000-0100-00005C090000}"/>
    <hyperlink ref="E552" r:id="rId2397" xr:uid="{00000000-0004-0000-0100-00005D090000}"/>
    <hyperlink ref="E686" r:id="rId2398" xr:uid="{00000000-0004-0000-0100-00005E090000}"/>
    <hyperlink ref="E777" r:id="rId2399" xr:uid="{00000000-0004-0000-0100-00005F090000}"/>
    <hyperlink ref="E776" r:id="rId2400" xr:uid="{00000000-0004-0000-0100-000060090000}"/>
    <hyperlink ref="E582" r:id="rId2401" xr:uid="{00000000-0004-0000-0100-000061090000}"/>
    <hyperlink ref="E558" r:id="rId2402" xr:uid="{00000000-0004-0000-0100-000062090000}"/>
    <hyperlink ref="E42" r:id="rId2403" xr:uid="{00000000-0004-0000-0100-000063090000}"/>
    <hyperlink ref="E390" r:id="rId2404" xr:uid="{00000000-0004-0000-0100-000064090000}"/>
    <hyperlink ref="E19" r:id="rId2405" xr:uid="{00000000-0004-0000-0100-000065090000}"/>
    <hyperlink ref="E200" r:id="rId2406" xr:uid="{00000000-0004-0000-0100-000066090000}"/>
    <hyperlink ref="E287" r:id="rId2407" xr:uid="{00000000-0004-0000-0100-000067090000}"/>
    <hyperlink ref="E302" r:id="rId2408" xr:uid="{00000000-0004-0000-0100-000068090000}"/>
    <hyperlink ref="E134" r:id="rId2409" xr:uid="{00000000-0004-0000-0100-000069090000}"/>
    <hyperlink ref="E142" r:id="rId2410" xr:uid="{00000000-0004-0000-0100-00006A090000}"/>
    <hyperlink ref="E224" r:id="rId2411" xr:uid="{00000000-0004-0000-0100-00006B090000}"/>
    <hyperlink ref="E284" r:id="rId2412" xr:uid="{00000000-0004-0000-0100-00006C090000}"/>
    <hyperlink ref="E84" r:id="rId2413" xr:uid="{00000000-0004-0000-0100-00006D090000}"/>
    <hyperlink ref="E95" r:id="rId2414" xr:uid="{00000000-0004-0000-0100-00006E090000}"/>
    <hyperlink ref="E140" r:id="rId2415" xr:uid="{00000000-0004-0000-0100-00006F090000}"/>
    <hyperlink ref="E275" r:id="rId2416" xr:uid="{00000000-0004-0000-0100-000070090000}"/>
    <hyperlink ref="E73" r:id="rId2417" xr:uid="{00000000-0004-0000-0100-000071090000}"/>
    <hyperlink ref="E199" r:id="rId2418" xr:uid="{00000000-0004-0000-0100-000072090000}"/>
    <hyperlink ref="E143" r:id="rId2419" xr:uid="{00000000-0004-0000-0100-000073090000}"/>
    <hyperlink ref="E67" r:id="rId2420" xr:uid="{00000000-0004-0000-0100-000074090000}"/>
    <hyperlink ref="E41" r:id="rId2421" xr:uid="{00000000-0004-0000-0100-000075090000}"/>
    <hyperlink ref="E421" r:id="rId2422" xr:uid="{00000000-0004-0000-0100-000076090000}"/>
    <hyperlink ref="E129" r:id="rId2423" xr:uid="{00000000-0004-0000-0100-000077090000}"/>
    <hyperlink ref="E291" r:id="rId2424" xr:uid="{00000000-0004-0000-0100-000078090000}"/>
    <hyperlink ref="E149" r:id="rId2425" xr:uid="{00000000-0004-0000-0100-000079090000}"/>
    <hyperlink ref="E407" r:id="rId2426" xr:uid="{00000000-0004-0000-0100-00007A090000}"/>
    <hyperlink ref="E232" r:id="rId2427" xr:uid="{00000000-0004-0000-0100-00007B090000}"/>
    <hyperlink ref="E288" r:id="rId2428" xr:uid="{00000000-0004-0000-0100-00007C090000}"/>
    <hyperlink ref="E250" r:id="rId2429" xr:uid="{00000000-0004-0000-0100-00007D090000}"/>
    <hyperlink ref="E246" r:id="rId2430" xr:uid="{00000000-0004-0000-0100-00007E090000}"/>
    <hyperlink ref="E148" r:id="rId2431" xr:uid="{00000000-0004-0000-0100-00007F090000}"/>
    <hyperlink ref="E104" r:id="rId2432" xr:uid="{00000000-0004-0000-0100-000080090000}"/>
    <hyperlink ref="E92" r:id="rId2433" xr:uid="{00000000-0004-0000-0100-000081090000}"/>
    <hyperlink ref="E29" r:id="rId2434" xr:uid="{00000000-0004-0000-0100-000082090000}"/>
    <hyperlink ref="E27" r:id="rId2435" xr:uid="{00000000-0004-0000-0100-000083090000}"/>
    <hyperlink ref="E68" r:id="rId2436" xr:uid="{00000000-0004-0000-0100-000084090000}"/>
    <hyperlink ref="E262" r:id="rId2437" xr:uid="{00000000-0004-0000-0100-000085090000}"/>
    <hyperlink ref="E179" r:id="rId2438" xr:uid="{00000000-0004-0000-0100-000086090000}"/>
    <hyperlink ref="E207" r:id="rId2439" xr:uid="{00000000-0004-0000-0100-000087090000}"/>
    <hyperlink ref="E361" r:id="rId2440" xr:uid="{00000000-0004-0000-0100-000088090000}"/>
    <hyperlink ref="E230" r:id="rId2441" xr:uid="{00000000-0004-0000-0100-000089090000}"/>
    <hyperlink ref="E405" r:id="rId2442" xr:uid="{00000000-0004-0000-0100-00008A090000}"/>
    <hyperlink ref="E168" r:id="rId2443" xr:uid="{00000000-0004-0000-0100-00008B090000}"/>
    <hyperlink ref="E26" r:id="rId2444" xr:uid="{00000000-0004-0000-0100-00008C090000}"/>
    <hyperlink ref="E271" r:id="rId2445" xr:uid="{00000000-0004-0000-0100-00008D090000}"/>
    <hyperlink ref="E323" r:id="rId2446" xr:uid="{00000000-0004-0000-0100-00008E090000}"/>
    <hyperlink ref="E281" r:id="rId2447" xr:uid="{00000000-0004-0000-0100-00008F090000}"/>
    <hyperlink ref="E270" r:id="rId2448" xr:uid="{00000000-0004-0000-0100-000090090000}"/>
    <hyperlink ref="E350" r:id="rId2449" xr:uid="{00000000-0004-0000-0100-000091090000}"/>
    <hyperlink ref="E79" r:id="rId2450" xr:uid="{00000000-0004-0000-0100-000092090000}"/>
    <hyperlink ref="E72" r:id="rId2451" xr:uid="{00000000-0004-0000-0100-000093090000}"/>
    <hyperlink ref="E231" r:id="rId2452" xr:uid="{00000000-0004-0000-0100-000094090000}"/>
    <hyperlink ref="E238" r:id="rId2453" xr:uid="{00000000-0004-0000-0100-000095090000}"/>
    <hyperlink ref="E223" r:id="rId2454" xr:uid="{00000000-0004-0000-0100-000096090000}"/>
    <hyperlink ref="E296" r:id="rId2455" xr:uid="{00000000-0004-0000-0100-000097090000}"/>
    <hyperlink ref="E397" r:id="rId2456" xr:uid="{00000000-0004-0000-0100-000098090000}"/>
    <hyperlink ref="E394" r:id="rId2457" xr:uid="{00000000-0004-0000-0100-000099090000}"/>
    <hyperlink ref="E222" r:id="rId2458" xr:uid="{00000000-0004-0000-0100-00009A090000}"/>
    <hyperlink ref="E194" r:id="rId2459" xr:uid="{00000000-0004-0000-0100-00009B090000}"/>
    <hyperlink ref="E177" r:id="rId2460" xr:uid="{00000000-0004-0000-0100-00009C090000}"/>
    <hyperlink ref="E208" r:id="rId2461" xr:uid="{00000000-0004-0000-0100-00009D090000}"/>
    <hyperlink ref="E297" r:id="rId2462" xr:uid="{00000000-0004-0000-0100-00009E090000}"/>
    <hyperlink ref="E247" r:id="rId2463" xr:uid="{00000000-0004-0000-0100-00009F090000}"/>
    <hyperlink ref="E28" r:id="rId2464" xr:uid="{00000000-0004-0000-0100-0000A0090000}"/>
    <hyperlink ref="E276" r:id="rId2465" xr:uid="{00000000-0004-0000-0100-0000A1090000}"/>
    <hyperlink ref="E348" r:id="rId2466" location="page=529" xr:uid="{00000000-0004-0000-0100-0000A2090000}"/>
    <hyperlink ref="E406" r:id="rId2467" xr:uid="{00000000-0004-0000-0100-0000A3090000}"/>
    <hyperlink ref="E203" r:id="rId2468" xr:uid="{00000000-0004-0000-0100-0000A4090000}"/>
    <hyperlink ref="E181" r:id="rId2469" xr:uid="{00000000-0004-0000-0100-0000A5090000}"/>
    <hyperlink ref="E18" r:id="rId2470" xr:uid="{00000000-0004-0000-0100-0000A6090000}"/>
    <hyperlink ref="E212" r:id="rId2471" xr:uid="{00000000-0004-0000-0100-0000A7090000}"/>
    <hyperlink ref="E107" r:id="rId2472" xr:uid="{00000000-0004-0000-0100-0000A8090000}"/>
    <hyperlink ref="E374" r:id="rId2473" xr:uid="{00000000-0004-0000-0100-0000A9090000}"/>
    <hyperlink ref="E388" r:id="rId2474" xr:uid="{00000000-0004-0000-0100-0000AA090000}"/>
    <hyperlink ref="E360" r:id="rId2475" xr:uid="{00000000-0004-0000-0100-0000AB090000}"/>
    <hyperlink ref="E266" r:id="rId2476" xr:uid="{00000000-0004-0000-0100-0000AC090000}"/>
    <hyperlink ref="E183" r:id="rId2477" xr:uid="{00000000-0004-0000-0100-0000AD090000}"/>
    <hyperlink ref="E244" r:id="rId2478" xr:uid="{00000000-0004-0000-0100-0000AE090000}"/>
    <hyperlink ref="E102" r:id="rId2479" xr:uid="{00000000-0004-0000-0100-0000AF090000}"/>
    <hyperlink ref="E331" r:id="rId2480" xr:uid="{00000000-0004-0000-0100-0000B0090000}"/>
    <hyperlink ref="E263" r:id="rId2481" xr:uid="{00000000-0004-0000-0100-0000B1090000}"/>
    <hyperlink ref="E255" r:id="rId2482" xr:uid="{00000000-0004-0000-0100-0000B2090000}"/>
    <hyperlink ref="E257" r:id="rId2483" xr:uid="{00000000-0004-0000-0100-0000B3090000}"/>
    <hyperlink ref="E352" r:id="rId2484" xr:uid="{00000000-0004-0000-0100-0000B4090000}"/>
    <hyperlink ref="E185" r:id="rId2485" xr:uid="{00000000-0004-0000-0100-0000B5090000}"/>
    <hyperlink ref="E45" r:id="rId2486" xr:uid="{00000000-0004-0000-0100-0000B6090000}"/>
    <hyperlink ref="E170" r:id="rId2487" xr:uid="{00000000-0004-0000-0100-0000B7090000}"/>
    <hyperlink ref="E347" r:id="rId2488" xr:uid="{00000000-0004-0000-0100-0000B8090000}"/>
    <hyperlink ref="E305" r:id="rId2489" xr:uid="{00000000-0004-0000-0100-0000B9090000}"/>
    <hyperlink ref="E329" r:id="rId2490" xr:uid="{00000000-0004-0000-0100-0000BA090000}"/>
    <hyperlink ref="E294" r:id="rId2491" xr:uid="{00000000-0004-0000-0100-0000BB090000}"/>
    <hyperlink ref="E234" r:id="rId2492" xr:uid="{00000000-0004-0000-0100-0000BC090000}"/>
    <hyperlink ref="E307" r:id="rId2493" xr:uid="{00000000-0004-0000-0100-0000BD090000}"/>
    <hyperlink ref="E253" r:id="rId2494" xr:uid="{00000000-0004-0000-0100-0000BE090000}"/>
    <hyperlink ref="E233" r:id="rId2495" xr:uid="{00000000-0004-0000-0100-0000BF090000}"/>
    <hyperlink ref="E204" r:id="rId2496" xr:uid="{00000000-0004-0000-0100-0000C0090000}"/>
    <hyperlink ref="E413" r:id="rId2497" xr:uid="{00000000-0004-0000-0100-0000C1090000}"/>
    <hyperlink ref="E118" r:id="rId2498" xr:uid="{00000000-0004-0000-0100-0000C2090000}"/>
    <hyperlink ref="E300" r:id="rId2499" xr:uid="{00000000-0004-0000-0100-0000C3090000}"/>
    <hyperlink ref="E322" r:id="rId2500" xr:uid="{00000000-0004-0000-0100-0000C4090000}"/>
    <hyperlink ref="E160" r:id="rId2501" xr:uid="{00000000-0004-0000-0100-0000C5090000}"/>
    <hyperlink ref="E402" r:id="rId2502" xr:uid="{00000000-0004-0000-0100-0000C6090000}"/>
    <hyperlink ref="E280" r:id="rId2503" xr:uid="{00000000-0004-0000-0100-0000C7090000}"/>
    <hyperlink ref="E392" r:id="rId2504" xr:uid="{00000000-0004-0000-0100-0000C8090000}"/>
    <hyperlink ref="E293" r:id="rId2505" xr:uid="{00000000-0004-0000-0100-0000C9090000}"/>
    <hyperlink ref="E180" r:id="rId2506" xr:uid="{00000000-0004-0000-0100-0000CA090000}"/>
    <hyperlink ref="E426" r:id="rId2507" xr:uid="{00000000-0004-0000-0100-0000CB090000}"/>
    <hyperlink ref="E325" r:id="rId2508" xr:uid="{00000000-0004-0000-0100-0000CC090000}"/>
    <hyperlink ref="E171" r:id="rId2509" xr:uid="{00000000-0004-0000-0100-0000CD090000}"/>
    <hyperlink ref="E133" r:id="rId2510" xr:uid="{00000000-0004-0000-0100-0000CE090000}"/>
    <hyperlink ref="E166" r:id="rId2511" xr:uid="{00000000-0004-0000-0100-0000CF090000}"/>
    <hyperlink ref="E363" r:id="rId2512" xr:uid="{00000000-0004-0000-0100-0000D0090000}"/>
    <hyperlink ref="E206" r:id="rId2513" xr:uid="{00000000-0004-0000-0100-0000D1090000}"/>
    <hyperlink ref="E252" r:id="rId2514" xr:uid="{00000000-0004-0000-0100-0000D2090000}"/>
    <hyperlink ref="E315" r:id="rId2515" xr:uid="{00000000-0004-0000-0100-0000D3090000}"/>
    <hyperlink ref="E883" r:id="rId2516" xr:uid="{00000000-0004-0000-0100-0000D4090000}"/>
    <hyperlink ref="E327" r:id="rId2517" xr:uid="{00000000-0004-0000-0100-0000D5090000}"/>
    <hyperlink ref="E274" r:id="rId2518" xr:uid="{00000000-0004-0000-0100-0000D6090000}"/>
    <hyperlink ref="E309" r:id="rId2519" xr:uid="{00000000-0004-0000-0100-0000D7090000}"/>
    <hyperlink ref="E237" r:id="rId2520" xr:uid="{00000000-0004-0000-0100-0000D8090000}"/>
    <hyperlink ref="E239" r:id="rId2521" xr:uid="{00000000-0004-0000-0100-0000D9090000}"/>
    <hyperlink ref="E21" r:id="rId2522" xr:uid="{00000000-0004-0000-0100-0000DA090000}"/>
    <hyperlink ref="E124" r:id="rId2523" xr:uid="{00000000-0004-0000-0100-0000DB090000}"/>
    <hyperlink ref="E90" r:id="rId2524" xr:uid="{00000000-0004-0000-0100-0000DC090000}"/>
    <hyperlink ref="E91" r:id="rId2525" xr:uid="{00000000-0004-0000-0100-0000DD090000}"/>
    <hyperlink ref="E285" r:id="rId2526" xr:uid="{00000000-0004-0000-0100-0000DE090000}"/>
    <hyperlink ref="E409" r:id="rId2527" xr:uid="{00000000-0004-0000-0100-0000DF090000}"/>
    <hyperlink ref="E69" r:id="rId2528" xr:uid="{00000000-0004-0000-0100-0000E0090000}"/>
    <hyperlink ref="E292" r:id="rId2529" xr:uid="{00000000-0004-0000-0100-0000E1090000}"/>
    <hyperlink ref="E379" r:id="rId2530" xr:uid="{00000000-0004-0000-0100-0000E2090000}"/>
    <hyperlink ref="E30" r:id="rId2531" xr:uid="{00000000-0004-0000-0100-0000E3090000}"/>
    <hyperlink ref="E282" r:id="rId2532" xr:uid="{00000000-0004-0000-0100-0000E4090000}"/>
    <hyperlink ref="E60" r:id="rId2533" xr:uid="{00000000-0004-0000-0100-0000E5090000}"/>
    <hyperlink ref="E151" r:id="rId2534" xr:uid="{00000000-0004-0000-0100-0000E6090000}"/>
    <hyperlink ref="E386" r:id="rId2535" xr:uid="{00000000-0004-0000-0100-0000E7090000}"/>
    <hyperlink ref="E126" r:id="rId2536" xr:uid="{00000000-0004-0000-0100-0000E8090000}"/>
    <hyperlink ref="E417" r:id="rId2537" xr:uid="{00000000-0004-0000-0100-0000E9090000}"/>
    <hyperlink ref="E381" r:id="rId2538" xr:uid="{00000000-0004-0000-0100-0000EA090000}"/>
    <hyperlink ref="E127" r:id="rId2539" xr:uid="{00000000-0004-0000-0100-0000EB090000}"/>
    <hyperlink ref="E283" r:id="rId2540" xr:uid="{00000000-0004-0000-0100-0000EC090000}"/>
    <hyperlink ref="E365" r:id="rId2541" xr:uid="{00000000-0004-0000-0100-0000ED090000}"/>
    <hyperlink ref="E420" r:id="rId2542" location="page=264" xr:uid="{00000000-0004-0000-0100-0000EE090000}"/>
    <hyperlink ref="E193" r:id="rId2543" xr:uid="{00000000-0004-0000-0100-0000EF090000}"/>
    <hyperlink ref="E415" r:id="rId2544" xr:uid="{00000000-0004-0000-0100-0000F0090000}"/>
    <hyperlink ref="E411" r:id="rId2545" xr:uid="{00000000-0004-0000-0100-0000F1090000}"/>
    <hyperlink ref="E414" r:id="rId2546" xr:uid="{00000000-0004-0000-0100-0000F2090000}"/>
    <hyperlink ref="E412" r:id="rId2547" xr:uid="{00000000-0004-0000-0100-0000F3090000}"/>
    <hyperlink ref="E389" r:id="rId2548" xr:uid="{00000000-0004-0000-0100-0000F4090000}"/>
    <hyperlink ref="E249" r:id="rId2549" xr:uid="{00000000-0004-0000-0100-0000F5090000}"/>
    <hyperlink ref="E295" r:id="rId2550" xr:uid="{00000000-0004-0000-0100-0000F6090000}"/>
    <hyperlink ref="E152" r:id="rId2551" xr:uid="{00000000-0004-0000-0100-0000F7090000}"/>
    <hyperlink ref="E34" r:id="rId2552" xr:uid="{00000000-0004-0000-0100-0000F8090000}"/>
    <hyperlink ref="E114" r:id="rId2553" xr:uid="{00000000-0004-0000-0100-0000F9090000}"/>
    <hyperlink ref="E115" r:id="rId2554" xr:uid="{00000000-0004-0000-0100-0000FA090000}"/>
    <hyperlink ref="E172" r:id="rId2555" xr:uid="{00000000-0004-0000-0100-0000FB090000}"/>
    <hyperlink ref="E173" r:id="rId2556" xr:uid="{00000000-0004-0000-0100-0000FC090000}"/>
    <hyperlink ref="E311" r:id="rId2557" xr:uid="{00000000-0004-0000-0100-0000FD090000}"/>
    <hyperlink ref="E87" r:id="rId2558" xr:uid="{00000000-0004-0000-0100-0000FE090000}"/>
    <hyperlink ref="E138" r:id="rId2559" xr:uid="{00000000-0004-0000-0100-0000FF090000}"/>
    <hyperlink ref="E357" r:id="rId2560" xr:uid="{00000000-0004-0000-0100-0000000A0000}"/>
    <hyperlink ref="E191" r:id="rId2561" xr:uid="{00000000-0004-0000-0100-0000010A0000}"/>
    <hyperlink ref="E333" r:id="rId2562" xr:uid="{00000000-0004-0000-0100-0000020A0000}"/>
    <hyperlink ref="E96" r:id="rId2563" xr:uid="{00000000-0004-0000-0100-0000030A0000}"/>
    <hyperlink ref="E4260" r:id="rId2564" xr:uid="{00000000-0004-0000-0100-0000040A0000}"/>
    <hyperlink ref="E1203" r:id="rId2565" xr:uid="{00000000-0004-0000-0100-0000050A0000}"/>
    <hyperlink ref="E4397" r:id="rId2566" xr:uid="{00000000-0004-0000-0100-0000060A0000}"/>
    <hyperlink ref="E3098" r:id="rId2567" location="page=29" xr:uid="{00000000-0004-0000-0100-0000070A0000}"/>
    <hyperlink ref="E2108" r:id="rId2568" xr:uid="{00000000-0004-0000-0100-0000080A0000}"/>
    <hyperlink ref="E2322" r:id="rId2569" xr:uid="{00000000-0004-0000-0100-0000090A0000}"/>
    <hyperlink ref="E2403" r:id="rId2570" xr:uid="{00000000-0004-0000-0100-00000A0A0000}"/>
    <hyperlink ref="E2823" r:id="rId2571" xr:uid="{00000000-0004-0000-0100-00000B0A0000}"/>
    <hyperlink ref="E5040" r:id="rId2572" xr:uid="{00000000-0004-0000-0100-00000C0A0000}"/>
    <hyperlink ref="E823" r:id="rId2573" xr:uid="{00000000-0004-0000-0100-00000D0A0000}"/>
    <hyperlink ref="E5051" r:id="rId2574" xr:uid="{00000000-0004-0000-0100-00000E0A0000}"/>
    <hyperlink ref="E4267" r:id="rId2575" xr:uid="{00000000-0004-0000-0100-00000F0A0000}"/>
    <hyperlink ref="E1643" r:id="rId2576" xr:uid="{00000000-0004-0000-0100-0000100A0000}"/>
    <hyperlink ref="E2242" r:id="rId2577" xr:uid="{00000000-0004-0000-0100-0000110A0000}"/>
    <hyperlink ref="E638" r:id="rId2578" xr:uid="{00000000-0004-0000-0100-0000120A0000}"/>
    <hyperlink ref="E1431" r:id="rId2579" xr:uid="{00000000-0004-0000-0100-0000130A0000}"/>
    <hyperlink ref="E491" r:id="rId2580" xr:uid="{00000000-0004-0000-0100-0000140A0000}"/>
    <hyperlink ref="E17" r:id="rId2581" xr:uid="{00000000-0004-0000-0100-0000150A0000}"/>
    <hyperlink ref="E5251" r:id="rId2582" xr:uid="{00000000-0004-0000-0100-0000160A0000}"/>
    <hyperlink ref="E5177" r:id="rId2583" xr:uid="{00000000-0004-0000-0100-0000170A0000}"/>
    <hyperlink ref="E5187" r:id="rId2584" xr:uid="{00000000-0004-0000-0100-0000180A0000}"/>
    <hyperlink ref="E5181" r:id="rId2585" xr:uid="{00000000-0004-0000-0100-0000190A0000}"/>
    <hyperlink ref="E5249" r:id="rId2586" xr:uid="{00000000-0004-0000-0100-00001A0A0000}"/>
    <hyperlink ref="E5029" r:id="rId2587" xr:uid="{00000000-0004-0000-0100-00001B0A0000}"/>
    <hyperlink ref="E5062" r:id="rId2588" xr:uid="{00000000-0004-0000-0100-00001C0A0000}"/>
    <hyperlink ref="E5032" r:id="rId2589" xr:uid="{00000000-0004-0000-0100-00001D0A0000}"/>
    <hyperlink ref="E5031" r:id="rId2590" xr:uid="{00000000-0004-0000-0100-00001E0A0000}"/>
    <hyperlink ref="E5030" r:id="rId2591" xr:uid="{00000000-0004-0000-0100-00001F0A0000}"/>
    <hyperlink ref="E5033" r:id="rId2592" xr:uid="{00000000-0004-0000-0100-0000200A0000}"/>
    <hyperlink ref="E5034" r:id="rId2593" xr:uid="{00000000-0004-0000-0100-0000210A0000}"/>
    <hyperlink ref="E5037" r:id="rId2594" xr:uid="{00000000-0004-0000-0100-0000220A0000}"/>
    <hyperlink ref="E5042" r:id="rId2595" xr:uid="{00000000-0004-0000-0100-0000230A0000}"/>
    <hyperlink ref="E5038" r:id="rId2596" xr:uid="{00000000-0004-0000-0100-0000240A0000}"/>
    <hyperlink ref="E5063" r:id="rId2597" xr:uid="{00000000-0004-0000-0100-0000250A0000}"/>
    <hyperlink ref="E5070" r:id="rId2598" xr:uid="{00000000-0004-0000-0100-0000260A0000}"/>
    <hyperlink ref="E4933" r:id="rId2599" xr:uid="{00000000-0004-0000-0100-0000270A0000}"/>
    <hyperlink ref="E4936" r:id="rId2600" xr:uid="{00000000-0004-0000-0100-0000280A0000}"/>
    <hyperlink ref="E4935" r:id="rId2601" xr:uid="{00000000-0004-0000-0100-0000290A0000}"/>
    <hyperlink ref="E4939" r:id="rId2602" xr:uid="{00000000-0004-0000-0100-00002A0A0000}"/>
    <hyperlink ref="E4932" r:id="rId2603" xr:uid="{00000000-0004-0000-0100-00002B0A0000}"/>
    <hyperlink ref="E4944" r:id="rId2604" xr:uid="{00000000-0004-0000-0100-00002C0A0000}"/>
    <hyperlink ref="E4947" r:id="rId2605" xr:uid="{00000000-0004-0000-0100-00002D0A0000}"/>
    <hyperlink ref="E4941" r:id="rId2606" xr:uid="{00000000-0004-0000-0100-00002E0A0000}"/>
    <hyperlink ref="E4990" r:id="rId2607" xr:uid="{00000000-0004-0000-0100-00002F0A0000}"/>
    <hyperlink ref="E4957" r:id="rId2608" xr:uid="{00000000-0004-0000-0100-0000300A0000}"/>
    <hyperlink ref="E4938" r:id="rId2609" xr:uid="{00000000-0004-0000-0100-0000310A0000}"/>
    <hyperlink ref="E4937" r:id="rId2610" xr:uid="{00000000-0004-0000-0100-0000320A0000}"/>
    <hyperlink ref="E4712" r:id="rId2611" xr:uid="{00000000-0004-0000-0100-0000330A0000}"/>
    <hyperlink ref="E4715" r:id="rId2612" xr:uid="{00000000-0004-0000-0100-0000340A0000}"/>
    <hyperlink ref="E4796" r:id="rId2613" xr:uid="{00000000-0004-0000-0100-0000350A0000}"/>
    <hyperlink ref="E4714" r:id="rId2614" xr:uid="{00000000-0004-0000-0100-0000360A0000}"/>
    <hyperlink ref="E4833" r:id="rId2615" xr:uid="{00000000-0004-0000-0100-0000370A0000}"/>
    <hyperlink ref="E4728" r:id="rId2616" xr:uid="{00000000-0004-0000-0100-0000380A0000}"/>
    <hyperlink ref="E4675" r:id="rId2617" xr:uid="{00000000-0004-0000-0100-0000390A0000}"/>
    <hyperlink ref="E4606" r:id="rId2618" xr:uid="{00000000-0004-0000-0100-00003A0A0000}"/>
    <hyperlink ref="E4647" r:id="rId2619" xr:uid="{00000000-0004-0000-0100-00003B0A0000}"/>
    <hyperlink ref="E4669" r:id="rId2620" xr:uid="{00000000-0004-0000-0100-00003C0A0000}"/>
    <hyperlink ref="E4673" r:id="rId2621" xr:uid="{00000000-0004-0000-0100-00003D0A0000}"/>
    <hyperlink ref="E4591" r:id="rId2622" xr:uid="{00000000-0004-0000-0100-00003E0A0000}"/>
    <hyperlink ref="E4667" r:id="rId2623" xr:uid="{00000000-0004-0000-0100-00003F0A0000}"/>
    <hyperlink ref="E4607" r:id="rId2624" xr:uid="{00000000-0004-0000-0100-0000400A0000}"/>
    <hyperlink ref="E4610" r:id="rId2625" xr:uid="{00000000-0004-0000-0100-0000410A0000}"/>
    <hyperlink ref="E4609" r:id="rId2626" xr:uid="{00000000-0004-0000-0100-0000420A0000}"/>
    <hyperlink ref="E4659" r:id="rId2627" xr:uid="{00000000-0004-0000-0100-0000430A0000}"/>
    <hyperlink ref="E4631" r:id="rId2628" xr:uid="{00000000-0004-0000-0100-0000440A0000}"/>
    <hyperlink ref="E4651" r:id="rId2629" xr:uid="{00000000-0004-0000-0100-0000450A0000}"/>
    <hyperlink ref="E4619" r:id="rId2630" xr:uid="{00000000-0004-0000-0100-0000460A0000}"/>
    <hyperlink ref="E4634" r:id="rId2631" xr:uid="{00000000-0004-0000-0100-0000470A0000}"/>
    <hyperlink ref="E4499" r:id="rId2632" xr:uid="{00000000-0004-0000-0100-0000480A0000}"/>
    <hyperlink ref="E4498" r:id="rId2633" xr:uid="{00000000-0004-0000-0100-0000490A0000}"/>
    <hyperlink ref="E4528" r:id="rId2634" xr:uid="{00000000-0004-0000-0100-00004A0A0000}"/>
    <hyperlink ref="E4497" r:id="rId2635" xr:uid="{00000000-0004-0000-0100-00004B0A0000}"/>
    <hyperlink ref="E4500" r:id="rId2636" xr:uid="{00000000-0004-0000-0100-00004C0A0000}"/>
    <hyperlink ref="E4512" r:id="rId2637" xr:uid="{00000000-0004-0000-0100-00004D0A0000}"/>
    <hyperlink ref="E4553" r:id="rId2638" xr:uid="{00000000-0004-0000-0100-00004E0A0000}"/>
    <hyperlink ref="E4539" r:id="rId2639" xr:uid="{00000000-0004-0000-0100-00004F0A0000}"/>
    <hyperlink ref="E4545" r:id="rId2640" xr:uid="{00000000-0004-0000-0100-0000500A0000}"/>
    <hyperlink ref="E4547" r:id="rId2641" xr:uid="{00000000-0004-0000-0100-0000510A0000}"/>
    <hyperlink ref="E4529" r:id="rId2642" xr:uid="{00000000-0004-0000-0100-0000520A0000}"/>
    <hyperlink ref="E4516" r:id="rId2643" xr:uid="{00000000-0004-0000-0100-0000530A0000}"/>
    <hyperlink ref="E4556" r:id="rId2644" xr:uid="{00000000-0004-0000-0100-0000540A0000}"/>
    <hyperlink ref="E4517" r:id="rId2645" xr:uid="{00000000-0004-0000-0100-0000550A0000}"/>
    <hyperlink ref="E4371" r:id="rId2646" xr:uid="{00000000-0004-0000-0100-0000560A0000}"/>
    <hyperlink ref="E4343" r:id="rId2647" xr:uid="{00000000-0004-0000-0100-0000570A0000}"/>
    <hyperlink ref="E4386" r:id="rId2648" xr:uid="{00000000-0004-0000-0100-0000580A0000}"/>
    <hyperlink ref="E4368" r:id="rId2649" xr:uid="{00000000-0004-0000-0100-0000590A0000}"/>
    <hyperlink ref="E4370" r:id="rId2650" xr:uid="{00000000-0004-0000-0100-00005A0A0000}"/>
    <hyperlink ref="E4423" r:id="rId2651" xr:uid="{00000000-0004-0000-0100-00005B0A0000}"/>
    <hyperlink ref="E4376" r:id="rId2652" xr:uid="{00000000-0004-0000-0100-00005C0A0000}"/>
    <hyperlink ref="E4466" r:id="rId2653" xr:uid="{00000000-0004-0000-0100-00005D0A0000}"/>
    <hyperlink ref="E4391" r:id="rId2654" xr:uid="{00000000-0004-0000-0100-00005E0A0000}"/>
    <hyperlink ref="E4369" r:id="rId2655" xr:uid="{00000000-0004-0000-0100-00005F0A0000}"/>
    <hyperlink ref="E4426" r:id="rId2656" xr:uid="{00000000-0004-0000-0100-0000600A0000}"/>
    <hyperlink ref="E4392" r:id="rId2657" xr:uid="{00000000-0004-0000-0100-0000610A0000}"/>
    <hyperlink ref="E4393" r:id="rId2658" xr:uid="{00000000-0004-0000-0100-0000620A0000}"/>
    <hyperlink ref="E4455" r:id="rId2659" xr:uid="{00000000-0004-0000-0100-0000630A0000}"/>
    <hyperlink ref="E4427" r:id="rId2660" xr:uid="{00000000-0004-0000-0100-0000640A0000}"/>
    <hyperlink ref="E4399" r:id="rId2661" xr:uid="{00000000-0004-0000-0100-0000650A0000}"/>
    <hyperlink ref="E4248" r:id="rId2662" xr:uid="{00000000-0004-0000-0100-0000660A0000}"/>
    <hyperlink ref="E4246" r:id="rId2663" xr:uid="{00000000-0004-0000-0100-0000670A0000}"/>
    <hyperlink ref="E4249" r:id="rId2664" xr:uid="{00000000-0004-0000-0100-0000680A0000}"/>
    <hyperlink ref="E4247" r:id="rId2665" xr:uid="{00000000-0004-0000-0100-0000690A0000}"/>
    <hyperlink ref="E4264" r:id="rId2666" xr:uid="{00000000-0004-0000-0100-00006A0A0000}"/>
    <hyperlink ref="E4250" r:id="rId2667" xr:uid="{00000000-0004-0000-0100-00006B0A0000}"/>
    <hyperlink ref="E4257" r:id="rId2668" xr:uid="{00000000-0004-0000-0100-00006C0A0000}"/>
    <hyperlink ref="E4307" r:id="rId2669" xr:uid="{00000000-0004-0000-0100-00006D0A0000}"/>
    <hyperlink ref="E4318" r:id="rId2670" xr:uid="{00000000-0004-0000-0100-00006E0A0000}"/>
    <hyperlink ref="E4303" r:id="rId2671" xr:uid="{00000000-0004-0000-0100-00006F0A0000}"/>
    <hyperlink ref="E4022" r:id="rId2672" xr:uid="{00000000-0004-0000-0100-0000700A0000}"/>
    <hyperlink ref="E4089" r:id="rId2673" xr:uid="{00000000-0004-0000-0100-0000710A0000}"/>
    <hyperlink ref="E4029" r:id="rId2674" xr:uid="{00000000-0004-0000-0100-0000720A0000}"/>
    <hyperlink ref="E4040" r:id="rId2675" xr:uid="{00000000-0004-0000-0100-0000730A0000}"/>
    <hyperlink ref="E4067" r:id="rId2676" xr:uid="{00000000-0004-0000-0100-0000740A0000}"/>
    <hyperlink ref="E4038" r:id="rId2677" xr:uid="{00000000-0004-0000-0100-0000750A0000}"/>
    <hyperlink ref="E4071" r:id="rId2678" xr:uid="{00000000-0004-0000-0100-0000760A0000}"/>
    <hyperlink ref="E4051" r:id="rId2679" xr:uid="{00000000-0004-0000-0100-0000770A0000}"/>
    <hyperlink ref="E4142" r:id="rId2680" xr:uid="{00000000-0004-0000-0100-0000780A0000}"/>
    <hyperlink ref="E4104" r:id="rId2681" xr:uid="{00000000-0004-0000-0100-0000790A0000}"/>
    <hyperlink ref="E3923" r:id="rId2682" xr:uid="{00000000-0004-0000-0100-00007A0A0000}"/>
    <hyperlink ref="E3849" r:id="rId2683" xr:uid="{00000000-0004-0000-0100-00007B0A0000}"/>
    <hyperlink ref="E3851" r:id="rId2684" xr:uid="{00000000-0004-0000-0100-00007C0A0000}"/>
    <hyperlink ref="E3850" r:id="rId2685" xr:uid="{00000000-0004-0000-0100-00007D0A0000}"/>
    <hyperlink ref="E3848" r:id="rId2686" xr:uid="{00000000-0004-0000-0100-00007E0A0000}"/>
    <hyperlink ref="E3860" r:id="rId2687" xr:uid="{00000000-0004-0000-0100-00007F0A0000}"/>
    <hyperlink ref="E3859" r:id="rId2688" xr:uid="{00000000-0004-0000-0100-0000800A0000}"/>
    <hyperlink ref="E3863" r:id="rId2689" xr:uid="{00000000-0004-0000-0100-0000810A0000}"/>
    <hyperlink ref="E3846" r:id="rId2690" xr:uid="{00000000-0004-0000-0100-0000820A0000}"/>
    <hyperlink ref="E3835" r:id="rId2691" xr:uid="{00000000-0004-0000-0100-0000830A0000}"/>
    <hyperlink ref="E3939" r:id="rId2692" xr:uid="{00000000-0004-0000-0100-0000840A0000}"/>
    <hyperlink ref="E3920" r:id="rId2693" xr:uid="{00000000-0004-0000-0100-0000850A0000}"/>
    <hyperlink ref="E3919" r:id="rId2694" xr:uid="{00000000-0004-0000-0100-0000860A0000}"/>
    <hyperlink ref="E3833" r:id="rId2695" xr:uid="{00000000-0004-0000-0100-0000870A0000}"/>
    <hyperlink ref="E3898" r:id="rId2696" xr:uid="{00000000-0004-0000-0100-0000880A0000}"/>
    <hyperlink ref="E3896" r:id="rId2697" xr:uid="{00000000-0004-0000-0100-0000890A0000}"/>
    <hyperlink ref="E3909" r:id="rId2698" xr:uid="{00000000-0004-0000-0100-00008A0A0000}"/>
    <hyperlink ref="E3866" r:id="rId2699" xr:uid="{00000000-0004-0000-0100-00008B0A0000}"/>
    <hyperlink ref="E3861" r:id="rId2700" xr:uid="{00000000-0004-0000-0100-00008C0A0000}"/>
    <hyperlink ref="E3881" r:id="rId2701" xr:uid="{00000000-0004-0000-0100-00008D0A0000}"/>
    <hyperlink ref="E3667" r:id="rId2702" xr:uid="{00000000-0004-0000-0100-00008E0A0000}"/>
    <hyperlink ref="E3666" r:id="rId2703" xr:uid="{00000000-0004-0000-0100-00008F0A0000}"/>
    <hyperlink ref="E3693" r:id="rId2704" xr:uid="{00000000-0004-0000-0100-0000900A0000}"/>
    <hyperlink ref="E3673" r:id="rId2705" xr:uid="{00000000-0004-0000-0100-0000910A0000}"/>
    <hyperlink ref="E3674" r:id="rId2706" xr:uid="{00000000-0004-0000-0100-0000920A0000}"/>
    <hyperlink ref="E3702" r:id="rId2707" xr:uid="{00000000-0004-0000-0100-0000930A0000}"/>
    <hyperlink ref="E3690" r:id="rId2708" xr:uid="{00000000-0004-0000-0100-0000940A0000}"/>
    <hyperlink ref="E3689" r:id="rId2709" xr:uid="{00000000-0004-0000-0100-0000950A0000}"/>
    <hyperlink ref="E3676" r:id="rId2710" xr:uid="{00000000-0004-0000-0100-0000960A0000}"/>
    <hyperlink ref="E3681" r:id="rId2711" xr:uid="{00000000-0004-0000-0100-0000970A0000}"/>
    <hyperlink ref="E3682" r:id="rId2712" xr:uid="{00000000-0004-0000-0100-0000980A0000}"/>
    <hyperlink ref="E3706" r:id="rId2713" xr:uid="{00000000-0004-0000-0100-0000990A0000}"/>
    <hyperlink ref="E3680" r:id="rId2714" xr:uid="{00000000-0004-0000-0100-00009A0A0000}"/>
    <hyperlink ref="E3691" r:id="rId2715" xr:uid="{00000000-0004-0000-0100-00009B0A0000}"/>
    <hyperlink ref="E3553" r:id="rId2716" xr:uid="{00000000-0004-0000-0100-00009C0A0000}"/>
    <hyperlink ref="E3542" r:id="rId2717" xr:uid="{00000000-0004-0000-0100-00009D0A0000}"/>
    <hyperlink ref="E3552" r:id="rId2718" xr:uid="{00000000-0004-0000-0100-00009E0A0000}"/>
    <hyperlink ref="E3561" r:id="rId2719" xr:uid="{00000000-0004-0000-0100-00009F0A0000}"/>
    <hyperlink ref="E3571" r:id="rId2720" xr:uid="{00000000-0004-0000-0100-0000A00A0000}"/>
    <hyperlink ref="E3587" r:id="rId2721" xr:uid="{00000000-0004-0000-0100-0000A10A0000}"/>
    <hyperlink ref="E3617" r:id="rId2722" xr:uid="{00000000-0004-0000-0100-0000A20A0000}"/>
    <hyperlink ref="E3569" r:id="rId2723" xr:uid="{00000000-0004-0000-0100-0000A30A0000}"/>
    <hyperlink ref="E3586" r:id="rId2724" xr:uid="{00000000-0004-0000-0100-0000A40A0000}"/>
    <hyperlink ref="E3560" r:id="rId2725" xr:uid="{00000000-0004-0000-0100-0000A50A0000}"/>
    <hyperlink ref="E3477" r:id="rId2726" xr:uid="{00000000-0004-0000-0100-0000A60A0000}"/>
    <hyperlink ref="E3401" r:id="rId2727" xr:uid="{00000000-0004-0000-0100-0000A70A0000}"/>
    <hyperlink ref="E3402" r:id="rId2728" xr:uid="{00000000-0004-0000-0100-0000A80A0000}"/>
    <hyperlink ref="E3388" r:id="rId2729" xr:uid="{00000000-0004-0000-0100-0000A90A0000}"/>
    <hyperlink ref="E3420" r:id="rId2730" xr:uid="{00000000-0004-0000-0100-0000AA0A0000}"/>
    <hyperlink ref="E3411" r:id="rId2731" xr:uid="{00000000-0004-0000-0100-0000AB0A0000}"/>
    <hyperlink ref="E3435" r:id="rId2732" xr:uid="{00000000-0004-0000-0100-0000AC0A0000}"/>
    <hyperlink ref="E3415" r:id="rId2733" xr:uid="{00000000-0004-0000-0100-0000AD0A0000}"/>
    <hyperlink ref="E3288" r:id="rId2734" xr:uid="{00000000-0004-0000-0100-0000AE0A0000}"/>
    <hyperlink ref="E3276" r:id="rId2735" xr:uid="{00000000-0004-0000-0100-0000AF0A0000}"/>
    <hyperlink ref="E3292" r:id="rId2736" xr:uid="{00000000-0004-0000-0100-0000B00A0000}"/>
    <hyperlink ref="E3298" r:id="rId2737" xr:uid="{00000000-0004-0000-0100-0000B10A0000}"/>
    <hyperlink ref="E3260" r:id="rId2738" xr:uid="{00000000-0004-0000-0100-0000B20A0000}"/>
    <hyperlink ref="E3256" r:id="rId2739" xr:uid="{00000000-0004-0000-0100-0000B30A0000}"/>
    <hyperlink ref="E3337" r:id="rId2740" xr:uid="{00000000-0004-0000-0100-0000B40A0000}"/>
    <hyperlink ref="E3317" r:id="rId2741" xr:uid="{00000000-0004-0000-0100-0000B50A0000}"/>
    <hyperlink ref="E3119" r:id="rId2742" xr:uid="{00000000-0004-0000-0100-0000B60A0000}"/>
    <hyperlink ref="E3114" r:id="rId2743" xr:uid="{00000000-0004-0000-0100-0000B70A0000}"/>
    <hyperlink ref="E3127" r:id="rId2744" xr:uid="{00000000-0004-0000-0100-0000B80A0000}"/>
    <hyperlink ref="E3118" r:id="rId2745" xr:uid="{00000000-0004-0000-0100-0000B90A0000}"/>
    <hyperlink ref="E3051" r:id="rId2746" xr:uid="{00000000-0004-0000-0100-0000BA0A0000}"/>
    <hyperlink ref="E3200" r:id="rId2747" xr:uid="{00000000-0004-0000-0100-0000BB0A0000}"/>
    <hyperlink ref="E3189" r:id="rId2748" xr:uid="{00000000-0004-0000-0100-0000BC0A0000}"/>
    <hyperlink ref="E3187" r:id="rId2749" xr:uid="{00000000-0004-0000-0100-0000BD0A0000}"/>
    <hyperlink ref="E3105" r:id="rId2750" xr:uid="{00000000-0004-0000-0100-0000BE0A0000}"/>
    <hyperlink ref="E3106" r:id="rId2751" xr:uid="{00000000-0004-0000-0100-0000BF0A0000}"/>
    <hyperlink ref="E3003" r:id="rId2752" xr:uid="{00000000-0004-0000-0100-0000C00A0000}"/>
    <hyperlink ref="E3014" r:id="rId2753" xr:uid="{00000000-0004-0000-0100-0000C10A0000}"/>
    <hyperlink ref="E3012" r:id="rId2754" xr:uid="{00000000-0004-0000-0100-0000C20A0000}"/>
    <hyperlink ref="E3005" r:id="rId2755" xr:uid="{00000000-0004-0000-0100-0000C30A0000}"/>
    <hyperlink ref="E3004" r:id="rId2756" xr:uid="{00000000-0004-0000-0100-0000C40A0000}"/>
    <hyperlink ref="E3006" r:id="rId2757" xr:uid="{00000000-0004-0000-0100-0000C50A0000}"/>
    <hyperlink ref="E3000" r:id="rId2758" xr:uid="{00000000-0004-0000-0100-0000C60A0000}"/>
    <hyperlink ref="E3011" r:id="rId2759" xr:uid="{00000000-0004-0000-0100-0000C70A0000}"/>
    <hyperlink ref="E3031" r:id="rId2760" xr:uid="{00000000-0004-0000-0100-0000C80A0000}"/>
    <hyperlink ref="E2898" r:id="rId2761" xr:uid="{00000000-0004-0000-0100-0000C90A0000}"/>
    <hyperlink ref="E2885" r:id="rId2762" xr:uid="{00000000-0004-0000-0100-0000CA0A0000}"/>
    <hyperlink ref="E2886" r:id="rId2763" xr:uid="{00000000-0004-0000-0100-0000CB0A0000}"/>
    <hyperlink ref="E2874" r:id="rId2764" xr:uid="{00000000-0004-0000-0100-0000CC0A0000}"/>
    <hyperlink ref="E2887" r:id="rId2765" xr:uid="{00000000-0004-0000-0100-0000CD0A0000}"/>
    <hyperlink ref="E2884" r:id="rId2766" xr:uid="{00000000-0004-0000-0100-0000CE0A0000}"/>
    <hyperlink ref="E2875" r:id="rId2767" xr:uid="{00000000-0004-0000-0100-0000CF0A0000}"/>
    <hyperlink ref="E2894" r:id="rId2768" xr:uid="{00000000-0004-0000-0100-0000D00A0000}"/>
    <hyperlink ref="E2890" r:id="rId2769" xr:uid="{00000000-0004-0000-0100-0000D10A0000}"/>
    <hyperlink ref="E2900" r:id="rId2770" xr:uid="{00000000-0004-0000-0100-0000D20A0000}"/>
    <hyperlink ref="E2860" r:id="rId2771" xr:uid="{00000000-0004-0000-0100-0000D30A0000}"/>
    <hyperlink ref="E2770" r:id="rId2772" xr:uid="{00000000-0004-0000-0100-0000D40A0000}"/>
    <hyperlink ref="E2786" r:id="rId2773" xr:uid="{00000000-0004-0000-0100-0000D50A0000}"/>
    <hyperlink ref="E2787" r:id="rId2774" xr:uid="{00000000-0004-0000-0100-0000D60A0000}"/>
    <hyperlink ref="E2789" r:id="rId2775" xr:uid="{00000000-0004-0000-0100-0000D70A0000}"/>
    <hyperlink ref="E2799" r:id="rId2776" xr:uid="{00000000-0004-0000-0100-0000D80A0000}"/>
    <hyperlink ref="E2803" r:id="rId2777" xr:uid="{00000000-0004-0000-0100-0000D90A0000}"/>
    <hyperlink ref="E2801" r:id="rId2778" xr:uid="{00000000-0004-0000-0100-0000DA0A0000}"/>
    <hyperlink ref="E2788" r:id="rId2779" xr:uid="{00000000-0004-0000-0100-0000DB0A0000}"/>
    <hyperlink ref="E2792" r:id="rId2780" xr:uid="{00000000-0004-0000-0100-0000DC0A0000}"/>
    <hyperlink ref="E2771" r:id="rId2781" xr:uid="{00000000-0004-0000-0100-0000DD0A0000}"/>
    <hyperlink ref="E2802" r:id="rId2782" xr:uid="{00000000-0004-0000-0100-0000DE0A0000}"/>
    <hyperlink ref="E2623" r:id="rId2783" xr:uid="{00000000-0004-0000-0100-0000DF0A0000}"/>
    <hyperlink ref="E2620" r:id="rId2784" xr:uid="{00000000-0004-0000-0100-0000E00A0000}"/>
    <hyperlink ref="E2618" r:id="rId2785" xr:uid="{00000000-0004-0000-0100-0000E10A0000}"/>
    <hyperlink ref="E2648" r:id="rId2786" xr:uid="{00000000-0004-0000-0100-0000E20A0000}"/>
    <hyperlink ref="E2574" r:id="rId2787" xr:uid="{00000000-0004-0000-0100-0000E30A0000}"/>
    <hyperlink ref="E2617" r:id="rId2788" xr:uid="{00000000-0004-0000-0100-0000E40A0000}"/>
    <hyperlink ref="E2650" r:id="rId2789" xr:uid="{00000000-0004-0000-0100-0000E50A0000}"/>
    <hyperlink ref="E2464" r:id="rId2790" xr:uid="{00000000-0004-0000-0100-0000E60A0000}"/>
    <hyperlink ref="E2462" r:id="rId2791" xr:uid="{00000000-0004-0000-0100-0000E70A0000}"/>
    <hyperlink ref="E2474" r:id="rId2792" xr:uid="{00000000-0004-0000-0100-0000E80A0000}"/>
    <hyperlink ref="E2463" r:id="rId2793" xr:uid="{00000000-0004-0000-0100-0000E90A0000}"/>
    <hyperlink ref="E2453" r:id="rId2794" xr:uid="{00000000-0004-0000-0100-0000EA0A0000}"/>
    <hyperlink ref="E2454" r:id="rId2795" xr:uid="{00000000-0004-0000-0100-0000EB0A0000}"/>
    <hyperlink ref="E2471" r:id="rId2796" xr:uid="{00000000-0004-0000-0100-0000EC0A0000}"/>
    <hyperlink ref="E2472" r:id="rId2797" xr:uid="{00000000-0004-0000-0100-0000ED0A0000}"/>
    <hyperlink ref="E2457" r:id="rId2798" xr:uid="{00000000-0004-0000-0100-0000EE0A0000}"/>
    <hyperlink ref="E2438" r:id="rId2799" xr:uid="{00000000-0004-0000-0100-0000EF0A0000}"/>
    <hyperlink ref="E2542" r:id="rId2800" xr:uid="{00000000-0004-0000-0100-0000F00A0000}"/>
    <hyperlink ref="E2233" r:id="rId2801" xr:uid="{00000000-0004-0000-0100-0000F10A0000}"/>
    <hyperlink ref="E2241" r:id="rId2802" xr:uid="{00000000-0004-0000-0100-0000F20A0000}"/>
    <hyperlink ref="E2237" r:id="rId2803" xr:uid="{00000000-0004-0000-0100-0000F30A0000}"/>
    <hyperlink ref="E2240" r:id="rId2804" xr:uid="{00000000-0004-0000-0100-0000F40A0000}"/>
    <hyperlink ref="E2235" r:id="rId2805" xr:uid="{00000000-0004-0000-0100-0000F50A0000}"/>
    <hyperlink ref="E2238" r:id="rId2806" xr:uid="{00000000-0004-0000-0100-0000F60A0000}"/>
    <hyperlink ref="E2193" r:id="rId2807" xr:uid="{00000000-0004-0000-0100-0000F70A0000}"/>
    <hyperlink ref="E2196" r:id="rId2808" xr:uid="{00000000-0004-0000-0100-0000F80A0000}"/>
    <hyperlink ref="E2200" r:id="rId2809" xr:uid="{00000000-0004-0000-0100-0000F90A0000}"/>
    <hyperlink ref="E2252" r:id="rId2810" xr:uid="{00000000-0004-0000-0100-0000FA0A0000}"/>
    <hyperlink ref="E2228" r:id="rId2811" xr:uid="{00000000-0004-0000-0100-0000FB0A0000}"/>
    <hyperlink ref="E2346" r:id="rId2812" xr:uid="{00000000-0004-0000-0100-0000FC0A0000}"/>
    <hyperlink ref="E2265" r:id="rId2813" xr:uid="{00000000-0004-0000-0100-0000FD0A0000}"/>
    <hyperlink ref="E1999" r:id="rId2814" xr:uid="{00000000-0004-0000-0100-0000FE0A0000}"/>
    <hyperlink ref="E2006" r:id="rId2815" xr:uid="{00000000-0004-0000-0100-0000FF0A0000}"/>
    <hyperlink ref="E2013" r:id="rId2816" xr:uid="{00000000-0004-0000-0100-0000000B0000}"/>
    <hyperlink ref="E1969" r:id="rId2817" xr:uid="{00000000-0004-0000-0100-0000010B0000}"/>
    <hyperlink ref="E2003" r:id="rId2818" xr:uid="{00000000-0004-0000-0100-0000020B0000}"/>
    <hyperlink ref="E1801" r:id="rId2819" xr:uid="{00000000-0004-0000-0100-0000030B0000}"/>
    <hyperlink ref="E1802" r:id="rId2820" xr:uid="{00000000-0004-0000-0100-0000040B0000}"/>
    <hyperlink ref="E1821" r:id="rId2821" xr:uid="{00000000-0004-0000-0100-0000050B0000}"/>
    <hyperlink ref="E1940" r:id="rId2822" xr:uid="{00000000-0004-0000-0100-0000060B0000}"/>
    <hyperlink ref="E1820" r:id="rId2823" xr:uid="{00000000-0004-0000-0100-0000070B0000}"/>
    <hyperlink ref="E1806" r:id="rId2824" xr:uid="{00000000-0004-0000-0100-0000080B0000}"/>
    <hyperlink ref="E1828" r:id="rId2825" xr:uid="{00000000-0004-0000-0100-0000090B0000}"/>
    <hyperlink ref="E1827" r:id="rId2826" xr:uid="{00000000-0004-0000-0100-00000A0B0000}"/>
    <hyperlink ref="E1804" r:id="rId2827" xr:uid="{00000000-0004-0000-0100-00000B0B0000}"/>
    <hyperlink ref="E1903" r:id="rId2828" xr:uid="{00000000-0004-0000-0100-00000C0B0000}"/>
    <hyperlink ref="E1793" r:id="rId2829" xr:uid="{00000000-0004-0000-0100-00000D0B0000}"/>
    <hyperlink ref="E1790" r:id="rId2830" xr:uid="{00000000-0004-0000-0100-00000E0B0000}"/>
    <hyperlink ref="E1939" r:id="rId2831" xr:uid="{00000000-0004-0000-0100-00000F0B0000}"/>
    <hyperlink ref="E1941" r:id="rId2832" xr:uid="{00000000-0004-0000-0100-0000100B0000}"/>
    <hyperlink ref="E1773" r:id="rId2833" xr:uid="{00000000-0004-0000-0100-0000110B0000}"/>
    <hyperlink ref="E1636" r:id="rId2834" xr:uid="{00000000-0004-0000-0100-0000120B0000}"/>
    <hyperlink ref="E1628" r:id="rId2835" xr:uid="{00000000-0004-0000-0100-0000130B0000}"/>
    <hyperlink ref="E1629" r:id="rId2836" xr:uid="{00000000-0004-0000-0100-0000140B0000}"/>
    <hyperlink ref="E1588" r:id="rId2837" xr:uid="{00000000-0004-0000-0100-0000150B0000}"/>
    <hyperlink ref="E1589" r:id="rId2838" xr:uid="{00000000-0004-0000-0100-0000160B0000}"/>
    <hyperlink ref="E1556" r:id="rId2839" xr:uid="{00000000-0004-0000-0100-0000170B0000}"/>
    <hyperlink ref="E1637" r:id="rId2840" xr:uid="{00000000-0004-0000-0100-0000180B0000}"/>
    <hyperlink ref="E1706" r:id="rId2841" xr:uid="{00000000-0004-0000-0100-0000190B0000}"/>
    <hyperlink ref="E1634" r:id="rId2842" xr:uid="{00000000-0004-0000-0100-00001A0B0000}"/>
    <hyperlink ref="E1545" r:id="rId2843" xr:uid="{00000000-0004-0000-0100-00001B0B0000}"/>
    <hyperlink ref="E1599" r:id="rId2844" xr:uid="{00000000-0004-0000-0100-00001C0B0000}"/>
    <hyperlink ref="E1565" r:id="rId2845" xr:uid="{00000000-0004-0000-0100-00001D0B0000}"/>
    <hyperlink ref="E1579" r:id="rId2846" xr:uid="{00000000-0004-0000-0100-00001E0B0000}"/>
    <hyperlink ref="E1630" r:id="rId2847" xr:uid="{00000000-0004-0000-0100-00001F0B0000}"/>
    <hyperlink ref="E1631" r:id="rId2848" xr:uid="{00000000-0004-0000-0100-0000200B0000}"/>
    <hyperlink ref="E1683" r:id="rId2849" xr:uid="{00000000-0004-0000-0100-0000210B0000}"/>
    <hyperlink ref="E2402" r:id="rId2850" xr:uid="{00000000-0004-0000-0100-0000220B0000}"/>
    <hyperlink ref="E3278" r:id="rId2851" xr:uid="{3973F912-7033-4B41-807C-8C9884590DDE}"/>
    <hyperlink ref="E2478" r:id="rId2852" xr:uid="{82F1F8E6-B859-44F9-9A9F-93B88A582CBD}"/>
    <hyperlink ref="E5254" r:id="rId2853" xr:uid="{1A9DDA26-EF47-45A2-9707-85B98047BF42}"/>
    <hyperlink ref="E4762" r:id="rId2854" xr:uid="{77F841FF-A8ED-4C6E-8864-7CAF0BA30F59}"/>
    <hyperlink ref="E4795" r:id="rId2855" xr:uid="{0A64F72E-AD0C-4174-A3BB-1ADACA90F983}"/>
    <hyperlink ref="E4777" r:id="rId2856" xr:uid="{1D4B2988-69DC-4F9E-8AF7-24648B26A76D}"/>
    <hyperlink ref="E4719" r:id="rId2857" xr:uid="{EAB70F1B-5EDB-4713-9049-601FC297E002}"/>
    <hyperlink ref="E1269" r:id="rId2858" xr:uid="{C05C2B2A-9D5F-48AD-ADE3-8CC49C48D37D}"/>
    <hyperlink ref="E1270" r:id="rId2859" xr:uid="{BD0D85F9-B514-43F8-AF19-95DB767CAB3B}"/>
    <hyperlink ref="E1271" r:id="rId2860" xr:uid="{2B43279C-BC9B-48AA-A836-DBB0847E1961}"/>
    <hyperlink ref="E1272" r:id="rId2861" xr:uid="{929D205D-A1C7-4614-A478-F01981626ED0}"/>
    <hyperlink ref="E1273" r:id="rId2862" xr:uid="{E421A4A1-1BAA-40A1-9DD5-D7A68D625DE0}"/>
    <hyperlink ref="E1274" r:id="rId2863" xr:uid="{3DD560D7-F8BB-4F12-90CC-1ADBA9A53EE3}"/>
    <hyperlink ref="E1275" r:id="rId2864" xr:uid="{8D93DC0B-1079-4F12-B88D-ADB13BBBBFEE}"/>
    <hyperlink ref="E1276" r:id="rId2865" xr:uid="{792A8EF9-C71C-4F0F-8DB4-8965126C426E}"/>
    <hyperlink ref="E1277" r:id="rId2866" xr:uid="{6E4959A0-D7A0-4ED8-A160-17B2EFA72222}"/>
    <hyperlink ref="E1278" r:id="rId2867" xr:uid="{1517826B-1C18-4472-B506-1D3D91B2E928}"/>
    <hyperlink ref="E1279" r:id="rId2868" xr:uid="{6EDB5482-544E-4240-92EC-9692349EFC74}"/>
    <hyperlink ref="E1280" r:id="rId2869" xr:uid="{6DFE2254-15DE-4E0F-890B-1DAD3EAF632B}"/>
    <hyperlink ref="E1281" r:id="rId2870" xr:uid="{47522AA7-C0E5-464E-82D3-2EC9E011F213}"/>
    <hyperlink ref="E1282" r:id="rId2871" xr:uid="{0E2E7F94-5C45-4CB8-B797-32FFE8425E58}"/>
    <hyperlink ref="E1283" r:id="rId2872" xr:uid="{F07F9BC5-9A49-4AA0-BE4B-7F00EA9C6CBF}"/>
    <hyperlink ref="E1284" r:id="rId2873" xr:uid="{66149A60-59CC-4D5C-AE7E-0561576A913D}"/>
    <hyperlink ref="E1285" r:id="rId2874" xr:uid="{0D1BF618-E20D-47F1-B214-93E245C0B6E3}"/>
    <hyperlink ref="E1286" r:id="rId2875" xr:uid="{B6A065BC-09D9-414A-B45A-9A5150BE5A3C}"/>
    <hyperlink ref="E1287" r:id="rId2876" xr:uid="{A38F6B3B-C5C2-48AD-BF6B-4BA264F156D7}"/>
    <hyperlink ref="E1288" r:id="rId2877" xr:uid="{0C46CB88-282C-458D-AA13-733E5A3053C2}"/>
    <hyperlink ref="E3216" r:id="rId2878" xr:uid="{19841521-0719-426C-866F-BFAAA8EB0D68}"/>
    <hyperlink ref="E3959" r:id="rId2879" xr:uid="{4CF8A07F-DCBB-463D-89F3-366A08D77849}"/>
    <hyperlink ref="E2761" r:id="rId2880" xr:uid="{5E73862F-093C-4641-BFDB-3D4EED29EA38}"/>
    <hyperlink ref="E4477" r:id="rId2881" xr:uid="{860CDF29-83B0-47EF-B6D6-F23C8B88FE57}"/>
    <hyperlink ref="E5011" r:id="rId2882" xr:uid="{5534A0A2-6F29-4F32-A694-EE2742E282E1}"/>
    <hyperlink ref="E14" r:id="rId2883" xr:uid="{FE468987-E448-4B9B-815F-5EA317E8F2C7}"/>
    <hyperlink ref="E2551" r:id="rId2884" xr:uid="{C812C1CB-DF58-4058-B117-4849B0ABA24F}"/>
    <hyperlink ref="E4563" r:id="rId2885" xr:uid="{36B2D82E-1688-4503-83FB-300E9DECE460}"/>
    <hyperlink ref="E2552" r:id="rId2886" xr:uid="{F66B2617-76E1-4AED-BC7B-983F1231099E}"/>
    <hyperlink ref="E1289" r:id="rId2887" xr:uid="{645D3FA2-BE07-4DBE-89EB-3ABE54190C14}"/>
    <hyperlink ref="E6" r:id="rId2888" xr:uid="{3A3483E9-3579-4CB8-9243-BA547E7E124E}"/>
    <hyperlink ref="E5012" r:id="rId2889" xr:uid="{7CB181ED-5E1C-4862-9EAA-EC48E022BBFA}"/>
    <hyperlink ref="E2553" r:id="rId2890" xr:uid="{DB09588C-9B77-4B21-99E9-4099CA356EFD}"/>
    <hyperlink ref="E4564" r:id="rId2891" xr:uid="{50068C26-2DF7-4964-BB31-BE864060AFAB}"/>
    <hyperlink ref="E5154" r:id="rId2892" xr:uid="{A5CC5200-5649-4197-9388-45D1D4963ACB}"/>
    <hyperlink ref="E3708" r:id="rId2893" xr:uid="{00991784-654C-4ECC-9F9C-5A8E0A61F975}"/>
    <hyperlink ref="E4565" r:id="rId2894" xr:uid="{9CBC02FE-8A64-4846-9CD6-ECC025559D96}"/>
    <hyperlink ref="E1531" r:id="rId2895" xr:uid="{BF0C48FE-C43F-49AB-93DB-D6B42A7E821F}"/>
    <hyperlink ref="E4221" r:id="rId2896" xr:uid="{1382486D-D75C-4345-A9B1-2E55D530DDFF}"/>
    <hyperlink ref="E267" r:id="rId2897" xr:uid="{CFEB9F19-1378-48BB-A0E0-0DC175DC0B2D}"/>
    <hyperlink ref="E391" r:id="rId2898" xr:uid="{EDA47DDB-B8E8-4FC6-A89D-CC4186B7C08C}"/>
    <hyperlink ref="E1097" r:id="rId2899" xr:uid="{00000000-0004-0000-0100-00000D080000}"/>
    <hyperlink ref="E4157" r:id="rId2900" xr:uid="{1F621E43-016E-4B83-8F3A-57C18A01BCA9}"/>
  </hyperlinks>
  <pageMargins left="0.511811023622047" right="0.511811023622047" top="1.5751968503936973" bottom="1.5751968503936973" header="0.511811023622047" footer="0.511811023622047"/>
  <pageSetup fitToWidth="0" fitToHeight="0" orientation="portrait" r:id="rId290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8588-A8A8-4BC7-9327-C44309EB0295}">
  <dimension ref="A1:C2484"/>
  <sheetViews>
    <sheetView workbookViewId="0">
      <selection activeCell="B3" sqref="B3"/>
    </sheetView>
  </sheetViews>
  <sheetFormatPr defaultRowHeight="15"/>
  <cols>
    <col min="2" max="2" width="101.5703125" customWidth="1"/>
  </cols>
  <sheetData>
    <row r="1" spans="1:3">
      <c r="A1" t="s">
        <v>18384</v>
      </c>
      <c r="B1" t="s">
        <v>18385</v>
      </c>
      <c r="C1" t="s">
        <v>18386</v>
      </c>
    </row>
    <row r="2" spans="1:3">
      <c r="A2">
        <v>1</v>
      </c>
      <c r="B2" t="s">
        <v>28553</v>
      </c>
      <c r="C2">
        <v>1989</v>
      </c>
    </row>
    <row r="3" spans="1:3">
      <c r="A3">
        <f t="shared" ref="A3:A66" si="0">A2+1</f>
        <v>2</v>
      </c>
      <c r="B3" t="s">
        <v>28554</v>
      </c>
      <c r="C3">
        <v>1989</v>
      </c>
    </row>
    <row r="4" spans="1:3">
      <c r="A4">
        <f t="shared" si="0"/>
        <v>3</v>
      </c>
      <c r="B4" t="s">
        <v>28555</v>
      </c>
      <c r="C4">
        <v>1989</v>
      </c>
    </row>
    <row r="5" spans="1:3">
      <c r="A5">
        <f t="shared" si="0"/>
        <v>4</v>
      </c>
      <c r="B5" t="s">
        <v>28680</v>
      </c>
      <c r="C5">
        <v>1989</v>
      </c>
    </row>
    <row r="6" spans="1:3">
      <c r="A6">
        <f t="shared" si="0"/>
        <v>5</v>
      </c>
      <c r="B6" t="s">
        <v>28651</v>
      </c>
      <c r="C6">
        <v>1989</v>
      </c>
    </row>
    <row r="7" spans="1:3">
      <c r="A7">
        <f t="shared" si="0"/>
        <v>6</v>
      </c>
      <c r="B7" t="s">
        <v>28586</v>
      </c>
      <c r="C7">
        <v>1989</v>
      </c>
    </row>
    <row r="8" spans="1:3">
      <c r="A8">
        <f t="shared" si="0"/>
        <v>7</v>
      </c>
      <c r="B8" t="s">
        <v>28657</v>
      </c>
      <c r="C8">
        <v>1989</v>
      </c>
    </row>
    <row r="9" spans="1:3">
      <c r="A9">
        <f t="shared" si="0"/>
        <v>8</v>
      </c>
      <c r="B9" t="s">
        <v>28820</v>
      </c>
      <c r="C9">
        <v>1989</v>
      </c>
    </row>
    <row r="10" spans="1:3">
      <c r="A10">
        <f t="shared" si="0"/>
        <v>9</v>
      </c>
      <c r="B10" t="s">
        <v>28792</v>
      </c>
      <c r="C10">
        <v>1989</v>
      </c>
    </row>
    <row r="11" spans="1:3">
      <c r="A11">
        <f t="shared" si="0"/>
        <v>10</v>
      </c>
      <c r="B11" t="s">
        <v>28556</v>
      </c>
      <c r="C11">
        <v>1989</v>
      </c>
    </row>
    <row r="12" spans="1:3">
      <c r="A12">
        <f t="shared" si="0"/>
        <v>11</v>
      </c>
      <c r="B12" t="s">
        <v>28557</v>
      </c>
      <c r="C12">
        <v>1989</v>
      </c>
    </row>
    <row r="13" spans="1:3">
      <c r="A13">
        <f t="shared" si="0"/>
        <v>12</v>
      </c>
      <c r="B13" t="s">
        <v>28835</v>
      </c>
      <c r="C13">
        <v>1989</v>
      </c>
    </row>
    <row r="14" spans="1:3">
      <c r="A14">
        <f t="shared" si="0"/>
        <v>13</v>
      </c>
      <c r="B14" t="s">
        <v>28558</v>
      </c>
      <c r="C14">
        <v>1989</v>
      </c>
    </row>
    <row r="15" spans="1:3">
      <c r="A15">
        <f t="shared" si="0"/>
        <v>14</v>
      </c>
      <c r="B15" t="s">
        <v>28559</v>
      </c>
      <c r="C15">
        <v>1989</v>
      </c>
    </row>
    <row r="16" spans="1:3">
      <c r="A16">
        <f t="shared" si="0"/>
        <v>15</v>
      </c>
      <c r="B16" t="s">
        <v>28725</v>
      </c>
      <c r="C16">
        <v>1989</v>
      </c>
    </row>
    <row r="17" spans="1:3">
      <c r="A17">
        <f t="shared" si="0"/>
        <v>16</v>
      </c>
      <c r="B17" t="s">
        <v>32244</v>
      </c>
      <c r="C17">
        <v>1989</v>
      </c>
    </row>
    <row r="18" spans="1:3">
      <c r="A18">
        <f t="shared" si="0"/>
        <v>17</v>
      </c>
      <c r="B18" t="s">
        <v>28769</v>
      </c>
      <c r="C18">
        <v>1989</v>
      </c>
    </row>
    <row r="19" spans="1:3">
      <c r="A19">
        <f t="shared" si="0"/>
        <v>18</v>
      </c>
      <c r="B19" t="s">
        <v>32232</v>
      </c>
      <c r="C19">
        <v>1989</v>
      </c>
    </row>
    <row r="20" spans="1:3">
      <c r="A20">
        <f t="shared" si="0"/>
        <v>19</v>
      </c>
      <c r="B20" t="s">
        <v>28560</v>
      </c>
      <c r="C20">
        <v>1989</v>
      </c>
    </row>
    <row r="21" spans="1:3">
      <c r="A21">
        <f t="shared" si="0"/>
        <v>20</v>
      </c>
      <c r="B21" t="s">
        <v>28561</v>
      </c>
      <c r="C21">
        <v>1989</v>
      </c>
    </row>
    <row r="22" spans="1:3">
      <c r="A22">
        <f t="shared" si="0"/>
        <v>21</v>
      </c>
      <c r="B22" t="s">
        <v>28599</v>
      </c>
      <c r="C22">
        <v>1989</v>
      </c>
    </row>
    <row r="23" spans="1:3">
      <c r="A23">
        <f t="shared" si="0"/>
        <v>22</v>
      </c>
      <c r="B23" t="s">
        <v>32256</v>
      </c>
      <c r="C23">
        <v>1989</v>
      </c>
    </row>
    <row r="24" spans="1:3">
      <c r="A24">
        <f t="shared" si="0"/>
        <v>23</v>
      </c>
      <c r="B24" t="s">
        <v>28562</v>
      </c>
      <c r="C24">
        <v>1989</v>
      </c>
    </row>
    <row r="25" spans="1:3">
      <c r="A25">
        <f t="shared" si="0"/>
        <v>24</v>
      </c>
      <c r="B25" t="s">
        <v>28696</v>
      </c>
      <c r="C25">
        <v>1989</v>
      </c>
    </row>
    <row r="26" spans="1:3">
      <c r="A26">
        <f t="shared" si="0"/>
        <v>25</v>
      </c>
      <c r="B26" t="s">
        <v>28563</v>
      </c>
      <c r="C26">
        <v>1989</v>
      </c>
    </row>
    <row r="27" spans="1:3">
      <c r="A27">
        <f t="shared" si="0"/>
        <v>26</v>
      </c>
      <c r="B27" t="s">
        <v>28564</v>
      </c>
      <c r="C27">
        <v>1989</v>
      </c>
    </row>
    <row r="28" spans="1:3">
      <c r="A28">
        <f t="shared" si="0"/>
        <v>27</v>
      </c>
      <c r="B28" t="s">
        <v>28789</v>
      </c>
      <c r="C28">
        <v>1989</v>
      </c>
    </row>
    <row r="29" spans="1:3">
      <c r="A29">
        <f t="shared" si="0"/>
        <v>28</v>
      </c>
      <c r="B29" t="s">
        <v>28566</v>
      </c>
      <c r="C29">
        <v>1989</v>
      </c>
    </row>
    <row r="30" spans="1:3">
      <c r="A30">
        <f t="shared" si="0"/>
        <v>29</v>
      </c>
      <c r="B30" t="s">
        <v>28565</v>
      </c>
      <c r="C30">
        <v>1989</v>
      </c>
    </row>
    <row r="31" spans="1:3">
      <c r="A31">
        <f t="shared" si="0"/>
        <v>30</v>
      </c>
      <c r="B31" t="s">
        <v>32257</v>
      </c>
      <c r="C31">
        <v>1989</v>
      </c>
    </row>
    <row r="32" spans="1:3">
      <c r="A32">
        <f t="shared" si="0"/>
        <v>31</v>
      </c>
      <c r="B32" t="s">
        <v>28801</v>
      </c>
      <c r="C32">
        <v>1989</v>
      </c>
    </row>
    <row r="33" spans="1:3">
      <c r="A33">
        <f t="shared" si="0"/>
        <v>32</v>
      </c>
      <c r="B33" t="s">
        <v>28567</v>
      </c>
      <c r="C33">
        <v>1989</v>
      </c>
    </row>
    <row r="34" spans="1:3">
      <c r="A34">
        <f t="shared" si="0"/>
        <v>33</v>
      </c>
      <c r="B34" t="s">
        <v>28568</v>
      </c>
      <c r="C34">
        <v>1989</v>
      </c>
    </row>
    <row r="35" spans="1:3">
      <c r="A35">
        <f t="shared" si="0"/>
        <v>34</v>
      </c>
      <c r="B35" t="s">
        <v>28569</v>
      </c>
      <c r="C35">
        <v>1989</v>
      </c>
    </row>
    <row r="36" spans="1:3">
      <c r="A36">
        <f t="shared" si="0"/>
        <v>35</v>
      </c>
      <c r="B36" t="s">
        <v>28603</v>
      </c>
      <c r="C36">
        <v>1989</v>
      </c>
    </row>
    <row r="37" spans="1:3">
      <c r="A37">
        <f t="shared" si="0"/>
        <v>36</v>
      </c>
      <c r="B37" t="s">
        <v>28608</v>
      </c>
      <c r="C37">
        <v>1989</v>
      </c>
    </row>
    <row r="38" spans="1:3">
      <c r="A38">
        <f t="shared" si="0"/>
        <v>37</v>
      </c>
      <c r="B38" t="s">
        <v>28629</v>
      </c>
      <c r="C38">
        <v>1989</v>
      </c>
    </row>
    <row r="39" spans="1:3">
      <c r="A39">
        <f t="shared" si="0"/>
        <v>38</v>
      </c>
      <c r="B39" t="s">
        <v>32258</v>
      </c>
      <c r="C39">
        <v>1989</v>
      </c>
    </row>
    <row r="40" spans="1:3">
      <c r="A40">
        <f t="shared" si="0"/>
        <v>39</v>
      </c>
      <c r="B40" t="s">
        <v>28639</v>
      </c>
      <c r="C40">
        <v>1989</v>
      </c>
    </row>
    <row r="41" spans="1:3">
      <c r="A41">
        <f t="shared" si="0"/>
        <v>40</v>
      </c>
      <c r="B41" t="s">
        <v>28671</v>
      </c>
      <c r="C41">
        <v>1989</v>
      </c>
    </row>
    <row r="42" spans="1:3">
      <c r="A42">
        <f t="shared" si="0"/>
        <v>41</v>
      </c>
      <c r="B42" t="s">
        <v>28692</v>
      </c>
      <c r="C42">
        <v>1989</v>
      </c>
    </row>
    <row r="43" spans="1:3">
      <c r="A43">
        <f t="shared" si="0"/>
        <v>42</v>
      </c>
      <c r="B43" t="s">
        <v>32240</v>
      </c>
      <c r="C43">
        <v>1989</v>
      </c>
    </row>
    <row r="44" spans="1:3">
      <c r="A44">
        <f t="shared" si="0"/>
        <v>43</v>
      </c>
      <c r="B44" t="s">
        <v>28597</v>
      </c>
      <c r="C44">
        <v>1989</v>
      </c>
    </row>
    <row r="45" spans="1:3">
      <c r="A45">
        <f t="shared" si="0"/>
        <v>44</v>
      </c>
      <c r="B45" t="s">
        <v>32234</v>
      </c>
      <c r="C45">
        <v>1989</v>
      </c>
    </row>
    <row r="46" spans="1:3">
      <c r="A46">
        <f t="shared" si="0"/>
        <v>45</v>
      </c>
      <c r="B46" t="s">
        <v>28570</v>
      </c>
      <c r="C46">
        <v>1989</v>
      </c>
    </row>
    <row r="47" spans="1:3">
      <c r="A47">
        <f t="shared" si="0"/>
        <v>46</v>
      </c>
      <c r="B47" t="s">
        <v>28613</v>
      </c>
      <c r="C47">
        <v>1989</v>
      </c>
    </row>
    <row r="48" spans="1:3">
      <c r="A48">
        <f t="shared" si="0"/>
        <v>47</v>
      </c>
      <c r="B48" t="s">
        <v>28571</v>
      </c>
      <c r="C48">
        <v>1989</v>
      </c>
    </row>
    <row r="49" spans="1:3">
      <c r="A49">
        <f t="shared" si="0"/>
        <v>48</v>
      </c>
      <c r="B49" t="s">
        <v>32255</v>
      </c>
      <c r="C49">
        <v>1989</v>
      </c>
    </row>
    <row r="50" spans="1:3">
      <c r="A50">
        <f t="shared" si="0"/>
        <v>49</v>
      </c>
      <c r="B50" t="s">
        <v>28572</v>
      </c>
      <c r="C50">
        <v>1989</v>
      </c>
    </row>
    <row r="51" spans="1:3">
      <c r="A51">
        <f t="shared" si="0"/>
        <v>50</v>
      </c>
      <c r="B51" t="s">
        <v>28743</v>
      </c>
      <c r="C51">
        <v>1989</v>
      </c>
    </row>
    <row r="52" spans="1:3">
      <c r="A52">
        <f t="shared" si="0"/>
        <v>51</v>
      </c>
      <c r="B52" t="s">
        <v>28573</v>
      </c>
      <c r="C52">
        <v>1989</v>
      </c>
    </row>
    <row r="53" spans="1:3">
      <c r="A53">
        <f t="shared" si="0"/>
        <v>52</v>
      </c>
      <c r="B53" t="s">
        <v>28574</v>
      </c>
      <c r="C53">
        <v>1989</v>
      </c>
    </row>
    <row r="54" spans="1:3">
      <c r="A54">
        <f t="shared" si="0"/>
        <v>53</v>
      </c>
      <c r="B54" t="s">
        <v>28690</v>
      </c>
      <c r="C54">
        <v>1989</v>
      </c>
    </row>
    <row r="55" spans="1:3">
      <c r="A55">
        <f t="shared" si="0"/>
        <v>54</v>
      </c>
      <c r="B55" t="s">
        <v>28575</v>
      </c>
      <c r="C55">
        <v>1989</v>
      </c>
    </row>
    <row r="56" spans="1:3">
      <c r="A56">
        <f t="shared" si="0"/>
        <v>55</v>
      </c>
      <c r="B56" t="s">
        <v>28576</v>
      </c>
      <c r="C56">
        <v>1989</v>
      </c>
    </row>
    <row r="57" spans="1:3">
      <c r="A57">
        <f t="shared" si="0"/>
        <v>56</v>
      </c>
      <c r="B57" t="s">
        <v>28577</v>
      </c>
      <c r="C57">
        <v>1989</v>
      </c>
    </row>
    <row r="58" spans="1:3">
      <c r="A58">
        <f t="shared" si="0"/>
        <v>57</v>
      </c>
      <c r="B58" t="s">
        <v>28841</v>
      </c>
      <c r="C58">
        <v>1989</v>
      </c>
    </row>
    <row r="59" spans="1:3">
      <c r="A59">
        <f t="shared" si="0"/>
        <v>58</v>
      </c>
      <c r="B59" s="4" t="s">
        <v>28578</v>
      </c>
      <c r="C59">
        <v>1989</v>
      </c>
    </row>
    <row r="60" spans="1:3">
      <c r="A60">
        <f t="shared" si="0"/>
        <v>59</v>
      </c>
      <c r="B60" t="s">
        <v>28843</v>
      </c>
      <c r="C60">
        <v>1989</v>
      </c>
    </row>
    <row r="61" spans="1:3">
      <c r="A61">
        <f t="shared" si="0"/>
        <v>60</v>
      </c>
      <c r="B61" t="s">
        <v>28765</v>
      </c>
      <c r="C61">
        <v>1989</v>
      </c>
    </row>
    <row r="62" spans="1:3">
      <c r="A62">
        <f t="shared" si="0"/>
        <v>61</v>
      </c>
      <c r="B62" t="s">
        <v>28579</v>
      </c>
      <c r="C62">
        <v>1989</v>
      </c>
    </row>
    <row r="63" spans="1:3">
      <c r="A63">
        <f t="shared" si="0"/>
        <v>62</v>
      </c>
      <c r="B63" t="s">
        <v>28580</v>
      </c>
      <c r="C63">
        <v>1989</v>
      </c>
    </row>
    <row r="64" spans="1:3">
      <c r="A64">
        <f t="shared" si="0"/>
        <v>63</v>
      </c>
      <c r="B64" t="s">
        <v>28581</v>
      </c>
      <c r="C64">
        <v>1989</v>
      </c>
    </row>
    <row r="65" spans="1:3">
      <c r="A65">
        <f t="shared" si="0"/>
        <v>64</v>
      </c>
      <c r="B65" t="s">
        <v>28582</v>
      </c>
      <c r="C65">
        <v>1989</v>
      </c>
    </row>
    <row r="66" spans="1:3">
      <c r="A66">
        <f t="shared" si="0"/>
        <v>65</v>
      </c>
      <c r="B66" t="s">
        <v>28583</v>
      </c>
      <c r="C66">
        <v>1989</v>
      </c>
    </row>
    <row r="67" spans="1:3">
      <c r="A67">
        <f t="shared" ref="A67:A130" si="1">A66+1</f>
        <v>66</v>
      </c>
      <c r="B67" t="s">
        <v>28655</v>
      </c>
      <c r="C67">
        <v>1989</v>
      </c>
    </row>
    <row r="68" spans="1:3">
      <c r="A68">
        <f t="shared" si="1"/>
        <v>67</v>
      </c>
      <c r="B68" t="s">
        <v>28584</v>
      </c>
      <c r="C68">
        <v>1989</v>
      </c>
    </row>
    <row r="69" spans="1:3">
      <c r="A69">
        <f t="shared" si="1"/>
        <v>68</v>
      </c>
      <c r="B69" t="s">
        <v>28768</v>
      </c>
      <c r="C69">
        <v>1989</v>
      </c>
    </row>
    <row r="70" spans="1:3">
      <c r="A70">
        <f t="shared" si="1"/>
        <v>69</v>
      </c>
      <c r="B70" t="s">
        <v>28606</v>
      </c>
      <c r="C70">
        <v>1989</v>
      </c>
    </row>
    <row r="71" spans="1:3">
      <c r="A71">
        <f t="shared" si="1"/>
        <v>70</v>
      </c>
      <c r="B71" t="s">
        <v>28585</v>
      </c>
      <c r="C71">
        <v>1989</v>
      </c>
    </row>
    <row r="72" spans="1:3">
      <c r="A72">
        <f t="shared" si="1"/>
        <v>71</v>
      </c>
      <c r="B72" t="s">
        <v>32249</v>
      </c>
      <c r="C72">
        <v>1989</v>
      </c>
    </row>
    <row r="73" spans="1:3">
      <c r="A73">
        <f t="shared" si="1"/>
        <v>72</v>
      </c>
      <c r="B73" t="s">
        <v>28587</v>
      </c>
      <c r="C73">
        <v>1989</v>
      </c>
    </row>
    <row r="74" spans="1:3">
      <c r="A74">
        <f t="shared" si="1"/>
        <v>73</v>
      </c>
      <c r="B74" t="s">
        <v>28588</v>
      </c>
      <c r="C74">
        <v>1989</v>
      </c>
    </row>
    <row r="75" spans="1:3">
      <c r="A75">
        <f t="shared" si="1"/>
        <v>74</v>
      </c>
      <c r="B75" t="s">
        <v>28589</v>
      </c>
      <c r="C75">
        <v>1989</v>
      </c>
    </row>
    <row r="76" spans="1:3">
      <c r="A76">
        <f t="shared" si="1"/>
        <v>75</v>
      </c>
      <c r="B76" t="s">
        <v>28590</v>
      </c>
      <c r="C76">
        <v>1989</v>
      </c>
    </row>
    <row r="77" spans="1:3">
      <c r="A77">
        <f t="shared" si="1"/>
        <v>76</v>
      </c>
      <c r="B77" t="s">
        <v>28632</v>
      </c>
      <c r="C77">
        <v>1989</v>
      </c>
    </row>
    <row r="78" spans="1:3">
      <c r="A78">
        <f t="shared" si="1"/>
        <v>77</v>
      </c>
      <c r="B78" t="s">
        <v>28591</v>
      </c>
      <c r="C78">
        <v>1989</v>
      </c>
    </row>
    <row r="79" spans="1:3">
      <c r="A79">
        <f t="shared" si="1"/>
        <v>78</v>
      </c>
      <c r="B79" t="s">
        <v>28592</v>
      </c>
      <c r="C79">
        <v>1989</v>
      </c>
    </row>
    <row r="80" spans="1:3">
      <c r="A80">
        <f t="shared" si="1"/>
        <v>79</v>
      </c>
      <c r="B80" t="s">
        <v>28731</v>
      </c>
      <c r="C80">
        <v>1989</v>
      </c>
    </row>
    <row r="81" spans="1:3">
      <c r="A81">
        <f t="shared" si="1"/>
        <v>80</v>
      </c>
      <c r="B81" t="s">
        <v>32254</v>
      </c>
      <c r="C81">
        <v>1989</v>
      </c>
    </row>
    <row r="82" spans="1:3">
      <c r="A82">
        <f t="shared" si="1"/>
        <v>81</v>
      </c>
      <c r="B82" t="s">
        <v>28604</v>
      </c>
      <c r="C82">
        <v>1989</v>
      </c>
    </row>
    <row r="83" spans="1:3">
      <c r="A83">
        <f t="shared" si="1"/>
        <v>82</v>
      </c>
      <c r="B83" t="s">
        <v>32231</v>
      </c>
      <c r="C83">
        <v>1989</v>
      </c>
    </row>
    <row r="84" spans="1:3">
      <c r="A84">
        <f t="shared" si="1"/>
        <v>83</v>
      </c>
      <c r="B84" t="s">
        <v>28593</v>
      </c>
      <c r="C84">
        <v>1990</v>
      </c>
    </row>
    <row r="85" spans="1:3">
      <c r="A85">
        <f t="shared" si="1"/>
        <v>84</v>
      </c>
      <c r="B85" t="s">
        <v>28753</v>
      </c>
      <c r="C85">
        <v>1990</v>
      </c>
    </row>
    <row r="86" spans="1:3">
      <c r="A86">
        <f t="shared" si="1"/>
        <v>85</v>
      </c>
      <c r="B86" t="s">
        <v>28610</v>
      </c>
      <c r="C86">
        <v>1990</v>
      </c>
    </row>
    <row r="87" spans="1:3">
      <c r="A87">
        <f t="shared" si="1"/>
        <v>86</v>
      </c>
      <c r="B87" t="s">
        <v>28594</v>
      </c>
      <c r="C87">
        <v>1990</v>
      </c>
    </row>
    <row r="88" spans="1:3">
      <c r="A88">
        <f t="shared" si="1"/>
        <v>87</v>
      </c>
      <c r="B88" t="s">
        <v>28796</v>
      </c>
      <c r="C88">
        <v>1990</v>
      </c>
    </row>
    <row r="89" spans="1:3">
      <c r="A89">
        <f t="shared" si="1"/>
        <v>88</v>
      </c>
      <c r="B89" t="s">
        <v>28595</v>
      </c>
      <c r="C89">
        <v>1990</v>
      </c>
    </row>
    <row r="90" spans="1:3">
      <c r="A90">
        <f t="shared" si="1"/>
        <v>89</v>
      </c>
      <c r="B90" t="s">
        <v>28596</v>
      </c>
      <c r="C90">
        <v>1990</v>
      </c>
    </row>
    <row r="91" spans="1:3">
      <c r="A91">
        <f t="shared" si="1"/>
        <v>90</v>
      </c>
      <c r="B91" t="s">
        <v>28694</v>
      </c>
      <c r="C91">
        <v>1990</v>
      </c>
    </row>
    <row r="92" spans="1:3">
      <c r="A92">
        <f t="shared" si="1"/>
        <v>91</v>
      </c>
      <c r="B92" t="s">
        <v>28750</v>
      </c>
      <c r="C92">
        <v>1990</v>
      </c>
    </row>
    <row r="93" spans="1:3">
      <c r="A93">
        <f t="shared" si="1"/>
        <v>92</v>
      </c>
      <c r="B93" t="s">
        <v>28799</v>
      </c>
      <c r="C93">
        <v>1990</v>
      </c>
    </row>
    <row r="94" spans="1:3">
      <c r="A94">
        <f t="shared" si="1"/>
        <v>93</v>
      </c>
      <c r="B94" t="s">
        <v>28598</v>
      </c>
      <c r="C94">
        <v>1990</v>
      </c>
    </row>
    <row r="95" spans="1:3">
      <c r="A95">
        <f t="shared" si="1"/>
        <v>94</v>
      </c>
      <c r="B95" t="s">
        <v>28659</v>
      </c>
      <c r="C95">
        <v>1990</v>
      </c>
    </row>
    <row r="96" spans="1:3">
      <c r="A96">
        <f t="shared" si="1"/>
        <v>95</v>
      </c>
      <c r="B96" t="s">
        <v>32233</v>
      </c>
      <c r="C96">
        <v>1990</v>
      </c>
    </row>
    <row r="97" spans="1:3">
      <c r="A97">
        <f t="shared" si="1"/>
        <v>96</v>
      </c>
      <c r="B97" t="s">
        <v>32246</v>
      </c>
      <c r="C97">
        <v>1990</v>
      </c>
    </row>
    <row r="98" spans="1:3">
      <c r="A98">
        <f t="shared" si="1"/>
        <v>97</v>
      </c>
      <c r="B98" t="s">
        <v>32247</v>
      </c>
      <c r="C98">
        <v>1990</v>
      </c>
    </row>
    <row r="99" spans="1:3">
      <c r="A99">
        <f t="shared" si="1"/>
        <v>98</v>
      </c>
      <c r="B99" t="s">
        <v>28771</v>
      </c>
      <c r="C99">
        <v>1990</v>
      </c>
    </row>
    <row r="100" spans="1:3">
      <c r="A100">
        <f t="shared" si="1"/>
        <v>99</v>
      </c>
      <c r="B100" t="s">
        <v>28703</v>
      </c>
      <c r="C100">
        <v>1990</v>
      </c>
    </row>
    <row r="101" spans="1:3">
      <c r="A101">
        <f t="shared" si="1"/>
        <v>100</v>
      </c>
      <c r="B101" t="s">
        <v>28665</v>
      </c>
      <c r="C101">
        <v>1990</v>
      </c>
    </row>
    <row r="102" spans="1:3">
      <c r="A102">
        <f t="shared" si="1"/>
        <v>101</v>
      </c>
      <c r="B102" t="s">
        <v>28600</v>
      </c>
      <c r="C102">
        <v>1990</v>
      </c>
    </row>
    <row r="103" spans="1:3">
      <c r="A103">
        <f t="shared" si="1"/>
        <v>102</v>
      </c>
      <c r="B103" t="s">
        <v>28794</v>
      </c>
      <c r="C103">
        <v>1990</v>
      </c>
    </row>
    <row r="104" spans="1:3">
      <c r="A104">
        <f t="shared" si="1"/>
        <v>103</v>
      </c>
      <c r="B104" t="s">
        <v>28804</v>
      </c>
      <c r="C104">
        <v>1990</v>
      </c>
    </row>
    <row r="105" spans="1:3">
      <c r="A105">
        <f t="shared" si="1"/>
        <v>104</v>
      </c>
      <c r="B105" t="s">
        <v>28609</v>
      </c>
      <c r="C105">
        <v>1990</v>
      </c>
    </row>
    <row r="106" spans="1:3">
      <c r="A106">
        <f t="shared" si="1"/>
        <v>105</v>
      </c>
      <c r="B106" t="s">
        <v>28601</v>
      </c>
      <c r="C106">
        <v>1990</v>
      </c>
    </row>
    <row r="107" spans="1:3">
      <c r="A107">
        <f t="shared" si="1"/>
        <v>106</v>
      </c>
      <c r="B107" t="s">
        <v>28686</v>
      </c>
      <c r="C107">
        <v>1990</v>
      </c>
    </row>
    <row r="108" spans="1:3">
      <c r="A108">
        <f t="shared" si="1"/>
        <v>107</v>
      </c>
      <c r="B108" t="s">
        <v>32252</v>
      </c>
      <c r="C108">
        <v>1990</v>
      </c>
    </row>
    <row r="109" spans="1:3">
      <c r="A109">
        <f t="shared" si="1"/>
        <v>108</v>
      </c>
      <c r="B109" t="s">
        <v>28667</v>
      </c>
      <c r="C109">
        <v>1990</v>
      </c>
    </row>
    <row r="110" spans="1:3">
      <c r="A110">
        <f t="shared" si="1"/>
        <v>109</v>
      </c>
      <c r="B110" t="s">
        <v>28602</v>
      </c>
      <c r="C110">
        <v>1990</v>
      </c>
    </row>
    <row r="111" spans="1:3">
      <c r="A111">
        <f t="shared" si="1"/>
        <v>110</v>
      </c>
      <c r="B111" t="s">
        <v>28640</v>
      </c>
      <c r="C111">
        <v>1990</v>
      </c>
    </row>
    <row r="112" spans="1:3">
      <c r="A112">
        <f t="shared" si="1"/>
        <v>111</v>
      </c>
      <c r="B112" t="s">
        <v>28653</v>
      </c>
      <c r="C112">
        <v>1990</v>
      </c>
    </row>
    <row r="113" spans="1:3">
      <c r="A113">
        <f t="shared" si="1"/>
        <v>112</v>
      </c>
      <c r="B113" t="s">
        <v>28605</v>
      </c>
      <c r="C113">
        <v>1990</v>
      </c>
    </row>
    <row r="114" spans="1:3">
      <c r="A114">
        <f t="shared" si="1"/>
        <v>113</v>
      </c>
      <c r="B114" t="s">
        <v>28607</v>
      </c>
      <c r="C114">
        <v>1990</v>
      </c>
    </row>
    <row r="115" spans="1:3">
      <c r="A115">
        <f t="shared" si="1"/>
        <v>114</v>
      </c>
      <c r="B115" t="s">
        <v>28611</v>
      </c>
      <c r="C115">
        <v>1990</v>
      </c>
    </row>
    <row r="116" spans="1:3">
      <c r="A116">
        <f t="shared" si="1"/>
        <v>115</v>
      </c>
      <c r="B116" t="s">
        <v>28612</v>
      </c>
      <c r="C116">
        <v>1990</v>
      </c>
    </row>
    <row r="117" spans="1:3">
      <c r="A117">
        <f t="shared" si="1"/>
        <v>116</v>
      </c>
      <c r="B117" t="s">
        <v>28614</v>
      </c>
      <c r="C117">
        <v>1990</v>
      </c>
    </row>
    <row r="118" spans="1:3">
      <c r="A118">
        <f t="shared" si="1"/>
        <v>117</v>
      </c>
      <c r="B118" t="s">
        <v>28615</v>
      </c>
      <c r="C118">
        <v>1990</v>
      </c>
    </row>
    <row r="119" spans="1:3">
      <c r="A119">
        <f t="shared" si="1"/>
        <v>118</v>
      </c>
      <c r="B119" t="s">
        <v>32237</v>
      </c>
      <c r="C119">
        <v>1990</v>
      </c>
    </row>
    <row r="120" spans="1:3">
      <c r="A120">
        <f t="shared" si="1"/>
        <v>119</v>
      </c>
      <c r="B120" t="s">
        <v>28616</v>
      </c>
      <c r="C120">
        <v>1990</v>
      </c>
    </row>
    <row r="121" spans="1:3">
      <c r="A121">
        <f t="shared" si="1"/>
        <v>120</v>
      </c>
      <c r="B121" t="s">
        <v>28654</v>
      </c>
      <c r="C121">
        <v>1990</v>
      </c>
    </row>
    <row r="122" spans="1:3">
      <c r="A122">
        <f t="shared" si="1"/>
        <v>121</v>
      </c>
      <c r="B122" t="s">
        <v>28617</v>
      </c>
      <c r="C122">
        <v>1990</v>
      </c>
    </row>
    <row r="123" spans="1:3">
      <c r="A123">
        <f t="shared" si="1"/>
        <v>122</v>
      </c>
      <c r="B123" t="s">
        <v>28618</v>
      </c>
      <c r="C123">
        <v>1990</v>
      </c>
    </row>
    <row r="124" spans="1:3">
      <c r="A124">
        <f t="shared" si="1"/>
        <v>123</v>
      </c>
      <c r="B124" t="s">
        <v>28672</v>
      </c>
      <c r="C124">
        <v>1990</v>
      </c>
    </row>
    <row r="125" spans="1:3">
      <c r="A125">
        <f t="shared" si="1"/>
        <v>124</v>
      </c>
      <c r="B125" t="s">
        <v>28619</v>
      </c>
      <c r="C125">
        <v>1990</v>
      </c>
    </row>
    <row r="126" spans="1:3">
      <c r="A126">
        <f t="shared" si="1"/>
        <v>125</v>
      </c>
      <c r="B126" t="s">
        <v>28746</v>
      </c>
      <c r="C126">
        <v>1990</v>
      </c>
    </row>
    <row r="127" spans="1:3">
      <c r="A127">
        <f t="shared" si="1"/>
        <v>126</v>
      </c>
      <c r="B127" t="s">
        <v>32235</v>
      </c>
      <c r="C127">
        <v>1990</v>
      </c>
    </row>
    <row r="128" spans="1:3">
      <c r="A128">
        <f t="shared" si="1"/>
        <v>127</v>
      </c>
      <c r="B128" t="s">
        <v>28620</v>
      </c>
      <c r="C128">
        <v>1990</v>
      </c>
    </row>
    <row r="129" spans="1:3">
      <c r="A129">
        <f t="shared" si="1"/>
        <v>128</v>
      </c>
      <c r="B129" t="s">
        <v>28621</v>
      </c>
      <c r="C129">
        <v>1990</v>
      </c>
    </row>
    <row r="130" spans="1:3">
      <c r="A130">
        <f t="shared" si="1"/>
        <v>129</v>
      </c>
      <c r="B130" t="s">
        <v>28622</v>
      </c>
      <c r="C130">
        <v>1990</v>
      </c>
    </row>
    <row r="131" spans="1:3">
      <c r="A131">
        <f t="shared" ref="A131:A194" si="2">A130+1</f>
        <v>130</v>
      </c>
      <c r="B131" t="s">
        <v>28734</v>
      </c>
      <c r="C131">
        <v>1990</v>
      </c>
    </row>
    <row r="132" spans="1:3">
      <c r="A132">
        <f t="shared" si="2"/>
        <v>131</v>
      </c>
      <c r="B132" t="s">
        <v>28761</v>
      </c>
      <c r="C132">
        <v>1990</v>
      </c>
    </row>
    <row r="133" spans="1:3">
      <c r="A133">
        <f t="shared" si="2"/>
        <v>132</v>
      </c>
      <c r="B133" t="s">
        <v>28623</v>
      </c>
      <c r="C133">
        <v>1990</v>
      </c>
    </row>
    <row r="134" spans="1:3">
      <c r="A134">
        <f t="shared" si="2"/>
        <v>133</v>
      </c>
      <c r="B134" t="s">
        <v>28624</v>
      </c>
      <c r="C134">
        <v>1990</v>
      </c>
    </row>
    <row r="135" spans="1:3">
      <c r="A135">
        <f t="shared" si="2"/>
        <v>134</v>
      </c>
      <c r="B135" t="s">
        <v>28625</v>
      </c>
      <c r="C135">
        <v>1990</v>
      </c>
    </row>
    <row r="136" spans="1:3">
      <c r="A136">
        <f t="shared" si="2"/>
        <v>135</v>
      </c>
      <c r="B136" t="s">
        <v>28626</v>
      </c>
      <c r="C136">
        <v>1990</v>
      </c>
    </row>
    <row r="137" spans="1:3">
      <c r="A137">
        <f t="shared" si="2"/>
        <v>136</v>
      </c>
      <c r="B137" t="s">
        <v>28630</v>
      </c>
      <c r="C137">
        <v>1990</v>
      </c>
    </row>
    <row r="138" spans="1:3">
      <c r="A138">
        <f t="shared" si="2"/>
        <v>137</v>
      </c>
      <c r="B138" t="s">
        <v>28683</v>
      </c>
      <c r="C138">
        <v>1990</v>
      </c>
    </row>
    <row r="139" spans="1:3">
      <c r="A139">
        <f t="shared" si="2"/>
        <v>138</v>
      </c>
      <c r="B139" t="s">
        <v>28707</v>
      </c>
      <c r="C139">
        <v>1990</v>
      </c>
    </row>
    <row r="140" spans="1:3">
      <c r="A140">
        <f t="shared" si="2"/>
        <v>139</v>
      </c>
      <c r="B140" t="s">
        <v>28627</v>
      </c>
      <c r="C140">
        <v>1990</v>
      </c>
    </row>
    <row r="141" spans="1:3">
      <c r="A141">
        <f t="shared" si="2"/>
        <v>140</v>
      </c>
      <c r="B141" t="s">
        <v>28628</v>
      </c>
      <c r="C141">
        <v>1990</v>
      </c>
    </row>
    <row r="142" spans="1:3">
      <c r="A142">
        <f t="shared" si="2"/>
        <v>141</v>
      </c>
      <c r="B142" t="s">
        <v>28631</v>
      </c>
      <c r="C142">
        <v>1990</v>
      </c>
    </row>
    <row r="143" spans="1:3">
      <c r="A143">
        <f t="shared" si="2"/>
        <v>142</v>
      </c>
      <c r="B143" t="s">
        <v>28368</v>
      </c>
      <c r="C143">
        <v>1990</v>
      </c>
    </row>
    <row r="144" spans="1:3">
      <c r="A144">
        <f t="shared" si="2"/>
        <v>143</v>
      </c>
      <c r="B144" t="s">
        <v>28633</v>
      </c>
      <c r="C144">
        <v>1990</v>
      </c>
    </row>
    <row r="145" spans="1:3">
      <c r="A145">
        <f t="shared" si="2"/>
        <v>144</v>
      </c>
      <c r="B145" t="s">
        <v>28634</v>
      </c>
      <c r="C145">
        <v>1990</v>
      </c>
    </row>
    <row r="146" spans="1:3">
      <c r="A146">
        <f t="shared" si="2"/>
        <v>145</v>
      </c>
      <c r="B146" t="s">
        <v>28635</v>
      </c>
      <c r="C146">
        <v>1990</v>
      </c>
    </row>
    <row r="147" spans="1:3">
      <c r="A147">
        <f t="shared" si="2"/>
        <v>146</v>
      </c>
      <c r="B147" t="s">
        <v>28656</v>
      </c>
      <c r="C147">
        <v>1990</v>
      </c>
    </row>
    <row r="148" spans="1:3">
      <c r="A148">
        <f t="shared" si="2"/>
        <v>147</v>
      </c>
      <c r="B148" t="s">
        <v>28636</v>
      </c>
      <c r="C148">
        <v>1990</v>
      </c>
    </row>
    <row r="149" spans="1:3">
      <c r="A149">
        <f t="shared" si="2"/>
        <v>148</v>
      </c>
      <c r="B149" t="s">
        <v>28677</v>
      </c>
      <c r="C149">
        <v>1991</v>
      </c>
    </row>
    <row r="150" spans="1:3">
      <c r="A150">
        <f t="shared" si="2"/>
        <v>149</v>
      </c>
      <c r="B150" t="s">
        <v>28637</v>
      </c>
      <c r="C150">
        <v>1991</v>
      </c>
    </row>
    <row r="151" spans="1:3">
      <c r="A151">
        <f t="shared" si="2"/>
        <v>150</v>
      </c>
      <c r="B151" t="s">
        <v>28638</v>
      </c>
      <c r="C151">
        <v>1991</v>
      </c>
    </row>
    <row r="152" spans="1:3">
      <c r="A152">
        <f t="shared" si="2"/>
        <v>151</v>
      </c>
      <c r="B152" t="s">
        <v>32236</v>
      </c>
      <c r="C152">
        <v>1991</v>
      </c>
    </row>
    <row r="153" spans="1:3">
      <c r="A153">
        <f t="shared" si="2"/>
        <v>152</v>
      </c>
      <c r="B153" t="s">
        <v>32253</v>
      </c>
      <c r="C153">
        <v>1991</v>
      </c>
    </row>
    <row r="154" spans="1:3">
      <c r="A154">
        <f t="shared" si="2"/>
        <v>153</v>
      </c>
      <c r="B154" t="s">
        <v>32241</v>
      </c>
      <c r="C154">
        <v>1991</v>
      </c>
    </row>
    <row r="155" spans="1:3">
      <c r="A155">
        <f t="shared" si="2"/>
        <v>154</v>
      </c>
      <c r="B155" t="s">
        <v>28641</v>
      </c>
      <c r="C155">
        <v>1991</v>
      </c>
    </row>
    <row r="156" spans="1:3">
      <c r="A156">
        <f t="shared" si="2"/>
        <v>155</v>
      </c>
      <c r="B156" t="s">
        <v>28642</v>
      </c>
      <c r="C156">
        <v>1991</v>
      </c>
    </row>
    <row r="157" spans="1:3">
      <c r="A157">
        <f t="shared" si="2"/>
        <v>156</v>
      </c>
      <c r="B157" t="s">
        <v>28643</v>
      </c>
      <c r="C157">
        <v>1991</v>
      </c>
    </row>
    <row r="158" spans="1:3">
      <c r="A158">
        <f t="shared" si="2"/>
        <v>157</v>
      </c>
      <c r="B158" t="s">
        <v>28644</v>
      </c>
      <c r="C158">
        <v>1991</v>
      </c>
    </row>
    <row r="159" spans="1:3">
      <c r="A159">
        <f t="shared" si="2"/>
        <v>158</v>
      </c>
      <c r="B159" t="s">
        <v>28797</v>
      </c>
      <c r="C159">
        <v>1991</v>
      </c>
    </row>
    <row r="160" spans="1:3">
      <c r="A160">
        <f t="shared" si="2"/>
        <v>159</v>
      </c>
      <c r="B160" t="s">
        <v>28645</v>
      </c>
      <c r="C160">
        <v>1991</v>
      </c>
    </row>
    <row r="161" spans="1:3">
      <c r="A161">
        <f t="shared" si="2"/>
        <v>160</v>
      </c>
      <c r="B161" t="s">
        <v>28646</v>
      </c>
      <c r="C161">
        <v>1991</v>
      </c>
    </row>
    <row r="162" spans="1:3">
      <c r="A162">
        <f t="shared" si="2"/>
        <v>161</v>
      </c>
      <c r="B162" t="s">
        <v>28706</v>
      </c>
      <c r="C162">
        <v>1991</v>
      </c>
    </row>
    <row r="163" spans="1:3">
      <c r="A163">
        <f t="shared" si="2"/>
        <v>162</v>
      </c>
      <c r="B163" t="s">
        <v>28647</v>
      </c>
      <c r="C163">
        <v>1991</v>
      </c>
    </row>
    <row r="164" spans="1:3">
      <c r="A164">
        <f t="shared" si="2"/>
        <v>163</v>
      </c>
      <c r="B164" t="s">
        <v>28670</v>
      </c>
      <c r="C164">
        <v>1991</v>
      </c>
    </row>
    <row r="165" spans="1:3">
      <c r="A165">
        <f t="shared" si="2"/>
        <v>164</v>
      </c>
      <c r="B165" t="s">
        <v>28648</v>
      </c>
      <c r="C165">
        <v>1991</v>
      </c>
    </row>
    <row r="166" spans="1:3">
      <c r="A166">
        <f t="shared" si="2"/>
        <v>165</v>
      </c>
      <c r="B166" t="s">
        <v>28649</v>
      </c>
      <c r="C166">
        <v>1991</v>
      </c>
    </row>
    <row r="167" spans="1:3">
      <c r="A167">
        <f t="shared" si="2"/>
        <v>166</v>
      </c>
      <c r="B167" t="s">
        <v>32239</v>
      </c>
      <c r="C167">
        <v>1991</v>
      </c>
    </row>
    <row r="168" spans="1:3">
      <c r="A168">
        <f t="shared" si="2"/>
        <v>167</v>
      </c>
      <c r="B168" t="s">
        <v>28673</v>
      </c>
      <c r="C168">
        <v>1991</v>
      </c>
    </row>
    <row r="169" spans="1:3">
      <c r="A169">
        <f t="shared" si="2"/>
        <v>168</v>
      </c>
      <c r="B169" t="s">
        <v>28650</v>
      </c>
      <c r="C169">
        <v>1991</v>
      </c>
    </row>
    <row r="170" spans="1:3">
      <c r="A170">
        <f t="shared" si="2"/>
        <v>169</v>
      </c>
      <c r="B170" t="s">
        <v>28652</v>
      </c>
      <c r="C170">
        <v>1991</v>
      </c>
    </row>
    <row r="171" spans="1:3">
      <c r="A171">
        <f t="shared" si="2"/>
        <v>170</v>
      </c>
      <c r="B171" t="s">
        <v>32260</v>
      </c>
      <c r="C171">
        <v>1991</v>
      </c>
    </row>
    <row r="172" spans="1:3">
      <c r="A172">
        <f t="shared" si="2"/>
        <v>171</v>
      </c>
      <c r="B172" t="s">
        <v>28760</v>
      </c>
      <c r="C172">
        <v>1991</v>
      </c>
    </row>
    <row r="173" spans="1:3">
      <c r="A173">
        <f t="shared" si="2"/>
        <v>172</v>
      </c>
      <c r="B173" t="s">
        <v>28390</v>
      </c>
      <c r="C173">
        <v>1991</v>
      </c>
    </row>
    <row r="174" spans="1:3">
      <c r="A174">
        <f t="shared" si="2"/>
        <v>173</v>
      </c>
      <c r="B174" t="s">
        <v>28674</v>
      </c>
      <c r="C174">
        <v>1991</v>
      </c>
    </row>
    <row r="175" spans="1:3">
      <c r="A175">
        <f t="shared" si="2"/>
        <v>174</v>
      </c>
      <c r="B175" t="s">
        <v>28658</v>
      </c>
      <c r="C175">
        <v>1991</v>
      </c>
    </row>
    <row r="176" spans="1:3">
      <c r="A176">
        <f t="shared" si="2"/>
        <v>175</v>
      </c>
      <c r="B176" t="s">
        <v>28660</v>
      </c>
      <c r="C176">
        <v>1991</v>
      </c>
    </row>
    <row r="177" spans="1:3">
      <c r="A177">
        <f t="shared" si="2"/>
        <v>176</v>
      </c>
      <c r="B177" t="s">
        <v>28661</v>
      </c>
      <c r="C177">
        <v>1991</v>
      </c>
    </row>
    <row r="178" spans="1:3">
      <c r="A178">
        <f t="shared" si="2"/>
        <v>177</v>
      </c>
      <c r="B178" t="s">
        <v>28788</v>
      </c>
      <c r="C178">
        <v>1991</v>
      </c>
    </row>
    <row r="179" spans="1:3">
      <c r="A179">
        <f t="shared" si="2"/>
        <v>178</v>
      </c>
      <c r="B179" t="s">
        <v>28662</v>
      </c>
      <c r="C179">
        <v>1991</v>
      </c>
    </row>
    <row r="180" spans="1:3">
      <c r="A180">
        <f t="shared" si="2"/>
        <v>179</v>
      </c>
      <c r="B180" t="s">
        <v>28663</v>
      </c>
      <c r="C180">
        <v>1991</v>
      </c>
    </row>
    <row r="181" spans="1:3">
      <c r="A181">
        <f t="shared" si="2"/>
        <v>180</v>
      </c>
      <c r="B181" t="s">
        <v>28737</v>
      </c>
      <c r="C181">
        <v>1991</v>
      </c>
    </row>
    <row r="182" spans="1:3">
      <c r="A182">
        <f t="shared" si="2"/>
        <v>181</v>
      </c>
      <c r="B182" t="s">
        <v>28664</v>
      </c>
      <c r="C182">
        <v>1991</v>
      </c>
    </row>
    <row r="183" spans="1:3">
      <c r="A183">
        <f t="shared" si="2"/>
        <v>182</v>
      </c>
      <c r="B183" t="s">
        <v>28342</v>
      </c>
      <c r="C183">
        <v>1991</v>
      </c>
    </row>
    <row r="184" spans="1:3">
      <c r="A184">
        <f t="shared" si="2"/>
        <v>183</v>
      </c>
      <c r="B184" t="s">
        <v>32238</v>
      </c>
      <c r="C184">
        <v>1991</v>
      </c>
    </row>
    <row r="185" spans="1:3">
      <c r="A185">
        <f t="shared" si="2"/>
        <v>184</v>
      </c>
      <c r="B185" t="s">
        <v>28675</v>
      </c>
      <c r="C185">
        <v>1992</v>
      </c>
    </row>
    <row r="186" spans="1:3">
      <c r="A186">
        <f t="shared" si="2"/>
        <v>185</v>
      </c>
      <c r="B186" t="s">
        <v>28666</v>
      </c>
      <c r="C186">
        <v>1992</v>
      </c>
    </row>
    <row r="187" spans="1:3">
      <c r="A187">
        <f t="shared" si="2"/>
        <v>186</v>
      </c>
      <c r="B187" t="s">
        <v>32248</v>
      </c>
      <c r="C187">
        <v>1992</v>
      </c>
    </row>
    <row r="188" spans="1:3">
      <c r="A188">
        <f t="shared" si="2"/>
        <v>187</v>
      </c>
      <c r="B188" t="s">
        <v>28668</v>
      </c>
      <c r="C188">
        <v>1992</v>
      </c>
    </row>
    <row r="189" spans="1:3">
      <c r="A189">
        <f t="shared" si="2"/>
        <v>188</v>
      </c>
      <c r="B189" t="s">
        <v>28738</v>
      </c>
      <c r="C189">
        <v>1992</v>
      </c>
    </row>
    <row r="190" spans="1:3">
      <c r="A190">
        <f t="shared" si="2"/>
        <v>189</v>
      </c>
      <c r="B190" t="s">
        <v>28669</v>
      </c>
      <c r="C190">
        <v>1992</v>
      </c>
    </row>
    <row r="191" spans="1:3">
      <c r="A191">
        <f t="shared" si="2"/>
        <v>190</v>
      </c>
      <c r="B191" t="s">
        <v>28815</v>
      </c>
      <c r="C191">
        <v>1992</v>
      </c>
    </row>
    <row r="192" spans="1:3">
      <c r="A192">
        <f t="shared" si="2"/>
        <v>191</v>
      </c>
      <c r="B192" t="s">
        <v>28354</v>
      </c>
      <c r="C192">
        <v>1992</v>
      </c>
    </row>
    <row r="193" spans="1:3">
      <c r="A193">
        <f t="shared" si="2"/>
        <v>192</v>
      </c>
      <c r="B193" t="s">
        <v>28717</v>
      </c>
      <c r="C193">
        <v>1992</v>
      </c>
    </row>
    <row r="194" spans="1:3">
      <c r="A194">
        <f t="shared" si="2"/>
        <v>193</v>
      </c>
      <c r="B194" t="s">
        <v>32243</v>
      </c>
      <c r="C194">
        <v>1992</v>
      </c>
    </row>
    <row r="195" spans="1:3">
      <c r="A195">
        <f t="shared" ref="A195:A258" si="3">A194+1</f>
        <v>194</v>
      </c>
      <c r="B195" t="s">
        <v>32250</v>
      </c>
      <c r="C195">
        <v>1992</v>
      </c>
    </row>
    <row r="196" spans="1:3">
      <c r="A196">
        <f t="shared" si="3"/>
        <v>195</v>
      </c>
      <c r="B196" t="s">
        <v>28831</v>
      </c>
      <c r="C196">
        <v>1992</v>
      </c>
    </row>
    <row r="197" spans="1:3">
      <c r="A197">
        <f t="shared" si="3"/>
        <v>196</v>
      </c>
      <c r="B197" t="s">
        <v>28676</v>
      </c>
      <c r="C197">
        <v>1992</v>
      </c>
    </row>
    <row r="198" spans="1:3">
      <c r="A198">
        <f t="shared" si="3"/>
        <v>197</v>
      </c>
      <c r="B198" t="s">
        <v>28770</v>
      </c>
      <c r="C198">
        <v>1992</v>
      </c>
    </row>
    <row r="199" spans="1:3">
      <c r="A199">
        <f t="shared" si="3"/>
        <v>198</v>
      </c>
      <c r="B199" t="s">
        <v>28678</v>
      </c>
      <c r="C199">
        <v>1992</v>
      </c>
    </row>
    <row r="200" spans="1:3">
      <c r="A200">
        <f t="shared" si="3"/>
        <v>199</v>
      </c>
      <c r="B200" t="s">
        <v>28679</v>
      </c>
      <c r="C200">
        <v>1992</v>
      </c>
    </row>
    <row r="201" spans="1:3">
      <c r="A201">
        <f t="shared" si="3"/>
        <v>200</v>
      </c>
      <c r="B201" t="s">
        <v>28681</v>
      </c>
      <c r="C201">
        <v>1992</v>
      </c>
    </row>
    <row r="202" spans="1:3">
      <c r="A202">
        <f t="shared" si="3"/>
        <v>201</v>
      </c>
      <c r="B202" t="s">
        <v>28754</v>
      </c>
      <c r="C202">
        <v>1992</v>
      </c>
    </row>
    <row r="203" spans="1:3">
      <c r="A203">
        <f t="shared" si="3"/>
        <v>202</v>
      </c>
      <c r="B203" t="s">
        <v>28682</v>
      </c>
      <c r="C203">
        <v>1992</v>
      </c>
    </row>
    <row r="204" spans="1:3">
      <c r="A204">
        <f t="shared" si="3"/>
        <v>203</v>
      </c>
      <c r="B204" t="s">
        <v>28345</v>
      </c>
      <c r="C204">
        <v>1993</v>
      </c>
    </row>
    <row r="205" spans="1:3">
      <c r="A205">
        <f t="shared" si="3"/>
        <v>204</v>
      </c>
      <c r="B205" t="s">
        <v>28351</v>
      </c>
      <c r="C205">
        <v>1993</v>
      </c>
    </row>
    <row r="206" spans="1:3">
      <c r="A206">
        <f t="shared" si="3"/>
        <v>205</v>
      </c>
      <c r="B206" t="s">
        <v>28684</v>
      </c>
      <c r="C206">
        <v>1993</v>
      </c>
    </row>
    <row r="207" spans="1:3">
      <c r="A207">
        <f t="shared" si="3"/>
        <v>206</v>
      </c>
      <c r="B207" t="s">
        <v>28361</v>
      </c>
      <c r="C207">
        <v>1993</v>
      </c>
    </row>
    <row r="208" spans="1:3">
      <c r="A208">
        <f t="shared" si="3"/>
        <v>207</v>
      </c>
      <c r="B208" t="s">
        <v>28349</v>
      </c>
      <c r="C208">
        <v>1993</v>
      </c>
    </row>
    <row r="209" spans="1:3">
      <c r="A209">
        <f t="shared" si="3"/>
        <v>208</v>
      </c>
      <c r="B209" t="s">
        <v>28685</v>
      </c>
      <c r="C209">
        <v>1993</v>
      </c>
    </row>
    <row r="210" spans="1:3">
      <c r="A210">
        <f t="shared" si="3"/>
        <v>209</v>
      </c>
      <c r="B210" t="s">
        <v>28812</v>
      </c>
      <c r="C210">
        <v>1993</v>
      </c>
    </row>
    <row r="211" spans="1:3">
      <c r="A211">
        <f t="shared" si="3"/>
        <v>210</v>
      </c>
      <c r="B211" t="s">
        <v>28739</v>
      </c>
      <c r="C211">
        <v>1993</v>
      </c>
    </row>
    <row r="212" spans="1:3">
      <c r="A212">
        <f t="shared" si="3"/>
        <v>211</v>
      </c>
      <c r="B212" t="s">
        <v>32259</v>
      </c>
      <c r="C212">
        <v>1993</v>
      </c>
    </row>
    <row r="213" spans="1:3">
      <c r="A213">
        <f t="shared" si="3"/>
        <v>212</v>
      </c>
      <c r="B213" t="s">
        <v>28344</v>
      </c>
      <c r="C213">
        <v>1993</v>
      </c>
    </row>
    <row r="214" spans="1:3">
      <c r="A214">
        <f t="shared" si="3"/>
        <v>213</v>
      </c>
      <c r="B214" t="s">
        <v>28721</v>
      </c>
      <c r="C214">
        <v>1993</v>
      </c>
    </row>
    <row r="215" spans="1:3">
      <c r="A215">
        <f t="shared" si="3"/>
        <v>214</v>
      </c>
      <c r="B215" t="s">
        <v>28687</v>
      </c>
      <c r="C215">
        <v>1993</v>
      </c>
    </row>
    <row r="216" spans="1:3">
      <c r="A216">
        <f t="shared" si="3"/>
        <v>215</v>
      </c>
      <c r="B216" t="s">
        <v>28688</v>
      </c>
      <c r="C216">
        <v>1993</v>
      </c>
    </row>
    <row r="217" spans="1:3">
      <c r="A217">
        <f t="shared" si="3"/>
        <v>216</v>
      </c>
      <c r="B217" t="s">
        <v>28689</v>
      </c>
      <c r="C217">
        <v>1993</v>
      </c>
    </row>
    <row r="218" spans="1:3">
      <c r="A218">
        <f t="shared" si="3"/>
        <v>217</v>
      </c>
      <c r="B218" t="s">
        <v>28360</v>
      </c>
      <c r="C218">
        <v>1993</v>
      </c>
    </row>
    <row r="219" spans="1:3">
      <c r="A219">
        <f t="shared" si="3"/>
        <v>218</v>
      </c>
      <c r="B219" t="s">
        <v>32251</v>
      </c>
      <c r="C219">
        <v>1993</v>
      </c>
    </row>
    <row r="220" spans="1:3">
      <c r="A220">
        <f t="shared" si="3"/>
        <v>219</v>
      </c>
      <c r="B220" t="s">
        <v>28691</v>
      </c>
      <c r="C220">
        <v>1993</v>
      </c>
    </row>
    <row r="221" spans="1:3">
      <c r="A221">
        <f t="shared" si="3"/>
        <v>220</v>
      </c>
      <c r="B221" t="s">
        <v>28363</v>
      </c>
      <c r="C221">
        <v>1993</v>
      </c>
    </row>
    <row r="222" spans="1:3">
      <c r="A222">
        <f t="shared" si="3"/>
        <v>221</v>
      </c>
      <c r="B222" t="s">
        <v>28832</v>
      </c>
      <c r="C222">
        <v>1993</v>
      </c>
    </row>
    <row r="223" spans="1:3">
      <c r="A223">
        <f t="shared" si="3"/>
        <v>222</v>
      </c>
      <c r="B223" t="s">
        <v>28718</v>
      </c>
      <c r="C223">
        <v>1993</v>
      </c>
    </row>
    <row r="224" spans="1:3">
      <c r="A224">
        <f t="shared" si="3"/>
        <v>223</v>
      </c>
      <c r="B224" t="s">
        <v>28802</v>
      </c>
      <c r="C224">
        <v>1993</v>
      </c>
    </row>
    <row r="225" spans="1:3">
      <c r="A225">
        <f t="shared" si="3"/>
        <v>224</v>
      </c>
      <c r="B225" t="s">
        <v>28693</v>
      </c>
      <c r="C225">
        <v>1993</v>
      </c>
    </row>
    <row r="226" spans="1:3">
      <c r="A226">
        <f t="shared" si="3"/>
        <v>225</v>
      </c>
      <c r="B226" t="s">
        <v>28757</v>
      </c>
      <c r="C226">
        <v>1994</v>
      </c>
    </row>
    <row r="227" spans="1:3">
      <c r="A227">
        <f t="shared" si="3"/>
        <v>226</v>
      </c>
      <c r="B227" t="s">
        <v>28367</v>
      </c>
      <c r="C227">
        <v>1994</v>
      </c>
    </row>
    <row r="228" spans="1:3">
      <c r="A228">
        <f t="shared" si="3"/>
        <v>227</v>
      </c>
      <c r="B228" t="s">
        <v>28695</v>
      </c>
      <c r="C228">
        <v>1994</v>
      </c>
    </row>
    <row r="229" spans="1:3">
      <c r="A229">
        <f t="shared" si="3"/>
        <v>228</v>
      </c>
      <c r="B229" t="s">
        <v>28697</v>
      </c>
      <c r="C229">
        <v>1994</v>
      </c>
    </row>
    <row r="230" spans="1:3">
      <c r="A230">
        <f t="shared" si="3"/>
        <v>229</v>
      </c>
      <c r="B230" t="s">
        <v>28698</v>
      </c>
      <c r="C230">
        <v>1994</v>
      </c>
    </row>
    <row r="231" spans="1:3">
      <c r="A231">
        <f t="shared" si="3"/>
        <v>230</v>
      </c>
      <c r="B231" t="s">
        <v>28699</v>
      </c>
      <c r="C231">
        <v>1994</v>
      </c>
    </row>
    <row r="232" spans="1:3">
      <c r="A232">
        <f t="shared" si="3"/>
        <v>231</v>
      </c>
      <c r="B232" t="s">
        <v>28365</v>
      </c>
      <c r="C232">
        <v>1994</v>
      </c>
    </row>
    <row r="233" spans="1:3">
      <c r="A233">
        <f t="shared" si="3"/>
        <v>232</v>
      </c>
      <c r="B233" t="s">
        <v>28700</v>
      </c>
      <c r="C233">
        <v>1994</v>
      </c>
    </row>
    <row r="234" spans="1:3">
      <c r="A234">
        <f t="shared" si="3"/>
        <v>233</v>
      </c>
      <c r="B234" t="s">
        <v>28701</v>
      </c>
      <c r="C234">
        <v>1995</v>
      </c>
    </row>
    <row r="235" spans="1:3">
      <c r="A235">
        <f t="shared" si="3"/>
        <v>234</v>
      </c>
      <c r="B235" t="s">
        <v>28702</v>
      </c>
      <c r="C235">
        <v>1995</v>
      </c>
    </row>
    <row r="236" spans="1:3">
      <c r="A236">
        <f t="shared" si="3"/>
        <v>235</v>
      </c>
      <c r="B236" t="s">
        <v>28704</v>
      </c>
      <c r="C236">
        <v>1995</v>
      </c>
    </row>
    <row r="237" spans="1:3">
      <c r="A237">
        <f t="shared" si="3"/>
        <v>236</v>
      </c>
      <c r="B237" t="s">
        <v>28705</v>
      </c>
      <c r="C237">
        <v>1995</v>
      </c>
    </row>
    <row r="238" spans="1:3">
      <c r="A238">
        <f t="shared" si="3"/>
        <v>237</v>
      </c>
      <c r="B238" t="s">
        <v>28810</v>
      </c>
      <c r="C238">
        <v>1995</v>
      </c>
    </row>
    <row r="239" spans="1:3">
      <c r="A239">
        <f t="shared" si="3"/>
        <v>238</v>
      </c>
      <c r="B239" t="s">
        <v>28833</v>
      </c>
      <c r="C239">
        <v>1995</v>
      </c>
    </row>
    <row r="240" spans="1:3">
      <c r="A240">
        <f t="shared" si="3"/>
        <v>239</v>
      </c>
      <c r="B240" t="s">
        <v>28708</v>
      </c>
      <c r="C240">
        <v>1995</v>
      </c>
    </row>
    <row r="241" spans="1:3">
      <c r="A241">
        <f t="shared" si="3"/>
        <v>240</v>
      </c>
      <c r="B241" t="s">
        <v>28709</v>
      </c>
      <c r="C241">
        <v>1995</v>
      </c>
    </row>
    <row r="242" spans="1:3">
      <c r="A242">
        <f t="shared" si="3"/>
        <v>241</v>
      </c>
      <c r="B242" t="s">
        <v>28353</v>
      </c>
      <c r="C242">
        <v>1995</v>
      </c>
    </row>
    <row r="243" spans="1:3">
      <c r="A243">
        <f t="shared" si="3"/>
        <v>242</v>
      </c>
      <c r="B243" t="s">
        <v>28362</v>
      </c>
      <c r="C243">
        <v>1996</v>
      </c>
    </row>
    <row r="244" spans="1:3">
      <c r="A244">
        <f t="shared" si="3"/>
        <v>243</v>
      </c>
      <c r="B244" t="s">
        <v>28710</v>
      </c>
      <c r="C244">
        <v>1996</v>
      </c>
    </row>
    <row r="245" spans="1:3">
      <c r="A245">
        <f t="shared" si="3"/>
        <v>244</v>
      </c>
      <c r="B245" t="s">
        <v>28722</v>
      </c>
      <c r="C245">
        <v>1996</v>
      </c>
    </row>
    <row r="246" spans="1:3">
      <c r="A246">
        <f t="shared" si="3"/>
        <v>245</v>
      </c>
      <c r="B246" t="s">
        <v>28356</v>
      </c>
      <c r="C246">
        <v>1996</v>
      </c>
    </row>
    <row r="247" spans="1:3">
      <c r="A247">
        <f t="shared" si="3"/>
        <v>246</v>
      </c>
      <c r="B247" t="s">
        <v>28711</v>
      </c>
      <c r="C247">
        <v>1996</v>
      </c>
    </row>
    <row r="248" spans="1:3">
      <c r="A248">
        <f t="shared" si="3"/>
        <v>247</v>
      </c>
      <c r="B248" t="s">
        <v>28713</v>
      </c>
      <c r="C248">
        <v>1996</v>
      </c>
    </row>
    <row r="249" spans="1:3">
      <c r="A249">
        <f t="shared" si="3"/>
        <v>248</v>
      </c>
      <c r="B249" t="s">
        <v>28712</v>
      </c>
      <c r="C249">
        <v>1996</v>
      </c>
    </row>
    <row r="250" spans="1:3">
      <c r="A250">
        <f t="shared" si="3"/>
        <v>249</v>
      </c>
      <c r="B250" t="s">
        <v>28751</v>
      </c>
      <c r="C250">
        <v>1996</v>
      </c>
    </row>
    <row r="251" spans="1:3">
      <c r="A251">
        <f t="shared" si="3"/>
        <v>250</v>
      </c>
      <c r="B251" t="s">
        <v>28714</v>
      </c>
      <c r="C251">
        <v>1996</v>
      </c>
    </row>
    <row r="252" spans="1:3">
      <c r="A252">
        <f t="shared" si="3"/>
        <v>251</v>
      </c>
      <c r="B252" t="s">
        <v>28715</v>
      </c>
      <c r="C252">
        <v>1996</v>
      </c>
    </row>
    <row r="253" spans="1:3">
      <c r="A253">
        <f t="shared" si="3"/>
        <v>252</v>
      </c>
      <c r="B253" t="s">
        <v>28716</v>
      </c>
      <c r="C253">
        <v>1996</v>
      </c>
    </row>
    <row r="254" spans="1:3">
      <c r="A254">
        <f t="shared" si="3"/>
        <v>253</v>
      </c>
      <c r="B254" t="s">
        <v>28719</v>
      </c>
      <c r="C254">
        <v>1996</v>
      </c>
    </row>
    <row r="255" spans="1:3">
      <c r="A255">
        <f t="shared" si="3"/>
        <v>254</v>
      </c>
      <c r="B255" t="s">
        <v>28720</v>
      </c>
      <c r="C255">
        <v>1996</v>
      </c>
    </row>
    <row r="256" spans="1:3">
      <c r="A256">
        <f t="shared" si="3"/>
        <v>255</v>
      </c>
      <c r="B256" t="s">
        <v>28741</v>
      </c>
      <c r="C256">
        <v>1997</v>
      </c>
    </row>
    <row r="257" spans="1:3">
      <c r="A257">
        <f t="shared" si="3"/>
        <v>256</v>
      </c>
      <c r="B257" t="s">
        <v>28723</v>
      </c>
      <c r="C257">
        <v>1997</v>
      </c>
    </row>
    <row r="258" spans="1:3">
      <c r="A258">
        <f t="shared" si="3"/>
        <v>257</v>
      </c>
      <c r="B258" t="s">
        <v>28350</v>
      </c>
      <c r="C258">
        <v>1997</v>
      </c>
    </row>
    <row r="259" spans="1:3">
      <c r="A259">
        <f t="shared" ref="A259:A322" si="4">A258+1</f>
        <v>258</v>
      </c>
      <c r="B259" t="s">
        <v>28370</v>
      </c>
      <c r="C259">
        <v>1997</v>
      </c>
    </row>
    <row r="260" spans="1:3">
      <c r="A260">
        <f t="shared" si="4"/>
        <v>259</v>
      </c>
      <c r="B260" t="s">
        <v>32242</v>
      </c>
      <c r="C260">
        <v>1997</v>
      </c>
    </row>
    <row r="261" spans="1:3">
      <c r="A261">
        <f t="shared" si="4"/>
        <v>260</v>
      </c>
      <c r="B261" t="s">
        <v>28736</v>
      </c>
      <c r="C261">
        <v>1998</v>
      </c>
    </row>
    <row r="262" spans="1:3">
      <c r="A262">
        <f t="shared" si="4"/>
        <v>261</v>
      </c>
      <c r="B262" t="s">
        <v>28724</v>
      </c>
      <c r="C262">
        <v>1998</v>
      </c>
    </row>
    <row r="263" spans="1:3">
      <c r="A263">
        <f t="shared" si="4"/>
        <v>262</v>
      </c>
      <c r="B263" t="s">
        <v>28730</v>
      </c>
      <c r="C263">
        <v>1998</v>
      </c>
    </row>
    <row r="264" spans="1:3">
      <c r="A264">
        <f t="shared" si="4"/>
        <v>263</v>
      </c>
      <c r="B264" t="s">
        <v>28726</v>
      </c>
      <c r="C264">
        <v>1998</v>
      </c>
    </row>
    <row r="265" spans="1:3">
      <c r="A265">
        <f t="shared" si="4"/>
        <v>264</v>
      </c>
      <c r="B265" t="s">
        <v>28380</v>
      </c>
      <c r="C265">
        <v>1998</v>
      </c>
    </row>
    <row r="266" spans="1:3">
      <c r="A266">
        <f t="shared" si="4"/>
        <v>265</v>
      </c>
      <c r="B266" t="s">
        <v>28824</v>
      </c>
      <c r="C266">
        <v>1998</v>
      </c>
    </row>
    <row r="267" spans="1:3">
      <c r="A267">
        <f t="shared" si="4"/>
        <v>266</v>
      </c>
      <c r="B267" t="s">
        <v>28727</v>
      </c>
      <c r="C267">
        <v>1998</v>
      </c>
    </row>
    <row r="268" spans="1:3">
      <c r="A268">
        <f t="shared" si="4"/>
        <v>267</v>
      </c>
      <c r="B268" t="s">
        <v>28728</v>
      </c>
      <c r="C268">
        <v>1998</v>
      </c>
    </row>
    <row r="269" spans="1:3">
      <c r="A269">
        <f t="shared" si="4"/>
        <v>268</v>
      </c>
      <c r="B269" t="s">
        <v>28355</v>
      </c>
      <c r="C269">
        <v>1998</v>
      </c>
    </row>
    <row r="270" spans="1:3">
      <c r="A270">
        <f t="shared" si="4"/>
        <v>269</v>
      </c>
      <c r="B270" t="s">
        <v>28373</v>
      </c>
      <c r="C270">
        <v>1998</v>
      </c>
    </row>
    <row r="271" spans="1:3">
      <c r="A271">
        <f t="shared" si="4"/>
        <v>270</v>
      </c>
      <c r="B271" t="s">
        <v>28729</v>
      </c>
      <c r="C271">
        <v>1998</v>
      </c>
    </row>
    <row r="272" spans="1:3">
      <c r="A272">
        <f t="shared" si="4"/>
        <v>271</v>
      </c>
      <c r="B272" t="s">
        <v>28807</v>
      </c>
      <c r="C272">
        <v>1998</v>
      </c>
    </row>
    <row r="273" spans="1:3">
      <c r="A273">
        <f t="shared" si="4"/>
        <v>272</v>
      </c>
      <c r="B273" t="s">
        <v>28732</v>
      </c>
      <c r="C273">
        <v>1999</v>
      </c>
    </row>
    <row r="274" spans="1:3">
      <c r="A274">
        <f t="shared" si="4"/>
        <v>273</v>
      </c>
      <c r="B274" t="s">
        <v>28733</v>
      </c>
      <c r="C274">
        <v>1999</v>
      </c>
    </row>
    <row r="275" spans="1:3">
      <c r="A275">
        <f t="shared" si="4"/>
        <v>274</v>
      </c>
      <c r="B275" t="s">
        <v>28735</v>
      </c>
      <c r="C275">
        <v>1999</v>
      </c>
    </row>
    <row r="276" spans="1:3">
      <c r="A276">
        <f t="shared" si="4"/>
        <v>275</v>
      </c>
      <c r="B276" t="s">
        <v>28816</v>
      </c>
      <c r="C276">
        <v>1999</v>
      </c>
    </row>
    <row r="277" spans="1:3">
      <c r="A277">
        <f t="shared" si="4"/>
        <v>276</v>
      </c>
      <c r="B277" t="s">
        <v>32245</v>
      </c>
      <c r="C277">
        <v>2000</v>
      </c>
    </row>
    <row r="278" spans="1:3">
      <c r="A278">
        <f t="shared" si="4"/>
        <v>277</v>
      </c>
      <c r="B278" t="s">
        <v>29784</v>
      </c>
      <c r="C278">
        <v>2000</v>
      </c>
    </row>
    <row r="279" spans="1:3">
      <c r="A279">
        <f t="shared" si="4"/>
        <v>278</v>
      </c>
      <c r="B279" t="s">
        <v>28740</v>
      </c>
      <c r="C279">
        <v>2000</v>
      </c>
    </row>
    <row r="280" spans="1:3">
      <c r="A280">
        <f t="shared" si="4"/>
        <v>279</v>
      </c>
      <c r="B280" t="s">
        <v>29785</v>
      </c>
      <c r="C280">
        <v>2001</v>
      </c>
    </row>
    <row r="281" spans="1:3">
      <c r="A281">
        <f t="shared" si="4"/>
        <v>280</v>
      </c>
      <c r="B281" t="s">
        <v>28819</v>
      </c>
      <c r="C281">
        <v>2001</v>
      </c>
    </row>
    <row r="282" spans="1:3">
      <c r="A282">
        <f t="shared" si="4"/>
        <v>281</v>
      </c>
      <c r="B282" t="s">
        <v>28775</v>
      </c>
      <c r="C282">
        <v>2001</v>
      </c>
    </row>
    <row r="283" spans="1:3">
      <c r="A283">
        <f t="shared" si="4"/>
        <v>282</v>
      </c>
      <c r="B283" t="s">
        <v>28742</v>
      </c>
      <c r="C283">
        <v>2001</v>
      </c>
    </row>
    <row r="284" spans="1:3">
      <c r="A284">
        <f t="shared" si="4"/>
        <v>283</v>
      </c>
      <c r="B284" t="s">
        <v>28818</v>
      </c>
      <c r="C284">
        <v>2001</v>
      </c>
    </row>
    <row r="285" spans="1:3">
      <c r="A285">
        <f t="shared" si="4"/>
        <v>284</v>
      </c>
      <c r="B285" t="s">
        <v>28744</v>
      </c>
      <c r="C285">
        <v>2001</v>
      </c>
    </row>
    <row r="286" spans="1:3">
      <c r="A286">
        <f t="shared" si="4"/>
        <v>285</v>
      </c>
      <c r="B286" t="s">
        <v>28745</v>
      </c>
      <c r="C286">
        <v>2001</v>
      </c>
    </row>
    <row r="287" spans="1:3">
      <c r="A287">
        <f t="shared" si="4"/>
        <v>286</v>
      </c>
      <c r="B287" t="s">
        <v>28347</v>
      </c>
      <c r="C287">
        <v>2001</v>
      </c>
    </row>
    <row r="288" spans="1:3">
      <c r="A288">
        <f t="shared" si="4"/>
        <v>287</v>
      </c>
      <c r="B288" t="s">
        <v>28343</v>
      </c>
      <c r="C288">
        <v>2002</v>
      </c>
    </row>
    <row r="289" spans="1:3">
      <c r="A289">
        <f t="shared" si="4"/>
        <v>288</v>
      </c>
      <c r="B289" t="s">
        <v>28747</v>
      </c>
      <c r="C289">
        <v>2002</v>
      </c>
    </row>
    <row r="290" spans="1:3">
      <c r="A290">
        <f t="shared" si="4"/>
        <v>289</v>
      </c>
      <c r="B290" t="s">
        <v>28748</v>
      </c>
      <c r="C290">
        <v>2002</v>
      </c>
    </row>
    <row r="291" spans="1:3">
      <c r="A291">
        <f t="shared" si="4"/>
        <v>290</v>
      </c>
      <c r="B291" t="s">
        <v>28749</v>
      </c>
      <c r="C291">
        <v>2002</v>
      </c>
    </row>
    <row r="292" spans="1:3">
      <c r="A292">
        <f t="shared" si="4"/>
        <v>291</v>
      </c>
      <c r="B292" t="s">
        <v>28756</v>
      </c>
      <c r="C292">
        <v>2002</v>
      </c>
    </row>
    <row r="293" spans="1:3">
      <c r="A293">
        <f t="shared" si="4"/>
        <v>292</v>
      </c>
      <c r="B293" t="s">
        <v>28752</v>
      </c>
      <c r="C293">
        <v>2002</v>
      </c>
    </row>
    <row r="294" spans="1:3">
      <c r="A294">
        <f t="shared" si="4"/>
        <v>293</v>
      </c>
      <c r="B294" t="s">
        <v>28381</v>
      </c>
      <c r="C294">
        <v>2002</v>
      </c>
    </row>
    <row r="295" spans="1:3">
      <c r="A295">
        <f t="shared" si="4"/>
        <v>294</v>
      </c>
      <c r="B295" t="s">
        <v>28779</v>
      </c>
      <c r="C295">
        <v>2003</v>
      </c>
    </row>
    <row r="296" spans="1:3">
      <c r="A296">
        <f t="shared" si="4"/>
        <v>295</v>
      </c>
      <c r="B296" t="s">
        <v>28755</v>
      </c>
      <c r="C296">
        <v>2003</v>
      </c>
    </row>
    <row r="297" spans="1:3">
      <c r="A297">
        <f t="shared" si="4"/>
        <v>296</v>
      </c>
      <c r="B297" t="s">
        <v>28371</v>
      </c>
      <c r="C297">
        <v>2003</v>
      </c>
    </row>
    <row r="298" spans="1:3">
      <c r="A298">
        <f t="shared" si="4"/>
        <v>297</v>
      </c>
      <c r="B298" t="s">
        <v>28379</v>
      </c>
      <c r="C298">
        <v>2003</v>
      </c>
    </row>
    <row r="299" spans="1:3">
      <c r="A299">
        <f t="shared" si="4"/>
        <v>298</v>
      </c>
      <c r="B299" t="s">
        <v>28803</v>
      </c>
      <c r="C299">
        <v>2003</v>
      </c>
    </row>
    <row r="300" spans="1:3">
      <c r="A300">
        <f t="shared" si="4"/>
        <v>299</v>
      </c>
      <c r="B300" t="s">
        <v>28382</v>
      </c>
      <c r="C300">
        <v>2003</v>
      </c>
    </row>
    <row r="301" spans="1:3">
      <c r="A301">
        <f t="shared" si="4"/>
        <v>300</v>
      </c>
      <c r="B301" t="s">
        <v>29783</v>
      </c>
      <c r="C301">
        <v>2004</v>
      </c>
    </row>
    <row r="302" spans="1:3">
      <c r="A302">
        <f t="shared" si="4"/>
        <v>301</v>
      </c>
      <c r="B302" t="s">
        <v>28758</v>
      </c>
      <c r="C302">
        <v>2004</v>
      </c>
    </row>
    <row r="303" spans="1:3">
      <c r="A303">
        <f t="shared" si="4"/>
        <v>302</v>
      </c>
      <c r="B303" t="s">
        <v>28352</v>
      </c>
      <c r="C303">
        <v>2004</v>
      </c>
    </row>
    <row r="304" spans="1:3">
      <c r="A304">
        <f t="shared" si="4"/>
        <v>303</v>
      </c>
      <c r="B304" t="s">
        <v>28383</v>
      </c>
      <c r="C304">
        <v>2004</v>
      </c>
    </row>
    <row r="305" spans="1:3">
      <c r="A305">
        <f t="shared" si="4"/>
        <v>304</v>
      </c>
      <c r="B305" t="s">
        <v>28776</v>
      </c>
      <c r="C305">
        <v>2005</v>
      </c>
    </row>
    <row r="306" spans="1:3">
      <c r="A306">
        <f t="shared" si="4"/>
        <v>305</v>
      </c>
      <c r="B306" t="s">
        <v>28759</v>
      </c>
      <c r="C306">
        <v>2005</v>
      </c>
    </row>
    <row r="307" spans="1:3">
      <c r="A307">
        <f t="shared" si="4"/>
        <v>306</v>
      </c>
      <c r="B307" t="s">
        <v>28762</v>
      </c>
      <c r="C307">
        <v>2005</v>
      </c>
    </row>
    <row r="308" spans="1:3">
      <c r="A308">
        <f t="shared" si="4"/>
        <v>307</v>
      </c>
      <c r="B308" t="s">
        <v>28763</v>
      </c>
      <c r="C308">
        <v>2005</v>
      </c>
    </row>
    <row r="309" spans="1:3">
      <c r="A309">
        <f t="shared" si="4"/>
        <v>308</v>
      </c>
      <c r="B309" t="s">
        <v>28392</v>
      </c>
      <c r="C309">
        <v>2005</v>
      </c>
    </row>
    <row r="310" spans="1:3">
      <c r="A310">
        <f t="shared" si="4"/>
        <v>309</v>
      </c>
      <c r="B310" t="s">
        <v>28374</v>
      </c>
      <c r="C310">
        <v>2006</v>
      </c>
    </row>
    <row r="311" spans="1:3">
      <c r="A311">
        <f t="shared" si="4"/>
        <v>310</v>
      </c>
      <c r="B311" t="s">
        <v>28764</v>
      </c>
      <c r="C311">
        <v>2006</v>
      </c>
    </row>
    <row r="312" spans="1:3">
      <c r="A312">
        <f t="shared" si="4"/>
        <v>311</v>
      </c>
      <c r="B312" t="s">
        <v>28766</v>
      </c>
      <c r="C312">
        <v>2007</v>
      </c>
    </row>
    <row r="313" spans="1:3">
      <c r="A313">
        <f t="shared" si="4"/>
        <v>312</v>
      </c>
      <c r="B313" t="s">
        <v>28767</v>
      </c>
      <c r="C313">
        <v>2007</v>
      </c>
    </row>
    <row r="314" spans="1:3">
      <c r="A314">
        <f t="shared" si="4"/>
        <v>313</v>
      </c>
      <c r="B314" t="s">
        <v>28782</v>
      </c>
      <c r="C314">
        <v>2007</v>
      </c>
    </row>
    <row r="315" spans="1:3">
      <c r="A315">
        <f t="shared" si="4"/>
        <v>314</v>
      </c>
      <c r="B315" t="s">
        <v>28772</v>
      </c>
      <c r="C315">
        <v>2008</v>
      </c>
    </row>
    <row r="316" spans="1:3">
      <c r="A316">
        <f t="shared" si="4"/>
        <v>315</v>
      </c>
      <c r="B316" t="s">
        <v>28809</v>
      </c>
      <c r="C316">
        <v>2008</v>
      </c>
    </row>
    <row r="317" spans="1:3">
      <c r="A317">
        <f t="shared" si="4"/>
        <v>316</v>
      </c>
      <c r="B317" t="s">
        <v>28787</v>
      </c>
      <c r="C317">
        <v>2008</v>
      </c>
    </row>
    <row r="318" spans="1:3">
      <c r="A318">
        <f t="shared" si="4"/>
        <v>317</v>
      </c>
      <c r="B318" t="s">
        <v>28773</v>
      </c>
      <c r="C318">
        <v>2008</v>
      </c>
    </row>
    <row r="319" spans="1:3">
      <c r="A319">
        <f t="shared" si="4"/>
        <v>318</v>
      </c>
      <c r="B319" t="s">
        <v>28774</v>
      </c>
      <c r="C319">
        <v>2008</v>
      </c>
    </row>
    <row r="320" spans="1:3">
      <c r="A320">
        <f t="shared" si="4"/>
        <v>319</v>
      </c>
      <c r="B320" t="s">
        <v>28777</v>
      </c>
      <c r="C320">
        <v>2009</v>
      </c>
    </row>
    <row r="321" spans="1:3">
      <c r="A321">
        <f t="shared" si="4"/>
        <v>320</v>
      </c>
      <c r="B321" t="s">
        <v>28384</v>
      </c>
      <c r="C321">
        <v>2009</v>
      </c>
    </row>
    <row r="322" spans="1:3">
      <c r="A322">
        <f t="shared" si="4"/>
        <v>321</v>
      </c>
      <c r="B322" t="s">
        <v>28778</v>
      </c>
      <c r="C322">
        <v>2009</v>
      </c>
    </row>
    <row r="323" spans="1:3">
      <c r="A323">
        <f t="shared" ref="A323:A386" si="5">A322+1</f>
        <v>322</v>
      </c>
      <c r="B323" t="s">
        <v>28359</v>
      </c>
      <c r="C323">
        <v>2009</v>
      </c>
    </row>
    <row r="324" spans="1:3">
      <c r="A324">
        <f t="shared" si="5"/>
        <v>323</v>
      </c>
      <c r="B324" t="s">
        <v>28817</v>
      </c>
      <c r="C324">
        <v>2011</v>
      </c>
    </row>
    <row r="325" spans="1:3">
      <c r="A325">
        <f t="shared" si="5"/>
        <v>324</v>
      </c>
      <c r="B325" t="s">
        <v>28377</v>
      </c>
      <c r="C325">
        <v>2011</v>
      </c>
    </row>
    <row r="326" spans="1:3">
      <c r="A326">
        <f t="shared" si="5"/>
        <v>325</v>
      </c>
      <c r="B326" t="s">
        <v>28780</v>
      </c>
      <c r="C326">
        <v>2011</v>
      </c>
    </row>
    <row r="327" spans="1:3">
      <c r="A327">
        <f t="shared" si="5"/>
        <v>326</v>
      </c>
      <c r="B327" t="s">
        <v>28781</v>
      </c>
      <c r="C327">
        <v>2011</v>
      </c>
    </row>
    <row r="328" spans="1:3">
      <c r="A328">
        <f t="shared" si="5"/>
        <v>327</v>
      </c>
      <c r="B328" t="s">
        <v>28783</v>
      </c>
      <c r="C328">
        <v>2011</v>
      </c>
    </row>
    <row r="329" spans="1:3">
      <c r="A329">
        <f t="shared" si="5"/>
        <v>328</v>
      </c>
      <c r="B329" t="s">
        <v>28784</v>
      </c>
      <c r="C329">
        <v>2011</v>
      </c>
    </row>
    <row r="330" spans="1:3">
      <c r="A330">
        <f t="shared" si="5"/>
        <v>329</v>
      </c>
      <c r="B330" t="s">
        <v>28785</v>
      </c>
      <c r="C330">
        <v>2011</v>
      </c>
    </row>
    <row r="331" spans="1:3">
      <c r="A331">
        <f t="shared" si="5"/>
        <v>330</v>
      </c>
      <c r="B331" t="s">
        <v>28786</v>
      </c>
      <c r="C331">
        <v>2011</v>
      </c>
    </row>
    <row r="332" spans="1:3">
      <c r="A332">
        <f t="shared" si="5"/>
        <v>331</v>
      </c>
      <c r="B332" t="s">
        <v>28811</v>
      </c>
      <c r="C332">
        <v>2012</v>
      </c>
    </row>
    <row r="333" spans="1:3">
      <c r="A333">
        <f t="shared" si="5"/>
        <v>332</v>
      </c>
      <c r="B333" t="s">
        <v>28790</v>
      </c>
      <c r="C333">
        <v>2012</v>
      </c>
    </row>
    <row r="334" spans="1:3">
      <c r="A334">
        <f t="shared" si="5"/>
        <v>333</v>
      </c>
      <c r="B334" t="s">
        <v>28791</v>
      </c>
      <c r="C334">
        <v>2012</v>
      </c>
    </row>
    <row r="335" spans="1:3">
      <c r="A335">
        <f t="shared" si="5"/>
        <v>334</v>
      </c>
      <c r="B335" t="s">
        <v>28793</v>
      </c>
      <c r="C335">
        <v>2012</v>
      </c>
    </row>
    <row r="336" spans="1:3">
      <c r="A336">
        <f t="shared" si="5"/>
        <v>335</v>
      </c>
      <c r="B336" t="s">
        <v>28346</v>
      </c>
      <c r="C336">
        <v>2013</v>
      </c>
    </row>
    <row r="337" spans="1:3">
      <c r="A337">
        <f t="shared" si="5"/>
        <v>336</v>
      </c>
      <c r="B337" t="s">
        <v>28795</v>
      </c>
      <c r="C337">
        <v>2013</v>
      </c>
    </row>
    <row r="338" spans="1:3">
      <c r="A338">
        <f t="shared" si="5"/>
        <v>337</v>
      </c>
      <c r="B338" t="s">
        <v>28798</v>
      </c>
      <c r="C338">
        <v>2013</v>
      </c>
    </row>
    <row r="339" spans="1:3">
      <c r="A339">
        <f t="shared" si="5"/>
        <v>338</v>
      </c>
      <c r="B339" t="s">
        <v>28800</v>
      </c>
      <c r="C339">
        <v>2013</v>
      </c>
    </row>
    <row r="340" spans="1:3">
      <c r="A340">
        <f t="shared" si="5"/>
        <v>339</v>
      </c>
      <c r="B340" t="s">
        <v>28366</v>
      </c>
      <c r="C340">
        <v>2014</v>
      </c>
    </row>
    <row r="341" spans="1:3">
      <c r="A341">
        <f t="shared" si="5"/>
        <v>340</v>
      </c>
      <c r="B341" t="s">
        <v>28805</v>
      </c>
      <c r="C341">
        <v>2014</v>
      </c>
    </row>
    <row r="342" spans="1:3">
      <c r="A342">
        <f t="shared" si="5"/>
        <v>341</v>
      </c>
      <c r="B342" t="s">
        <v>28806</v>
      </c>
      <c r="C342">
        <v>2015</v>
      </c>
    </row>
    <row r="343" spans="1:3">
      <c r="A343">
        <f t="shared" si="5"/>
        <v>342</v>
      </c>
      <c r="B343" t="s">
        <v>28378</v>
      </c>
      <c r="C343">
        <v>2015</v>
      </c>
    </row>
    <row r="344" spans="1:3">
      <c r="A344">
        <f t="shared" si="5"/>
        <v>343</v>
      </c>
      <c r="B344" t="s">
        <v>28808</v>
      </c>
      <c r="C344">
        <v>2015</v>
      </c>
    </row>
    <row r="345" spans="1:3">
      <c r="A345">
        <f t="shared" si="5"/>
        <v>344</v>
      </c>
      <c r="B345" t="s">
        <v>28842</v>
      </c>
      <c r="C345">
        <v>2015</v>
      </c>
    </row>
    <row r="346" spans="1:3">
      <c r="A346">
        <f t="shared" si="5"/>
        <v>345</v>
      </c>
      <c r="B346" t="s">
        <v>28826</v>
      </c>
      <c r="C346">
        <v>2015</v>
      </c>
    </row>
    <row r="347" spans="1:3">
      <c r="A347">
        <f t="shared" si="5"/>
        <v>346</v>
      </c>
      <c r="B347" t="s">
        <v>28357</v>
      </c>
      <c r="C347">
        <v>2015</v>
      </c>
    </row>
    <row r="348" spans="1:3">
      <c r="A348">
        <f t="shared" si="5"/>
        <v>347</v>
      </c>
      <c r="B348" t="s">
        <v>28375</v>
      </c>
      <c r="C348">
        <v>2016</v>
      </c>
    </row>
    <row r="349" spans="1:3">
      <c r="A349">
        <f t="shared" si="5"/>
        <v>348</v>
      </c>
      <c r="B349" t="s">
        <v>28813</v>
      </c>
      <c r="C349">
        <v>2016</v>
      </c>
    </row>
    <row r="350" spans="1:3">
      <c r="A350">
        <f t="shared" si="5"/>
        <v>349</v>
      </c>
      <c r="B350" t="s">
        <v>28814</v>
      </c>
      <c r="C350">
        <v>2016</v>
      </c>
    </row>
    <row r="351" spans="1:3">
      <c r="A351">
        <f t="shared" si="5"/>
        <v>350</v>
      </c>
      <c r="B351" t="s">
        <v>28358</v>
      </c>
      <c r="C351">
        <v>2016</v>
      </c>
    </row>
    <row r="352" spans="1:3">
      <c r="A352">
        <f t="shared" si="5"/>
        <v>351</v>
      </c>
      <c r="B352" t="s">
        <v>28391</v>
      </c>
      <c r="C352">
        <v>2017</v>
      </c>
    </row>
    <row r="353" spans="1:3">
      <c r="A353">
        <f t="shared" si="5"/>
        <v>352</v>
      </c>
      <c r="B353" t="s">
        <v>28821</v>
      </c>
      <c r="C353">
        <v>2017</v>
      </c>
    </row>
    <row r="354" spans="1:3">
      <c r="A354">
        <f t="shared" si="5"/>
        <v>353</v>
      </c>
      <c r="B354" t="s">
        <v>28372</v>
      </c>
      <c r="C354">
        <v>2017</v>
      </c>
    </row>
    <row r="355" spans="1:3">
      <c r="A355">
        <f t="shared" si="5"/>
        <v>354</v>
      </c>
      <c r="B355" t="s">
        <v>28822</v>
      </c>
      <c r="C355">
        <v>2017</v>
      </c>
    </row>
    <row r="356" spans="1:3">
      <c r="A356">
        <f t="shared" si="5"/>
        <v>355</v>
      </c>
      <c r="B356" t="s">
        <v>28823</v>
      </c>
      <c r="C356">
        <v>2017</v>
      </c>
    </row>
    <row r="357" spans="1:3">
      <c r="A357">
        <f t="shared" si="5"/>
        <v>356</v>
      </c>
      <c r="B357" t="s">
        <v>28389</v>
      </c>
      <c r="C357">
        <v>2017</v>
      </c>
    </row>
    <row r="358" spans="1:3">
      <c r="A358">
        <f t="shared" si="5"/>
        <v>357</v>
      </c>
      <c r="B358" t="s">
        <v>28825</v>
      </c>
      <c r="C358">
        <v>2017</v>
      </c>
    </row>
    <row r="359" spans="1:3">
      <c r="A359">
        <f t="shared" si="5"/>
        <v>358</v>
      </c>
      <c r="B359" t="s">
        <v>28827</v>
      </c>
      <c r="C359">
        <v>2018</v>
      </c>
    </row>
    <row r="360" spans="1:3">
      <c r="A360">
        <f t="shared" si="5"/>
        <v>359</v>
      </c>
      <c r="B360" t="s">
        <v>28348</v>
      </c>
      <c r="C360">
        <v>2018</v>
      </c>
    </row>
    <row r="361" spans="1:3">
      <c r="A361">
        <f t="shared" si="5"/>
        <v>360</v>
      </c>
      <c r="B361" t="s">
        <v>28828</v>
      </c>
      <c r="C361">
        <v>2018</v>
      </c>
    </row>
    <row r="362" spans="1:3">
      <c r="A362">
        <f t="shared" si="5"/>
        <v>361</v>
      </c>
      <c r="B362" t="s">
        <v>28369</v>
      </c>
      <c r="C362">
        <v>2018</v>
      </c>
    </row>
    <row r="363" spans="1:3">
      <c r="A363">
        <f t="shared" si="5"/>
        <v>362</v>
      </c>
      <c r="B363" t="s">
        <v>28829</v>
      </c>
      <c r="C363">
        <v>2018</v>
      </c>
    </row>
    <row r="364" spans="1:3">
      <c r="A364">
        <f t="shared" si="5"/>
        <v>363</v>
      </c>
      <c r="B364" t="s">
        <v>28830</v>
      </c>
      <c r="C364">
        <v>2019</v>
      </c>
    </row>
    <row r="365" spans="1:3">
      <c r="A365">
        <f t="shared" si="5"/>
        <v>364</v>
      </c>
      <c r="B365" t="s">
        <v>28388</v>
      </c>
      <c r="C365">
        <v>2019</v>
      </c>
    </row>
    <row r="366" spans="1:3">
      <c r="A366">
        <f t="shared" si="5"/>
        <v>365</v>
      </c>
      <c r="B366" t="s">
        <v>28834</v>
      </c>
      <c r="C366">
        <v>2019</v>
      </c>
    </row>
    <row r="367" spans="1:3">
      <c r="A367">
        <f t="shared" si="5"/>
        <v>366</v>
      </c>
      <c r="B367" t="s">
        <v>28364</v>
      </c>
      <c r="C367">
        <v>2019</v>
      </c>
    </row>
    <row r="368" spans="1:3">
      <c r="A368">
        <f t="shared" si="5"/>
        <v>367</v>
      </c>
      <c r="B368" t="s">
        <v>28836</v>
      </c>
      <c r="C368">
        <v>2020</v>
      </c>
    </row>
    <row r="369" spans="1:3">
      <c r="A369">
        <f t="shared" si="5"/>
        <v>368</v>
      </c>
      <c r="B369" t="s">
        <v>28837</v>
      </c>
      <c r="C369">
        <v>2020</v>
      </c>
    </row>
    <row r="370" spans="1:3">
      <c r="A370">
        <f t="shared" si="5"/>
        <v>369</v>
      </c>
      <c r="B370" t="s">
        <v>28838</v>
      </c>
      <c r="C370">
        <v>2020</v>
      </c>
    </row>
    <row r="371" spans="1:3">
      <c r="A371">
        <f t="shared" si="5"/>
        <v>370</v>
      </c>
      <c r="B371" t="s">
        <v>28386</v>
      </c>
      <c r="C371">
        <v>2020</v>
      </c>
    </row>
    <row r="372" spans="1:3">
      <c r="A372">
        <f t="shared" si="5"/>
        <v>371</v>
      </c>
      <c r="B372" t="s">
        <v>28376</v>
      </c>
      <c r="C372">
        <v>2020</v>
      </c>
    </row>
    <row r="373" spans="1:3">
      <c r="A373">
        <f t="shared" si="5"/>
        <v>372</v>
      </c>
      <c r="B373" t="s">
        <v>28839</v>
      </c>
      <c r="C373">
        <v>2020</v>
      </c>
    </row>
    <row r="374" spans="1:3">
      <c r="A374">
        <f t="shared" si="5"/>
        <v>373</v>
      </c>
      <c r="B374" t="s">
        <v>28840</v>
      </c>
      <c r="C374">
        <v>2020</v>
      </c>
    </row>
    <row r="375" spans="1:3">
      <c r="A375">
        <f t="shared" si="5"/>
        <v>374</v>
      </c>
      <c r="B375" t="s">
        <v>28387</v>
      </c>
      <c r="C375">
        <v>2020</v>
      </c>
    </row>
    <row r="376" spans="1:3">
      <c r="A376">
        <f t="shared" si="5"/>
        <v>375</v>
      </c>
      <c r="B376" t="s">
        <v>28385</v>
      </c>
      <c r="C376">
        <v>2021</v>
      </c>
    </row>
    <row r="377" spans="1:3">
      <c r="A377">
        <f t="shared" si="5"/>
        <v>376</v>
      </c>
    </row>
    <row r="378" spans="1:3">
      <c r="A378">
        <f t="shared" si="5"/>
        <v>377</v>
      </c>
    </row>
    <row r="379" spans="1:3">
      <c r="A379">
        <f t="shared" si="5"/>
        <v>378</v>
      </c>
    </row>
    <row r="380" spans="1:3">
      <c r="A380">
        <f t="shared" si="5"/>
        <v>379</v>
      </c>
    </row>
    <row r="381" spans="1:3">
      <c r="A381">
        <f t="shared" si="5"/>
        <v>380</v>
      </c>
    </row>
    <row r="382" spans="1:3">
      <c r="A382">
        <f t="shared" si="5"/>
        <v>381</v>
      </c>
    </row>
    <row r="383" spans="1:3">
      <c r="A383">
        <f t="shared" si="5"/>
        <v>382</v>
      </c>
    </row>
    <row r="384" spans="1:3">
      <c r="A384">
        <f t="shared" si="5"/>
        <v>383</v>
      </c>
    </row>
    <row r="385" spans="1:1">
      <c r="A385">
        <f t="shared" si="5"/>
        <v>384</v>
      </c>
    </row>
    <row r="386" spans="1:1">
      <c r="A386">
        <f t="shared" si="5"/>
        <v>385</v>
      </c>
    </row>
    <row r="387" spans="1:1">
      <c r="A387">
        <f t="shared" ref="A387:A450" si="6">A386+1</f>
        <v>386</v>
      </c>
    </row>
    <row r="388" spans="1:1">
      <c r="A388">
        <f t="shared" si="6"/>
        <v>387</v>
      </c>
    </row>
    <row r="389" spans="1:1">
      <c r="A389">
        <f t="shared" si="6"/>
        <v>388</v>
      </c>
    </row>
    <row r="390" spans="1:1">
      <c r="A390">
        <f t="shared" si="6"/>
        <v>389</v>
      </c>
    </row>
    <row r="391" spans="1:1">
      <c r="A391">
        <f t="shared" si="6"/>
        <v>390</v>
      </c>
    </row>
    <row r="392" spans="1:1">
      <c r="A392">
        <f t="shared" si="6"/>
        <v>391</v>
      </c>
    </row>
    <row r="393" spans="1:1">
      <c r="A393">
        <f t="shared" si="6"/>
        <v>392</v>
      </c>
    </row>
    <row r="394" spans="1:1">
      <c r="A394">
        <f t="shared" si="6"/>
        <v>393</v>
      </c>
    </row>
    <row r="395" spans="1:1">
      <c r="A395">
        <f t="shared" si="6"/>
        <v>394</v>
      </c>
    </row>
    <row r="396" spans="1:1">
      <c r="A396">
        <f t="shared" si="6"/>
        <v>395</v>
      </c>
    </row>
    <row r="397" spans="1:1">
      <c r="A397">
        <f t="shared" si="6"/>
        <v>396</v>
      </c>
    </row>
    <row r="398" spans="1:1">
      <c r="A398">
        <f t="shared" si="6"/>
        <v>397</v>
      </c>
    </row>
    <row r="399" spans="1:1">
      <c r="A399">
        <f t="shared" si="6"/>
        <v>398</v>
      </c>
    </row>
    <row r="400" spans="1:1">
      <c r="A400">
        <f t="shared" si="6"/>
        <v>399</v>
      </c>
    </row>
    <row r="401" spans="1:1">
      <c r="A401">
        <f t="shared" si="6"/>
        <v>400</v>
      </c>
    </row>
    <row r="402" spans="1:1">
      <c r="A402">
        <f t="shared" si="6"/>
        <v>401</v>
      </c>
    </row>
    <row r="403" spans="1:1">
      <c r="A403">
        <f t="shared" si="6"/>
        <v>402</v>
      </c>
    </row>
    <row r="404" spans="1:1">
      <c r="A404">
        <f t="shared" si="6"/>
        <v>403</v>
      </c>
    </row>
    <row r="405" spans="1:1">
      <c r="A405">
        <f t="shared" si="6"/>
        <v>404</v>
      </c>
    </row>
    <row r="406" spans="1:1">
      <c r="A406">
        <f t="shared" si="6"/>
        <v>405</v>
      </c>
    </row>
    <row r="407" spans="1:1">
      <c r="A407">
        <f t="shared" si="6"/>
        <v>406</v>
      </c>
    </row>
    <row r="408" spans="1:1">
      <c r="A408">
        <f t="shared" si="6"/>
        <v>407</v>
      </c>
    </row>
    <row r="409" spans="1:1">
      <c r="A409">
        <f t="shared" si="6"/>
        <v>408</v>
      </c>
    </row>
    <row r="410" spans="1:1">
      <c r="A410">
        <f t="shared" si="6"/>
        <v>409</v>
      </c>
    </row>
    <row r="411" spans="1:1">
      <c r="A411">
        <f t="shared" si="6"/>
        <v>410</v>
      </c>
    </row>
    <row r="412" spans="1:1">
      <c r="A412">
        <f t="shared" si="6"/>
        <v>411</v>
      </c>
    </row>
    <row r="413" spans="1:1">
      <c r="A413">
        <f t="shared" si="6"/>
        <v>412</v>
      </c>
    </row>
    <row r="414" spans="1:1">
      <c r="A414">
        <f t="shared" si="6"/>
        <v>413</v>
      </c>
    </row>
    <row r="415" spans="1:1">
      <c r="A415">
        <f t="shared" si="6"/>
        <v>414</v>
      </c>
    </row>
    <row r="416" spans="1:1">
      <c r="A416">
        <f t="shared" si="6"/>
        <v>415</v>
      </c>
    </row>
    <row r="417" spans="1:1">
      <c r="A417">
        <f t="shared" si="6"/>
        <v>416</v>
      </c>
    </row>
    <row r="418" spans="1:1">
      <c r="A418">
        <f t="shared" si="6"/>
        <v>417</v>
      </c>
    </row>
    <row r="419" spans="1:1">
      <c r="A419">
        <f t="shared" si="6"/>
        <v>418</v>
      </c>
    </row>
    <row r="420" spans="1:1">
      <c r="A420">
        <f t="shared" si="6"/>
        <v>419</v>
      </c>
    </row>
    <row r="421" spans="1:1">
      <c r="A421">
        <f t="shared" si="6"/>
        <v>420</v>
      </c>
    </row>
    <row r="422" spans="1:1">
      <c r="A422">
        <f t="shared" si="6"/>
        <v>421</v>
      </c>
    </row>
    <row r="423" spans="1:1">
      <c r="A423">
        <f t="shared" si="6"/>
        <v>422</v>
      </c>
    </row>
    <row r="424" spans="1:1">
      <c r="A424">
        <f t="shared" si="6"/>
        <v>423</v>
      </c>
    </row>
    <row r="425" spans="1:1">
      <c r="A425">
        <f t="shared" si="6"/>
        <v>424</v>
      </c>
    </row>
    <row r="426" spans="1:1">
      <c r="A426">
        <f t="shared" si="6"/>
        <v>425</v>
      </c>
    </row>
    <row r="427" spans="1:1">
      <c r="A427">
        <f t="shared" si="6"/>
        <v>426</v>
      </c>
    </row>
    <row r="428" spans="1:1">
      <c r="A428">
        <f t="shared" si="6"/>
        <v>427</v>
      </c>
    </row>
    <row r="429" spans="1:1">
      <c r="A429">
        <f t="shared" si="6"/>
        <v>428</v>
      </c>
    </row>
    <row r="430" spans="1:1">
      <c r="A430">
        <f t="shared" si="6"/>
        <v>429</v>
      </c>
    </row>
    <row r="431" spans="1:1">
      <c r="A431">
        <f t="shared" si="6"/>
        <v>430</v>
      </c>
    </row>
    <row r="432" spans="1:1">
      <c r="A432">
        <f t="shared" si="6"/>
        <v>431</v>
      </c>
    </row>
    <row r="433" spans="1:1">
      <c r="A433">
        <f t="shared" si="6"/>
        <v>432</v>
      </c>
    </row>
    <row r="434" spans="1:1">
      <c r="A434">
        <f t="shared" si="6"/>
        <v>433</v>
      </c>
    </row>
    <row r="435" spans="1:1">
      <c r="A435">
        <f t="shared" si="6"/>
        <v>434</v>
      </c>
    </row>
    <row r="436" spans="1:1">
      <c r="A436">
        <f t="shared" si="6"/>
        <v>435</v>
      </c>
    </row>
    <row r="437" spans="1:1">
      <c r="A437">
        <f t="shared" si="6"/>
        <v>436</v>
      </c>
    </row>
    <row r="438" spans="1:1">
      <c r="A438">
        <f t="shared" si="6"/>
        <v>437</v>
      </c>
    </row>
    <row r="439" spans="1:1">
      <c r="A439">
        <f t="shared" si="6"/>
        <v>438</v>
      </c>
    </row>
    <row r="440" spans="1:1">
      <c r="A440">
        <f t="shared" si="6"/>
        <v>439</v>
      </c>
    </row>
    <row r="441" spans="1:1">
      <c r="A441">
        <f t="shared" si="6"/>
        <v>440</v>
      </c>
    </row>
    <row r="442" spans="1:1">
      <c r="A442">
        <f t="shared" si="6"/>
        <v>441</v>
      </c>
    </row>
    <row r="443" spans="1:1">
      <c r="A443">
        <f t="shared" si="6"/>
        <v>442</v>
      </c>
    </row>
    <row r="444" spans="1:1">
      <c r="A444">
        <f t="shared" si="6"/>
        <v>443</v>
      </c>
    </row>
    <row r="445" spans="1:1">
      <c r="A445">
        <f t="shared" si="6"/>
        <v>444</v>
      </c>
    </row>
    <row r="446" spans="1:1">
      <c r="A446">
        <f t="shared" si="6"/>
        <v>445</v>
      </c>
    </row>
    <row r="447" spans="1:1">
      <c r="A447">
        <f t="shared" si="6"/>
        <v>446</v>
      </c>
    </row>
    <row r="448" spans="1:1">
      <c r="A448">
        <f t="shared" si="6"/>
        <v>447</v>
      </c>
    </row>
    <row r="449" spans="1:1">
      <c r="A449">
        <f t="shared" si="6"/>
        <v>448</v>
      </c>
    </row>
    <row r="450" spans="1:1">
      <c r="A450">
        <f t="shared" si="6"/>
        <v>449</v>
      </c>
    </row>
    <row r="451" spans="1:1">
      <c r="A451">
        <f t="shared" ref="A451:A514" si="7">A450+1</f>
        <v>450</v>
      </c>
    </row>
    <row r="452" spans="1:1">
      <c r="A452">
        <f t="shared" si="7"/>
        <v>451</v>
      </c>
    </row>
    <row r="453" spans="1:1">
      <c r="A453">
        <f t="shared" si="7"/>
        <v>452</v>
      </c>
    </row>
    <row r="454" spans="1:1">
      <c r="A454">
        <f t="shared" si="7"/>
        <v>453</v>
      </c>
    </row>
    <row r="455" spans="1:1">
      <c r="A455">
        <f t="shared" si="7"/>
        <v>454</v>
      </c>
    </row>
    <row r="456" spans="1:1">
      <c r="A456">
        <f t="shared" si="7"/>
        <v>455</v>
      </c>
    </row>
    <row r="457" spans="1:1">
      <c r="A457">
        <f t="shared" si="7"/>
        <v>456</v>
      </c>
    </row>
    <row r="458" spans="1:1">
      <c r="A458">
        <f t="shared" si="7"/>
        <v>457</v>
      </c>
    </row>
    <row r="459" spans="1:1">
      <c r="A459">
        <f t="shared" si="7"/>
        <v>458</v>
      </c>
    </row>
    <row r="460" spans="1:1">
      <c r="A460">
        <f t="shared" si="7"/>
        <v>459</v>
      </c>
    </row>
    <row r="461" spans="1:1">
      <c r="A461">
        <f t="shared" si="7"/>
        <v>460</v>
      </c>
    </row>
    <row r="462" spans="1:1">
      <c r="A462">
        <f t="shared" si="7"/>
        <v>461</v>
      </c>
    </row>
    <row r="463" spans="1:1">
      <c r="A463">
        <f t="shared" si="7"/>
        <v>462</v>
      </c>
    </row>
    <row r="464" spans="1:1">
      <c r="A464">
        <f t="shared" si="7"/>
        <v>463</v>
      </c>
    </row>
    <row r="465" spans="1:1">
      <c r="A465">
        <f t="shared" si="7"/>
        <v>464</v>
      </c>
    </row>
    <row r="466" spans="1:1">
      <c r="A466">
        <f t="shared" si="7"/>
        <v>465</v>
      </c>
    </row>
    <row r="467" spans="1:1">
      <c r="A467">
        <f t="shared" si="7"/>
        <v>466</v>
      </c>
    </row>
    <row r="468" spans="1:1">
      <c r="A468">
        <f t="shared" si="7"/>
        <v>467</v>
      </c>
    </row>
    <row r="469" spans="1:1">
      <c r="A469">
        <f t="shared" si="7"/>
        <v>468</v>
      </c>
    </row>
    <row r="470" spans="1:1">
      <c r="A470">
        <f t="shared" si="7"/>
        <v>469</v>
      </c>
    </row>
    <row r="471" spans="1:1">
      <c r="A471">
        <f t="shared" si="7"/>
        <v>470</v>
      </c>
    </row>
    <row r="472" spans="1:1">
      <c r="A472">
        <f t="shared" si="7"/>
        <v>471</v>
      </c>
    </row>
    <row r="473" spans="1:1">
      <c r="A473">
        <f t="shared" si="7"/>
        <v>472</v>
      </c>
    </row>
    <row r="474" spans="1:1">
      <c r="A474">
        <f t="shared" si="7"/>
        <v>473</v>
      </c>
    </row>
    <row r="475" spans="1:1">
      <c r="A475">
        <f t="shared" si="7"/>
        <v>474</v>
      </c>
    </row>
    <row r="476" spans="1:1">
      <c r="A476">
        <f t="shared" si="7"/>
        <v>475</v>
      </c>
    </row>
    <row r="477" spans="1:1">
      <c r="A477">
        <f t="shared" si="7"/>
        <v>476</v>
      </c>
    </row>
    <row r="478" spans="1:1">
      <c r="A478">
        <f t="shared" si="7"/>
        <v>477</v>
      </c>
    </row>
    <row r="479" spans="1:1">
      <c r="A479">
        <f t="shared" si="7"/>
        <v>478</v>
      </c>
    </row>
    <row r="480" spans="1:1">
      <c r="A480">
        <f t="shared" si="7"/>
        <v>479</v>
      </c>
    </row>
    <row r="481" spans="1:1">
      <c r="A481">
        <f t="shared" si="7"/>
        <v>480</v>
      </c>
    </row>
    <row r="482" spans="1:1">
      <c r="A482">
        <f t="shared" si="7"/>
        <v>481</v>
      </c>
    </row>
    <row r="483" spans="1:1">
      <c r="A483">
        <f t="shared" si="7"/>
        <v>482</v>
      </c>
    </row>
    <row r="484" spans="1:1">
      <c r="A484">
        <f t="shared" si="7"/>
        <v>483</v>
      </c>
    </row>
    <row r="485" spans="1:1">
      <c r="A485">
        <f t="shared" si="7"/>
        <v>484</v>
      </c>
    </row>
    <row r="486" spans="1:1">
      <c r="A486">
        <f t="shared" si="7"/>
        <v>485</v>
      </c>
    </row>
    <row r="487" spans="1:1">
      <c r="A487">
        <f t="shared" si="7"/>
        <v>486</v>
      </c>
    </row>
    <row r="488" spans="1:1">
      <c r="A488">
        <f t="shared" si="7"/>
        <v>487</v>
      </c>
    </row>
    <row r="489" spans="1:1">
      <c r="A489">
        <f t="shared" si="7"/>
        <v>488</v>
      </c>
    </row>
    <row r="490" spans="1:1">
      <c r="A490">
        <f t="shared" si="7"/>
        <v>489</v>
      </c>
    </row>
    <row r="491" spans="1:1">
      <c r="A491">
        <f t="shared" si="7"/>
        <v>490</v>
      </c>
    </row>
    <row r="492" spans="1:1">
      <c r="A492">
        <f t="shared" si="7"/>
        <v>491</v>
      </c>
    </row>
    <row r="493" spans="1:1">
      <c r="A493">
        <f t="shared" si="7"/>
        <v>492</v>
      </c>
    </row>
    <row r="494" spans="1:1">
      <c r="A494">
        <f t="shared" si="7"/>
        <v>493</v>
      </c>
    </row>
    <row r="495" spans="1:1">
      <c r="A495">
        <f t="shared" si="7"/>
        <v>494</v>
      </c>
    </row>
    <row r="496" spans="1:1">
      <c r="A496">
        <f t="shared" si="7"/>
        <v>495</v>
      </c>
    </row>
    <row r="497" spans="1:1">
      <c r="A497">
        <f t="shared" si="7"/>
        <v>496</v>
      </c>
    </row>
    <row r="498" spans="1:1">
      <c r="A498">
        <f t="shared" si="7"/>
        <v>497</v>
      </c>
    </row>
    <row r="499" spans="1:1">
      <c r="A499">
        <f t="shared" si="7"/>
        <v>498</v>
      </c>
    </row>
    <row r="500" spans="1:1">
      <c r="A500">
        <f t="shared" si="7"/>
        <v>499</v>
      </c>
    </row>
    <row r="501" spans="1:1">
      <c r="A501">
        <f t="shared" si="7"/>
        <v>500</v>
      </c>
    </row>
    <row r="502" spans="1:1">
      <c r="A502">
        <f t="shared" si="7"/>
        <v>501</v>
      </c>
    </row>
    <row r="503" spans="1:1">
      <c r="A503">
        <f t="shared" si="7"/>
        <v>502</v>
      </c>
    </row>
    <row r="504" spans="1:1">
      <c r="A504">
        <f t="shared" si="7"/>
        <v>503</v>
      </c>
    </row>
    <row r="505" spans="1:1">
      <c r="A505">
        <f t="shared" si="7"/>
        <v>504</v>
      </c>
    </row>
    <row r="506" spans="1:1">
      <c r="A506">
        <f t="shared" si="7"/>
        <v>505</v>
      </c>
    </row>
    <row r="507" spans="1:1">
      <c r="A507">
        <f t="shared" si="7"/>
        <v>506</v>
      </c>
    </row>
    <row r="508" spans="1:1">
      <c r="A508">
        <f t="shared" si="7"/>
        <v>507</v>
      </c>
    </row>
    <row r="509" spans="1:1">
      <c r="A509">
        <f t="shared" si="7"/>
        <v>508</v>
      </c>
    </row>
    <row r="510" spans="1:1">
      <c r="A510">
        <f t="shared" si="7"/>
        <v>509</v>
      </c>
    </row>
    <row r="511" spans="1:1">
      <c r="A511">
        <f t="shared" si="7"/>
        <v>510</v>
      </c>
    </row>
    <row r="512" spans="1:1">
      <c r="A512">
        <f t="shared" si="7"/>
        <v>511</v>
      </c>
    </row>
    <row r="513" spans="1:1">
      <c r="A513">
        <f t="shared" si="7"/>
        <v>512</v>
      </c>
    </row>
    <row r="514" spans="1:1">
      <c r="A514">
        <f t="shared" si="7"/>
        <v>513</v>
      </c>
    </row>
    <row r="515" spans="1:1">
      <c r="A515">
        <f t="shared" ref="A515:A578" si="8">A514+1</f>
        <v>514</v>
      </c>
    </row>
    <row r="516" spans="1:1">
      <c r="A516">
        <f t="shared" si="8"/>
        <v>515</v>
      </c>
    </row>
    <row r="517" spans="1:1">
      <c r="A517">
        <f t="shared" si="8"/>
        <v>516</v>
      </c>
    </row>
    <row r="518" spans="1:1">
      <c r="A518">
        <f t="shared" si="8"/>
        <v>517</v>
      </c>
    </row>
    <row r="519" spans="1:1">
      <c r="A519">
        <f t="shared" si="8"/>
        <v>518</v>
      </c>
    </row>
    <row r="520" spans="1:1">
      <c r="A520">
        <f t="shared" si="8"/>
        <v>519</v>
      </c>
    </row>
    <row r="521" spans="1:1">
      <c r="A521">
        <f t="shared" si="8"/>
        <v>520</v>
      </c>
    </row>
    <row r="522" spans="1:1">
      <c r="A522">
        <f t="shared" si="8"/>
        <v>521</v>
      </c>
    </row>
    <row r="523" spans="1:1">
      <c r="A523">
        <f t="shared" si="8"/>
        <v>522</v>
      </c>
    </row>
    <row r="524" spans="1:1">
      <c r="A524">
        <f t="shared" si="8"/>
        <v>523</v>
      </c>
    </row>
    <row r="525" spans="1:1">
      <c r="A525">
        <f t="shared" si="8"/>
        <v>524</v>
      </c>
    </row>
    <row r="526" spans="1:1">
      <c r="A526">
        <f t="shared" si="8"/>
        <v>525</v>
      </c>
    </row>
    <row r="527" spans="1:1">
      <c r="A527">
        <f t="shared" si="8"/>
        <v>526</v>
      </c>
    </row>
    <row r="528" spans="1:1">
      <c r="A528">
        <f t="shared" si="8"/>
        <v>527</v>
      </c>
    </row>
    <row r="529" spans="1:1">
      <c r="A529">
        <f t="shared" si="8"/>
        <v>528</v>
      </c>
    </row>
    <row r="530" spans="1:1">
      <c r="A530">
        <f t="shared" si="8"/>
        <v>529</v>
      </c>
    </row>
    <row r="531" spans="1:1">
      <c r="A531">
        <f t="shared" si="8"/>
        <v>530</v>
      </c>
    </row>
    <row r="532" spans="1:1">
      <c r="A532">
        <f t="shared" si="8"/>
        <v>531</v>
      </c>
    </row>
    <row r="533" spans="1:1">
      <c r="A533">
        <f t="shared" si="8"/>
        <v>532</v>
      </c>
    </row>
    <row r="534" spans="1:1">
      <c r="A534">
        <f t="shared" si="8"/>
        <v>533</v>
      </c>
    </row>
    <row r="535" spans="1:1">
      <c r="A535">
        <f t="shared" si="8"/>
        <v>534</v>
      </c>
    </row>
    <row r="536" spans="1:1">
      <c r="A536">
        <f t="shared" si="8"/>
        <v>535</v>
      </c>
    </row>
    <row r="537" spans="1:1">
      <c r="A537">
        <f t="shared" si="8"/>
        <v>536</v>
      </c>
    </row>
    <row r="538" spans="1:1">
      <c r="A538">
        <f t="shared" si="8"/>
        <v>537</v>
      </c>
    </row>
    <row r="539" spans="1:1">
      <c r="A539">
        <f t="shared" si="8"/>
        <v>538</v>
      </c>
    </row>
    <row r="540" spans="1:1">
      <c r="A540">
        <f t="shared" si="8"/>
        <v>539</v>
      </c>
    </row>
    <row r="541" spans="1:1">
      <c r="A541">
        <f t="shared" si="8"/>
        <v>540</v>
      </c>
    </row>
    <row r="542" spans="1:1">
      <c r="A542">
        <f t="shared" si="8"/>
        <v>541</v>
      </c>
    </row>
    <row r="543" spans="1:1">
      <c r="A543">
        <f t="shared" si="8"/>
        <v>542</v>
      </c>
    </row>
    <row r="544" spans="1:1">
      <c r="A544">
        <f t="shared" si="8"/>
        <v>543</v>
      </c>
    </row>
    <row r="545" spans="1:1">
      <c r="A545">
        <f t="shared" si="8"/>
        <v>544</v>
      </c>
    </row>
    <row r="546" spans="1:1">
      <c r="A546">
        <f t="shared" si="8"/>
        <v>545</v>
      </c>
    </row>
    <row r="547" spans="1:1">
      <c r="A547">
        <f t="shared" si="8"/>
        <v>546</v>
      </c>
    </row>
    <row r="548" spans="1:1">
      <c r="A548">
        <f t="shared" si="8"/>
        <v>547</v>
      </c>
    </row>
    <row r="549" spans="1:1">
      <c r="A549">
        <f t="shared" si="8"/>
        <v>548</v>
      </c>
    </row>
    <row r="550" spans="1:1">
      <c r="A550">
        <f t="shared" si="8"/>
        <v>549</v>
      </c>
    </row>
    <row r="551" spans="1:1">
      <c r="A551">
        <f t="shared" si="8"/>
        <v>550</v>
      </c>
    </row>
    <row r="552" spans="1:1">
      <c r="A552">
        <f t="shared" si="8"/>
        <v>551</v>
      </c>
    </row>
    <row r="553" spans="1:1">
      <c r="A553">
        <f t="shared" si="8"/>
        <v>552</v>
      </c>
    </row>
    <row r="554" spans="1:1">
      <c r="A554">
        <f t="shared" si="8"/>
        <v>553</v>
      </c>
    </row>
    <row r="555" spans="1:1">
      <c r="A555">
        <f t="shared" si="8"/>
        <v>554</v>
      </c>
    </row>
    <row r="556" spans="1:1">
      <c r="A556">
        <f t="shared" si="8"/>
        <v>555</v>
      </c>
    </row>
    <row r="557" spans="1:1">
      <c r="A557">
        <f t="shared" si="8"/>
        <v>556</v>
      </c>
    </row>
    <row r="558" spans="1:1">
      <c r="A558">
        <f t="shared" si="8"/>
        <v>557</v>
      </c>
    </row>
    <row r="559" spans="1:1">
      <c r="A559">
        <f t="shared" si="8"/>
        <v>558</v>
      </c>
    </row>
    <row r="560" spans="1:1">
      <c r="A560">
        <f t="shared" si="8"/>
        <v>559</v>
      </c>
    </row>
    <row r="561" spans="1:1">
      <c r="A561">
        <f t="shared" si="8"/>
        <v>560</v>
      </c>
    </row>
    <row r="562" spans="1:1">
      <c r="A562">
        <f t="shared" si="8"/>
        <v>561</v>
      </c>
    </row>
    <row r="563" spans="1:1">
      <c r="A563">
        <f t="shared" si="8"/>
        <v>562</v>
      </c>
    </row>
    <row r="564" spans="1:1">
      <c r="A564">
        <f t="shared" si="8"/>
        <v>563</v>
      </c>
    </row>
    <row r="565" spans="1:1">
      <c r="A565">
        <f t="shared" si="8"/>
        <v>564</v>
      </c>
    </row>
    <row r="566" spans="1:1">
      <c r="A566">
        <f t="shared" si="8"/>
        <v>565</v>
      </c>
    </row>
    <row r="567" spans="1:1">
      <c r="A567">
        <f t="shared" si="8"/>
        <v>566</v>
      </c>
    </row>
    <row r="568" spans="1:1">
      <c r="A568">
        <f t="shared" si="8"/>
        <v>567</v>
      </c>
    </row>
    <row r="569" spans="1:1">
      <c r="A569">
        <f t="shared" si="8"/>
        <v>568</v>
      </c>
    </row>
    <row r="570" spans="1:1">
      <c r="A570">
        <f t="shared" si="8"/>
        <v>569</v>
      </c>
    </row>
    <row r="571" spans="1:1">
      <c r="A571">
        <f t="shared" si="8"/>
        <v>570</v>
      </c>
    </row>
    <row r="572" spans="1:1">
      <c r="A572">
        <f t="shared" si="8"/>
        <v>571</v>
      </c>
    </row>
    <row r="573" spans="1:1">
      <c r="A573">
        <f t="shared" si="8"/>
        <v>572</v>
      </c>
    </row>
    <row r="574" spans="1:1">
      <c r="A574">
        <f t="shared" si="8"/>
        <v>573</v>
      </c>
    </row>
    <row r="575" spans="1:1">
      <c r="A575">
        <f t="shared" si="8"/>
        <v>574</v>
      </c>
    </row>
    <row r="576" spans="1:1">
      <c r="A576">
        <f t="shared" si="8"/>
        <v>575</v>
      </c>
    </row>
    <row r="577" spans="1:1">
      <c r="A577">
        <f t="shared" si="8"/>
        <v>576</v>
      </c>
    </row>
    <row r="578" spans="1:1">
      <c r="A578">
        <f t="shared" si="8"/>
        <v>577</v>
      </c>
    </row>
    <row r="579" spans="1:1">
      <c r="A579">
        <f t="shared" ref="A579:A642" si="9">A578+1</f>
        <v>578</v>
      </c>
    </row>
    <row r="580" spans="1:1">
      <c r="A580">
        <f t="shared" si="9"/>
        <v>579</v>
      </c>
    </row>
    <row r="581" spans="1:1">
      <c r="A581">
        <f t="shared" si="9"/>
        <v>580</v>
      </c>
    </row>
    <row r="582" spans="1:1">
      <c r="A582">
        <f t="shared" si="9"/>
        <v>581</v>
      </c>
    </row>
    <row r="583" spans="1:1">
      <c r="A583">
        <f t="shared" si="9"/>
        <v>582</v>
      </c>
    </row>
    <row r="584" spans="1:1">
      <c r="A584">
        <f t="shared" si="9"/>
        <v>583</v>
      </c>
    </row>
    <row r="585" spans="1:1">
      <c r="A585">
        <f t="shared" si="9"/>
        <v>584</v>
      </c>
    </row>
    <row r="586" spans="1:1">
      <c r="A586">
        <f t="shared" si="9"/>
        <v>585</v>
      </c>
    </row>
    <row r="587" spans="1:1">
      <c r="A587">
        <f t="shared" si="9"/>
        <v>586</v>
      </c>
    </row>
    <row r="588" spans="1:1">
      <c r="A588">
        <f t="shared" si="9"/>
        <v>587</v>
      </c>
    </row>
    <row r="589" spans="1:1">
      <c r="A589">
        <f t="shared" si="9"/>
        <v>588</v>
      </c>
    </row>
    <row r="590" spans="1:1">
      <c r="A590">
        <f t="shared" si="9"/>
        <v>589</v>
      </c>
    </row>
    <row r="591" spans="1:1">
      <c r="A591">
        <f t="shared" si="9"/>
        <v>590</v>
      </c>
    </row>
    <row r="592" spans="1:1">
      <c r="A592">
        <f t="shared" si="9"/>
        <v>591</v>
      </c>
    </row>
    <row r="593" spans="1:1">
      <c r="A593">
        <f t="shared" si="9"/>
        <v>592</v>
      </c>
    </row>
    <row r="594" spans="1:1">
      <c r="A594">
        <f t="shared" si="9"/>
        <v>593</v>
      </c>
    </row>
    <row r="595" spans="1:1">
      <c r="A595">
        <f t="shared" si="9"/>
        <v>594</v>
      </c>
    </row>
    <row r="596" spans="1:1">
      <c r="A596">
        <f t="shared" si="9"/>
        <v>595</v>
      </c>
    </row>
    <row r="597" spans="1:1">
      <c r="A597">
        <f t="shared" si="9"/>
        <v>596</v>
      </c>
    </row>
    <row r="598" spans="1:1">
      <c r="A598">
        <f t="shared" si="9"/>
        <v>597</v>
      </c>
    </row>
    <row r="599" spans="1:1">
      <c r="A599">
        <f t="shared" si="9"/>
        <v>598</v>
      </c>
    </row>
    <row r="600" spans="1:1">
      <c r="A600">
        <f t="shared" si="9"/>
        <v>599</v>
      </c>
    </row>
    <row r="601" spans="1:1">
      <c r="A601">
        <f t="shared" si="9"/>
        <v>600</v>
      </c>
    </row>
    <row r="602" spans="1:1">
      <c r="A602">
        <f t="shared" si="9"/>
        <v>601</v>
      </c>
    </row>
    <row r="603" spans="1:1">
      <c r="A603">
        <f t="shared" si="9"/>
        <v>602</v>
      </c>
    </row>
    <row r="604" spans="1:1">
      <c r="A604">
        <f t="shared" si="9"/>
        <v>603</v>
      </c>
    </row>
    <row r="605" spans="1:1">
      <c r="A605">
        <f t="shared" si="9"/>
        <v>604</v>
      </c>
    </row>
    <row r="606" spans="1:1">
      <c r="A606">
        <f t="shared" si="9"/>
        <v>605</v>
      </c>
    </row>
    <row r="607" spans="1:1">
      <c r="A607">
        <f t="shared" si="9"/>
        <v>606</v>
      </c>
    </row>
    <row r="608" spans="1:1">
      <c r="A608">
        <f t="shared" si="9"/>
        <v>607</v>
      </c>
    </row>
    <row r="609" spans="1:1">
      <c r="A609">
        <f t="shared" si="9"/>
        <v>608</v>
      </c>
    </row>
    <row r="610" spans="1:1">
      <c r="A610">
        <f t="shared" si="9"/>
        <v>609</v>
      </c>
    </row>
    <row r="611" spans="1:1">
      <c r="A611">
        <f t="shared" si="9"/>
        <v>610</v>
      </c>
    </row>
    <row r="612" spans="1:1">
      <c r="A612">
        <f t="shared" si="9"/>
        <v>611</v>
      </c>
    </row>
    <row r="613" spans="1:1">
      <c r="A613">
        <f t="shared" si="9"/>
        <v>612</v>
      </c>
    </row>
    <row r="614" spans="1:1">
      <c r="A614">
        <f t="shared" si="9"/>
        <v>613</v>
      </c>
    </row>
    <row r="615" spans="1:1">
      <c r="A615">
        <f t="shared" si="9"/>
        <v>614</v>
      </c>
    </row>
    <row r="616" spans="1:1">
      <c r="A616">
        <f t="shared" si="9"/>
        <v>615</v>
      </c>
    </row>
    <row r="617" spans="1:1">
      <c r="A617">
        <f t="shared" si="9"/>
        <v>616</v>
      </c>
    </row>
    <row r="618" spans="1:1">
      <c r="A618">
        <f t="shared" si="9"/>
        <v>617</v>
      </c>
    </row>
    <row r="619" spans="1:1">
      <c r="A619">
        <f t="shared" si="9"/>
        <v>618</v>
      </c>
    </row>
    <row r="620" spans="1:1">
      <c r="A620">
        <f t="shared" si="9"/>
        <v>619</v>
      </c>
    </row>
    <row r="621" spans="1:1">
      <c r="A621">
        <f t="shared" si="9"/>
        <v>620</v>
      </c>
    </row>
    <row r="622" spans="1:1">
      <c r="A622">
        <f t="shared" si="9"/>
        <v>621</v>
      </c>
    </row>
    <row r="623" spans="1:1">
      <c r="A623">
        <f t="shared" si="9"/>
        <v>622</v>
      </c>
    </row>
    <row r="624" spans="1:1">
      <c r="A624">
        <f t="shared" si="9"/>
        <v>623</v>
      </c>
    </row>
    <row r="625" spans="1:1">
      <c r="A625">
        <f t="shared" si="9"/>
        <v>624</v>
      </c>
    </row>
    <row r="626" spans="1:1">
      <c r="A626">
        <f t="shared" si="9"/>
        <v>625</v>
      </c>
    </row>
    <row r="627" spans="1:1">
      <c r="A627">
        <f t="shared" si="9"/>
        <v>626</v>
      </c>
    </row>
    <row r="628" spans="1:1">
      <c r="A628">
        <f t="shared" si="9"/>
        <v>627</v>
      </c>
    </row>
    <row r="629" spans="1:1">
      <c r="A629">
        <f t="shared" si="9"/>
        <v>628</v>
      </c>
    </row>
    <row r="630" spans="1:1">
      <c r="A630">
        <f t="shared" si="9"/>
        <v>629</v>
      </c>
    </row>
    <row r="631" spans="1:1">
      <c r="A631">
        <f t="shared" si="9"/>
        <v>630</v>
      </c>
    </row>
    <row r="632" spans="1:1">
      <c r="A632">
        <f t="shared" si="9"/>
        <v>631</v>
      </c>
    </row>
    <row r="633" spans="1:1">
      <c r="A633">
        <f t="shared" si="9"/>
        <v>632</v>
      </c>
    </row>
    <row r="634" spans="1:1">
      <c r="A634">
        <f t="shared" si="9"/>
        <v>633</v>
      </c>
    </row>
    <row r="635" spans="1:1">
      <c r="A635">
        <f t="shared" si="9"/>
        <v>634</v>
      </c>
    </row>
    <row r="636" spans="1:1">
      <c r="A636">
        <f t="shared" si="9"/>
        <v>635</v>
      </c>
    </row>
    <row r="637" spans="1:1">
      <c r="A637">
        <f t="shared" si="9"/>
        <v>636</v>
      </c>
    </row>
    <row r="638" spans="1:1">
      <c r="A638">
        <f t="shared" si="9"/>
        <v>637</v>
      </c>
    </row>
    <row r="639" spans="1:1">
      <c r="A639">
        <f t="shared" si="9"/>
        <v>638</v>
      </c>
    </row>
    <row r="640" spans="1:1">
      <c r="A640">
        <f t="shared" si="9"/>
        <v>639</v>
      </c>
    </row>
    <row r="641" spans="1:1">
      <c r="A641">
        <f t="shared" si="9"/>
        <v>640</v>
      </c>
    </row>
    <row r="642" spans="1:1">
      <c r="A642">
        <f t="shared" si="9"/>
        <v>641</v>
      </c>
    </row>
    <row r="643" spans="1:1">
      <c r="A643">
        <f t="shared" ref="A643:A706" si="10">A642+1</f>
        <v>642</v>
      </c>
    </row>
    <row r="644" spans="1:1">
      <c r="A644">
        <f t="shared" si="10"/>
        <v>643</v>
      </c>
    </row>
    <row r="645" spans="1:1">
      <c r="A645">
        <f t="shared" si="10"/>
        <v>644</v>
      </c>
    </row>
    <row r="646" spans="1:1">
      <c r="A646">
        <f t="shared" si="10"/>
        <v>645</v>
      </c>
    </row>
    <row r="647" spans="1:1">
      <c r="A647">
        <f t="shared" si="10"/>
        <v>646</v>
      </c>
    </row>
    <row r="648" spans="1:1">
      <c r="A648">
        <f t="shared" si="10"/>
        <v>647</v>
      </c>
    </row>
    <row r="649" spans="1:1">
      <c r="A649">
        <f t="shared" si="10"/>
        <v>648</v>
      </c>
    </row>
    <row r="650" spans="1:1">
      <c r="A650">
        <f t="shared" si="10"/>
        <v>649</v>
      </c>
    </row>
    <row r="651" spans="1:1">
      <c r="A651">
        <f t="shared" si="10"/>
        <v>650</v>
      </c>
    </row>
    <row r="652" spans="1:1">
      <c r="A652">
        <f t="shared" si="10"/>
        <v>651</v>
      </c>
    </row>
    <row r="653" spans="1:1">
      <c r="A653">
        <f t="shared" si="10"/>
        <v>652</v>
      </c>
    </row>
    <row r="654" spans="1:1">
      <c r="A654">
        <f t="shared" si="10"/>
        <v>653</v>
      </c>
    </row>
    <row r="655" spans="1:1">
      <c r="A655">
        <f t="shared" si="10"/>
        <v>654</v>
      </c>
    </row>
    <row r="656" spans="1:1">
      <c r="A656">
        <f t="shared" si="10"/>
        <v>655</v>
      </c>
    </row>
    <row r="657" spans="1:1">
      <c r="A657">
        <f t="shared" si="10"/>
        <v>656</v>
      </c>
    </row>
    <row r="658" spans="1:1">
      <c r="A658">
        <f t="shared" si="10"/>
        <v>657</v>
      </c>
    </row>
    <row r="659" spans="1:1">
      <c r="A659">
        <f t="shared" si="10"/>
        <v>658</v>
      </c>
    </row>
    <row r="660" spans="1:1">
      <c r="A660">
        <f t="shared" si="10"/>
        <v>659</v>
      </c>
    </row>
    <row r="661" spans="1:1">
      <c r="A661">
        <f t="shared" si="10"/>
        <v>660</v>
      </c>
    </row>
    <row r="662" spans="1:1">
      <c r="A662">
        <f t="shared" si="10"/>
        <v>661</v>
      </c>
    </row>
    <row r="663" spans="1:1">
      <c r="A663">
        <f t="shared" si="10"/>
        <v>662</v>
      </c>
    </row>
    <row r="664" spans="1:1">
      <c r="A664">
        <f t="shared" si="10"/>
        <v>663</v>
      </c>
    </row>
    <row r="665" spans="1:1">
      <c r="A665">
        <f t="shared" si="10"/>
        <v>664</v>
      </c>
    </row>
    <row r="666" spans="1:1">
      <c r="A666">
        <f t="shared" si="10"/>
        <v>665</v>
      </c>
    </row>
    <row r="667" spans="1:1">
      <c r="A667">
        <f t="shared" si="10"/>
        <v>666</v>
      </c>
    </row>
    <row r="668" spans="1:1">
      <c r="A668">
        <f t="shared" si="10"/>
        <v>667</v>
      </c>
    </row>
    <row r="669" spans="1:1">
      <c r="A669">
        <f t="shared" si="10"/>
        <v>668</v>
      </c>
    </row>
    <row r="670" spans="1:1">
      <c r="A670">
        <f t="shared" si="10"/>
        <v>669</v>
      </c>
    </row>
    <row r="671" spans="1:1">
      <c r="A671">
        <f t="shared" si="10"/>
        <v>670</v>
      </c>
    </row>
    <row r="672" spans="1:1">
      <c r="A672">
        <f t="shared" si="10"/>
        <v>671</v>
      </c>
    </row>
    <row r="673" spans="1:1">
      <c r="A673">
        <f t="shared" si="10"/>
        <v>672</v>
      </c>
    </row>
    <row r="674" spans="1:1">
      <c r="A674">
        <f t="shared" si="10"/>
        <v>673</v>
      </c>
    </row>
    <row r="675" spans="1:1">
      <c r="A675">
        <f t="shared" si="10"/>
        <v>674</v>
      </c>
    </row>
    <row r="676" spans="1:1">
      <c r="A676">
        <f t="shared" si="10"/>
        <v>675</v>
      </c>
    </row>
    <row r="677" spans="1:1">
      <c r="A677">
        <f t="shared" si="10"/>
        <v>676</v>
      </c>
    </row>
    <row r="678" spans="1:1">
      <c r="A678">
        <f t="shared" si="10"/>
        <v>677</v>
      </c>
    </row>
    <row r="679" spans="1:1">
      <c r="A679">
        <f t="shared" si="10"/>
        <v>678</v>
      </c>
    </row>
    <row r="680" spans="1:1">
      <c r="A680">
        <f t="shared" si="10"/>
        <v>679</v>
      </c>
    </row>
    <row r="681" spans="1:1">
      <c r="A681">
        <f t="shared" si="10"/>
        <v>680</v>
      </c>
    </row>
    <row r="682" spans="1:1">
      <c r="A682">
        <f t="shared" si="10"/>
        <v>681</v>
      </c>
    </row>
    <row r="683" spans="1:1">
      <c r="A683">
        <f t="shared" si="10"/>
        <v>682</v>
      </c>
    </row>
    <row r="684" spans="1:1">
      <c r="A684">
        <f t="shared" si="10"/>
        <v>683</v>
      </c>
    </row>
    <row r="685" spans="1:1">
      <c r="A685">
        <f t="shared" si="10"/>
        <v>684</v>
      </c>
    </row>
    <row r="686" spans="1:1">
      <c r="A686">
        <f t="shared" si="10"/>
        <v>685</v>
      </c>
    </row>
    <row r="687" spans="1:1">
      <c r="A687">
        <f t="shared" si="10"/>
        <v>686</v>
      </c>
    </row>
    <row r="688" spans="1:1">
      <c r="A688">
        <f t="shared" si="10"/>
        <v>687</v>
      </c>
    </row>
    <row r="689" spans="1:1">
      <c r="A689">
        <f t="shared" si="10"/>
        <v>688</v>
      </c>
    </row>
    <row r="690" spans="1:1">
      <c r="A690">
        <f t="shared" si="10"/>
        <v>689</v>
      </c>
    </row>
    <row r="691" spans="1:1">
      <c r="A691">
        <f t="shared" si="10"/>
        <v>690</v>
      </c>
    </row>
    <row r="692" spans="1:1">
      <c r="A692">
        <f t="shared" si="10"/>
        <v>691</v>
      </c>
    </row>
    <row r="693" spans="1:1">
      <c r="A693">
        <f t="shared" si="10"/>
        <v>692</v>
      </c>
    </row>
    <row r="694" spans="1:1">
      <c r="A694">
        <f t="shared" si="10"/>
        <v>693</v>
      </c>
    </row>
    <row r="695" spans="1:1">
      <c r="A695">
        <f t="shared" si="10"/>
        <v>694</v>
      </c>
    </row>
    <row r="696" spans="1:1">
      <c r="A696">
        <f t="shared" si="10"/>
        <v>695</v>
      </c>
    </row>
    <row r="697" spans="1:1">
      <c r="A697">
        <f t="shared" si="10"/>
        <v>696</v>
      </c>
    </row>
    <row r="698" spans="1:1">
      <c r="A698">
        <f t="shared" si="10"/>
        <v>697</v>
      </c>
    </row>
    <row r="699" spans="1:1">
      <c r="A699">
        <f t="shared" si="10"/>
        <v>698</v>
      </c>
    </row>
    <row r="700" spans="1:1">
      <c r="A700">
        <f t="shared" si="10"/>
        <v>699</v>
      </c>
    </row>
    <row r="701" spans="1:1">
      <c r="A701">
        <f t="shared" si="10"/>
        <v>700</v>
      </c>
    </row>
    <row r="702" spans="1:1">
      <c r="A702">
        <f t="shared" si="10"/>
        <v>701</v>
      </c>
    </row>
    <row r="703" spans="1:1">
      <c r="A703">
        <f t="shared" si="10"/>
        <v>702</v>
      </c>
    </row>
    <row r="704" spans="1:1">
      <c r="A704">
        <f t="shared" si="10"/>
        <v>703</v>
      </c>
    </row>
    <row r="705" spans="1:1">
      <c r="A705">
        <f t="shared" si="10"/>
        <v>704</v>
      </c>
    </row>
    <row r="706" spans="1:1">
      <c r="A706">
        <f t="shared" si="10"/>
        <v>705</v>
      </c>
    </row>
    <row r="707" spans="1:1">
      <c r="A707">
        <f t="shared" ref="A707:A770" si="11">A706+1</f>
        <v>706</v>
      </c>
    </row>
    <row r="708" spans="1:1">
      <c r="A708">
        <f t="shared" si="11"/>
        <v>707</v>
      </c>
    </row>
    <row r="709" spans="1:1">
      <c r="A709">
        <f t="shared" si="11"/>
        <v>708</v>
      </c>
    </row>
    <row r="710" spans="1:1">
      <c r="A710">
        <f t="shared" si="11"/>
        <v>709</v>
      </c>
    </row>
    <row r="711" spans="1:1">
      <c r="A711">
        <f t="shared" si="11"/>
        <v>710</v>
      </c>
    </row>
    <row r="712" spans="1:1">
      <c r="A712">
        <f t="shared" si="11"/>
        <v>711</v>
      </c>
    </row>
    <row r="713" spans="1:1">
      <c r="A713">
        <f t="shared" si="11"/>
        <v>712</v>
      </c>
    </row>
    <row r="714" spans="1:1">
      <c r="A714">
        <f t="shared" si="11"/>
        <v>713</v>
      </c>
    </row>
    <row r="715" spans="1:1">
      <c r="A715">
        <f t="shared" si="11"/>
        <v>714</v>
      </c>
    </row>
    <row r="716" spans="1:1">
      <c r="A716">
        <f t="shared" si="11"/>
        <v>715</v>
      </c>
    </row>
    <row r="717" spans="1:1">
      <c r="A717">
        <f t="shared" si="11"/>
        <v>716</v>
      </c>
    </row>
    <row r="718" spans="1:1">
      <c r="A718">
        <f t="shared" si="11"/>
        <v>717</v>
      </c>
    </row>
    <row r="719" spans="1:1">
      <c r="A719">
        <f t="shared" si="11"/>
        <v>718</v>
      </c>
    </row>
    <row r="720" spans="1:1">
      <c r="A720">
        <f t="shared" si="11"/>
        <v>719</v>
      </c>
    </row>
    <row r="721" spans="1:1">
      <c r="A721">
        <f t="shared" si="11"/>
        <v>720</v>
      </c>
    </row>
    <row r="722" spans="1:1">
      <c r="A722">
        <f t="shared" si="11"/>
        <v>721</v>
      </c>
    </row>
    <row r="723" spans="1:1">
      <c r="A723">
        <f t="shared" si="11"/>
        <v>722</v>
      </c>
    </row>
    <row r="724" spans="1:1">
      <c r="A724">
        <f t="shared" si="11"/>
        <v>723</v>
      </c>
    </row>
    <row r="725" spans="1:1">
      <c r="A725">
        <f t="shared" si="11"/>
        <v>724</v>
      </c>
    </row>
    <row r="726" spans="1:1">
      <c r="A726">
        <f t="shared" si="11"/>
        <v>725</v>
      </c>
    </row>
    <row r="727" spans="1:1">
      <c r="A727">
        <f t="shared" si="11"/>
        <v>726</v>
      </c>
    </row>
    <row r="728" spans="1:1">
      <c r="A728">
        <f t="shared" si="11"/>
        <v>727</v>
      </c>
    </row>
    <row r="729" spans="1:1">
      <c r="A729">
        <f t="shared" si="11"/>
        <v>728</v>
      </c>
    </row>
    <row r="730" spans="1:1">
      <c r="A730">
        <f t="shared" si="11"/>
        <v>729</v>
      </c>
    </row>
    <row r="731" spans="1:1">
      <c r="A731">
        <f t="shared" si="11"/>
        <v>730</v>
      </c>
    </row>
    <row r="732" spans="1:1">
      <c r="A732">
        <f t="shared" si="11"/>
        <v>731</v>
      </c>
    </row>
    <row r="733" spans="1:1">
      <c r="A733">
        <f t="shared" si="11"/>
        <v>732</v>
      </c>
    </row>
    <row r="734" spans="1:1">
      <c r="A734">
        <f t="shared" si="11"/>
        <v>733</v>
      </c>
    </row>
    <row r="735" spans="1:1">
      <c r="A735">
        <f t="shared" si="11"/>
        <v>734</v>
      </c>
    </row>
    <row r="736" spans="1:1">
      <c r="A736">
        <f t="shared" si="11"/>
        <v>735</v>
      </c>
    </row>
    <row r="737" spans="1:1">
      <c r="A737">
        <f t="shared" si="11"/>
        <v>736</v>
      </c>
    </row>
    <row r="738" spans="1:1">
      <c r="A738">
        <f t="shared" si="11"/>
        <v>737</v>
      </c>
    </row>
    <row r="739" spans="1:1">
      <c r="A739">
        <f t="shared" si="11"/>
        <v>738</v>
      </c>
    </row>
    <row r="740" spans="1:1">
      <c r="A740">
        <f t="shared" si="11"/>
        <v>739</v>
      </c>
    </row>
    <row r="741" spans="1:1">
      <c r="A741">
        <f t="shared" si="11"/>
        <v>740</v>
      </c>
    </row>
    <row r="742" spans="1:1">
      <c r="A742">
        <f t="shared" si="11"/>
        <v>741</v>
      </c>
    </row>
    <row r="743" spans="1:1">
      <c r="A743">
        <f t="shared" si="11"/>
        <v>742</v>
      </c>
    </row>
    <row r="744" spans="1:1">
      <c r="A744">
        <f t="shared" si="11"/>
        <v>743</v>
      </c>
    </row>
    <row r="745" spans="1:1">
      <c r="A745">
        <f t="shared" si="11"/>
        <v>744</v>
      </c>
    </row>
    <row r="746" spans="1:1">
      <c r="A746">
        <f t="shared" si="11"/>
        <v>745</v>
      </c>
    </row>
    <row r="747" spans="1:1">
      <c r="A747">
        <f t="shared" si="11"/>
        <v>746</v>
      </c>
    </row>
    <row r="748" spans="1:1">
      <c r="A748">
        <f t="shared" si="11"/>
        <v>747</v>
      </c>
    </row>
    <row r="749" spans="1:1">
      <c r="A749">
        <f t="shared" si="11"/>
        <v>748</v>
      </c>
    </row>
    <row r="750" spans="1:1">
      <c r="A750">
        <f t="shared" si="11"/>
        <v>749</v>
      </c>
    </row>
    <row r="751" spans="1:1">
      <c r="A751">
        <f t="shared" si="11"/>
        <v>750</v>
      </c>
    </row>
    <row r="752" spans="1:1">
      <c r="A752">
        <f t="shared" si="11"/>
        <v>751</v>
      </c>
    </row>
    <row r="753" spans="1:1">
      <c r="A753">
        <f t="shared" si="11"/>
        <v>752</v>
      </c>
    </row>
    <row r="754" spans="1:1">
      <c r="A754">
        <f t="shared" si="11"/>
        <v>753</v>
      </c>
    </row>
    <row r="755" spans="1:1">
      <c r="A755">
        <f t="shared" si="11"/>
        <v>754</v>
      </c>
    </row>
    <row r="756" spans="1:1">
      <c r="A756">
        <f t="shared" si="11"/>
        <v>755</v>
      </c>
    </row>
    <row r="757" spans="1:1">
      <c r="A757">
        <f t="shared" si="11"/>
        <v>756</v>
      </c>
    </row>
    <row r="758" spans="1:1">
      <c r="A758">
        <f t="shared" si="11"/>
        <v>757</v>
      </c>
    </row>
    <row r="759" spans="1:1">
      <c r="A759">
        <f t="shared" si="11"/>
        <v>758</v>
      </c>
    </row>
    <row r="760" spans="1:1">
      <c r="A760">
        <f t="shared" si="11"/>
        <v>759</v>
      </c>
    </row>
    <row r="761" spans="1:1">
      <c r="A761">
        <f t="shared" si="11"/>
        <v>760</v>
      </c>
    </row>
    <row r="762" spans="1:1">
      <c r="A762">
        <f t="shared" si="11"/>
        <v>761</v>
      </c>
    </row>
    <row r="763" spans="1:1">
      <c r="A763">
        <f t="shared" si="11"/>
        <v>762</v>
      </c>
    </row>
    <row r="764" spans="1:1">
      <c r="A764">
        <f t="shared" si="11"/>
        <v>763</v>
      </c>
    </row>
    <row r="765" spans="1:1">
      <c r="A765">
        <f t="shared" si="11"/>
        <v>764</v>
      </c>
    </row>
    <row r="766" spans="1:1">
      <c r="A766">
        <f t="shared" si="11"/>
        <v>765</v>
      </c>
    </row>
    <row r="767" spans="1:1">
      <c r="A767">
        <f t="shared" si="11"/>
        <v>766</v>
      </c>
    </row>
    <row r="768" spans="1:1">
      <c r="A768">
        <f t="shared" si="11"/>
        <v>767</v>
      </c>
    </row>
    <row r="769" spans="1:1">
      <c r="A769">
        <f t="shared" si="11"/>
        <v>768</v>
      </c>
    </row>
    <row r="770" spans="1:1">
      <c r="A770">
        <f t="shared" si="11"/>
        <v>769</v>
      </c>
    </row>
    <row r="771" spans="1:1">
      <c r="A771">
        <f t="shared" ref="A771:A834" si="12">A770+1</f>
        <v>770</v>
      </c>
    </row>
    <row r="772" spans="1:1">
      <c r="A772">
        <f t="shared" si="12"/>
        <v>771</v>
      </c>
    </row>
    <row r="773" spans="1:1">
      <c r="A773">
        <f t="shared" si="12"/>
        <v>772</v>
      </c>
    </row>
    <row r="774" spans="1:1">
      <c r="A774">
        <f t="shared" si="12"/>
        <v>773</v>
      </c>
    </row>
    <row r="775" spans="1:1">
      <c r="A775">
        <f t="shared" si="12"/>
        <v>774</v>
      </c>
    </row>
    <row r="776" spans="1:1">
      <c r="A776">
        <f t="shared" si="12"/>
        <v>775</v>
      </c>
    </row>
    <row r="777" spans="1:1">
      <c r="A777">
        <f t="shared" si="12"/>
        <v>776</v>
      </c>
    </row>
    <row r="778" spans="1:1">
      <c r="A778">
        <f t="shared" si="12"/>
        <v>777</v>
      </c>
    </row>
    <row r="779" spans="1:1">
      <c r="A779">
        <f t="shared" si="12"/>
        <v>778</v>
      </c>
    </row>
    <row r="780" spans="1:1">
      <c r="A780">
        <f t="shared" si="12"/>
        <v>779</v>
      </c>
    </row>
    <row r="781" spans="1:1">
      <c r="A781">
        <f t="shared" si="12"/>
        <v>780</v>
      </c>
    </row>
    <row r="782" spans="1:1">
      <c r="A782">
        <f t="shared" si="12"/>
        <v>781</v>
      </c>
    </row>
    <row r="783" spans="1:1">
      <c r="A783">
        <f t="shared" si="12"/>
        <v>782</v>
      </c>
    </row>
    <row r="784" spans="1:1">
      <c r="A784">
        <f t="shared" si="12"/>
        <v>783</v>
      </c>
    </row>
    <row r="785" spans="1:1">
      <c r="A785">
        <f t="shared" si="12"/>
        <v>784</v>
      </c>
    </row>
    <row r="786" spans="1:1">
      <c r="A786">
        <f t="shared" si="12"/>
        <v>785</v>
      </c>
    </row>
    <row r="787" spans="1:1">
      <c r="A787">
        <f t="shared" si="12"/>
        <v>786</v>
      </c>
    </row>
    <row r="788" spans="1:1">
      <c r="A788">
        <f t="shared" si="12"/>
        <v>787</v>
      </c>
    </row>
    <row r="789" spans="1:1">
      <c r="A789">
        <f t="shared" si="12"/>
        <v>788</v>
      </c>
    </row>
    <row r="790" spans="1:1">
      <c r="A790">
        <f t="shared" si="12"/>
        <v>789</v>
      </c>
    </row>
    <row r="791" spans="1:1">
      <c r="A791">
        <f t="shared" si="12"/>
        <v>790</v>
      </c>
    </row>
    <row r="792" spans="1:1">
      <c r="A792">
        <f t="shared" si="12"/>
        <v>791</v>
      </c>
    </row>
    <row r="793" spans="1:1">
      <c r="A793">
        <f t="shared" si="12"/>
        <v>792</v>
      </c>
    </row>
    <row r="794" spans="1:1">
      <c r="A794">
        <f t="shared" si="12"/>
        <v>793</v>
      </c>
    </row>
    <row r="795" spans="1:1">
      <c r="A795">
        <f t="shared" si="12"/>
        <v>794</v>
      </c>
    </row>
    <row r="796" spans="1:1">
      <c r="A796">
        <f t="shared" si="12"/>
        <v>795</v>
      </c>
    </row>
    <row r="797" spans="1:1">
      <c r="A797">
        <f t="shared" si="12"/>
        <v>796</v>
      </c>
    </row>
    <row r="798" spans="1:1">
      <c r="A798">
        <f t="shared" si="12"/>
        <v>797</v>
      </c>
    </row>
    <row r="799" spans="1:1">
      <c r="A799">
        <f t="shared" si="12"/>
        <v>798</v>
      </c>
    </row>
    <row r="800" spans="1:1">
      <c r="A800">
        <f t="shared" si="12"/>
        <v>799</v>
      </c>
    </row>
    <row r="801" spans="1:1">
      <c r="A801">
        <f t="shared" si="12"/>
        <v>800</v>
      </c>
    </row>
    <row r="802" spans="1:1">
      <c r="A802">
        <f t="shared" si="12"/>
        <v>801</v>
      </c>
    </row>
    <row r="803" spans="1:1">
      <c r="A803">
        <f t="shared" si="12"/>
        <v>802</v>
      </c>
    </row>
    <row r="804" spans="1:1">
      <c r="A804">
        <f t="shared" si="12"/>
        <v>803</v>
      </c>
    </row>
    <row r="805" spans="1:1">
      <c r="A805">
        <f t="shared" si="12"/>
        <v>804</v>
      </c>
    </row>
    <row r="806" spans="1:1">
      <c r="A806">
        <f t="shared" si="12"/>
        <v>805</v>
      </c>
    </row>
    <row r="807" spans="1:1">
      <c r="A807">
        <f t="shared" si="12"/>
        <v>806</v>
      </c>
    </row>
    <row r="808" spans="1:1">
      <c r="A808">
        <f t="shared" si="12"/>
        <v>807</v>
      </c>
    </row>
    <row r="809" spans="1:1">
      <c r="A809">
        <f t="shared" si="12"/>
        <v>808</v>
      </c>
    </row>
    <row r="810" spans="1:1">
      <c r="A810">
        <f t="shared" si="12"/>
        <v>809</v>
      </c>
    </row>
    <row r="811" spans="1:1">
      <c r="A811">
        <f t="shared" si="12"/>
        <v>810</v>
      </c>
    </row>
    <row r="812" spans="1:1">
      <c r="A812">
        <f t="shared" si="12"/>
        <v>811</v>
      </c>
    </row>
    <row r="813" spans="1:1">
      <c r="A813">
        <f t="shared" si="12"/>
        <v>812</v>
      </c>
    </row>
    <row r="814" spans="1:1">
      <c r="A814">
        <f t="shared" si="12"/>
        <v>813</v>
      </c>
    </row>
    <row r="815" spans="1:1">
      <c r="A815">
        <f t="shared" si="12"/>
        <v>814</v>
      </c>
    </row>
    <row r="816" spans="1:1">
      <c r="A816">
        <f t="shared" si="12"/>
        <v>815</v>
      </c>
    </row>
    <row r="817" spans="1:1">
      <c r="A817">
        <f t="shared" si="12"/>
        <v>816</v>
      </c>
    </row>
    <row r="818" spans="1:1">
      <c r="A818">
        <f t="shared" si="12"/>
        <v>817</v>
      </c>
    </row>
    <row r="819" spans="1:1">
      <c r="A819">
        <f t="shared" si="12"/>
        <v>818</v>
      </c>
    </row>
    <row r="820" spans="1:1">
      <c r="A820">
        <f t="shared" si="12"/>
        <v>819</v>
      </c>
    </row>
    <row r="821" spans="1:1">
      <c r="A821">
        <f t="shared" si="12"/>
        <v>820</v>
      </c>
    </row>
    <row r="822" spans="1:1">
      <c r="A822">
        <f t="shared" si="12"/>
        <v>821</v>
      </c>
    </row>
    <row r="823" spans="1:1">
      <c r="A823">
        <f t="shared" si="12"/>
        <v>822</v>
      </c>
    </row>
    <row r="824" spans="1:1">
      <c r="A824">
        <f t="shared" si="12"/>
        <v>823</v>
      </c>
    </row>
    <row r="825" spans="1:1">
      <c r="A825">
        <f t="shared" si="12"/>
        <v>824</v>
      </c>
    </row>
    <row r="826" spans="1:1">
      <c r="A826">
        <f t="shared" si="12"/>
        <v>825</v>
      </c>
    </row>
    <row r="827" spans="1:1">
      <c r="A827">
        <f t="shared" si="12"/>
        <v>826</v>
      </c>
    </row>
    <row r="828" spans="1:1">
      <c r="A828">
        <f t="shared" si="12"/>
        <v>827</v>
      </c>
    </row>
    <row r="829" spans="1:1">
      <c r="A829">
        <f t="shared" si="12"/>
        <v>828</v>
      </c>
    </row>
    <row r="830" spans="1:1">
      <c r="A830">
        <f t="shared" si="12"/>
        <v>829</v>
      </c>
    </row>
    <row r="831" spans="1:1">
      <c r="A831">
        <f t="shared" si="12"/>
        <v>830</v>
      </c>
    </row>
    <row r="832" spans="1:1">
      <c r="A832">
        <f t="shared" si="12"/>
        <v>831</v>
      </c>
    </row>
    <row r="833" spans="1:1">
      <c r="A833">
        <f t="shared" si="12"/>
        <v>832</v>
      </c>
    </row>
    <row r="834" spans="1:1">
      <c r="A834">
        <f t="shared" si="12"/>
        <v>833</v>
      </c>
    </row>
    <row r="835" spans="1:1">
      <c r="A835">
        <f t="shared" ref="A835:A898" si="13">A834+1</f>
        <v>834</v>
      </c>
    </row>
    <row r="836" spans="1:1">
      <c r="A836">
        <f t="shared" si="13"/>
        <v>835</v>
      </c>
    </row>
    <row r="837" spans="1:1">
      <c r="A837">
        <f t="shared" si="13"/>
        <v>836</v>
      </c>
    </row>
    <row r="838" spans="1:1">
      <c r="A838">
        <f t="shared" si="13"/>
        <v>837</v>
      </c>
    </row>
    <row r="839" spans="1:1">
      <c r="A839">
        <f t="shared" si="13"/>
        <v>838</v>
      </c>
    </row>
    <row r="840" spans="1:1">
      <c r="A840">
        <f t="shared" si="13"/>
        <v>839</v>
      </c>
    </row>
    <row r="841" spans="1:1">
      <c r="A841">
        <f t="shared" si="13"/>
        <v>840</v>
      </c>
    </row>
    <row r="842" spans="1:1">
      <c r="A842">
        <f t="shared" si="13"/>
        <v>841</v>
      </c>
    </row>
    <row r="843" spans="1:1">
      <c r="A843">
        <f t="shared" si="13"/>
        <v>842</v>
      </c>
    </row>
    <row r="844" spans="1:1">
      <c r="A844">
        <f t="shared" si="13"/>
        <v>843</v>
      </c>
    </row>
    <row r="845" spans="1:1">
      <c r="A845">
        <f t="shared" si="13"/>
        <v>844</v>
      </c>
    </row>
    <row r="846" spans="1:1">
      <c r="A846">
        <f t="shared" si="13"/>
        <v>845</v>
      </c>
    </row>
    <row r="847" spans="1:1">
      <c r="A847">
        <f t="shared" si="13"/>
        <v>846</v>
      </c>
    </row>
    <row r="848" spans="1:1">
      <c r="A848">
        <f t="shared" si="13"/>
        <v>847</v>
      </c>
    </row>
    <row r="849" spans="1:1">
      <c r="A849">
        <f t="shared" si="13"/>
        <v>848</v>
      </c>
    </row>
    <row r="850" spans="1:1">
      <c r="A850">
        <f t="shared" si="13"/>
        <v>849</v>
      </c>
    </row>
    <row r="851" spans="1:1">
      <c r="A851">
        <f t="shared" si="13"/>
        <v>850</v>
      </c>
    </row>
    <row r="852" spans="1:1">
      <c r="A852">
        <f t="shared" si="13"/>
        <v>851</v>
      </c>
    </row>
    <row r="853" spans="1:1">
      <c r="A853">
        <f t="shared" si="13"/>
        <v>852</v>
      </c>
    </row>
    <row r="854" spans="1:1">
      <c r="A854">
        <f t="shared" si="13"/>
        <v>853</v>
      </c>
    </row>
    <row r="855" spans="1:1">
      <c r="A855">
        <f t="shared" si="13"/>
        <v>854</v>
      </c>
    </row>
    <row r="856" spans="1:1">
      <c r="A856">
        <f t="shared" si="13"/>
        <v>855</v>
      </c>
    </row>
    <row r="857" spans="1:1">
      <c r="A857">
        <f t="shared" si="13"/>
        <v>856</v>
      </c>
    </row>
    <row r="858" spans="1:1">
      <c r="A858">
        <f t="shared" si="13"/>
        <v>857</v>
      </c>
    </row>
    <row r="859" spans="1:1">
      <c r="A859">
        <f t="shared" si="13"/>
        <v>858</v>
      </c>
    </row>
    <row r="860" spans="1:1">
      <c r="A860">
        <f t="shared" si="13"/>
        <v>859</v>
      </c>
    </row>
    <row r="861" spans="1:1">
      <c r="A861">
        <f t="shared" si="13"/>
        <v>860</v>
      </c>
    </row>
    <row r="862" spans="1:1">
      <c r="A862">
        <f t="shared" si="13"/>
        <v>861</v>
      </c>
    </row>
    <row r="863" spans="1:1">
      <c r="A863">
        <f t="shared" si="13"/>
        <v>862</v>
      </c>
    </row>
    <row r="864" spans="1:1">
      <c r="A864">
        <f t="shared" si="13"/>
        <v>863</v>
      </c>
    </row>
    <row r="865" spans="1:1">
      <c r="A865">
        <f t="shared" si="13"/>
        <v>864</v>
      </c>
    </row>
    <row r="866" spans="1:1">
      <c r="A866">
        <f t="shared" si="13"/>
        <v>865</v>
      </c>
    </row>
    <row r="867" spans="1:1">
      <c r="A867">
        <f t="shared" si="13"/>
        <v>866</v>
      </c>
    </row>
    <row r="868" spans="1:1">
      <c r="A868">
        <f t="shared" si="13"/>
        <v>867</v>
      </c>
    </row>
    <row r="869" spans="1:1">
      <c r="A869">
        <f t="shared" si="13"/>
        <v>868</v>
      </c>
    </row>
    <row r="870" spans="1:1">
      <c r="A870">
        <f t="shared" si="13"/>
        <v>869</v>
      </c>
    </row>
    <row r="871" spans="1:1">
      <c r="A871">
        <f t="shared" si="13"/>
        <v>870</v>
      </c>
    </row>
    <row r="872" spans="1:1">
      <c r="A872">
        <f t="shared" si="13"/>
        <v>871</v>
      </c>
    </row>
    <row r="873" spans="1:1">
      <c r="A873">
        <f t="shared" si="13"/>
        <v>872</v>
      </c>
    </row>
    <row r="874" spans="1:1">
      <c r="A874">
        <f t="shared" si="13"/>
        <v>873</v>
      </c>
    </row>
    <row r="875" spans="1:1">
      <c r="A875">
        <f t="shared" si="13"/>
        <v>874</v>
      </c>
    </row>
    <row r="876" spans="1:1">
      <c r="A876">
        <f t="shared" si="13"/>
        <v>875</v>
      </c>
    </row>
    <row r="877" spans="1:1">
      <c r="A877">
        <f t="shared" si="13"/>
        <v>876</v>
      </c>
    </row>
    <row r="878" spans="1:1">
      <c r="A878">
        <f t="shared" si="13"/>
        <v>877</v>
      </c>
    </row>
    <row r="879" spans="1:1">
      <c r="A879">
        <f t="shared" si="13"/>
        <v>878</v>
      </c>
    </row>
    <row r="880" spans="1:1">
      <c r="A880">
        <f t="shared" si="13"/>
        <v>879</v>
      </c>
    </row>
    <row r="881" spans="1:1">
      <c r="A881">
        <f t="shared" si="13"/>
        <v>880</v>
      </c>
    </row>
    <row r="882" spans="1:1">
      <c r="A882">
        <f t="shared" si="13"/>
        <v>881</v>
      </c>
    </row>
    <row r="883" spans="1:1">
      <c r="A883">
        <f t="shared" si="13"/>
        <v>882</v>
      </c>
    </row>
    <row r="884" spans="1:1">
      <c r="A884">
        <f t="shared" si="13"/>
        <v>883</v>
      </c>
    </row>
    <row r="885" spans="1:1">
      <c r="A885">
        <f t="shared" si="13"/>
        <v>884</v>
      </c>
    </row>
    <row r="886" spans="1:1">
      <c r="A886">
        <f t="shared" si="13"/>
        <v>885</v>
      </c>
    </row>
    <row r="887" spans="1:1">
      <c r="A887">
        <f t="shared" si="13"/>
        <v>886</v>
      </c>
    </row>
    <row r="888" spans="1:1">
      <c r="A888">
        <f t="shared" si="13"/>
        <v>887</v>
      </c>
    </row>
    <row r="889" spans="1:1">
      <c r="A889">
        <f t="shared" si="13"/>
        <v>888</v>
      </c>
    </row>
    <row r="890" spans="1:1">
      <c r="A890">
        <f t="shared" si="13"/>
        <v>889</v>
      </c>
    </row>
    <row r="891" spans="1:1">
      <c r="A891">
        <f t="shared" si="13"/>
        <v>890</v>
      </c>
    </row>
    <row r="892" spans="1:1">
      <c r="A892">
        <f t="shared" si="13"/>
        <v>891</v>
      </c>
    </row>
    <row r="893" spans="1:1">
      <c r="A893">
        <f t="shared" si="13"/>
        <v>892</v>
      </c>
    </row>
    <row r="894" spans="1:1">
      <c r="A894">
        <f t="shared" si="13"/>
        <v>893</v>
      </c>
    </row>
    <row r="895" spans="1:1">
      <c r="A895">
        <f t="shared" si="13"/>
        <v>894</v>
      </c>
    </row>
    <row r="896" spans="1:1">
      <c r="A896">
        <f t="shared" si="13"/>
        <v>895</v>
      </c>
    </row>
    <row r="897" spans="1:1">
      <c r="A897">
        <f t="shared" si="13"/>
        <v>896</v>
      </c>
    </row>
    <row r="898" spans="1:1">
      <c r="A898">
        <f t="shared" si="13"/>
        <v>897</v>
      </c>
    </row>
    <row r="899" spans="1:1">
      <c r="A899">
        <f t="shared" ref="A899:A962" si="14">A898+1</f>
        <v>898</v>
      </c>
    </row>
    <row r="900" spans="1:1">
      <c r="A900">
        <f t="shared" si="14"/>
        <v>899</v>
      </c>
    </row>
    <row r="901" spans="1:1">
      <c r="A901">
        <f t="shared" si="14"/>
        <v>900</v>
      </c>
    </row>
    <row r="902" spans="1:1">
      <c r="A902">
        <f t="shared" si="14"/>
        <v>901</v>
      </c>
    </row>
    <row r="903" spans="1:1">
      <c r="A903">
        <f t="shared" si="14"/>
        <v>902</v>
      </c>
    </row>
    <row r="904" spans="1:1">
      <c r="A904">
        <f t="shared" si="14"/>
        <v>903</v>
      </c>
    </row>
    <row r="905" spans="1:1">
      <c r="A905">
        <f t="shared" si="14"/>
        <v>904</v>
      </c>
    </row>
    <row r="906" spans="1:1">
      <c r="A906">
        <f t="shared" si="14"/>
        <v>905</v>
      </c>
    </row>
    <row r="907" spans="1:1">
      <c r="A907">
        <f t="shared" si="14"/>
        <v>906</v>
      </c>
    </row>
    <row r="908" spans="1:1">
      <c r="A908">
        <f t="shared" si="14"/>
        <v>907</v>
      </c>
    </row>
    <row r="909" spans="1:1">
      <c r="A909">
        <f t="shared" si="14"/>
        <v>908</v>
      </c>
    </row>
    <row r="910" spans="1:1">
      <c r="A910">
        <f t="shared" si="14"/>
        <v>909</v>
      </c>
    </row>
    <row r="911" spans="1:1">
      <c r="A911">
        <f t="shared" si="14"/>
        <v>910</v>
      </c>
    </row>
    <row r="912" spans="1:1">
      <c r="A912">
        <f t="shared" si="14"/>
        <v>911</v>
      </c>
    </row>
    <row r="913" spans="1:1">
      <c r="A913">
        <f t="shared" si="14"/>
        <v>912</v>
      </c>
    </row>
    <row r="914" spans="1:1">
      <c r="A914">
        <f t="shared" si="14"/>
        <v>913</v>
      </c>
    </row>
    <row r="915" spans="1:1">
      <c r="A915">
        <f t="shared" si="14"/>
        <v>914</v>
      </c>
    </row>
    <row r="916" spans="1:1">
      <c r="A916">
        <f t="shared" si="14"/>
        <v>915</v>
      </c>
    </row>
    <row r="917" spans="1:1">
      <c r="A917">
        <f t="shared" si="14"/>
        <v>916</v>
      </c>
    </row>
    <row r="918" spans="1:1">
      <c r="A918">
        <f t="shared" si="14"/>
        <v>917</v>
      </c>
    </row>
    <row r="919" spans="1:1">
      <c r="A919">
        <f t="shared" si="14"/>
        <v>918</v>
      </c>
    </row>
    <row r="920" spans="1:1">
      <c r="A920">
        <f t="shared" si="14"/>
        <v>919</v>
      </c>
    </row>
    <row r="921" spans="1:1">
      <c r="A921">
        <f t="shared" si="14"/>
        <v>920</v>
      </c>
    </row>
    <row r="922" spans="1:1">
      <c r="A922">
        <f t="shared" si="14"/>
        <v>921</v>
      </c>
    </row>
    <row r="923" spans="1:1">
      <c r="A923">
        <f t="shared" si="14"/>
        <v>922</v>
      </c>
    </row>
    <row r="924" spans="1:1">
      <c r="A924">
        <f t="shared" si="14"/>
        <v>923</v>
      </c>
    </row>
    <row r="925" spans="1:1">
      <c r="A925">
        <f t="shared" si="14"/>
        <v>924</v>
      </c>
    </row>
    <row r="926" spans="1:1">
      <c r="A926">
        <f t="shared" si="14"/>
        <v>925</v>
      </c>
    </row>
    <row r="927" spans="1:1">
      <c r="A927">
        <f t="shared" si="14"/>
        <v>926</v>
      </c>
    </row>
    <row r="928" spans="1:1">
      <c r="A928">
        <f t="shared" si="14"/>
        <v>927</v>
      </c>
    </row>
    <row r="929" spans="1:1">
      <c r="A929">
        <f t="shared" si="14"/>
        <v>928</v>
      </c>
    </row>
    <row r="930" spans="1:1">
      <c r="A930">
        <f t="shared" si="14"/>
        <v>929</v>
      </c>
    </row>
    <row r="931" spans="1:1">
      <c r="A931">
        <f t="shared" si="14"/>
        <v>930</v>
      </c>
    </row>
    <row r="932" spans="1:1">
      <c r="A932">
        <f t="shared" si="14"/>
        <v>931</v>
      </c>
    </row>
    <row r="933" spans="1:1">
      <c r="A933">
        <f t="shared" si="14"/>
        <v>932</v>
      </c>
    </row>
    <row r="934" spans="1:1">
      <c r="A934">
        <f t="shared" si="14"/>
        <v>933</v>
      </c>
    </row>
    <row r="935" spans="1:1">
      <c r="A935">
        <f t="shared" si="14"/>
        <v>934</v>
      </c>
    </row>
    <row r="936" spans="1:1">
      <c r="A936">
        <f t="shared" si="14"/>
        <v>935</v>
      </c>
    </row>
    <row r="937" spans="1:1">
      <c r="A937">
        <f t="shared" si="14"/>
        <v>936</v>
      </c>
    </row>
    <row r="938" spans="1:1">
      <c r="A938">
        <f t="shared" si="14"/>
        <v>937</v>
      </c>
    </row>
    <row r="939" spans="1:1">
      <c r="A939">
        <f t="shared" si="14"/>
        <v>938</v>
      </c>
    </row>
    <row r="940" spans="1:1">
      <c r="A940">
        <f t="shared" si="14"/>
        <v>939</v>
      </c>
    </row>
    <row r="941" spans="1:1">
      <c r="A941">
        <f t="shared" si="14"/>
        <v>940</v>
      </c>
    </row>
    <row r="942" spans="1:1">
      <c r="A942">
        <f t="shared" si="14"/>
        <v>941</v>
      </c>
    </row>
    <row r="943" spans="1:1">
      <c r="A943">
        <f t="shared" si="14"/>
        <v>942</v>
      </c>
    </row>
    <row r="944" spans="1:1">
      <c r="A944">
        <f t="shared" si="14"/>
        <v>943</v>
      </c>
    </row>
    <row r="945" spans="1:1">
      <c r="A945">
        <f t="shared" si="14"/>
        <v>944</v>
      </c>
    </row>
    <row r="946" spans="1:1">
      <c r="A946">
        <f t="shared" si="14"/>
        <v>945</v>
      </c>
    </row>
    <row r="947" spans="1:1">
      <c r="A947">
        <f t="shared" si="14"/>
        <v>946</v>
      </c>
    </row>
    <row r="948" spans="1:1">
      <c r="A948">
        <f t="shared" si="14"/>
        <v>947</v>
      </c>
    </row>
    <row r="949" spans="1:1">
      <c r="A949">
        <f t="shared" si="14"/>
        <v>948</v>
      </c>
    </row>
    <row r="950" spans="1:1">
      <c r="A950">
        <f t="shared" si="14"/>
        <v>949</v>
      </c>
    </row>
    <row r="951" spans="1:1">
      <c r="A951">
        <f t="shared" si="14"/>
        <v>950</v>
      </c>
    </row>
    <row r="952" spans="1:1">
      <c r="A952">
        <f t="shared" si="14"/>
        <v>951</v>
      </c>
    </row>
    <row r="953" spans="1:1">
      <c r="A953">
        <f t="shared" si="14"/>
        <v>952</v>
      </c>
    </row>
    <row r="954" spans="1:1">
      <c r="A954">
        <f t="shared" si="14"/>
        <v>953</v>
      </c>
    </row>
    <row r="955" spans="1:1">
      <c r="A955">
        <f t="shared" si="14"/>
        <v>954</v>
      </c>
    </row>
    <row r="956" spans="1:1">
      <c r="A956">
        <f t="shared" si="14"/>
        <v>955</v>
      </c>
    </row>
    <row r="957" spans="1:1">
      <c r="A957">
        <f t="shared" si="14"/>
        <v>956</v>
      </c>
    </row>
    <row r="958" spans="1:1">
      <c r="A958">
        <f t="shared" si="14"/>
        <v>957</v>
      </c>
    </row>
    <row r="959" spans="1:1">
      <c r="A959">
        <f t="shared" si="14"/>
        <v>958</v>
      </c>
    </row>
    <row r="960" spans="1:1">
      <c r="A960">
        <f t="shared" si="14"/>
        <v>959</v>
      </c>
    </row>
    <row r="961" spans="1:1">
      <c r="A961">
        <f t="shared" si="14"/>
        <v>960</v>
      </c>
    </row>
    <row r="962" spans="1:1">
      <c r="A962">
        <f t="shared" si="14"/>
        <v>961</v>
      </c>
    </row>
    <row r="963" spans="1:1">
      <c r="A963">
        <f t="shared" ref="A963:A1026" si="15">A962+1</f>
        <v>962</v>
      </c>
    </row>
    <row r="964" spans="1:1">
      <c r="A964">
        <f t="shared" si="15"/>
        <v>963</v>
      </c>
    </row>
    <row r="965" spans="1:1">
      <c r="A965">
        <f t="shared" si="15"/>
        <v>964</v>
      </c>
    </row>
    <row r="966" spans="1:1">
      <c r="A966">
        <f t="shared" si="15"/>
        <v>965</v>
      </c>
    </row>
    <row r="967" spans="1:1">
      <c r="A967">
        <f t="shared" si="15"/>
        <v>966</v>
      </c>
    </row>
    <row r="968" spans="1:1">
      <c r="A968">
        <f t="shared" si="15"/>
        <v>967</v>
      </c>
    </row>
    <row r="969" spans="1:1">
      <c r="A969">
        <f t="shared" si="15"/>
        <v>968</v>
      </c>
    </row>
    <row r="970" spans="1:1">
      <c r="A970">
        <f t="shared" si="15"/>
        <v>969</v>
      </c>
    </row>
    <row r="971" spans="1:1">
      <c r="A971">
        <f t="shared" si="15"/>
        <v>970</v>
      </c>
    </row>
    <row r="972" spans="1:1">
      <c r="A972">
        <f t="shared" si="15"/>
        <v>971</v>
      </c>
    </row>
    <row r="973" spans="1:1">
      <c r="A973">
        <f t="shared" si="15"/>
        <v>972</v>
      </c>
    </row>
    <row r="974" spans="1:1">
      <c r="A974">
        <f t="shared" si="15"/>
        <v>973</v>
      </c>
    </row>
    <row r="975" spans="1:1">
      <c r="A975">
        <f t="shared" si="15"/>
        <v>974</v>
      </c>
    </row>
    <row r="976" spans="1:1">
      <c r="A976">
        <f t="shared" si="15"/>
        <v>975</v>
      </c>
    </row>
    <row r="977" spans="1:1">
      <c r="A977">
        <f t="shared" si="15"/>
        <v>976</v>
      </c>
    </row>
    <row r="978" spans="1:1">
      <c r="A978">
        <f t="shared" si="15"/>
        <v>977</v>
      </c>
    </row>
    <row r="979" spans="1:1">
      <c r="A979">
        <f t="shared" si="15"/>
        <v>978</v>
      </c>
    </row>
    <row r="980" spans="1:1">
      <c r="A980">
        <f t="shared" si="15"/>
        <v>979</v>
      </c>
    </row>
    <row r="981" spans="1:1">
      <c r="A981">
        <f t="shared" si="15"/>
        <v>980</v>
      </c>
    </row>
    <row r="982" spans="1:1">
      <c r="A982">
        <f t="shared" si="15"/>
        <v>981</v>
      </c>
    </row>
    <row r="983" spans="1:1">
      <c r="A983">
        <f t="shared" si="15"/>
        <v>982</v>
      </c>
    </row>
    <row r="984" spans="1:1">
      <c r="A984">
        <f t="shared" si="15"/>
        <v>983</v>
      </c>
    </row>
    <row r="985" spans="1:1">
      <c r="A985">
        <f t="shared" si="15"/>
        <v>984</v>
      </c>
    </row>
    <row r="986" spans="1:1">
      <c r="A986">
        <f t="shared" si="15"/>
        <v>985</v>
      </c>
    </row>
    <row r="987" spans="1:1">
      <c r="A987">
        <f t="shared" si="15"/>
        <v>986</v>
      </c>
    </row>
    <row r="988" spans="1:1">
      <c r="A988">
        <f t="shared" si="15"/>
        <v>987</v>
      </c>
    </row>
    <row r="989" spans="1:1">
      <c r="A989">
        <f t="shared" si="15"/>
        <v>988</v>
      </c>
    </row>
    <row r="990" spans="1:1">
      <c r="A990">
        <f t="shared" si="15"/>
        <v>989</v>
      </c>
    </row>
    <row r="991" spans="1:1">
      <c r="A991">
        <f t="shared" si="15"/>
        <v>990</v>
      </c>
    </row>
    <row r="992" spans="1:1">
      <c r="A992">
        <f t="shared" si="15"/>
        <v>991</v>
      </c>
    </row>
    <row r="993" spans="1:1">
      <c r="A993">
        <f t="shared" si="15"/>
        <v>992</v>
      </c>
    </row>
    <row r="994" spans="1:1">
      <c r="A994">
        <f t="shared" si="15"/>
        <v>993</v>
      </c>
    </row>
    <row r="995" spans="1:1">
      <c r="A995">
        <f t="shared" si="15"/>
        <v>994</v>
      </c>
    </row>
    <row r="996" spans="1:1">
      <c r="A996">
        <f t="shared" si="15"/>
        <v>995</v>
      </c>
    </row>
    <row r="997" spans="1:1">
      <c r="A997">
        <f t="shared" si="15"/>
        <v>996</v>
      </c>
    </row>
    <row r="998" spans="1:1">
      <c r="A998">
        <f t="shared" si="15"/>
        <v>997</v>
      </c>
    </row>
    <row r="999" spans="1:1">
      <c r="A999">
        <f t="shared" si="15"/>
        <v>998</v>
      </c>
    </row>
    <row r="1000" spans="1:1">
      <c r="A1000">
        <f t="shared" si="15"/>
        <v>999</v>
      </c>
    </row>
    <row r="1001" spans="1:1">
      <c r="A1001">
        <f t="shared" si="15"/>
        <v>1000</v>
      </c>
    </row>
    <row r="1002" spans="1:1">
      <c r="A1002">
        <f t="shared" si="15"/>
        <v>1001</v>
      </c>
    </row>
    <row r="1003" spans="1:1">
      <c r="A1003">
        <f t="shared" si="15"/>
        <v>1002</v>
      </c>
    </row>
    <row r="1004" spans="1:1">
      <c r="A1004">
        <f t="shared" si="15"/>
        <v>1003</v>
      </c>
    </row>
    <row r="1005" spans="1:1">
      <c r="A1005">
        <f t="shared" si="15"/>
        <v>1004</v>
      </c>
    </row>
    <row r="1006" spans="1:1">
      <c r="A1006">
        <f t="shared" si="15"/>
        <v>1005</v>
      </c>
    </row>
    <row r="1007" spans="1:1">
      <c r="A1007">
        <f t="shared" si="15"/>
        <v>1006</v>
      </c>
    </row>
    <row r="1008" spans="1:1">
      <c r="A1008">
        <f t="shared" si="15"/>
        <v>1007</v>
      </c>
    </row>
    <row r="1009" spans="1:1">
      <c r="A1009">
        <f t="shared" si="15"/>
        <v>1008</v>
      </c>
    </row>
    <row r="1010" spans="1:1">
      <c r="A1010">
        <f t="shared" si="15"/>
        <v>1009</v>
      </c>
    </row>
    <row r="1011" spans="1:1">
      <c r="A1011">
        <f t="shared" si="15"/>
        <v>1010</v>
      </c>
    </row>
    <row r="1012" spans="1:1">
      <c r="A1012">
        <f t="shared" si="15"/>
        <v>1011</v>
      </c>
    </row>
    <row r="1013" spans="1:1">
      <c r="A1013">
        <f t="shared" si="15"/>
        <v>1012</v>
      </c>
    </row>
    <row r="1014" spans="1:1">
      <c r="A1014">
        <f t="shared" si="15"/>
        <v>1013</v>
      </c>
    </row>
    <row r="1015" spans="1:1">
      <c r="A1015">
        <f t="shared" si="15"/>
        <v>1014</v>
      </c>
    </row>
    <row r="1016" spans="1:1">
      <c r="A1016">
        <f t="shared" si="15"/>
        <v>1015</v>
      </c>
    </row>
    <row r="1017" spans="1:1">
      <c r="A1017">
        <f t="shared" si="15"/>
        <v>1016</v>
      </c>
    </row>
    <row r="1018" spans="1:1">
      <c r="A1018">
        <f t="shared" si="15"/>
        <v>1017</v>
      </c>
    </row>
    <row r="1019" spans="1:1">
      <c r="A1019">
        <f t="shared" si="15"/>
        <v>1018</v>
      </c>
    </row>
    <row r="1020" spans="1:1">
      <c r="A1020">
        <f t="shared" si="15"/>
        <v>1019</v>
      </c>
    </row>
    <row r="1021" spans="1:1">
      <c r="A1021">
        <f t="shared" si="15"/>
        <v>1020</v>
      </c>
    </row>
    <row r="1022" spans="1:1">
      <c r="A1022">
        <f t="shared" si="15"/>
        <v>1021</v>
      </c>
    </row>
    <row r="1023" spans="1:1">
      <c r="A1023">
        <f t="shared" si="15"/>
        <v>1022</v>
      </c>
    </row>
    <row r="1024" spans="1:1">
      <c r="A1024">
        <f t="shared" si="15"/>
        <v>1023</v>
      </c>
    </row>
    <row r="1025" spans="1:1">
      <c r="A1025">
        <f t="shared" si="15"/>
        <v>1024</v>
      </c>
    </row>
    <row r="1026" spans="1:1">
      <c r="A1026">
        <f t="shared" si="15"/>
        <v>1025</v>
      </c>
    </row>
    <row r="1027" spans="1:1">
      <c r="A1027">
        <f t="shared" ref="A1027:A1090" si="16">A1026+1</f>
        <v>1026</v>
      </c>
    </row>
    <row r="1028" spans="1:1">
      <c r="A1028">
        <f t="shared" si="16"/>
        <v>1027</v>
      </c>
    </row>
    <row r="1029" spans="1:1">
      <c r="A1029">
        <f t="shared" si="16"/>
        <v>1028</v>
      </c>
    </row>
    <row r="1030" spans="1:1">
      <c r="A1030">
        <f t="shared" si="16"/>
        <v>1029</v>
      </c>
    </row>
    <row r="1031" spans="1:1">
      <c r="A1031">
        <f t="shared" si="16"/>
        <v>1030</v>
      </c>
    </row>
    <row r="1032" spans="1:1">
      <c r="A1032">
        <f t="shared" si="16"/>
        <v>1031</v>
      </c>
    </row>
    <row r="1033" spans="1:1">
      <c r="A1033">
        <f t="shared" si="16"/>
        <v>1032</v>
      </c>
    </row>
    <row r="1034" spans="1:1">
      <c r="A1034">
        <f t="shared" si="16"/>
        <v>1033</v>
      </c>
    </row>
    <row r="1035" spans="1:1">
      <c r="A1035">
        <f t="shared" si="16"/>
        <v>1034</v>
      </c>
    </row>
    <row r="1036" spans="1:1">
      <c r="A1036">
        <f t="shared" si="16"/>
        <v>1035</v>
      </c>
    </row>
    <row r="1037" spans="1:1">
      <c r="A1037">
        <f t="shared" si="16"/>
        <v>1036</v>
      </c>
    </row>
    <row r="1038" spans="1:1">
      <c r="A1038">
        <f t="shared" si="16"/>
        <v>1037</v>
      </c>
    </row>
    <row r="1039" spans="1:1">
      <c r="A1039">
        <f t="shared" si="16"/>
        <v>1038</v>
      </c>
    </row>
    <row r="1040" spans="1:1">
      <c r="A1040">
        <f t="shared" si="16"/>
        <v>1039</v>
      </c>
    </row>
    <row r="1041" spans="1:1">
      <c r="A1041">
        <f t="shared" si="16"/>
        <v>1040</v>
      </c>
    </row>
    <row r="1042" spans="1:1">
      <c r="A1042">
        <f t="shared" si="16"/>
        <v>1041</v>
      </c>
    </row>
    <row r="1043" spans="1:1">
      <c r="A1043">
        <f t="shared" si="16"/>
        <v>1042</v>
      </c>
    </row>
    <row r="1044" spans="1:1">
      <c r="A1044">
        <f t="shared" si="16"/>
        <v>1043</v>
      </c>
    </row>
    <row r="1045" spans="1:1">
      <c r="A1045">
        <f t="shared" si="16"/>
        <v>1044</v>
      </c>
    </row>
    <row r="1046" spans="1:1">
      <c r="A1046">
        <f t="shared" si="16"/>
        <v>1045</v>
      </c>
    </row>
    <row r="1047" spans="1:1">
      <c r="A1047">
        <f t="shared" si="16"/>
        <v>1046</v>
      </c>
    </row>
    <row r="1048" spans="1:1">
      <c r="A1048">
        <f t="shared" si="16"/>
        <v>1047</v>
      </c>
    </row>
    <row r="1049" spans="1:1">
      <c r="A1049">
        <f t="shared" si="16"/>
        <v>1048</v>
      </c>
    </row>
    <row r="1050" spans="1:1">
      <c r="A1050">
        <f t="shared" si="16"/>
        <v>1049</v>
      </c>
    </row>
    <row r="1051" spans="1:1">
      <c r="A1051">
        <f t="shared" si="16"/>
        <v>1050</v>
      </c>
    </row>
    <row r="1052" spans="1:1">
      <c r="A1052">
        <f t="shared" si="16"/>
        <v>1051</v>
      </c>
    </row>
    <row r="1053" spans="1:1">
      <c r="A1053">
        <f t="shared" si="16"/>
        <v>1052</v>
      </c>
    </row>
    <row r="1054" spans="1:1">
      <c r="A1054">
        <f t="shared" si="16"/>
        <v>1053</v>
      </c>
    </row>
    <row r="1055" spans="1:1">
      <c r="A1055">
        <f t="shared" si="16"/>
        <v>1054</v>
      </c>
    </row>
    <row r="1056" spans="1:1">
      <c r="A1056">
        <f t="shared" si="16"/>
        <v>1055</v>
      </c>
    </row>
    <row r="1057" spans="1:1">
      <c r="A1057">
        <f t="shared" si="16"/>
        <v>1056</v>
      </c>
    </row>
    <row r="1058" spans="1:1">
      <c r="A1058">
        <f t="shared" si="16"/>
        <v>1057</v>
      </c>
    </row>
    <row r="1059" spans="1:1">
      <c r="A1059">
        <f t="shared" si="16"/>
        <v>1058</v>
      </c>
    </row>
    <row r="1060" spans="1:1">
      <c r="A1060">
        <f t="shared" si="16"/>
        <v>1059</v>
      </c>
    </row>
    <row r="1061" spans="1:1">
      <c r="A1061">
        <f t="shared" si="16"/>
        <v>1060</v>
      </c>
    </row>
    <row r="1062" spans="1:1">
      <c r="A1062">
        <f t="shared" si="16"/>
        <v>1061</v>
      </c>
    </row>
    <row r="1063" spans="1:1">
      <c r="A1063">
        <f t="shared" si="16"/>
        <v>1062</v>
      </c>
    </row>
    <row r="1064" spans="1:1">
      <c r="A1064">
        <f t="shared" si="16"/>
        <v>1063</v>
      </c>
    </row>
    <row r="1065" spans="1:1">
      <c r="A1065">
        <f t="shared" si="16"/>
        <v>1064</v>
      </c>
    </row>
    <row r="1066" spans="1:1">
      <c r="A1066">
        <f t="shared" si="16"/>
        <v>1065</v>
      </c>
    </row>
    <row r="1067" spans="1:1">
      <c r="A1067">
        <f t="shared" si="16"/>
        <v>1066</v>
      </c>
    </row>
    <row r="1068" spans="1:1">
      <c r="A1068">
        <f t="shared" si="16"/>
        <v>1067</v>
      </c>
    </row>
    <row r="1069" spans="1:1">
      <c r="A1069">
        <f t="shared" si="16"/>
        <v>1068</v>
      </c>
    </row>
    <row r="1070" spans="1:1">
      <c r="A1070">
        <f t="shared" si="16"/>
        <v>1069</v>
      </c>
    </row>
    <row r="1071" spans="1:1">
      <c r="A1071">
        <f t="shared" si="16"/>
        <v>1070</v>
      </c>
    </row>
    <row r="1072" spans="1:1">
      <c r="A1072">
        <f t="shared" si="16"/>
        <v>1071</v>
      </c>
    </row>
    <row r="1073" spans="1:1">
      <c r="A1073">
        <f t="shared" si="16"/>
        <v>1072</v>
      </c>
    </row>
    <row r="1074" spans="1:1">
      <c r="A1074">
        <f t="shared" si="16"/>
        <v>1073</v>
      </c>
    </row>
    <row r="1075" spans="1:1">
      <c r="A1075">
        <f t="shared" si="16"/>
        <v>1074</v>
      </c>
    </row>
    <row r="1076" spans="1:1">
      <c r="A1076">
        <f t="shared" si="16"/>
        <v>1075</v>
      </c>
    </row>
    <row r="1077" spans="1:1">
      <c r="A1077">
        <f t="shared" si="16"/>
        <v>1076</v>
      </c>
    </row>
    <row r="1078" spans="1:1">
      <c r="A1078">
        <f t="shared" si="16"/>
        <v>1077</v>
      </c>
    </row>
    <row r="1079" spans="1:1">
      <c r="A1079">
        <f t="shared" si="16"/>
        <v>1078</v>
      </c>
    </row>
    <row r="1080" spans="1:1">
      <c r="A1080">
        <f t="shared" si="16"/>
        <v>1079</v>
      </c>
    </row>
    <row r="1081" spans="1:1">
      <c r="A1081">
        <f t="shared" si="16"/>
        <v>1080</v>
      </c>
    </row>
    <row r="1082" spans="1:1">
      <c r="A1082">
        <f t="shared" si="16"/>
        <v>1081</v>
      </c>
    </row>
    <row r="1083" spans="1:1">
      <c r="A1083">
        <f t="shared" si="16"/>
        <v>1082</v>
      </c>
    </row>
    <row r="1084" spans="1:1">
      <c r="A1084">
        <f t="shared" si="16"/>
        <v>1083</v>
      </c>
    </row>
    <row r="1085" spans="1:1">
      <c r="A1085">
        <f t="shared" si="16"/>
        <v>1084</v>
      </c>
    </row>
    <row r="1086" spans="1:1">
      <c r="A1086">
        <f t="shared" si="16"/>
        <v>1085</v>
      </c>
    </row>
    <row r="1087" spans="1:1">
      <c r="A1087">
        <f t="shared" si="16"/>
        <v>1086</v>
      </c>
    </row>
    <row r="1088" spans="1:1">
      <c r="A1088">
        <f t="shared" si="16"/>
        <v>1087</v>
      </c>
    </row>
    <row r="1089" spans="1:1">
      <c r="A1089">
        <f t="shared" si="16"/>
        <v>1088</v>
      </c>
    </row>
    <row r="1090" spans="1:1">
      <c r="A1090">
        <f t="shared" si="16"/>
        <v>1089</v>
      </c>
    </row>
    <row r="1091" spans="1:1">
      <c r="A1091">
        <f t="shared" ref="A1091:A1154" si="17">A1090+1</f>
        <v>1090</v>
      </c>
    </row>
    <row r="1092" spans="1:1">
      <c r="A1092">
        <f t="shared" si="17"/>
        <v>1091</v>
      </c>
    </row>
    <row r="1093" spans="1:1">
      <c r="A1093">
        <f t="shared" si="17"/>
        <v>1092</v>
      </c>
    </row>
    <row r="1094" spans="1:1">
      <c r="A1094">
        <f t="shared" si="17"/>
        <v>1093</v>
      </c>
    </row>
    <row r="1095" spans="1:1">
      <c r="A1095">
        <f t="shared" si="17"/>
        <v>1094</v>
      </c>
    </row>
    <row r="1096" spans="1:1">
      <c r="A1096">
        <f t="shared" si="17"/>
        <v>1095</v>
      </c>
    </row>
    <row r="1097" spans="1:1">
      <c r="A1097">
        <f t="shared" si="17"/>
        <v>1096</v>
      </c>
    </row>
    <row r="1098" spans="1:1">
      <c r="A1098">
        <f t="shared" si="17"/>
        <v>1097</v>
      </c>
    </row>
    <row r="1099" spans="1:1">
      <c r="A1099">
        <f t="shared" si="17"/>
        <v>1098</v>
      </c>
    </row>
    <row r="1100" spans="1:1">
      <c r="A1100">
        <f t="shared" si="17"/>
        <v>1099</v>
      </c>
    </row>
    <row r="1101" spans="1:1">
      <c r="A1101">
        <f t="shared" si="17"/>
        <v>1100</v>
      </c>
    </row>
    <row r="1102" spans="1:1">
      <c r="A1102">
        <f t="shared" si="17"/>
        <v>1101</v>
      </c>
    </row>
    <row r="1103" spans="1:1">
      <c r="A1103">
        <f t="shared" si="17"/>
        <v>1102</v>
      </c>
    </row>
    <row r="1104" spans="1:1">
      <c r="A1104">
        <f t="shared" si="17"/>
        <v>1103</v>
      </c>
    </row>
    <row r="1105" spans="1:1">
      <c r="A1105">
        <f t="shared" si="17"/>
        <v>1104</v>
      </c>
    </row>
    <row r="1106" spans="1:1">
      <c r="A1106">
        <f t="shared" si="17"/>
        <v>1105</v>
      </c>
    </row>
    <row r="1107" spans="1:1">
      <c r="A1107">
        <f t="shared" si="17"/>
        <v>1106</v>
      </c>
    </row>
    <row r="1108" spans="1:1">
      <c r="A1108">
        <f t="shared" si="17"/>
        <v>1107</v>
      </c>
    </row>
    <row r="1109" spans="1:1">
      <c r="A1109">
        <f t="shared" si="17"/>
        <v>1108</v>
      </c>
    </row>
    <row r="1110" spans="1:1">
      <c r="A1110">
        <f t="shared" si="17"/>
        <v>1109</v>
      </c>
    </row>
    <row r="1111" spans="1:1">
      <c r="A1111">
        <f t="shared" si="17"/>
        <v>1110</v>
      </c>
    </row>
    <row r="1112" spans="1:1">
      <c r="A1112">
        <f t="shared" si="17"/>
        <v>1111</v>
      </c>
    </row>
    <row r="1113" spans="1:1">
      <c r="A1113">
        <f t="shared" si="17"/>
        <v>1112</v>
      </c>
    </row>
    <row r="1114" spans="1:1">
      <c r="A1114">
        <f t="shared" si="17"/>
        <v>1113</v>
      </c>
    </row>
    <row r="1115" spans="1:1">
      <c r="A1115">
        <f t="shared" si="17"/>
        <v>1114</v>
      </c>
    </row>
    <row r="1116" spans="1:1">
      <c r="A1116">
        <f t="shared" si="17"/>
        <v>1115</v>
      </c>
    </row>
    <row r="1117" spans="1:1">
      <c r="A1117">
        <f t="shared" si="17"/>
        <v>1116</v>
      </c>
    </row>
    <row r="1118" spans="1:1">
      <c r="A1118">
        <f t="shared" si="17"/>
        <v>1117</v>
      </c>
    </row>
    <row r="1119" spans="1:1">
      <c r="A1119">
        <f t="shared" si="17"/>
        <v>1118</v>
      </c>
    </row>
    <row r="1120" spans="1:1">
      <c r="A1120">
        <f t="shared" si="17"/>
        <v>1119</v>
      </c>
    </row>
    <row r="1121" spans="1:1">
      <c r="A1121">
        <f t="shared" si="17"/>
        <v>1120</v>
      </c>
    </row>
    <row r="1122" spans="1:1">
      <c r="A1122">
        <f t="shared" si="17"/>
        <v>1121</v>
      </c>
    </row>
    <row r="1123" spans="1:1">
      <c r="A1123">
        <f t="shared" si="17"/>
        <v>1122</v>
      </c>
    </row>
    <row r="1124" spans="1:1">
      <c r="A1124">
        <f t="shared" si="17"/>
        <v>1123</v>
      </c>
    </row>
    <row r="1125" spans="1:1">
      <c r="A1125">
        <f t="shared" si="17"/>
        <v>1124</v>
      </c>
    </row>
    <row r="1126" spans="1:1">
      <c r="A1126">
        <f t="shared" si="17"/>
        <v>1125</v>
      </c>
    </row>
    <row r="1127" spans="1:1">
      <c r="A1127">
        <f t="shared" si="17"/>
        <v>1126</v>
      </c>
    </row>
    <row r="1128" spans="1:1">
      <c r="A1128">
        <f t="shared" si="17"/>
        <v>1127</v>
      </c>
    </row>
    <row r="1129" spans="1:1">
      <c r="A1129">
        <f t="shared" si="17"/>
        <v>1128</v>
      </c>
    </row>
    <row r="1130" spans="1:1">
      <c r="A1130">
        <f t="shared" si="17"/>
        <v>1129</v>
      </c>
    </row>
    <row r="1131" spans="1:1">
      <c r="A1131">
        <f t="shared" si="17"/>
        <v>1130</v>
      </c>
    </row>
    <row r="1132" spans="1:1">
      <c r="A1132">
        <f t="shared" si="17"/>
        <v>1131</v>
      </c>
    </row>
    <row r="1133" spans="1:1">
      <c r="A1133">
        <f t="shared" si="17"/>
        <v>1132</v>
      </c>
    </row>
    <row r="1134" spans="1:1">
      <c r="A1134">
        <f t="shared" si="17"/>
        <v>1133</v>
      </c>
    </row>
    <row r="1135" spans="1:1">
      <c r="A1135">
        <f t="shared" si="17"/>
        <v>1134</v>
      </c>
    </row>
    <row r="1136" spans="1:1">
      <c r="A1136">
        <f t="shared" si="17"/>
        <v>1135</v>
      </c>
    </row>
    <row r="1137" spans="1:1">
      <c r="A1137">
        <f t="shared" si="17"/>
        <v>1136</v>
      </c>
    </row>
    <row r="1138" spans="1:1">
      <c r="A1138">
        <f t="shared" si="17"/>
        <v>1137</v>
      </c>
    </row>
    <row r="1139" spans="1:1">
      <c r="A1139">
        <f t="shared" si="17"/>
        <v>1138</v>
      </c>
    </row>
    <row r="1140" spans="1:1">
      <c r="A1140">
        <f t="shared" si="17"/>
        <v>1139</v>
      </c>
    </row>
    <row r="1141" spans="1:1">
      <c r="A1141">
        <f t="shared" si="17"/>
        <v>1140</v>
      </c>
    </row>
    <row r="1142" spans="1:1">
      <c r="A1142">
        <f t="shared" si="17"/>
        <v>1141</v>
      </c>
    </row>
    <row r="1143" spans="1:1">
      <c r="A1143">
        <f t="shared" si="17"/>
        <v>1142</v>
      </c>
    </row>
    <row r="1144" spans="1:1">
      <c r="A1144">
        <f t="shared" si="17"/>
        <v>1143</v>
      </c>
    </row>
    <row r="1145" spans="1:1">
      <c r="A1145">
        <f t="shared" si="17"/>
        <v>1144</v>
      </c>
    </row>
    <row r="1146" spans="1:1">
      <c r="A1146">
        <f t="shared" si="17"/>
        <v>1145</v>
      </c>
    </row>
    <row r="1147" spans="1:1">
      <c r="A1147">
        <f t="shared" si="17"/>
        <v>1146</v>
      </c>
    </row>
    <row r="1148" spans="1:1">
      <c r="A1148">
        <f t="shared" si="17"/>
        <v>1147</v>
      </c>
    </row>
    <row r="1149" spans="1:1">
      <c r="A1149">
        <f t="shared" si="17"/>
        <v>1148</v>
      </c>
    </row>
    <row r="1150" spans="1:1">
      <c r="A1150">
        <f t="shared" si="17"/>
        <v>1149</v>
      </c>
    </row>
    <row r="1151" spans="1:1">
      <c r="A1151">
        <f t="shared" si="17"/>
        <v>1150</v>
      </c>
    </row>
    <row r="1152" spans="1:1">
      <c r="A1152">
        <f t="shared" si="17"/>
        <v>1151</v>
      </c>
    </row>
    <row r="1153" spans="1:1">
      <c r="A1153">
        <f t="shared" si="17"/>
        <v>1152</v>
      </c>
    </row>
    <row r="1154" spans="1:1">
      <c r="A1154">
        <f t="shared" si="17"/>
        <v>1153</v>
      </c>
    </row>
    <row r="1155" spans="1:1">
      <c r="A1155">
        <f t="shared" ref="A1155:A1218" si="18">A1154+1</f>
        <v>1154</v>
      </c>
    </row>
    <row r="1156" spans="1:1">
      <c r="A1156">
        <f t="shared" si="18"/>
        <v>1155</v>
      </c>
    </row>
    <row r="1157" spans="1:1">
      <c r="A1157">
        <f t="shared" si="18"/>
        <v>1156</v>
      </c>
    </row>
    <row r="1158" spans="1:1">
      <c r="A1158">
        <f t="shared" si="18"/>
        <v>1157</v>
      </c>
    </row>
    <row r="1159" spans="1:1">
      <c r="A1159">
        <f t="shared" si="18"/>
        <v>1158</v>
      </c>
    </row>
    <row r="1160" spans="1:1">
      <c r="A1160">
        <f t="shared" si="18"/>
        <v>1159</v>
      </c>
    </row>
    <row r="1161" spans="1:1">
      <c r="A1161">
        <f t="shared" si="18"/>
        <v>1160</v>
      </c>
    </row>
    <row r="1162" spans="1:1">
      <c r="A1162">
        <f t="shared" si="18"/>
        <v>1161</v>
      </c>
    </row>
    <row r="1163" spans="1:1">
      <c r="A1163">
        <f t="shared" si="18"/>
        <v>1162</v>
      </c>
    </row>
    <row r="1164" spans="1:1">
      <c r="A1164">
        <f t="shared" si="18"/>
        <v>1163</v>
      </c>
    </row>
    <row r="1165" spans="1:1">
      <c r="A1165">
        <f t="shared" si="18"/>
        <v>1164</v>
      </c>
    </row>
    <row r="1166" spans="1:1">
      <c r="A1166">
        <f t="shared" si="18"/>
        <v>1165</v>
      </c>
    </row>
    <row r="1167" spans="1:1">
      <c r="A1167">
        <f t="shared" si="18"/>
        <v>1166</v>
      </c>
    </row>
    <row r="1168" spans="1:1">
      <c r="A1168">
        <f t="shared" si="18"/>
        <v>1167</v>
      </c>
    </row>
    <row r="1169" spans="1:1">
      <c r="A1169">
        <f t="shared" si="18"/>
        <v>1168</v>
      </c>
    </row>
    <row r="1170" spans="1:1">
      <c r="A1170">
        <f t="shared" si="18"/>
        <v>1169</v>
      </c>
    </row>
    <row r="1171" spans="1:1">
      <c r="A1171">
        <f t="shared" si="18"/>
        <v>1170</v>
      </c>
    </row>
    <row r="1172" spans="1:1">
      <c r="A1172">
        <f t="shared" si="18"/>
        <v>1171</v>
      </c>
    </row>
    <row r="1173" spans="1:1">
      <c r="A1173">
        <f t="shared" si="18"/>
        <v>1172</v>
      </c>
    </row>
    <row r="1174" spans="1:1">
      <c r="A1174">
        <f t="shared" si="18"/>
        <v>1173</v>
      </c>
    </row>
    <row r="1175" spans="1:1">
      <c r="A1175">
        <f t="shared" si="18"/>
        <v>1174</v>
      </c>
    </row>
    <row r="1176" spans="1:1">
      <c r="A1176">
        <f t="shared" si="18"/>
        <v>1175</v>
      </c>
    </row>
    <row r="1177" spans="1:1">
      <c r="A1177">
        <f t="shared" si="18"/>
        <v>1176</v>
      </c>
    </row>
    <row r="1178" spans="1:1">
      <c r="A1178">
        <f t="shared" si="18"/>
        <v>1177</v>
      </c>
    </row>
    <row r="1179" spans="1:1">
      <c r="A1179">
        <f t="shared" si="18"/>
        <v>1178</v>
      </c>
    </row>
    <row r="1180" spans="1:1">
      <c r="A1180">
        <f t="shared" si="18"/>
        <v>1179</v>
      </c>
    </row>
    <row r="1181" spans="1:1">
      <c r="A1181">
        <f t="shared" si="18"/>
        <v>1180</v>
      </c>
    </row>
    <row r="1182" spans="1:1">
      <c r="A1182">
        <f t="shared" si="18"/>
        <v>1181</v>
      </c>
    </row>
    <row r="1183" spans="1:1">
      <c r="A1183">
        <f t="shared" si="18"/>
        <v>1182</v>
      </c>
    </row>
    <row r="1184" spans="1:1">
      <c r="A1184">
        <f t="shared" si="18"/>
        <v>1183</v>
      </c>
    </row>
    <row r="1185" spans="1:1">
      <c r="A1185">
        <f t="shared" si="18"/>
        <v>1184</v>
      </c>
    </row>
    <row r="1186" spans="1:1">
      <c r="A1186">
        <f t="shared" si="18"/>
        <v>1185</v>
      </c>
    </row>
    <row r="1187" spans="1:1">
      <c r="A1187">
        <f t="shared" si="18"/>
        <v>1186</v>
      </c>
    </row>
    <row r="1188" spans="1:1">
      <c r="A1188">
        <f t="shared" si="18"/>
        <v>1187</v>
      </c>
    </row>
    <row r="1189" spans="1:1">
      <c r="A1189">
        <f t="shared" si="18"/>
        <v>1188</v>
      </c>
    </row>
    <row r="1190" spans="1:1">
      <c r="A1190">
        <f t="shared" si="18"/>
        <v>1189</v>
      </c>
    </row>
    <row r="1191" spans="1:1">
      <c r="A1191">
        <f t="shared" si="18"/>
        <v>1190</v>
      </c>
    </row>
    <row r="1192" spans="1:1">
      <c r="A1192">
        <f t="shared" si="18"/>
        <v>1191</v>
      </c>
    </row>
    <row r="1193" spans="1:1">
      <c r="A1193">
        <f t="shared" si="18"/>
        <v>1192</v>
      </c>
    </row>
    <row r="1194" spans="1:1">
      <c r="A1194">
        <f t="shared" si="18"/>
        <v>1193</v>
      </c>
    </row>
    <row r="1195" spans="1:1">
      <c r="A1195">
        <f t="shared" si="18"/>
        <v>1194</v>
      </c>
    </row>
    <row r="1196" spans="1:1">
      <c r="A1196">
        <f t="shared" si="18"/>
        <v>1195</v>
      </c>
    </row>
    <row r="1197" spans="1:1">
      <c r="A1197">
        <f t="shared" si="18"/>
        <v>1196</v>
      </c>
    </row>
    <row r="1198" spans="1:1">
      <c r="A1198">
        <f t="shared" si="18"/>
        <v>1197</v>
      </c>
    </row>
    <row r="1199" spans="1:1">
      <c r="A1199">
        <f t="shared" si="18"/>
        <v>1198</v>
      </c>
    </row>
    <row r="1200" spans="1:1">
      <c r="A1200">
        <f t="shared" si="18"/>
        <v>1199</v>
      </c>
    </row>
    <row r="1201" spans="1:1">
      <c r="A1201">
        <f t="shared" si="18"/>
        <v>1200</v>
      </c>
    </row>
    <row r="1202" spans="1:1">
      <c r="A1202">
        <f t="shared" si="18"/>
        <v>1201</v>
      </c>
    </row>
    <row r="1203" spans="1:1">
      <c r="A1203">
        <f t="shared" si="18"/>
        <v>1202</v>
      </c>
    </row>
    <row r="1204" spans="1:1">
      <c r="A1204">
        <f t="shared" si="18"/>
        <v>1203</v>
      </c>
    </row>
    <row r="1205" spans="1:1">
      <c r="A1205">
        <f t="shared" si="18"/>
        <v>1204</v>
      </c>
    </row>
    <row r="1206" spans="1:1">
      <c r="A1206">
        <f t="shared" si="18"/>
        <v>1205</v>
      </c>
    </row>
    <row r="1207" spans="1:1">
      <c r="A1207">
        <f t="shared" si="18"/>
        <v>1206</v>
      </c>
    </row>
    <row r="1208" spans="1:1">
      <c r="A1208">
        <f t="shared" si="18"/>
        <v>1207</v>
      </c>
    </row>
    <row r="1209" spans="1:1">
      <c r="A1209">
        <f t="shared" si="18"/>
        <v>1208</v>
      </c>
    </row>
    <row r="1210" spans="1:1">
      <c r="A1210">
        <f t="shared" si="18"/>
        <v>1209</v>
      </c>
    </row>
    <row r="1211" spans="1:1">
      <c r="A1211">
        <f t="shared" si="18"/>
        <v>1210</v>
      </c>
    </row>
    <row r="1212" spans="1:1">
      <c r="A1212">
        <f t="shared" si="18"/>
        <v>1211</v>
      </c>
    </row>
    <row r="1213" spans="1:1">
      <c r="A1213">
        <f t="shared" si="18"/>
        <v>1212</v>
      </c>
    </row>
    <row r="1214" spans="1:1">
      <c r="A1214">
        <f t="shared" si="18"/>
        <v>1213</v>
      </c>
    </row>
    <row r="1215" spans="1:1">
      <c r="A1215">
        <f t="shared" si="18"/>
        <v>1214</v>
      </c>
    </row>
    <row r="1216" spans="1:1">
      <c r="A1216">
        <f t="shared" si="18"/>
        <v>1215</v>
      </c>
    </row>
    <row r="1217" spans="1:1">
      <c r="A1217">
        <f t="shared" si="18"/>
        <v>1216</v>
      </c>
    </row>
    <row r="1218" spans="1:1">
      <c r="A1218">
        <f t="shared" si="18"/>
        <v>1217</v>
      </c>
    </row>
    <row r="1219" spans="1:1">
      <c r="A1219">
        <f t="shared" ref="A1219:A1282" si="19">A1218+1</f>
        <v>1218</v>
      </c>
    </row>
    <row r="1220" spans="1:1">
      <c r="A1220">
        <f t="shared" si="19"/>
        <v>1219</v>
      </c>
    </row>
    <row r="1221" spans="1:1">
      <c r="A1221">
        <f t="shared" si="19"/>
        <v>1220</v>
      </c>
    </row>
    <row r="1222" spans="1:1">
      <c r="A1222">
        <f t="shared" si="19"/>
        <v>1221</v>
      </c>
    </row>
    <row r="1223" spans="1:1">
      <c r="A1223">
        <f t="shared" si="19"/>
        <v>1222</v>
      </c>
    </row>
    <row r="1224" spans="1:1">
      <c r="A1224">
        <f t="shared" si="19"/>
        <v>1223</v>
      </c>
    </row>
    <row r="1225" spans="1:1">
      <c r="A1225">
        <f t="shared" si="19"/>
        <v>1224</v>
      </c>
    </row>
    <row r="1226" spans="1:1">
      <c r="A1226">
        <f t="shared" si="19"/>
        <v>1225</v>
      </c>
    </row>
    <row r="1227" spans="1:1">
      <c r="A1227">
        <f t="shared" si="19"/>
        <v>1226</v>
      </c>
    </row>
    <row r="1228" spans="1:1">
      <c r="A1228">
        <f t="shared" si="19"/>
        <v>1227</v>
      </c>
    </row>
    <row r="1229" spans="1:1">
      <c r="A1229">
        <f t="shared" si="19"/>
        <v>1228</v>
      </c>
    </row>
    <row r="1230" spans="1:1">
      <c r="A1230">
        <f t="shared" si="19"/>
        <v>1229</v>
      </c>
    </row>
    <row r="1231" spans="1:1">
      <c r="A1231">
        <f t="shared" si="19"/>
        <v>1230</v>
      </c>
    </row>
    <row r="1232" spans="1:1">
      <c r="A1232">
        <f t="shared" si="19"/>
        <v>1231</v>
      </c>
    </row>
    <row r="1233" spans="1:1">
      <c r="A1233">
        <f t="shared" si="19"/>
        <v>1232</v>
      </c>
    </row>
    <row r="1234" spans="1:1">
      <c r="A1234">
        <f t="shared" si="19"/>
        <v>1233</v>
      </c>
    </row>
    <row r="1235" spans="1:1">
      <c r="A1235">
        <f t="shared" si="19"/>
        <v>1234</v>
      </c>
    </row>
    <row r="1236" spans="1:1">
      <c r="A1236">
        <f t="shared" si="19"/>
        <v>1235</v>
      </c>
    </row>
    <row r="1237" spans="1:1">
      <c r="A1237">
        <f t="shared" si="19"/>
        <v>1236</v>
      </c>
    </row>
    <row r="1238" spans="1:1">
      <c r="A1238">
        <f t="shared" si="19"/>
        <v>1237</v>
      </c>
    </row>
    <row r="1239" spans="1:1">
      <c r="A1239">
        <f t="shared" si="19"/>
        <v>1238</v>
      </c>
    </row>
    <row r="1240" spans="1:1">
      <c r="A1240">
        <f t="shared" si="19"/>
        <v>1239</v>
      </c>
    </row>
    <row r="1241" spans="1:1">
      <c r="A1241">
        <f t="shared" si="19"/>
        <v>1240</v>
      </c>
    </row>
    <row r="1242" spans="1:1">
      <c r="A1242">
        <f t="shared" si="19"/>
        <v>1241</v>
      </c>
    </row>
    <row r="1243" spans="1:1">
      <c r="A1243">
        <f t="shared" si="19"/>
        <v>1242</v>
      </c>
    </row>
    <row r="1244" spans="1:1">
      <c r="A1244">
        <f t="shared" si="19"/>
        <v>1243</v>
      </c>
    </row>
    <row r="1245" spans="1:1">
      <c r="A1245">
        <f t="shared" si="19"/>
        <v>1244</v>
      </c>
    </row>
    <row r="1246" spans="1:1">
      <c r="A1246">
        <f t="shared" si="19"/>
        <v>1245</v>
      </c>
    </row>
    <row r="1247" spans="1:1">
      <c r="A1247">
        <f t="shared" si="19"/>
        <v>1246</v>
      </c>
    </row>
    <row r="1248" spans="1:1">
      <c r="A1248">
        <f t="shared" si="19"/>
        <v>1247</v>
      </c>
    </row>
    <row r="1249" spans="1:1">
      <c r="A1249">
        <f t="shared" si="19"/>
        <v>1248</v>
      </c>
    </row>
    <row r="1250" spans="1:1">
      <c r="A1250">
        <f t="shared" si="19"/>
        <v>1249</v>
      </c>
    </row>
    <row r="1251" spans="1:1">
      <c r="A1251">
        <f t="shared" si="19"/>
        <v>1250</v>
      </c>
    </row>
    <row r="1252" spans="1:1">
      <c r="A1252">
        <f t="shared" si="19"/>
        <v>1251</v>
      </c>
    </row>
    <row r="1253" spans="1:1">
      <c r="A1253">
        <f t="shared" si="19"/>
        <v>1252</v>
      </c>
    </row>
    <row r="1254" spans="1:1">
      <c r="A1254">
        <f t="shared" si="19"/>
        <v>1253</v>
      </c>
    </row>
    <row r="1255" spans="1:1">
      <c r="A1255">
        <f t="shared" si="19"/>
        <v>1254</v>
      </c>
    </row>
    <row r="1256" spans="1:1">
      <c r="A1256">
        <f t="shared" si="19"/>
        <v>1255</v>
      </c>
    </row>
    <row r="1257" spans="1:1">
      <c r="A1257">
        <f t="shared" si="19"/>
        <v>1256</v>
      </c>
    </row>
    <row r="1258" spans="1:1">
      <c r="A1258">
        <f t="shared" si="19"/>
        <v>1257</v>
      </c>
    </row>
    <row r="1259" spans="1:1">
      <c r="A1259">
        <f t="shared" si="19"/>
        <v>1258</v>
      </c>
    </row>
    <row r="1260" spans="1:1">
      <c r="A1260">
        <f t="shared" si="19"/>
        <v>1259</v>
      </c>
    </row>
    <row r="1261" spans="1:1">
      <c r="A1261">
        <f t="shared" si="19"/>
        <v>1260</v>
      </c>
    </row>
    <row r="1262" spans="1:1">
      <c r="A1262">
        <f t="shared" si="19"/>
        <v>1261</v>
      </c>
    </row>
    <row r="1263" spans="1:1">
      <c r="A1263">
        <f t="shared" si="19"/>
        <v>1262</v>
      </c>
    </row>
    <row r="1264" spans="1:1">
      <c r="A1264">
        <f t="shared" si="19"/>
        <v>1263</v>
      </c>
    </row>
    <row r="1265" spans="1:1">
      <c r="A1265">
        <f t="shared" si="19"/>
        <v>1264</v>
      </c>
    </row>
    <row r="1266" spans="1:1">
      <c r="A1266">
        <f t="shared" si="19"/>
        <v>1265</v>
      </c>
    </row>
    <row r="1267" spans="1:1">
      <c r="A1267">
        <f t="shared" si="19"/>
        <v>1266</v>
      </c>
    </row>
    <row r="1268" spans="1:1">
      <c r="A1268">
        <f t="shared" si="19"/>
        <v>1267</v>
      </c>
    </row>
    <row r="1269" spans="1:1">
      <c r="A1269">
        <f t="shared" si="19"/>
        <v>1268</v>
      </c>
    </row>
    <row r="1270" spans="1:1">
      <c r="A1270">
        <f t="shared" si="19"/>
        <v>1269</v>
      </c>
    </row>
    <row r="1271" spans="1:1">
      <c r="A1271">
        <f t="shared" si="19"/>
        <v>1270</v>
      </c>
    </row>
    <row r="1272" spans="1:1">
      <c r="A1272">
        <f t="shared" si="19"/>
        <v>1271</v>
      </c>
    </row>
    <row r="1273" spans="1:1">
      <c r="A1273">
        <f t="shared" si="19"/>
        <v>1272</v>
      </c>
    </row>
    <row r="1274" spans="1:1">
      <c r="A1274">
        <f t="shared" si="19"/>
        <v>1273</v>
      </c>
    </row>
    <row r="1275" spans="1:1">
      <c r="A1275">
        <f t="shared" si="19"/>
        <v>1274</v>
      </c>
    </row>
    <row r="1276" spans="1:1">
      <c r="A1276">
        <f t="shared" si="19"/>
        <v>1275</v>
      </c>
    </row>
    <row r="1277" spans="1:1">
      <c r="A1277">
        <f t="shared" si="19"/>
        <v>1276</v>
      </c>
    </row>
    <row r="1278" spans="1:1">
      <c r="A1278">
        <f t="shared" si="19"/>
        <v>1277</v>
      </c>
    </row>
    <row r="1279" spans="1:1">
      <c r="A1279">
        <f t="shared" si="19"/>
        <v>1278</v>
      </c>
    </row>
    <row r="1280" spans="1:1">
      <c r="A1280">
        <f t="shared" si="19"/>
        <v>1279</v>
      </c>
    </row>
    <row r="1281" spans="1:1">
      <c r="A1281">
        <f t="shared" si="19"/>
        <v>1280</v>
      </c>
    </row>
    <row r="1282" spans="1:1">
      <c r="A1282">
        <f t="shared" si="19"/>
        <v>1281</v>
      </c>
    </row>
    <row r="1283" spans="1:1">
      <c r="A1283">
        <f t="shared" ref="A1283:A1346" si="20">A1282+1</f>
        <v>1282</v>
      </c>
    </row>
    <row r="1284" spans="1:1">
      <c r="A1284">
        <f t="shared" si="20"/>
        <v>1283</v>
      </c>
    </row>
    <row r="1285" spans="1:1">
      <c r="A1285">
        <f t="shared" si="20"/>
        <v>1284</v>
      </c>
    </row>
    <row r="1286" spans="1:1">
      <c r="A1286">
        <f t="shared" si="20"/>
        <v>1285</v>
      </c>
    </row>
    <row r="1287" spans="1:1">
      <c r="A1287">
        <f t="shared" si="20"/>
        <v>1286</v>
      </c>
    </row>
    <row r="1288" spans="1:1">
      <c r="A1288">
        <f t="shared" si="20"/>
        <v>1287</v>
      </c>
    </row>
    <row r="1289" spans="1:1">
      <c r="A1289">
        <f t="shared" si="20"/>
        <v>1288</v>
      </c>
    </row>
    <row r="1290" spans="1:1">
      <c r="A1290">
        <f t="shared" si="20"/>
        <v>1289</v>
      </c>
    </row>
    <row r="1291" spans="1:1">
      <c r="A1291">
        <f t="shared" si="20"/>
        <v>1290</v>
      </c>
    </row>
    <row r="1292" spans="1:1">
      <c r="A1292">
        <f t="shared" si="20"/>
        <v>1291</v>
      </c>
    </row>
    <row r="1293" spans="1:1">
      <c r="A1293">
        <f t="shared" si="20"/>
        <v>1292</v>
      </c>
    </row>
    <row r="1294" spans="1:1">
      <c r="A1294">
        <f t="shared" si="20"/>
        <v>1293</v>
      </c>
    </row>
    <row r="1295" spans="1:1">
      <c r="A1295">
        <f t="shared" si="20"/>
        <v>1294</v>
      </c>
    </row>
    <row r="1296" spans="1:1">
      <c r="A1296">
        <f t="shared" si="20"/>
        <v>1295</v>
      </c>
    </row>
    <row r="1297" spans="1:1">
      <c r="A1297">
        <f t="shared" si="20"/>
        <v>1296</v>
      </c>
    </row>
    <row r="1298" spans="1:1">
      <c r="A1298">
        <f t="shared" si="20"/>
        <v>1297</v>
      </c>
    </row>
    <row r="1299" spans="1:1">
      <c r="A1299">
        <f t="shared" si="20"/>
        <v>1298</v>
      </c>
    </row>
    <row r="1300" spans="1:1">
      <c r="A1300">
        <f t="shared" si="20"/>
        <v>1299</v>
      </c>
    </row>
    <row r="1301" spans="1:1">
      <c r="A1301">
        <f t="shared" si="20"/>
        <v>1300</v>
      </c>
    </row>
    <row r="1302" spans="1:1">
      <c r="A1302">
        <f t="shared" si="20"/>
        <v>1301</v>
      </c>
    </row>
    <row r="1303" spans="1:1">
      <c r="A1303">
        <f t="shared" si="20"/>
        <v>1302</v>
      </c>
    </row>
    <row r="1304" spans="1:1">
      <c r="A1304">
        <f t="shared" si="20"/>
        <v>1303</v>
      </c>
    </row>
    <row r="1305" spans="1:1">
      <c r="A1305">
        <f t="shared" si="20"/>
        <v>1304</v>
      </c>
    </row>
    <row r="1306" spans="1:1">
      <c r="A1306">
        <f t="shared" si="20"/>
        <v>1305</v>
      </c>
    </row>
    <row r="1307" spans="1:1">
      <c r="A1307">
        <f t="shared" si="20"/>
        <v>1306</v>
      </c>
    </row>
    <row r="1308" spans="1:1">
      <c r="A1308">
        <f t="shared" si="20"/>
        <v>1307</v>
      </c>
    </row>
    <row r="1309" spans="1:1">
      <c r="A1309">
        <f t="shared" si="20"/>
        <v>1308</v>
      </c>
    </row>
    <row r="1310" spans="1:1">
      <c r="A1310">
        <f t="shared" si="20"/>
        <v>1309</v>
      </c>
    </row>
    <row r="1311" spans="1:1">
      <c r="A1311">
        <f t="shared" si="20"/>
        <v>1310</v>
      </c>
    </row>
    <row r="1312" spans="1:1">
      <c r="A1312">
        <f t="shared" si="20"/>
        <v>1311</v>
      </c>
    </row>
    <row r="1313" spans="1:1">
      <c r="A1313">
        <f t="shared" si="20"/>
        <v>1312</v>
      </c>
    </row>
    <row r="1314" spans="1:1">
      <c r="A1314">
        <f t="shared" si="20"/>
        <v>1313</v>
      </c>
    </row>
    <row r="1315" spans="1:1">
      <c r="A1315">
        <f t="shared" si="20"/>
        <v>1314</v>
      </c>
    </row>
    <row r="1316" spans="1:1">
      <c r="A1316">
        <f t="shared" si="20"/>
        <v>1315</v>
      </c>
    </row>
    <row r="1317" spans="1:1">
      <c r="A1317">
        <f t="shared" si="20"/>
        <v>1316</v>
      </c>
    </row>
    <row r="1318" spans="1:1">
      <c r="A1318">
        <f t="shared" si="20"/>
        <v>1317</v>
      </c>
    </row>
    <row r="1319" spans="1:1">
      <c r="A1319">
        <f t="shared" si="20"/>
        <v>1318</v>
      </c>
    </row>
    <row r="1320" spans="1:1">
      <c r="A1320">
        <f t="shared" si="20"/>
        <v>1319</v>
      </c>
    </row>
    <row r="1321" spans="1:1">
      <c r="A1321">
        <f t="shared" si="20"/>
        <v>1320</v>
      </c>
    </row>
    <row r="1322" spans="1:1">
      <c r="A1322">
        <f t="shared" si="20"/>
        <v>1321</v>
      </c>
    </row>
    <row r="1323" spans="1:1">
      <c r="A1323">
        <f t="shared" si="20"/>
        <v>1322</v>
      </c>
    </row>
    <row r="1324" spans="1:1">
      <c r="A1324">
        <f t="shared" si="20"/>
        <v>1323</v>
      </c>
    </row>
    <row r="1325" spans="1:1">
      <c r="A1325">
        <f t="shared" si="20"/>
        <v>1324</v>
      </c>
    </row>
    <row r="1326" spans="1:1">
      <c r="A1326">
        <f t="shared" si="20"/>
        <v>1325</v>
      </c>
    </row>
    <row r="1327" spans="1:1">
      <c r="A1327">
        <f t="shared" si="20"/>
        <v>1326</v>
      </c>
    </row>
    <row r="1328" spans="1:1">
      <c r="A1328">
        <f t="shared" si="20"/>
        <v>1327</v>
      </c>
    </row>
    <row r="1329" spans="1:1">
      <c r="A1329">
        <f t="shared" si="20"/>
        <v>1328</v>
      </c>
    </row>
    <row r="1330" spans="1:1">
      <c r="A1330">
        <f t="shared" si="20"/>
        <v>1329</v>
      </c>
    </row>
    <row r="1331" spans="1:1">
      <c r="A1331">
        <f t="shared" si="20"/>
        <v>1330</v>
      </c>
    </row>
    <row r="1332" spans="1:1">
      <c r="A1332">
        <f t="shared" si="20"/>
        <v>1331</v>
      </c>
    </row>
    <row r="1333" spans="1:1">
      <c r="A1333">
        <f t="shared" si="20"/>
        <v>1332</v>
      </c>
    </row>
    <row r="1334" spans="1:1">
      <c r="A1334">
        <f t="shared" si="20"/>
        <v>1333</v>
      </c>
    </row>
    <row r="1335" spans="1:1">
      <c r="A1335">
        <f t="shared" si="20"/>
        <v>1334</v>
      </c>
    </row>
    <row r="1336" spans="1:1">
      <c r="A1336">
        <f t="shared" si="20"/>
        <v>1335</v>
      </c>
    </row>
    <row r="1337" spans="1:1">
      <c r="A1337">
        <f t="shared" si="20"/>
        <v>1336</v>
      </c>
    </row>
    <row r="1338" spans="1:1">
      <c r="A1338">
        <f t="shared" si="20"/>
        <v>1337</v>
      </c>
    </row>
    <row r="1339" spans="1:1">
      <c r="A1339">
        <f t="shared" si="20"/>
        <v>1338</v>
      </c>
    </row>
    <row r="1340" spans="1:1">
      <c r="A1340">
        <f t="shared" si="20"/>
        <v>1339</v>
      </c>
    </row>
    <row r="1341" spans="1:1">
      <c r="A1341">
        <f t="shared" si="20"/>
        <v>1340</v>
      </c>
    </row>
    <row r="1342" spans="1:1">
      <c r="A1342">
        <f t="shared" si="20"/>
        <v>1341</v>
      </c>
    </row>
    <row r="1343" spans="1:1">
      <c r="A1343">
        <f t="shared" si="20"/>
        <v>1342</v>
      </c>
    </row>
    <row r="1344" spans="1:1">
      <c r="A1344">
        <f t="shared" si="20"/>
        <v>1343</v>
      </c>
    </row>
    <row r="1345" spans="1:1">
      <c r="A1345">
        <f t="shared" si="20"/>
        <v>1344</v>
      </c>
    </row>
    <row r="1346" spans="1:1">
      <c r="A1346">
        <f t="shared" si="20"/>
        <v>1345</v>
      </c>
    </row>
    <row r="1347" spans="1:1">
      <c r="A1347">
        <f t="shared" ref="A1347:A1410" si="21">A1346+1</f>
        <v>1346</v>
      </c>
    </row>
    <row r="1348" spans="1:1">
      <c r="A1348">
        <f t="shared" si="21"/>
        <v>1347</v>
      </c>
    </row>
    <row r="1349" spans="1:1">
      <c r="A1349">
        <f t="shared" si="21"/>
        <v>1348</v>
      </c>
    </row>
    <row r="1350" spans="1:1">
      <c r="A1350">
        <f t="shared" si="21"/>
        <v>1349</v>
      </c>
    </row>
    <row r="1351" spans="1:1">
      <c r="A1351">
        <f t="shared" si="21"/>
        <v>1350</v>
      </c>
    </row>
    <row r="1352" spans="1:1">
      <c r="A1352">
        <f t="shared" si="21"/>
        <v>1351</v>
      </c>
    </row>
    <row r="1353" spans="1:1">
      <c r="A1353">
        <f t="shared" si="21"/>
        <v>1352</v>
      </c>
    </row>
    <row r="1354" spans="1:1">
      <c r="A1354">
        <f t="shared" si="21"/>
        <v>1353</v>
      </c>
    </row>
    <row r="1355" spans="1:1">
      <c r="A1355">
        <f t="shared" si="21"/>
        <v>1354</v>
      </c>
    </row>
    <row r="1356" spans="1:1">
      <c r="A1356">
        <f t="shared" si="21"/>
        <v>1355</v>
      </c>
    </row>
    <row r="1357" spans="1:1">
      <c r="A1357">
        <f t="shared" si="21"/>
        <v>1356</v>
      </c>
    </row>
    <row r="1358" spans="1:1">
      <c r="A1358">
        <f t="shared" si="21"/>
        <v>1357</v>
      </c>
    </row>
    <row r="1359" spans="1:1">
      <c r="A1359">
        <f t="shared" si="21"/>
        <v>1358</v>
      </c>
    </row>
    <row r="1360" spans="1:1">
      <c r="A1360">
        <f t="shared" si="21"/>
        <v>1359</v>
      </c>
    </row>
    <row r="1361" spans="1:1">
      <c r="A1361">
        <f t="shared" si="21"/>
        <v>1360</v>
      </c>
    </row>
    <row r="1362" spans="1:1">
      <c r="A1362">
        <f t="shared" si="21"/>
        <v>1361</v>
      </c>
    </row>
    <row r="1363" spans="1:1">
      <c r="A1363">
        <f t="shared" si="21"/>
        <v>1362</v>
      </c>
    </row>
    <row r="1364" spans="1:1">
      <c r="A1364">
        <f t="shared" si="21"/>
        <v>1363</v>
      </c>
    </row>
    <row r="1365" spans="1:1">
      <c r="A1365">
        <f t="shared" si="21"/>
        <v>1364</v>
      </c>
    </row>
    <row r="1366" spans="1:1">
      <c r="A1366">
        <f t="shared" si="21"/>
        <v>1365</v>
      </c>
    </row>
    <row r="1367" spans="1:1">
      <c r="A1367">
        <f t="shared" si="21"/>
        <v>1366</v>
      </c>
    </row>
    <row r="1368" spans="1:1">
      <c r="A1368">
        <f t="shared" si="21"/>
        <v>1367</v>
      </c>
    </row>
    <row r="1369" spans="1:1">
      <c r="A1369">
        <f t="shared" si="21"/>
        <v>1368</v>
      </c>
    </row>
    <row r="1370" spans="1:1">
      <c r="A1370">
        <f t="shared" si="21"/>
        <v>1369</v>
      </c>
    </row>
    <row r="1371" spans="1:1">
      <c r="A1371">
        <f t="shared" si="21"/>
        <v>1370</v>
      </c>
    </row>
    <row r="1372" spans="1:1">
      <c r="A1372">
        <f t="shared" si="21"/>
        <v>1371</v>
      </c>
    </row>
    <row r="1373" spans="1:1">
      <c r="A1373">
        <f t="shared" si="21"/>
        <v>1372</v>
      </c>
    </row>
    <row r="1374" spans="1:1">
      <c r="A1374">
        <f t="shared" si="21"/>
        <v>1373</v>
      </c>
    </row>
    <row r="1375" spans="1:1">
      <c r="A1375">
        <f t="shared" si="21"/>
        <v>1374</v>
      </c>
    </row>
    <row r="1376" spans="1:1">
      <c r="A1376">
        <f t="shared" si="21"/>
        <v>1375</v>
      </c>
    </row>
    <row r="1377" spans="1:1">
      <c r="A1377">
        <f t="shared" si="21"/>
        <v>1376</v>
      </c>
    </row>
    <row r="1378" spans="1:1">
      <c r="A1378">
        <f t="shared" si="21"/>
        <v>1377</v>
      </c>
    </row>
    <row r="1379" spans="1:1">
      <c r="A1379">
        <f t="shared" si="21"/>
        <v>1378</v>
      </c>
    </row>
    <row r="1380" spans="1:1">
      <c r="A1380">
        <f t="shared" si="21"/>
        <v>1379</v>
      </c>
    </row>
    <row r="1381" spans="1:1">
      <c r="A1381">
        <f t="shared" si="21"/>
        <v>1380</v>
      </c>
    </row>
    <row r="1382" spans="1:1">
      <c r="A1382">
        <f t="shared" si="21"/>
        <v>1381</v>
      </c>
    </row>
    <row r="1383" spans="1:1">
      <c r="A1383">
        <f t="shared" si="21"/>
        <v>1382</v>
      </c>
    </row>
    <row r="1384" spans="1:1">
      <c r="A1384">
        <f t="shared" si="21"/>
        <v>1383</v>
      </c>
    </row>
    <row r="1385" spans="1:1">
      <c r="A1385">
        <f t="shared" si="21"/>
        <v>1384</v>
      </c>
    </row>
    <row r="1386" spans="1:1">
      <c r="A1386">
        <f t="shared" si="21"/>
        <v>1385</v>
      </c>
    </row>
    <row r="1387" spans="1:1">
      <c r="A1387">
        <f t="shared" si="21"/>
        <v>1386</v>
      </c>
    </row>
    <row r="1388" spans="1:1">
      <c r="A1388">
        <f t="shared" si="21"/>
        <v>1387</v>
      </c>
    </row>
    <row r="1389" spans="1:1">
      <c r="A1389">
        <f t="shared" si="21"/>
        <v>1388</v>
      </c>
    </row>
    <row r="1390" spans="1:1">
      <c r="A1390">
        <f t="shared" si="21"/>
        <v>1389</v>
      </c>
    </row>
    <row r="1391" spans="1:1">
      <c r="A1391">
        <f t="shared" si="21"/>
        <v>1390</v>
      </c>
    </row>
    <row r="1392" spans="1:1">
      <c r="A1392">
        <f t="shared" si="21"/>
        <v>1391</v>
      </c>
    </row>
    <row r="1393" spans="1:1">
      <c r="A1393">
        <f t="shared" si="21"/>
        <v>1392</v>
      </c>
    </row>
    <row r="1394" spans="1:1">
      <c r="A1394">
        <f t="shared" si="21"/>
        <v>1393</v>
      </c>
    </row>
    <row r="1395" spans="1:1">
      <c r="A1395">
        <f t="shared" si="21"/>
        <v>1394</v>
      </c>
    </row>
    <row r="1396" spans="1:1">
      <c r="A1396">
        <f t="shared" si="21"/>
        <v>1395</v>
      </c>
    </row>
    <row r="1397" spans="1:1">
      <c r="A1397">
        <f t="shared" si="21"/>
        <v>1396</v>
      </c>
    </row>
    <row r="1398" spans="1:1">
      <c r="A1398">
        <f t="shared" si="21"/>
        <v>1397</v>
      </c>
    </row>
    <row r="1399" spans="1:1">
      <c r="A1399">
        <f t="shared" si="21"/>
        <v>1398</v>
      </c>
    </row>
    <row r="1400" spans="1:1">
      <c r="A1400">
        <f t="shared" si="21"/>
        <v>1399</v>
      </c>
    </row>
    <row r="1401" spans="1:1">
      <c r="A1401">
        <f t="shared" si="21"/>
        <v>1400</v>
      </c>
    </row>
    <row r="1402" spans="1:1">
      <c r="A1402">
        <f t="shared" si="21"/>
        <v>1401</v>
      </c>
    </row>
    <row r="1403" spans="1:1">
      <c r="A1403">
        <f t="shared" si="21"/>
        <v>1402</v>
      </c>
    </row>
    <row r="1404" spans="1:1">
      <c r="A1404">
        <f t="shared" si="21"/>
        <v>1403</v>
      </c>
    </row>
    <row r="1405" spans="1:1">
      <c r="A1405">
        <f t="shared" si="21"/>
        <v>1404</v>
      </c>
    </row>
    <row r="1406" spans="1:1">
      <c r="A1406">
        <f t="shared" si="21"/>
        <v>1405</v>
      </c>
    </row>
    <row r="1407" spans="1:1">
      <c r="A1407">
        <f t="shared" si="21"/>
        <v>1406</v>
      </c>
    </row>
    <row r="1408" spans="1:1">
      <c r="A1408">
        <f t="shared" si="21"/>
        <v>1407</v>
      </c>
    </row>
    <row r="1409" spans="1:1">
      <c r="A1409">
        <f t="shared" si="21"/>
        <v>1408</v>
      </c>
    </row>
    <row r="1410" spans="1:1">
      <c r="A1410">
        <f t="shared" si="21"/>
        <v>1409</v>
      </c>
    </row>
    <row r="1411" spans="1:1">
      <c r="A1411">
        <f t="shared" ref="A1411:A1474" si="22">A1410+1</f>
        <v>1410</v>
      </c>
    </row>
    <row r="1412" spans="1:1">
      <c r="A1412">
        <f t="shared" si="22"/>
        <v>1411</v>
      </c>
    </row>
    <row r="1413" spans="1:1">
      <c r="A1413">
        <f t="shared" si="22"/>
        <v>1412</v>
      </c>
    </row>
    <row r="1414" spans="1:1">
      <c r="A1414">
        <f t="shared" si="22"/>
        <v>1413</v>
      </c>
    </row>
    <row r="1415" spans="1:1">
      <c r="A1415">
        <f t="shared" si="22"/>
        <v>1414</v>
      </c>
    </row>
    <row r="1416" spans="1:1">
      <c r="A1416">
        <f t="shared" si="22"/>
        <v>1415</v>
      </c>
    </row>
    <row r="1417" spans="1:1">
      <c r="A1417">
        <f t="shared" si="22"/>
        <v>1416</v>
      </c>
    </row>
    <row r="1418" spans="1:1">
      <c r="A1418">
        <f t="shared" si="22"/>
        <v>1417</v>
      </c>
    </row>
    <row r="1419" spans="1:1">
      <c r="A1419">
        <f t="shared" si="22"/>
        <v>1418</v>
      </c>
    </row>
    <row r="1420" spans="1:1">
      <c r="A1420">
        <f t="shared" si="22"/>
        <v>1419</v>
      </c>
    </row>
    <row r="1421" spans="1:1">
      <c r="A1421">
        <f t="shared" si="22"/>
        <v>1420</v>
      </c>
    </row>
    <row r="1422" spans="1:1">
      <c r="A1422">
        <f t="shared" si="22"/>
        <v>1421</v>
      </c>
    </row>
    <row r="1423" spans="1:1">
      <c r="A1423">
        <f t="shared" si="22"/>
        <v>1422</v>
      </c>
    </row>
    <row r="1424" spans="1:1">
      <c r="A1424">
        <f t="shared" si="22"/>
        <v>1423</v>
      </c>
    </row>
    <row r="1425" spans="1:1">
      <c r="A1425">
        <f t="shared" si="22"/>
        <v>1424</v>
      </c>
    </row>
    <row r="1426" spans="1:1">
      <c r="A1426">
        <f t="shared" si="22"/>
        <v>1425</v>
      </c>
    </row>
    <row r="1427" spans="1:1">
      <c r="A1427">
        <f t="shared" si="22"/>
        <v>1426</v>
      </c>
    </row>
    <row r="1428" spans="1:1">
      <c r="A1428">
        <f t="shared" si="22"/>
        <v>1427</v>
      </c>
    </row>
    <row r="1429" spans="1:1">
      <c r="A1429">
        <f t="shared" si="22"/>
        <v>1428</v>
      </c>
    </row>
    <row r="1430" spans="1:1">
      <c r="A1430">
        <f t="shared" si="22"/>
        <v>1429</v>
      </c>
    </row>
    <row r="1431" spans="1:1">
      <c r="A1431">
        <f t="shared" si="22"/>
        <v>1430</v>
      </c>
    </row>
    <row r="1432" spans="1:1">
      <c r="A1432">
        <f t="shared" si="22"/>
        <v>1431</v>
      </c>
    </row>
    <row r="1433" spans="1:1">
      <c r="A1433">
        <f t="shared" si="22"/>
        <v>1432</v>
      </c>
    </row>
    <row r="1434" spans="1:1">
      <c r="A1434">
        <f t="shared" si="22"/>
        <v>1433</v>
      </c>
    </row>
    <row r="1435" spans="1:1">
      <c r="A1435">
        <f t="shared" si="22"/>
        <v>1434</v>
      </c>
    </row>
    <row r="1436" spans="1:1">
      <c r="A1436">
        <f t="shared" si="22"/>
        <v>1435</v>
      </c>
    </row>
    <row r="1437" spans="1:1">
      <c r="A1437">
        <f t="shared" si="22"/>
        <v>1436</v>
      </c>
    </row>
    <row r="1438" spans="1:1">
      <c r="A1438">
        <f t="shared" si="22"/>
        <v>1437</v>
      </c>
    </row>
    <row r="1439" spans="1:1">
      <c r="A1439">
        <f t="shared" si="22"/>
        <v>1438</v>
      </c>
    </row>
    <row r="1440" spans="1:1">
      <c r="A1440">
        <f t="shared" si="22"/>
        <v>1439</v>
      </c>
    </row>
    <row r="1441" spans="1:1">
      <c r="A1441">
        <f t="shared" si="22"/>
        <v>1440</v>
      </c>
    </row>
    <row r="1442" spans="1:1">
      <c r="A1442">
        <f t="shared" si="22"/>
        <v>1441</v>
      </c>
    </row>
    <row r="1443" spans="1:1">
      <c r="A1443">
        <f t="shared" si="22"/>
        <v>1442</v>
      </c>
    </row>
    <row r="1444" spans="1:1">
      <c r="A1444">
        <f t="shared" si="22"/>
        <v>1443</v>
      </c>
    </row>
    <row r="1445" spans="1:1">
      <c r="A1445">
        <f t="shared" si="22"/>
        <v>1444</v>
      </c>
    </row>
    <row r="1446" spans="1:1">
      <c r="A1446">
        <f t="shared" si="22"/>
        <v>1445</v>
      </c>
    </row>
    <row r="1447" spans="1:1">
      <c r="A1447">
        <f t="shared" si="22"/>
        <v>1446</v>
      </c>
    </row>
    <row r="1448" spans="1:1">
      <c r="A1448">
        <f t="shared" si="22"/>
        <v>1447</v>
      </c>
    </row>
    <row r="1449" spans="1:1">
      <c r="A1449">
        <f t="shared" si="22"/>
        <v>1448</v>
      </c>
    </row>
    <row r="1450" spans="1:1">
      <c r="A1450">
        <f t="shared" si="22"/>
        <v>1449</v>
      </c>
    </row>
    <row r="1451" spans="1:1">
      <c r="A1451">
        <f t="shared" si="22"/>
        <v>1450</v>
      </c>
    </row>
    <row r="1452" spans="1:1">
      <c r="A1452">
        <f t="shared" si="22"/>
        <v>1451</v>
      </c>
    </row>
    <row r="1453" spans="1:1">
      <c r="A1453">
        <f t="shared" si="22"/>
        <v>1452</v>
      </c>
    </row>
    <row r="1454" spans="1:1">
      <c r="A1454">
        <f t="shared" si="22"/>
        <v>1453</v>
      </c>
    </row>
    <row r="1455" spans="1:1">
      <c r="A1455">
        <f t="shared" si="22"/>
        <v>1454</v>
      </c>
    </row>
    <row r="1456" spans="1:1">
      <c r="A1456">
        <f t="shared" si="22"/>
        <v>1455</v>
      </c>
    </row>
    <row r="1457" spans="1:1">
      <c r="A1457">
        <f t="shared" si="22"/>
        <v>1456</v>
      </c>
    </row>
    <row r="1458" spans="1:1">
      <c r="A1458">
        <f t="shared" si="22"/>
        <v>1457</v>
      </c>
    </row>
    <row r="1459" spans="1:1">
      <c r="A1459">
        <f t="shared" si="22"/>
        <v>1458</v>
      </c>
    </row>
    <row r="1460" spans="1:1">
      <c r="A1460">
        <f t="shared" si="22"/>
        <v>1459</v>
      </c>
    </row>
    <row r="1461" spans="1:1">
      <c r="A1461">
        <f t="shared" si="22"/>
        <v>1460</v>
      </c>
    </row>
    <row r="1462" spans="1:1">
      <c r="A1462">
        <f t="shared" si="22"/>
        <v>1461</v>
      </c>
    </row>
    <row r="1463" spans="1:1">
      <c r="A1463">
        <f t="shared" si="22"/>
        <v>1462</v>
      </c>
    </row>
    <row r="1464" spans="1:1">
      <c r="A1464">
        <f t="shared" si="22"/>
        <v>1463</v>
      </c>
    </row>
    <row r="1465" spans="1:1">
      <c r="A1465">
        <f t="shared" si="22"/>
        <v>1464</v>
      </c>
    </row>
    <row r="1466" spans="1:1">
      <c r="A1466">
        <f t="shared" si="22"/>
        <v>1465</v>
      </c>
    </row>
    <row r="1467" spans="1:1">
      <c r="A1467">
        <f t="shared" si="22"/>
        <v>1466</v>
      </c>
    </row>
    <row r="1468" spans="1:1">
      <c r="A1468">
        <f t="shared" si="22"/>
        <v>1467</v>
      </c>
    </row>
    <row r="1469" spans="1:1">
      <c r="A1469">
        <f t="shared" si="22"/>
        <v>1468</v>
      </c>
    </row>
    <row r="1470" spans="1:1">
      <c r="A1470">
        <f t="shared" si="22"/>
        <v>1469</v>
      </c>
    </row>
    <row r="1471" spans="1:1">
      <c r="A1471">
        <f t="shared" si="22"/>
        <v>1470</v>
      </c>
    </row>
    <row r="1472" spans="1:1">
      <c r="A1472">
        <f t="shared" si="22"/>
        <v>1471</v>
      </c>
    </row>
    <row r="1473" spans="1:1">
      <c r="A1473">
        <f t="shared" si="22"/>
        <v>1472</v>
      </c>
    </row>
    <row r="1474" spans="1:1">
      <c r="A1474">
        <f t="shared" si="22"/>
        <v>1473</v>
      </c>
    </row>
    <row r="1475" spans="1:1">
      <c r="A1475">
        <f t="shared" ref="A1475:A1538" si="23">A1474+1</f>
        <v>1474</v>
      </c>
    </row>
    <row r="1476" spans="1:1">
      <c r="A1476">
        <f t="shared" si="23"/>
        <v>1475</v>
      </c>
    </row>
    <row r="1477" spans="1:1">
      <c r="A1477">
        <f t="shared" si="23"/>
        <v>1476</v>
      </c>
    </row>
    <row r="1478" spans="1:1">
      <c r="A1478">
        <f t="shared" si="23"/>
        <v>1477</v>
      </c>
    </row>
    <row r="1479" spans="1:1">
      <c r="A1479">
        <f t="shared" si="23"/>
        <v>1478</v>
      </c>
    </row>
    <row r="1480" spans="1:1">
      <c r="A1480">
        <f t="shared" si="23"/>
        <v>1479</v>
      </c>
    </row>
    <row r="1481" spans="1:1">
      <c r="A1481">
        <f t="shared" si="23"/>
        <v>1480</v>
      </c>
    </row>
    <row r="1482" spans="1:1">
      <c r="A1482">
        <f t="shared" si="23"/>
        <v>1481</v>
      </c>
    </row>
    <row r="1483" spans="1:1">
      <c r="A1483">
        <f t="shared" si="23"/>
        <v>1482</v>
      </c>
    </row>
    <row r="1484" spans="1:1">
      <c r="A1484">
        <f t="shared" si="23"/>
        <v>1483</v>
      </c>
    </row>
    <row r="1485" spans="1:1">
      <c r="A1485">
        <f t="shared" si="23"/>
        <v>1484</v>
      </c>
    </row>
    <row r="1486" spans="1:1">
      <c r="A1486">
        <f t="shared" si="23"/>
        <v>1485</v>
      </c>
    </row>
    <row r="1487" spans="1:1">
      <c r="A1487">
        <f t="shared" si="23"/>
        <v>1486</v>
      </c>
    </row>
    <row r="1488" spans="1:1">
      <c r="A1488">
        <f t="shared" si="23"/>
        <v>1487</v>
      </c>
    </row>
    <row r="1489" spans="1:1">
      <c r="A1489">
        <f t="shared" si="23"/>
        <v>1488</v>
      </c>
    </row>
    <row r="1490" spans="1:1">
      <c r="A1490">
        <f t="shared" si="23"/>
        <v>1489</v>
      </c>
    </row>
    <row r="1491" spans="1:1">
      <c r="A1491">
        <f t="shared" si="23"/>
        <v>1490</v>
      </c>
    </row>
    <row r="1492" spans="1:1">
      <c r="A1492">
        <f t="shared" si="23"/>
        <v>1491</v>
      </c>
    </row>
    <row r="1493" spans="1:1">
      <c r="A1493">
        <f t="shared" si="23"/>
        <v>1492</v>
      </c>
    </row>
    <row r="1494" spans="1:1">
      <c r="A1494">
        <f t="shared" si="23"/>
        <v>1493</v>
      </c>
    </row>
    <row r="1495" spans="1:1">
      <c r="A1495">
        <f t="shared" si="23"/>
        <v>1494</v>
      </c>
    </row>
    <row r="1496" spans="1:1">
      <c r="A1496">
        <f t="shared" si="23"/>
        <v>1495</v>
      </c>
    </row>
    <row r="1497" spans="1:1">
      <c r="A1497">
        <f t="shared" si="23"/>
        <v>1496</v>
      </c>
    </row>
    <row r="1498" spans="1:1">
      <c r="A1498">
        <f t="shared" si="23"/>
        <v>1497</v>
      </c>
    </row>
    <row r="1499" spans="1:1">
      <c r="A1499">
        <f t="shared" si="23"/>
        <v>1498</v>
      </c>
    </row>
    <row r="1500" spans="1:1">
      <c r="A1500">
        <f t="shared" si="23"/>
        <v>1499</v>
      </c>
    </row>
    <row r="1501" spans="1:1">
      <c r="A1501">
        <f t="shared" si="23"/>
        <v>1500</v>
      </c>
    </row>
    <row r="1502" spans="1:1">
      <c r="A1502">
        <f t="shared" si="23"/>
        <v>1501</v>
      </c>
    </row>
    <row r="1503" spans="1:1">
      <c r="A1503">
        <f t="shared" si="23"/>
        <v>1502</v>
      </c>
    </row>
    <row r="1504" spans="1:1">
      <c r="A1504">
        <f t="shared" si="23"/>
        <v>1503</v>
      </c>
    </row>
    <row r="1505" spans="1:1">
      <c r="A1505">
        <f t="shared" si="23"/>
        <v>1504</v>
      </c>
    </row>
    <row r="1506" spans="1:1">
      <c r="A1506">
        <f t="shared" si="23"/>
        <v>1505</v>
      </c>
    </row>
    <row r="1507" spans="1:1">
      <c r="A1507">
        <f t="shared" si="23"/>
        <v>1506</v>
      </c>
    </row>
    <row r="1508" spans="1:1">
      <c r="A1508">
        <f t="shared" si="23"/>
        <v>1507</v>
      </c>
    </row>
    <row r="1509" spans="1:1">
      <c r="A1509">
        <f t="shared" si="23"/>
        <v>1508</v>
      </c>
    </row>
    <row r="1510" spans="1:1">
      <c r="A1510">
        <f t="shared" si="23"/>
        <v>1509</v>
      </c>
    </row>
    <row r="1511" spans="1:1">
      <c r="A1511">
        <f t="shared" si="23"/>
        <v>1510</v>
      </c>
    </row>
    <row r="1512" spans="1:1">
      <c r="A1512">
        <f t="shared" si="23"/>
        <v>1511</v>
      </c>
    </row>
    <row r="1513" spans="1:1">
      <c r="A1513">
        <f t="shared" si="23"/>
        <v>1512</v>
      </c>
    </row>
    <row r="1514" spans="1:1">
      <c r="A1514">
        <f t="shared" si="23"/>
        <v>1513</v>
      </c>
    </row>
    <row r="1515" spans="1:1">
      <c r="A1515">
        <f t="shared" si="23"/>
        <v>1514</v>
      </c>
    </row>
    <row r="1516" spans="1:1">
      <c r="A1516">
        <f t="shared" si="23"/>
        <v>1515</v>
      </c>
    </row>
    <row r="1517" spans="1:1">
      <c r="A1517">
        <f t="shared" si="23"/>
        <v>1516</v>
      </c>
    </row>
    <row r="1518" spans="1:1">
      <c r="A1518">
        <f t="shared" si="23"/>
        <v>1517</v>
      </c>
    </row>
    <row r="1519" spans="1:1">
      <c r="A1519">
        <f t="shared" si="23"/>
        <v>1518</v>
      </c>
    </row>
    <row r="1520" spans="1:1">
      <c r="A1520">
        <f t="shared" si="23"/>
        <v>1519</v>
      </c>
    </row>
    <row r="1521" spans="1:1">
      <c r="A1521">
        <f t="shared" si="23"/>
        <v>1520</v>
      </c>
    </row>
    <row r="1522" spans="1:1">
      <c r="A1522">
        <f t="shared" si="23"/>
        <v>1521</v>
      </c>
    </row>
    <row r="1523" spans="1:1">
      <c r="A1523">
        <f t="shared" si="23"/>
        <v>1522</v>
      </c>
    </row>
    <row r="1524" spans="1:1">
      <c r="A1524">
        <f t="shared" si="23"/>
        <v>1523</v>
      </c>
    </row>
    <row r="1525" spans="1:1">
      <c r="A1525">
        <f t="shared" si="23"/>
        <v>1524</v>
      </c>
    </row>
    <row r="1526" spans="1:1">
      <c r="A1526">
        <f t="shared" si="23"/>
        <v>1525</v>
      </c>
    </row>
    <row r="1527" spans="1:1">
      <c r="A1527">
        <f t="shared" si="23"/>
        <v>1526</v>
      </c>
    </row>
    <row r="1528" spans="1:1">
      <c r="A1528">
        <f t="shared" si="23"/>
        <v>1527</v>
      </c>
    </row>
    <row r="1529" spans="1:1">
      <c r="A1529">
        <f t="shared" si="23"/>
        <v>1528</v>
      </c>
    </row>
    <row r="1530" spans="1:1">
      <c r="A1530">
        <f t="shared" si="23"/>
        <v>1529</v>
      </c>
    </row>
    <row r="1531" spans="1:1">
      <c r="A1531">
        <f t="shared" si="23"/>
        <v>1530</v>
      </c>
    </row>
    <row r="1532" spans="1:1">
      <c r="A1532">
        <f t="shared" si="23"/>
        <v>1531</v>
      </c>
    </row>
    <row r="1533" spans="1:1">
      <c r="A1533">
        <f t="shared" si="23"/>
        <v>1532</v>
      </c>
    </row>
    <row r="1534" spans="1:1">
      <c r="A1534">
        <f t="shared" si="23"/>
        <v>1533</v>
      </c>
    </row>
    <row r="1535" spans="1:1">
      <c r="A1535">
        <f t="shared" si="23"/>
        <v>1534</v>
      </c>
    </row>
    <row r="1536" spans="1:1">
      <c r="A1536">
        <f t="shared" si="23"/>
        <v>1535</v>
      </c>
    </row>
    <row r="1537" spans="1:1">
      <c r="A1537">
        <f t="shared" si="23"/>
        <v>1536</v>
      </c>
    </row>
    <row r="1538" spans="1:1">
      <c r="A1538">
        <f t="shared" si="23"/>
        <v>1537</v>
      </c>
    </row>
    <row r="1539" spans="1:1">
      <c r="A1539">
        <f t="shared" ref="A1539:A1602" si="24">A1538+1</f>
        <v>1538</v>
      </c>
    </row>
    <row r="1540" spans="1:1">
      <c r="A1540">
        <f t="shared" si="24"/>
        <v>1539</v>
      </c>
    </row>
    <row r="1541" spans="1:1">
      <c r="A1541">
        <f t="shared" si="24"/>
        <v>1540</v>
      </c>
    </row>
    <row r="1542" spans="1:1">
      <c r="A1542">
        <f t="shared" si="24"/>
        <v>1541</v>
      </c>
    </row>
    <row r="1543" spans="1:1">
      <c r="A1543">
        <f t="shared" si="24"/>
        <v>1542</v>
      </c>
    </row>
    <row r="1544" spans="1:1">
      <c r="A1544">
        <f t="shared" si="24"/>
        <v>1543</v>
      </c>
    </row>
    <row r="1545" spans="1:1">
      <c r="A1545">
        <f t="shared" si="24"/>
        <v>1544</v>
      </c>
    </row>
    <row r="1546" spans="1:1">
      <c r="A1546">
        <f t="shared" si="24"/>
        <v>1545</v>
      </c>
    </row>
    <row r="1547" spans="1:1">
      <c r="A1547">
        <f t="shared" si="24"/>
        <v>1546</v>
      </c>
    </row>
    <row r="1548" spans="1:1">
      <c r="A1548">
        <f t="shared" si="24"/>
        <v>1547</v>
      </c>
    </row>
    <row r="1549" spans="1:1">
      <c r="A1549">
        <f t="shared" si="24"/>
        <v>1548</v>
      </c>
    </row>
    <row r="1550" spans="1:1">
      <c r="A1550">
        <f t="shared" si="24"/>
        <v>1549</v>
      </c>
    </row>
    <row r="1551" spans="1:1">
      <c r="A1551">
        <f t="shared" si="24"/>
        <v>1550</v>
      </c>
    </row>
    <row r="1552" spans="1:1">
      <c r="A1552">
        <f t="shared" si="24"/>
        <v>1551</v>
      </c>
    </row>
    <row r="1553" spans="1:1">
      <c r="A1553">
        <f t="shared" si="24"/>
        <v>1552</v>
      </c>
    </row>
    <row r="1554" spans="1:1">
      <c r="A1554">
        <f t="shared" si="24"/>
        <v>1553</v>
      </c>
    </row>
    <row r="1555" spans="1:1">
      <c r="A1555">
        <f t="shared" si="24"/>
        <v>1554</v>
      </c>
    </row>
    <row r="1556" spans="1:1">
      <c r="A1556">
        <f t="shared" si="24"/>
        <v>1555</v>
      </c>
    </row>
    <row r="1557" spans="1:1">
      <c r="A1557">
        <f t="shared" si="24"/>
        <v>1556</v>
      </c>
    </row>
    <row r="1558" spans="1:1">
      <c r="A1558">
        <f t="shared" si="24"/>
        <v>1557</v>
      </c>
    </row>
    <row r="1559" spans="1:1">
      <c r="A1559">
        <f t="shared" si="24"/>
        <v>1558</v>
      </c>
    </row>
    <row r="1560" spans="1:1">
      <c r="A1560">
        <f t="shared" si="24"/>
        <v>1559</v>
      </c>
    </row>
    <row r="1561" spans="1:1">
      <c r="A1561">
        <f t="shared" si="24"/>
        <v>1560</v>
      </c>
    </row>
    <row r="1562" spans="1:1">
      <c r="A1562">
        <f t="shared" si="24"/>
        <v>1561</v>
      </c>
    </row>
    <row r="1563" spans="1:1">
      <c r="A1563">
        <f t="shared" si="24"/>
        <v>1562</v>
      </c>
    </row>
    <row r="1564" spans="1:1">
      <c r="A1564">
        <f t="shared" si="24"/>
        <v>1563</v>
      </c>
    </row>
    <row r="1565" spans="1:1">
      <c r="A1565">
        <f t="shared" si="24"/>
        <v>1564</v>
      </c>
    </row>
    <row r="1566" spans="1:1">
      <c r="A1566">
        <f t="shared" si="24"/>
        <v>1565</v>
      </c>
    </row>
    <row r="1567" spans="1:1">
      <c r="A1567">
        <f t="shared" si="24"/>
        <v>1566</v>
      </c>
    </row>
    <row r="1568" spans="1:1">
      <c r="A1568">
        <f t="shared" si="24"/>
        <v>1567</v>
      </c>
    </row>
    <row r="1569" spans="1:1">
      <c r="A1569">
        <f t="shared" si="24"/>
        <v>1568</v>
      </c>
    </row>
    <row r="1570" spans="1:1">
      <c r="A1570">
        <f t="shared" si="24"/>
        <v>1569</v>
      </c>
    </row>
    <row r="1571" spans="1:1">
      <c r="A1571">
        <f t="shared" si="24"/>
        <v>1570</v>
      </c>
    </row>
    <row r="1572" spans="1:1">
      <c r="A1572">
        <f t="shared" si="24"/>
        <v>1571</v>
      </c>
    </row>
    <row r="1573" spans="1:1">
      <c r="A1573">
        <f t="shared" si="24"/>
        <v>1572</v>
      </c>
    </row>
    <row r="1574" spans="1:1">
      <c r="A1574">
        <f t="shared" si="24"/>
        <v>1573</v>
      </c>
    </row>
    <row r="1575" spans="1:1">
      <c r="A1575">
        <f t="shared" si="24"/>
        <v>1574</v>
      </c>
    </row>
    <row r="1576" spans="1:1">
      <c r="A1576">
        <f t="shared" si="24"/>
        <v>1575</v>
      </c>
    </row>
    <row r="1577" spans="1:1">
      <c r="A1577">
        <f t="shared" si="24"/>
        <v>1576</v>
      </c>
    </row>
    <row r="1578" spans="1:1">
      <c r="A1578">
        <f t="shared" si="24"/>
        <v>1577</v>
      </c>
    </row>
    <row r="1579" spans="1:1">
      <c r="A1579">
        <f t="shared" si="24"/>
        <v>1578</v>
      </c>
    </row>
    <row r="1580" spans="1:1">
      <c r="A1580">
        <f t="shared" si="24"/>
        <v>1579</v>
      </c>
    </row>
    <row r="1581" spans="1:1">
      <c r="A1581">
        <f t="shared" si="24"/>
        <v>1580</v>
      </c>
    </row>
    <row r="1582" spans="1:1">
      <c r="A1582">
        <f t="shared" si="24"/>
        <v>1581</v>
      </c>
    </row>
    <row r="1583" spans="1:1">
      <c r="A1583">
        <f t="shared" si="24"/>
        <v>1582</v>
      </c>
    </row>
    <row r="1584" spans="1:1">
      <c r="A1584">
        <f t="shared" si="24"/>
        <v>1583</v>
      </c>
    </row>
    <row r="1585" spans="1:1">
      <c r="A1585">
        <f t="shared" si="24"/>
        <v>1584</v>
      </c>
    </row>
    <row r="1586" spans="1:1">
      <c r="A1586">
        <f t="shared" si="24"/>
        <v>1585</v>
      </c>
    </row>
    <row r="1587" spans="1:1">
      <c r="A1587">
        <f t="shared" si="24"/>
        <v>1586</v>
      </c>
    </row>
    <row r="1588" spans="1:1">
      <c r="A1588">
        <f t="shared" si="24"/>
        <v>1587</v>
      </c>
    </row>
    <row r="1589" spans="1:1">
      <c r="A1589">
        <f t="shared" si="24"/>
        <v>1588</v>
      </c>
    </row>
    <row r="1590" spans="1:1">
      <c r="A1590">
        <f t="shared" si="24"/>
        <v>1589</v>
      </c>
    </row>
    <row r="1591" spans="1:1">
      <c r="A1591">
        <f t="shared" si="24"/>
        <v>1590</v>
      </c>
    </row>
    <row r="1592" spans="1:1">
      <c r="A1592">
        <f t="shared" si="24"/>
        <v>1591</v>
      </c>
    </row>
    <row r="1593" spans="1:1">
      <c r="A1593">
        <f t="shared" si="24"/>
        <v>1592</v>
      </c>
    </row>
    <row r="1594" spans="1:1">
      <c r="A1594">
        <f t="shared" si="24"/>
        <v>1593</v>
      </c>
    </row>
    <row r="1595" spans="1:1">
      <c r="A1595">
        <f t="shared" si="24"/>
        <v>1594</v>
      </c>
    </row>
    <row r="1596" spans="1:1">
      <c r="A1596">
        <f t="shared" si="24"/>
        <v>1595</v>
      </c>
    </row>
    <row r="1597" spans="1:1">
      <c r="A1597">
        <f t="shared" si="24"/>
        <v>1596</v>
      </c>
    </row>
    <row r="1598" spans="1:1">
      <c r="A1598">
        <f t="shared" si="24"/>
        <v>1597</v>
      </c>
    </row>
    <row r="1599" spans="1:1">
      <c r="A1599">
        <f t="shared" si="24"/>
        <v>1598</v>
      </c>
    </row>
    <row r="1600" spans="1:1">
      <c r="A1600">
        <f t="shared" si="24"/>
        <v>1599</v>
      </c>
    </row>
    <row r="1601" spans="1:1">
      <c r="A1601">
        <f t="shared" si="24"/>
        <v>1600</v>
      </c>
    </row>
    <row r="1602" spans="1:1">
      <c r="A1602">
        <f t="shared" si="24"/>
        <v>1601</v>
      </c>
    </row>
    <row r="1603" spans="1:1">
      <c r="A1603">
        <f t="shared" ref="A1603:A1666" si="25">A1602+1</f>
        <v>1602</v>
      </c>
    </row>
    <row r="1604" spans="1:1">
      <c r="A1604">
        <f t="shared" si="25"/>
        <v>1603</v>
      </c>
    </row>
    <row r="1605" spans="1:1">
      <c r="A1605">
        <f t="shared" si="25"/>
        <v>1604</v>
      </c>
    </row>
    <row r="1606" spans="1:1">
      <c r="A1606">
        <f t="shared" si="25"/>
        <v>1605</v>
      </c>
    </row>
    <row r="1607" spans="1:1">
      <c r="A1607">
        <f t="shared" si="25"/>
        <v>1606</v>
      </c>
    </row>
    <row r="1608" spans="1:1">
      <c r="A1608">
        <f t="shared" si="25"/>
        <v>1607</v>
      </c>
    </row>
    <row r="1609" spans="1:1">
      <c r="A1609">
        <f t="shared" si="25"/>
        <v>1608</v>
      </c>
    </row>
    <row r="1610" spans="1:1">
      <c r="A1610">
        <f t="shared" si="25"/>
        <v>1609</v>
      </c>
    </row>
    <row r="1611" spans="1:1">
      <c r="A1611">
        <f t="shared" si="25"/>
        <v>1610</v>
      </c>
    </row>
    <row r="1612" spans="1:1">
      <c r="A1612">
        <f t="shared" si="25"/>
        <v>1611</v>
      </c>
    </row>
    <row r="1613" spans="1:1">
      <c r="A1613">
        <f t="shared" si="25"/>
        <v>1612</v>
      </c>
    </row>
    <row r="1614" spans="1:1">
      <c r="A1614">
        <f t="shared" si="25"/>
        <v>1613</v>
      </c>
    </row>
    <row r="1615" spans="1:1">
      <c r="A1615">
        <f t="shared" si="25"/>
        <v>1614</v>
      </c>
    </row>
    <row r="1616" spans="1:1">
      <c r="A1616">
        <f t="shared" si="25"/>
        <v>1615</v>
      </c>
    </row>
    <row r="1617" spans="1:1">
      <c r="A1617">
        <f t="shared" si="25"/>
        <v>1616</v>
      </c>
    </row>
    <row r="1618" spans="1:1">
      <c r="A1618">
        <f t="shared" si="25"/>
        <v>1617</v>
      </c>
    </row>
    <row r="1619" spans="1:1">
      <c r="A1619">
        <f t="shared" si="25"/>
        <v>1618</v>
      </c>
    </row>
    <row r="1620" spans="1:1">
      <c r="A1620">
        <f t="shared" si="25"/>
        <v>1619</v>
      </c>
    </row>
    <row r="1621" spans="1:1">
      <c r="A1621">
        <f t="shared" si="25"/>
        <v>1620</v>
      </c>
    </row>
    <row r="1622" spans="1:1">
      <c r="A1622">
        <f t="shared" si="25"/>
        <v>1621</v>
      </c>
    </row>
    <row r="1623" spans="1:1">
      <c r="A1623">
        <f t="shared" si="25"/>
        <v>1622</v>
      </c>
    </row>
    <row r="1624" spans="1:1">
      <c r="A1624">
        <f t="shared" si="25"/>
        <v>1623</v>
      </c>
    </row>
    <row r="1625" spans="1:1">
      <c r="A1625">
        <f t="shared" si="25"/>
        <v>1624</v>
      </c>
    </row>
    <row r="1626" spans="1:1">
      <c r="A1626">
        <f t="shared" si="25"/>
        <v>1625</v>
      </c>
    </row>
    <row r="1627" spans="1:1">
      <c r="A1627">
        <f t="shared" si="25"/>
        <v>1626</v>
      </c>
    </row>
    <row r="1628" spans="1:1">
      <c r="A1628">
        <f t="shared" si="25"/>
        <v>1627</v>
      </c>
    </row>
    <row r="1629" spans="1:1">
      <c r="A1629">
        <f t="shared" si="25"/>
        <v>1628</v>
      </c>
    </row>
    <row r="1630" spans="1:1">
      <c r="A1630">
        <f t="shared" si="25"/>
        <v>1629</v>
      </c>
    </row>
    <row r="1631" spans="1:1">
      <c r="A1631">
        <f t="shared" si="25"/>
        <v>1630</v>
      </c>
    </row>
    <row r="1632" spans="1:1">
      <c r="A1632">
        <f t="shared" si="25"/>
        <v>1631</v>
      </c>
    </row>
    <row r="1633" spans="1:1">
      <c r="A1633">
        <f t="shared" si="25"/>
        <v>1632</v>
      </c>
    </row>
    <row r="1634" spans="1:1">
      <c r="A1634">
        <f t="shared" si="25"/>
        <v>1633</v>
      </c>
    </row>
    <row r="1635" spans="1:1">
      <c r="A1635">
        <f t="shared" si="25"/>
        <v>1634</v>
      </c>
    </row>
    <row r="1636" spans="1:1">
      <c r="A1636">
        <f t="shared" si="25"/>
        <v>1635</v>
      </c>
    </row>
    <row r="1637" spans="1:1">
      <c r="A1637">
        <f t="shared" si="25"/>
        <v>1636</v>
      </c>
    </row>
    <row r="1638" spans="1:1">
      <c r="A1638">
        <f t="shared" si="25"/>
        <v>1637</v>
      </c>
    </row>
    <row r="1639" spans="1:1">
      <c r="A1639">
        <f t="shared" si="25"/>
        <v>1638</v>
      </c>
    </row>
    <row r="1640" spans="1:1">
      <c r="A1640">
        <f t="shared" si="25"/>
        <v>1639</v>
      </c>
    </row>
    <row r="1641" spans="1:1">
      <c r="A1641">
        <f t="shared" si="25"/>
        <v>1640</v>
      </c>
    </row>
    <row r="1642" spans="1:1">
      <c r="A1642">
        <f t="shared" si="25"/>
        <v>1641</v>
      </c>
    </row>
    <row r="1643" spans="1:1">
      <c r="A1643">
        <f t="shared" si="25"/>
        <v>1642</v>
      </c>
    </row>
    <row r="1644" spans="1:1">
      <c r="A1644">
        <f t="shared" si="25"/>
        <v>1643</v>
      </c>
    </row>
    <row r="1645" spans="1:1">
      <c r="A1645">
        <f t="shared" si="25"/>
        <v>1644</v>
      </c>
    </row>
    <row r="1646" spans="1:1">
      <c r="A1646">
        <f t="shared" si="25"/>
        <v>1645</v>
      </c>
    </row>
    <row r="1647" spans="1:1">
      <c r="A1647">
        <f t="shared" si="25"/>
        <v>1646</v>
      </c>
    </row>
    <row r="1648" spans="1:1">
      <c r="A1648">
        <f t="shared" si="25"/>
        <v>1647</v>
      </c>
    </row>
    <row r="1649" spans="1:1">
      <c r="A1649">
        <f t="shared" si="25"/>
        <v>1648</v>
      </c>
    </row>
    <row r="1650" spans="1:1">
      <c r="A1650">
        <f t="shared" si="25"/>
        <v>1649</v>
      </c>
    </row>
    <row r="1651" spans="1:1">
      <c r="A1651">
        <f t="shared" si="25"/>
        <v>1650</v>
      </c>
    </row>
    <row r="1652" spans="1:1">
      <c r="A1652">
        <f t="shared" si="25"/>
        <v>1651</v>
      </c>
    </row>
    <row r="1653" spans="1:1">
      <c r="A1653">
        <f t="shared" si="25"/>
        <v>1652</v>
      </c>
    </row>
    <row r="1654" spans="1:1">
      <c r="A1654">
        <f t="shared" si="25"/>
        <v>1653</v>
      </c>
    </row>
    <row r="1655" spans="1:1">
      <c r="A1655">
        <f t="shared" si="25"/>
        <v>1654</v>
      </c>
    </row>
    <row r="1656" spans="1:1">
      <c r="A1656">
        <f t="shared" si="25"/>
        <v>1655</v>
      </c>
    </row>
    <row r="1657" spans="1:1">
      <c r="A1657">
        <f t="shared" si="25"/>
        <v>1656</v>
      </c>
    </row>
    <row r="1658" spans="1:1">
      <c r="A1658">
        <f t="shared" si="25"/>
        <v>1657</v>
      </c>
    </row>
    <row r="1659" spans="1:1">
      <c r="A1659">
        <f t="shared" si="25"/>
        <v>1658</v>
      </c>
    </row>
    <row r="1660" spans="1:1">
      <c r="A1660">
        <f t="shared" si="25"/>
        <v>1659</v>
      </c>
    </row>
    <row r="1661" spans="1:1">
      <c r="A1661">
        <f t="shared" si="25"/>
        <v>1660</v>
      </c>
    </row>
    <row r="1662" spans="1:1">
      <c r="A1662">
        <f t="shared" si="25"/>
        <v>1661</v>
      </c>
    </row>
    <row r="1663" spans="1:1">
      <c r="A1663">
        <f t="shared" si="25"/>
        <v>1662</v>
      </c>
    </row>
    <row r="1664" spans="1:1">
      <c r="A1664">
        <f t="shared" si="25"/>
        <v>1663</v>
      </c>
    </row>
    <row r="1665" spans="1:1">
      <c r="A1665">
        <f t="shared" si="25"/>
        <v>1664</v>
      </c>
    </row>
    <row r="1666" spans="1:1">
      <c r="A1666">
        <f t="shared" si="25"/>
        <v>1665</v>
      </c>
    </row>
    <row r="1667" spans="1:1">
      <c r="A1667">
        <f t="shared" ref="A1667:A1730" si="26">A1666+1</f>
        <v>1666</v>
      </c>
    </row>
    <row r="1668" spans="1:1">
      <c r="A1668">
        <f t="shared" si="26"/>
        <v>1667</v>
      </c>
    </row>
    <row r="1669" spans="1:1">
      <c r="A1669">
        <f t="shared" si="26"/>
        <v>1668</v>
      </c>
    </row>
    <row r="1670" spans="1:1">
      <c r="A1670">
        <f t="shared" si="26"/>
        <v>1669</v>
      </c>
    </row>
    <row r="1671" spans="1:1">
      <c r="A1671">
        <f t="shared" si="26"/>
        <v>1670</v>
      </c>
    </row>
    <row r="1672" spans="1:1">
      <c r="A1672">
        <f t="shared" si="26"/>
        <v>1671</v>
      </c>
    </row>
    <row r="1673" spans="1:1">
      <c r="A1673">
        <f t="shared" si="26"/>
        <v>1672</v>
      </c>
    </row>
    <row r="1674" spans="1:1">
      <c r="A1674">
        <f t="shared" si="26"/>
        <v>1673</v>
      </c>
    </row>
    <row r="1675" spans="1:1">
      <c r="A1675">
        <f t="shared" si="26"/>
        <v>1674</v>
      </c>
    </row>
    <row r="1676" spans="1:1">
      <c r="A1676">
        <f t="shared" si="26"/>
        <v>1675</v>
      </c>
    </row>
    <row r="1677" spans="1:1">
      <c r="A1677">
        <f t="shared" si="26"/>
        <v>1676</v>
      </c>
    </row>
    <row r="1678" spans="1:1">
      <c r="A1678">
        <f t="shared" si="26"/>
        <v>1677</v>
      </c>
    </row>
    <row r="1679" spans="1:1">
      <c r="A1679">
        <f t="shared" si="26"/>
        <v>1678</v>
      </c>
    </row>
    <row r="1680" spans="1:1">
      <c r="A1680">
        <f t="shared" si="26"/>
        <v>1679</v>
      </c>
    </row>
    <row r="1681" spans="1:1">
      <c r="A1681">
        <f t="shared" si="26"/>
        <v>1680</v>
      </c>
    </row>
    <row r="1682" spans="1:1">
      <c r="A1682">
        <f t="shared" si="26"/>
        <v>1681</v>
      </c>
    </row>
    <row r="1683" spans="1:1">
      <c r="A1683">
        <f t="shared" si="26"/>
        <v>1682</v>
      </c>
    </row>
    <row r="1684" spans="1:1">
      <c r="A1684">
        <f t="shared" si="26"/>
        <v>1683</v>
      </c>
    </row>
    <row r="1685" spans="1:1">
      <c r="A1685">
        <f t="shared" si="26"/>
        <v>1684</v>
      </c>
    </row>
    <row r="1686" spans="1:1">
      <c r="A1686">
        <f t="shared" si="26"/>
        <v>1685</v>
      </c>
    </row>
    <row r="1687" spans="1:1">
      <c r="A1687">
        <f t="shared" si="26"/>
        <v>1686</v>
      </c>
    </row>
    <row r="1688" spans="1:1">
      <c r="A1688">
        <f t="shared" si="26"/>
        <v>1687</v>
      </c>
    </row>
    <row r="1689" spans="1:1">
      <c r="A1689">
        <f t="shared" si="26"/>
        <v>1688</v>
      </c>
    </row>
    <row r="1690" spans="1:1">
      <c r="A1690">
        <f t="shared" si="26"/>
        <v>1689</v>
      </c>
    </row>
    <row r="1691" spans="1:1">
      <c r="A1691">
        <f t="shared" si="26"/>
        <v>1690</v>
      </c>
    </row>
    <row r="1692" spans="1:1">
      <c r="A1692">
        <f t="shared" si="26"/>
        <v>1691</v>
      </c>
    </row>
    <row r="1693" spans="1:1">
      <c r="A1693">
        <f t="shared" si="26"/>
        <v>1692</v>
      </c>
    </row>
    <row r="1694" spans="1:1">
      <c r="A1694">
        <f t="shared" si="26"/>
        <v>1693</v>
      </c>
    </row>
    <row r="1695" spans="1:1">
      <c r="A1695">
        <f t="shared" si="26"/>
        <v>1694</v>
      </c>
    </row>
    <row r="1696" spans="1:1">
      <c r="A1696">
        <f t="shared" si="26"/>
        <v>1695</v>
      </c>
    </row>
    <row r="1697" spans="1:1">
      <c r="A1697">
        <f t="shared" si="26"/>
        <v>1696</v>
      </c>
    </row>
    <row r="1698" spans="1:1">
      <c r="A1698">
        <f t="shared" si="26"/>
        <v>1697</v>
      </c>
    </row>
    <row r="1699" spans="1:1">
      <c r="A1699">
        <f t="shared" si="26"/>
        <v>1698</v>
      </c>
    </row>
    <row r="1700" spans="1:1">
      <c r="A1700">
        <f t="shared" si="26"/>
        <v>1699</v>
      </c>
    </row>
    <row r="1701" spans="1:1">
      <c r="A1701">
        <f t="shared" si="26"/>
        <v>1700</v>
      </c>
    </row>
    <row r="1702" spans="1:1">
      <c r="A1702">
        <f t="shared" si="26"/>
        <v>1701</v>
      </c>
    </row>
    <row r="1703" spans="1:1">
      <c r="A1703">
        <f t="shared" si="26"/>
        <v>1702</v>
      </c>
    </row>
    <row r="1704" spans="1:1">
      <c r="A1704">
        <f t="shared" si="26"/>
        <v>1703</v>
      </c>
    </row>
    <row r="1705" spans="1:1">
      <c r="A1705">
        <f t="shared" si="26"/>
        <v>1704</v>
      </c>
    </row>
    <row r="1706" spans="1:1">
      <c r="A1706">
        <f t="shared" si="26"/>
        <v>1705</v>
      </c>
    </row>
    <row r="1707" spans="1:1">
      <c r="A1707">
        <f t="shared" si="26"/>
        <v>1706</v>
      </c>
    </row>
    <row r="1708" spans="1:1">
      <c r="A1708">
        <f t="shared" si="26"/>
        <v>1707</v>
      </c>
    </row>
    <row r="1709" spans="1:1">
      <c r="A1709">
        <f t="shared" si="26"/>
        <v>1708</v>
      </c>
    </row>
    <row r="1710" spans="1:1">
      <c r="A1710">
        <f t="shared" si="26"/>
        <v>1709</v>
      </c>
    </row>
    <row r="1711" spans="1:1">
      <c r="A1711">
        <f t="shared" si="26"/>
        <v>1710</v>
      </c>
    </row>
    <row r="1712" spans="1:1">
      <c r="A1712">
        <f t="shared" si="26"/>
        <v>1711</v>
      </c>
    </row>
    <row r="1713" spans="1:1">
      <c r="A1713">
        <f t="shared" si="26"/>
        <v>1712</v>
      </c>
    </row>
    <row r="1714" spans="1:1">
      <c r="A1714">
        <f t="shared" si="26"/>
        <v>1713</v>
      </c>
    </row>
    <row r="1715" spans="1:1">
      <c r="A1715">
        <f t="shared" si="26"/>
        <v>1714</v>
      </c>
    </row>
    <row r="1716" spans="1:1">
      <c r="A1716">
        <f t="shared" si="26"/>
        <v>1715</v>
      </c>
    </row>
    <row r="1717" spans="1:1">
      <c r="A1717">
        <f t="shared" si="26"/>
        <v>1716</v>
      </c>
    </row>
    <row r="1718" spans="1:1">
      <c r="A1718">
        <f t="shared" si="26"/>
        <v>1717</v>
      </c>
    </row>
    <row r="1719" spans="1:1">
      <c r="A1719">
        <f t="shared" si="26"/>
        <v>1718</v>
      </c>
    </row>
    <row r="1720" spans="1:1">
      <c r="A1720">
        <f t="shared" si="26"/>
        <v>1719</v>
      </c>
    </row>
    <row r="1721" spans="1:1">
      <c r="A1721">
        <f t="shared" si="26"/>
        <v>1720</v>
      </c>
    </row>
    <row r="1722" spans="1:1">
      <c r="A1722">
        <f t="shared" si="26"/>
        <v>1721</v>
      </c>
    </row>
    <row r="1723" spans="1:1">
      <c r="A1723">
        <f t="shared" si="26"/>
        <v>1722</v>
      </c>
    </row>
    <row r="1724" spans="1:1">
      <c r="A1724">
        <f t="shared" si="26"/>
        <v>1723</v>
      </c>
    </row>
    <row r="1725" spans="1:1">
      <c r="A1725">
        <f t="shared" si="26"/>
        <v>1724</v>
      </c>
    </row>
    <row r="1726" spans="1:1">
      <c r="A1726">
        <f t="shared" si="26"/>
        <v>1725</v>
      </c>
    </row>
    <row r="1727" spans="1:1">
      <c r="A1727">
        <f t="shared" si="26"/>
        <v>1726</v>
      </c>
    </row>
    <row r="1728" spans="1:1">
      <c r="A1728">
        <f t="shared" si="26"/>
        <v>1727</v>
      </c>
    </row>
    <row r="1729" spans="1:1">
      <c r="A1729">
        <f t="shared" si="26"/>
        <v>1728</v>
      </c>
    </row>
    <row r="1730" spans="1:1">
      <c r="A1730">
        <f t="shared" si="26"/>
        <v>1729</v>
      </c>
    </row>
    <row r="1731" spans="1:1">
      <c r="A1731">
        <f t="shared" ref="A1731:A1794" si="27">A1730+1</f>
        <v>1730</v>
      </c>
    </row>
    <row r="1732" spans="1:1">
      <c r="A1732">
        <f t="shared" si="27"/>
        <v>1731</v>
      </c>
    </row>
    <row r="1733" spans="1:1">
      <c r="A1733">
        <f t="shared" si="27"/>
        <v>1732</v>
      </c>
    </row>
    <row r="1734" spans="1:1">
      <c r="A1734">
        <f t="shared" si="27"/>
        <v>1733</v>
      </c>
    </row>
    <row r="1735" spans="1:1">
      <c r="A1735">
        <f t="shared" si="27"/>
        <v>1734</v>
      </c>
    </row>
    <row r="1736" spans="1:1">
      <c r="A1736">
        <f t="shared" si="27"/>
        <v>1735</v>
      </c>
    </row>
    <row r="1737" spans="1:1">
      <c r="A1737">
        <f t="shared" si="27"/>
        <v>1736</v>
      </c>
    </row>
    <row r="1738" spans="1:1">
      <c r="A1738">
        <f t="shared" si="27"/>
        <v>1737</v>
      </c>
    </row>
    <row r="1739" spans="1:1">
      <c r="A1739">
        <f t="shared" si="27"/>
        <v>1738</v>
      </c>
    </row>
    <row r="1740" spans="1:1">
      <c r="A1740">
        <f t="shared" si="27"/>
        <v>1739</v>
      </c>
    </row>
    <row r="1741" spans="1:1">
      <c r="A1741">
        <f t="shared" si="27"/>
        <v>1740</v>
      </c>
    </row>
    <row r="1742" spans="1:1">
      <c r="A1742">
        <f t="shared" si="27"/>
        <v>1741</v>
      </c>
    </row>
    <row r="1743" spans="1:1">
      <c r="A1743">
        <f t="shared" si="27"/>
        <v>1742</v>
      </c>
    </row>
    <row r="1744" spans="1:1">
      <c r="A1744">
        <f t="shared" si="27"/>
        <v>1743</v>
      </c>
    </row>
    <row r="1745" spans="1:1">
      <c r="A1745">
        <f t="shared" si="27"/>
        <v>1744</v>
      </c>
    </row>
    <row r="1746" spans="1:1">
      <c r="A1746">
        <f t="shared" si="27"/>
        <v>1745</v>
      </c>
    </row>
    <row r="1747" spans="1:1">
      <c r="A1747">
        <f t="shared" si="27"/>
        <v>1746</v>
      </c>
    </row>
    <row r="1748" spans="1:1">
      <c r="A1748">
        <f t="shared" si="27"/>
        <v>1747</v>
      </c>
    </row>
    <row r="1749" spans="1:1">
      <c r="A1749">
        <f t="shared" si="27"/>
        <v>1748</v>
      </c>
    </row>
    <row r="1750" spans="1:1">
      <c r="A1750">
        <f t="shared" si="27"/>
        <v>1749</v>
      </c>
    </row>
    <row r="1751" spans="1:1">
      <c r="A1751">
        <f t="shared" si="27"/>
        <v>1750</v>
      </c>
    </row>
    <row r="1752" spans="1:1">
      <c r="A1752">
        <f t="shared" si="27"/>
        <v>1751</v>
      </c>
    </row>
    <row r="1753" spans="1:1">
      <c r="A1753">
        <f t="shared" si="27"/>
        <v>1752</v>
      </c>
    </row>
    <row r="1754" spans="1:1">
      <c r="A1754">
        <f t="shared" si="27"/>
        <v>1753</v>
      </c>
    </row>
    <row r="1755" spans="1:1">
      <c r="A1755">
        <f t="shared" si="27"/>
        <v>1754</v>
      </c>
    </row>
    <row r="1756" spans="1:1">
      <c r="A1756">
        <f t="shared" si="27"/>
        <v>1755</v>
      </c>
    </row>
    <row r="1757" spans="1:1">
      <c r="A1757">
        <f t="shared" si="27"/>
        <v>1756</v>
      </c>
    </row>
    <row r="1758" spans="1:1">
      <c r="A1758">
        <f t="shared" si="27"/>
        <v>1757</v>
      </c>
    </row>
    <row r="1759" spans="1:1">
      <c r="A1759">
        <f t="shared" si="27"/>
        <v>1758</v>
      </c>
    </row>
    <row r="1760" spans="1:1">
      <c r="A1760">
        <f t="shared" si="27"/>
        <v>1759</v>
      </c>
    </row>
    <row r="1761" spans="1:1">
      <c r="A1761">
        <f t="shared" si="27"/>
        <v>1760</v>
      </c>
    </row>
    <row r="1762" spans="1:1">
      <c r="A1762">
        <f t="shared" si="27"/>
        <v>1761</v>
      </c>
    </row>
    <row r="1763" spans="1:1">
      <c r="A1763">
        <f t="shared" si="27"/>
        <v>1762</v>
      </c>
    </row>
    <row r="1764" spans="1:1">
      <c r="A1764">
        <f t="shared" si="27"/>
        <v>1763</v>
      </c>
    </row>
    <row r="1765" spans="1:1">
      <c r="A1765">
        <f t="shared" si="27"/>
        <v>1764</v>
      </c>
    </row>
    <row r="1766" spans="1:1">
      <c r="A1766">
        <f t="shared" si="27"/>
        <v>1765</v>
      </c>
    </row>
    <row r="1767" spans="1:1">
      <c r="A1767">
        <f t="shared" si="27"/>
        <v>1766</v>
      </c>
    </row>
    <row r="1768" spans="1:1">
      <c r="A1768">
        <f t="shared" si="27"/>
        <v>1767</v>
      </c>
    </row>
    <row r="1769" spans="1:1">
      <c r="A1769">
        <f t="shared" si="27"/>
        <v>1768</v>
      </c>
    </row>
    <row r="1770" spans="1:1">
      <c r="A1770">
        <f t="shared" si="27"/>
        <v>1769</v>
      </c>
    </row>
    <row r="1771" spans="1:1">
      <c r="A1771">
        <f t="shared" si="27"/>
        <v>1770</v>
      </c>
    </row>
    <row r="1772" spans="1:1">
      <c r="A1772">
        <f t="shared" si="27"/>
        <v>1771</v>
      </c>
    </row>
    <row r="1773" spans="1:1">
      <c r="A1773">
        <f t="shared" si="27"/>
        <v>1772</v>
      </c>
    </row>
    <row r="1774" spans="1:1">
      <c r="A1774">
        <f t="shared" si="27"/>
        <v>1773</v>
      </c>
    </row>
    <row r="1775" spans="1:1">
      <c r="A1775">
        <f t="shared" si="27"/>
        <v>1774</v>
      </c>
    </row>
    <row r="1776" spans="1:1">
      <c r="A1776">
        <f t="shared" si="27"/>
        <v>1775</v>
      </c>
    </row>
    <row r="1777" spans="1:1">
      <c r="A1777">
        <f t="shared" si="27"/>
        <v>1776</v>
      </c>
    </row>
    <row r="1778" spans="1:1">
      <c r="A1778">
        <f t="shared" si="27"/>
        <v>1777</v>
      </c>
    </row>
    <row r="1779" spans="1:1">
      <c r="A1779">
        <f t="shared" si="27"/>
        <v>1778</v>
      </c>
    </row>
    <row r="1780" spans="1:1">
      <c r="A1780">
        <f t="shared" si="27"/>
        <v>1779</v>
      </c>
    </row>
    <row r="1781" spans="1:1">
      <c r="A1781">
        <f t="shared" si="27"/>
        <v>1780</v>
      </c>
    </row>
    <row r="1782" spans="1:1">
      <c r="A1782">
        <f t="shared" si="27"/>
        <v>1781</v>
      </c>
    </row>
    <row r="1783" spans="1:1">
      <c r="A1783">
        <f t="shared" si="27"/>
        <v>1782</v>
      </c>
    </row>
    <row r="1784" spans="1:1">
      <c r="A1784">
        <f t="shared" si="27"/>
        <v>1783</v>
      </c>
    </row>
    <row r="1785" spans="1:1">
      <c r="A1785">
        <f t="shared" si="27"/>
        <v>1784</v>
      </c>
    </row>
    <row r="1786" spans="1:1">
      <c r="A1786">
        <f t="shared" si="27"/>
        <v>1785</v>
      </c>
    </row>
    <row r="1787" spans="1:1">
      <c r="A1787">
        <f t="shared" si="27"/>
        <v>1786</v>
      </c>
    </row>
    <row r="1788" spans="1:1">
      <c r="A1788">
        <f t="shared" si="27"/>
        <v>1787</v>
      </c>
    </row>
    <row r="1789" spans="1:1">
      <c r="A1789">
        <f t="shared" si="27"/>
        <v>1788</v>
      </c>
    </row>
    <row r="1790" spans="1:1">
      <c r="A1790">
        <f t="shared" si="27"/>
        <v>1789</v>
      </c>
    </row>
    <row r="1791" spans="1:1">
      <c r="A1791">
        <f t="shared" si="27"/>
        <v>1790</v>
      </c>
    </row>
    <row r="1792" spans="1:1">
      <c r="A1792">
        <f t="shared" si="27"/>
        <v>1791</v>
      </c>
    </row>
    <row r="1793" spans="1:1">
      <c r="A1793">
        <f t="shared" si="27"/>
        <v>1792</v>
      </c>
    </row>
    <row r="1794" spans="1:1">
      <c r="A1794">
        <f t="shared" si="27"/>
        <v>1793</v>
      </c>
    </row>
    <row r="1795" spans="1:1">
      <c r="A1795">
        <f t="shared" ref="A1795:A1858" si="28">A1794+1</f>
        <v>1794</v>
      </c>
    </row>
    <row r="1796" spans="1:1">
      <c r="A1796">
        <f t="shared" si="28"/>
        <v>1795</v>
      </c>
    </row>
    <row r="1797" spans="1:1">
      <c r="A1797">
        <f t="shared" si="28"/>
        <v>1796</v>
      </c>
    </row>
    <row r="1798" spans="1:1">
      <c r="A1798">
        <f t="shared" si="28"/>
        <v>1797</v>
      </c>
    </row>
    <row r="1799" spans="1:1">
      <c r="A1799">
        <f t="shared" si="28"/>
        <v>1798</v>
      </c>
    </row>
    <row r="1800" spans="1:1">
      <c r="A1800">
        <f t="shared" si="28"/>
        <v>1799</v>
      </c>
    </row>
    <row r="1801" spans="1:1">
      <c r="A1801">
        <f t="shared" si="28"/>
        <v>1800</v>
      </c>
    </row>
    <row r="1802" spans="1:1">
      <c r="A1802">
        <f t="shared" si="28"/>
        <v>1801</v>
      </c>
    </row>
    <row r="1803" spans="1:1">
      <c r="A1803">
        <f t="shared" si="28"/>
        <v>1802</v>
      </c>
    </row>
    <row r="1804" spans="1:1">
      <c r="A1804">
        <f t="shared" si="28"/>
        <v>1803</v>
      </c>
    </row>
    <row r="1805" spans="1:1">
      <c r="A1805">
        <f t="shared" si="28"/>
        <v>1804</v>
      </c>
    </row>
    <row r="1806" spans="1:1">
      <c r="A1806">
        <f t="shared" si="28"/>
        <v>1805</v>
      </c>
    </row>
    <row r="1807" spans="1:1">
      <c r="A1807">
        <f t="shared" si="28"/>
        <v>1806</v>
      </c>
    </row>
    <row r="1808" spans="1:1">
      <c r="A1808">
        <f t="shared" si="28"/>
        <v>1807</v>
      </c>
    </row>
    <row r="1809" spans="1:1">
      <c r="A1809">
        <f t="shared" si="28"/>
        <v>1808</v>
      </c>
    </row>
    <row r="1810" spans="1:1">
      <c r="A1810">
        <f t="shared" si="28"/>
        <v>1809</v>
      </c>
    </row>
    <row r="1811" spans="1:1">
      <c r="A1811">
        <f t="shared" si="28"/>
        <v>1810</v>
      </c>
    </row>
    <row r="1812" spans="1:1">
      <c r="A1812">
        <f t="shared" si="28"/>
        <v>1811</v>
      </c>
    </row>
    <row r="1813" spans="1:1">
      <c r="A1813">
        <f t="shared" si="28"/>
        <v>1812</v>
      </c>
    </row>
    <row r="1814" spans="1:1">
      <c r="A1814">
        <f t="shared" si="28"/>
        <v>1813</v>
      </c>
    </row>
    <row r="1815" spans="1:1">
      <c r="A1815">
        <f t="shared" si="28"/>
        <v>1814</v>
      </c>
    </row>
    <row r="1816" spans="1:1">
      <c r="A1816">
        <f t="shared" si="28"/>
        <v>1815</v>
      </c>
    </row>
    <row r="1817" spans="1:1">
      <c r="A1817">
        <f t="shared" si="28"/>
        <v>1816</v>
      </c>
    </row>
    <row r="1818" spans="1:1">
      <c r="A1818">
        <f t="shared" si="28"/>
        <v>1817</v>
      </c>
    </row>
    <row r="1819" spans="1:1">
      <c r="A1819">
        <f t="shared" si="28"/>
        <v>1818</v>
      </c>
    </row>
    <row r="1820" spans="1:1">
      <c r="A1820">
        <f t="shared" si="28"/>
        <v>1819</v>
      </c>
    </row>
    <row r="1821" spans="1:1">
      <c r="A1821">
        <f t="shared" si="28"/>
        <v>1820</v>
      </c>
    </row>
    <row r="1822" spans="1:1">
      <c r="A1822">
        <f t="shared" si="28"/>
        <v>1821</v>
      </c>
    </row>
    <row r="1823" spans="1:1">
      <c r="A1823">
        <f t="shared" si="28"/>
        <v>1822</v>
      </c>
    </row>
    <row r="1824" spans="1:1">
      <c r="A1824">
        <f t="shared" si="28"/>
        <v>1823</v>
      </c>
    </row>
    <row r="1825" spans="1:1">
      <c r="A1825">
        <f t="shared" si="28"/>
        <v>1824</v>
      </c>
    </row>
    <row r="1826" spans="1:1">
      <c r="A1826">
        <f t="shared" si="28"/>
        <v>1825</v>
      </c>
    </row>
    <row r="1827" spans="1:1">
      <c r="A1827">
        <f t="shared" si="28"/>
        <v>1826</v>
      </c>
    </row>
    <row r="1828" spans="1:1">
      <c r="A1828">
        <f t="shared" si="28"/>
        <v>1827</v>
      </c>
    </row>
    <row r="1829" spans="1:1">
      <c r="A1829">
        <f t="shared" si="28"/>
        <v>1828</v>
      </c>
    </row>
    <row r="1830" spans="1:1">
      <c r="A1830">
        <f t="shared" si="28"/>
        <v>1829</v>
      </c>
    </row>
    <row r="1831" spans="1:1">
      <c r="A1831">
        <f t="shared" si="28"/>
        <v>1830</v>
      </c>
    </row>
    <row r="1832" spans="1:1">
      <c r="A1832">
        <f t="shared" si="28"/>
        <v>1831</v>
      </c>
    </row>
    <row r="1833" spans="1:1">
      <c r="A1833">
        <f t="shared" si="28"/>
        <v>1832</v>
      </c>
    </row>
    <row r="1834" spans="1:1">
      <c r="A1834">
        <f t="shared" si="28"/>
        <v>1833</v>
      </c>
    </row>
    <row r="1835" spans="1:1">
      <c r="A1835">
        <f t="shared" si="28"/>
        <v>1834</v>
      </c>
    </row>
    <row r="1836" spans="1:1">
      <c r="A1836">
        <f t="shared" si="28"/>
        <v>1835</v>
      </c>
    </row>
    <row r="1837" spans="1:1">
      <c r="A1837">
        <f t="shared" si="28"/>
        <v>1836</v>
      </c>
    </row>
    <row r="1838" spans="1:1">
      <c r="A1838">
        <f t="shared" si="28"/>
        <v>1837</v>
      </c>
    </row>
    <row r="1839" spans="1:1">
      <c r="A1839">
        <f t="shared" si="28"/>
        <v>1838</v>
      </c>
    </row>
    <row r="1840" spans="1:1">
      <c r="A1840">
        <f t="shared" si="28"/>
        <v>1839</v>
      </c>
    </row>
    <row r="1841" spans="1:1">
      <c r="A1841">
        <f t="shared" si="28"/>
        <v>1840</v>
      </c>
    </row>
    <row r="1842" spans="1:1">
      <c r="A1842">
        <f t="shared" si="28"/>
        <v>1841</v>
      </c>
    </row>
    <row r="1843" spans="1:1">
      <c r="A1843">
        <f t="shared" si="28"/>
        <v>1842</v>
      </c>
    </row>
    <row r="1844" spans="1:1">
      <c r="A1844">
        <f t="shared" si="28"/>
        <v>1843</v>
      </c>
    </row>
    <row r="1845" spans="1:1">
      <c r="A1845">
        <f t="shared" si="28"/>
        <v>1844</v>
      </c>
    </row>
    <row r="1846" spans="1:1">
      <c r="A1846">
        <f t="shared" si="28"/>
        <v>1845</v>
      </c>
    </row>
    <row r="1847" spans="1:1">
      <c r="A1847">
        <f t="shared" si="28"/>
        <v>1846</v>
      </c>
    </row>
    <row r="1848" spans="1:1">
      <c r="A1848">
        <f t="shared" si="28"/>
        <v>1847</v>
      </c>
    </row>
    <row r="1849" spans="1:1">
      <c r="A1849">
        <f t="shared" si="28"/>
        <v>1848</v>
      </c>
    </row>
    <row r="1850" spans="1:1">
      <c r="A1850">
        <f t="shared" si="28"/>
        <v>1849</v>
      </c>
    </row>
    <row r="1851" spans="1:1">
      <c r="A1851">
        <f t="shared" si="28"/>
        <v>1850</v>
      </c>
    </row>
    <row r="1852" spans="1:1">
      <c r="A1852">
        <f t="shared" si="28"/>
        <v>1851</v>
      </c>
    </row>
    <row r="1853" spans="1:1">
      <c r="A1853">
        <f t="shared" si="28"/>
        <v>1852</v>
      </c>
    </row>
    <row r="1854" spans="1:1">
      <c r="A1854">
        <f t="shared" si="28"/>
        <v>1853</v>
      </c>
    </row>
    <row r="1855" spans="1:1">
      <c r="A1855">
        <f t="shared" si="28"/>
        <v>1854</v>
      </c>
    </row>
    <row r="1856" spans="1:1">
      <c r="A1856">
        <f t="shared" si="28"/>
        <v>1855</v>
      </c>
    </row>
    <row r="1857" spans="1:1">
      <c r="A1857">
        <f t="shared" si="28"/>
        <v>1856</v>
      </c>
    </row>
    <row r="1858" spans="1:1">
      <c r="A1858">
        <f t="shared" si="28"/>
        <v>1857</v>
      </c>
    </row>
    <row r="1859" spans="1:1">
      <c r="A1859">
        <f t="shared" ref="A1859:A1922" si="29">A1858+1</f>
        <v>1858</v>
      </c>
    </row>
    <row r="1860" spans="1:1">
      <c r="A1860">
        <f t="shared" si="29"/>
        <v>1859</v>
      </c>
    </row>
    <row r="1861" spans="1:1">
      <c r="A1861">
        <f t="shared" si="29"/>
        <v>1860</v>
      </c>
    </row>
    <row r="1862" spans="1:1">
      <c r="A1862">
        <f t="shared" si="29"/>
        <v>1861</v>
      </c>
    </row>
    <row r="1863" spans="1:1">
      <c r="A1863">
        <f t="shared" si="29"/>
        <v>1862</v>
      </c>
    </row>
    <row r="1864" spans="1:1">
      <c r="A1864">
        <f t="shared" si="29"/>
        <v>1863</v>
      </c>
    </row>
    <row r="1865" spans="1:1">
      <c r="A1865">
        <f t="shared" si="29"/>
        <v>1864</v>
      </c>
    </row>
    <row r="1866" spans="1:1">
      <c r="A1866">
        <f t="shared" si="29"/>
        <v>1865</v>
      </c>
    </row>
    <row r="1867" spans="1:1">
      <c r="A1867">
        <f t="shared" si="29"/>
        <v>1866</v>
      </c>
    </row>
    <row r="1868" spans="1:1">
      <c r="A1868">
        <f t="shared" si="29"/>
        <v>1867</v>
      </c>
    </row>
    <row r="1869" spans="1:1">
      <c r="A1869">
        <f t="shared" si="29"/>
        <v>1868</v>
      </c>
    </row>
    <row r="1870" spans="1:1">
      <c r="A1870">
        <f t="shared" si="29"/>
        <v>1869</v>
      </c>
    </row>
    <row r="1871" spans="1:1">
      <c r="A1871">
        <f t="shared" si="29"/>
        <v>1870</v>
      </c>
    </row>
    <row r="1872" spans="1:1">
      <c r="A1872">
        <f t="shared" si="29"/>
        <v>1871</v>
      </c>
    </row>
    <row r="1873" spans="1:1">
      <c r="A1873">
        <f t="shared" si="29"/>
        <v>1872</v>
      </c>
    </row>
    <row r="1874" spans="1:1">
      <c r="A1874">
        <f t="shared" si="29"/>
        <v>1873</v>
      </c>
    </row>
    <row r="1875" spans="1:1">
      <c r="A1875">
        <f t="shared" si="29"/>
        <v>1874</v>
      </c>
    </row>
    <row r="1876" spans="1:1">
      <c r="A1876">
        <f t="shared" si="29"/>
        <v>1875</v>
      </c>
    </row>
    <row r="1877" spans="1:1">
      <c r="A1877">
        <f t="shared" si="29"/>
        <v>1876</v>
      </c>
    </row>
    <row r="1878" spans="1:1">
      <c r="A1878">
        <f t="shared" si="29"/>
        <v>1877</v>
      </c>
    </row>
    <row r="1879" spans="1:1">
      <c r="A1879">
        <f t="shared" si="29"/>
        <v>1878</v>
      </c>
    </row>
    <row r="1880" spans="1:1">
      <c r="A1880">
        <f t="shared" si="29"/>
        <v>1879</v>
      </c>
    </row>
    <row r="1881" spans="1:1">
      <c r="A1881">
        <f t="shared" si="29"/>
        <v>1880</v>
      </c>
    </row>
    <row r="1882" spans="1:1">
      <c r="A1882">
        <f t="shared" si="29"/>
        <v>1881</v>
      </c>
    </row>
    <row r="1883" spans="1:1">
      <c r="A1883">
        <f t="shared" si="29"/>
        <v>1882</v>
      </c>
    </row>
    <row r="1884" spans="1:1">
      <c r="A1884">
        <f t="shared" si="29"/>
        <v>1883</v>
      </c>
    </row>
    <row r="1885" spans="1:1">
      <c r="A1885">
        <f t="shared" si="29"/>
        <v>1884</v>
      </c>
    </row>
    <row r="1886" spans="1:1">
      <c r="A1886">
        <f t="shared" si="29"/>
        <v>1885</v>
      </c>
    </row>
    <row r="1887" spans="1:1">
      <c r="A1887">
        <f t="shared" si="29"/>
        <v>1886</v>
      </c>
    </row>
    <row r="1888" spans="1:1">
      <c r="A1888">
        <f t="shared" si="29"/>
        <v>1887</v>
      </c>
    </row>
    <row r="1889" spans="1:1">
      <c r="A1889">
        <f t="shared" si="29"/>
        <v>1888</v>
      </c>
    </row>
    <row r="1890" spans="1:1">
      <c r="A1890">
        <f t="shared" si="29"/>
        <v>1889</v>
      </c>
    </row>
    <row r="1891" spans="1:1">
      <c r="A1891">
        <f t="shared" si="29"/>
        <v>1890</v>
      </c>
    </row>
    <row r="1892" spans="1:1">
      <c r="A1892">
        <f t="shared" si="29"/>
        <v>1891</v>
      </c>
    </row>
    <row r="1893" spans="1:1">
      <c r="A1893">
        <f t="shared" si="29"/>
        <v>1892</v>
      </c>
    </row>
    <row r="1894" spans="1:1">
      <c r="A1894">
        <f t="shared" si="29"/>
        <v>1893</v>
      </c>
    </row>
    <row r="1895" spans="1:1">
      <c r="A1895">
        <f t="shared" si="29"/>
        <v>1894</v>
      </c>
    </row>
    <row r="1896" spans="1:1">
      <c r="A1896">
        <f t="shared" si="29"/>
        <v>1895</v>
      </c>
    </row>
    <row r="1897" spans="1:1">
      <c r="A1897">
        <f t="shared" si="29"/>
        <v>1896</v>
      </c>
    </row>
    <row r="1898" spans="1:1">
      <c r="A1898">
        <f t="shared" si="29"/>
        <v>1897</v>
      </c>
    </row>
    <row r="1899" spans="1:1">
      <c r="A1899">
        <f t="shared" si="29"/>
        <v>1898</v>
      </c>
    </row>
    <row r="1900" spans="1:1">
      <c r="A1900">
        <f t="shared" si="29"/>
        <v>1899</v>
      </c>
    </row>
    <row r="1901" spans="1:1">
      <c r="A1901">
        <f t="shared" si="29"/>
        <v>1900</v>
      </c>
    </row>
    <row r="1902" spans="1:1">
      <c r="A1902">
        <f t="shared" si="29"/>
        <v>1901</v>
      </c>
    </row>
    <row r="1903" spans="1:1">
      <c r="A1903">
        <f t="shared" si="29"/>
        <v>1902</v>
      </c>
    </row>
    <row r="1904" spans="1:1">
      <c r="A1904">
        <f t="shared" si="29"/>
        <v>1903</v>
      </c>
    </row>
    <row r="1905" spans="1:1">
      <c r="A1905">
        <f t="shared" si="29"/>
        <v>1904</v>
      </c>
    </row>
    <row r="1906" spans="1:1">
      <c r="A1906">
        <f t="shared" si="29"/>
        <v>1905</v>
      </c>
    </row>
    <row r="1907" spans="1:1">
      <c r="A1907">
        <f t="shared" si="29"/>
        <v>1906</v>
      </c>
    </row>
    <row r="1908" spans="1:1">
      <c r="A1908">
        <f t="shared" si="29"/>
        <v>1907</v>
      </c>
    </row>
    <row r="1909" spans="1:1">
      <c r="A1909">
        <f t="shared" si="29"/>
        <v>1908</v>
      </c>
    </row>
    <row r="1910" spans="1:1">
      <c r="A1910">
        <f t="shared" si="29"/>
        <v>1909</v>
      </c>
    </row>
    <row r="1911" spans="1:1">
      <c r="A1911">
        <f t="shared" si="29"/>
        <v>1910</v>
      </c>
    </row>
    <row r="1912" spans="1:1">
      <c r="A1912">
        <f t="shared" si="29"/>
        <v>1911</v>
      </c>
    </row>
    <row r="1913" spans="1:1">
      <c r="A1913">
        <f t="shared" si="29"/>
        <v>1912</v>
      </c>
    </row>
    <row r="1914" spans="1:1">
      <c r="A1914">
        <f t="shared" si="29"/>
        <v>1913</v>
      </c>
    </row>
    <row r="1915" spans="1:1">
      <c r="A1915">
        <f t="shared" si="29"/>
        <v>1914</v>
      </c>
    </row>
    <row r="1916" spans="1:1">
      <c r="A1916">
        <f t="shared" si="29"/>
        <v>1915</v>
      </c>
    </row>
    <row r="1917" spans="1:1">
      <c r="A1917">
        <f t="shared" si="29"/>
        <v>1916</v>
      </c>
    </row>
    <row r="1918" spans="1:1">
      <c r="A1918">
        <f t="shared" si="29"/>
        <v>1917</v>
      </c>
    </row>
    <row r="1919" spans="1:1">
      <c r="A1919">
        <f t="shared" si="29"/>
        <v>1918</v>
      </c>
    </row>
    <row r="1920" spans="1:1">
      <c r="A1920">
        <f t="shared" si="29"/>
        <v>1919</v>
      </c>
    </row>
    <row r="1921" spans="1:1">
      <c r="A1921">
        <f t="shared" si="29"/>
        <v>1920</v>
      </c>
    </row>
    <row r="1922" spans="1:1">
      <c r="A1922">
        <f t="shared" si="29"/>
        <v>1921</v>
      </c>
    </row>
    <row r="1923" spans="1:1">
      <c r="A1923">
        <f t="shared" ref="A1923:A1986" si="30">A1922+1</f>
        <v>1922</v>
      </c>
    </row>
    <row r="1924" spans="1:1">
      <c r="A1924">
        <f t="shared" si="30"/>
        <v>1923</v>
      </c>
    </row>
    <row r="1925" spans="1:1">
      <c r="A1925">
        <f t="shared" si="30"/>
        <v>1924</v>
      </c>
    </row>
    <row r="1926" spans="1:1">
      <c r="A1926">
        <f t="shared" si="30"/>
        <v>1925</v>
      </c>
    </row>
    <row r="1927" spans="1:1">
      <c r="A1927">
        <f t="shared" si="30"/>
        <v>1926</v>
      </c>
    </row>
    <row r="1928" spans="1:1">
      <c r="A1928">
        <f t="shared" si="30"/>
        <v>1927</v>
      </c>
    </row>
    <row r="1929" spans="1:1">
      <c r="A1929">
        <f t="shared" si="30"/>
        <v>1928</v>
      </c>
    </row>
    <row r="1930" spans="1:1">
      <c r="A1930">
        <f t="shared" si="30"/>
        <v>1929</v>
      </c>
    </row>
    <row r="1931" spans="1:1">
      <c r="A1931">
        <f t="shared" si="30"/>
        <v>1930</v>
      </c>
    </row>
    <row r="1932" spans="1:1">
      <c r="A1932">
        <f t="shared" si="30"/>
        <v>1931</v>
      </c>
    </row>
    <row r="1933" spans="1:1">
      <c r="A1933">
        <f t="shared" si="30"/>
        <v>1932</v>
      </c>
    </row>
    <row r="1934" spans="1:1">
      <c r="A1934">
        <f t="shared" si="30"/>
        <v>1933</v>
      </c>
    </row>
    <row r="1935" spans="1:1">
      <c r="A1935">
        <f t="shared" si="30"/>
        <v>1934</v>
      </c>
    </row>
    <row r="1936" spans="1:1">
      <c r="A1936">
        <f t="shared" si="30"/>
        <v>1935</v>
      </c>
    </row>
    <row r="1937" spans="1:1">
      <c r="A1937">
        <f t="shared" si="30"/>
        <v>1936</v>
      </c>
    </row>
    <row r="1938" spans="1:1">
      <c r="A1938">
        <f t="shared" si="30"/>
        <v>1937</v>
      </c>
    </row>
    <row r="1939" spans="1:1">
      <c r="A1939">
        <f t="shared" si="30"/>
        <v>1938</v>
      </c>
    </row>
    <row r="1940" spans="1:1">
      <c r="A1940">
        <f t="shared" si="30"/>
        <v>1939</v>
      </c>
    </row>
    <row r="1941" spans="1:1">
      <c r="A1941">
        <f t="shared" si="30"/>
        <v>1940</v>
      </c>
    </row>
    <row r="1942" spans="1:1">
      <c r="A1942">
        <f t="shared" si="30"/>
        <v>1941</v>
      </c>
    </row>
    <row r="1943" spans="1:1">
      <c r="A1943">
        <f t="shared" si="30"/>
        <v>1942</v>
      </c>
    </row>
    <row r="1944" spans="1:1">
      <c r="A1944">
        <f t="shared" si="30"/>
        <v>1943</v>
      </c>
    </row>
    <row r="1945" spans="1:1">
      <c r="A1945">
        <f t="shared" si="30"/>
        <v>1944</v>
      </c>
    </row>
    <row r="1946" spans="1:1">
      <c r="A1946">
        <f t="shared" si="30"/>
        <v>1945</v>
      </c>
    </row>
    <row r="1947" spans="1:1">
      <c r="A1947">
        <f t="shared" si="30"/>
        <v>1946</v>
      </c>
    </row>
    <row r="1948" spans="1:1">
      <c r="A1948">
        <f t="shared" si="30"/>
        <v>1947</v>
      </c>
    </row>
    <row r="1949" spans="1:1">
      <c r="A1949">
        <f t="shared" si="30"/>
        <v>1948</v>
      </c>
    </row>
    <row r="1950" spans="1:1">
      <c r="A1950">
        <f t="shared" si="30"/>
        <v>1949</v>
      </c>
    </row>
    <row r="1951" spans="1:1">
      <c r="A1951">
        <f t="shared" si="30"/>
        <v>1950</v>
      </c>
    </row>
    <row r="1952" spans="1:1">
      <c r="A1952">
        <f t="shared" si="30"/>
        <v>1951</v>
      </c>
    </row>
    <row r="1953" spans="1:1">
      <c r="A1953">
        <f t="shared" si="30"/>
        <v>1952</v>
      </c>
    </row>
    <row r="1954" spans="1:1">
      <c r="A1954">
        <f t="shared" si="30"/>
        <v>1953</v>
      </c>
    </row>
    <row r="1955" spans="1:1">
      <c r="A1955">
        <f t="shared" si="30"/>
        <v>1954</v>
      </c>
    </row>
    <row r="1956" spans="1:1">
      <c r="A1956">
        <f t="shared" si="30"/>
        <v>1955</v>
      </c>
    </row>
    <row r="1957" spans="1:1">
      <c r="A1957">
        <f t="shared" si="30"/>
        <v>1956</v>
      </c>
    </row>
    <row r="1958" spans="1:1">
      <c r="A1958">
        <f t="shared" si="30"/>
        <v>1957</v>
      </c>
    </row>
    <row r="1959" spans="1:1">
      <c r="A1959">
        <f t="shared" si="30"/>
        <v>1958</v>
      </c>
    </row>
    <row r="1960" spans="1:1">
      <c r="A1960">
        <f t="shared" si="30"/>
        <v>1959</v>
      </c>
    </row>
    <row r="1961" spans="1:1">
      <c r="A1961">
        <f t="shared" si="30"/>
        <v>1960</v>
      </c>
    </row>
    <row r="1962" spans="1:1">
      <c r="A1962">
        <f t="shared" si="30"/>
        <v>1961</v>
      </c>
    </row>
    <row r="1963" spans="1:1">
      <c r="A1963">
        <f t="shared" si="30"/>
        <v>1962</v>
      </c>
    </row>
    <row r="1964" spans="1:1">
      <c r="A1964">
        <f t="shared" si="30"/>
        <v>1963</v>
      </c>
    </row>
    <row r="1965" spans="1:1">
      <c r="A1965">
        <f t="shared" si="30"/>
        <v>1964</v>
      </c>
    </row>
    <row r="1966" spans="1:1">
      <c r="A1966">
        <f t="shared" si="30"/>
        <v>1965</v>
      </c>
    </row>
    <row r="1967" spans="1:1">
      <c r="A1967">
        <f t="shared" si="30"/>
        <v>1966</v>
      </c>
    </row>
    <row r="1968" spans="1:1">
      <c r="A1968">
        <f t="shared" si="30"/>
        <v>1967</v>
      </c>
    </row>
    <row r="1969" spans="1:1">
      <c r="A1969">
        <f t="shared" si="30"/>
        <v>1968</v>
      </c>
    </row>
    <row r="1970" spans="1:1">
      <c r="A1970">
        <f t="shared" si="30"/>
        <v>1969</v>
      </c>
    </row>
    <row r="1971" spans="1:1">
      <c r="A1971">
        <f t="shared" si="30"/>
        <v>1970</v>
      </c>
    </row>
    <row r="1972" spans="1:1">
      <c r="A1972">
        <f t="shared" si="30"/>
        <v>1971</v>
      </c>
    </row>
    <row r="1973" spans="1:1">
      <c r="A1973">
        <f t="shared" si="30"/>
        <v>1972</v>
      </c>
    </row>
    <row r="1974" spans="1:1">
      <c r="A1974">
        <f t="shared" si="30"/>
        <v>1973</v>
      </c>
    </row>
    <row r="1975" spans="1:1">
      <c r="A1975">
        <f t="shared" si="30"/>
        <v>1974</v>
      </c>
    </row>
    <row r="1976" spans="1:1">
      <c r="A1976">
        <f t="shared" si="30"/>
        <v>1975</v>
      </c>
    </row>
    <row r="1977" spans="1:1">
      <c r="A1977">
        <f t="shared" si="30"/>
        <v>1976</v>
      </c>
    </row>
    <row r="1978" spans="1:1">
      <c r="A1978">
        <f t="shared" si="30"/>
        <v>1977</v>
      </c>
    </row>
    <row r="1979" spans="1:1">
      <c r="A1979">
        <f t="shared" si="30"/>
        <v>1978</v>
      </c>
    </row>
    <row r="1980" spans="1:1">
      <c r="A1980">
        <f t="shared" si="30"/>
        <v>1979</v>
      </c>
    </row>
    <row r="1981" spans="1:1">
      <c r="A1981">
        <f t="shared" si="30"/>
        <v>1980</v>
      </c>
    </row>
    <row r="1982" spans="1:1">
      <c r="A1982">
        <f t="shared" si="30"/>
        <v>1981</v>
      </c>
    </row>
    <row r="1983" spans="1:1">
      <c r="A1983">
        <f t="shared" si="30"/>
        <v>1982</v>
      </c>
    </row>
    <row r="1984" spans="1:1">
      <c r="A1984">
        <f t="shared" si="30"/>
        <v>1983</v>
      </c>
    </row>
    <row r="1985" spans="1:1">
      <c r="A1985">
        <f t="shared" si="30"/>
        <v>1984</v>
      </c>
    </row>
    <row r="1986" spans="1:1">
      <c r="A1986">
        <f t="shared" si="30"/>
        <v>1985</v>
      </c>
    </row>
    <row r="1987" spans="1:1">
      <c r="A1987">
        <f t="shared" ref="A1987:A2050" si="31">A1986+1</f>
        <v>1986</v>
      </c>
    </row>
    <row r="1988" spans="1:1">
      <c r="A1988">
        <f t="shared" si="31"/>
        <v>1987</v>
      </c>
    </row>
    <row r="1989" spans="1:1">
      <c r="A1989">
        <f t="shared" si="31"/>
        <v>1988</v>
      </c>
    </row>
    <row r="1990" spans="1:1">
      <c r="A1990">
        <f t="shared" si="31"/>
        <v>1989</v>
      </c>
    </row>
    <row r="1991" spans="1:1">
      <c r="A1991">
        <f t="shared" si="31"/>
        <v>1990</v>
      </c>
    </row>
    <row r="1992" spans="1:1">
      <c r="A1992">
        <f t="shared" si="31"/>
        <v>1991</v>
      </c>
    </row>
    <row r="1993" spans="1:1">
      <c r="A1993">
        <f t="shared" si="31"/>
        <v>1992</v>
      </c>
    </row>
    <row r="1994" spans="1:1">
      <c r="A1994">
        <f t="shared" si="31"/>
        <v>1993</v>
      </c>
    </row>
    <row r="1995" spans="1:1">
      <c r="A1995">
        <f t="shared" si="31"/>
        <v>1994</v>
      </c>
    </row>
    <row r="1996" spans="1:1">
      <c r="A1996">
        <f t="shared" si="31"/>
        <v>1995</v>
      </c>
    </row>
    <row r="1997" spans="1:1">
      <c r="A1997">
        <f t="shared" si="31"/>
        <v>1996</v>
      </c>
    </row>
    <row r="1998" spans="1:1">
      <c r="A1998">
        <f t="shared" si="31"/>
        <v>1997</v>
      </c>
    </row>
    <row r="1999" spans="1:1">
      <c r="A1999">
        <f t="shared" si="31"/>
        <v>1998</v>
      </c>
    </row>
    <row r="2000" spans="1:1">
      <c r="A2000">
        <f t="shared" si="31"/>
        <v>1999</v>
      </c>
    </row>
    <row r="2001" spans="1:1">
      <c r="A2001">
        <f t="shared" si="31"/>
        <v>2000</v>
      </c>
    </row>
    <row r="2002" spans="1:1">
      <c r="A2002">
        <f t="shared" si="31"/>
        <v>2001</v>
      </c>
    </row>
    <row r="2003" spans="1:1">
      <c r="A2003">
        <f t="shared" si="31"/>
        <v>2002</v>
      </c>
    </row>
    <row r="2004" spans="1:1">
      <c r="A2004">
        <f t="shared" si="31"/>
        <v>2003</v>
      </c>
    </row>
    <row r="2005" spans="1:1">
      <c r="A2005">
        <f t="shared" si="31"/>
        <v>2004</v>
      </c>
    </row>
    <row r="2006" spans="1:1">
      <c r="A2006">
        <f t="shared" si="31"/>
        <v>2005</v>
      </c>
    </row>
    <row r="2007" spans="1:1">
      <c r="A2007">
        <f t="shared" si="31"/>
        <v>2006</v>
      </c>
    </row>
    <row r="2008" spans="1:1">
      <c r="A2008">
        <f t="shared" si="31"/>
        <v>2007</v>
      </c>
    </row>
    <row r="2009" spans="1:1">
      <c r="A2009">
        <f t="shared" si="31"/>
        <v>2008</v>
      </c>
    </row>
    <row r="2010" spans="1:1">
      <c r="A2010">
        <f t="shared" si="31"/>
        <v>2009</v>
      </c>
    </row>
    <row r="2011" spans="1:1">
      <c r="A2011">
        <f t="shared" si="31"/>
        <v>2010</v>
      </c>
    </row>
    <row r="2012" spans="1:1">
      <c r="A2012">
        <f t="shared" si="31"/>
        <v>2011</v>
      </c>
    </row>
    <row r="2013" spans="1:1">
      <c r="A2013">
        <f t="shared" si="31"/>
        <v>2012</v>
      </c>
    </row>
    <row r="2014" spans="1:1">
      <c r="A2014">
        <f t="shared" si="31"/>
        <v>2013</v>
      </c>
    </row>
    <row r="2015" spans="1:1">
      <c r="A2015">
        <f t="shared" si="31"/>
        <v>2014</v>
      </c>
    </row>
    <row r="2016" spans="1:1">
      <c r="A2016">
        <f t="shared" si="31"/>
        <v>2015</v>
      </c>
    </row>
    <row r="2017" spans="1:1">
      <c r="A2017">
        <f t="shared" si="31"/>
        <v>2016</v>
      </c>
    </row>
    <row r="2018" spans="1:1">
      <c r="A2018">
        <f t="shared" si="31"/>
        <v>2017</v>
      </c>
    </row>
    <row r="2019" spans="1:1">
      <c r="A2019">
        <f t="shared" si="31"/>
        <v>2018</v>
      </c>
    </row>
    <row r="2020" spans="1:1">
      <c r="A2020">
        <f t="shared" si="31"/>
        <v>2019</v>
      </c>
    </row>
    <row r="2021" spans="1:1">
      <c r="A2021">
        <f t="shared" si="31"/>
        <v>2020</v>
      </c>
    </row>
    <row r="2022" spans="1:1">
      <c r="A2022">
        <f t="shared" si="31"/>
        <v>2021</v>
      </c>
    </row>
    <row r="2023" spans="1:1">
      <c r="A2023">
        <f t="shared" si="31"/>
        <v>2022</v>
      </c>
    </row>
    <row r="2024" spans="1:1">
      <c r="A2024">
        <f t="shared" si="31"/>
        <v>2023</v>
      </c>
    </row>
    <row r="2025" spans="1:1">
      <c r="A2025">
        <f t="shared" si="31"/>
        <v>2024</v>
      </c>
    </row>
    <row r="2026" spans="1:1">
      <c r="A2026">
        <f t="shared" si="31"/>
        <v>2025</v>
      </c>
    </row>
    <row r="2027" spans="1:1">
      <c r="A2027">
        <f t="shared" si="31"/>
        <v>2026</v>
      </c>
    </row>
    <row r="2028" spans="1:1">
      <c r="A2028">
        <f t="shared" si="31"/>
        <v>2027</v>
      </c>
    </row>
    <row r="2029" spans="1:1">
      <c r="A2029">
        <f t="shared" si="31"/>
        <v>2028</v>
      </c>
    </row>
    <row r="2030" spans="1:1">
      <c r="A2030">
        <f t="shared" si="31"/>
        <v>2029</v>
      </c>
    </row>
    <row r="2031" spans="1:1">
      <c r="A2031">
        <f t="shared" si="31"/>
        <v>2030</v>
      </c>
    </row>
    <row r="2032" spans="1:1">
      <c r="A2032">
        <f t="shared" si="31"/>
        <v>2031</v>
      </c>
    </row>
    <row r="2033" spans="1:1">
      <c r="A2033">
        <f t="shared" si="31"/>
        <v>2032</v>
      </c>
    </row>
    <row r="2034" spans="1:1">
      <c r="A2034">
        <f t="shared" si="31"/>
        <v>2033</v>
      </c>
    </row>
    <row r="2035" spans="1:1">
      <c r="A2035">
        <f t="shared" si="31"/>
        <v>2034</v>
      </c>
    </row>
    <row r="2036" spans="1:1">
      <c r="A2036">
        <f t="shared" si="31"/>
        <v>2035</v>
      </c>
    </row>
    <row r="2037" spans="1:1">
      <c r="A2037">
        <f t="shared" si="31"/>
        <v>2036</v>
      </c>
    </row>
    <row r="2038" spans="1:1">
      <c r="A2038">
        <f t="shared" si="31"/>
        <v>2037</v>
      </c>
    </row>
    <row r="2039" spans="1:1">
      <c r="A2039">
        <f t="shared" si="31"/>
        <v>2038</v>
      </c>
    </row>
    <row r="2040" spans="1:1">
      <c r="A2040">
        <f t="shared" si="31"/>
        <v>2039</v>
      </c>
    </row>
    <row r="2041" spans="1:1">
      <c r="A2041">
        <f t="shared" si="31"/>
        <v>2040</v>
      </c>
    </row>
    <row r="2042" spans="1:1">
      <c r="A2042">
        <f t="shared" si="31"/>
        <v>2041</v>
      </c>
    </row>
    <row r="2043" spans="1:1">
      <c r="A2043">
        <f t="shared" si="31"/>
        <v>2042</v>
      </c>
    </row>
    <row r="2044" spans="1:1">
      <c r="A2044">
        <f t="shared" si="31"/>
        <v>2043</v>
      </c>
    </row>
    <row r="2045" spans="1:1">
      <c r="A2045">
        <f t="shared" si="31"/>
        <v>2044</v>
      </c>
    </row>
    <row r="2046" spans="1:1">
      <c r="A2046">
        <f t="shared" si="31"/>
        <v>2045</v>
      </c>
    </row>
    <row r="2047" spans="1:1">
      <c r="A2047">
        <f t="shared" si="31"/>
        <v>2046</v>
      </c>
    </row>
    <row r="2048" spans="1:1">
      <c r="A2048">
        <f t="shared" si="31"/>
        <v>2047</v>
      </c>
    </row>
    <row r="2049" spans="1:1">
      <c r="A2049">
        <f t="shared" si="31"/>
        <v>2048</v>
      </c>
    </row>
    <row r="2050" spans="1:1">
      <c r="A2050">
        <f t="shared" si="31"/>
        <v>2049</v>
      </c>
    </row>
    <row r="2051" spans="1:1">
      <c r="A2051">
        <f t="shared" ref="A2051:A2114" si="32">A2050+1</f>
        <v>2050</v>
      </c>
    </row>
    <row r="2052" spans="1:1">
      <c r="A2052">
        <f t="shared" si="32"/>
        <v>2051</v>
      </c>
    </row>
    <row r="2053" spans="1:1">
      <c r="A2053">
        <f t="shared" si="32"/>
        <v>2052</v>
      </c>
    </row>
    <row r="2054" spans="1:1">
      <c r="A2054">
        <f t="shared" si="32"/>
        <v>2053</v>
      </c>
    </row>
    <row r="2055" spans="1:1">
      <c r="A2055">
        <f t="shared" si="32"/>
        <v>2054</v>
      </c>
    </row>
    <row r="2056" spans="1:1">
      <c r="A2056">
        <f t="shared" si="32"/>
        <v>2055</v>
      </c>
    </row>
    <row r="2057" spans="1:1">
      <c r="A2057">
        <f t="shared" si="32"/>
        <v>2056</v>
      </c>
    </row>
    <row r="2058" spans="1:1">
      <c r="A2058">
        <f t="shared" si="32"/>
        <v>2057</v>
      </c>
    </row>
    <row r="2059" spans="1:1">
      <c r="A2059">
        <f t="shared" si="32"/>
        <v>2058</v>
      </c>
    </row>
    <row r="2060" spans="1:1">
      <c r="A2060">
        <f t="shared" si="32"/>
        <v>2059</v>
      </c>
    </row>
    <row r="2061" spans="1:1">
      <c r="A2061">
        <f t="shared" si="32"/>
        <v>2060</v>
      </c>
    </row>
    <row r="2062" spans="1:1">
      <c r="A2062">
        <f t="shared" si="32"/>
        <v>2061</v>
      </c>
    </row>
    <row r="2063" spans="1:1">
      <c r="A2063">
        <f t="shared" si="32"/>
        <v>2062</v>
      </c>
    </row>
    <row r="2064" spans="1:1">
      <c r="A2064">
        <f t="shared" si="32"/>
        <v>2063</v>
      </c>
    </row>
    <row r="2065" spans="1:1">
      <c r="A2065">
        <f t="shared" si="32"/>
        <v>2064</v>
      </c>
    </row>
    <row r="2066" spans="1:1">
      <c r="A2066">
        <f t="shared" si="32"/>
        <v>2065</v>
      </c>
    </row>
    <row r="2067" spans="1:1">
      <c r="A2067">
        <f t="shared" si="32"/>
        <v>2066</v>
      </c>
    </row>
    <row r="2068" spans="1:1">
      <c r="A2068">
        <f t="shared" si="32"/>
        <v>2067</v>
      </c>
    </row>
    <row r="2069" spans="1:1">
      <c r="A2069">
        <f t="shared" si="32"/>
        <v>2068</v>
      </c>
    </row>
    <row r="2070" spans="1:1">
      <c r="A2070">
        <f t="shared" si="32"/>
        <v>2069</v>
      </c>
    </row>
    <row r="2071" spans="1:1">
      <c r="A2071">
        <f t="shared" si="32"/>
        <v>2070</v>
      </c>
    </row>
    <row r="2072" spans="1:1">
      <c r="A2072">
        <f t="shared" si="32"/>
        <v>2071</v>
      </c>
    </row>
    <row r="2073" spans="1:1">
      <c r="A2073">
        <f t="shared" si="32"/>
        <v>2072</v>
      </c>
    </row>
    <row r="2074" spans="1:1">
      <c r="A2074">
        <f t="shared" si="32"/>
        <v>2073</v>
      </c>
    </row>
    <row r="2075" spans="1:1">
      <c r="A2075">
        <f t="shared" si="32"/>
        <v>2074</v>
      </c>
    </row>
    <row r="2076" spans="1:1">
      <c r="A2076">
        <f t="shared" si="32"/>
        <v>2075</v>
      </c>
    </row>
    <row r="2077" spans="1:1">
      <c r="A2077">
        <f t="shared" si="32"/>
        <v>2076</v>
      </c>
    </row>
    <row r="2078" spans="1:1">
      <c r="A2078">
        <f t="shared" si="32"/>
        <v>2077</v>
      </c>
    </row>
    <row r="2079" spans="1:1">
      <c r="A2079">
        <f t="shared" si="32"/>
        <v>2078</v>
      </c>
    </row>
    <row r="2080" spans="1:1">
      <c r="A2080">
        <f t="shared" si="32"/>
        <v>2079</v>
      </c>
    </row>
    <row r="2081" spans="1:1">
      <c r="A2081">
        <f t="shared" si="32"/>
        <v>2080</v>
      </c>
    </row>
    <row r="2082" spans="1:1">
      <c r="A2082">
        <f t="shared" si="32"/>
        <v>2081</v>
      </c>
    </row>
    <row r="2083" spans="1:1">
      <c r="A2083">
        <f t="shared" si="32"/>
        <v>2082</v>
      </c>
    </row>
    <row r="2084" spans="1:1">
      <c r="A2084">
        <f t="shared" si="32"/>
        <v>2083</v>
      </c>
    </row>
    <row r="2085" spans="1:1">
      <c r="A2085">
        <f t="shared" si="32"/>
        <v>2084</v>
      </c>
    </row>
    <row r="2086" spans="1:1">
      <c r="A2086">
        <f t="shared" si="32"/>
        <v>2085</v>
      </c>
    </row>
    <row r="2087" spans="1:1">
      <c r="A2087">
        <f t="shared" si="32"/>
        <v>2086</v>
      </c>
    </row>
    <row r="2088" spans="1:1">
      <c r="A2088">
        <f t="shared" si="32"/>
        <v>2087</v>
      </c>
    </row>
    <row r="2089" spans="1:1">
      <c r="A2089">
        <f t="shared" si="32"/>
        <v>2088</v>
      </c>
    </row>
    <row r="2090" spans="1:1">
      <c r="A2090">
        <f t="shared" si="32"/>
        <v>2089</v>
      </c>
    </row>
    <row r="2091" spans="1:1">
      <c r="A2091">
        <f t="shared" si="32"/>
        <v>2090</v>
      </c>
    </row>
    <row r="2092" spans="1:1">
      <c r="A2092">
        <f t="shared" si="32"/>
        <v>2091</v>
      </c>
    </row>
    <row r="2093" spans="1:1">
      <c r="A2093">
        <f t="shared" si="32"/>
        <v>2092</v>
      </c>
    </row>
    <row r="2094" spans="1:1">
      <c r="A2094">
        <f t="shared" si="32"/>
        <v>2093</v>
      </c>
    </row>
    <row r="2095" spans="1:1">
      <c r="A2095">
        <f t="shared" si="32"/>
        <v>2094</v>
      </c>
    </row>
    <row r="2096" spans="1:1">
      <c r="A2096">
        <f t="shared" si="32"/>
        <v>2095</v>
      </c>
    </row>
    <row r="2097" spans="1:1">
      <c r="A2097">
        <f t="shared" si="32"/>
        <v>2096</v>
      </c>
    </row>
    <row r="2098" spans="1:1">
      <c r="A2098">
        <f t="shared" si="32"/>
        <v>2097</v>
      </c>
    </row>
    <row r="2099" spans="1:1">
      <c r="A2099">
        <f t="shared" si="32"/>
        <v>2098</v>
      </c>
    </row>
    <row r="2100" spans="1:1">
      <c r="A2100">
        <f t="shared" si="32"/>
        <v>2099</v>
      </c>
    </row>
    <row r="2101" spans="1:1">
      <c r="A2101">
        <f t="shared" si="32"/>
        <v>2100</v>
      </c>
    </row>
    <row r="2102" spans="1:1">
      <c r="A2102">
        <f t="shared" si="32"/>
        <v>2101</v>
      </c>
    </row>
    <row r="2103" spans="1:1">
      <c r="A2103">
        <f t="shared" si="32"/>
        <v>2102</v>
      </c>
    </row>
    <row r="2104" spans="1:1">
      <c r="A2104">
        <f t="shared" si="32"/>
        <v>2103</v>
      </c>
    </row>
    <row r="2105" spans="1:1">
      <c r="A2105">
        <f t="shared" si="32"/>
        <v>2104</v>
      </c>
    </row>
    <row r="2106" spans="1:1">
      <c r="A2106">
        <f t="shared" si="32"/>
        <v>2105</v>
      </c>
    </row>
    <row r="2107" spans="1:1">
      <c r="A2107">
        <f t="shared" si="32"/>
        <v>2106</v>
      </c>
    </row>
    <row r="2108" spans="1:1">
      <c r="A2108">
        <f t="shared" si="32"/>
        <v>2107</v>
      </c>
    </row>
    <row r="2109" spans="1:1">
      <c r="A2109">
        <f t="shared" si="32"/>
        <v>2108</v>
      </c>
    </row>
    <row r="2110" spans="1:1">
      <c r="A2110">
        <f t="shared" si="32"/>
        <v>2109</v>
      </c>
    </row>
    <row r="2111" spans="1:1">
      <c r="A2111">
        <f t="shared" si="32"/>
        <v>2110</v>
      </c>
    </row>
    <row r="2112" spans="1:1">
      <c r="A2112">
        <f t="shared" si="32"/>
        <v>2111</v>
      </c>
    </row>
    <row r="2113" spans="1:1">
      <c r="A2113">
        <f t="shared" si="32"/>
        <v>2112</v>
      </c>
    </row>
    <row r="2114" spans="1:1">
      <c r="A2114">
        <f t="shared" si="32"/>
        <v>2113</v>
      </c>
    </row>
    <row r="2115" spans="1:1">
      <c r="A2115">
        <f t="shared" ref="A2115:A2178" si="33">A2114+1</f>
        <v>2114</v>
      </c>
    </row>
    <row r="2116" spans="1:1">
      <c r="A2116">
        <f t="shared" si="33"/>
        <v>2115</v>
      </c>
    </row>
    <row r="2117" spans="1:1">
      <c r="A2117">
        <f t="shared" si="33"/>
        <v>2116</v>
      </c>
    </row>
    <row r="2118" spans="1:1">
      <c r="A2118">
        <f t="shared" si="33"/>
        <v>2117</v>
      </c>
    </row>
    <row r="2119" spans="1:1">
      <c r="A2119">
        <f t="shared" si="33"/>
        <v>2118</v>
      </c>
    </row>
    <row r="2120" spans="1:1">
      <c r="A2120">
        <f t="shared" si="33"/>
        <v>2119</v>
      </c>
    </row>
    <row r="2121" spans="1:1">
      <c r="A2121">
        <f t="shared" si="33"/>
        <v>2120</v>
      </c>
    </row>
    <row r="2122" spans="1:1">
      <c r="A2122">
        <f t="shared" si="33"/>
        <v>2121</v>
      </c>
    </row>
    <row r="2123" spans="1:1">
      <c r="A2123">
        <f t="shared" si="33"/>
        <v>2122</v>
      </c>
    </row>
    <row r="2124" spans="1:1">
      <c r="A2124">
        <f t="shared" si="33"/>
        <v>2123</v>
      </c>
    </row>
    <row r="2125" spans="1:1">
      <c r="A2125">
        <f t="shared" si="33"/>
        <v>2124</v>
      </c>
    </row>
    <row r="2126" spans="1:1">
      <c r="A2126">
        <f t="shared" si="33"/>
        <v>2125</v>
      </c>
    </row>
    <row r="2127" spans="1:1">
      <c r="A2127">
        <f t="shared" si="33"/>
        <v>2126</v>
      </c>
    </row>
    <row r="2128" spans="1:1">
      <c r="A2128">
        <f t="shared" si="33"/>
        <v>2127</v>
      </c>
    </row>
    <row r="2129" spans="1:1">
      <c r="A2129">
        <f t="shared" si="33"/>
        <v>2128</v>
      </c>
    </row>
    <row r="2130" spans="1:1">
      <c r="A2130">
        <f t="shared" si="33"/>
        <v>2129</v>
      </c>
    </row>
    <row r="2131" spans="1:1">
      <c r="A2131">
        <f t="shared" si="33"/>
        <v>2130</v>
      </c>
    </row>
    <row r="2132" spans="1:1">
      <c r="A2132">
        <f t="shared" si="33"/>
        <v>2131</v>
      </c>
    </row>
    <row r="2133" spans="1:1">
      <c r="A2133">
        <f t="shared" si="33"/>
        <v>2132</v>
      </c>
    </row>
    <row r="2134" spans="1:1">
      <c r="A2134">
        <f t="shared" si="33"/>
        <v>2133</v>
      </c>
    </row>
    <row r="2135" spans="1:1">
      <c r="A2135">
        <f t="shared" si="33"/>
        <v>2134</v>
      </c>
    </row>
    <row r="2136" spans="1:1">
      <c r="A2136">
        <f t="shared" si="33"/>
        <v>2135</v>
      </c>
    </row>
    <row r="2137" spans="1:1">
      <c r="A2137">
        <f t="shared" si="33"/>
        <v>2136</v>
      </c>
    </row>
    <row r="2138" spans="1:1">
      <c r="A2138">
        <f t="shared" si="33"/>
        <v>2137</v>
      </c>
    </row>
    <row r="2139" spans="1:1">
      <c r="A2139">
        <f t="shared" si="33"/>
        <v>2138</v>
      </c>
    </row>
    <row r="2140" spans="1:1">
      <c r="A2140">
        <f t="shared" si="33"/>
        <v>2139</v>
      </c>
    </row>
    <row r="2141" spans="1:1">
      <c r="A2141">
        <f t="shared" si="33"/>
        <v>2140</v>
      </c>
    </row>
    <row r="2142" spans="1:1">
      <c r="A2142">
        <f t="shared" si="33"/>
        <v>2141</v>
      </c>
    </row>
    <row r="2143" spans="1:1">
      <c r="A2143">
        <f t="shared" si="33"/>
        <v>2142</v>
      </c>
    </row>
    <row r="2144" spans="1:1">
      <c r="A2144">
        <f t="shared" si="33"/>
        <v>2143</v>
      </c>
    </row>
    <row r="2145" spans="1:1">
      <c r="A2145">
        <f t="shared" si="33"/>
        <v>2144</v>
      </c>
    </row>
    <row r="2146" spans="1:1">
      <c r="A2146">
        <f t="shared" si="33"/>
        <v>2145</v>
      </c>
    </row>
    <row r="2147" spans="1:1">
      <c r="A2147">
        <f t="shared" si="33"/>
        <v>2146</v>
      </c>
    </row>
    <row r="2148" spans="1:1">
      <c r="A2148">
        <f t="shared" si="33"/>
        <v>2147</v>
      </c>
    </row>
    <row r="2149" spans="1:1">
      <c r="A2149">
        <f t="shared" si="33"/>
        <v>2148</v>
      </c>
    </row>
    <row r="2150" spans="1:1">
      <c r="A2150">
        <f t="shared" si="33"/>
        <v>2149</v>
      </c>
    </row>
    <row r="2151" spans="1:1">
      <c r="A2151">
        <f t="shared" si="33"/>
        <v>2150</v>
      </c>
    </row>
    <row r="2152" spans="1:1">
      <c r="A2152">
        <f t="shared" si="33"/>
        <v>2151</v>
      </c>
    </row>
    <row r="2153" spans="1:1">
      <c r="A2153">
        <f t="shared" si="33"/>
        <v>2152</v>
      </c>
    </row>
    <row r="2154" spans="1:1">
      <c r="A2154">
        <f t="shared" si="33"/>
        <v>2153</v>
      </c>
    </row>
    <row r="2155" spans="1:1">
      <c r="A2155">
        <f t="shared" si="33"/>
        <v>2154</v>
      </c>
    </row>
    <row r="2156" spans="1:1">
      <c r="A2156">
        <f t="shared" si="33"/>
        <v>2155</v>
      </c>
    </row>
    <row r="2157" spans="1:1">
      <c r="A2157">
        <f t="shared" si="33"/>
        <v>2156</v>
      </c>
    </row>
    <row r="2158" spans="1:1">
      <c r="A2158">
        <f t="shared" si="33"/>
        <v>2157</v>
      </c>
    </row>
    <row r="2159" spans="1:1">
      <c r="A2159">
        <f t="shared" si="33"/>
        <v>2158</v>
      </c>
    </row>
    <row r="2160" spans="1:1">
      <c r="A2160">
        <f t="shared" si="33"/>
        <v>2159</v>
      </c>
    </row>
    <row r="2161" spans="1:1">
      <c r="A2161">
        <f t="shared" si="33"/>
        <v>2160</v>
      </c>
    </row>
    <row r="2162" spans="1:1">
      <c r="A2162">
        <f t="shared" si="33"/>
        <v>2161</v>
      </c>
    </row>
    <row r="2163" spans="1:1">
      <c r="A2163">
        <f t="shared" si="33"/>
        <v>2162</v>
      </c>
    </row>
    <row r="2164" spans="1:1">
      <c r="A2164">
        <f t="shared" si="33"/>
        <v>2163</v>
      </c>
    </row>
    <row r="2165" spans="1:1">
      <c r="A2165">
        <f t="shared" si="33"/>
        <v>2164</v>
      </c>
    </row>
    <row r="2166" spans="1:1">
      <c r="A2166">
        <f t="shared" si="33"/>
        <v>2165</v>
      </c>
    </row>
    <row r="2167" spans="1:1">
      <c r="A2167">
        <f t="shared" si="33"/>
        <v>2166</v>
      </c>
    </row>
    <row r="2168" spans="1:1">
      <c r="A2168">
        <f t="shared" si="33"/>
        <v>2167</v>
      </c>
    </row>
    <row r="2169" spans="1:1">
      <c r="A2169">
        <f t="shared" si="33"/>
        <v>2168</v>
      </c>
    </row>
    <row r="2170" spans="1:1">
      <c r="A2170">
        <f t="shared" si="33"/>
        <v>2169</v>
      </c>
    </row>
    <row r="2171" spans="1:1">
      <c r="A2171">
        <f t="shared" si="33"/>
        <v>2170</v>
      </c>
    </row>
    <row r="2172" spans="1:1">
      <c r="A2172">
        <f t="shared" si="33"/>
        <v>2171</v>
      </c>
    </row>
    <row r="2173" spans="1:1">
      <c r="A2173">
        <f t="shared" si="33"/>
        <v>2172</v>
      </c>
    </row>
    <row r="2174" spans="1:1">
      <c r="A2174">
        <f t="shared" si="33"/>
        <v>2173</v>
      </c>
    </row>
    <row r="2175" spans="1:1">
      <c r="A2175">
        <f t="shared" si="33"/>
        <v>2174</v>
      </c>
    </row>
    <row r="2176" spans="1:1">
      <c r="A2176">
        <f t="shared" si="33"/>
        <v>2175</v>
      </c>
    </row>
    <row r="2177" spans="1:1">
      <c r="A2177">
        <f t="shared" si="33"/>
        <v>2176</v>
      </c>
    </row>
    <row r="2178" spans="1:1">
      <c r="A2178">
        <f t="shared" si="33"/>
        <v>2177</v>
      </c>
    </row>
    <row r="2179" spans="1:1">
      <c r="A2179">
        <f t="shared" ref="A2179:A2242" si="34">A2178+1</f>
        <v>2178</v>
      </c>
    </row>
    <row r="2180" spans="1:1">
      <c r="A2180">
        <f t="shared" si="34"/>
        <v>2179</v>
      </c>
    </row>
    <row r="2181" spans="1:1">
      <c r="A2181">
        <f t="shared" si="34"/>
        <v>2180</v>
      </c>
    </row>
    <row r="2182" spans="1:1">
      <c r="A2182">
        <f t="shared" si="34"/>
        <v>2181</v>
      </c>
    </row>
    <row r="2183" spans="1:1">
      <c r="A2183">
        <f t="shared" si="34"/>
        <v>2182</v>
      </c>
    </row>
    <row r="2184" spans="1:1">
      <c r="A2184">
        <f t="shared" si="34"/>
        <v>2183</v>
      </c>
    </row>
    <row r="2185" spans="1:1">
      <c r="A2185">
        <f t="shared" si="34"/>
        <v>2184</v>
      </c>
    </row>
    <row r="2186" spans="1:1">
      <c r="A2186">
        <f t="shared" si="34"/>
        <v>2185</v>
      </c>
    </row>
    <row r="2187" spans="1:1">
      <c r="A2187">
        <f t="shared" si="34"/>
        <v>2186</v>
      </c>
    </row>
    <row r="2188" spans="1:1">
      <c r="A2188">
        <f t="shared" si="34"/>
        <v>2187</v>
      </c>
    </row>
    <row r="2189" spans="1:1">
      <c r="A2189">
        <f t="shared" si="34"/>
        <v>2188</v>
      </c>
    </row>
    <row r="2190" spans="1:1">
      <c r="A2190">
        <f t="shared" si="34"/>
        <v>2189</v>
      </c>
    </row>
    <row r="2191" spans="1:1">
      <c r="A2191">
        <f t="shared" si="34"/>
        <v>2190</v>
      </c>
    </row>
    <row r="2192" spans="1:1">
      <c r="A2192">
        <f t="shared" si="34"/>
        <v>2191</v>
      </c>
    </row>
    <row r="2193" spans="1:1">
      <c r="A2193">
        <f t="shared" si="34"/>
        <v>2192</v>
      </c>
    </row>
    <row r="2194" spans="1:1">
      <c r="A2194">
        <f t="shared" si="34"/>
        <v>2193</v>
      </c>
    </row>
    <row r="2195" spans="1:1">
      <c r="A2195">
        <f t="shared" si="34"/>
        <v>2194</v>
      </c>
    </row>
    <row r="2196" spans="1:1">
      <c r="A2196">
        <f t="shared" si="34"/>
        <v>2195</v>
      </c>
    </row>
    <row r="2197" spans="1:1">
      <c r="A2197">
        <f t="shared" si="34"/>
        <v>2196</v>
      </c>
    </row>
    <row r="2198" spans="1:1">
      <c r="A2198">
        <f t="shared" si="34"/>
        <v>2197</v>
      </c>
    </row>
    <row r="2199" spans="1:1">
      <c r="A2199">
        <f t="shared" si="34"/>
        <v>2198</v>
      </c>
    </row>
    <row r="2200" spans="1:1">
      <c r="A2200">
        <f t="shared" si="34"/>
        <v>2199</v>
      </c>
    </row>
    <row r="2201" spans="1:1">
      <c r="A2201">
        <f t="shared" si="34"/>
        <v>2200</v>
      </c>
    </row>
    <row r="2202" spans="1:1">
      <c r="A2202">
        <f t="shared" si="34"/>
        <v>2201</v>
      </c>
    </row>
    <row r="2203" spans="1:1">
      <c r="A2203">
        <f t="shared" si="34"/>
        <v>2202</v>
      </c>
    </row>
    <row r="2204" spans="1:1">
      <c r="A2204">
        <f t="shared" si="34"/>
        <v>2203</v>
      </c>
    </row>
    <row r="2205" spans="1:1">
      <c r="A2205">
        <f t="shared" si="34"/>
        <v>2204</v>
      </c>
    </row>
    <row r="2206" spans="1:1">
      <c r="A2206">
        <f t="shared" si="34"/>
        <v>2205</v>
      </c>
    </row>
    <row r="2207" spans="1:1">
      <c r="A2207">
        <f t="shared" si="34"/>
        <v>2206</v>
      </c>
    </row>
    <row r="2208" spans="1:1">
      <c r="A2208">
        <f t="shared" si="34"/>
        <v>2207</v>
      </c>
    </row>
    <row r="2209" spans="1:1">
      <c r="A2209">
        <f t="shared" si="34"/>
        <v>2208</v>
      </c>
    </row>
    <row r="2210" spans="1:1">
      <c r="A2210">
        <f t="shared" si="34"/>
        <v>2209</v>
      </c>
    </row>
    <row r="2211" spans="1:1">
      <c r="A2211">
        <f t="shared" si="34"/>
        <v>2210</v>
      </c>
    </row>
    <row r="2212" spans="1:1">
      <c r="A2212">
        <f t="shared" si="34"/>
        <v>2211</v>
      </c>
    </row>
    <row r="2213" spans="1:1">
      <c r="A2213">
        <f t="shared" si="34"/>
        <v>2212</v>
      </c>
    </row>
    <row r="2214" spans="1:1">
      <c r="A2214">
        <f t="shared" si="34"/>
        <v>2213</v>
      </c>
    </row>
    <row r="2215" spans="1:1">
      <c r="A2215">
        <f t="shared" si="34"/>
        <v>2214</v>
      </c>
    </row>
    <row r="2216" spans="1:1">
      <c r="A2216">
        <f t="shared" si="34"/>
        <v>2215</v>
      </c>
    </row>
    <row r="2217" spans="1:1">
      <c r="A2217">
        <f t="shared" si="34"/>
        <v>2216</v>
      </c>
    </row>
    <row r="2218" spans="1:1">
      <c r="A2218">
        <f t="shared" si="34"/>
        <v>2217</v>
      </c>
    </row>
    <row r="2219" spans="1:1">
      <c r="A2219">
        <f t="shared" si="34"/>
        <v>2218</v>
      </c>
    </row>
    <row r="2220" spans="1:1">
      <c r="A2220">
        <f t="shared" si="34"/>
        <v>2219</v>
      </c>
    </row>
    <row r="2221" spans="1:1">
      <c r="A2221">
        <f t="shared" si="34"/>
        <v>2220</v>
      </c>
    </row>
    <row r="2222" spans="1:1">
      <c r="A2222">
        <f t="shared" si="34"/>
        <v>2221</v>
      </c>
    </row>
    <row r="2223" spans="1:1">
      <c r="A2223">
        <f t="shared" si="34"/>
        <v>2222</v>
      </c>
    </row>
    <row r="2224" spans="1:1">
      <c r="A2224">
        <f t="shared" si="34"/>
        <v>2223</v>
      </c>
    </row>
    <row r="2225" spans="1:1">
      <c r="A2225">
        <f t="shared" si="34"/>
        <v>2224</v>
      </c>
    </row>
    <row r="2226" spans="1:1">
      <c r="A2226">
        <f t="shared" si="34"/>
        <v>2225</v>
      </c>
    </row>
    <row r="2227" spans="1:1">
      <c r="A2227">
        <f t="shared" si="34"/>
        <v>2226</v>
      </c>
    </row>
    <row r="2228" spans="1:1">
      <c r="A2228">
        <f t="shared" si="34"/>
        <v>2227</v>
      </c>
    </row>
    <row r="2229" spans="1:1">
      <c r="A2229">
        <f t="shared" si="34"/>
        <v>2228</v>
      </c>
    </row>
    <row r="2230" spans="1:1">
      <c r="A2230">
        <f t="shared" si="34"/>
        <v>2229</v>
      </c>
    </row>
    <row r="2231" spans="1:1">
      <c r="A2231">
        <f t="shared" si="34"/>
        <v>2230</v>
      </c>
    </row>
    <row r="2232" spans="1:1">
      <c r="A2232">
        <f t="shared" si="34"/>
        <v>2231</v>
      </c>
    </row>
    <row r="2233" spans="1:1">
      <c r="A2233">
        <f t="shared" si="34"/>
        <v>2232</v>
      </c>
    </row>
    <row r="2234" spans="1:1">
      <c r="A2234">
        <f t="shared" si="34"/>
        <v>2233</v>
      </c>
    </row>
    <row r="2235" spans="1:1">
      <c r="A2235">
        <f t="shared" si="34"/>
        <v>2234</v>
      </c>
    </row>
    <row r="2236" spans="1:1">
      <c r="A2236">
        <f t="shared" si="34"/>
        <v>2235</v>
      </c>
    </row>
    <row r="2237" spans="1:1">
      <c r="A2237">
        <f t="shared" si="34"/>
        <v>2236</v>
      </c>
    </row>
    <row r="2238" spans="1:1">
      <c r="A2238">
        <f t="shared" si="34"/>
        <v>2237</v>
      </c>
    </row>
    <row r="2239" spans="1:1">
      <c r="A2239">
        <f t="shared" si="34"/>
        <v>2238</v>
      </c>
    </row>
    <row r="2240" spans="1:1">
      <c r="A2240">
        <f t="shared" si="34"/>
        <v>2239</v>
      </c>
    </row>
    <row r="2241" spans="1:1">
      <c r="A2241">
        <f t="shared" si="34"/>
        <v>2240</v>
      </c>
    </row>
    <row r="2242" spans="1:1">
      <c r="A2242">
        <f t="shared" si="34"/>
        <v>2241</v>
      </c>
    </row>
    <row r="2243" spans="1:1">
      <c r="A2243">
        <f t="shared" ref="A2243:A2306" si="35">A2242+1</f>
        <v>2242</v>
      </c>
    </row>
    <row r="2244" spans="1:1">
      <c r="A2244">
        <f t="shared" si="35"/>
        <v>2243</v>
      </c>
    </row>
    <row r="2245" spans="1:1">
      <c r="A2245">
        <f t="shared" si="35"/>
        <v>2244</v>
      </c>
    </row>
    <row r="2246" spans="1:1">
      <c r="A2246">
        <f t="shared" si="35"/>
        <v>2245</v>
      </c>
    </row>
    <row r="2247" spans="1:1">
      <c r="A2247">
        <f t="shared" si="35"/>
        <v>2246</v>
      </c>
    </row>
    <row r="2248" spans="1:1">
      <c r="A2248">
        <f t="shared" si="35"/>
        <v>2247</v>
      </c>
    </row>
    <row r="2249" spans="1:1">
      <c r="A2249">
        <f t="shared" si="35"/>
        <v>2248</v>
      </c>
    </row>
    <row r="2250" spans="1:1">
      <c r="A2250">
        <f t="shared" si="35"/>
        <v>2249</v>
      </c>
    </row>
    <row r="2251" spans="1:1">
      <c r="A2251">
        <f t="shared" si="35"/>
        <v>2250</v>
      </c>
    </row>
    <row r="2252" spans="1:1">
      <c r="A2252">
        <f t="shared" si="35"/>
        <v>2251</v>
      </c>
    </row>
    <row r="2253" spans="1:1">
      <c r="A2253">
        <f t="shared" si="35"/>
        <v>2252</v>
      </c>
    </row>
    <row r="2254" spans="1:1">
      <c r="A2254">
        <f t="shared" si="35"/>
        <v>2253</v>
      </c>
    </row>
    <row r="2255" spans="1:1">
      <c r="A2255">
        <f t="shared" si="35"/>
        <v>2254</v>
      </c>
    </row>
    <row r="2256" spans="1:1">
      <c r="A2256">
        <f t="shared" si="35"/>
        <v>2255</v>
      </c>
    </row>
    <row r="2257" spans="1:1">
      <c r="A2257">
        <f t="shared" si="35"/>
        <v>2256</v>
      </c>
    </row>
    <row r="2258" spans="1:1">
      <c r="A2258">
        <f t="shared" si="35"/>
        <v>2257</v>
      </c>
    </row>
    <row r="2259" spans="1:1">
      <c r="A2259">
        <f t="shared" si="35"/>
        <v>2258</v>
      </c>
    </row>
    <row r="2260" spans="1:1">
      <c r="A2260">
        <f t="shared" si="35"/>
        <v>2259</v>
      </c>
    </row>
    <row r="2261" spans="1:1">
      <c r="A2261">
        <f t="shared" si="35"/>
        <v>2260</v>
      </c>
    </row>
    <row r="2262" spans="1:1">
      <c r="A2262">
        <f t="shared" si="35"/>
        <v>2261</v>
      </c>
    </row>
    <row r="2263" spans="1:1">
      <c r="A2263">
        <f t="shared" si="35"/>
        <v>2262</v>
      </c>
    </row>
    <row r="2264" spans="1:1">
      <c r="A2264">
        <f t="shared" si="35"/>
        <v>2263</v>
      </c>
    </row>
    <row r="2265" spans="1:1">
      <c r="A2265">
        <f t="shared" si="35"/>
        <v>2264</v>
      </c>
    </row>
    <row r="2266" spans="1:1">
      <c r="A2266">
        <f t="shared" si="35"/>
        <v>2265</v>
      </c>
    </row>
    <row r="2267" spans="1:1">
      <c r="A2267">
        <f t="shared" si="35"/>
        <v>2266</v>
      </c>
    </row>
    <row r="2268" spans="1:1">
      <c r="A2268">
        <f t="shared" si="35"/>
        <v>2267</v>
      </c>
    </row>
    <row r="2269" spans="1:1">
      <c r="A2269">
        <f t="shared" si="35"/>
        <v>2268</v>
      </c>
    </row>
    <row r="2270" spans="1:1">
      <c r="A2270">
        <f t="shared" si="35"/>
        <v>2269</v>
      </c>
    </row>
    <row r="2271" spans="1:1">
      <c r="A2271">
        <f t="shared" si="35"/>
        <v>2270</v>
      </c>
    </row>
    <row r="2272" spans="1:1">
      <c r="A2272">
        <f t="shared" si="35"/>
        <v>2271</v>
      </c>
    </row>
    <row r="2273" spans="1:1">
      <c r="A2273">
        <f t="shared" si="35"/>
        <v>2272</v>
      </c>
    </row>
    <row r="2274" spans="1:1">
      <c r="A2274">
        <f t="shared" si="35"/>
        <v>2273</v>
      </c>
    </row>
    <row r="2275" spans="1:1">
      <c r="A2275">
        <f t="shared" si="35"/>
        <v>2274</v>
      </c>
    </row>
    <row r="2276" spans="1:1">
      <c r="A2276">
        <f t="shared" si="35"/>
        <v>2275</v>
      </c>
    </row>
    <row r="2277" spans="1:1">
      <c r="A2277">
        <f t="shared" si="35"/>
        <v>2276</v>
      </c>
    </row>
    <row r="2278" spans="1:1">
      <c r="A2278">
        <f t="shared" si="35"/>
        <v>2277</v>
      </c>
    </row>
    <row r="2279" spans="1:1">
      <c r="A2279">
        <f t="shared" si="35"/>
        <v>2278</v>
      </c>
    </row>
    <row r="2280" spans="1:1">
      <c r="A2280">
        <f t="shared" si="35"/>
        <v>2279</v>
      </c>
    </row>
    <row r="2281" spans="1:1">
      <c r="A2281">
        <f t="shared" si="35"/>
        <v>2280</v>
      </c>
    </row>
    <row r="2282" spans="1:1">
      <c r="A2282">
        <f t="shared" si="35"/>
        <v>2281</v>
      </c>
    </row>
    <row r="2283" spans="1:1">
      <c r="A2283">
        <f t="shared" si="35"/>
        <v>2282</v>
      </c>
    </row>
    <row r="2284" spans="1:1">
      <c r="A2284">
        <f t="shared" si="35"/>
        <v>2283</v>
      </c>
    </row>
    <row r="2285" spans="1:1">
      <c r="A2285">
        <f t="shared" si="35"/>
        <v>2284</v>
      </c>
    </row>
    <row r="2286" spans="1:1">
      <c r="A2286">
        <f t="shared" si="35"/>
        <v>2285</v>
      </c>
    </row>
    <row r="2287" spans="1:1">
      <c r="A2287">
        <f t="shared" si="35"/>
        <v>2286</v>
      </c>
    </row>
    <row r="2288" spans="1:1">
      <c r="A2288">
        <f t="shared" si="35"/>
        <v>2287</v>
      </c>
    </row>
    <row r="2289" spans="1:1">
      <c r="A2289">
        <f t="shared" si="35"/>
        <v>2288</v>
      </c>
    </row>
    <row r="2290" spans="1:1">
      <c r="A2290">
        <f t="shared" si="35"/>
        <v>2289</v>
      </c>
    </row>
    <row r="2291" spans="1:1">
      <c r="A2291">
        <f t="shared" si="35"/>
        <v>2290</v>
      </c>
    </row>
    <row r="2292" spans="1:1">
      <c r="A2292">
        <f t="shared" si="35"/>
        <v>2291</v>
      </c>
    </row>
    <row r="2293" spans="1:1">
      <c r="A2293">
        <f t="shared" si="35"/>
        <v>2292</v>
      </c>
    </row>
    <row r="2294" spans="1:1">
      <c r="A2294">
        <f t="shared" si="35"/>
        <v>2293</v>
      </c>
    </row>
    <row r="2295" spans="1:1">
      <c r="A2295">
        <f t="shared" si="35"/>
        <v>2294</v>
      </c>
    </row>
    <row r="2296" spans="1:1">
      <c r="A2296">
        <f t="shared" si="35"/>
        <v>2295</v>
      </c>
    </row>
    <row r="2297" spans="1:1">
      <c r="A2297">
        <f t="shared" si="35"/>
        <v>2296</v>
      </c>
    </row>
    <row r="2298" spans="1:1">
      <c r="A2298">
        <f t="shared" si="35"/>
        <v>2297</v>
      </c>
    </row>
    <row r="2299" spans="1:1">
      <c r="A2299">
        <f t="shared" si="35"/>
        <v>2298</v>
      </c>
    </row>
    <row r="2300" spans="1:1">
      <c r="A2300">
        <f t="shared" si="35"/>
        <v>2299</v>
      </c>
    </row>
    <row r="2301" spans="1:1">
      <c r="A2301">
        <f t="shared" si="35"/>
        <v>2300</v>
      </c>
    </row>
    <row r="2302" spans="1:1">
      <c r="A2302">
        <f t="shared" si="35"/>
        <v>2301</v>
      </c>
    </row>
    <row r="2303" spans="1:1">
      <c r="A2303">
        <f t="shared" si="35"/>
        <v>2302</v>
      </c>
    </row>
    <row r="2304" spans="1:1">
      <c r="A2304">
        <f t="shared" si="35"/>
        <v>2303</v>
      </c>
    </row>
    <row r="2305" spans="1:1">
      <c r="A2305">
        <f t="shared" si="35"/>
        <v>2304</v>
      </c>
    </row>
    <row r="2306" spans="1:1">
      <c r="A2306">
        <f t="shared" si="35"/>
        <v>2305</v>
      </c>
    </row>
    <row r="2307" spans="1:1">
      <c r="A2307">
        <f t="shared" ref="A2307:A2370" si="36">A2306+1</f>
        <v>2306</v>
      </c>
    </row>
    <row r="2308" spans="1:1">
      <c r="A2308">
        <f t="shared" si="36"/>
        <v>2307</v>
      </c>
    </row>
    <row r="2309" spans="1:1">
      <c r="A2309">
        <f t="shared" si="36"/>
        <v>2308</v>
      </c>
    </row>
    <row r="2310" spans="1:1">
      <c r="A2310">
        <f t="shared" si="36"/>
        <v>2309</v>
      </c>
    </row>
    <row r="2311" spans="1:1">
      <c r="A2311">
        <f t="shared" si="36"/>
        <v>2310</v>
      </c>
    </row>
    <row r="2312" spans="1:1">
      <c r="A2312">
        <f t="shared" si="36"/>
        <v>2311</v>
      </c>
    </row>
    <row r="2313" spans="1:1">
      <c r="A2313">
        <f t="shared" si="36"/>
        <v>2312</v>
      </c>
    </row>
    <row r="2314" spans="1:1">
      <c r="A2314">
        <f t="shared" si="36"/>
        <v>2313</v>
      </c>
    </row>
    <row r="2315" spans="1:1">
      <c r="A2315">
        <f t="shared" si="36"/>
        <v>2314</v>
      </c>
    </row>
    <row r="2316" spans="1:1">
      <c r="A2316">
        <f t="shared" si="36"/>
        <v>2315</v>
      </c>
    </row>
    <row r="2317" spans="1:1">
      <c r="A2317">
        <f t="shared" si="36"/>
        <v>2316</v>
      </c>
    </row>
    <row r="2318" spans="1:1">
      <c r="A2318">
        <f t="shared" si="36"/>
        <v>2317</v>
      </c>
    </row>
    <row r="2319" spans="1:1">
      <c r="A2319">
        <f t="shared" si="36"/>
        <v>2318</v>
      </c>
    </row>
    <row r="2320" spans="1:1">
      <c r="A2320">
        <f t="shared" si="36"/>
        <v>2319</v>
      </c>
    </row>
    <row r="2321" spans="1:1">
      <c r="A2321">
        <f t="shared" si="36"/>
        <v>2320</v>
      </c>
    </row>
    <row r="2322" spans="1:1">
      <c r="A2322">
        <f t="shared" si="36"/>
        <v>2321</v>
      </c>
    </row>
    <row r="2323" spans="1:1">
      <c r="A2323">
        <f t="shared" si="36"/>
        <v>2322</v>
      </c>
    </row>
    <row r="2324" spans="1:1">
      <c r="A2324">
        <f t="shared" si="36"/>
        <v>2323</v>
      </c>
    </row>
    <row r="2325" spans="1:1">
      <c r="A2325">
        <f t="shared" si="36"/>
        <v>2324</v>
      </c>
    </row>
    <row r="2326" spans="1:1">
      <c r="A2326">
        <f t="shared" si="36"/>
        <v>2325</v>
      </c>
    </row>
    <row r="2327" spans="1:1">
      <c r="A2327">
        <f t="shared" si="36"/>
        <v>2326</v>
      </c>
    </row>
    <row r="2328" spans="1:1">
      <c r="A2328">
        <f t="shared" si="36"/>
        <v>2327</v>
      </c>
    </row>
    <row r="2329" spans="1:1">
      <c r="A2329">
        <f t="shared" si="36"/>
        <v>2328</v>
      </c>
    </row>
    <row r="2330" spans="1:1">
      <c r="A2330">
        <f t="shared" si="36"/>
        <v>2329</v>
      </c>
    </row>
    <row r="2331" spans="1:1">
      <c r="A2331">
        <f t="shared" si="36"/>
        <v>2330</v>
      </c>
    </row>
    <row r="2332" spans="1:1">
      <c r="A2332">
        <f t="shared" si="36"/>
        <v>2331</v>
      </c>
    </row>
    <row r="2333" spans="1:1">
      <c r="A2333">
        <f t="shared" si="36"/>
        <v>2332</v>
      </c>
    </row>
    <row r="2334" spans="1:1">
      <c r="A2334">
        <f t="shared" si="36"/>
        <v>2333</v>
      </c>
    </row>
    <row r="2335" spans="1:1">
      <c r="A2335">
        <f t="shared" si="36"/>
        <v>2334</v>
      </c>
    </row>
    <row r="2336" spans="1:1">
      <c r="A2336">
        <f t="shared" si="36"/>
        <v>2335</v>
      </c>
    </row>
    <row r="2337" spans="1:1">
      <c r="A2337">
        <f t="shared" si="36"/>
        <v>2336</v>
      </c>
    </row>
    <row r="2338" spans="1:1">
      <c r="A2338">
        <f t="shared" si="36"/>
        <v>2337</v>
      </c>
    </row>
    <row r="2339" spans="1:1">
      <c r="A2339">
        <f t="shared" si="36"/>
        <v>2338</v>
      </c>
    </row>
    <row r="2340" spans="1:1">
      <c r="A2340">
        <f t="shared" si="36"/>
        <v>2339</v>
      </c>
    </row>
    <row r="2341" spans="1:1">
      <c r="A2341">
        <f t="shared" si="36"/>
        <v>2340</v>
      </c>
    </row>
    <row r="2342" spans="1:1">
      <c r="A2342">
        <f t="shared" si="36"/>
        <v>2341</v>
      </c>
    </row>
    <row r="2343" spans="1:1">
      <c r="A2343">
        <f t="shared" si="36"/>
        <v>2342</v>
      </c>
    </row>
    <row r="2344" spans="1:1">
      <c r="A2344">
        <f t="shared" si="36"/>
        <v>2343</v>
      </c>
    </row>
    <row r="2345" spans="1:1">
      <c r="A2345">
        <f t="shared" si="36"/>
        <v>2344</v>
      </c>
    </row>
    <row r="2346" spans="1:1">
      <c r="A2346">
        <f t="shared" si="36"/>
        <v>2345</v>
      </c>
    </row>
    <row r="2347" spans="1:1">
      <c r="A2347">
        <f t="shared" si="36"/>
        <v>2346</v>
      </c>
    </row>
    <row r="2348" spans="1:1">
      <c r="A2348">
        <f t="shared" si="36"/>
        <v>2347</v>
      </c>
    </row>
    <row r="2349" spans="1:1">
      <c r="A2349">
        <f t="shared" si="36"/>
        <v>2348</v>
      </c>
    </row>
    <row r="2350" spans="1:1">
      <c r="A2350">
        <f t="shared" si="36"/>
        <v>2349</v>
      </c>
    </row>
    <row r="2351" spans="1:1">
      <c r="A2351">
        <f t="shared" si="36"/>
        <v>2350</v>
      </c>
    </row>
    <row r="2352" spans="1:1">
      <c r="A2352">
        <f t="shared" si="36"/>
        <v>2351</v>
      </c>
    </row>
    <row r="2353" spans="1:1">
      <c r="A2353">
        <f t="shared" si="36"/>
        <v>2352</v>
      </c>
    </row>
    <row r="2354" spans="1:1">
      <c r="A2354">
        <f t="shared" si="36"/>
        <v>2353</v>
      </c>
    </row>
    <row r="2355" spans="1:1">
      <c r="A2355">
        <f t="shared" si="36"/>
        <v>2354</v>
      </c>
    </row>
    <row r="2356" spans="1:1">
      <c r="A2356">
        <f t="shared" si="36"/>
        <v>2355</v>
      </c>
    </row>
    <row r="2357" spans="1:1">
      <c r="A2357">
        <f t="shared" si="36"/>
        <v>2356</v>
      </c>
    </row>
    <row r="2358" spans="1:1">
      <c r="A2358">
        <f t="shared" si="36"/>
        <v>2357</v>
      </c>
    </row>
    <row r="2359" spans="1:1">
      <c r="A2359">
        <f t="shared" si="36"/>
        <v>2358</v>
      </c>
    </row>
    <row r="2360" spans="1:1">
      <c r="A2360">
        <f t="shared" si="36"/>
        <v>2359</v>
      </c>
    </row>
    <row r="2361" spans="1:1">
      <c r="A2361">
        <f t="shared" si="36"/>
        <v>2360</v>
      </c>
    </row>
    <row r="2362" spans="1:1">
      <c r="A2362">
        <f t="shared" si="36"/>
        <v>2361</v>
      </c>
    </row>
    <row r="2363" spans="1:1">
      <c r="A2363">
        <f t="shared" si="36"/>
        <v>2362</v>
      </c>
    </row>
    <row r="2364" spans="1:1">
      <c r="A2364">
        <f t="shared" si="36"/>
        <v>2363</v>
      </c>
    </row>
    <row r="2365" spans="1:1">
      <c r="A2365">
        <f t="shared" si="36"/>
        <v>2364</v>
      </c>
    </row>
    <row r="2366" spans="1:1">
      <c r="A2366">
        <f t="shared" si="36"/>
        <v>2365</v>
      </c>
    </row>
    <row r="2367" spans="1:1">
      <c r="A2367">
        <f t="shared" si="36"/>
        <v>2366</v>
      </c>
    </row>
    <row r="2368" spans="1:1">
      <c r="A2368">
        <f t="shared" si="36"/>
        <v>2367</v>
      </c>
    </row>
    <row r="2369" spans="1:1">
      <c r="A2369">
        <f t="shared" si="36"/>
        <v>2368</v>
      </c>
    </row>
    <row r="2370" spans="1:1">
      <c r="A2370">
        <f t="shared" si="36"/>
        <v>2369</v>
      </c>
    </row>
    <row r="2371" spans="1:1">
      <c r="A2371">
        <f t="shared" ref="A2371:A2434" si="37">A2370+1</f>
        <v>2370</v>
      </c>
    </row>
    <row r="2372" spans="1:1">
      <c r="A2372">
        <f t="shared" si="37"/>
        <v>2371</v>
      </c>
    </row>
    <row r="2373" spans="1:1">
      <c r="A2373">
        <f t="shared" si="37"/>
        <v>2372</v>
      </c>
    </row>
    <row r="2374" spans="1:1">
      <c r="A2374">
        <f t="shared" si="37"/>
        <v>2373</v>
      </c>
    </row>
    <row r="2375" spans="1:1">
      <c r="A2375">
        <f t="shared" si="37"/>
        <v>2374</v>
      </c>
    </row>
    <row r="2376" spans="1:1">
      <c r="A2376">
        <f t="shared" si="37"/>
        <v>2375</v>
      </c>
    </row>
    <row r="2377" spans="1:1">
      <c r="A2377">
        <f t="shared" si="37"/>
        <v>2376</v>
      </c>
    </row>
    <row r="2378" spans="1:1">
      <c r="A2378">
        <f t="shared" si="37"/>
        <v>2377</v>
      </c>
    </row>
    <row r="2379" spans="1:1">
      <c r="A2379">
        <f t="shared" si="37"/>
        <v>2378</v>
      </c>
    </row>
    <row r="2380" spans="1:1">
      <c r="A2380">
        <f t="shared" si="37"/>
        <v>2379</v>
      </c>
    </row>
    <row r="2381" spans="1:1">
      <c r="A2381">
        <f t="shared" si="37"/>
        <v>2380</v>
      </c>
    </row>
    <row r="2382" spans="1:1">
      <c r="A2382">
        <f t="shared" si="37"/>
        <v>2381</v>
      </c>
    </row>
    <row r="2383" spans="1:1">
      <c r="A2383">
        <f t="shared" si="37"/>
        <v>2382</v>
      </c>
    </row>
    <row r="2384" spans="1:1">
      <c r="A2384">
        <f t="shared" si="37"/>
        <v>2383</v>
      </c>
    </row>
    <row r="2385" spans="1:1">
      <c r="A2385">
        <f t="shared" si="37"/>
        <v>2384</v>
      </c>
    </row>
    <row r="2386" spans="1:1">
      <c r="A2386">
        <f t="shared" si="37"/>
        <v>2385</v>
      </c>
    </row>
    <row r="2387" spans="1:1">
      <c r="A2387">
        <f t="shared" si="37"/>
        <v>2386</v>
      </c>
    </row>
    <row r="2388" spans="1:1">
      <c r="A2388">
        <f t="shared" si="37"/>
        <v>2387</v>
      </c>
    </row>
    <row r="2389" spans="1:1">
      <c r="A2389">
        <f t="shared" si="37"/>
        <v>2388</v>
      </c>
    </row>
    <row r="2390" spans="1:1">
      <c r="A2390">
        <f t="shared" si="37"/>
        <v>2389</v>
      </c>
    </row>
    <row r="2391" spans="1:1">
      <c r="A2391">
        <f t="shared" si="37"/>
        <v>2390</v>
      </c>
    </row>
    <row r="2392" spans="1:1">
      <c r="A2392">
        <f t="shared" si="37"/>
        <v>2391</v>
      </c>
    </row>
    <row r="2393" spans="1:1">
      <c r="A2393">
        <f t="shared" si="37"/>
        <v>2392</v>
      </c>
    </row>
    <row r="2394" spans="1:1">
      <c r="A2394">
        <f t="shared" si="37"/>
        <v>2393</v>
      </c>
    </row>
    <row r="2395" spans="1:1">
      <c r="A2395">
        <f t="shared" si="37"/>
        <v>2394</v>
      </c>
    </row>
    <row r="2396" spans="1:1">
      <c r="A2396">
        <f t="shared" si="37"/>
        <v>2395</v>
      </c>
    </row>
    <row r="2397" spans="1:1">
      <c r="A2397">
        <f t="shared" si="37"/>
        <v>2396</v>
      </c>
    </row>
    <row r="2398" spans="1:1">
      <c r="A2398">
        <f t="shared" si="37"/>
        <v>2397</v>
      </c>
    </row>
    <row r="2399" spans="1:1">
      <c r="A2399">
        <f t="shared" si="37"/>
        <v>2398</v>
      </c>
    </row>
    <row r="2400" spans="1:1">
      <c r="A2400">
        <f t="shared" si="37"/>
        <v>2399</v>
      </c>
    </row>
    <row r="2401" spans="1:1">
      <c r="A2401">
        <f t="shared" si="37"/>
        <v>2400</v>
      </c>
    </row>
    <row r="2402" spans="1:1">
      <c r="A2402">
        <f t="shared" si="37"/>
        <v>2401</v>
      </c>
    </row>
    <row r="2403" spans="1:1">
      <c r="A2403">
        <f t="shared" si="37"/>
        <v>2402</v>
      </c>
    </row>
    <row r="2404" spans="1:1">
      <c r="A2404">
        <f t="shared" si="37"/>
        <v>2403</v>
      </c>
    </row>
    <row r="2405" spans="1:1">
      <c r="A2405">
        <f t="shared" si="37"/>
        <v>2404</v>
      </c>
    </row>
    <row r="2406" spans="1:1">
      <c r="A2406">
        <f t="shared" si="37"/>
        <v>2405</v>
      </c>
    </row>
    <row r="2407" spans="1:1">
      <c r="A2407">
        <f t="shared" si="37"/>
        <v>2406</v>
      </c>
    </row>
    <row r="2408" spans="1:1">
      <c r="A2408">
        <f t="shared" si="37"/>
        <v>2407</v>
      </c>
    </row>
    <row r="2409" spans="1:1">
      <c r="A2409">
        <f t="shared" si="37"/>
        <v>2408</v>
      </c>
    </row>
    <row r="2410" spans="1:1">
      <c r="A2410">
        <f t="shared" si="37"/>
        <v>2409</v>
      </c>
    </row>
    <row r="2411" spans="1:1">
      <c r="A2411">
        <f t="shared" si="37"/>
        <v>2410</v>
      </c>
    </row>
    <row r="2412" spans="1:1">
      <c r="A2412">
        <f t="shared" si="37"/>
        <v>2411</v>
      </c>
    </row>
    <row r="2413" spans="1:1">
      <c r="A2413">
        <f t="shared" si="37"/>
        <v>2412</v>
      </c>
    </row>
    <row r="2414" spans="1:1">
      <c r="A2414">
        <f t="shared" si="37"/>
        <v>2413</v>
      </c>
    </row>
    <row r="2415" spans="1:1">
      <c r="A2415">
        <f t="shared" si="37"/>
        <v>2414</v>
      </c>
    </row>
    <row r="2416" spans="1:1">
      <c r="A2416">
        <f t="shared" si="37"/>
        <v>2415</v>
      </c>
    </row>
    <row r="2417" spans="1:1">
      <c r="A2417">
        <f t="shared" si="37"/>
        <v>2416</v>
      </c>
    </row>
    <row r="2418" spans="1:1">
      <c r="A2418">
        <f t="shared" si="37"/>
        <v>2417</v>
      </c>
    </row>
    <row r="2419" spans="1:1">
      <c r="A2419">
        <f t="shared" si="37"/>
        <v>2418</v>
      </c>
    </row>
    <row r="2420" spans="1:1">
      <c r="A2420">
        <f t="shared" si="37"/>
        <v>2419</v>
      </c>
    </row>
    <row r="2421" spans="1:1">
      <c r="A2421">
        <f t="shared" si="37"/>
        <v>2420</v>
      </c>
    </row>
    <row r="2422" spans="1:1">
      <c r="A2422">
        <f t="shared" si="37"/>
        <v>2421</v>
      </c>
    </row>
    <row r="2423" spans="1:1">
      <c r="A2423">
        <f t="shared" si="37"/>
        <v>2422</v>
      </c>
    </row>
    <row r="2424" spans="1:1">
      <c r="A2424">
        <f t="shared" si="37"/>
        <v>2423</v>
      </c>
    </row>
    <row r="2425" spans="1:1">
      <c r="A2425">
        <f t="shared" si="37"/>
        <v>2424</v>
      </c>
    </row>
    <row r="2426" spans="1:1">
      <c r="A2426">
        <f t="shared" si="37"/>
        <v>2425</v>
      </c>
    </row>
    <row r="2427" spans="1:1">
      <c r="A2427">
        <f t="shared" si="37"/>
        <v>2426</v>
      </c>
    </row>
    <row r="2428" spans="1:1">
      <c r="A2428">
        <f t="shared" si="37"/>
        <v>2427</v>
      </c>
    </row>
    <row r="2429" spans="1:1">
      <c r="A2429">
        <f t="shared" si="37"/>
        <v>2428</v>
      </c>
    </row>
    <row r="2430" spans="1:1">
      <c r="A2430">
        <f t="shared" si="37"/>
        <v>2429</v>
      </c>
    </row>
    <row r="2431" spans="1:1">
      <c r="A2431">
        <f t="shared" si="37"/>
        <v>2430</v>
      </c>
    </row>
    <row r="2432" spans="1:1">
      <c r="A2432">
        <f t="shared" si="37"/>
        <v>2431</v>
      </c>
    </row>
    <row r="2433" spans="1:1">
      <c r="A2433">
        <f t="shared" si="37"/>
        <v>2432</v>
      </c>
    </row>
    <row r="2434" spans="1:1">
      <c r="A2434">
        <f t="shared" si="37"/>
        <v>2433</v>
      </c>
    </row>
    <row r="2435" spans="1:1">
      <c r="A2435">
        <f t="shared" ref="A2435:A2484" si="38">A2434+1</f>
        <v>2434</v>
      </c>
    </row>
    <row r="2436" spans="1:1">
      <c r="A2436">
        <f t="shared" si="38"/>
        <v>2435</v>
      </c>
    </row>
    <row r="2437" spans="1:1">
      <c r="A2437">
        <f t="shared" si="38"/>
        <v>2436</v>
      </c>
    </row>
    <row r="2438" spans="1:1">
      <c r="A2438">
        <f t="shared" si="38"/>
        <v>2437</v>
      </c>
    </row>
    <row r="2439" spans="1:1">
      <c r="A2439">
        <f t="shared" si="38"/>
        <v>2438</v>
      </c>
    </row>
    <row r="2440" spans="1:1">
      <c r="A2440">
        <f t="shared" si="38"/>
        <v>2439</v>
      </c>
    </row>
    <row r="2441" spans="1:1">
      <c r="A2441">
        <f t="shared" si="38"/>
        <v>2440</v>
      </c>
    </row>
    <row r="2442" spans="1:1">
      <c r="A2442">
        <f t="shared" si="38"/>
        <v>2441</v>
      </c>
    </row>
    <row r="2443" spans="1:1">
      <c r="A2443">
        <f t="shared" si="38"/>
        <v>2442</v>
      </c>
    </row>
    <row r="2444" spans="1:1">
      <c r="A2444">
        <f t="shared" si="38"/>
        <v>2443</v>
      </c>
    </row>
    <row r="2445" spans="1:1">
      <c r="A2445">
        <f t="shared" si="38"/>
        <v>2444</v>
      </c>
    </row>
    <row r="2446" spans="1:1">
      <c r="A2446">
        <f t="shared" si="38"/>
        <v>2445</v>
      </c>
    </row>
    <row r="2447" spans="1:1">
      <c r="A2447">
        <f t="shared" si="38"/>
        <v>2446</v>
      </c>
    </row>
    <row r="2448" spans="1:1">
      <c r="A2448">
        <f t="shared" si="38"/>
        <v>2447</v>
      </c>
    </row>
    <row r="2449" spans="1:1">
      <c r="A2449">
        <f t="shared" si="38"/>
        <v>2448</v>
      </c>
    </row>
    <row r="2450" spans="1:1">
      <c r="A2450">
        <f t="shared" si="38"/>
        <v>2449</v>
      </c>
    </row>
    <row r="2451" spans="1:1">
      <c r="A2451">
        <f t="shared" si="38"/>
        <v>2450</v>
      </c>
    </row>
    <row r="2452" spans="1:1">
      <c r="A2452">
        <f t="shared" si="38"/>
        <v>2451</v>
      </c>
    </row>
    <row r="2453" spans="1:1">
      <c r="A2453">
        <f t="shared" si="38"/>
        <v>2452</v>
      </c>
    </row>
    <row r="2454" spans="1:1">
      <c r="A2454">
        <f t="shared" si="38"/>
        <v>2453</v>
      </c>
    </row>
    <row r="2455" spans="1:1">
      <c r="A2455">
        <f t="shared" si="38"/>
        <v>2454</v>
      </c>
    </row>
    <row r="2456" spans="1:1">
      <c r="A2456">
        <f t="shared" si="38"/>
        <v>2455</v>
      </c>
    </row>
    <row r="2457" spans="1:1">
      <c r="A2457">
        <f t="shared" si="38"/>
        <v>2456</v>
      </c>
    </row>
    <row r="2458" spans="1:1">
      <c r="A2458">
        <f t="shared" si="38"/>
        <v>2457</v>
      </c>
    </row>
    <row r="2459" spans="1:1">
      <c r="A2459">
        <f t="shared" si="38"/>
        <v>2458</v>
      </c>
    </row>
    <row r="2460" spans="1:1">
      <c r="A2460">
        <f t="shared" si="38"/>
        <v>2459</v>
      </c>
    </row>
    <row r="2461" spans="1:1">
      <c r="A2461">
        <f t="shared" si="38"/>
        <v>2460</v>
      </c>
    </row>
    <row r="2462" spans="1:1">
      <c r="A2462">
        <f t="shared" si="38"/>
        <v>2461</v>
      </c>
    </row>
    <row r="2463" spans="1:1">
      <c r="A2463">
        <f t="shared" si="38"/>
        <v>2462</v>
      </c>
    </row>
    <row r="2464" spans="1:1">
      <c r="A2464">
        <f t="shared" si="38"/>
        <v>2463</v>
      </c>
    </row>
    <row r="2465" spans="1:1">
      <c r="A2465">
        <f t="shared" si="38"/>
        <v>2464</v>
      </c>
    </row>
    <row r="2466" spans="1:1">
      <c r="A2466">
        <f t="shared" si="38"/>
        <v>2465</v>
      </c>
    </row>
    <row r="2467" spans="1:1">
      <c r="A2467">
        <f t="shared" si="38"/>
        <v>2466</v>
      </c>
    </row>
    <row r="2468" spans="1:1">
      <c r="A2468">
        <f t="shared" si="38"/>
        <v>2467</v>
      </c>
    </row>
    <row r="2469" spans="1:1">
      <c r="A2469">
        <f t="shared" si="38"/>
        <v>2468</v>
      </c>
    </row>
    <row r="2470" spans="1:1">
      <c r="A2470">
        <f t="shared" si="38"/>
        <v>2469</v>
      </c>
    </row>
    <row r="2471" spans="1:1">
      <c r="A2471">
        <f t="shared" si="38"/>
        <v>2470</v>
      </c>
    </row>
    <row r="2472" spans="1:1">
      <c r="A2472">
        <f t="shared" si="38"/>
        <v>2471</v>
      </c>
    </row>
    <row r="2473" spans="1:1">
      <c r="A2473">
        <f t="shared" si="38"/>
        <v>2472</v>
      </c>
    </row>
    <row r="2474" spans="1:1">
      <c r="A2474">
        <f t="shared" si="38"/>
        <v>2473</v>
      </c>
    </row>
    <row r="2475" spans="1:1">
      <c r="A2475">
        <f t="shared" si="38"/>
        <v>2474</v>
      </c>
    </row>
    <row r="2476" spans="1:1">
      <c r="A2476">
        <f t="shared" si="38"/>
        <v>2475</v>
      </c>
    </row>
    <row r="2477" spans="1:1">
      <c r="A2477">
        <f t="shared" si="38"/>
        <v>2476</v>
      </c>
    </row>
    <row r="2478" spans="1:1">
      <c r="A2478">
        <f t="shared" si="38"/>
        <v>2477</v>
      </c>
    </row>
    <row r="2479" spans="1:1">
      <c r="A2479">
        <f t="shared" si="38"/>
        <v>2478</v>
      </c>
    </row>
    <row r="2480" spans="1:1">
      <c r="A2480">
        <f t="shared" si="38"/>
        <v>2479</v>
      </c>
    </row>
    <row r="2481" spans="1:1">
      <c r="A2481">
        <f t="shared" si="38"/>
        <v>2480</v>
      </c>
    </row>
    <row r="2482" spans="1:1">
      <c r="A2482">
        <f t="shared" si="38"/>
        <v>2481</v>
      </c>
    </row>
    <row r="2483" spans="1:1">
      <c r="A2483">
        <f t="shared" si="38"/>
        <v>2482</v>
      </c>
    </row>
    <row r="2484" spans="1:1">
      <c r="A2484">
        <f t="shared" si="38"/>
        <v>2483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4D55-C4FE-4B3D-B130-F437AF10C8E9}">
  <dimension ref="A1:D3462"/>
  <sheetViews>
    <sheetView workbookViewId="0">
      <selection activeCell="D3" sqref="D3"/>
    </sheetView>
  </sheetViews>
  <sheetFormatPr defaultRowHeight="15"/>
  <cols>
    <col min="2" max="2" width="20" customWidth="1"/>
  </cols>
  <sheetData>
    <row r="1" spans="1:4">
      <c r="A1" t="s">
        <v>18387</v>
      </c>
      <c r="B1" t="s">
        <v>18388</v>
      </c>
      <c r="C1" t="s">
        <v>18386</v>
      </c>
      <c r="D1" t="s">
        <v>32327</v>
      </c>
    </row>
    <row r="2" spans="1:4">
      <c r="A2" t="s">
        <v>22595</v>
      </c>
      <c r="B2" t="s">
        <v>29257</v>
      </c>
      <c r="C2">
        <v>1990</v>
      </c>
      <c r="D2" t="b">
        <f>A2&amp;B2=A3&amp;B3</f>
        <v>0</v>
      </c>
    </row>
    <row r="3" spans="1:4">
      <c r="A3" t="s">
        <v>22595</v>
      </c>
      <c r="B3" t="s">
        <v>28422</v>
      </c>
      <c r="C3">
        <v>2018</v>
      </c>
      <c r="D3" t="b">
        <f t="shared" ref="D3:D66" si="0">A3&amp;B3=A4&amp;B4</f>
        <v>0</v>
      </c>
    </row>
    <row r="4" spans="1:4">
      <c r="A4" t="s">
        <v>22595</v>
      </c>
      <c r="B4" t="s">
        <v>22596</v>
      </c>
      <c r="C4">
        <v>1992</v>
      </c>
      <c r="D4" t="b">
        <f t="shared" si="0"/>
        <v>0</v>
      </c>
    </row>
    <row r="5" spans="1:4">
      <c r="A5" t="s">
        <v>18460</v>
      </c>
      <c r="B5" t="s">
        <v>18460</v>
      </c>
      <c r="C5">
        <v>1996</v>
      </c>
      <c r="D5" t="b">
        <f t="shared" si="0"/>
        <v>0</v>
      </c>
    </row>
    <row r="6" spans="1:4">
      <c r="A6" t="s">
        <v>18460</v>
      </c>
      <c r="B6" t="s">
        <v>26952</v>
      </c>
      <c r="C6">
        <v>2013</v>
      </c>
      <c r="D6" t="b">
        <f t="shared" si="0"/>
        <v>0</v>
      </c>
    </row>
    <row r="7" spans="1:4">
      <c r="A7" t="s">
        <v>18460</v>
      </c>
      <c r="B7" t="s">
        <v>29277</v>
      </c>
      <c r="C7">
        <v>1990</v>
      </c>
      <c r="D7" t="b">
        <f t="shared" si="0"/>
        <v>0</v>
      </c>
    </row>
    <row r="8" spans="1:4">
      <c r="A8" t="s">
        <v>18460</v>
      </c>
      <c r="B8" t="s">
        <v>25628</v>
      </c>
      <c r="C8">
        <v>2004</v>
      </c>
      <c r="D8" t="b">
        <f t="shared" si="0"/>
        <v>0</v>
      </c>
    </row>
    <row r="9" spans="1:4">
      <c r="A9" t="s">
        <v>18460</v>
      </c>
      <c r="B9" t="s">
        <v>29320</v>
      </c>
      <c r="C9">
        <v>1990</v>
      </c>
      <c r="D9" t="b">
        <f t="shared" si="0"/>
        <v>0</v>
      </c>
    </row>
    <row r="10" spans="1:4">
      <c r="A10" t="s">
        <v>18460</v>
      </c>
      <c r="B10" t="s">
        <v>25534</v>
      </c>
      <c r="C10">
        <v>2003</v>
      </c>
      <c r="D10" t="b">
        <f t="shared" si="0"/>
        <v>0</v>
      </c>
    </row>
    <row r="11" spans="1:4">
      <c r="A11" t="s">
        <v>18460</v>
      </c>
      <c r="B11" t="s">
        <v>19226</v>
      </c>
      <c r="C11">
        <v>1989</v>
      </c>
      <c r="D11" t="b">
        <f t="shared" si="0"/>
        <v>0</v>
      </c>
    </row>
    <row r="12" spans="1:4">
      <c r="A12" t="s">
        <v>18460</v>
      </c>
      <c r="B12" t="s">
        <v>25100</v>
      </c>
      <c r="C12">
        <v>2002</v>
      </c>
      <c r="D12" t="b">
        <f t="shared" si="0"/>
        <v>0</v>
      </c>
    </row>
    <row r="13" spans="1:4">
      <c r="A13" t="s">
        <v>18460</v>
      </c>
      <c r="B13" t="s">
        <v>19411</v>
      </c>
      <c r="C13">
        <v>1989</v>
      </c>
      <c r="D13" t="b">
        <f t="shared" si="0"/>
        <v>0</v>
      </c>
    </row>
    <row r="14" spans="1:4">
      <c r="A14" t="s">
        <v>18460</v>
      </c>
      <c r="B14" t="s">
        <v>29177</v>
      </c>
      <c r="C14">
        <v>1990</v>
      </c>
      <c r="D14" t="b">
        <f t="shared" si="0"/>
        <v>0</v>
      </c>
    </row>
    <row r="15" spans="1:4">
      <c r="A15" t="s">
        <v>18460</v>
      </c>
      <c r="B15" t="s">
        <v>29486</v>
      </c>
      <c r="C15">
        <v>1992</v>
      </c>
      <c r="D15" t="b">
        <f t="shared" si="0"/>
        <v>0</v>
      </c>
    </row>
    <row r="16" spans="1:4">
      <c r="A16" t="s">
        <v>18460</v>
      </c>
      <c r="B16" t="s">
        <v>29446</v>
      </c>
      <c r="C16">
        <v>1991</v>
      </c>
      <c r="D16" t="b">
        <f t="shared" si="0"/>
        <v>0</v>
      </c>
    </row>
    <row r="17" spans="1:4">
      <c r="A17" t="s">
        <v>18460</v>
      </c>
      <c r="B17" t="s">
        <v>26956</v>
      </c>
      <c r="C17">
        <v>2013</v>
      </c>
      <c r="D17" t="b">
        <f t="shared" si="0"/>
        <v>0</v>
      </c>
    </row>
    <row r="18" spans="1:4">
      <c r="A18" t="s">
        <v>18460</v>
      </c>
      <c r="B18" t="s">
        <v>29418</v>
      </c>
      <c r="C18">
        <v>1991</v>
      </c>
      <c r="D18" t="b">
        <f t="shared" si="0"/>
        <v>0</v>
      </c>
    </row>
    <row r="19" spans="1:4">
      <c r="A19" t="s">
        <v>18460</v>
      </c>
      <c r="B19" t="s">
        <v>22635</v>
      </c>
      <c r="C19">
        <v>1992</v>
      </c>
      <c r="D19" t="b">
        <f t="shared" si="0"/>
        <v>0</v>
      </c>
    </row>
    <row r="20" spans="1:4">
      <c r="A20" t="s">
        <v>18460</v>
      </c>
      <c r="B20" t="s">
        <v>22964</v>
      </c>
      <c r="C20">
        <v>1993</v>
      </c>
      <c r="D20" t="b">
        <f t="shared" si="0"/>
        <v>0</v>
      </c>
    </row>
    <row r="21" spans="1:4">
      <c r="A21" t="s">
        <v>18460</v>
      </c>
      <c r="B21" t="s">
        <v>24465</v>
      </c>
      <c r="C21">
        <v>1990</v>
      </c>
      <c r="D21" t="b">
        <f t="shared" si="0"/>
        <v>0</v>
      </c>
    </row>
    <row r="22" spans="1:4">
      <c r="A22" t="s">
        <v>18460</v>
      </c>
      <c r="B22" t="s">
        <v>28992</v>
      </c>
      <c r="C22">
        <v>1989</v>
      </c>
      <c r="D22" t="b">
        <f t="shared" si="0"/>
        <v>0</v>
      </c>
    </row>
    <row r="23" spans="1:4">
      <c r="A23" t="s">
        <v>18460</v>
      </c>
      <c r="B23" t="s">
        <v>24424</v>
      </c>
      <c r="C23">
        <v>1998</v>
      </c>
      <c r="D23" t="b">
        <f t="shared" si="0"/>
        <v>0</v>
      </c>
    </row>
    <row r="24" spans="1:4">
      <c r="A24" t="s">
        <v>18460</v>
      </c>
      <c r="B24" t="s">
        <v>19483</v>
      </c>
      <c r="C24">
        <v>1989</v>
      </c>
      <c r="D24" t="b">
        <f t="shared" si="0"/>
        <v>0</v>
      </c>
    </row>
    <row r="25" spans="1:4">
      <c r="A25" t="s">
        <v>18460</v>
      </c>
      <c r="B25" t="s">
        <v>27106</v>
      </c>
      <c r="C25">
        <v>2015</v>
      </c>
      <c r="D25" t="b">
        <f t="shared" si="0"/>
        <v>0</v>
      </c>
    </row>
    <row r="26" spans="1:4">
      <c r="A26" t="s">
        <v>18460</v>
      </c>
      <c r="B26" t="s">
        <v>18972</v>
      </c>
      <c r="C26">
        <v>1989</v>
      </c>
      <c r="D26" t="b">
        <f t="shared" si="0"/>
        <v>0</v>
      </c>
    </row>
    <row r="27" spans="1:4">
      <c r="A27" t="s">
        <v>18460</v>
      </c>
      <c r="B27" t="s">
        <v>29557</v>
      </c>
      <c r="C27">
        <v>1994</v>
      </c>
      <c r="D27" t="b">
        <f t="shared" si="0"/>
        <v>0</v>
      </c>
    </row>
    <row r="28" spans="1:4">
      <c r="A28" t="s">
        <v>18460</v>
      </c>
      <c r="B28" t="s">
        <v>28542</v>
      </c>
      <c r="C28">
        <v>2001</v>
      </c>
      <c r="D28" t="b">
        <f t="shared" si="0"/>
        <v>0</v>
      </c>
    </row>
    <row r="29" spans="1:4">
      <c r="A29" t="s">
        <v>18460</v>
      </c>
      <c r="B29" t="s">
        <v>27551</v>
      </c>
      <c r="C29">
        <v>2017</v>
      </c>
      <c r="D29" t="b">
        <f t="shared" si="0"/>
        <v>0</v>
      </c>
    </row>
    <row r="30" spans="1:4">
      <c r="A30" t="s">
        <v>18460</v>
      </c>
      <c r="B30" t="s">
        <v>27184</v>
      </c>
      <c r="C30">
        <v>2015</v>
      </c>
      <c r="D30" t="b">
        <f t="shared" si="0"/>
        <v>0</v>
      </c>
    </row>
    <row r="31" spans="1:4">
      <c r="A31" t="s">
        <v>18460</v>
      </c>
      <c r="B31" t="s">
        <v>27785</v>
      </c>
      <c r="C31">
        <v>2017</v>
      </c>
      <c r="D31" t="b">
        <f t="shared" si="0"/>
        <v>0</v>
      </c>
    </row>
    <row r="32" spans="1:4">
      <c r="A32" t="s">
        <v>18460</v>
      </c>
      <c r="B32" t="s">
        <v>23081</v>
      </c>
      <c r="C32">
        <v>1996</v>
      </c>
      <c r="D32" t="b">
        <f t="shared" si="0"/>
        <v>0</v>
      </c>
    </row>
    <row r="33" spans="1:4">
      <c r="A33" t="s">
        <v>18460</v>
      </c>
      <c r="B33" t="s">
        <v>29375</v>
      </c>
      <c r="C33">
        <v>1990</v>
      </c>
      <c r="D33" t="b">
        <f t="shared" si="0"/>
        <v>0</v>
      </c>
    </row>
    <row r="34" spans="1:4">
      <c r="A34" t="s">
        <v>18460</v>
      </c>
      <c r="B34" t="s">
        <v>19824</v>
      </c>
      <c r="C34">
        <v>1989</v>
      </c>
      <c r="D34" t="b">
        <f t="shared" si="0"/>
        <v>0</v>
      </c>
    </row>
    <row r="35" spans="1:4">
      <c r="A35" t="s">
        <v>18460</v>
      </c>
      <c r="B35" t="s">
        <v>25364</v>
      </c>
      <c r="C35">
        <v>2009</v>
      </c>
      <c r="D35" t="b">
        <f t="shared" si="0"/>
        <v>0</v>
      </c>
    </row>
    <row r="36" spans="1:4">
      <c r="A36" t="s">
        <v>18460</v>
      </c>
      <c r="B36" t="s">
        <v>21304</v>
      </c>
      <c r="C36">
        <v>1991</v>
      </c>
      <c r="D36" t="b">
        <f t="shared" si="0"/>
        <v>0</v>
      </c>
    </row>
    <row r="37" spans="1:4">
      <c r="A37" t="s">
        <v>18460</v>
      </c>
      <c r="B37" t="s">
        <v>28545</v>
      </c>
      <c r="C37">
        <v>2005</v>
      </c>
      <c r="D37" t="b">
        <f t="shared" si="0"/>
        <v>0</v>
      </c>
    </row>
    <row r="38" spans="1:4">
      <c r="A38" t="s">
        <v>18460</v>
      </c>
      <c r="B38" t="s">
        <v>19422</v>
      </c>
      <c r="C38">
        <v>1989</v>
      </c>
      <c r="D38" t="b">
        <f t="shared" si="0"/>
        <v>0</v>
      </c>
    </row>
    <row r="39" spans="1:4">
      <c r="A39" t="s">
        <v>18460</v>
      </c>
      <c r="B39" t="s">
        <v>29705</v>
      </c>
      <c r="C39">
        <v>2006</v>
      </c>
      <c r="D39" t="b">
        <f t="shared" si="0"/>
        <v>0</v>
      </c>
    </row>
    <row r="40" spans="1:4">
      <c r="A40" t="s">
        <v>18460</v>
      </c>
      <c r="B40" t="s">
        <v>27655</v>
      </c>
      <c r="C40">
        <v>2018</v>
      </c>
      <c r="D40" t="b">
        <f t="shared" si="0"/>
        <v>0</v>
      </c>
    </row>
    <row r="41" spans="1:4">
      <c r="A41" t="s">
        <v>18460</v>
      </c>
      <c r="B41" t="s">
        <v>29288</v>
      </c>
      <c r="C41">
        <v>1990</v>
      </c>
      <c r="D41" t="b">
        <f t="shared" si="0"/>
        <v>0</v>
      </c>
    </row>
    <row r="42" spans="1:4">
      <c r="A42" t="s">
        <v>18460</v>
      </c>
      <c r="B42" t="s">
        <v>26313</v>
      </c>
      <c r="C42">
        <v>2009</v>
      </c>
      <c r="D42" t="b">
        <f t="shared" si="0"/>
        <v>0</v>
      </c>
    </row>
    <row r="43" spans="1:4">
      <c r="A43" t="s">
        <v>18460</v>
      </c>
      <c r="B43" t="s">
        <v>24674</v>
      </c>
      <c r="C43">
        <v>2000</v>
      </c>
      <c r="D43" t="b">
        <f t="shared" si="0"/>
        <v>0</v>
      </c>
    </row>
    <row r="44" spans="1:4">
      <c r="A44" t="s">
        <v>18460</v>
      </c>
      <c r="B44" t="s">
        <v>27733</v>
      </c>
      <c r="C44">
        <v>2018</v>
      </c>
      <c r="D44" t="b">
        <f t="shared" si="0"/>
        <v>0</v>
      </c>
    </row>
    <row r="45" spans="1:4">
      <c r="A45" t="s">
        <v>18460</v>
      </c>
      <c r="B45" t="s">
        <v>24310</v>
      </c>
      <c r="C45">
        <v>1998</v>
      </c>
      <c r="D45" t="b">
        <f t="shared" si="0"/>
        <v>0</v>
      </c>
    </row>
    <row r="46" spans="1:4">
      <c r="A46" t="s">
        <v>18460</v>
      </c>
      <c r="B46" t="s">
        <v>24585</v>
      </c>
      <c r="C46">
        <v>1999</v>
      </c>
      <c r="D46" t="b">
        <f t="shared" si="0"/>
        <v>0</v>
      </c>
    </row>
    <row r="47" spans="1:4">
      <c r="A47" t="s">
        <v>18460</v>
      </c>
      <c r="B47" t="s">
        <v>24279</v>
      </c>
      <c r="C47">
        <v>1998</v>
      </c>
      <c r="D47" t="b">
        <f t="shared" si="0"/>
        <v>0</v>
      </c>
    </row>
    <row r="48" spans="1:4">
      <c r="A48" t="s">
        <v>18460</v>
      </c>
      <c r="B48" t="s">
        <v>29574</v>
      </c>
      <c r="C48">
        <v>1994</v>
      </c>
      <c r="D48" t="b">
        <f t="shared" si="0"/>
        <v>0</v>
      </c>
    </row>
    <row r="49" spans="1:4">
      <c r="A49" t="s">
        <v>18460</v>
      </c>
      <c r="B49" t="s">
        <v>21936</v>
      </c>
      <c r="C49">
        <v>1996</v>
      </c>
      <c r="D49" t="b">
        <f t="shared" si="0"/>
        <v>0</v>
      </c>
    </row>
    <row r="50" spans="1:4">
      <c r="A50" t="s">
        <v>18460</v>
      </c>
      <c r="B50" t="s">
        <v>29555</v>
      </c>
      <c r="C50">
        <v>1994</v>
      </c>
      <c r="D50" t="b">
        <f t="shared" si="0"/>
        <v>0</v>
      </c>
    </row>
    <row r="51" spans="1:4">
      <c r="A51" t="s">
        <v>18460</v>
      </c>
      <c r="B51" t="s">
        <v>29279</v>
      </c>
      <c r="C51">
        <v>1990</v>
      </c>
      <c r="D51" t="b">
        <f t="shared" si="0"/>
        <v>0</v>
      </c>
    </row>
    <row r="52" spans="1:4">
      <c r="A52" t="s">
        <v>18460</v>
      </c>
      <c r="B52" t="s">
        <v>26598</v>
      </c>
      <c r="C52">
        <v>2010</v>
      </c>
      <c r="D52" t="b">
        <f t="shared" si="0"/>
        <v>0</v>
      </c>
    </row>
    <row r="53" spans="1:4">
      <c r="A53" t="s">
        <v>18460</v>
      </c>
      <c r="B53" t="s">
        <v>32309</v>
      </c>
      <c r="C53">
        <v>2017</v>
      </c>
      <c r="D53" t="b">
        <f t="shared" si="0"/>
        <v>0</v>
      </c>
    </row>
    <row r="54" spans="1:4">
      <c r="A54" t="s">
        <v>18460</v>
      </c>
      <c r="B54" t="s">
        <v>27322</v>
      </c>
      <c r="C54">
        <v>2016</v>
      </c>
      <c r="D54" t="b">
        <f t="shared" si="0"/>
        <v>0</v>
      </c>
    </row>
    <row r="55" spans="1:4">
      <c r="A55" t="s">
        <v>18460</v>
      </c>
      <c r="B55" t="s">
        <v>24686</v>
      </c>
      <c r="C55">
        <v>2000</v>
      </c>
      <c r="D55" t="b">
        <f t="shared" si="0"/>
        <v>0</v>
      </c>
    </row>
    <row r="56" spans="1:4">
      <c r="A56" t="s">
        <v>18460</v>
      </c>
      <c r="B56" t="s">
        <v>29529</v>
      </c>
      <c r="C56">
        <v>1993</v>
      </c>
      <c r="D56" t="b">
        <f t="shared" si="0"/>
        <v>0</v>
      </c>
    </row>
    <row r="57" spans="1:4">
      <c r="A57" t="s">
        <v>18460</v>
      </c>
      <c r="B57" t="s">
        <v>27173</v>
      </c>
      <c r="C57">
        <v>2015</v>
      </c>
      <c r="D57" t="b">
        <f t="shared" si="0"/>
        <v>0</v>
      </c>
    </row>
    <row r="58" spans="1:4">
      <c r="A58" t="s">
        <v>18460</v>
      </c>
      <c r="B58" t="s">
        <v>26928</v>
      </c>
      <c r="C58">
        <v>2013</v>
      </c>
      <c r="D58" t="b">
        <f t="shared" si="0"/>
        <v>0</v>
      </c>
    </row>
    <row r="59" spans="1:4">
      <c r="A59" t="s">
        <v>18460</v>
      </c>
      <c r="B59" t="s">
        <v>24428</v>
      </c>
      <c r="C59">
        <v>1998</v>
      </c>
      <c r="D59" t="b">
        <f t="shared" si="0"/>
        <v>0</v>
      </c>
    </row>
    <row r="60" spans="1:4">
      <c r="A60" t="s">
        <v>18460</v>
      </c>
      <c r="B60" t="s">
        <v>18744</v>
      </c>
      <c r="C60">
        <v>1989</v>
      </c>
      <c r="D60" t="b">
        <f t="shared" si="0"/>
        <v>0</v>
      </c>
    </row>
    <row r="61" spans="1:4">
      <c r="A61" t="s">
        <v>18460</v>
      </c>
      <c r="B61" t="s">
        <v>29388</v>
      </c>
      <c r="C61">
        <v>1991</v>
      </c>
      <c r="D61" t="b">
        <f t="shared" si="0"/>
        <v>0</v>
      </c>
    </row>
    <row r="62" spans="1:4">
      <c r="A62" t="s">
        <v>18460</v>
      </c>
      <c r="B62" t="s">
        <v>18666</v>
      </c>
      <c r="C62">
        <v>1990</v>
      </c>
      <c r="D62" t="b">
        <f t="shared" si="0"/>
        <v>0</v>
      </c>
    </row>
    <row r="63" spans="1:4">
      <c r="A63" t="s">
        <v>18460</v>
      </c>
      <c r="B63" t="s">
        <v>29342</v>
      </c>
      <c r="C63">
        <v>1990</v>
      </c>
      <c r="D63" t="b">
        <f t="shared" si="0"/>
        <v>0</v>
      </c>
    </row>
    <row r="64" spans="1:4">
      <c r="A64" t="s">
        <v>18460</v>
      </c>
      <c r="B64" t="s">
        <v>19317</v>
      </c>
      <c r="C64">
        <v>1989</v>
      </c>
      <c r="D64" t="b">
        <f t="shared" si="0"/>
        <v>0</v>
      </c>
    </row>
    <row r="65" spans="1:4">
      <c r="A65" t="s">
        <v>18460</v>
      </c>
      <c r="B65" t="s">
        <v>19943</v>
      </c>
      <c r="C65">
        <v>1991</v>
      </c>
      <c r="D65" t="b">
        <f t="shared" si="0"/>
        <v>0</v>
      </c>
    </row>
    <row r="66" spans="1:4">
      <c r="A66" t="s">
        <v>18460</v>
      </c>
      <c r="B66" t="s">
        <v>25858</v>
      </c>
      <c r="C66">
        <v>2005</v>
      </c>
      <c r="D66" t="b">
        <f t="shared" si="0"/>
        <v>0</v>
      </c>
    </row>
    <row r="67" spans="1:4">
      <c r="A67" t="s">
        <v>18460</v>
      </c>
      <c r="B67" t="s">
        <v>26753</v>
      </c>
      <c r="C67">
        <v>2012</v>
      </c>
      <c r="D67" t="b">
        <f t="shared" ref="D67:D130" si="1">A67&amp;B67=A68&amp;B68</f>
        <v>0</v>
      </c>
    </row>
    <row r="68" spans="1:4">
      <c r="A68" t="s">
        <v>18460</v>
      </c>
      <c r="B68" t="s">
        <v>29726</v>
      </c>
      <c r="C68">
        <v>2008</v>
      </c>
      <c r="D68" t="b">
        <f t="shared" si="1"/>
        <v>0</v>
      </c>
    </row>
    <row r="69" spans="1:4">
      <c r="A69" t="s">
        <v>18460</v>
      </c>
      <c r="B69" t="s">
        <v>23719</v>
      </c>
      <c r="C69">
        <v>1996</v>
      </c>
      <c r="D69" t="b">
        <f t="shared" si="1"/>
        <v>0</v>
      </c>
    </row>
    <row r="70" spans="1:4">
      <c r="A70" t="s">
        <v>18460</v>
      </c>
      <c r="B70" t="s">
        <v>29546</v>
      </c>
      <c r="C70">
        <v>1994</v>
      </c>
      <c r="D70" t="b">
        <f t="shared" si="1"/>
        <v>0</v>
      </c>
    </row>
    <row r="71" spans="1:4">
      <c r="A71" t="s">
        <v>18460</v>
      </c>
      <c r="B71" t="s">
        <v>29544</v>
      </c>
      <c r="C71">
        <v>1994</v>
      </c>
      <c r="D71" t="b">
        <f t="shared" si="1"/>
        <v>0</v>
      </c>
    </row>
    <row r="72" spans="1:4">
      <c r="A72" t="s">
        <v>18460</v>
      </c>
      <c r="B72" t="s">
        <v>25674</v>
      </c>
      <c r="C72">
        <v>2004</v>
      </c>
      <c r="D72" t="b">
        <f t="shared" si="1"/>
        <v>0</v>
      </c>
    </row>
    <row r="73" spans="1:4">
      <c r="A73" t="s">
        <v>18460</v>
      </c>
      <c r="B73" t="s">
        <v>29695</v>
      </c>
      <c r="C73">
        <v>2004</v>
      </c>
      <c r="D73" t="b">
        <f t="shared" si="1"/>
        <v>0</v>
      </c>
    </row>
    <row r="74" spans="1:4">
      <c r="A74" t="s">
        <v>18460</v>
      </c>
      <c r="B74" t="s">
        <v>32311</v>
      </c>
      <c r="C74">
        <v>2020</v>
      </c>
      <c r="D74" t="b">
        <f t="shared" si="1"/>
        <v>0</v>
      </c>
    </row>
    <row r="75" spans="1:4">
      <c r="A75" t="s">
        <v>18460</v>
      </c>
      <c r="B75" t="s">
        <v>28415</v>
      </c>
      <c r="C75">
        <v>1992</v>
      </c>
      <c r="D75" t="b">
        <f t="shared" si="1"/>
        <v>0</v>
      </c>
    </row>
    <row r="76" spans="1:4">
      <c r="A76" t="s">
        <v>18460</v>
      </c>
      <c r="B76" t="s">
        <v>18661</v>
      </c>
      <c r="C76">
        <v>1992</v>
      </c>
      <c r="D76" t="b">
        <f t="shared" si="1"/>
        <v>0</v>
      </c>
    </row>
    <row r="77" spans="1:4">
      <c r="A77" t="s">
        <v>18460</v>
      </c>
      <c r="B77" t="s">
        <v>27396</v>
      </c>
      <c r="C77">
        <v>2016</v>
      </c>
      <c r="D77" t="b">
        <f t="shared" si="1"/>
        <v>0</v>
      </c>
    </row>
    <row r="78" spans="1:4">
      <c r="A78" t="s">
        <v>18460</v>
      </c>
      <c r="B78" t="s">
        <v>28854</v>
      </c>
      <c r="C78">
        <v>1989</v>
      </c>
      <c r="D78" t="b">
        <f t="shared" si="1"/>
        <v>0</v>
      </c>
    </row>
    <row r="79" spans="1:4">
      <c r="A79" t="s">
        <v>18460</v>
      </c>
      <c r="B79" t="s">
        <v>25382</v>
      </c>
      <c r="C79">
        <v>2003</v>
      </c>
      <c r="D79" t="b">
        <f t="shared" si="1"/>
        <v>0</v>
      </c>
    </row>
    <row r="80" spans="1:4">
      <c r="A80" t="s">
        <v>18460</v>
      </c>
      <c r="B80" t="s">
        <v>29686</v>
      </c>
      <c r="C80">
        <v>2002</v>
      </c>
      <c r="D80" t="b">
        <f t="shared" si="1"/>
        <v>0</v>
      </c>
    </row>
    <row r="81" spans="1:4">
      <c r="A81" t="s">
        <v>18460</v>
      </c>
      <c r="B81" t="s">
        <v>29193</v>
      </c>
      <c r="C81">
        <v>1990</v>
      </c>
      <c r="D81" t="b">
        <f t="shared" si="1"/>
        <v>0</v>
      </c>
    </row>
    <row r="82" spans="1:4">
      <c r="A82" t="s">
        <v>18460</v>
      </c>
      <c r="B82" t="s">
        <v>29747</v>
      </c>
      <c r="C82">
        <v>2015</v>
      </c>
      <c r="D82" t="b">
        <f t="shared" si="1"/>
        <v>0</v>
      </c>
    </row>
    <row r="83" spans="1:4">
      <c r="A83" t="s">
        <v>18460</v>
      </c>
      <c r="B83" t="s">
        <v>26391</v>
      </c>
      <c r="C83">
        <v>2013</v>
      </c>
      <c r="D83" t="b">
        <f t="shared" si="1"/>
        <v>0</v>
      </c>
    </row>
    <row r="84" spans="1:4">
      <c r="A84" t="s">
        <v>18460</v>
      </c>
      <c r="B84" t="s">
        <v>29086</v>
      </c>
      <c r="C84">
        <v>1990</v>
      </c>
      <c r="D84" t="b">
        <f t="shared" si="1"/>
        <v>0</v>
      </c>
    </row>
    <row r="85" spans="1:4">
      <c r="A85" t="s">
        <v>18460</v>
      </c>
      <c r="B85" t="s">
        <v>20653</v>
      </c>
      <c r="C85">
        <v>1990</v>
      </c>
      <c r="D85" t="b">
        <f t="shared" si="1"/>
        <v>0</v>
      </c>
    </row>
    <row r="86" spans="1:4">
      <c r="A86" t="s">
        <v>18460</v>
      </c>
      <c r="B86" t="s">
        <v>32268</v>
      </c>
      <c r="C86">
        <v>1989</v>
      </c>
      <c r="D86" t="b">
        <f t="shared" si="1"/>
        <v>0</v>
      </c>
    </row>
    <row r="87" spans="1:4">
      <c r="A87" t="s">
        <v>18460</v>
      </c>
      <c r="B87" t="s">
        <v>29593</v>
      </c>
      <c r="C87">
        <v>1996</v>
      </c>
      <c r="D87" t="b">
        <f t="shared" si="1"/>
        <v>0</v>
      </c>
    </row>
    <row r="88" spans="1:4">
      <c r="A88" t="s">
        <v>18460</v>
      </c>
      <c r="B88" t="s">
        <v>24415</v>
      </c>
      <c r="C88">
        <v>1998</v>
      </c>
      <c r="D88" t="b">
        <f t="shared" si="1"/>
        <v>0</v>
      </c>
    </row>
    <row r="89" spans="1:4">
      <c r="A89" t="s">
        <v>18460</v>
      </c>
      <c r="B89" t="s">
        <v>32269</v>
      </c>
      <c r="C89">
        <v>1989</v>
      </c>
      <c r="D89" t="b">
        <f t="shared" si="1"/>
        <v>0</v>
      </c>
    </row>
    <row r="90" spans="1:4">
      <c r="A90" t="s">
        <v>18460</v>
      </c>
      <c r="B90" t="s">
        <v>25523</v>
      </c>
      <c r="C90">
        <v>2013</v>
      </c>
      <c r="D90" t="b">
        <f t="shared" si="1"/>
        <v>0</v>
      </c>
    </row>
    <row r="91" spans="1:4">
      <c r="A91" t="s">
        <v>18460</v>
      </c>
      <c r="B91" t="s">
        <v>29115</v>
      </c>
      <c r="C91">
        <v>1990</v>
      </c>
      <c r="D91" t="b">
        <f t="shared" si="1"/>
        <v>0</v>
      </c>
    </row>
    <row r="92" spans="1:4">
      <c r="A92" t="s">
        <v>18460</v>
      </c>
      <c r="B92" t="s">
        <v>24324</v>
      </c>
      <c r="C92">
        <v>1998</v>
      </c>
      <c r="D92" t="b">
        <f t="shared" si="1"/>
        <v>0</v>
      </c>
    </row>
    <row r="93" spans="1:4">
      <c r="A93" t="s">
        <v>18460</v>
      </c>
      <c r="B93" t="s">
        <v>19565</v>
      </c>
      <c r="C93">
        <v>1989</v>
      </c>
      <c r="D93" t="b">
        <f t="shared" si="1"/>
        <v>0</v>
      </c>
    </row>
    <row r="94" spans="1:4">
      <c r="A94" t="s">
        <v>18460</v>
      </c>
      <c r="B94" t="s">
        <v>25175</v>
      </c>
      <c r="C94">
        <v>2002</v>
      </c>
      <c r="D94" t="b">
        <f t="shared" si="1"/>
        <v>0</v>
      </c>
    </row>
    <row r="95" spans="1:4">
      <c r="A95" t="s">
        <v>18460</v>
      </c>
      <c r="B95" t="s">
        <v>18669</v>
      </c>
      <c r="C95">
        <v>1989</v>
      </c>
      <c r="D95" t="b">
        <f t="shared" si="1"/>
        <v>0</v>
      </c>
    </row>
    <row r="96" spans="1:4">
      <c r="A96" t="s">
        <v>18460</v>
      </c>
      <c r="B96" t="s">
        <v>29033</v>
      </c>
      <c r="C96">
        <v>1989</v>
      </c>
      <c r="D96" t="b">
        <f t="shared" si="1"/>
        <v>0</v>
      </c>
    </row>
    <row r="97" spans="1:4">
      <c r="A97" t="s">
        <v>18460</v>
      </c>
      <c r="B97" t="s">
        <v>22086</v>
      </c>
      <c r="C97">
        <v>1992</v>
      </c>
      <c r="D97" t="b">
        <f t="shared" si="1"/>
        <v>0</v>
      </c>
    </row>
    <row r="98" spans="1:4">
      <c r="A98" t="s">
        <v>18460</v>
      </c>
      <c r="B98" t="s">
        <v>27188</v>
      </c>
      <c r="C98">
        <v>2015</v>
      </c>
      <c r="D98" t="b">
        <f t="shared" si="1"/>
        <v>0</v>
      </c>
    </row>
    <row r="99" spans="1:4">
      <c r="A99" t="s">
        <v>18460</v>
      </c>
      <c r="B99" t="s">
        <v>27347</v>
      </c>
      <c r="C99">
        <v>2012</v>
      </c>
      <c r="D99" t="b">
        <f t="shared" si="1"/>
        <v>0</v>
      </c>
    </row>
    <row r="100" spans="1:4">
      <c r="A100" t="s">
        <v>18460</v>
      </c>
      <c r="B100" t="s">
        <v>29148</v>
      </c>
      <c r="C100">
        <v>1990</v>
      </c>
      <c r="D100" t="b">
        <f t="shared" si="1"/>
        <v>0</v>
      </c>
    </row>
    <row r="101" spans="1:4">
      <c r="A101" t="s">
        <v>18460</v>
      </c>
      <c r="B101" t="s">
        <v>29421</v>
      </c>
      <c r="C101">
        <v>1991</v>
      </c>
      <c r="D101" t="b">
        <f t="shared" si="1"/>
        <v>0</v>
      </c>
    </row>
    <row r="102" spans="1:4">
      <c r="A102" t="s">
        <v>18460</v>
      </c>
      <c r="B102" t="s">
        <v>29524</v>
      </c>
      <c r="C102">
        <v>1993</v>
      </c>
      <c r="D102" t="b">
        <f t="shared" si="1"/>
        <v>0</v>
      </c>
    </row>
    <row r="103" spans="1:4">
      <c r="A103" t="s">
        <v>18460</v>
      </c>
      <c r="B103" t="s">
        <v>27093</v>
      </c>
      <c r="C103">
        <v>2015</v>
      </c>
      <c r="D103" t="b">
        <f t="shared" si="1"/>
        <v>0</v>
      </c>
    </row>
    <row r="104" spans="1:4">
      <c r="A104" t="s">
        <v>18460</v>
      </c>
      <c r="B104" t="s">
        <v>29334</v>
      </c>
      <c r="C104">
        <v>1990</v>
      </c>
      <c r="D104" t="b">
        <f t="shared" si="1"/>
        <v>0</v>
      </c>
    </row>
    <row r="105" spans="1:4">
      <c r="A105" t="s">
        <v>18460</v>
      </c>
      <c r="B105" t="s">
        <v>27432</v>
      </c>
      <c r="C105">
        <v>2016</v>
      </c>
      <c r="D105" t="b">
        <f t="shared" si="1"/>
        <v>0</v>
      </c>
    </row>
    <row r="106" spans="1:4">
      <c r="A106" t="s">
        <v>18460</v>
      </c>
      <c r="B106" t="s">
        <v>22645</v>
      </c>
      <c r="C106">
        <v>1993</v>
      </c>
      <c r="D106" t="b">
        <f t="shared" si="1"/>
        <v>0</v>
      </c>
    </row>
    <row r="107" spans="1:4">
      <c r="A107" t="s">
        <v>18460</v>
      </c>
      <c r="B107" t="s">
        <v>19833</v>
      </c>
      <c r="C107">
        <v>1989</v>
      </c>
      <c r="D107" t="b">
        <f t="shared" si="1"/>
        <v>0</v>
      </c>
    </row>
    <row r="108" spans="1:4">
      <c r="A108" t="s">
        <v>18460</v>
      </c>
      <c r="B108" t="s">
        <v>27390</v>
      </c>
      <c r="C108">
        <v>2016</v>
      </c>
      <c r="D108" t="b">
        <f t="shared" si="1"/>
        <v>0</v>
      </c>
    </row>
    <row r="109" spans="1:4">
      <c r="A109" t="s">
        <v>18460</v>
      </c>
      <c r="B109" t="s">
        <v>28525</v>
      </c>
      <c r="C109">
        <v>2013</v>
      </c>
      <c r="D109" t="b">
        <f t="shared" si="1"/>
        <v>0</v>
      </c>
    </row>
    <row r="110" spans="1:4">
      <c r="A110" t="s">
        <v>18460</v>
      </c>
      <c r="B110" t="s">
        <v>20633</v>
      </c>
      <c r="C110">
        <v>1989</v>
      </c>
      <c r="D110" t="b">
        <f t="shared" si="1"/>
        <v>0</v>
      </c>
    </row>
    <row r="111" spans="1:4">
      <c r="A111" t="s">
        <v>18460</v>
      </c>
      <c r="B111" t="s">
        <v>29328</v>
      </c>
      <c r="C111">
        <v>1990</v>
      </c>
      <c r="D111" t="b">
        <f t="shared" si="1"/>
        <v>0</v>
      </c>
    </row>
    <row r="112" spans="1:4">
      <c r="A112" t="s">
        <v>18460</v>
      </c>
      <c r="B112" t="s">
        <v>24122</v>
      </c>
      <c r="C112">
        <v>1997</v>
      </c>
      <c r="D112" t="b">
        <f t="shared" si="1"/>
        <v>0</v>
      </c>
    </row>
    <row r="113" spans="1:4">
      <c r="A113" t="s">
        <v>18460</v>
      </c>
      <c r="B113" t="s">
        <v>29676</v>
      </c>
      <c r="C113">
        <v>2002</v>
      </c>
      <c r="D113" t="b">
        <f t="shared" si="1"/>
        <v>0</v>
      </c>
    </row>
    <row r="114" spans="1:4">
      <c r="A114" t="s">
        <v>18460</v>
      </c>
      <c r="B114" t="s">
        <v>20665</v>
      </c>
      <c r="C114">
        <v>1990</v>
      </c>
      <c r="D114" t="b">
        <f t="shared" si="1"/>
        <v>0</v>
      </c>
    </row>
    <row r="115" spans="1:4">
      <c r="A115" t="s">
        <v>18460</v>
      </c>
      <c r="B115" t="s">
        <v>27749</v>
      </c>
      <c r="C115">
        <v>2019</v>
      </c>
      <c r="D115" t="b">
        <f t="shared" si="1"/>
        <v>0</v>
      </c>
    </row>
    <row r="116" spans="1:4">
      <c r="A116" t="s">
        <v>18460</v>
      </c>
      <c r="B116" t="s">
        <v>29613</v>
      </c>
      <c r="C116">
        <v>1996</v>
      </c>
      <c r="D116" t="b">
        <f t="shared" si="1"/>
        <v>0</v>
      </c>
    </row>
    <row r="117" spans="1:4">
      <c r="A117" t="s">
        <v>18460</v>
      </c>
      <c r="B117" t="s">
        <v>22763</v>
      </c>
      <c r="C117">
        <v>1993</v>
      </c>
      <c r="D117" t="b">
        <f t="shared" si="1"/>
        <v>0</v>
      </c>
    </row>
    <row r="118" spans="1:4">
      <c r="A118" t="s">
        <v>18460</v>
      </c>
      <c r="B118" t="s">
        <v>28972</v>
      </c>
      <c r="C118">
        <v>1989</v>
      </c>
      <c r="D118" t="b">
        <f t="shared" si="1"/>
        <v>0</v>
      </c>
    </row>
    <row r="119" spans="1:4">
      <c r="A119" t="s">
        <v>18460</v>
      </c>
      <c r="B119" t="s">
        <v>20851</v>
      </c>
      <c r="C119">
        <v>1991</v>
      </c>
      <c r="D119" t="b">
        <f t="shared" si="1"/>
        <v>0</v>
      </c>
    </row>
    <row r="120" spans="1:4">
      <c r="A120" t="s">
        <v>18460</v>
      </c>
      <c r="B120" t="s">
        <v>25550</v>
      </c>
      <c r="C120">
        <v>2001</v>
      </c>
      <c r="D120" t="b">
        <f t="shared" si="1"/>
        <v>0</v>
      </c>
    </row>
    <row r="121" spans="1:4">
      <c r="A121" t="s">
        <v>18460</v>
      </c>
      <c r="B121" t="s">
        <v>19915</v>
      </c>
      <c r="C121">
        <v>1989</v>
      </c>
      <c r="D121" t="b">
        <f t="shared" si="1"/>
        <v>0</v>
      </c>
    </row>
    <row r="122" spans="1:4">
      <c r="A122" t="s">
        <v>18460</v>
      </c>
      <c r="B122" t="s">
        <v>28948</v>
      </c>
      <c r="C122">
        <v>1989</v>
      </c>
      <c r="D122" t="b">
        <f t="shared" si="1"/>
        <v>0</v>
      </c>
    </row>
    <row r="123" spans="1:4">
      <c r="A123" t="s">
        <v>18460</v>
      </c>
      <c r="B123" t="s">
        <v>26038</v>
      </c>
      <c r="C123">
        <v>2007</v>
      </c>
      <c r="D123" t="b">
        <f t="shared" si="1"/>
        <v>0</v>
      </c>
    </row>
    <row r="124" spans="1:4">
      <c r="A124" t="s">
        <v>18460</v>
      </c>
      <c r="B124" t="s">
        <v>22994</v>
      </c>
      <c r="C124">
        <v>2009</v>
      </c>
      <c r="D124" t="b">
        <f t="shared" si="1"/>
        <v>0</v>
      </c>
    </row>
    <row r="125" spans="1:4">
      <c r="A125" t="s">
        <v>18460</v>
      </c>
      <c r="B125" t="s">
        <v>19257</v>
      </c>
      <c r="C125">
        <v>1989</v>
      </c>
      <c r="D125" t="b">
        <f t="shared" si="1"/>
        <v>0</v>
      </c>
    </row>
    <row r="126" spans="1:4">
      <c r="A126" t="s">
        <v>18460</v>
      </c>
      <c r="B126" t="s">
        <v>28405</v>
      </c>
      <c r="C126">
        <v>1991</v>
      </c>
      <c r="D126" t="b">
        <f t="shared" si="1"/>
        <v>0</v>
      </c>
    </row>
    <row r="127" spans="1:4">
      <c r="A127" t="s">
        <v>18460</v>
      </c>
      <c r="B127" t="s">
        <v>32276</v>
      </c>
      <c r="C127">
        <v>1989</v>
      </c>
      <c r="D127" t="b">
        <f t="shared" si="1"/>
        <v>0</v>
      </c>
    </row>
    <row r="128" spans="1:4">
      <c r="A128" t="s">
        <v>18460</v>
      </c>
      <c r="B128" t="s">
        <v>19404</v>
      </c>
      <c r="C128">
        <v>2003</v>
      </c>
      <c r="D128" t="b">
        <f t="shared" si="1"/>
        <v>0</v>
      </c>
    </row>
    <row r="129" spans="1:4">
      <c r="A129" t="s">
        <v>18460</v>
      </c>
      <c r="B129" t="s">
        <v>22753</v>
      </c>
      <c r="C129">
        <v>1993</v>
      </c>
      <c r="D129" t="b">
        <f t="shared" si="1"/>
        <v>0</v>
      </c>
    </row>
    <row r="130" spans="1:4">
      <c r="A130" t="s">
        <v>18460</v>
      </c>
      <c r="B130" t="s">
        <v>29423</v>
      </c>
      <c r="C130">
        <v>1991</v>
      </c>
      <c r="D130" t="b">
        <f t="shared" si="1"/>
        <v>0</v>
      </c>
    </row>
    <row r="131" spans="1:4">
      <c r="A131" t="s">
        <v>18460</v>
      </c>
      <c r="B131" t="s">
        <v>27777</v>
      </c>
      <c r="C131">
        <v>2020</v>
      </c>
      <c r="D131" t="b">
        <f t="shared" ref="D131:D194" si="2">A131&amp;B131=A132&amp;B132</f>
        <v>0</v>
      </c>
    </row>
    <row r="132" spans="1:4">
      <c r="A132" t="s">
        <v>18460</v>
      </c>
      <c r="B132" t="s">
        <v>25394</v>
      </c>
      <c r="C132">
        <v>2003</v>
      </c>
      <c r="D132" t="b">
        <f t="shared" si="2"/>
        <v>0</v>
      </c>
    </row>
    <row r="133" spans="1:4">
      <c r="A133" t="s">
        <v>18460</v>
      </c>
      <c r="B133" t="s">
        <v>22272</v>
      </c>
      <c r="C133">
        <v>1990</v>
      </c>
      <c r="D133" t="b">
        <f t="shared" si="2"/>
        <v>0</v>
      </c>
    </row>
    <row r="134" spans="1:4">
      <c r="A134" t="s">
        <v>18460</v>
      </c>
      <c r="B134" t="s">
        <v>29685</v>
      </c>
      <c r="C134">
        <v>2004</v>
      </c>
      <c r="D134" t="b">
        <f t="shared" si="2"/>
        <v>0</v>
      </c>
    </row>
    <row r="135" spans="1:4">
      <c r="A135" t="s">
        <v>18460</v>
      </c>
      <c r="B135" t="s">
        <v>25058</v>
      </c>
      <c r="C135">
        <v>2002</v>
      </c>
      <c r="D135" t="b">
        <f t="shared" si="2"/>
        <v>0</v>
      </c>
    </row>
    <row r="136" spans="1:4">
      <c r="A136" t="s">
        <v>18460</v>
      </c>
      <c r="B136" t="s">
        <v>27291</v>
      </c>
      <c r="C136">
        <v>2016</v>
      </c>
      <c r="D136" t="b">
        <f t="shared" si="2"/>
        <v>0</v>
      </c>
    </row>
    <row r="137" spans="1:4">
      <c r="A137" t="s">
        <v>18460</v>
      </c>
      <c r="B137" t="s">
        <v>29411</v>
      </c>
      <c r="C137">
        <v>1991</v>
      </c>
      <c r="D137" t="b">
        <f t="shared" si="2"/>
        <v>0</v>
      </c>
    </row>
    <row r="138" spans="1:4">
      <c r="A138" t="s">
        <v>18460</v>
      </c>
      <c r="B138" t="s">
        <v>26109</v>
      </c>
      <c r="C138">
        <v>2007</v>
      </c>
      <c r="D138" t="b">
        <f t="shared" si="2"/>
        <v>0</v>
      </c>
    </row>
    <row r="139" spans="1:4">
      <c r="A139" t="s">
        <v>18460</v>
      </c>
      <c r="B139" t="s">
        <v>21254</v>
      </c>
      <c r="C139">
        <v>1989</v>
      </c>
      <c r="D139" t="b">
        <f t="shared" si="2"/>
        <v>0</v>
      </c>
    </row>
    <row r="140" spans="1:4">
      <c r="A140" t="s">
        <v>18460</v>
      </c>
      <c r="B140" t="s">
        <v>23228</v>
      </c>
      <c r="C140">
        <v>1995</v>
      </c>
      <c r="D140" t="b">
        <f t="shared" si="2"/>
        <v>0</v>
      </c>
    </row>
    <row r="141" spans="1:4">
      <c r="A141" t="s">
        <v>18460</v>
      </c>
      <c r="B141" t="s">
        <v>21759</v>
      </c>
      <c r="C141">
        <v>1990</v>
      </c>
      <c r="D141" t="b">
        <f t="shared" si="2"/>
        <v>0</v>
      </c>
    </row>
    <row r="142" spans="1:4">
      <c r="A142" t="s">
        <v>18460</v>
      </c>
      <c r="B142" t="s">
        <v>27385</v>
      </c>
      <c r="C142">
        <v>1999</v>
      </c>
      <c r="D142" t="b">
        <f t="shared" si="2"/>
        <v>0</v>
      </c>
    </row>
    <row r="143" spans="1:4">
      <c r="A143" t="s">
        <v>18460</v>
      </c>
      <c r="B143" t="s">
        <v>28862</v>
      </c>
      <c r="C143">
        <v>1989</v>
      </c>
      <c r="D143" t="b">
        <f t="shared" si="2"/>
        <v>0</v>
      </c>
    </row>
    <row r="144" spans="1:4">
      <c r="A144" t="s">
        <v>18460</v>
      </c>
      <c r="B144" t="s">
        <v>29606</v>
      </c>
      <c r="C144">
        <v>1996</v>
      </c>
      <c r="D144" t="b">
        <f t="shared" si="2"/>
        <v>0</v>
      </c>
    </row>
    <row r="145" spans="1:4">
      <c r="A145" t="s">
        <v>18460</v>
      </c>
      <c r="B145" t="s">
        <v>28398</v>
      </c>
      <c r="C145">
        <v>2013</v>
      </c>
      <c r="D145" t="b">
        <f t="shared" si="2"/>
        <v>0</v>
      </c>
    </row>
    <row r="146" spans="1:4">
      <c r="A146" t="s">
        <v>18460</v>
      </c>
      <c r="B146" t="s">
        <v>25844</v>
      </c>
      <c r="C146">
        <v>2005</v>
      </c>
      <c r="D146" t="b">
        <f t="shared" si="2"/>
        <v>0</v>
      </c>
    </row>
    <row r="147" spans="1:4">
      <c r="A147" t="s">
        <v>18460</v>
      </c>
      <c r="B147" t="s">
        <v>29634</v>
      </c>
      <c r="C147">
        <v>1998</v>
      </c>
      <c r="D147" t="b">
        <f t="shared" si="2"/>
        <v>0</v>
      </c>
    </row>
    <row r="148" spans="1:4">
      <c r="A148" t="s">
        <v>18460</v>
      </c>
      <c r="B148" t="s">
        <v>23563</v>
      </c>
      <c r="C148">
        <v>1995</v>
      </c>
      <c r="D148" t="b">
        <f t="shared" si="2"/>
        <v>0</v>
      </c>
    </row>
    <row r="149" spans="1:4">
      <c r="A149" t="s">
        <v>18460</v>
      </c>
      <c r="B149" t="s">
        <v>27192</v>
      </c>
      <c r="C149">
        <v>2015</v>
      </c>
      <c r="D149" t="b">
        <f t="shared" si="2"/>
        <v>0</v>
      </c>
    </row>
    <row r="150" spans="1:4">
      <c r="A150" t="s">
        <v>18460</v>
      </c>
      <c r="B150" t="s">
        <v>29263</v>
      </c>
      <c r="C150">
        <v>1990</v>
      </c>
      <c r="D150" t="b">
        <f t="shared" si="2"/>
        <v>0</v>
      </c>
    </row>
    <row r="151" spans="1:4">
      <c r="A151" t="s">
        <v>18460</v>
      </c>
      <c r="B151" t="s">
        <v>27566</v>
      </c>
      <c r="C151">
        <v>2017</v>
      </c>
      <c r="D151" t="b">
        <f t="shared" si="2"/>
        <v>0</v>
      </c>
    </row>
    <row r="152" spans="1:4">
      <c r="A152" t="s">
        <v>18460</v>
      </c>
      <c r="B152" t="s">
        <v>32306</v>
      </c>
      <c r="C152">
        <v>2009</v>
      </c>
      <c r="D152" t="b">
        <f t="shared" si="2"/>
        <v>0</v>
      </c>
    </row>
    <row r="153" spans="1:4">
      <c r="A153" t="s">
        <v>18460</v>
      </c>
      <c r="B153" t="s">
        <v>28926</v>
      </c>
      <c r="C153">
        <v>1989</v>
      </c>
      <c r="D153" t="b">
        <f t="shared" si="2"/>
        <v>0</v>
      </c>
    </row>
    <row r="154" spans="1:4">
      <c r="A154" t="s">
        <v>18460</v>
      </c>
      <c r="B154" t="s">
        <v>32277</v>
      </c>
      <c r="C154">
        <v>1989</v>
      </c>
      <c r="D154" t="b">
        <f t="shared" si="2"/>
        <v>0</v>
      </c>
    </row>
    <row r="155" spans="1:4">
      <c r="A155" t="s">
        <v>18460</v>
      </c>
      <c r="B155" t="s">
        <v>23100</v>
      </c>
      <c r="C155">
        <v>1993</v>
      </c>
      <c r="D155" t="b">
        <f t="shared" si="2"/>
        <v>0</v>
      </c>
    </row>
    <row r="156" spans="1:4">
      <c r="A156" t="s">
        <v>18460</v>
      </c>
      <c r="B156" t="s">
        <v>27214</v>
      </c>
      <c r="C156">
        <v>2013</v>
      </c>
      <c r="D156" t="b">
        <f t="shared" si="2"/>
        <v>0</v>
      </c>
    </row>
    <row r="157" spans="1:4">
      <c r="A157" t="s">
        <v>18460</v>
      </c>
      <c r="B157" t="s">
        <v>22348</v>
      </c>
      <c r="C157">
        <v>1992</v>
      </c>
      <c r="D157" t="b">
        <f t="shared" si="2"/>
        <v>0</v>
      </c>
    </row>
    <row r="158" spans="1:4">
      <c r="A158" t="s">
        <v>18460</v>
      </c>
      <c r="B158" t="s">
        <v>18866</v>
      </c>
      <c r="C158">
        <v>1989</v>
      </c>
      <c r="D158" t="b">
        <f t="shared" si="2"/>
        <v>0</v>
      </c>
    </row>
    <row r="159" spans="1:4">
      <c r="A159" t="s">
        <v>18460</v>
      </c>
      <c r="B159" t="s">
        <v>18900</v>
      </c>
      <c r="C159">
        <v>1989</v>
      </c>
      <c r="D159" t="b">
        <f t="shared" si="2"/>
        <v>0</v>
      </c>
    </row>
    <row r="160" spans="1:4">
      <c r="A160" t="s">
        <v>18460</v>
      </c>
      <c r="B160" t="s">
        <v>29541</v>
      </c>
      <c r="C160">
        <v>1994</v>
      </c>
      <c r="D160" t="b">
        <f t="shared" si="2"/>
        <v>0</v>
      </c>
    </row>
    <row r="161" spans="1:4">
      <c r="A161" t="s">
        <v>18460</v>
      </c>
      <c r="B161" t="s">
        <v>22720</v>
      </c>
      <c r="C161">
        <v>1993</v>
      </c>
      <c r="D161" t="b">
        <f t="shared" si="2"/>
        <v>0</v>
      </c>
    </row>
    <row r="162" spans="1:4">
      <c r="A162" t="s">
        <v>18460</v>
      </c>
      <c r="B162" t="s">
        <v>21819</v>
      </c>
      <c r="C162">
        <v>1991</v>
      </c>
      <c r="D162" t="b">
        <f t="shared" si="2"/>
        <v>0</v>
      </c>
    </row>
    <row r="163" spans="1:4">
      <c r="A163" t="s">
        <v>18460</v>
      </c>
      <c r="B163" t="s">
        <v>28514</v>
      </c>
      <c r="C163">
        <v>2015</v>
      </c>
      <c r="D163" t="b">
        <f t="shared" si="2"/>
        <v>0</v>
      </c>
    </row>
    <row r="164" spans="1:4">
      <c r="A164" t="s">
        <v>18460</v>
      </c>
      <c r="B164" t="s">
        <v>32317</v>
      </c>
      <c r="C164">
        <v>2020</v>
      </c>
      <c r="D164" t="b">
        <f t="shared" si="2"/>
        <v>0</v>
      </c>
    </row>
    <row r="165" spans="1:4">
      <c r="A165" t="s">
        <v>18460</v>
      </c>
      <c r="B165" t="s">
        <v>21471</v>
      </c>
      <c r="C165">
        <v>1990</v>
      </c>
      <c r="D165" t="b">
        <f t="shared" si="2"/>
        <v>0</v>
      </c>
    </row>
    <row r="166" spans="1:4">
      <c r="A166" t="s">
        <v>18460</v>
      </c>
      <c r="B166" t="s">
        <v>19113</v>
      </c>
      <c r="C166">
        <v>1989</v>
      </c>
      <c r="D166" t="b">
        <f t="shared" si="2"/>
        <v>0</v>
      </c>
    </row>
    <row r="167" spans="1:4">
      <c r="A167" t="s">
        <v>18460</v>
      </c>
      <c r="B167" t="s">
        <v>24627</v>
      </c>
      <c r="C167">
        <v>1999</v>
      </c>
      <c r="D167" t="b">
        <f t="shared" si="2"/>
        <v>0</v>
      </c>
    </row>
    <row r="168" spans="1:4">
      <c r="A168" t="s">
        <v>18460</v>
      </c>
      <c r="B168" t="s">
        <v>29647</v>
      </c>
      <c r="C168">
        <v>2000</v>
      </c>
      <c r="D168" t="b">
        <f t="shared" si="2"/>
        <v>0</v>
      </c>
    </row>
    <row r="169" spans="1:4">
      <c r="A169" t="s">
        <v>18460</v>
      </c>
      <c r="B169" t="s">
        <v>26930</v>
      </c>
      <c r="C169">
        <v>2013</v>
      </c>
      <c r="D169" t="b">
        <f t="shared" si="2"/>
        <v>0</v>
      </c>
    </row>
    <row r="170" spans="1:4">
      <c r="A170" t="s">
        <v>18460</v>
      </c>
      <c r="B170" t="s">
        <v>23292</v>
      </c>
      <c r="C170">
        <v>1989</v>
      </c>
      <c r="D170" t="b">
        <f t="shared" si="2"/>
        <v>0</v>
      </c>
    </row>
    <row r="171" spans="1:4">
      <c r="A171" t="s">
        <v>18460</v>
      </c>
      <c r="B171" t="s">
        <v>29562</v>
      </c>
      <c r="C171">
        <v>1994</v>
      </c>
      <c r="D171" t="b">
        <f t="shared" si="2"/>
        <v>0</v>
      </c>
    </row>
    <row r="172" spans="1:4">
      <c r="A172" t="s">
        <v>18460</v>
      </c>
      <c r="B172" t="s">
        <v>29639</v>
      </c>
      <c r="C172">
        <v>1999</v>
      </c>
      <c r="D172" t="b">
        <f t="shared" si="2"/>
        <v>0</v>
      </c>
    </row>
    <row r="173" spans="1:4">
      <c r="A173" t="s">
        <v>18460</v>
      </c>
      <c r="B173" t="s">
        <v>19413</v>
      </c>
      <c r="C173">
        <v>1989</v>
      </c>
      <c r="D173" t="b">
        <f t="shared" si="2"/>
        <v>0</v>
      </c>
    </row>
    <row r="174" spans="1:4">
      <c r="A174" t="s">
        <v>18460</v>
      </c>
      <c r="B174" t="s">
        <v>29089</v>
      </c>
      <c r="C174">
        <v>1990</v>
      </c>
      <c r="D174" t="b">
        <f t="shared" si="2"/>
        <v>0</v>
      </c>
    </row>
    <row r="175" spans="1:4">
      <c r="A175" t="s">
        <v>18460</v>
      </c>
      <c r="B175" t="s">
        <v>25361</v>
      </c>
      <c r="C175">
        <v>2003</v>
      </c>
      <c r="D175" t="b">
        <f t="shared" si="2"/>
        <v>0</v>
      </c>
    </row>
    <row r="176" spans="1:4">
      <c r="A176" t="s">
        <v>18460</v>
      </c>
      <c r="B176" t="s">
        <v>28521</v>
      </c>
      <c r="C176">
        <v>2014</v>
      </c>
      <c r="D176" t="b">
        <f t="shared" si="2"/>
        <v>0</v>
      </c>
    </row>
    <row r="177" spans="1:4">
      <c r="A177" t="s">
        <v>18460</v>
      </c>
      <c r="B177" t="s">
        <v>29354</v>
      </c>
      <c r="C177">
        <v>1990</v>
      </c>
      <c r="D177" t="b">
        <f t="shared" si="2"/>
        <v>0</v>
      </c>
    </row>
    <row r="178" spans="1:4">
      <c r="A178" t="s">
        <v>18460</v>
      </c>
      <c r="B178" t="s">
        <v>24111</v>
      </c>
      <c r="C178">
        <v>1997</v>
      </c>
      <c r="D178" t="b">
        <f t="shared" si="2"/>
        <v>0</v>
      </c>
    </row>
    <row r="179" spans="1:4">
      <c r="A179" t="s">
        <v>18460</v>
      </c>
      <c r="B179" t="s">
        <v>32278</v>
      </c>
      <c r="C179">
        <v>1989</v>
      </c>
      <c r="D179" t="b">
        <f t="shared" si="2"/>
        <v>0</v>
      </c>
    </row>
    <row r="180" spans="1:4">
      <c r="A180" t="s">
        <v>18460</v>
      </c>
      <c r="B180" t="s">
        <v>29729</v>
      </c>
      <c r="C180">
        <v>2009</v>
      </c>
      <c r="D180" t="b">
        <f t="shared" si="2"/>
        <v>0</v>
      </c>
    </row>
    <row r="181" spans="1:4">
      <c r="A181" t="s">
        <v>18460</v>
      </c>
      <c r="B181" t="s">
        <v>28409</v>
      </c>
      <c r="C181">
        <v>1991</v>
      </c>
      <c r="D181" t="b">
        <f t="shared" si="2"/>
        <v>0</v>
      </c>
    </row>
    <row r="182" spans="1:4">
      <c r="A182" t="s">
        <v>18460</v>
      </c>
      <c r="B182" t="s">
        <v>28416</v>
      </c>
      <c r="C182">
        <v>1992</v>
      </c>
      <c r="D182" t="b">
        <f t="shared" si="2"/>
        <v>0</v>
      </c>
    </row>
    <row r="183" spans="1:4">
      <c r="A183" t="s">
        <v>18460</v>
      </c>
      <c r="B183" t="s">
        <v>29521</v>
      </c>
      <c r="C183">
        <v>1993</v>
      </c>
      <c r="D183" t="b">
        <f t="shared" si="2"/>
        <v>0</v>
      </c>
    </row>
    <row r="184" spans="1:4">
      <c r="A184" t="s">
        <v>18460</v>
      </c>
      <c r="B184" t="s">
        <v>19045</v>
      </c>
      <c r="C184">
        <v>1995</v>
      </c>
      <c r="D184" t="b">
        <f t="shared" si="2"/>
        <v>0</v>
      </c>
    </row>
    <row r="185" spans="1:4">
      <c r="A185" t="s">
        <v>18460</v>
      </c>
      <c r="B185" t="s">
        <v>19719</v>
      </c>
      <c r="C185">
        <v>1989</v>
      </c>
      <c r="D185" t="b">
        <f t="shared" si="2"/>
        <v>0</v>
      </c>
    </row>
    <row r="186" spans="1:4">
      <c r="A186" t="s">
        <v>18460</v>
      </c>
      <c r="B186" t="s">
        <v>26377</v>
      </c>
      <c r="C186">
        <v>2009</v>
      </c>
      <c r="D186" t="b">
        <f t="shared" si="2"/>
        <v>0</v>
      </c>
    </row>
    <row r="187" spans="1:4">
      <c r="A187" t="s">
        <v>18460</v>
      </c>
      <c r="B187" t="s">
        <v>27556</v>
      </c>
      <c r="C187">
        <v>2017</v>
      </c>
      <c r="D187" t="b">
        <f t="shared" si="2"/>
        <v>0</v>
      </c>
    </row>
    <row r="188" spans="1:4">
      <c r="A188" t="s">
        <v>18460</v>
      </c>
      <c r="B188" t="s">
        <v>26066</v>
      </c>
      <c r="C188">
        <v>2007</v>
      </c>
      <c r="D188" t="b">
        <f t="shared" si="2"/>
        <v>0</v>
      </c>
    </row>
    <row r="189" spans="1:4">
      <c r="A189" t="s">
        <v>18460</v>
      </c>
      <c r="B189" t="s">
        <v>27737</v>
      </c>
      <c r="C189">
        <v>2018</v>
      </c>
      <c r="D189" t="b">
        <f t="shared" si="2"/>
        <v>0</v>
      </c>
    </row>
    <row r="190" spans="1:4">
      <c r="A190" t="s">
        <v>18460</v>
      </c>
      <c r="B190" t="s">
        <v>28888</v>
      </c>
      <c r="C190">
        <v>1989</v>
      </c>
      <c r="D190" t="b">
        <f t="shared" si="2"/>
        <v>0</v>
      </c>
    </row>
    <row r="191" spans="1:4">
      <c r="A191" t="s">
        <v>18460</v>
      </c>
      <c r="B191" t="s">
        <v>26699</v>
      </c>
      <c r="C191">
        <v>1994</v>
      </c>
      <c r="D191" t="b">
        <f t="shared" si="2"/>
        <v>0</v>
      </c>
    </row>
    <row r="192" spans="1:4">
      <c r="A192" t="s">
        <v>18460</v>
      </c>
      <c r="B192" t="s">
        <v>19550</v>
      </c>
      <c r="C192">
        <v>1989</v>
      </c>
      <c r="D192" t="b">
        <f t="shared" si="2"/>
        <v>0</v>
      </c>
    </row>
    <row r="193" spans="1:4">
      <c r="A193" t="s">
        <v>18460</v>
      </c>
      <c r="B193" t="s">
        <v>29178</v>
      </c>
      <c r="C193">
        <v>1990</v>
      </c>
      <c r="D193" t="b">
        <f t="shared" si="2"/>
        <v>0</v>
      </c>
    </row>
    <row r="194" spans="1:4">
      <c r="A194" t="s">
        <v>18460</v>
      </c>
      <c r="B194" t="s">
        <v>29474</v>
      </c>
      <c r="C194">
        <v>1991</v>
      </c>
      <c r="D194" t="b">
        <f t="shared" si="2"/>
        <v>0</v>
      </c>
    </row>
    <row r="195" spans="1:4">
      <c r="A195" t="s">
        <v>18460</v>
      </c>
      <c r="B195" t="s">
        <v>21676</v>
      </c>
      <c r="C195">
        <v>1991</v>
      </c>
      <c r="D195" t="b">
        <f t="shared" ref="D195:D258" si="3">A195&amp;B195=A196&amp;B196</f>
        <v>0</v>
      </c>
    </row>
    <row r="196" spans="1:4">
      <c r="A196" t="s">
        <v>18460</v>
      </c>
      <c r="B196" t="s">
        <v>21608</v>
      </c>
      <c r="C196">
        <v>1989</v>
      </c>
      <c r="D196" t="b">
        <f t="shared" si="3"/>
        <v>0</v>
      </c>
    </row>
    <row r="197" spans="1:4">
      <c r="A197" t="s">
        <v>18460</v>
      </c>
      <c r="B197" t="s">
        <v>20821</v>
      </c>
      <c r="C197">
        <v>1989</v>
      </c>
      <c r="D197" t="b">
        <f t="shared" si="3"/>
        <v>0</v>
      </c>
    </row>
    <row r="198" spans="1:4">
      <c r="A198" t="s">
        <v>18460</v>
      </c>
      <c r="B198" t="s">
        <v>29630</v>
      </c>
      <c r="C198">
        <v>1998</v>
      </c>
      <c r="D198" t="b">
        <f t="shared" si="3"/>
        <v>0</v>
      </c>
    </row>
    <row r="199" spans="1:4">
      <c r="A199" t="s">
        <v>18460</v>
      </c>
      <c r="B199" t="s">
        <v>27072</v>
      </c>
      <c r="C199">
        <v>2012</v>
      </c>
      <c r="D199" t="b">
        <f t="shared" si="3"/>
        <v>0</v>
      </c>
    </row>
    <row r="200" spans="1:4">
      <c r="A200" t="s">
        <v>18460</v>
      </c>
      <c r="B200" t="s">
        <v>26213</v>
      </c>
      <c r="C200">
        <v>2008</v>
      </c>
      <c r="D200" t="b">
        <f t="shared" si="3"/>
        <v>0</v>
      </c>
    </row>
    <row r="201" spans="1:4">
      <c r="A201" t="s">
        <v>18460</v>
      </c>
      <c r="B201" t="s">
        <v>19216</v>
      </c>
      <c r="C201">
        <v>1989</v>
      </c>
      <c r="D201" t="b">
        <f t="shared" si="3"/>
        <v>0</v>
      </c>
    </row>
    <row r="202" spans="1:4">
      <c r="A202" t="s">
        <v>18460</v>
      </c>
      <c r="B202" t="s">
        <v>24151</v>
      </c>
      <c r="C202">
        <v>2009</v>
      </c>
      <c r="D202" t="b">
        <f t="shared" si="3"/>
        <v>0</v>
      </c>
    </row>
    <row r="203" spans="1:4">
      <c r="A203" t="s">
        <v>18460</v>
      </c>
      <c r="B203" t="s">
        <v>23543</v>
      </c>
      <c r="C203">
        <v>2002</v>
      </c>
      <c r="D203" t="b">
        <f t="shared" si="3"/>
        <v>0</v>
      </c>
    </row>
    <row r="204" spans="1:4">
      <c r="A204" t="s">
        <v>18460</v>
      </c>
      <c r="B204" t="s">
        <v>29766</v>
      </c>
      <c r="C204">
        <v>2020</v>
      </c>
      <c r="D204" t="b">
        <f t="shared" si="3"/>
        <v>0</v>
      </c>
    </row>
    <row r="205" spans="1:4">
      <c r="A205" t="s">
        <v>18460</v>
      </c>
      <c r="B205" t="s">
        <v>28393</v>
      </c>
      <c r="C205">
        <v>1989</v>
      </c>
      <c r="D205" t="b">
        <f t="shared" si="3"/>
        <v>0</v>
      </c>
    </row>
    <row r="206" spans="1:4">
      <c r="A206" t="s">
        <v>18460</v>
      </c>
      <c r="B206" t="s">
        <v>18627</v>
      </c>
      <c r="C206">
        <v>1989</v>
      </c>
      <c r="D206" t="b">
        <f t="shared" si="3"/>
        <v>0</v>
      </c>
    </row>
    <row r="207" spans="1:4">
      <c r="A207" t="s">
        <v>18460</v>
      </c>
      <c r="B207" t="s">
        <v>27774</v>
      </c>
      <c r="C207">
        <v>2020</v>
      </c>
      <c r="D207" t="b">
        <f t="shared" si="3"/>
        <v>0</v>
      </c>
    </row>
    <row r="208" spans="1:4">
      <c r="A208" t="s">
        <v>18460</v>
      </c>
      <c r="B208" t="s">
        <v>22534</v>
      </c>
      <c r="C208">
        <v>1992</v>
      </c>
      <c r="D208" t="b">
        <f t="shared" si="3"/>
        <v>0</v>
      </c>
    </row>
    <row r="209" spans="1:4">
      <c r="A209" t="s">
        <v>18460</v>
      </c>
      <c r="B209" t="s">
        <v>25613</v>
      </c>
      <c r="C209">
        <v>2004</v>
      </c>
      <c r="D209" t="b">
        <f t="shared" si="3"/>
        <v>0</v>
      </c>
    </row>
    <row r="210" spans="1:4">
      <c r="A210" t="s">
        <v>18460</v>
      </c>
      <c r="B210" t="s">
        <v>25859</v>
      </c>
      <c r="C210">
        <v>2005</v>
      </c>
      <c r="D210" t="b">
        <f t="shared" si="3"/>
        <v>0</v>
      </c>
    </row>
    <row r="211" spans="1:4">
      <c r="A211" t="s">
        <v>18460</v>
      </c>
      <c r="B211" t="s">
        <v>26961</v>
      </c>
      <c r="C211">
        <v>2013</v>
      </c>
      <c r="D211" t="b">
        <f t="shared" si="3"/>
        <v>0</v>
      </c>
    </row>
    <row r="212" spans="1:4">
      <c r="A212" t="s">
        <v>18460</v>
      </c>
      <c r="B212" t="s">
        <v>26947</v>
      </c>
      <c r="C212">
        <v>2013</v>
      </c>
      <c r="D212" t="b">
        <f t="shared" si="3"/>
        <v>0</v>
      </c>
    </row>
    <row r="213" spans="1:4">
      <c r="A213" t="s">
        <v>18460</v>
      </c>
      <c r="B213" t="s">
        <v>27048</v>
      </c>
      <c r="C213">
        <v>2014</v>
      </c>
      <c r="D213" t="b">
        <f t="shared" si="3"/>
        <v>0</v>
      </c>
    </row>
    <row r="214" spans="1:4">
      <c r="A214" t="s">
        <v>18460</v>
      </c>
      <c r="B214" t="s">
        <v>26917</v>
      </c>
      <c r="C214">
        <v>2013</v>
      </c>
      <c r="D214" t="b">
        <f t="shared" si="3"/>
        <v>0</v>
      </c>
    </row>
    <row r="215" spans="1:4">
      <c r="A215" t="s">
        <v>18460</v>
      </c>
      <c r="B215" t="s">
        <v>29128</v>
      </c>
      <c r="C215">
        <v>1990</v>
      </c>
      <c r="D215" t="b">
        <f t="shared" si="3"/>
        <v>0</v>
      </c>
    </row>
    <row r="216" spans="1:4">
      <c r="A216" t="s">
        <v>18460</v>
      </c>
      <c r="B216" t="s">
        <v>29749</v>
      </c>
      <c r="C216">
        <v>2015</v>
      </c>
      <c r="D216" t="b">
        <f t="shared" si="3"/>
        <v>0</v>
      </c>
    </row>
    <row r="217" spans="1:4">
      <c r="A217" t="s">
        <v>18460</v>
      </c>
      <c r="B217" t="s">
        <v>32282</v>
      </c>
      <c r="C217">
        <v>1989</v>
      </c>
      <c r="D217" t="b">
        <f t="shared" si="3"/>
        <v>0</v>
      </c>
    </row>
    <row r="218" spans="1:4">
      <c r="A218" t="s">
        <v>18460</v>
      </c>
      <c r="B218" t="s">
        <v>20347</v>
      </c>
      <c r="C218">
        <v>1990</v>
      </c>
      <c r="D218" t="b">
        <f t="shared" si="3"/>
        <v>0</v>
      </c>
    </row>
    <row r="219" spans="1:4">
      <c r="A219" t="s">
        <v>18460</v>
      </c>
      <c r="B219" t="s">
        <v>29556</v>
      </c>
      <c r="C219">
        <v>1994</v>
      </c>
      <c r="D219" t="b">
        <f t="shared" si="3"/>
        <v>0</v>
      </c>
    </row>
    <row r="220" spans="1:4">
      <c r="A220" t="s">
        <v>18460</v>
      </c>
      <c r="B220" t="s">
        <v>29276</v>
      </c>
      <c r="C220">
        <v>1990</v>
      </c>
      <c r="D220" t="b">
        <f t="shared" si="3"/>
        <v>0</v>
      </c>
    </row>
    <row r="221" spans="1:4">
      <c r="A221" t="s">
        <v>18460</v>
      </c>
      <c r="B221" t="s">
        <v>28513</v>
      </c>
      <c r="C221">
        <v>2016</v>
      </c>
      <c r="D221" t="b">
        <f t="shared" si="3"/>
        <v>0</v>
      </c>
    </row>
    <row r="222" spans="1:4">
      <c r="A222" t="s">
        <v>18460</v>
      </c>
      <c r="B222" t="s">
        <v>27783</v>
      </c>
      <c r="C222">
        <v>2020</v>
      </c>
      <c r="D222" t="b">
        <f t="shared" si="3"/>
        <v>0</v>
      </c>
    </row>
    <row r="223" spans="1:4">
      <c r="A223" t="s">
        <v>18460</v>
      </c>
      <c r="B223" t="s">
        <v>20613</v>
      </c>
      <c r="C223">
        <v>1990</v>
      </c>
      <c r="D223" t="b">
        <f t="shared" si="3"/>
        <v>0</v>
      </c>
    </row>
    <row r="224" spans="1:4">
      <c r="A224" t="s">
        <v>18460</v>
      </c>
      <c r="B224" t="s">
        <v>27030</v>
      </c>
      <c r="C224">
        <v>2011</v>
      </c>
      <c r="D224" t="b">
        <f t="shared" si="3"/>
        <v>0</v>
      </c>
    </row>
    <row r="225" spans="1:4">
      <c r="A225" t="s">
        <v>18460</v>
      </c>
      <c r="B225" t="s">
        <v>29307</v>
      </c>
      <c r="C225">
        <v>1990</v>
      </c>
      <c r="D225" t="b">
        <f t="shared" si="3"/>
        <v>0</v>
      </c>
    </row>
    <row r="226" spans="1:4">
      <c r="A226" t="s">
        <v>18460</v>
      </c>
      <c r="B226" t="s">
        <v>26175</v>
      </c>
      <c r="C226">
        <v>1991</v>
      </c>
      <c r="D226" t="b">
        <f t="shared" si="3"/>
        <v>0</v>
      </c>
    </row>
    <row r="227" spans="1:4">
      <c r="A227" t="s">
        <v>18460</v>
      </c>
      <c r="B227" t="s">
        <v>19440</v>
      </c>
      <c r="C227">
        <v>1989</v>
      </c>
      <c r="D227" t="b">
        <f t="shared" si="3"/>
        <v>0</v>
      </c>
    </row>
    <row r="228" spans="1:4">
      <c r="A228" t="s">
        <v>18460</v>
      </c>
      <c r="B228" t="s">
        <v>27763</v>
      </c>
      <c r="C228">
        <v>2019</v>
      </c>
      <c r="D228" t="b">
        <f t="shared" si="3"/>
        <v>0</v>
      </c>
    </row>
    <row r="229" spans="1:4">
      <c r="A229" t="s">
        <v>18460</v>
      </c>
      <c r="B229" t="s">
        <v>23072</v>
      </c>
      <c r="C229">
        <v>1993</v>
      </c>
      <c r="D229" t="b">
        <f t="shared" si="3"/>
        <v>0</v>
      </c>
    </row>
    <row r="230" spans="1:4">
      <c r="A230" t="s">
        <v>18460</v>
      </c>
      <c r="B230" t="s">
        <v>18537</v>
      </c>
      <c r="C230">
        <v>2009</v>
      </c>
      <c r="D230" t="b">
        <f t="shared" si="3"/>
        <v>0</v>
      </c>
    </row>
    <row r="231" spans="1:4">
      <c r="A231" t="s">
        <v>18460</v>
      </c>
      <c r="B231" t="s">
        <v>27227</v>
      </c>
      <c r="C231">
        <v>2016</v>
      </c>
      <c r="D231" t="b">
        <f t="shared" si="3"/>
        <v>0</v>
      </c>
    </row>
    <row r="232" spans="1:4">
      <c r="A232" t="s">
        <v>18460</v>
      </c>
      <c r="B232" t="s">
        <v>21316</v>
      </c>
      <c r="C232">
        <v>1991</v>
      </c>
      <c r="D232" t="b">
        <f t="shared" si="3"/>
        <v>0</v>
      </c>
    </row>
    <row r="233" spans="1:4">
      <c r="A233" t="s">
        <v>18460</v>
      </c>
      <c r="B233" t="s">
        <v>28433</v>
      </c>
      <c r="C233">
        <v>2015</v>
      </c>
      <c r="D233" t="b">
        <f t="shared" si="3"/>
        <v>0</v>
      </c>
    </row>
    <row r="234" spans="1:4">
      <c r="A234" t="s">
        <v>18460</v>
      </c>
      <c r="B234" t="s">
        <v>26902</v>
      </c>
      <c r="C234">
        <v>2013</v>
      </c>
      <c r="D234" t="b">
        <f t="shared" si="3"/>
        <v>0</v>
      </c>
    </row>
    <row r="235" spans="1:4">
      <c r="A235" t="s">
        <v>18460</v>
      </c>
      <c r="B235" t="s">
        <v>26891</v>
      </c>
      <c r="C235">
        <v>2013</v>
      </c>
      <c r="D235" t="b">
        <f t="shared" si="3"/>
        <v>0</v>
      </c>
    </row>
    <row r="236" spans="1:4">
      <c r="A236" t="s">
        <v>18460</v>
      </c>
      <c r="B236" t="s">
        <v>29746</v>
      </c>
      <c r="C236">
        <v>2015</v>
      </c>
      <c r="D236" t="b">
        <f t="shared" si="3"/>
        <v>0</v>
      </c>
    </row>
    <row r="237" spans="1:4">
      <c r="A237" t="s">
        <v>18460</v>
      </c>
      <c r="B237" t="s">
        <v>25045</v>
      </c>
      <c r="C237">
        <v>2002</v>
      </c>
      <c r="D237" t="b">
        <f t="shared" si="3"/>
        <v>0</v>
      </c>
    </row>
    <row r="238" spans="1:4">
      <c r="A238" t="s">
        <v>18460</v>
      </c>
      <c r="B238" t="s">
        <v>29633</v>
      </c>
      <c r="C238">
        <v>1998</v>
      </c>
      <c r="D238" t="b">
        <f t="shared" si="3"/>
        <v>0</v>
      </c>
    </row>
    <row r="239" spans="1:4">
      <c r="A239" t="s">
        <v>18460</v>
      </c>
      <c r="B239" t="s">
        <v>24793</v>
      </c>
      <c r="C239">
        <v>1998</v>
      </c>
      <c r="D239" t="b">
        <f t="shared" si="3"/>
        <v>0</v>
      </c>
    </row>
    <row r="240" spans="1:4">
      <c r="A240" t="s">
        <v>18460</v>
      </c>
      <c r="B240" t="s">
        <v>26898</v>
      </c>
      <c r="C240">
        <v>2013</v>
      </c>
      <c r="D240" t="b">
        <f t="shared" si="3"/>
        <v>0</v>
      </c>
    </row>
    <row r="241" spans="1:4">
      <c r="A241" t="s">
        <v>18460</v>
      </c>
      <c r="B241" t="s">
        <v>24555</v>
      </c>
      <c r="C241">
        <v>1998</v>
      </c>
      <c r="D241" t="b">
        <f t="shared" si="3"/>
        <v>0</v>
      </c>
    </row>
    <row r="242" spans="1:4">
      <c r="A242" t="s">
        <v>18460</v>
      </c>
      <c r="B242" t="s">
        <v>18418</v>
      </c>
      <c r="C242">
        <v>1992</v>
      </c>
      <c r="D242" t="b">
        <f t="shared" si="3"/>
        <v>0</v>
      </c>
    </row>
    <row r="243" spans="1:4">
      <c r="A243" t="s">
        <v>18460</v>
      </c>
      <c r="B243" t="s">
        <v>29003</v>
      </c>
      <c r="C243">
        <v>1989</v>
      </c>
      <c r="D243" t="b">
        <f t="shared" si="3"/>
        <v>0</v>
      </c>
    </row>
    <row r="244" spans="1:4">
      <c r="A244" t="s">
        <v>18460</v>
      </c>
      <c r="B244" t="s">
        <v>22251</v>
      </c>
      <c r="C244">
        <v>1991</v>
      </c>
      <c r="D244" t="b">
        <f t="shared" si="3"/>
        <v>0</v>
      </c>
    </row>
    <row r="245" spans="1:4">
      <c r="A245" t="s">
        <v>18460</v>
      </c>
      <c r="B245" t="s">
        <v>24916</v>
      </c>
      <c r="C245">
        <v>1997</v>
      </c>
      <c r="D245" t="b">
        <f t="shared" si="3"/>
        <v>0</v>
      </c>
    </row>
    <row r="246" spans="1:4">
      <c r="A246" t="s">
        <v>18460</v>
      </c>
      <c r="B246" t="s">
        <v>25313</v>
      </c>
      <c r="C246">
        <v>2003</v>
      </c>
      <c r="D246" t="b">
        <f t="shared" si="3"/>
        <v>0</v>
      </c>
    </row>
    <row r="247" spans="1:4">
      <c r="A247" t="s">
        <v>18460</v>
      </c>
      <c r="B247" t="s">
        <v>21784</v>
      </c>
      <c r="C247">
        <v>1990</v>
      </c>
      <c r="D247" t="b">
        <f t="shared" si="3"/>
        <v>0</v>
      </c>
    </row>
    <row r="248" spans="1:4">
      <c r="A248" t="s">
        <v>18460</v>
      </c>
      <c r="B248" t="s">
        <v>26349</v>
      </c>
      <c r="C248">
        <v>2009</v>
      </c>
      <c r="D248" t="b">
        <f t="shared" si="3"/>
        <v>0</v>
      </c>
    </row>
    <row r="249" spans="1:4">
      <c r="A249" t="s">
        <v>18460</v>
      </c>
      <c r="B249" t="s">
        <v>20033</v>
      </c>
      <c r="C249">
        <v>1989</v>
      </c>
      <c r="D249" t="b">
        <f t="shared" si="3"/>
        <v>0</v>
      </c>
    </row>
    <row r="250" spans="1:4">
      <c r="A250" t="s">
        <v>18460</v>
      </c>
      <c r="B250" t="s">
        <v>25038</v>
      </c>
      <c r="C250">
        <v>2002</v>
      </c>
      <c r="D250" t="b">
        <f t="shared" si="3"/>
        <v>0</v>
      </c>
    </row>
    <row r="251" spans="1:4">
      <c r="A251" t="s">
        <v>18460</v>
      </c>
      <c r="B251" t="s">
        <v>26168</v>
      </c>
      <c r="C251">
        <v>2008</v>
      </c>
      <c r="D251" t="b">
        <f t="shared" si="3"/>
        <v>0</v>
      </c>
    </row>
    <row r="252" spans="1:4">
      <c r="A252" t="s">
        <v>18460</v>
      </c>
      <c r="B252" t="s">
        <v>29219</v>
      </c>
      <c r="C252">
        <v>1990</v>
      </c>
      <c r="D252" t="b">
        <f t="shared" si="3"/>
        <v>0</v>
      </c>
    </row>
    <row r="253" spans="1:4">
      <c r="A253" t="s">
        <v>18460</v>
      </c>
      <c r="B253" t="s">
        <v>23700</v>
      </c>
      <c r="C253">
        <v>1996</v>
      </c>
      <c r="D253" t="b">
        <f t="shared" si="3"/>
        <v>0</v>
      </c>
    </row>
    <row r="254" spans="1:4">
      <c r="A254" t="s">
        <v>18460</v>
      </c>
      <c r="B254" t="s">
        <v>28863</v>
      </c>
      <c r="C254">
        <v>1989</v>
      </c>
      <c r="D254" t="b">
        <f t="shared" si="3"/>
        <v>0</v>
      </c>
    </row>
    <row r="255" spans="1:4">
      <c r="A255" t="s">
        <v>18460</v>
      </c>
      <c r="B255" t="s">
        <v>26166</v>
      </c>
      <c r="C255">
        <v>2008</v>
      </c>
      <c r="D255" t="b">
        <f t="shared" si="3"/>
        <v>0</v>
      </c>
    </row>
    <row r="256" spans="1:4">
      <c r="A256" t="s">
        <v>18460</v>
      </c>
      <c r="B256" t="s">
        <v>25527</v>
      </c>
      <c r="C256">
        <v>2010</v>
      </c>
      <c r="D256" t="b">
        <f t="shared" si="3"/>
        <v>0</v>
      </c>
    </row>
    <row r="257" spans="1:4">
      <c r="A257" t="s">
        <v>18460</v>
      </c>
      <c r="B257" t="s">
        <v>29526</v>
      </c>
      <c r="C257">
        <v>2005</v>
      </c>
      <c r="D257" t="b">
        <f t="shared" si="3"/>
        <v>0</v>
      </c>
    </row>
    <row r="258" spans="1:4">
      <c r="A258" t="s">
        <v>18460</v>
      </c>
      <c r="B258" t="s">
        <v>25863</v>
      </c>
      <c r="C258">
        <v>2005</v>
      </c>
      <c r="D258" t="b">
        <f t="shared" si="3"/>
        <v>0</v>
      </c>
    </row>
    <row r="259" spans="1:4">
      <c r="A259" t="s">
        <v>18460</v>
      </c>
      <c r="B259" t="s">
        <v>26964</v>
      </c>
      <c r="C259">
        <v>2013</v>
      </c>
      <c r="D259" t="b">
        <f t="shared" ref="D259:D322" si="4">A259&amp;B259=A260&amp;B260</f>
        <v>0</v>
      </c>
    </row>
    <row r="260" spans="1:4">
      <c r="A260" t="s">
        <v>18460</v>
      </c>
      <c r="B260" t="s">
        <v>29671</v>
      </c>
      <c r="C260">
        <v>2001</v>
      </c>
      <c r="D260" t="b">
        <f t="shared" si="4"/>
        <v>0</v>
      </c>
    </row>
    <row r="261" spans="1:4">
      <c r="A261" t="s">
        <v>18460</v>
      </c>
      <c r="B261" t="s">
        <v>27036</v>
      </c>
      <c r="C261">
        <v>2011</v>
      </c>
      <c r="D261" t="b">
        <f t="shared" si="4"/>
        <v>0</v>
      </c>
    </row>
    <row r="262" spans="1:4">
      <c r="A262" t="s">
        <v>18460</v>
      </c>
      <c r="B262" t="s">
        <v>29166</v>
      </c>
      <c r="C262">
        <v>1990</v>
      </c>
      <c r="D262" t="b">
        <f t="shared" si="4"/>
        <v>0</v>
      </c>
    </row>
    <row r="263" spans="1:4">
      <c r="A263" t="s">
        <v>18460</v>
      </c>
      <c r="B263" t="s">
        <v>23335</v>
      </c>
      <c r="C263">
        <v>1989</v>
      </c>
      <c r="D263" t="b">
        <f t="shared" si="4"/>
        <v>0</v>
      </c>
    </row>
    <row r="264" spans="1:4">
      <c r="A264" t="s">
        <v>18460</v>
      </c>
      <c r="B264" t="s">
        <v>23436</v>
      </c>
      <c r="C264">
        <v>1990</v>
      </c>
      <c r="D264" t="b">
        <f t="shared" si="4"/>
        <v>0</v>
      </c>
    </row>
    <row r="265" spans="1:4">
      <c r="A265" t="s">
        <v>18460</v>
      </c>
      <c r="B265" t="s">
        <v>29261</v>
      </c>
      <c r="C265">
        <v>1990</v>
      </c>
      <c r="D265" t="b">
        <f t="shared" si="4"/>
        <v>0</v>
      </c>
    </row>
    <row r="266" spans="1:4">
      <c r="A266" t="s">
        <v>18460</v>
      </c>
      <c r="B266" t="s">
        <v>22641</v>
      </c>
      <c r="C266">
        <v>1992</v>
      </c>
      <c r="D266" t="b">
        <f t="shared" si="4"/>
        <v>0</v>
      </c>
    </row>
    <row r="267" spans="1:4">
      <c r="A267" t="s">
        <v>18460</v>
      </c>
      <c r="B267" t="s">
        <v>25122</v>
      </c>
      <c r="C267">
        <v>2008</v>
      </c>
      <c r="D267" t="b">
        <f t="shared" si="4"/>
        <v>0</v>
      </c>
    </row>
    <row r="268" spans="1:4">
      <c r="A268" t="s">
        <v>18460</v>
      </c>
      <c r="B268" t="s">
        <v>19168</v>
      </c>
      <c r="C268">
        <v>1989</v>
      </c>
      <c r="D268" t="b">
        <f t="shared" si="4"/>
        <v>0</v>
      </c>
    </row>
    <row r="269" spans="1:4">
      <c r="A269" t="s">
        <v>18460</v>
      </c>
      <c r="B269" t="s">
        <v>29773</v>
      </c>
      <c r="C269">
        <v>2020</v>
      </c>
      <c r="D269" t="b">
        <f t="shared" si="4"/>
        <v>0</v>
      </c>
    </row>
    <row r="270" spans="1:4">
      <c r="A270" t="s">
        <v>18460</v>
      </c>
      <c r="B270" t="s">
        <v>27476</v>
      </c>
      <c r="C270">
        <v>2017</v>
      </c>
      <c r="D270" t="b">
        <f t="shared" si="4"/>
        <v>0</v>
      </c>
    </row>
    <row r="271" spans="1:4">
      <c r="A271" t="s">
        <v>18460</v>
      </c>
      <c r="B271" t="s">
        <v>24434</v>
      </c>
      <c r="C271">
        <v>2014</v>
      </c>
      <c r="D271" t="b">
        <f t="shared" si="4"/>
        <v>0</v>
      </c>
    </row>
    <row r="272" spans="1:4">
      <c r="A272" t="s">
        <v>18460</v>
      </c>
      <c r="B272" t="s">
        <v>19534</v>
      </c>
      <c r="C272">
        <v>1989</v>
      </c>
      <c r="D272" t="b">
        <f t="shared" si="4"/>
        <v>0</v>
      </c>
    </row>
    <row r="273" spans="1:4">
      <c r="A273" t="s">
        <v>18460</v>
      </c>
      <c r="B273" t="s">
        <v>28911</v>
      </c>
      <c r="C273">
        <v>1989</v>
      </c>
      <c r="D273" t="b">
        <f t="shared" si="4"/>
        <v>0</v>
      </c>
    </row>
    <row r="274" spans="1:4">
      <c r="A274" t="s">
        <v>18460</v>
      </c>
      <c r="B274" t="s">
        <v>23966</v>
      </c>
      <c r="C274">
        <v>1996</v>
      </c>
      <c r="D274" t="b">
        <f t="shared" si="4"/>
        <v>0</v>
      </c>
    </row>
    <row r="275" spans="1:4">
      <c r="A275" t="s">
        <v>18460</v>
      </c>
      <c r="B275" t="s">
        <v>29489</v>
      </c>
      <c r="C275">
        <v>1992</v>
      </c>
      <c r="D275" t="b">
        <f t="shared" si="4"/>
        <v>0</v>
      </c>
    </row>
    <row r="276" spans="1:4">
      <c r="A276" t="s">
        <v>18460</v>
      </c>
      <c r="B276" t="s">
        <v>26238</v>
      </c>
      <c r="C276">
        <v>2009</v>
      </c>
      <c r="D276" t="b">
        <f t="shared" si="4"/>
        <v>0</v>
      </c>
    </row>
    <row r="277" spans="1:4">
      <c r="A277" t="s">
        <v>18460</v>
      </c>
      <c r="B277" t="s">
        <v>22651</v>
      </c>
      <c r="C277">
        <v>1992</v>
      </c>
      <c r="D277" t="b">
        <f t="shared" si="4"/>
        <v>0</v>
      </c>
    </row>
    <row r="278" spans="1:4">
      <c r="A278" t="s">
        <v>18460</v>
      </c>
      <c r="B278" t="s">
        <v>26143</v>
      </c>
      <c r="C278">
        <v>2007</v>
      </c>
      <c r="D278" t="b">
        <f t="shared" si="4"/>
        <v>0</v>
      </c>
    </row>
    <row r="279" spans="1:4">
      <c r="A279" t="s">
        <v>18460</v>
      </c>
      <c r="B279" t="s">
        <v>29774</v>
      </c>
      <c r="C279">
        <v>2020</v>
      </c>
      <c r="D279" t="b">
        <f t="shared" si="4"/>
        <v>0</v>
      </c>
    </row>
    <row r="280" spans="1:4">
      <c r="A280" t="s">
        <v>18460</v>
      </c>
      <c r="B280" t="s">
        <v>29211</v>
      </c>
      <c r="C280">
        <v>1990</v>
      </c>
      <c r="D280" t="b">
        <f t="shared" si="4"/>
        <v>0</v>
      </c>
    </row>
    <row r="281" spans="1:4">
      <c r="A281" t="s">
        <v>18460</v>
      </c>
      <c r="B281" t="s">
        <v>29758</v>
      </c>
      <c r="C281">
        <v>2018</v>
      </c>
      <c r="D281" t="b">
        <f t="shared" si="4"/>
        <v>0</v>
      </c>
    </row>
    <row r="282" spans="1:4">
      <c r="A282" t="s">
        <v>18460</v>
      </c>
      <c r="B282" t="s">
        <v>29527</v>
      </c>
      <c r="C282">
        <v>1993</v>
      </c>
      <c r="D282" t="b">
        <f t="shared" si="4"/>
        <v>0</v>
      </c>
    </row>
    <row r="283" spans="1:4">
      <c r="A283" t="s">
        <v>18460</v>
      </c>
      <c r="B283" t="s">
        <v>18461</v>
      </c>
      <c r="C283">
        <v>1989</v>
      </c>
      <c r="D283" t="b">
        <f t="shared" si="4"/>
        <v>0</v>
      </c>
    </row>
    <row r="284" spans="1:4">
      <c r="A284" t="s">
        <v>18460</v>
      </c>
      <c r="B284" t="s">
        <v>29121</v>
      </c>
      <c r="C284">
        <v>1990</v>
      </c>
      <c r="D284" t="b">
        <f t="shared" si="4"/>
        <v>0</v>
      </c>
    </row>
    <row r="285" spans="1:4">
      <c r="A285" t="s">
        <v>18460</v>
      </c>
      <c r="B285" t="s">
        <v>28523</v>
      </c>
      <c r="C285">
        <v>2011</v>
      </c>
      <c r="D285" t="b">
        <f t="shared" si="4"/>
        <v>0</v>
      </c>
    </row>
    <row r="286" spans="1:4">
      <c r="A286" t="s">
        <v>18460</v>
      </c>
      <c r="B286" t="s">
        <v>24101</v>
      </c>
      <c r="C286">
        <v>1997</v>
      </c>
      <c r="D286" t="b">
        <f t="shared" si="4"/>
        <v>0</v>
      </c>
    </row>
    <row r="287" spans="1:4">
      <c r="A287" t="s">
        <v>18460</v>
      </c>
      <c r="B287" t="s">
        <v>27634</v>
      </c>
      <c r="C287">
        <v>2017</v>
      </c>
      <c r="D287" t="b">
        <f t="shared" si="4"/>
        <v>0</v>
      </c>
    </row>
    <row r="288" spans="1:4">
      <c r="A288" t="s">
        <v>18460</v>
      </c>
      <c r="B288" t="s">
        <v>27417</v>
      </c>
      <c r="C288">
        <v>2016</v>
      </c>
      <c r="D288" t="b">
        <f t="shared" si="4"/>
        <v>0</v>
      </c>
    </row>
    <row r="289" spans="1:4">
      <c r="A289" t="s">
        <v>18460</v>
      </c>
      <c r="B289" t="s">
        <v>20776</v>
      </c>
      <c r="C289">
        <v>1990</v>
      </c>
      <c r="D289" t="b">
        <f t="shared" si="4"/>
        <v>0</v>
      </c>
    </row>
    <row r="290" spans="1:4">
      <c r="A290" t="s">
        <v>18460</v>
      </c>
      <c r="B290" t="s">
        <v>29693</v>
      </c>
      <c r="C290">
        <v>2003</v>
      </c>
      <c r="D290" t="b">
        <f t="shared" si="4"/>
        <v>0</v>
      </c>
    </row>
    <row r="291" spans="1:4">
      <c r="A291" t="s">
        <v>18460</v>
      </c>
      <c r="B291" t="s">
        <v>28535</v>
      </c>
      <c r="C291">
        <v>2004</v>
      </c>
      <c r="D291" t="b">
        <f t="shared" si="4"/>
        <v>0</v>
      </c>
    </row>
    <row r="292" spans="1:4">
      <c r="A292" t="s">
        <v>18460</v>
      </c>
      <c r="B292" t="s">
        <v>29402</v>
      </c>
      <c r="C292">
        <v>1991</v>
      </c>
      <c r="D292" t="b">
        <f t="shared" si="4"/>
        <v>0</v>
      </c>
    </row>
    <row r="293" spans="1:4">
      <c r="A293" t="s">
        <v>18460</v>
      </c>
      <c r="B293" t="s">
        <v>29680</v>
      </c>
      <c r="C293">
        <v>2002</v>
      </c>
      <c r="D293" t="b">
        <f t="shared" si="4"/>
        <v>0</v>
      </c>
    </row>
    <row r="294" spans="1:4">
      <c r="A294" t="s">
        <v>18460</v>
      </c>
      <c r="B294" t="s">
        <v>28929</v>
      </c>
      <c r="C294">
        <v>1989</v>
      </c>
      <c r="D294" t="b">
        <f t="shared" si="4"/>
        <v>0</v>
      </c>
    </row>
    <row r="295" spans="1:4">
      <c r="A295" t="s">
        <v>18460</v>
      </c>
      <c r="B295" t="s">
        <v>29425</v>
      </c>
      <c r="C295">
        <v>1991</v>
      </c>
      <c r="D295" t="b">
        <f t="shared" si="4"/>
        <v>0</v>
      </c>
    </row>
    <row r="296" spans="1:4">
      <c r="A296" t="s">
        <v>18460</v>
      </c>
      <c r="B296" t="s">
        <v>29537</v>
      </c>
      <c r="C296">
        <v>1993</v>
      </c>
      <c r="D296" t="b">
        <f t="shared" si="4"/>
        <v>0</v>
      </c>
    </row>
    <row r="297" spans="1:4">
      <c r="A297" t="s">
        <v>18460</v>
      </c>
      <c r="B297" t="s">
        <v>29021</v>
      </c>
      <c r="C297">
        <v>1989</v>
      </c>
      <c r="D297" t="b">
        <f t="shared" si="4"/>
        <v>0</v>
      </c>
    </row>
    <row r="298" spans="1:4">
      <c r="A298" t="s">
        <v>18460</v>
      </c>
      <c r="B298" t="s">
        <v>29470</v>
      </c>
      <c r="C298">
        <v>1991</v>
      </c>
      <c r="D298" t="b">
        <f t="shared" si="4"/>
        <v>0</v>
      </c>
    </row>
    <row r="299" spans="1:4">
      <c r="A299" t="s">
        <v>18460</v>
      </c>
      <c r="B299" t="s">
        <v>26561</v>
      </c>
      <c r="C299">
        <v>2010</v>
      </c>
      <c r="D299" t="b">
        <f t="shared" si="4"/>
        <v>0</v>
      </c>
    </row>
    <row r="300" spans="1:4">
      <c r="A300" t="s">
        <v>18460</v>
      </c>
      <c r="B300" t="s">
        <v>25792</v>
      </c>
      <c r="C300">
        <v>2005</v>
      </c>
      <c r="D300" t="b">
        <f t="shared" si="4"/>
        <v>0</v>
      </c>
    </row>
    <row r="301" spans="1:4">
      <c r="A301" t="s">
        <v>18460</v>
      </c>
      <c r="B301" t="s">
        <v>20495</v>
      </c>
      <c r="C301">
        <v>1990</v>
      </c>
      <c r="D301" t="b">
        <f t="shared" si="4"/>
        <v>0</v>
      </c>
    </row>
    <row r="302" spans="1:4">
      <c r="A302" t="s">
        <v>18460</v>
      </c>
      <c r="B302" t="s">
        <v>25018</v>
      </c>
      <c r="C302">
        <v>2002</v>
      </c>
      <c r="D302" t="b">
        <f t="shared" si="4"/>
        <v>0</v>
      </c>
    </row>
    <row r="303" spans="1:4">
      <c r="A303" t="s">
        <v>18460</v>
      </c>
      <c r="B303" t="s">
        <v>26588</v>
      </c>
      <c r="C303">
        <v>2010</v>
      </c>
      <c r="D303" t="b">
        <f t="shared" si="4"/>
        <v>0</v>
      </c>
    </row>
    <row r="304" spans="1:4">
      <c r="A304" t="s">
        <v>18460</v>
      </c>
      <c r="B304" t="s">
        <v>24915</v>
      </c>
      <c r="C304">
        <v>2000</v>
      </c>
      <c r="D304" t="b">
        <f t="shared" si="4"/>
        <v>0</v>
      </c>
    </row>
    <row r="305" spans="1:4">
      <c r="A305" t="s">
        <v>18460</v>
      </c>
      <c r="B305" t="s">
        <v>25462</v>
      </c>
      <c r="C305">
        <v>2003</v>
      </c>
      <c r="D305" t="b">
        <f t="shared" si="4"/>
        <v>0</v>
      </c>
    </row>
    <row r="306" spans="1:4">
      <c r="A306" t="s">
        <v>18460</v>
      </c>
      <c r="B306" t="s">
        <v>25514</v>
      </c>
      <c r="C306">
        <v>2003</v>
      </c>
      <c r="D306" t="b">
        <f t="shared" si="4"/>
        <v>0</v>
      </c>
    </row>
    <row r="307" spans="1:4">
      <c r="A307" t="s">
        <v>18460</v>
      </c>
      <c r="B307" t="s">
        <v>26149</v>
      </c>
      <c r="C307">
        <v>2008</v>
      </c>
      <c r="D307" t="b">
        <f t="shared" si="4"/>
        <v>0</v>
      </c>
    </row>
    <row r="308" spans="1:4">
      <c r="A308" t="s">
        <v>18460</v>
      </c>
      <c r="B308" t="s">
        <v>24798</v>
      </c>
      <c r="C308">
        <v>2000</v>
      </c>
      <c r="D308" t="b">
        <f t="shared" si="4"/>
        <v>0</v>
      </c>
    </row>
    <row r="309" spans="1:4">
      <c r="A309" t="s">
        <v>18460</v>
      </c>
      <c r="B309" t="s">
        <v>23989</v>
      </c>
      <c r="C309">
        <v>1996</v>
      </c>
      <c r="D309" t="b">
        <f t="shared" si="4"/>
        <v>0</v>
      </c>
    </row>
    <row r="310" spans="1:4">
      <c r="A310" t="s">
        <v>18460</v>
      </c>
      <c r="B310" t="s">
        <v>29140</v>
      </c>
      <c r="C310">
        <v>1990</v>
      </c>
      <c r="D310" t="b">
        <f t="shared" si="4"/>
        <v>0</v>
      </c>
    </row>
    <row r="311" spans="1:4">
      <c r="A311" t="s">
        <v>18460</v>
      </c>
      <c r="B311" t="s">
        <v>24119</v>
      </c>
      <c r="C311">
        <v>1997</v>
      </c>
      <c r="D311" t="b">
        <f t="shared" si="4"/>
        <v>0</v>
      </c>
    </row>
    <row r="312" spans="1:4">
      <c r="A312" t="s">
        <v>18460</v>
      </c>
      <c r="B312" t="s">
        <v>26462</v>
      </c>
      <c r="C312">
        <v>2009</v>
      </c>
      <c r="D312" t="b">
        <f t="shared" si="4"/>
        <v>0</v>
      </c>
    </row>
    <row r="313" spans="1:4">
      <c r="A313" t="s">
        <v>18460</v>
      </c>
      <c r="B313" t="s">
        <v>25571</v>
      </c>
      <c r="C313">
        <v>2004</v>
      </c>
      <c r="D313" t="b">
        <f t="shared" si="4"/>
        <v>0</v>
      </c>
    </row>
    <row r="314" spans="1:4">
      <c r="A314" t="s">
        <v>18460</v>
      </c>
      <c r="B314" t="s">
        <v>29088</v>
      </c>
      <c r="C314">
        <v>1990</v>
      </c>
      <c r="D314" t="b">
        <f t="shared" si="4"/>
        <v>0</v>
      </c>
    </row>
    <row r="315" spans="1:4">
      <c r="A315" t="s">
        <v>18460</v>
      </c>
      <c r="B315" t="s">
        <v>28866</v>
      </c>
      <c r="C315">
        <v>1989</v>
      </c>
      <c r="D315" t="b">
        <f t="shared" si="4"/>
        <v>0</v>
      </c>
    </row>
    <row r="316" spans="1:4">
      <c r="A316" t="s">
        <v>18460</v>
      </c>
      <c r="B316" t="s">
        <v>19007</v>
      </c>
      <c r="C316">
        <v>1989</v>
      </c>
      <c r="D316" t="b">
        <f t="shared" si="4"/>
        <v>0</v>
      </c>
    </row>
    <row r="317" spans="1:4">
      <c r="A317" t="s">
        <v>18460</v>
      </c>
      <c r="B317" t="s">
        <v>29056</v>
      </c>
      <c r="C317">
        <v>1989</v>
      </c>
      <c r="D317" t="b">
        <f t="shared" si="4"/>
        <v>0</v>
      </c>
    </row>
    <row r="318" spans="1:4">
      <c r="A318" t="s">
        <v>18460</v>
      </c>
      <c r="B318" t="s">
        <v>21318</v>
      </c>
      <c r="C318">
        <v>1991</v>
      </c>
      <c r="D318" t="b">
        <f t="shared" si="4"/>
        <v>0</v>
      </c>
    </row>
    <row r="319" spans="1:4">
      <c r="A319" t="s">
        <v>18460</v>
      </c>
      <c r="B319" t="s">
        <v>21362</v>
      </c>
      <c r="C319">
        <v>1990</v>
      </c>
      <c r="D319" t="b">
        <f t="shared" si="4"/>
        <v>0</v>
      </c>
    </row>
    <row r="320" spans="1:4">
      <c r="A320" t="s">
        <v>18460</v>
      </c>
      <c r="B320" t="s">
        <v>25877</v>
      </c>
      <c r="C320">
        <v>2009</v>
      </c>
      <c r="D320" t="b">
        <f t="shared" si="4"/>
        <v>0</v>
      </c>
    </row>
    <row r="321" spans="1:4">
      <c r="A321" t="s">
        <v>18460</v>
      </c>
      <c r="B321" t="s">
        <v>29404</v>
      </c>
      <c r="C321">
        <v>1991</v>
      </c>
      <c r="D321" t="b">
        <f t="shared" si="4"/>
        <v>0</v>
      </c>
    </row>
    <row r="322" spans="1:4">
      <c r="A322" t="s">
        <v>18460</v>
      </c>
      <c r="B322" t="s">
        <v>29347</v>
      </c>
      <c r="C322">
        <v>1990</v>
      </c>
      <c r="D322" t="b">
        <f t="shared" si="4"/>
        <v>0</v>
      </c>
    </row>
    <row r="323" spans="1:4">
      <c r="A323" t="s">
        <v>18460</v>
      </c>
      <c r="B323" t="s">
        <v>27590</v>
      </c>
      <c r="C323">
        <v>2017</v>
      </c>
      <c r="D323" t="b">
        <f t="shared" ref="D323:D386" si="5">A323&amp;B323=A324&amp;B324</f>
        <v>0</v>
      </c>
    </row>
    <row r="324" spans="1:4">
      <c r="A324" t="s">
        <v>18460</v>
      </c>
      <c r="B324" t="s">
        <v>29237</v>
      </c>
      <c r="C324">
        <v>1990</v>
      </c>
      <c r="D324" t="b">
        <f t="shared" si="5"/>
        <v>0</v>
      </c>
    </row>
    <row r="325" spans="1:4">
      <c r="A325" t="s">
        <v>18460</v>
      </c>
      <c r="B325" t="s">
        <v>28515</v>
      </c>
      <c r="C325">
        <v>2015</v>
      </c>
      <c r="D325" t="b">
        <f t="shared" si="5"/>
        <v>0</v>
      </c>
    </row>
    <row r="326" spans="1:4">
      <c r="A326" t="s">
        <v>18460</v>
      </c>
      <c r="B326" t="s">
        <v>29767</v>
      </c>
      <c r="C326">
        <v>2020</v>
      </c>
      <c r="D326" t="b">
        <f t="shared" si="5"/>
        <v>0</v>
      </c>
    </row>
    <row r="327" spans="1:4">
      <c r="A327" t="s">
        <v>18460</v>
      </c>
      <c r="B327" t="s">
        <v>28938</v>
      </c>
      <c r="C327">
        <v>1989</v>
      </c>
      <c r="D327" t="b">
        <f t="shared" si="5"/>
        <v>0</v>
      </c>
    </row>
    <row r="328" spans="1:4">
      <c r="A328" t="s">
        <v>18460</v>
      </c>
      <c r="B328" t="s">
        <v>21247</v>
      </c>
      <c r="C328">
        <v>1991</v>
      </c>
      <c r="D328" t="b">
        <f t="shared" si="5"/>
        <v>0</v>
      </c>
    </row>
    <row r="329" spans="1:4">
      <c r="A329" t="s">
        <v>18460</v>
      </c>
      <c r="B329" t="s">
        <v>29601</v>
      </c>
      <c r="C329">
        <v>1996</v>
      </c>
      <c r="D329" t="b">
        <f t="shared" si="5"/>
        <v>0</v>
      </c>
    </row>
    <row r="330" spans="1:4">
      <c r="A330" t="s">
        <v>18460</v>
      </c>
      <c r="B330" t="s">
        <v>23687</v>
      </c>
      <c r="C330">
        <v>1996</v>
      </c>
      <c r="D330" t="b">
        <f t="shared" si="5"/>
        <v>0</v>
      </c>
    </row>
    <row r="331" spans="1:4">
      <c r="A331" t="s">
        <v>18460</v>
      </c>
      <c r="B331" t="s">
        <v>19011</v>
      </c>
      <c r="C331">
        <v>1989</v>
      </c>
      <c r="D331" t="b">
        <f t="shared" si="5"/>
        <v>0</v>
      </c>
    </row>
    <row r="332" spans="1:4">
      <c r="A332" t="s">
        <v>18460</v>
      </c>
      <c r="B332" t="s">
        <v>29728</v>
      </c>
      <c r="C332">
        <v>2009</v>
      </c>
      <c r="D332" t="b">
        <f t="shared" si="5"/>
        <v>0</v>
      </c>
    </row>
    <row r="333" spans="1:4">
      <c r="A333" t="s">
        <v>18460</v>
      </c>
      <c r="B333" t="s">
        <v>32302</v>
      </c>
      <c r="C333">
        <v>2001</v>
      </c>
      <c r="D333" t="b">
        <f t="shared" si="5"/>
        <v>0</v>
      </c>
    </row>
    <row r="334" spans="1:4">
      <c r="A334" t="s">
        <v>18460</v>
      </c>
      <c r="B334" t="s">
        <v>28467</v>
      </c>
      <c r="C334">
        <v>2003</v>
      </c>
      <c r="D334" t="b">
        <f t="shared" si="5"/>
        <v>0</v>
      </c>
    </row>
    <row r="335" spans="1:4">
      <c r="A335" t="s">
        <v>18460</v>
      </c>
      <c r="B335" t="s">
        <v>29483</v>
      </c>
      <c r="C335">
        <v>1992</v>
      </c>
      <c r="D335" t="b">
        <f t="shared" si="5"/>
        <v>0</v>
      </c>
    </row>
    <row r="336" spans="1:4">
      <c r="A336" t="s">
        <v>18460</v>
      </c>
      <c r="B336" t="s">
        <v>25064</v>
      </c>
      <c r="C336">
        <v>2005</v>
      </c>
      <c r="D336" t="b">
        <f t="shared" si="5"/>
        <v>0</v>
      </c>
    </row>
    <row r="337" spans="1:4">
      <c r="A337" t="s">
        <v>18460</v>
      </c>
      <c r="B337" t="s">
        <v>26209</v>
      </c>
      <c r="C337">
        <v>2008</v>
      </c>
      <c r="D337" t="b">
        <f t="shared" si="5"/>
        <v>0</v>
      </c>
    </row>
    <row r="338" spans="1:4">
      <c r="A338" t="s">
        <v>18460</v>
      </c>
      <c r="B338" t="s">
        <v>26076</v>
      </c>
      <c r="C338">
        <v>2012</v>
      </c>
      <c r="D338" t="b">
        <f t="shared" si="5"/>
        <v>0</v>
      </c>
    </row>
    <row r="339" spans="1:4">
      <c r="A339" t="s">
        <v>18460</v>
      </c>
      <c r="B339" t="s">
        <v>18596</v>
      </c>
      <c r="C339">
        <v>1989</v>
      </c>
      <c r="D339" t="b">
        <f t="shared" si="5"/>
        <v>0</v>
      </c>
    </row>
    <row r="340" spans="1:4">
      <c r="A340" t="s">
        <v>18460</v>
      </c>
      <c r="B340" t="s">
        <v>29414</v>
      </c>
      <c r="C340">
        <v>1991</v>
      </c>
      <c r="D340" t="b">
        <f t="shared" si="5"/>
        <v>0</v>
      </c>
    </row>
    <row r="341" spans="1:4">
      <c r="A341" t="s">
        <v>18460</v>
      </c>
      <c r="B341" t="s">
        <v>28531</v>
      </c>
      <c r="C341">
        <v>2011</v>
      </c>
      <c r="D341" t="b">
        <f t="shared" si="5"/>
        <v>0</v>
      </c>
    </row>
    <row r="342" spans="1:4">
      <c r="A342" t="s">
        <v>18460</v>
      </c>
      <c r="B342" t="s">
        <v>20509</v>
      </c>
      <c r="C342">
        <v>1992</v>
      </c>
      <c r="D342" t="b">
        <f t="shared" si="5"/>
        <v>0</v>
      </c>
    </row>
    <row r="343" spans="1:4">
      <c r="A343" t="s">
        <v>18460</v>
      </c>
      <c r="B343" t="s">
        <v>22899</v>
      </c>
      <c r="C343">
        <v>1993</v>
      </c>
      <c r="D343" t="b">
        <f t="shared" si="5"/>
        <v>0</v>
      </c>
    </row>
    <row r="344" spans="1:4">
      <c r="A344" t="s">
        <v>18460</v>
      </c>
      <c r="B344" t="s">
        <v>29697</v>
      </c>
      <c r="C344">
        <v>2004</v>
      </c>
      <c r="D344" t="b">
        <f t="shared" si="5"/>
        <v>0</v>
      </c>
    </row>
    <row r="345" spans="1:4">
      <c r="A345" t="s">
        <v>18460</v>
      </c>
      <c r="B345" t="s">
        <v>29130</v>
      </c>
      <c r="C345">
        <v>1990</v>
      </c>
      <c r="D345" t="b">
        <f t="shared" si="5"/>
        <v>0</v>
      </c>
    </row>
    <row r="346" spans="1:4">
      <c r="A346" t="s">
        <v>18460</v>
      </c>
      <c r="B346" t="s">
        <v>24178</v>
      </c>
      <c r="C346">
        <v>1997</v>
      </c>
      <c r="D346" t="b">
        <f t="shared" si="5"/>
        <v>0</v>
      </c>
    </row>
    <row r="347" spans="1:4">
      <c r="A347" t="s">
        <v>18460</v>
      </c>
      <c r="B347" t="s">
        <v>29645</v>
      </c>
      <c r="C347">
        <v>1999</v>
      </c>
      <c r="D347" t="b">
        <f t="shared" si="5"/>
        <v>0</v>
      </c>
    </row>
    <row r="348" spans="1:4">
      <c r="A348" t="s">
        <v>18460</v>
      </c>
      <c r="B348" t="s">
        <v>29536</v>
      </c>
      <c r="C348">
        <v>1993</v>
      </c>
      <c r="D348" t="b">
        <f t="shared" si="5"/>
        <v>0</v>
      </c>
    </row>
    <row r="349" spans="1:4">
      <c r="A349" t="s">
        <v>18460</v>
      </c>
      <c r="B349" t="s">
        <v>21863</v>
      </c>
      <c r="C349">
        <v>1992</v>
      </c>
      <c r="D349" t="b">
        <f t="shared" si="5"/>
        <v>0</v>
      </c>
    </row>
    <row r="350" spans="1:4">
      <c r="A350" t="s">
        <v>18460</v>
      </c>
      <c r="B350" t="s">
        <v>29466</v>
      </c>
      <c r="C350">
        <v>1991</v>
      </c>
      <c r="D350" t="b">
        <f t="shared" si="5"/>
        <v>0</v>
      </c>
    </row>
    <row r="351" spans="1:4">
      <c r="A351" t="s">
        <v>18460</v>
      </c>
      <c r="B351" t="s">
        <v>23890</v>
      </c>
      <c r="C351">
        <v>1996</v>
      </c>
      <c r="D351" t="b">
        <f t="shared" si="5"/>
        <v>0</v>
      </c>
    </row>
    <row r="352" spans="1:4">
      <c r="A352" t="s">
        <v>18460</v>
      </c>
      <c r="B352" t="s">
        <v>19525</v>
      </c>
      <c r="C352">
        <v>1989</v>
      </c>
      <c r="D352" t="b">
        <f t="shared" si="5"/>
        <v>0</v>
      </c>
    </row>
    <row r="353" spans="1:4">
      <c r="A353" t="s">
        <v>18460</v>
      </c>
      <c r="B353" t="s">
        <v>19013</v>
      </c>
      <c r="C353">
        <v>1989</v>
      </c>
      <c r="D353" t="b">
        <f t="shared" si="5"/>
        <v>0</v>
      </c>
    </row>
    <row r="354" spans="1:4">
      <c r="A354" t="s">
        <v>18460</v>
      </c>
      <c r="B354" t="s">
        <v>29494</v>
      </c>
      <c r="C354">
        <v>1992</v>
      </c>
      <c r="D354" t="b">
        <f t="shared" si="5"/>
        <v>0</v>
      </c>
    </row>
    <row r="355" spans="1:4">
      <c r="A355" t="s">
        <v>18460</v>
      </c>
      <c r="B355" t="s">
        <v>29403</v>
      </c>
      <c r="C355">
        <v>1991</v>
      </c>
      <c r="D355" t="b">
        <f t="shared" si="5"/>
        <v>0</v>
      </c>
    </row>
    <row r="356" spans="1:4">
      <c r="A356" t="s">
        <v>21264</v>
      </c>
      <c r="B356" t="s">
        <v>21254</v>
      </c>
      <c r="C356">
        <v>1991</v>
      </c>
      <c r="D356" t="b">
        <f t="shared" si="5"/>
        <v>0</v>
      </c>
    </row>
    <row r="357" spans="1:4">
      <c r="A357" t="s">
        <v>18734</v>
      </c>
      <c r="B357" t="s">
        <v>18460</v>
      </c>
      <c r="C357">
        <v>2008</v>
      </c>
      <c r="D357" t="b">
        <f t="shared" si="5"/>
        <v>0</v>
      </c>
    </row>
    <row r="358" spans="1:4">
      <c r="A358" t="s">
        <v>18734</v>
      </c>
      <c r="B358" t="s">
        <v>27761</v>
      </c>
      <c r="C358">
        <v>2019</v>
      </c>
      <c r="D358" t="b">
        <f t="shared" si="5"/>
        <v>0</v>
      </c>
    </row>
    <row r="359" spans="1:4">
      <c r="A359" t="s">
        <v>18734</v>
      </c>
      <c r="B359" t="s">
        <v>29294</v>
      </c>
      <c r="C359">
        <v>1990</v>
      </c>
      <c r="D359" t="b">
        <f t="shared" si="5"/>
        <v>0</v>
      </c>
    </row>
    <row r="360" spans="1:4">
      <c r="A360" t="s">
        <v>18734</v>
      </c>
      <c r="B360" t="s">
        <v>29222</v>
      </c>
      <c r="C360">
        <v>1990</v>
      </c>
      <c r="D360" t="b">
        <f t="shared" si="5"/>
        <v>0</v>
      </c>
    </row>
    <row r="361" spans="1:4">
      <c r="A361" t="s">
        <v>18734</v>
      </c>
      <c r="B361" t="s">
        <v>27778</v>
      </c>
      <c r="C361">
        <v>2020</v>
      </c>
      <c r="D361" t="b">
        <f t="shared" si="5"/>
        <v>0</v>
      </c>
    </row>
    <row r="362" spans="1:4">
      <c r="A362" t="s">
        <v>18734</v>
      </c>
      <c r="B362" t="s">
        <v>28463</v>
      </c>
      <c r="C362">
        <v>1990</v>
      </c>
      <c r="D362" t="b">
        <f t="shared" si="5"/>
        <v>0</v>
      </c>
    </row>
    <row r="363" spans="1:4">
      <c r="A363" t="s">
        <v>18734</v>
      </c>
      <c r="B363" t="s">
        <v>28509</v>
      </c>
      <c r="C363">
        <v>2016</v>
      </c>
      <c r="D363" t="b">
        <f t="shared" si="5"/>
        <v>0</v>
      </c>
    </row>
    <row r="364" spans="1:4">
      <c r="A364" t="s">
        <v>18734</v>
      </c>
      <c r="B364" t="s">
        <v>29269</v>
      </c>
      <c r="C364">
        <v>1990</v>
      </c>
      <c r="D364" t="b">
        <f t="shared" si="5"/>
        <v>0</v>
      </c>
    </row>
    <row r="365" spans="1:4">
      <c r="A365" t="s">
        <v>18734</v>
      </c>
      <c r="B365" t="s">
        <v>19610</v>
      </c>
      <c r="C365">
        <v>1989</v>
      </c>
      <c r="D365" t="b">
        <f t="shared" si="5"/>
        <v>0</v>
      </c>
    </row>
    <row r="366" spans="1:4">
      <c r="A366" t="s">
        <v>18734</v>
      </c>
      <c r="B366" t="s">
        <v>28861</v>
      </c>
      <c r="C366">
        <v>1989</v>
      </c>
      <c r="D366" t="b">
        <f t="shared" si="5"/>
        <v>0</v>
      </c>
    </row>
    <row r="367" spans="1:4">
      <c r="A367" t="s">
        <v>18734</v>
      </c>
      <c r="B367" t="s">
        <v>29485</v>
      </c>
      <c r="C367">
        <v>1992</v>
      </c>
      <c r="D367" t="b">
        <f t="shared" si="5"/>
        <v>0</v>
      </c>
    </row>
    <row r="368" spans="1:4">
      <c r="A368" t="s">
        <v>18734</v>
      </c>
      <c r="B368" t="s">
        <v>20243</v>
      </c>
      <c r="C368">
        <v>1991</v>
      </c>
      <c r="D368" t="b">
        <f t="shared" si="5"/>
        <v>0</v>
      </c>
    </row>
    <row r="369" spans="1:4">
      <c r="A369" t="s">
        <v>18734</v>
      </c>
      <c r="B369" t="s">
        <v>20303</v>
      </c>
      <c r="C369">
        <v>1990</v>
      </c>
      <c r="D369" t="b">
        <f t="shared" si="5"/>
        <v>0</v>
      </c>
    </row>
    <row r="370" spans="1:4">
      <c r="A370" t="s">
        <v>18734</v>
      </c>
      <c r="B370" t="s">
        <v>24273</v>
      </c>
      <c r="C370">
        <v>1998</v>
      </c>
      <c r="D370" t="b">
        <f t="shared" si="5"/>
        <v>0</v>
      </c>
    </row>
    <row r="371" spans="1:4">
      <c r="A371" t="s">
        <v>18734</v>
      </c>
      <c r="B371" t="s">
        <v>29160</v>
      </c>
      <c r="C371">
        <v>1990</v>
      </c>
      <c r="D371" t="b">
        <f t="shared" si="5"/>
        <v>0</v>
      </c>
    </row>
    <row r="372" spans="1:4">
      <c r="A372" t="s">
        <v>18734</v>
      </c>
      <c r="B372" t="s">
        <v>29592</v>
      </c>
      <c r="C372">
        <v>1996</v>
      </c>
      <c r="D372" t="b">
        <f t="shared" si="5"/>
        <v>0</v>
      </c>
    </row>
    <row r="373" spans="1:4">
      <c r="A373" t="s">
        <v>18734</v>
      </c>
      <c r="B373" t="s">
        <v>19649</v>
      </c>
      <c r="C373">
        <v>1992</v>
      </c>
      <c r="D373" t="b">
        <f t="shared" si="5"/>
        <v>0</v>
      </c>
    </row>
    <row r="374" spans="1:4">
      <c r="A374" t="s">
        <v>18734</v>
      </c>
      <c r="B374" t="s">
        <v>20460</v>
      </c>
      <c r="C374">
        <v>1990</v>
      </c>
      <c r="D374" t="b">
        <f t="shared" si="5"/>
        <v>0</v>
      </c>
    </row>
    <row r="375" spans="1:4">
      <c r="A375" t="s">
        <v>18734</v>
      </c>
      <c r="B375" t="s">
        <v>28540</v>
      </c>
      <c r="C375">
        <v>1991</v>
      </c>
      <c r="D375" t="b">
        <f t="shared" si="5"/>
        <v>0</v>
      </c>
    </row>
    <row r="376" spans="1:4">
      <c r="A376" t="s">
        <v>18734</v>
      </c>
      <c r="B376" t="s">
        <v>24939</v>
      </c>
      <c r="C376">
        <v>1992</v>
      </c>
      <c r="D376" t="b">
        <f t="shared" si="5"/>
        <v>0</v>
      </c>
    </row>
    <row r="377" spans="1:4">
      <c r="A377" t="s">
        <v>18734</v>
      </c>
      <c r="B377" t="s">
        <v>29085</v>
      </c>
      <c r="C377">
        <v>1990</v>
      </c>
      <c r="D377" t="b">
        <f t="shared" si="5"/>
        <v>0</v>
      </c>
    </row>
    <row r="378" spans="1:4">
      <c r="A378" t="s">
        <v>18734</v>
      </c>
      <c r="B378" t="s">
        <v>29062</v>
      </c>
      <c r="C378">
        <v>1989</v>
      </c>
      <c r="D378" t="b">
        <f t="shared" si="5"/>
        <v>0</v>
      </c>
    </row>
    <row r="379" spans="1:4">
      <c r="A379" t="s">
        <v>18734</v>
      </c>
      <c r="B379" t="s">
        <v>28936</v>
      </c>
      <c r="C379">
        <v>1989</v>
      </c>
      <c r="D379" t="b">
        <f t="shared" si="5"/>
        <v>0</v>
      </c>
    </row>
    <row r="380" spans="1:4">
      <c r="A380" t="s">
        <v>18734</v>
      </c>
      <c r="B380" t="s">
        <v>26123</v>
      </c>
      <c r="C380">
        <v>2001</v>
      </c>
      <c r="D380" t="b">
        <f t="shared" si="5"/>
        <v>0</v>
      </c>
    </row>
    <row r="381" spans="1:4">
      <c r="A381" t="s">
        <v>18734</v>
      </c>
      <c r="B381" t="s">
        <v>20477</v>
      </c>
      <c r="C381">
        <v>1990</v>
      </c>
      <c r="D381" t="b">
        <f t="shared" si="5"/>
        <v>0</v>
      </c>
    </row>
    <row r="382" spans="1:4">
      <c r="A382" t="s">
        <v>18734</v>
      </c>
      <c r="B382" t="s">
        <v>25565</v>
      </c>
      <c r="C382">
        <v>2004</v>
      </c>
      <c r="D382" t="b">
        <f t="shared" si="5"/>
        <v>0</v>
      </c>
    </row>
    <row r="383" spans="1:4">
      <c r="A383" t="s">
        <v>18734</v>
      </c>
      <c r="B383" t="s">
        <v>25994</v>
      </c>
      <c r="C383">
        <v>2007</v>
      </c>
      <c r="D383" t="b">
        <f t="shared" si="5"/>
        <v>0</v>
      </c>
    </row>
    <row r="384" spans="1:4">
      <c r="A384" t="s">
        <v>18734</v>
      </c>
      <c r="B384" t="s">
        <v>28859</v>
      </c>
      <c r="C384">
        <v>1989</v>
      </c>
      <c r="D384" t="b">
        <f t="shared" si="5"/>
        <v>0</v>
      </c>
    </row>
    <row r="385" spans="1:4">
      <c r="A385" t="s">
        <v>18734</v>
      </c>
      <c r="B385" t="s">
        <v>21037</v>
      </c>
      <c r="C385">
        <v>1989</v>
      </c>
      <c r="D385" t="b">
        <f t="shared" si="5"/>
        <v>0</v>
      </c>
    </row>
    <row r="386" spans="1:4">
      <c r="A386" t="s">
        <v>18734</v>
      </c>
      <c r="B386" t="s">
        <v>19735</v>
      </c>
      <c r="C386">
        <v>1989</v>
      </c>
      <c r="D386" t="b">
        <f t="shared" si="5"/>
        <v>0</v>
      </c>
    </row>
    <row r="387" spans="1:4">
      <c r="A387" t="s">
        <v>18734</v>
      </c>
      <c r="B387" t="s">
        <v>29595</v>
      </c>
      <c r="C387">
        <v>1996</v>
      </c>
      <c r="D387" t="b">
        <f t="shared" ref="D387:D450" si="6">A387&amp;B387=A388&amp;B388</f>
        <v>0</v>
      </c>
    </row>
    <row r="388" spans="1:4">
      <c r="A388" t="s">
        <v>18734</v>
      </c>
      <c r="B388" t="s">
        <v>29084</v>
      </c>
      <c r="C388">
        <v>1990</v>
      </c>
      <c r="D388" t="b">
        <f t="shared" si="6"/>
        <v>0</v>
      </c>
    </row>
    <row r="389" spans="1:4">
      <c r="A389" t="s">
        <v>18734</v>
      </c>
      <c r="B389" t="s">
        <v>24978</v>
      </c>
      <c r="C389">
        <v>1992</v>
      </c>
      <c r="D389" t="b">
        <f t="shared" si="6"/>
        <v>0</v>
      </c>
    </row>
    <row r="390" spans="1:4">
      <c r="A390" t="s">
        <v>18734</v>
      </c>
      <c r="B390" t="s">
        <v>27147</v>
      </c>
      <c r="C390">
        <v>2015</v>
      </c>
      <c r="D390" t="b">
        <f t="shared" si="6"/>
        <v>0</v>
      </c>
    </row>
    <row r="391" spans="1:4">
      <c r="A391" t="s">
        <v>18734</v>
      </c>
      <c r="B391" t="s">
        <v>20633</v>
      </c>
      <c r="C391">
        <v>1991</v>
      </c>
      <c r="D391" t="b">
        <f t="shared" si="6"/>
        <v>0</v>
      </c>
    </row>
    <row r="392" spans="1:4">
      <c r="A392" t="s">
        <v>18734</v>
      </c>
      <c r="B392" t="s">
        <v>21122</v>
      </c>
      <c r="C392">
        <v>1991</v>
      </c>
      <c r="D392" t="b">
        <f t="shared" si="6"/>
        <v>0</v>
      </c>
    </row>
    <row r="393" spans="1:4">
      <c r="A393" t="s">
        <v>18734</v>
      </c>
      <c r="B393" t="s">
        <v>25833</v>
      </c>
      <c r="C393">
        <v>1990</v>
      </c>
      <c r="D393" t="b">
        <f t="shared" si="6"/>
        <v>0</v>
      </c>
    </row>
    <row r="394" spans="1:4">
      <c r="A394" t="s">
        <v>18734</v>
      </c>
      <c r="B394" t="s">
        <v>26874</v>
      </c>
      <c r="C394">
        <v>2013</v>
      </c>
      <c r="D394" t="b">
        <f t="shared" si="6"/>
        <v>0</v>
      </c>
    </row>
    <row r="395" spans="1:4">
      <c r="A395" t="s">
        <v>18734</v>
      </c>
      <c r="B395" t="s">
        <v>18861</v>
      </c>
      <c r="C395">
        <v>1989</v>
      </c>
      <c r="D395" t="b">
        <f t="shared" si="6"/>
        <v>0</v>
      </c>
    </row>
    <row r="396" spans="1:4">
      <c r="A396" t="s">
        <v>18734</v>
      </c>
      <c r="B396" t="s">
        <v>29008</v>
      </c>
      <c r="C396">
        <v>1989</v>
      </c>
      <c r="D396" t="b">
        <f t="shared" si="6"/>
        <v>0</v>
      </c>
    </row>
    <row r="397" spans="1:4">
      <c r="A397" t="s">
        <v>18734</v>
      </c>
      <c r="B397" t="s">
        <v>28974</v>
      </c>
      <c r="C397">
        <v>1989</v>
      </c>
      <c r="D397" t="b">
        <f t="shared" si="6"/>
        <v>0</v>
      </c>
    </row>
    <row r="398" spans="1:4">
      <c r="A398" t="s">
        <v>18734</v>
      </c>
      <c r="B398" t="s">
        <v>29622</v>
      </c>
      <c r="C398">
        <v>1997</v>
      </c>
      <c r="D398" t="b">
        <f t="shared" si="6"/>
        <v>0</v>
      </c>
    </row>
    <row r="399" spans="1:4">
      <c r="A399" t="s">
        <v>18734</v>
      </c>
      <c r="B399" t="s">
        <v>22956</v>
      </c>
      <c r="C399">
        <v>1993</v>
      </c>
      <c r="D399" t="b">
        <f t="shared" si="6"/>
        <v>0</v>
      </c>
    </row>
    <row r="400" spans="1:4">
      <c r="A400" t="s">
        <v>18734</v>
      </c>
      <c r="B400" t="s">
        <v>25396</v>
      </c>
      <c r="C400">
        <v>2003</v>
      </c>
      <c r="D400" t="b">
        <f t="shared" si="6"/>
        <v>0</v>
      </c>
    </row>
    <row r="401" spans="1:4">
      <c r="A401" t="s">
        <v>18734</v>
      </c>
      <c r="B401" t="s">
        <v>25795</v>
      </c>
      <c r="C401">
        <v>2005</v>
      </c>
      <c r="D401" t="b">
        <f t="shared" si="6"/>
        <v>0</v>
      </c>
    </row>
    <row r="402" spans="1:4">
      <c r="A402" t="s">
        <v>18734</v>
      </c>
      <c r="B402" t="s">
        <v>28408</v>
      </c>
      <c r="C402">
        <v>1994</v>
      </c>
      <c r="D402" t="b">
        <f t="shared" si="6"/>
        <v>0</v>
      </c>
    </row>
    <row r="403" spans="1:4">
      <c r="A403" t="s">
        <v>18734</v>
      </c>
      <c r="B403" t="s">
        <v>29631</v>
      </c>
      <c r="C403">
        <v>1998</v>
      </c>
      <c r="D403" t="b">
        <f t="shared" si="6"/>
        <v>0</v>
      </c>
    </row>
    <row r="404" spans="1:4">
      <c r="A404" t="s">
        <v>18734</v>
      </c>
      <c r="B404" t="s">
        <v>29019</v>
      </c>
      <c r="C404">
        <v>1989</v>
      </c>
      <c r="D404" t="b">
        <f t="shared" si="6"/>
        <v>0</v>
      </c>
    </row>
    <row r="405" spans="1:4">
      <c r="A405" t="s">
        <v>18734</v>
      </c>
      <c r="B405" t="s">
        <v>21305</v>
      </c>
      <c r="C405">
        <v>1990</v>
      </c>
      <c r="D405" t="b">
        <f t="shared" si="6"/>
        <v>0</v>
      </c>
    </row>
    <row r="406" spans="1:4">
      <c r="A406" t="s">
        <v>18734</v>
      </c>
      <c r="B406" t="s">
        <v>21309</v>
      </c>
      <c r="C406">
        <v>1990</v>
      </c>
      <c r="D406" t="b">
        <f t="shared" si="6"/>
        <v>0</v>
      </c>
    </row>
    <row r="407" spans="1:4">
      <c r="A407" t="s">
        <v>18734</v>
      </c>
      <c r="B407" t="s">
        <v>21093</v>
      </c>
      <c r="C407">
        <v>2002</v>
      </c>
      <c r="D407" t="b">
        <f t="shared" si="6"/>
        <v>0</v>
      </c>
    </row>
    <row r="408" spans="1:4">
      <c r="A408" t="s">
        <v>18734</v>
      </c>
      <c r="B408" t="s">
        <v>18735</v>
      </c>
      <c r="C408">
        <v>1989</v>
      </c>
      <c r="D408" t="b">
        <f t="shared" si="6"/>
        <v>0</v>
      </c>
    </row>
    <row r="409" spans="1:4">
      <c r="A409" t="s">
        <v>18734</v>
      </c>
      <c r="B409" t="s">
        <v>23577</v>
      </c>
      <c r="C409">
        <v>1991</v>
      </c>
      <c r="D409" t="b">
        <f t="shared" si="6"/>
        <v>0</v>
      </c>
    </row>
    <row r="410" spans="1:4">
      <c r="A410" t="s">
        <v>18734</v>
      </c>
      <c r="B410" t="s">
        <v>23064</v>
      </c>
      <c r="C410">
        <v>2002</v>
      </c>
      <c r="D410" t="b">
        <f t="shared" si="6"/>
        <v>0</v>
      </c>
    </row>
    <row r="411" spans="1:4">
      <c r="A411" t="s">
        <v>18734</v>
      </c>
      <c r="B411" t="s">
        <v>27768</v>
      </c>
      <c r="C411">
        <v>2019</v>
      </c>
      <c r="D411" t="b">
        <f t="shared" si="6"/>
        <v>0</v>
      </c>
    </row>
    <row r="412" spans="1:4">
      <c r="A412" t="s">
        <v>18734</v>
      </c>
      <c r="B412" t="s">
        <v>26536</v>
      </c>
      <c r="C412">
        <v>2010</v>
      </c>
      <c r="D412" t="b">
        <f t="shared" si="6"/>
        <v>0</v>
      </c>
    </row>
    <row r="413" spans="1:4">
      <c r="A413" t="s">
        <v>18734</v>
      </c>
      <c r="B413" t="s">
        <v>22897</v>
      </c>
      <c r="C413">
        <v>1993</v>
      </c>
      <c r="D413" t="b">
        <f t="shared" si="6"/>
        <v>0</v>
      </c>
    </row>
    <row r="414" spans="1:4">
      <c r="A414" t="s">
        <v>18734</v>
      </c>
      <c r="B414" t="s">
        <v>25403</v>
      </c>
      <c r="C414">
        <v>2003</v>
      </c>
      <c r="D414" t="b">
        <f t="shared" si="6"/>
        <v>0</v>
      </c>
    </row>
    <row r="415" spans="1:4">
      <c r="A415" t="s">
        <v>18734</v>
      </c>
      <c r="B415" t="s">
        <v>20661</v>
      </c>
      <c r="C415">
        <v>1990</v>
      </c>
      <c r="D415" t="b">
        <f t="shared" si="6"/>
        <v>0</v>
      </c>
    </row>
    <row r="416" spans="1:4">
      <c r="A416" t="s">
        <v>18734</v>
      </c>
      <c r="B416" t="s">
        <v>29395</v>
      </c>
      <c r="C416">
        <v>1991</v>
      </c>
      <c r="D416" t="b">
        <f t="shared" si="6"/>
        <v>0</v>
      </c>
    </row>
    <row r="417" spans="1:4">
      <c r="A417" t="s">
        <v>18734</v>
      </c>
      <c r="B417" t="s">
        <v>29701</v>
      </c>
      <c r="C417">
        <v>2005</v>
      </c>
      <c r="D417" t="b">
        <f t="shared" si="6"/>
        <v>0</v>
      </c>
    </row>
    <row r="418" spans="1:4">
      <c r="A418" t="s">
        <v>18734</v>
      </c>
      <c r="B418" t="s">
        <v>27773</v>
      </c>
      <c r="C418">
        <v>2011</v>
      </c>
      <c r="D418" t="b">
        <f t="shared" si="6"/>
        <v>0</v>
      </c>
    </row>
    <row r="419" spans="1:4">
      <c r="A419" t="s">
        <v>18734</v>
      </c>
      <c r="B419" t="s">
        <v>27218</v>
      </c>
      <c r="C419">
        <v>2016</v>
      </c>
      <c r="D419" t="b">
        <f t="shared" si="6"/>
        <v>0</v>
      </c>
    </row>
    <row r="420" spans="1:4">
      <c r="A420" t="s">
        <v>18734</v>
      </c>
      <c r="B420" t="s">
        <v>20746</v>
      </c>
      <c r="C420">
        <v>1991</v>
      </c>
      <c r="D420" t="b">
        <f t="shared" si="6"/>
        <v>0</v>
      </c>
    </row>
    <row r="421" spans="1:4">
      <c r="A421" t="s">
        <v>18734</v>
      </c>
      <c r="B421" t="s">
        <v>19051</v>
      </c>
      <c r="C421">
        <v>1989</v>
      </c>
      <c r="D421" t="b">
        <f t="shared" si="6"/>
        <v>0</v>
      </c>
    </row>
    <row r="422" spans="1:4">
      <c r="A422" t="s">
        <v>18734</v>
      </c>
      <c r="B422" t="s">
        <v>29316</v>
      </c>
      <c r="C422">
        <v>1990</v>
      </c>
      <c r="D422" t="b">
        <f t="shared" si="6"/>
        <v>0</v>
      </c>
    </row>
    <row r="423" spans="1:4">
      <c r="A423" t="s">
        <v>18734</v>
      </c>
      <c r="B423" t="s">
        <v>24941</v>
      </c>
      <c r="C423">
        <v>1990</v>
      </c>
      <c r="D423" t="b">
        <f t="shared" si="6"/>
        <v>0</v>
      </c>
    </row>
    <row r="424" spans="1:4">
      <c r="A424" t="s">
        <v>18734</v>
      </c>
      <c r="B424" t="s">
        <v>29138</v>
      </c>
      <c r="C424">
        <v>1990</v>
      </c>
      <c r="D424" t="b">
        <f t="shared" si="6"/>
        <v>0</v>
      </c>
    </row>
    <row r="425" spans="1:4">
      <c r="A425" t="s">
        <v>18734</v>
      </c>
      <c r="B425" t="s">
        <v>26305</v>
      </c>
      <c r="C425">
        <v>2009</v>
      </c>
      <c r="D425" t="b">
        <f t="shared" si="6"/>
        <v>0</v>
      </c>
    </row>
    <row r="426" spans="1:4">
      <c r="A426" t="s">
        <v>18734</v>
      </c>
      <c r="B426" t="s">
        <v>29165</v>
      </c>
      <c r="C426">
        <v>1990</v>
      </c>
      <c r="D426" t="b">
        <f t="shared" si="6"/>
        <v>0</v>
      </c>
    </row>
    <row r="427" spans="1:4">
      <c r="A427" t="s">
        <v>18734</v>
      </c>
      <c r="B427" t="s">
        <v>29434</v>
      </c>
      <c r="C427">
        <v>1991</v>
      </c>
      <c r="D427" t="b">
        <f t="shared" si="6"/>
        <v>0</v>
      </c>
    </row>
    <row r="428" spans="1:4">
      <c r="A428" t="s">
        <v>18734</v>
      </c>
      <c r="B428" t="s">
        <v>20572</v>
      </c>
      <c r="C428">
        <v>1990</v>
      </c>
      <c r="D428" t="b">
        <f t="shared" si="6"/>
        <v>0</v>
      </c>
    </row>
    <row r="429" spans="1:4">
      <c r="A429" t="s">
        <v>18734</v>
      </c>
      <c r="B429" t="s">
        <v>21328</v>
      </c>
      <c r="C429">
        <v>1991</v>
      </c>
      <c r="D429" t="b">
        <f t="shared" si="6"/>
        <v>0</v>
      </c>
    </row>
    <row r="430" spans="1:4">
      <c r="A430" t="s">
        <v>18734</v>
      </c>
      <c r="B430" t="s">
        <v>21346</v>
      </c>
      <c r="C430">
        <v>1993</v>
      </c>
      <c r="D430" t="b">
        <f t="shared" si="6"/>
        <v>0</v>
      </c>
    </row>
    <row r="431" spans="1:4">
      <c r="A431" t="s">
        <v>18734</v>
      </c>
      <c r="B431" t="s">
        <v>28528</v>
      </c>
      <c r="C431">
        <v>2012</v>
      </c>
      <c r="D431" t="b">
        <f t="shared" si="6"/>
        <v>0</v>
      </c>
    </row>
    <row r="432" spans="1:4">
      <c r="A432" t="s">
        <v>18734</v>
      </c>
      <c r="B432" t="s">
        <v>26848</v>
      </c>
      <c r="C432">
        <v>2013</v>
      </c>
      <c r="D432" t="b">
        <f t="shared" si="6"/>
        <v>0</v>
      </c>
    </row>
    <row r="433" spans="1:4">
      <c r="A433" t="s">
        <v>18734</v>
      </c>
      <c r="B433" t="s">
        <v>25905</v>
      </c>
      <c r="C433">
        <v>2005</v>
      </c>
      <c r="D433" t="b">
        <f t="shared" si="6"/>
        <v>0</v>
      </c>
    </row>
    <row r="434" spans="1:4">
      <c r="A434" t="s">
        <v>18734</v>
      </c>
      <c r="B434" t="s">
        <v>28997</v>
      </c>
      <c r="C434">
        <v>1989</v>
      </c>
      <c r="D434" t="b">
        <f t="shared" si="6"/>
        <v>0</v>
      </c>
    </row>
    <row r="435" spans="1:4">
      <c r="A435" t="s">
        <v>18734</v>
      </c>
      <c r="B435" t="s">
        <v>29235</v>
      </c>
      <c r="C435">
        <v>1990</v>
      </c>
      <c r="D435" t="b">
        <f t="shared" si="6"/>
        <v>0</v>
      </c>
    </row>
    <row r="436" spans="1:4">
      <c r="A436" t="s">
        <v>18734</v>
      </c>
      <c r="B436" t="s">
        <v>28487</v>
      </c>
      <c r="C436">
        <v>2014</v>
      </c>
      <c r="D436" t="b">
        <f t="shared" si="6"/>
        <v>0</v>
      </c>
    </row>
    <row r="437" spans="1:4">
      <c r="A437" t="s">
        <v>18734</v>
      </c>
      <c r="B437" t="s">
        <v>29108</v>
      </c>
      <c r="C437">
        <v>1990</v>
      </c>
      <c r="D437" t="b">
        <f t="shared" si="6"/>
        <v>0</v>
      </c>
    </row>
    <row r="438" spans="1:4">
      <c r="A438" t="s">
        <v>18734</v>
      </c>
      <c r="B438" t="s">
        <v>26030</v>
      </c>
      <c r="C438">
        <v>2007</v>
      </c>
      <c r="D438" t="b">
        <f t="shared" si="6"/>
        <v>0</v>
      </c>
    </row>
    <row r="439" spans="1:4">
      <c r="A439" t="s">
        <v>18734</v>
      </c>
      <c r="B439" t="s">
        <v>29027</v>
      </c>
      <c r="C439">
        <v>1989</v>
      </c>
      <c r="D439" t="b">
        <f t="shared" si="6"/>
        <v>0</v>
      </c>
    </row>
    <row r="440" spans="1:4">
      <c r="A440" t="s">
        <v>18734</v>
      </c>
      <c r="B440" t="s">
        <v>29456</v>
      </c>
      <c r="C440">
        <v>1991</v>
      </c>
      <c r="D440" t="b">
        <f t="shared" si="6"/>
        <v>0</v>
      </c>
    </row>
    <row r="441" spans="1:4">
      <c r="A441" t="s">
        <v>18734</v>
      </c>
      <c r="B441" t="s">
        <v>18884</v>
      </c>
      <c r="C441">
        <v>1989</v>
      </c>
      <c r="D441" t="b">
        <f t="shared" si="6"/>
        <v>0</v>
      </c>
    </row>
    <row r="442" spans="1:4">
      <c r="A442" t="s">
        <v>18734</v>
      </c>
      <c r="B442" t="s">
        <v>22470</v>
      </c>
      <c r="C442">
        <v>2007</v>
      </c>
      <c r="D442" t="b">
        <f t="shared" si="6"/>
        <v>0</v>
      </c>
    </row>
    <row r="443" spans="1:4">
      <c r="A443" t="s">
        <v>18734</v>
      </c>
      <c r="B443" t="s">
        <v>24101</v>
      </c>
      <c r="C443">
        <v>1997</v>
      </c>
      <c r="D443" t="b">
        <f t="shared" si="6"/>
        <v>0</v>
      </c>
    </row>
    <row r="444" spans="1:4">
      <c r="A444" t="s">
        <v>18734</v>
      </c>
      <c r="B444" t="s">
        <v>24707</v>
      </c>
      <c r="C444">
        <v>1989</v>
      </c>
      <c r="D444" t="b">
        <f t="shared" si="6"/>
        <v>0</v>
      </c>
    </row>
    <row r="445" spans="1:4">
      <c r="A445" t="s">
        <v>18734</v>
      </c>
      <c r="B445" t="s">
        <v>20892</v>
      </c>
      <c r="C445">
        <v>2004</v>
      </c>
      <c r="D445" t="b">
        <f t="shared" si="6"/>
        <v>0</v>
      </c>
    </row>
    <row r="446" spans="1:4">
      <c r="A446" t="s">
        <v>18734</v>
      </c>
      <c r="B446" t="s">
        <v>29048</v>
      </c>
      <c r="C446">
        <v>1989</v>
      </c>
      <c r="D446" t="b">
        <f t="shared" si="6"/>
        <v>0</v>
      </c>
    </row>
    <row r="447" spans="1:4">
      <c r="A447" t="s">
        <v>18734</v>
      </c>
      <c r="B447" t="s">
        <v>27729</v>
      </c>
      <c r="C447">
        <v>2018</v>
      </c>
      <c r="D447" t="b">
        <f t="shared" si="6"/>
        <v>0</v>
      </c>
    </row>
    <row r="448" spans="1:4">
      <c r="A448" t="s">
        <v>18734</v>
      </c>
      <c r="B448" t="s">
        <v>20785</v>
      </c>
      <c r="C448">
        <v>1991</v>
      </c>
      <c r="D448" t="b">
        <f t="shared" si="6"/>
        <v>0</v>
      </c>
    </row>
    <row r="449" spans="1:4">
      <c r="A449" t="s">
        <v>18734</v>
      </c>
      <c r="B449" t="s">
        <v>27047</v>
      </c>
      <c r="C449">
        <v>2014</v>
      </c>
      <c r="D449" t="b">
        <f t="shared" si="6"/>
        <v>0</v>
      </c>
    </row>
    <row r="450" spans="1:4">
      <c r="A450" t="s">
        <v>18734</v>
      </c>
      <c r="B450" t="s">
        <v>28970</v>
      </c>
      <c r="C450">
        <v>1989</v>
      </c>
      <c r="D450" t="b">
        <f t="shared" si="6"/>
        <v>0</v>
      </c>
    </row>
    <row r="451" spans="1:4">
      <c r="A451" t="s">
        <v>18734</v>
      </c>
      <c r="B451" t="s">
        <v>29247</v>
      </c>
      <c r="C451">
        <v>1990</v>
      </c>
      <c r="D451" t="b">
        <f t="shared" ref="D451:D514" si="7">A451&amp;B451=A452&amp;B452</f>
        <v>0</v>
      </c>
    </row>
    <row r="452" spans="1:4">
      <c r="A452" t="s">
        <v>18734</v>
      </c>
      <c r="B452" t="s">
        <v>28982</v>
      </c>
      <c r="C452">
        <v>1989</v>
      </c>
      <c r="D452" t="b">
        <f t="shared" si="7"/>
        <v>0</v>
      </c>
    </row>
    <row r="453" spans="1:4">
      <c r="A453" t="s">
        <v>18734</v>
      </c>
      <c r="B453" t="s">
        <v>27424</v>
      </c>
      <c r="C453">
        <v>2006</v>
      </c>
      <c r="D453" t="b">
        <f t="shared" si="7"/>
        <v>0</v>
      </c>
    </row>
    <row r="454" spans="1:4">
      <c r="A454" t="s">
        <v>18734</v>
      </c>
      <c r="B454" t="s">
        <v>29563</v>
      </c>
      <c r="C454">
        <v>1994</v>
      </c>
      <c r="D454" t="b">
        <f t="shared" si="7"/>
        <v>0</v>
      </c>
    </row>
    <row r="455" spans="1:4">
      <c r="A455" t="s">
        <v>18734</v>
      </c>
      <c r="B455" t="s">
        <v>18937</v>
      </c>
      <c r="C455">
        <v>1989</v>
      </c>
      <c r="D455" t="b">
        <f t="shared" si="7"/>
        <v>0</v>
      </c>
    </row>
    <row r="456" spans="1:4">
      <c r="A456" t="s">
        <v>18734</v>
      </c>
      <c r="B456" t="s">
        <v>18963</v>
      </c>
      <c r="C456">
        <v>2006</v>
      </c>
      <c r="D456" t="b">
        <f t="shared" si="7"/>
        <v>0</v>
      </c>
    </row>
    <row r="457" spans="1:4">
      <c r="A457" t="s">
        <v>18734</v>
      </c>
      <c r="B457" t="s">
        <v>25194</v>
      </c>
      <c r="C457">
        <v>2019</v>
      </c>
      <c r="D457" t="b">
        <f t="shared" si="7"/>
        <v>0</v>
      </c>
    </row>
    <row r="458" spans="1:4">
      <c r="A458" t="s">
        <v>18734</v>
      </c>
      <c r="B458" t="s">
        <v>29191</v>
      </c>
      <c r="C458">
        <v>1990</v>
      </c>
      <c r="D458" t="b">
        <f t="shared" si="7"/>
        <v>0</v>
      </c>
    </row>
    <row r="459" spans="1:4">
      <c r="A459" t="s">
        <v>18734</v>
      </c>
      <c r="B459" t="s">
        <v>20688</v>
      </c>
      <c r="C459">
        <v>1991</v>
      </c>
      <c r="D459" t="b">
        <f t="shared" si="7"/>
        <v>0</v>
      </c>
    </row>
    <row r="460" spans="1:4">
      <c r="A460" t="s">
        <v>18734</v>
      </c>
      <c r="B460" t="s">
        <v>21990</v>
      </c>
      <c r="C460">
        <v>1992</v>
      </c>
      <c r="D460" t="b">
        <f t="shared" si="7"/>
        <v>0</v>
      </c>
    </row>
    <row r="461" spans="1:4">
      <c r="A461" t="s">
        <v>18734</v>
      </c>
      <c r="B461" t="s">
        <v>20622</v>
      </c>
      <c r="C461">
        <v>1991</v>
      </c>
      <c r="D461" t="b">
        <f t="shared" si="7"/>
        <v>0</v>
      </c>
    </row>
    <row r="462" spans="1:4">
      <c r="A462" t="s">
        <v>18734</v>
      </c>
      <c r="B462" t="s">
        <v>19977</v>
      </c>
      <c r="C462">
        <v>1989</v>
      </c>
      <c r="D462" t="b">
        <f t="shared" si="7"/>
        <v>0</v>
      </c>
    </row>
    <row r="463" spans="1:4">
      <c r="A463" t="s">
        <v>18734</v>
      </c>
      <c r="B463" t="s">
        <v>28954</v>
      </c>
      <c r="C463">
        <v>1989</v>
      </c>
      <c r="D463" t="b">
        <f t="shared" si="7"/>
        <v>0</v>
      </c>
    </row>
    <row r="464" spans="1:4">
      <c r="A464" t="s">
        <v>18734</v>
      </c>
      <c r="B464" t="s">
        <v>29675</v>
      </c>
      <c r="C464">
        <v>2002</v>
      </c>
      <c r="D464" t="b">
        <f t="shared" si="7"/>
        <v>0</v>
      </c>
    </row>
    <row r="465" spans="1:4">
      <c r="A465" t="s">
        <v>18591</v>
      </c>
      <c r="B465" t="s">
        <v>29323</v>
      </c>
      <c r="C465">
        <v>1990</v>
      </c>
      <c r="D465" t="b">
        <f t="shared" si="7"/>
        <v>0</v>
      </c>
    </row>
    <row r="466" spans="1:4">
      <c r="A466" t="s">
        <v>18591</v>
      </c>
      <c r="B466" t="s">
        <v>28902</v>
      </c>
      <c r="C466">
        <v>1989</v>
      </c>
      <c r="D466" t="b">
        <f t="shared" si="7"/>
        <v>0</v>
      </c>
    </row>
    <row r="467" spans="1:4">
      <c r="A467" t="s">
        <v>18591</v>
      </c>
      <c r="B467" t="s">
        <v>18792</v>
      </c>
      <c r="C467">
        <v>1989</v>
      </c>
      <c r="D467" t="b">
        <f t="shared" si="7"/>
        <v>0</v>
      </c>
    </row>
    <row r="468" spans="1:4">
      <c r="A468" t="s">
        <v>18891</v>
      </c>
      <c r="B468" t="s">
        <v>18892</v>
      </c>
      <c r="C468">
        <v>1989</v>
      </c>
      <c r="D468" t="b">
        <f t="shared" si="7"/>
        <v>0</v>
      </c>
    </row>
    <row r="469" spans="1:4">
      <c r="A469" t="s">
        <v>18591</v>
      </c>
      <c r="B469" t="s">
        <v>29338</v>
      </c>
      <c r="C469">
        <v>1990</v>
      </c>
      <c r="D469" t="b">
        <f t="shared" si="7"/>
        <v>0</v>
      </c>
    </row>
    <row r="470" spans="1:4">
      <c r="A470" t="s">
        <v>18591</v>
      </c>
      <c r="B470" t="s">
        <v>29181</v>
      </c>
      <c r="C470">
        <v>1990</v>
      </c>
      <c r="D470" t="b">
        <f t="shared" si="7"/>
        <v>0</v>
      </c>
    </row>
    <row r="471" spans="1:4">
      <c r="A471" t="s">
        <v>18591</v>
      </c>
      <c r="B471" t="s">
        <v>27752</v>
      </c>
      <c r="C471">
        <v>2019</v>
      </c>
      <c r="D471" t="b">
        <f t="shared" si="7"/>
        <v>0</v>
      </c>
    </row>
    <row r="472" spans="1:4">
      <c r="A472" t="s">
        <v>18591</v>
      </c>
      <c r="B472" t="s">
        <v>18592</v>
      </c>
      <c r="C472">
        <v>1989</v>
      </c>
      <c r="D472" t="b">
        <f t="shared" si="7"/>
        <v>0</v>
      </c>
    </row>
    <row r="473" spans="1:4">
      <c r="A473" t="s">
        <v>18591</v>
      </c>
      <c r="B473" t="s">
        <v>20733</v>
      </c>
      <c r="C473">
        <v>1991</v>
      </c>
      <c r="D473" t="b">
        <f t="shared" si="7"/>
        <v>0</v>
      </c>
    </row>
    <row r="474" spans="1:4">
      <c r="A474" t="s">
        <v>18591</v>
      </c>
      <c r="B474" t="s">
        <v>24473</v>
      </c>
      <c r="C474">
        <v>1998</v>
      </c>
      <c r="D474" t="b">
        <f t="shared" si="7"/>
        <v>0</v>
      </c>
    </row>
    <row r="475" spans="1:4">
      <c r="A475" t="s">
        <v>18591</v>
      </c>
      <c r="B475" t="s">
        <v>19864</v>
      </c>
      <c r="C475">
        <v>2016</v>
      </c>
      <c r="D475" t="b">
        <f t="shared" si="7"/>
        <v>0</v>
      </c>
    </row>
    <row r="476" spans="1:4">
      <c r="A476" t="s">
        <v>18591</v>
      </c>
      <c r="B476" t="s">
        <v>25197</v>
      </c>
      <c r="C476">
        <v>2002</v>
      </c>
      <c r="D476" t="b">
        <f t="shared" si="7"/>
        <v>0</v>
      </c>
    </row>
    <row r="477" spans="1:4">
      <c r="A477" t="s">
        <v>18591</v>
      </c>
      <c r="B477" t="s">
        <v>26422</v>
      </c>
      <c r="C477">
        <v>2009</v>
      </c>
      <c r="D477" t="b">
        <f t="shared" si="7"/>
        <v>0</v>
      </c>
    </row>
    <row r="478" spans="1:4">
      <c r="A478" t="s">
        <v>18591</v>
      </c>
      <c r="B478" t="s">
        <v>24970</v>
      </c>
      <c r="C478">
        <v>2002</v>
      </c>
      <c r="D478" t="b">
        <f t="shared" si="7"/>
        <v>0</v>
      </c>
    </row>
    <row r="479" spans="1:4">
      <c r="A479" t="s">
        <v>18591</v>
      </c>
      <c r="B479" t="s">
        <v>24845</v>
      </c>
      <c r="C479">
        <v>2002</v>
      </c>
      <c r="D479" t="b">
        <f t="shared" si="7"/>
        <v>0</v>
      </c>
    </row>
    <row r="480" spans="1:4">
      <c r="A480" t="s">
        <v>18591</v>
      </c>
      <c r="B480" t="s">
        <v>29322</v>
      </c>
      <c r="C480">
        <v>1990</v>
      </c>
      <c r="D480" t="b">
        <f t="shared" si="7"/>
        <v>0</v>
      </c>
    </row>
    <row r="481" spans="1:4">
      <c r="A481" t="s">
        <v>18591</v>
      </c>
      <c r="B481" t="s">
        <v>24469</v>
      </c>
      <c r="C481">
        <v>1998</v>
      </c>
      <c r="D481" t="b">
        <f t="shared" si="7"/>
        <v>0</v>
      </c>
    </row>
    <row r="482" spans="1:4">
      <c r="A482" t="s">
        <v>18591</v>
      </c>
      <c r="B482" t="s">
        <v>26420</v>
      </c>
      <c r="C482">
        <v>2009</v>
      </c>
      <c r="D482" t="b">
        <f t="shared" si="7"/>
        <v>0</v>
      </c>
    </row>
    <row r="483" spans="1:4">
      <c r="A483" t="s">
        <v>18591</v>
      </c>
      <c r="B483" t="s">
        <v>28452</v>
      </c>
      <c r="C483">
        <v>1991</v>
      </c>
      <c r="D483" t="b">
        <f t="shared" si="7"/>
        <v>0</v>
      </c>
    </row>
    <row r="484" spans="1:4">
      <c r="A484" t="s">
        <v>18591</v>
      </c>
      <c r="B484" t="s">
        <v>20710</v>
      </c>
      <c r="C484">
        <v>1991</v>
      </c>
      <c r="D484" t="b">
        <f t="shared" si="7"/>
        <v>0</v>
      </c>
    </row>
    <row r="485" spans="1:4">
      <c r="A485" t="s">
        <v>18591</v>
      </c>
      <c r="B485" t="s">
        <v>22508</v>
      </c>
      <c r="C485">
        <v>1992</v>
      </c>
      <c r="D485" t="b">
        <f t="shared" si="7"/>
        <v>0</v>
      </c>
    </row>
    <row r="486" spans="1:4">
      <c r="A486" t="s">
        <v>18591</v>
      </c>
      <c r="B486" t="s">
        <v>19649</v>
      </c>
      <c r="C486">
        <v>1998</v>
      </c>
      <c r="D486" t="b">
        <f t="shared" si="7"/>
        <v>0</v>
      </c>
    </row>
    <row r="487" spans="1:4">
      <c r="A487" t="s">
        <v>18591</v>
      </c>
      <c r="B487" t="s">
        <v>22339</v>
      </c>
      <c r="C487">
        <v>1992</v>
      </c>
      <c r="D487" t="b">
        <f t="shared" si="7"/>
        <v>0</v>
      </c>
    </row>
    <row r="488" spans="1:4">
      <c r="A488" t="s">
        <v>18591</v>
      </c>
      <c r="B488" t="s">
        <v>29057</v>
      </c>
      <c r="C488">
        <v>1989</v>
      </c>
      <c r="D488" t="b">
        <f t="shared" si="7"/>
        <v>0</v>
      </c>
    </row>
    <row r="489" spans="1:4">
      <c r="A489" t="s">
        <v>18591</v>
      </c>
      <c r="B489" t="s">
        <v>29583</v>
      </c>
      <c r="C489">
        <v>1995</v>
      </c>
      <c r="D489" t="b">
        <f t="shared" si="7"/>
        <v>0</v>
      </c>
    </row>
    <row r="490" spans="1:4">
      <c r="A490" t="s">
        <v>18591</v>
      </c>
      <c r="B490" t="s">
        <v>19828</v>
      </c>
      <c r="C490">
        <v>1989</v>
      </c>
      <c r="D490" t="b">
        <f t="shared" si="7"/>
        <v>0</v>
      </c>
    </row>
    <row r="491" spans="1:4">
      <c r="A491" t="s">
        <v>18591</v>
      </c>
      <c r="B491" t="s">
        <v>28477</v>
      </c>
      <c r="C491">
        <v>2004</v>
      </c>
      <c r="D491" t="b">
        <f t="shared" si="7"/>
        <v>0</v>
      </c>
    </row>
    <row r="492" spans="1:4">
      <c r="A492" t="s">
        <v>18591</v>
      </c>
      <c r="B492" t="s">
        <v>29624</v>
      </c>
      <c r="C492">
        <v>1998</v>
      </c>
      <c r="D492" t="b">
        <f t="shared" si="7"/>
        <v>0</v>
      </c>
    </row>
    <row r="493" spans="1:4">
      <c r="A493" t="s">
        <v>18591</v>
      </c>
      <c r="B493" t="s">
        <v>29539</v>
      </c>
      <c r="C493">
        <v>1993</v>
      </c>
      <c r="D493" t="b">
        <f t="shared" si="7"/>
        <v>0</v>
      </c>
    </row>
    <row r="494" spans="1:4">
      <c r="A494" t="s">
        <v>18591</v>
      </c>
      <c r="B494" t="s">
        <v>29401</v>
      </c>
      <c r="C494">
        <v>1991</v>
      </c>
      <c r="D494" t="b">
        <f t="shared" si="7"/>
        <v>0</v>
      </c>
    </row>
    <row r="495" spans="1:4">
      <c r="A495" t="s">
        <v>18591</v>
      </c>
      <c r="B495" t="s">
        <v>28478</v>
      </c>
      <c r="C495">
        <v>2004</v>
      </c>
      <c r="D495" t="b">
        <f t="shared" si="7"/>
        <v>0</v>
      </c>
    </row>
    <row r="496" spans="1:4">
      <c r="A496" t="s">
        <v>18591</v>
      </c>
      <c r="B496" t="s">
        <v>22955</v>
      </c>
      <c r="C496">
        <v>1993</v>
      </c>
      <c r="D496" t="b">
        <f t="shared" si="7"/>
        <v>0</v>
      </c>
    </row>
    <row r="497" spans="1:4">
      <c r="A497" t="s">
        <v>18591</v>
      </c>
      <c r="B497" t="s">
        <v>27536</v>
      </c>
      <c r="C497">
        <v>2017</v>
      </c>
      <c r="D497" t="b">
        <f t="shared" si="7"/>
        <v>0</v>
      </c>
    </row>
    <row r="498" spans="1:4">
      <c r="A498" t="s">
        <v>18591</v>
      </c>
      <c r="B498" t="s">
        <v>23346</v>
      </c>
      <c r="C498">
        <v>1995</v>
      </c>
      <c r="D498" t="b">
        <f t="shared" si="7"/>
        <v>0</v>
      </c>
    </row>
    <row r="499" spans="1:4">
      <c r="A499" t="s">
        <v>18591</v>
      </c>
      <c r="B499" t="s">
        <v>19659</v>
      </c>
      <c r="C499">
        <v>1989</v>
      </c>
      <c r="D499" t="b">
        <f t="shared" si="7"/>
        <v>0</v>
      </c>
    </row>
    <row r="500" spans="1:4">
      <c r="A500" t="s">
        <v>18591</v>
      </c>
      <c r="B500" t="s">
        <v>21708</v>
      </c>
      <c r="C500">
        <v>1991</v>
      </c>
      <c r="D500" t="b">
        <f t="shared" si="7"/>
        <v>0</v>
      </c>
    </row>
    <row r="501" spans="1:4">
      <c r="A501" t="s">
        <v>18591</v>
      </c>
      <c r="B501" t="s">
        <v>29331</v>
      </c>
      <c r="C501">
        <v>1990</v>
      </c>
      <c r="D501" t="b">
        <f t="shared" si="7"/>
        <v>0</v>
      </c>
    </row>
    <row r="502" spans="1:4">
      <c r="A502" t="s">
        <v>18591</v>
      </c>
      <c r="B502" t="s">
        <v>21626</v>
      </c>
      <c r="C502">
        <v>1990</v>
      </c>
      <c r="D502" t="b">
        <f t="shared" si="7"/>
        <v>0</v>
      </c>
    </row>
    <row r="503" spans="1:4">
      <c r="A503" t="s">
        <v>18591</v>
      </c>
      <c r="B503" t="s">
        <v>21549</v>
      </c>
      <c r="C503">
        <v>1991</v>
      </c>
      <c r="D503" t="b">
        <f t="shared" si="7"/>
        <v>0</v>
      </c>
    </row>
    <row r="504" spans="1:4">
      <c r="A504" t="s">
        <v>18591</v>
      </c>
      <c r="B504" t="s">
        <v>27762</v>
      </c>
      <c r="C504">
        <v>2019</v>
      </c>
      <c r="D504" t="b">
        <f t="shared" si="7"/>
        <v>0</v>
      </c>
    </row>
    <row r="505" spans="1:4">
      <c r="A505" t="s">
        <v>18591</v>
      </c>
      <c r="B505" t="s">
        <v>29242</v>
      </c>
      <c r="C505">
        <v>1991</v>
      </c>
      <c r="D505" t="b">
        <f t="shared" si="7"/>
        <v>0</v>
      </c>
    </row>
    <row r="506" spans="1:4">
      <c r="A506" t="s">
        <v>18591</v>
      </c>
      <c r="B506" t="s">
        <v>22488</v>
      </c>
      <c r="C506">
        <v>1992</v>
      </c>
      <c r="D506" t="b">
        <f t="shared" si="7"/>
        <v>0</v>
      </c>
    </row>
    <row r="507" spans="1:4">
      <c r="A507" t="s">
        <v>18591</v>
      </c>
      <c r="B507" t="s">
        <v>29511</v>
      </c>
      <c r="C507">
        <v>1992</v>
      </c>
      <c r="D507" t="b">
        <f t="shared" si="7"/>
        <v>0</v>
      </c>
    </row>
    <row r="508" spans="1:4">
      <c r="A508" t="s">
        <v>18591</v>
      </c>
      <c r="B508" t="s">
        <v>28494</v>
      </c>
      <c r="C508">
        <v>2021</v>
      </c>
      <c r="D508" t="b">
        <f t="shared" si="7"/>
        <v>0</v>
      </c>
    </row>
    <row r="509" spans="1:4">
      <c r="A509" t="s">
        <v>18591</v>
      </c>
      <c r="B509" t="s">
        <v>18864</v>
      </c>
      <c r="C509">
        <v>1989</v>
      </c>
      <c r="D509" t="b">
        <f t="shared" si="7"/>
        <v>0</v>
      </c>
    </row>
    <row r="510" spans="1:4">
      <c r="A510" t="s">
        <v>18591</v>
      </c>
      <c r="B510" t="s">
        <v>21481</v>
      </c>
      <c r="C510">
        <v>1989</v>
      </c>
      <c r="D510" t="b">
        <f t="shared" si="7"/>
        <v>0</v>
      </c>
    </row>
    <row r="511" spans="1:4">
      <c r="A511" t="s">
        <v>18591</v>
      </c>
      <c r="B511" t="s">
        <v>21862</v>
      </c>
      <c r="C511">
        <v>1991</v>
      </c>
      <c r="D511" t="b">
        <f t="shared" si="7"/>
        <v>0</v>
      </c>
    </row>
    <row r="512" spans="1:4">
      <c r="A512" t="s">
        <v>18591</v>
      </c>
      <c r="B512" t="s">
        <v>19600</v>
      </c>
      <c r="C512">
        <v>2003</v>
      </c>
      <c r="D512" t="b">
        <f t="shared" si="7"/>
        <v>0</v>
      </c>
    </row>
    <row r="513" spans="1:4">
      <c r="A513" t="s">
        <v>18591</v>
      </c>
      <c r="B513" t="s">
        <v>20363</v>
      </c>
      <c r="C513">
        <v>1990</v>
      </c>
      <c r="D513" t="b">
        <f t="shared" si="7"/>
        <v>0</v>
      </c>
    </row>
    <row r="514" spans="1:4">
      <c r="A514" t="s">
        <v>18591</v>
      </c>
      <c r="B514" t="s">
        <v>21072</v>
      </c>
      <c r="C514">
        <v>1992</v>
      </c>
      <c r="D514" t="b">
        <f t="shared" si="7"/>
        <v>0</v>
      </c>
    </row>
    <row r="515" spans="1:4">
      <c r="A515" t="s">
        <v>18591</v>
      </c>
      <c r="B515" t="s">
        <v>23907</v>
      </c>
      <c r="C515">
        <v>1996</v>
      </c>
      <c r="D515" t="b">
        <f t="shared" ref="D515:D578" si="8">A515&amp;B515=A516&amp;B516</f>
        <v>0</v>
      </c>
    </row>
    <row r="516" spans="1:4">
      <c r="A516" t="s">
        <v>18591</v>
      </c>
      <c r="B516" t="s">
        <v>22233</v>
      </c>
      <c r="C516">
        <v>1992</v>
      </c>
      <c r="D516" t="b">
        <f t="shared" si="8"/>
        <v>0</v>
      </c>
    </row>
    <row r="517" spans="1:4">
      <c r="A517" t="s">
        <v>18591</v>
      </c>
      <c r="B517" t="s">
        <v>22486</v>
      </c>
      <c r="C517">
        <v>1992</v>
      </c>
      <c r="D517" t="b">
        <f t="shared" si="8"/>
        <v>0</v>
      </c>
    </row>
    <row r="518" spans="1:4">
      <c r="A518" t="s">
        <v>18591</v>
      </c>
      <c r="B518" t="s">
        <v>21093</v>
      </c>
      <c r="C518">
        <v>1990</v>
      </c>
      <c r="D518" t="b">
        <f t="shared" si="8"/>
        <v>0</v>
      </c>
    </row>
    <row r="519" spans="1:4">
      <c r="A519" t="s">
        <v>18591</v>
      </c>
      <c r="B519" t="s">
        <v>27651</v>
      </c>
      <c r="C519">
        <v>2018</v>
      </c>
      <c r="D519" t="b">
        <f t="shared" si="8"/>
        <v>0</v>
      </c>
    </row>
    <row r="520" spans="1:4">
      <c r="A520" t="s">
        <v>18591</v>
      </c>
      <c r="B520" t="s">
        <v>20683</v>
      </c>
      <c r="C520">
        <v>1991</v>
      </c>
      <c r="D520" t="b">
        <f t="shared" si="8"/>
        <v>0</v>
      </c>
    </row>
    <row r="521" spans="1:4">
      <c r="A521" t="s">
        <v>18591</v>
      </c>
      <c r="B521" t="s">
        <v>19931</v>
      </c>
      <c r="C521">
        <v>1989</v>
      </c>
      <c r="D521" t="b">
        <f t="shared" si="8"/>
        <v>0</v>
      </c>
    </row>
    <row r="522" spans="1:4">
      <c r="A522" t="s">
        <v>18591</v>
      </c>
      <c r="B522" t="s">
        <v>21289</v>
      </c>
      <c r="C522">
        <v>1991</v>
      </c>
      <c r="D522" t="b">
        <f t="shared" si="8"/>
        <v>0</v>
      </c>
    </row>
    <row r="523" spans="1:4">
      <c r="A523" t="s">
        <v>18591</v>
      </c>
      <c r="B523" t="s">
        <v>19521</v>
      </c>
      <c r="C523">
        <v>1989</v>
      </c>
      <c r="D523" t="b">
        <f t="shared" si="8"/>
        <v>0</v>
      </c>
    </row>
    <row r="524" spans="1:4">
      <c r="A524" t="s">
        <v>18591</v>
      </c>
      <c r="B524" t="s">
        <v>19223</v>
      </c>
      <c r="C524">
        <v>1989</v>
      </c>
      <c r="D524" t="b">
        <f t="shared" si="8"/>
        <v>0</v>
      </c>
    </row>
    <row r="525" spans="1:4">
      <c r="A525" t="s">
        <v>18591</v>
      </c>
      <c r="B525" t="s">
        <v>27009</v>
      </c>
      <c r="C525">
        <v>2014</v>
      </c>
      <c r="D525" t="b">
        <f t="shared" si="8"/>
        <v>0</v>
      </c>
    </row>
    <row r="526" spans="1:4">
      <c r="A526" t="s">
        <v>18591</v>
      </c>
      <c r="B526" t="s">
        <v>28976</v>
      </c>
      <c r="C526">
        <v>1989</v>
      </c>
      <c r="D526" t="b">
        <f t="shared" si="8"/>
        <v>0</v>
      </c>
    </row>
    <row r="527" spans="1:4">
      <c r="A527" t="s">
        <v>18591</v>
      </c>
      <c r="B527" t="s">
        <v>18998</v>
      </c>
      <c r="C527">
        <v>1989</v>
      </c>
      <c r="D527" t="b">
        <f t="shared" si="8"/>
        <v>0</v>
      </c>
    </row>
    <row r="528" spans="1:4">
      <c r="A528" t="s">
        <v>18591</v>
      </c>
      <c r="B528" t="s">
        <v>20556</v>
      </c>
      <c r="C528">
        <v>2019</v>
      </c>
      <c r="D528" t="b">
        <f t="shared" si="8"/>
        <v>0</v>
      </c>
    </row>
    <row r="529" spans="1:4">
      <c r="A529" t="s">
        <v>18591</v>
      </c>
      <c r="B529" t="s">
        <v>25091</v>
      </c>
      <c r="C529">
        <v>2002</v>
      </c>
      <c r="D529" t="b">
        <f t="shared" si="8"/>
        <v>0</v>
      </c>
    </row>
    <row r="530" spans="1:4">
      <c r="A530" t="s">
        <v>18591</v>
      </c>
      <c r="B530" t="s">
        <v>20931</v>
      </c>
      <c r="C530">
        <v>1991</v>
      </c>
      <c r="D530" t="b">
        <f t="shared" si="8"/>
        <v>0</v>
      </c>
    </row>
    <row r="531" spans="1:4">
      <c r="A531" t="s">
        <v>18591</v>
      </c>
      <c r="B531" t="s">
        <v>28442</v>
      </c>
      <c r="C531">
        <v>2014</v>
      </c>
      <c r="D531" t="b">
        <f t="shared" si="8"/>
        <v>0</v>
      </c>
    </row>
    <row r="532" spans="1:4">
      <c r="A532" t="s">
        <v>18591</v>
      </c>
      <c r="B532" t="s">
        <v>32284</v>
      </c>
      <c r="C532">
        <v>1989</v>
      </c>
      <c r="D532" t="b">
        <f t="shared" si="8"/>
        <v>0</v>
      </c>
    </row>
    <row r="533" spans="1:4">
      <c r="A533" t="s">
        <v>18591</v>
      </c>
      <c r="B533" t="s">
        <v>20354</v>
      </c>
      <c r="C533">
        <v>1990</v>
      </c>
      <c r="D533" t="b">
        <f t="shared" si="8"/>
        <v>0</v>
      </c>
    </row>
    <row r="534" spans="1:4">
      <c r="A534" t="s">
        <v>18591</v>
      </c>
      <c r="B534" t="s">
        <v>28901</v>
      </c>
      <c r="C534">
        <v>1989</v>
      </c>
      <c r="D534" t="b">
        <f t="shared" si="8"/>
        <v>0</v>
      </c>
    </row>
    <row r="535" spans="1:4">
      <c r="A535" t="s">
        <v>18591</v>
      </c>
      <c r="B535" t="s">
        <v>28424</v>
      </c>
      <c r="C535">
        <v>2015</v>
      </c>
      <c r="D535" t="b">
        <f t="shared" si="8"/>
        <v>0</v>
      </c>
    </row>
    <row r="536" spans="1:4">
      <c r="A536" t="s">
        <v>18591</v>
      </c>
      <c r="B536" t="s">
        <v>28981</v>
      </c>
      <c r="C536">
        <v>1989</v>
      </c>
      <c r="D536" t="b">
        <f t="shared" si="8"/>
        <v>0</v>
      </c>
    </row>
    <row r="537" spans="1:4">
      <c r="A537" t="s">
        <v>18591</v>
      </c>
      <c r="B537" t="s">
        <v>20903</v>
      </c>
      <c r="C537">
        <v>1991</v>
      </c>
      <c r="D537" t="b">
        <f t="shared" si="8"/>
        <v>0</v>
      </c>
    </row>
    <row r="538" spans="1:4">
      <c r="A538" t="s">
        <v>18591</v>
      </c>
      <c r="B538" t="s">
        <v>20977</v>
      </c>
      <c r="C538">
        <v>1991</v>
      </c>
      <c r="D538" t="b">
        <f t="shared" si="8"/>
        <v>0</v>
      </c>
    </row>
    <row r="539" spans="1:4">
      <c r="A539" t="s">
        <v>18591</v>
      </c>
      <c r="B539" t="s">
        <v>21031</v>
      </c>
      <c r="C539">
        <v>1989</v>
      </c>
      <c r="D539" t="b">
        <f t="shared" si="8"/>
        <v>0</v>
      </c>
    </row>
    <row r="540" spans="1:4">
      <c r="A540" t="s">
        <v>18591</v>
      </c>
      <c r="B540" t="s">
        <v>21146</v>
      </c>
      <c r="C540">
        <v>1991</v>
      </c>
      <c r="D540" t="b">
        <f t="shared" si="8"/>
        <v>0</v>
      </c>
    </row>
    <row r="541" spans="1:4">
      <c r="A541" t="s">
        <v>18591</v>
      </c>
      <c r="B541" t="s">
        <v>27780</v>
      </c>
      <c r="C541">
        <v>2020</v>
      </c>
      <c r="D541" t="b">
        <f t="shared" si="8"/>
        <v>0</v>
      </c>
    </row>
    <row r="542" spans="1:4">
      <c r="A542" t="s">
        <v>18591</v>
      </c>
      <c r="B542" t="s">
        <v>28998</v>
      </c>
      <c r="C542">
        <v>1989</v>
      </c>
      <c r="D542" t="b">
        <f t="shared" si="8"/>
        <v>0</v>
      </c>
    </row>
    <row r="543" spans="1:4">
      <c r="A543" t="s">
        <v>18591</v>
      </c>
      <c r="B543" t="s">
        <v>29043</v>
      </c>
      <c r="C543">
        <v>1989</v>
      </c>
      <c r="D543" t="b">
        <f t="shared" si="8"/>
        <v>0</v>
      </c>
    </row>
    <row r="544" spans="1:4">
      <c r="A544" t="s">
        <v>18591</v>
      </c>
      <c r="B544" t="s">
        <v>18758</v>
      </c>
      <c r="C544">
        <v>1989</v>
      </c>
      <c r="D544" t="b">
        <f t="shared" si="8"/>
        <v>0</v>
      </c>
    </row>
    <row r="545" spans="1:4">
      <c r="A545" t="s">
        <v>18591</v>
      </c>
      <c r="B545" t="s">
        <v>29626</v>
      </c>
      <c r="C545">
        <v>1998</v>
      </c>
      <c r="D545" t="b">
        <f t="shared" si="8"/>
        <v>0</v>
      </c>
    </row>
    <row r="546" spans="1:4">
      <c r="A546" t="s">
        <v>18591</v>
      </c>
      <c r="B546" t="s">
        <v>24531</v>
      </c>
      <c r="C546">
        <v>2003</v>
      </c>
      <c r="D546" t="b">
        <f t="shared" si="8"/>
        <v>0</v>
      </c>
    </row>
    <row r="547" spans="1:4">
      <c r="A547" t="s">
        <v>18591</v>
      </c>
      <c r="B547" t="s">
        <v>20892</v>
      </c>
      <c r="C547">
        <v>1991</v>
      </c>
      <c r="D547" t="b">
        <f t="shared" si="8"/>
        <v>0</v>
      </c>
    </row>
    <row r="548" spans="1:4">
      <c r="A548" t="s">
        <v>18591</v>
      </c>
      <c r="B548" t="s">
        <v>25661</v>
      </c>
      <c r="C548">
        <v>2004</v>
      </c>
      <c r="D548" t="b">
        <f t="shared" si="8"/>
        <v>0</v>
      </c>
    </row>
    <row r="549" spans="1:4">
      <c r="A549" t="s">
        <v>18591</v>
      </c>
      <c r="B549" t="s">
        <v>29332</v>
      </c>
      <c r="C549">
        <v>1990</v>
      </c>
      <c r="D549" t="b">
        <f t="shared" si="8"/>
        <v>0</v>
      </c>
    </row>
    <row r="550" spans="1:4">
      <c r="A550" t="s">
        <v>18591</v>
      </c>
      <c r="B550" t="s">
        <v>29618</v>
      </c>
      <c r="C550">
        <v>1997</v>
      </c>
      <c r="D550" t="b">
        <f t="shared" si="8"/>
        <v>0</v>
      </c>
    </row>
    <row r="551" spans="1:4">
      <c r="A551" t="s">
        <v>18591</v>
      </c>
      <c r="B551" t="s">
        <v>23462</v>
      </c>
      <c r="C551">
        <v>1996</v>
      </c>
      <c r="D551" t="b">
        <f t="shared" si="8"/>
        <v>0</v>
      </c>
    </row>
    <row r="552" spans="1:4">
      <c r="A552" t="s">
        <v>18591</v>
      </c>
      <c r="B552" t="s">
        <v>19721</v>
      </c>
      <c r="C552">
        <v>1989</v>
      </c>
      <c r="D552" t="b">
        <f t="shared" si="8"/>
        <v>0</v>
      </c>
    </row>
    <row r="553" spans="1:4">
      <c r="A553" t="s">
        <v>18591</v>
      </c>
      <c r="B553" t="s">
        <v>20123</v>
      </c>
      <c r="C553">
        <v>1990</v>
      </c>
      <c r="D553" t="b">
        <f t="shared" si="8"/>
        <v>0</v>
      </c>
    </row>
    <row r="554" spans="1:4">
      <c r="A554" t="s">
        <v>18591</v>
      </c>
      <c r="B554" t="s">
        <v>29238</v>
      </c>
      <c r="C554">
        <v>1990</v>
      </c>
      <c r="D554" t="b">
        <f t="shared" si="8"/>
        <v>0</v>
      </c>
    </row>
    <row r="555" spans="1:4">
      <c r="A555" t="s">
        <v>18591</v>
      </c>
      <c r="B555" t="s">
        <v>28482</v>
      </c>
      <c r="C555">
        <v>2009</v>
      </c>
      <c r="D555" t="b">
        <f t="shared" si="8"/>
        <v>0</v>
      </c>
    </row>
    <row r="556" spans="1:4">
      <c r="A556" t="s">
        <v>18591</v>
      </c>
      <c r="B556" t="s">
        <v>29296</v>
      </c>
      <c r="C556">
        <v>1990</v>
      </c>
      <c r="D556" t="b">
        <f t="shared" si="8"/>
        <v>0</v>
      </c>
    </row>
    <row r="557" spans="1:4">
      <c r="A557" t="s">
        <v>18591</v>
      </c>
      <c r="B557" t="s">
        <v>18430</v>
      </c>
      <c r="C557">
        <v>1990</v>
      </c>
      <c r="D557" t="b">
        <f t="shared" si="8"/>
        <v>0</v>
      </c>
    </row>
    <row r="558" spans="1:4">
      <c r="A558" t="s">
        <v>18591</v>
      </c>
      <c r="B558" t="s">
        <v>18963</v>
      </c>
      <c r="C558">
        <v>1990</v>
      </c>
      <c r="D558" t="b">
        <f t="shared" si="8"/>
        <v>0</v>
      </c>
    </row>
    <row r="559" spans="1:4">
      <c r="A559" t="s">
        <v>18591</v>
      </c>
      <c r="B559" t="s">
        <v>27008</v>
      </c>
      <c r="C559">
        <v>2014</v>
      </c>
      <c r="D559" t="b">
        <f t="shared" si="8"/>
        <v>0</v>
      </c>
    </row>
    <row r="560" spans="1:4">
      <c r="A560" t="s">
        <v>18591</v>
      </c>
      <c r="B560" t="s">
        <v>21596</v>
      </c>
      <c r="C560">
        <v>2002</v>
      </c>
      <c r="D560" t="b">
        <f t="shared" si="8"/>
        <v>0</v>
      </c>
    </row>
    <row r="561" spans="1:4">
      <c r="A561" t="s">
        <v>18591</v>
      </c>
      <c r="B561" t="s">
        <v>29337</v>
      </c>
      <c r="C561">
        <v>1990</v>
      </c>
      <c r="D561" t="b">
        <f t="shared" si="8"/>
        <v>0</v>
      </c>
    </row>
    <row r="562" spans="1:4">
      <c r="A562" t="s">
        <v>18591</v>
      </c>
      <c r="B562" t="s">
        <v>28481</v>
      </c>
      <c r="C562">
        <v>2009</v>
      </c>
      <c r="D562" t="b">
        <f t="shared" si="8"/>
        <v>0</v>
      </c>
    </row>
    <row r="563" spans="1:4">
      <c r="A563" t="s">
        <v>18591</v>
      </c>
      <c r="B563" t="s">
        <v>25815</v>
      </c>
      <c r="C563">
        <v>2005</v>
      </c>
      <c r="D563" t="b">
        <f t="shared" si="8"/>
        <v>0</v>
      </c>
    </row>
    <row r="564" spans="1:4">
      <c r="A564" t="s">
        <v>18591</v>
      </c>
      <c r="B564" t="s">
        <v>29584</v>
      </c>
      <c r="C564">
        <v>1995</v>
      </c>
      <c r="D564" t="b">
        <f t="shared" si="8"/>
        <v>0</v>
      </c>
    </row>
    <row r="565" spans="1:4">
      <c r="A565" t="s">
        <v>18591</v>
      </c>
      <c r="B565" t="s">
        <v>20132</v>
      </c>
      <c r="C565">
        <v>1997</v>
      </c>
      <c r="D565" t="b">
        <f t="shared" si="8"/>
        <v>0</v>
      </c>
    </row>
    <row r="566" spans="1:4">
      <c r="A566" t="s">
        <v>18591</v>
      </c>
      <c r="B566" t="s">
        <v>20705</v>
      </c>
      <c r="C566">
        <v>1996</v>
      </c>
      <c r="D566" t="b">
        <f t="shared" si="8"/>
        <v>0</v>
      </c>
    </row>
    <row r="567" spans="1:4">
      <c r="A567" t="s">
        <v>18449</v>
      </c>
      <c r="B567" t="s">
        <v>29218</v>
      </c>
      <c r="C567">
        <v>1990</v>
      </c>
      <c r="D567" t="b">
        <f t="shared" si="8"/>
        <v>0</v>
      </c>
    </row>
    <row r="568" spans="1:4">
      <c r="A568" t="s">
        <v>18449</v>
      </c>
      <c r="B568" t="s">
        <v>32261</v>
      </c>
      <c r="C568">
        <v>1989</v>
      </c>
      <c r="D568" t="b">
        <f t="shared" si="8"/>
        <v>0</v>
      </c>
    </row>
    <row r="569" spans="1:4">
      <c r="A569" t="s">
        <v>18449</v>
      </c>
      <c r="B569" t="s">
        <v>25408</v>
      </c>
      <c r="C569">
        <v>2003</v>
      </c>
      <c r="D569" t="b">
        <f t="shared" si="8"/>
        <v>0</v>
      </c>
    </row>
    <row r="570" spans="1:4">
      <c r="A570" t="s">
        <v>18449</v>
      </c>
      <c r="B570" t="s">
        <v>19683</v>
      </c>
      <c r="C570">
        <v>1989</v>
      </c>
      <c r="D570" t="b">
        <f t="shared" si="8"/>
        <v>0</v>
      </c>
    </row>
    <row r="571" spans="1:4">
      <c r="A571" t="s">
        <v>18449</v>
      </c>
      <c r="B571" t="s">
        <v>29041</v>
      </c>
      <c r="C571">
        <v>1989</v>
      </c>
      <c r="D571" t="b">
        <f t="shared" si="8"/>
        <v>0</v>
      </c>
    </row>
    <row r="572" spans="1:4">
      <c r="A572" t="s">
        <v>18449</v>
      </c>
      <c r="B572" t="s">
        <v>26270</v>
      </c>
      <c r="C572">
        <v>2018</v>
      </c>
      <c r="D572" t="b">
        <f t="shared" si="8"/>
        <v>0</v>
      </c>
    </row>
    <row r="573" spans="1:4">
      <c r="A573" t="s">
        <v>18449</v>
      </c>
      <c r="B573" t="s">
        <v>20423</v>
      </c>
      <c r="C573">
        <v>1990</v>
      </c>
      <c r="D573" t="b">
        <f t="shared" si="8"/>
        <v>0</v>
      </c>
    </row>
    <row r="574" spans="1:4">
      <c r="A574" t="s">
        <v>18449</v>
      </c>
      <c r="B574" t="s">
        <v>22674</v>
      </c>
      <c r="C574">
        <v>1993</v>
      </c>
      <c r="D574" t="b">
        <f t="shared" si="8"/>
        <v>0</v>
      </c>
    </row>
    <row r="575" spans="1:4">
      <c r="A575" t="s">
        <v>18449</v>
      </c>
      <c r="B575" t="s">
        <v>21555</v>
      </c>
      <c r="C575">
        <v>1991</v>
      </c>
      <c r="D575" t="b">
        <f t="shared" si="8"/>
        <v>0</v>
      </c>
    </row>
    <row r="576" spans="1:4">
      <c r="A576" t="s">
        <v>18449</v>
      </c>
      <c r="B576" t="s">
        <v>21637</v>
      </c>
      <c r="C576">
        <v>1990</v>
      </c>
      <c r="D576" t="b">
        <f t="shared" si="8"/>
        <v>0</v>
      </c>
    </row>
    <row r="577" spans="1:4">
      <c r="A577" t="s">
        <v>18449</v>
      </c>
      <c r="B577" t="s">
        <v>18588</v>
      </c>
      <c r="C577">
        <v>1989</v>
      </c>
      <c r="D577" t="b">
        <f t="shared" si="8"/>
        <v>0</v>
      </c>
    </row>
    <row r="578" spans="1:4">
      <c r="A578" t="s">
        <v>18449</v>
      </c>
      <c r="B578" t="s">
        <v>22702</v>
      </c>
      <c r="C578">
        <v>1993</v>
      </c>
      <c r="D578" t="b">
        <f t="shared" si="8"/>
        <v>0</v>
      </c>
    </row>
    <row r="579" spans="1:4">
      <c r="A579" t="s">
        <v>18449</v>
      </c>
      <c r="B579" t="s">
        <v>27112</v>
      </c>
      <c r="C579">
        <v>2015</v>
      </c>
      <c r="D579" t="b">
        <f t="shared" ref="D579:D642" si="9">A579&amp;B579=A580&amp;B580</f>
        <v>0</v>
      </c>
    </row>
    <row r="580" spans="1:4">
      <c r="A580" t="s">
        <v>18449</v>
      </c>
      <c r="B580" t="s">
        <v>21706</v>
      </c>
      <c r="C580">
        <v>1991</v>
      </c>
      <c r="D580" t="b">
        <f t="shared" si="9"/>
        <v>0</v>
      </c>
    </row>
    <row r="581" spans="1:4">
      <c r="A581" t="s">
        <v>18449</v>
      </c>
      <c r="B581" t="s">
        <v>21368</v>
      </c>
      <c r="C581">
        <v>1991</v>
      </c>
      <c r="D581" t="b">
        <f t="shared" si="9"/>
        <v>0</v>
      </c>
    </row>
    <row r="582" spans="1:4">
      <c r="A582" t="s">
        <v>18449</v>
      </c>
      <c r="B582" t="s">
        <v>28421</v>
      </c>
      <c r="C582">
        <v>2011</v>
      </c>
      <c r="D582" t="b">
        <f t="shared" si="9"/>
        <v>0</v>
      </c>
    </row>
    <row r="583" spans="1:4">
      <c r="A583" t="s">
        <v>18449</v>
      </c>
      <c r="B583" t="s">
        <v>28506</v>
      </c>
      <c r="C583">
        <v>1991</v>
      </c>
      <c r="D583" t="b">
        <f t="shared" si="9"/>
        <v>0</v>
      </c>
    </row>
    <row r="584" spans="1:4">
      <c r="A584" t="s">
        <v>18449</v>
      </c>
      <c r="B584" t="s">
        <v>27570</v>
      </c>
      <c r="C584">
        <v>2017</v>
      </c>
      <c r="D584" t="b">
        <f t="shared" si="9"/>
        <v>0</v>
      </c>
    </row>
    <row r="585" spans="1:4">
      <c r="A585" t="s">
        <v>18449</v>
      </c>
      <c r="B585" t="s">
        <v>21372</v>
      </c>
      <c r="C585">
        <v>1991</v>
      </c>
      <c r="D585" t="b">
        <f t="shared" si="9"/>
        <v>0</v>
      </c>
    </row>
    <row r="586" spans="1:4">
      <c r="A586" t="s">
        <v>18449</v>
      </c>
      <c r="B586" t="s">
        <v>21404</v>
      </c>
      <c r="C586">
        <v>1991</v>
      </c>
      <c r="D586" t="b">
        <f t="shared" si="9"/>
        <v>0</v>
      </c>
    </row>
    <row r="587" spans="1:4">
      <c r="A587" t="s">
        <v>18449</v>
      </c>
      <c r="B587" t="s">
        <v>20647</v>
      </c>
      <c r="C587">
        <v>1990</v>
      </c>
      <c r="D587" t="b">
        <f t="shared" si="9"/>
        <v>0</v>
      </c>
    </row>
    <row r="588" spans="1:4">
      <c r="A588" t="s">
        <v>18449</v>
      </c>
      <c r="B588" t="s">
        <v>24665</v>
      </c>
      <c r="C588">
        <v>2002</v>
      </c>
      <c r="D588" t="b">
        <f t="shared" si="9"/>
        <v>0</v>
      </c>
    </row>
    <row r="589" spans="1:4">
      <c r="A589" t="s">
        <v>18449</v>
      </c>
      <c r="B589" t="s">
        <v>29289</v>
      </c>
      <c r="C589">
        <v>1990</v>
      </c>
      <c r="D589" t="b">
        <f t="shared" si="9"/>
        <v>0</v>
      </c>
    </row>
    <row r="590" spans="1:4">
      <c r="A590" t="s">
        <v>18449</v>
      </c>
      <c r="B590" t="s">
        <v>19649</v>
      </c>
      <c r="C590">
        <v>1993</v>
      </c>
      <c r="D590" t="b">
        <f t="shared" si="9"/>
        <v>0</v>
      </c>
    </row>
    <row r="591" spans="1:4">
      <c r="A591" t="s">
        <v>18449</v>
      </c>
      <c r="B591" t="s">
        <v>23605</v>
      </c>
      <c r="C591">
        <v>2000</v>
      </c>
      <c r="D591" t="b">
        <f t="shared" si="9"/>
        <v>0</v>
      </c>
    </row>
    <row r="592" spans="1:4">
      <c r="A592" t="s">
        <v>18449</v>
      </c>
      <c r="B592" t="s">
        <v>29109</v>
      </c>
      <c r="C592">
        <v>1990</v>
      </c>
      <c r="D592" t="b">
        <f t="shared" si="9"/>
        <v>0</v>
      </c>
    </row>
    <row r="593" spans="1:4">
      <c r="A593" t="s">
        <v>18449</v>
      </c>
      <c r="B593" t="s">
        <v>27772</v>
      </c>
      <c r="C593">
        <v>2020</v>
      </c>
      <c r="D593" t="b">
        <f t="shared" si="9"/>
        <v>0</v>
      </c>
    </row>
    <row r="594" spans="1:4">
      <c r="A594" t="s">
        <v>18449</v>
      </c>
      <c r="B594" t="s">
        <v>25687</v>
      </c>
      <c r="C594">
        <v>2004</v>
      </c>
      <c r="D594" t="b">
        <f t="shared" si="9"/>
        <v>0</v>
      </c>
    </row>
    <row r="595" spans="1:4">
      <c r="A595" t="s">
        <v>18449</v>
      </c>
      <c r="B595" t="s">
        <v>25714</v>
      </c>
      <c r="C595">
        <v>2004</v>
      </c>
      <c r="D595" t="b">
        <f t="shared" si="9"/>
        <v>0</v>
      </c>
    </row>
    <row r="596" spans="1:4">
      <c r="A596" t="s">
        <v>18449</v>
      </c>
      <c r="B596" t="s">
        <v>21822</v>
      </c>
      <c r="C596">
        <v>1991</v>
      </c>
      <c r="D596" t="b">
        <f t="shared" si="9"/>
        <v>0</v>
      </c>
    </row>
    <row r="597" spans="1:4">
      <c r="A597" t="s">
        <v>18449</v>
      </c>
      <c r="B597" t="s">
        <v>29376</v>
      </c>
      <c r="C597">
        <v>1990</v>
      </c>
      <c r="D597" t="b">
        <f t="shared" si="9"/>
        <v>0</v>
      </c>
    </row>
    <row r="598" spans="1:4">
      <c r="A598" t="s">
        <v>18449</v>
      </c>
      <c r="B598" t="s">
        <v>18838</v>
      </c>
      <c r="C598">
        <v>1989</v>
      </c>
      <c r="D598" t="b">
        <f t="shared" si="9"/>
        <v>0</v>
      </c>
    </row>
    <row r="599" spans="1:4">
      <c r="A599" t="s">
        <v>18449</v>
      </c>
      <c r="B599" t="s">
        <v>22761</v>
      </c>
      <c r="C599">
        <v>1993</v>
      </c>
      <c r="D599" t="b">
        <f t="shared" si="9"/>
        <v>0</v>
      </c>
    </row>
    <row r="600" spans="1:4">
      <c r="A600" t="s">
        <v>18449</v>
      </c>
      <c r="B600" t="s">
        <v>29505</v>
      </c>
      <c r="C600">
        <v>1992</v>
      </c>
      <c r="D600" t="b">
        <f t="shared" si="9"/>
        <v>0</v>
      </c>
    </row>
    <row r="601" spans="1:4">
      <c r="A601" t="s">
        <v>18449</v>
      </c>
      <c r="B601" t="s">
        <v>21573</v>
      </c>
      <c r="C601">
        <v>1991</v>
      </c>
      <c r="D601" t="b">
        <f t="shared" si="9"/>
        <v>0</v>
      </c>
    </row>
    <row r="602" spans="1:4">
      <c r="A602" t="s">
        <v>18449</v>
      </c>
      <c r="B602" t="s">
        <v>19317</v>
      </c>
      <c r="C602">
        <v>1989</v>
      </c>
      <c r="D602" t="b">
        <f t="shared" si="9"/>
        <v>0</v>
      </c>
    </row>
    <row r="603" spans="1:4">
      <c r="A603" t="s">
        <v>18449</v>
      </c>
      <c r="B603" t="s">
        <v>19847</v>
      </c>
      <c r="C603">
        <v>1989</v>
      </c>
      <c r="D603" t="b">
        <f t="shared" si="9"/>
        <v>0</v>
      </c>
    </row>
    <row r="604" spans="1:4">
      <c r="A604" t="s">
        <v>18449</v>
      </c>
      <c r="B604" t="s">
        <v>23078</v>
      </c>
      <c r="C604">
        <v>1993</v>
      </c>
      <c r="D604" t="b">
        <f t="shared" si="9"/>
        <v>0</v>
      </c>
    </row>
    <row r="605" spans="1:4">
      <c r="A605" t="s">
        <v>18449</v>
      </c>
      <c r="B605" t="s">
        <v>22783</v>
      </c>
      <c r="C605">
        <v>1993</v>
      </c>
      <c r="D605" t="b">
        <f t="shared" si="9"/>
        <v>0</v>
      </c>
    </row>
    <row r="606" spans="1:4">
      <c r="A606" t="s">
        <v>18449</v>
      </c>
      <c r="B606" t="s">
        <v>22924</v>
      </c>
      <c r="C606">
        <v>1991</v>
      </c>
      <c r="D606" t="b">
        <f t="shared" si="9"/>
        <v>0</v>
      </c>
    </row>
    <row r="607" spans="1:4">
      <c r="A607" t="s">
        <v>18449</v>
      </c>
      <c r="B607" t="s">
        <v>23952</v>
      </c>
      <c r="C607">
        <v>1996</v>
      </c>
      <c r="D607" t="b">
        <f t="shared" si="9"/>
        <v>0</v>
      </c>
    </row>
    <row r="608" spans="1:4">
      <c r="A608" t="s">
        <v>18449</v>
      </c>
      <c r="B608" t="s">
        <v>29454</v>
      </c>
      <c r="C608">
        <v>1991</v>
      </c>
      <c r="D608" t="b">
        <f t="shared" si="9"/>
        <v>0</v>
      </c>
    </row>
    <row r="609" spans="1:4">
      <c r="A609" t="s">
        <v>18449</v>
      </c>
      <c r="B609" t="s">
        <v>28955</v>
      </c>
      <c r="C609">
        <v>1989</v>
      </c>
      <c r="D609" t="b">
        <f t="shared" si="9"/>
        <v>0</v>
      </c>
    </row>
    <row r="610" spans="1:4">
      <c r="A610" t="s">
        <v>18449</v>
      </c>
      <c r="B610" t="s">
        <v>27788</v>
      </c>
      <c r="C610">
        <v>2020</v>
      </c>
      <c r="D610" t="b">
        <f t="shared" si="9"/>
        <v>0</v>
      </c>
    </row>
    <row r="611" spans="1:4">
      <c r="A611" t="s">
        <v>18449</v>
      </c>
      <c r="B611" t="s">
        <v>18718</v>
      </c>
      <c r="C611">
        <v>1992</v>
      </c>
      <c r="D611" t="b">
        <f t="shared" si="9"/>
        <v>0</v>
      </c>
    </row>
    <row r="612" spans="1:4">
      <c r="A612" t="s">
        <v>18449</v>
      </c>
      <c r="B612" t="s">
        <v>19922</v>
      </c>
      <c r="C612">
        <v>1989</v>
      </c>
      <c r="D612" t="b">
        <f t="shared" si="9"/>
        <v>0</v>
      </c>
    </row>
    <row r="613" spans="1:4">
      <c r="A613" t="s">
        <v>18449</v>
      </c>
      <c r="B613" t="s">
        <v>25523</v>
      </c>
      <c r="C613">
        <v>2002</v>
      </c>
      <c r="D613" t="b">
        <f t="shared" si="9"/>
        <v>0</v>
      </c>
    </row>
    <row r="614" spans="1:4">
      <c r="A614" t="s">
        <v>18449</v>
      </c>
      <c r="B614" t="s">
        <v>18834</v>
      </c>
      <c r="C614">
        <v>1989</v>
      </c>
      <c r="D614" t="b">
        <f t="shared" si="9"/>
        <v>0</v>
      </c>
    </row>
    <row r="615" spans="1:4">
      <c r="A615" t="s">
        <v>18449</v>
      </c>
      <c r="B615" t="s">
        <v>28543</v>
      </c>
      <c r="C615">
        <v>2005</v>
      </c>
      <c r="D615" t="b">
        <f t="shared" si="9"/>
        <v>0</v>
      </c>
    </row>
    <row r="616" spans="1:4">
      <c r="A616" t="s">
        <v>18449</v>
      </c>
      <c r="B616" t="s">
        <v>29311</v>
      </c>
      <c r="C616">
        <v>1990</v>
      </c>
      <c r="D616" t="b">
        <f t="shared" si="9"/>
        <v>0</v>
      </c>
    </row>
    <row r="617" spans="1:4">
      <c r="A617" t="s">
        <v>18449</v>
      </c>
      <c r="B617" t="s">
        <v>19121</v>
      </c>
      <c r="C617">
        <v>1989</v>
      </c>
      <c r="D617" t="b">
        <f t="shared" si="9"/>
        <v>0</v>
      </c>
    </row>
    <row r="618" spans="1:4">
      <c r="A618" t="s">
        <v>18449</v>
      </c>
      <c r="B618" t="s">
        <v>27756</v>
      </c>
      <c r="C618">
        <v>2019</v>
      </c>
      <c r="D618" t="b">
        <f t="shared" si="9"/>
        <v>0</v>
      </c>
    </row>
    <row r="619" spans="1:4">
      <c r="A619" t="s">
        <v>18449</v>
      </c>
      <c r="B619" t="s">
        <v>24349</v>
      </c>
      <c r="C619">
        <v>1998</v>
      </c>
      <c r="D619" t="b">
        <f t="shared" si="9"/>
        <v>0</v>
      </c>
    </row>
    <row r="620" spans="1:4">
      <c r="A620" t="s">
        <v>18449</v>
      </c>
      <c r="B620" t="s">
        <v>21417</v>
      </c>
      <c r="C620">
        <v>1991</v>
      </c>
      <c r="D620" t="b">
        <f t="shared" si="9"/>
        <v>0</v>
      </c>
    </row>
    <row r="621" spans="1:4">
      <c r="A621" t="s">
        <v>18449</v>
      </c>
      <c r="B621" t="s">
        <v>28856</v>
      </c>
      <c r="C621">
        <v>1989</v>
      </c>
      <c r="D621" t="b">
        <f t="shared" si="9"/>
        <v>0</v>
      </c>
    </row>
    <row r="622" spans="1:4">
      <c r="A622" t="s">
        <v>18449</v>
      </c>
      <c r="B622" t="s">
        <v>28497</v>
      </c>
      <c r="C622">
        <v>2020</v>
      </c>
      <c r="D622" t="b">
        <f t="shared" si="9"/>
        <v>0</v>
      </c>
    </row>
    <row r="623" spans="1:4">
      <c r="A623" t="s">
        <v>18449</v>
      </c>
      <c r="B623" t="s">
        <v>18450</v>
      </c>
      <c r="C623">
        <v>1989</v>
      </c>
      <c r="D623" t="b">
        <f t="shared" si="9"/>
        <v>0</v>
      </c>
    </row>
    <row r="624" spans="1:4">
      <c r="A624" t="s">
        <v>18449</v>
      </c>
      <c r="B624" t="s">
        <v>24843</v>
      </c>
      <c r="C624">
        <v>2003</v>
      </c>
      <c r="D624" t="b">
        <f t="shared" si="9"/>
        <v>0</v>
      </c>
    </row>
    <row r="625" spans="1:4">
      <c r="A625" t="s">
        <v>18449</v>
      </c>
      <c r="B625" t="s">
        <v>27515</v>
      </c>
      <c r="C625">
        <v>2017</v>
      </c>
      <c r="D625" t="b">
        <f t="shared" si="9"/>
        <v>0</v>
      </c>
    </row>
    <row r="626" spans="1:4">
      <c r="A626" t="s">
        <v>18449</v>
      </c>
      <c r="B626" t="s">
        <v>25537</v>
      </c>
      <c r="C626">
        <v>2004</v>
      </c>
      <c r="D626" t="b">
        <f t="shared" si="9"/>
        <v>0</v>
      </c>
    </row>
    <row r="627" spans="1:4">
      <c r="A627" t="s">
        <v>18449</v>
      </c>
      <c r="B627" t="s">
        <v>25386</v>
      </c>
      <c r="C627">
        <v>2003</v>
      </c>
      <c r="D627" t="b">
        <f t="shared" si="9"/>
        <v>0</v>
      </c>
    </row>
    <row r="628" spans="1:4">
      <c r="A628" t="s">
        <v>18449</v>
      </c>
      <c r="B628" t="s">
        <v>28969</v>
      </c>
      <c r="C628">
        <v>1989</v>
      </c>
      <c r="D628" t="b">
        <f t="shared" si="9"/>
        <v>0</v>
      </c>
    </row>
    <row r="629" spans="1:4">
      <c r="A629" t="s">
        <v>18449</v>
      </c>
      <c r="B629" t="s">
        <v>28853</v>
      </c>
      <c r="C629">
        <v>1989</v>
      </c>
      <c r="D629" t="b">
        <f t="shared" si="9"/>
        <v>0</v>
      </c>
    </row>
    <row r="630" spans="1:4">
      <c r="A630" t="s">
        <v>18449</v>
      </c>
      <c r="B630" t="s">
        <v>32303</v>
      </c>
      <c r="C630">
        <v>2009</v>
      </c>
      <c r="D630" t="b">
        <f t="shared" si="9"/>
        <v>0</v>
      </c>
    </row>
    <row r="631" spans="1:4">
      <c r="A631" t="s">
        <v>18449</v>
      </c>
      <c r="B631" t="s">
        <v>28934</v>
      </c>
      <c r="C631">
        <v>1989</v>
      </c>
      <c r="D631" t="b">
        <f t="shared" si="9"/>
        <v>0</v>
      </c>
    </row>
    <row r="632" spans="1:4">
      <c r="A632" t="s">
        <v>18449</v>
      </c>
      <c r="B632" t="s">
        <v>23658</v>
      </c>
      <c r="C632">
        <v>1996</v>
      </c>
      <c r="D632" t="b">
        <f t="shared" si="9"/>
        <v>0</v>
      </c>
    </row>
    <row r="633" spans="1:4">
      <c r="A633" t="s">
        <v>18449</v>
      </c>
      <c r="B633" t="s">
        <v>29567</v>
      </c>
      <c r="C633">
        <v>1994</v>
      </c>
      <c r="D633" t="b">
        <f t="shared" si="9"/>
        <v>0</v>
      </c>
    </row>
    <row r="634" spans="1:4">
      <c r="A634" t="s">
        <v>18449</v>
      </c>
      <c r="B634" t="s">
        <v>18525</v>
      </c>
      <c r="C634">
        <v>1989</v>
      </c>
      <c r="D634" t="b">
        <f t="shared" si="9"/>
        <v>0</v>
      </c>
    </row>
    <row r="635" spans="1:4">
      <c r="A635" t="s">
        <v>18449</v>
      </c>
      <c r="B635" t="s">
        <v>23904</v>
      </c>
      <c r="C635">
        <v>1991</v>
      </c>
      <c r="D635" t="b">
        <f t="shared" si="9"/>
        <v>0</v>
      </c>
    </row>
    <row r="636" spans="1:4">
      <c r="A636" t="s">
        <v>18449</v>
      </c>
      <c r="B636" t="s">
        <v>22834</v>
      </c>
      <c r="C636">
        <v>1993</v>
      </c>
      <c r="D636" t="b">
        <f t="shared" si="9"/>
        <v>0</v>
      </c>
    </row>
    <row r="637" spans="1:4">
      <c r="A637" t="s">
        <v>18449</v>
      </c>
      <c r="B637" t="s">
        <v>19887</v>
      </c>
      <c r="C637">
        <v>1989</v>
      </c>
      <c r="D637" t="b">
        <f t="shared" si="9"/>
        <v>0</v>
      </c>
    </row>
    <row r="638" spans="1:4">
      <c r="A638" t="s">
        <v>18449</v>
      </c>
      <c r="B638" t="s">
        <v>26061</v>
      </c>
      <c r="C638">
        <v>2007</v>
      </c>
      <c r="D638" t="b">
        <f t="shared" si="9"/>
        <v>0</v>
      </c>
    </row>
    <row r="639" spans="1:4">
      <c r="A639" t="s">
        <v>18449</v>
      </c>
      <c r="B639" t="s">
        <v>23883</v>
      </c>
      <c r="C639">
        <v>1996</v>
      </c>
      <c r="D639" t="b">
        <f t="shared" si="9"/>
        <v>0</v>
      </c>
    </row>
    <row r="640" spans="1:4">
      <c r="A640" t="s">
        <v>18449</v>
      </c>
      <c r="B640" t="s">
        <v>29045</v>
      </c>
      <c r="C640">
        <v>1989</v>
      </c>
      <c r="D640" t="b">
        <f t="shared" si="9"/>
        <v>0</v>
      </c>
    </row>
    <row r="641" spans="1:4">
      <c r="A641" t="s">
        <v>18449</v>
      </c>
      <c r="B641" t="s">
        <v>19079</v>
      </c>
      <c r="C641">
        <v>1989</v>
      </c>
      <c r="D641" t="b">
        <f t="shared" si="9"/>
        <v>0</v>
      </c>
    </row>
    <row r="642" spans="1:4">
      <c r="A642" t="s">
        <v>18449</v>
      </c>
      <c r="B642" t="s">
        <v>28944</v>
      </c>
      <c r="C642">
        <v>1990</v>
      </c>
      <c r="D642" t="b">
        <f t="shared" si="9"/>
        <v>0</v>
      </c>
    </row>
    <row r="643" spans="1:4">
      <c r="A643" t="s">
        <v>18449</v>
      </c>
      <c r="B643" t="s">
        <v>29352</v>
      </c>
      <c r="C643">
        <v>1990</v>
      </c>
      <c r="D643" t="b">
        <f t="shared" ref="D643:D706" si="10">A643&amp;B643=A644&amp;B644</f>
        <v>0</v>
      </c>
    </row>
    <row r="644" spans="1:4">
      <c r="A644" t="s">
        <v>18449</v>
      </c>
      <c r="B644" t="s">
        <v>20578</v>
      </c>
      <c r="C644">
        <v>1990</v>
      </c>
      <c r="D644" t="b">
        <f t="shared" si="10"/>
        <v>0</v>
      </c>
    </row>
    <row r="645" spans="1:4">
      <c r="A645" t="s">
        <v>18449</v>
      </c>
      <c r="B645" t="s">
        <v>29185</v>
      </c>
      <c r="C645">
        <v>1990</v>
      </c>
      <c r="D645" t="b">
        <f t="shared" si="10"/>
        <v>0</v>
      </c>
    </row>
    <row r="646" spans="1:4">
      <c r="A646" t="s">
        <v>18449</v>
      </c>
      <c r="B646" t="s">
        <v>20752</v>
      </c>
      <c r="C646">
        <v>1995</v>
      </c>
      <c r="D646" t="b">
        <f t="shared" si="10"/>
        <v>0</v>
      </c>
    </row>
    <row r="647" spans="1:4">
      <c r="A647" t="s">
        <v>18449</v>
      </c>
      <c r="B647" t="s">
        <v>18864</v>
      </c>
      <c r="C647">
        <v>1993</v>
      </c>
      <c r="D647" t="b">
        <f t="shared" si="10"/>
        <v>0</v>
      </c>
    </row>
    <row r="648" spans="1:4">
      <c r="A648" t="s">
        <v>18449</v>
      </c>
      <c r="B648" t="s">
        <v>28865</v>
      </c>
      <c r="C648">
        <v>1989</v>
      </c>
      <c r="D648" t="b">
        <f t="shared" si="10"/>
        <v>0</v>
      </c>
    </row>
    <row r="649" spans="1:4">
      <c r="A649" t="s">
        <v>18449</v>
      </c>
      <c r="B649" t="s">
        <v>25270</v>
      </c>
      <c r="C649">
        <v>2002</v>
      </c>
      <c r="D649" t="b">
        <f t="shared" si="10"/>
        <v>0</v>
      </c>
    </row>
    <row r="650" spans="1:4">
      <c r="A650" t="s">
        <v>18449</v>
      </c>
      <c r="B650" t="s">
        <v>26151</v>
      </c>
      <c r="C650">
        <v>2009</v>
      </c>
      <c r="D650" t="b">
        <f t="shared" si="10"/>
        <v>0</v>
      </c>
    </row>
    <row r="651" spans="1:4">
      <c r="A651" t="s">
        <v>18449</v>
      </c>
      <c r="B651" t="s">
        <v>29677</v>
      </c>
      <c r="C651">
        <v>2002</v>
      </c>
      <c r="D651" t="b">
        <f t="shared" si="10"/>
        <v>0</v>
      </c>
    </row>
    <row r="652" spans="1:4">
      <c r="A652" t="s">
        <v>18449</v>
      </c>
      <c r="B652" t="s">
        <v>26132</v>
      </c>
      <c r="C652">
        <v>2007</v>
      </c>
      <c r="D652" t="b">
        <f t="shared" si="10"/>
        <v>0</v>
      </c>
    </row>
    <row r="653" spans="1:4">
      <c r="A653" t="s">
        <v>18449</v>
      </c>
      <c r="B653" t="s">
        <v>29204</v>
      </c>
      <c r="C653">
        <v>1990</v>
      </c>
      <c r="D653" t="b">
        <f t="shared" si="10"/>
        <v>0</v>
      </c>
    </row>
    <row r="654" spans="1:4">
      <c r="A654" t="s">
        <v>18449</v>
      </c>
      <c r="B654" t="s">
        <v>29439</v>
      </c>
      <c r="C654">
        <v>1991</v>
      </c>
      <c r="D654" t="b">
        <f t="shared" si="10"/>
        <v>0</v>
      </c>
    </row>
    <row r="655" spans="1:4">
      <c r="A655" t="s">
        <v>18449</v>
      </c>
      <c r="B655" t="s">
        <v>23116</v>
      </c>
      <c r="C655">
        <v>1994</v>
      </c>
      <c r="D655" t="b">
        <f t="shared" si="10"/>
        <v>0</v>
      </c>
    </row>
    <row r="656" spans="1:4">
      <c r="A656" t="s">
        <v>18449</v>
      </c>
      <c r="B656" t="s">
        <v>29393</v>
      </c>
      <c r="C656">
        <v>1991</v>
      </c>
      <c r="D656" t="b">
        <f t="shared" si="10"/>
        <v>0</v>
      </c>
    </row>
    <row r="657" spans="1:4">
      <c r="A657" t="s">
        <v>18449</v>
      </c>
      <c r="B657" t="s">
        <v>32314</v>
      </c>
      <c r="C657">
        <v>2020</v>
      </c>
      <c r="D657" t="b">
        <f t="shared" si="10"/>
        <v>0</v>
      </c>
    </row>
    <row r="658" spans="1:4">
      <c r="A658" t="s">
        <v>18449</v>
      </c>
      <c r="B658" t="s">
        <v>19113</v>
      </c>
      <c r="C658">
        <v>1989</v>
      </c>
      <c r="D658" t="b">
        <f t="shared" si="10"/>
        <v>0</v>
      </c>
    </row>
    <row r="659" spans="1:4">
      <c r="A659" t="s">
        <v>18449</v>
      </c>
      <c r="B659" t="s">
        <v>22685</v>
      </c>
      <c r="C659">
        <v>1993</v>
      </c>
      <c r="D659" t="b">
        <f t="shared" si="10"/>
        <v>0</v>
      </c>
    </row>
    <row r="660" spans="1:4">
      <c r="A660" t="s">
        <v>18449</v>
      </c>
      <c r="B660" t="s">
        <v>18787</v>
      </c>
      <c r="C660">
        <v>1990</v>
      </c>
      <c r="D660" t="b">
        <f t="shared" si="10"/>
        <v>0</v>
      </c>
    </row>
    <row r="661" spans="1:4">
      <c r="A661" t="s">
        <v>18449</v>
      </c>
      <c r="B661" t="s">
        <v>21599</v>
      </c>
      <c r="C661">
        <v>1991</v>
      </c>
      <c r="D661" t="b">
        <f t="shared" si="10"/>
        <v>0</v>
      </c>
    </row>
    <row r="662" spans="1:4">
      <c r="A662" t="s">
        <v>18449</v>
      </c>
      <c r="B662" t="s">
        <v>19691</v>
      </c>
      <c r="C662">
        <v>1989</v>
      </c>
      <c r="D662" t="b">
        <f t="shared" si="10"/>
        <v>0</v>
      </c>
    </row>
    <row r="663" spans="1:4">
      <c r="A663" t="s">
        <v>18449</v>
      </c>
      <c r="B663" t="s">
        <v>24817</v>
      </c>
      <c r="C663">
        <v>2000</v>
      </c>
      <c r="D663" t="b">
        <f t="shared" si="10"/>
        <v>0</v>
      </c>
    </row>
    <row r="664" spans="1:4">
      <c r="A664" t="s">
        <v>18449</v>
      </c>
      <c r="B664" t="s">
        <v>25204</v>
      </c>
      <c r="C664">
        <v>2002</v>
      </c>
      <c r="D664" t="b">
        <f t="shared" si="10"/>
        <v>0</v>
      </c>
    </row>
    <row r="665" spans="1:4">
      <c r="A665" t="s">
        <v>18449</v>
      </c>
      <c r="B665" t="s">
        <v>20017</v>
      </c>
      <c r="C665">
        <v>1989</v>
      </c>
      <c r="D665" t="b">
        <f t="shared" si="10"/>
        <v>0</v>
      </c>
    </row>
    <row r="666" spans="1:4">
      <c r="A666" t="s">
        <v>18449</v>
      </c>
      <c r="B666" t="s">
        <v>22957</v>
      </c>
      <c r="C666">
        <v>1996</v>
      </c>
      <c r="D666" t="b">
        <f t="shared" si="10"/>
        <v>0</v>
      </c>
    </row>
    <row r="667" spans="1:4">
      <c r="A667" t="s">
        <v>18449</v>
      </c>
      <c r="B667" t="s">
        <v>28432</v>
      </c>
      <c r="C667">
        <v>2015</v>
      </c>
      <c r="D667" t="b">
        <f t="shared" si="10"/>
        <v>0</v>
      </c>
    </row>
    <row r="668" spans="1:4">
      <c r="A668" t="s">
        <v>18449</v>
      </c>
      <c r="B668" t="s">
        <v>25853</v>
      </c>
      <c r="C668">
        <v>2005</v>
      </c>
      <c r="D668" t="b">
        <f t="shared" si="10"/>
        <v>0</v>
      </c>
    </row>
    <row r="669" spans="1:4">
      <c r="A669" t="s">
        <v>18449</v>
      </c>
      <c r="B669" t="s">
        <v>19392</v>
      </c>
      <c r="C669">
        <v>1989</v>
      </c>
      <c r="D669" t="b">
        <f t="shared" si="10"/>
        <v>0</v>
      </c>
    </row>
    <row r="670" spans="1:4">
      <c r="A670" t="s">
        <v>18449</v>
      </c>
      <c r="B670" t="s">
        <v>20105</v>
      </c>
      <c r="C670">
        <v>1989</v>
      </c>
      <c r="D670" t="b">
        <f t="shared" si="10"/>
        <v>0</v>
      </c>
    </row>
    <row r="671" spans="1:4">
      <c r="A671" t="s">
        <v>18449</v>
      </c>
      <c r="B671" t="s">
        <v>20391</v>
      </c>
      <c r="C671">
        <v>1990</v>
      </c>
      <c r="D671" t="b">
        <f t="shared" si="10"/>
        <v>0</v>
      </c>
    </row>
    <row r="672" spans="1:4">
      <c r="A672" t="s">
        <v>18449</v>
      </c>
      <c r="B672" t="s">
        <v>19088</v>
      </c>
      <c r="C672">
        <v>1989</v>
      </c>
      <c r="D672" t="b">
        <f t="shared" si="10"/>
        <v>0</v>
      </c>
    </row>
    <row r="673" spans="1:4">
      <c r="A673" t="s">
        <v>18449</v>
      </c>
      <c r="B673" t="s">
        <v>26686</v>
      </c>
      <c r="C673">
        <v>2011</v>
      </c>
      <c r="D673" t="b">
        <f t="shared" si="10"/>
        <v>0</v>
      </c>
    </row>
    <row r="674" spans="1:4">
      <c r="A674" t="s">
        <v>18449</v>
      </c>
      <c r="B674" t="s">
        <v>29036</v>
      </c>
      <c r="C674">
        <v>1989</v>
      </c>
      <c r="D674" t="b">
        <f t="shared" si="10"/>
        <v>0</v>
      </c>
    </row>
    <row r="675" spans="1:4">
      <c r="A675" t="s">
        <v>18449</v>
      </c>
      <c r="B675" t="s">
        <v>19705</v>
      </c>
      <c r="C675">
        <v>1989</v>
      </c>
      <c r="D675" t="b">
        <f t="shared" si="10"/>
        <v>0</v>
      </c>
    </row>
    <row r="676" spans="1:4">
      <c r="A676" t="s">
        <v>18449</v>
      </c>
      <c r="B676" t="s">
        <v>24791</v>
      </c>
      <c r="C676">
        <v>2000</v>
      </c>
      <c r="D676" t="b">
        <f t="shared" si="10"/>
        <v>0</v>
      </c>
    </row>
    <row r="677" spans="1:4">
      <c r="A677" t="s">
        <v>18449</v>
      </c>
      <c r="B677" t="s">
        <v>23456</v>
      </c>
      <c r="C677">
        <v>2009</v>
      </c>
      <c r="D677" t="b">
        <f t="shared" si="10"/>
        <v>0</v>
      </c>
    </row>
    <row r="678" spans="1:4">
      <c r="A678" t="s">
        <v>18449</v>
      </c>
      <c r="B678" t="s">
        <v>29095</v>
      </c>
      <c r="C678">
        <v>1990</v>
      </c>
      <c r="D678" t="b">
        <f t="shared" si="10"/>
        <v>0</v>
      </c>
    </row>
    <row r="679" spans="1:4">
      <c r="A679" t="s">
        <v>18449</v>
      </c>
      <c r="B679" t="s">
        <v>28393</v>
      </c>
      <c r="C679">
        <v>1996</v>
      </c>
      <c r="D679" t="b">
        <f t="shared" si="10"/>
        <v>0</v>
      </c>
    </row>
    <row r="680" spans="1:4">
      <c r="A680" t="s">
        <v>18449</v>
      </c>
      <c r="B680" t="s">
        <v>29012</v>
      </c>
      <c r="C680">
        <v>1989</v>
      </c>
      <c r="D680" t="b">
        <f t="shared" si="10"/>
        <v>0</v>
      </c>
    </row>
    <row r="681" spans="1:4">
      <c r="A681" t="s">
        <v>18449</v>
      </c>
      <c r="B681" t="s">
        <v>27336</v>
      </c>
      <c r="C681">
        <v>2015</v>
      </c>
      <c r="D681" t="b">
        <f t="shared" si="10"/>
        <v>0</v>
      </c>
    </row>
    <row r="682" spans="1:4">
      <c r="A682" t="s">
        <v>18449</v>
      </c>
      <c r="B682" t="s">
        <v>29450</v>
      </c>
      <c r="C682">
        <v>1991</v>
      </c>
      <c r="D682" t="b">
        <f t="shared" si="10"/>
        <v>0</v>
      </c>
    </row>
    <row r="683" spans="1:4">
      <c r="A683" t="s">
        <v>18449</v>
      </c>
      <c r="B683" t="s">
        <v>21590</v>
      </c>
      <c r="C683">
        <v>1990</v>
      </c>
      <c r="D683" t="b">
        <f t="shared" si="10"/>
        <v>0</v>
      </c>
    </row>
    <row r="684" spans="1:4">
      <c r="A684" t="s">
        <v>18449</v>
      </c>
      <c r="B684" t="s">
        <v>20233</v>
      </c>
      <c r="C684">
        <v>1990</v>
      </c>
      <c r="D684" t="b">
        <f t="shared" si="10"/>
        <v>0</v>
      </c>
    </row>
    <row r="685" spans="1:4">
      <c r="A685" t="s">
        <v>18449</v>
      </c>
      <c r="B685" t="s">
        <v>28492</v>
      </c>
      <c r="C685">
        <v>2018</v>
      </c>
      <c r="D685" t="b">
        <f t="shared" si="10"/>
        <v>0</v>
      </c>
    </row>
    <row r="686" spans="1:4">
      <c r="A686" t="s">
        <v>18449</v>
      </c>
      <c r="B686" t="s">
        <v>29013</v>
      </c>
      <c r="C686">
        <v>1989</v>
      </c>
      <c r="D686" t="b">
        <f t="shared" si="10"/>
        <v>0</v>
      </c>
    </row>
    <row r="687" spans="1:4">
      <c r="A687" t="s">
        <v>18449</v>
      </c>
      <c r="B687" t="s">
        <v>29142</v>
      </c>
      <c r="C687">
        <v>1990</v>
      </c>
      <c r="D687" t="b">
        <f t="shared" si="10"/>
        <v>0</v>
      </c>
    </row>
    <row r="688" spans="1:4">
      <c r="A688" t="s">
        <v>18449</v>
      </c>
      <c r="B688" t="s">
        <v>28875</v>
      </c>
      <c r="C688">
        <v>1989</v>
      </c>
      <c r="D688" t="b">
        <f t="shared" si="10"/>
        <v>0</v>
      </c>
    </row>
    <row r="689" spans="1:4">
      <c r="A689" t="s">
        <v>18449</v>
      </c>
      <c r="B689" t="s">
        <v>29619</v>
      </c>
      <c r="C689">
        <v>1997</v>
      </c>
      <c r="D689" t="b">
        <f t="shared" si="10"/>
        <v>0</v>
      </c>
    </row>
    <row r="690" spans="1:4">
      <c r="A690" t="s">
        <v>18449</v>
      </c>
      <c r="B690" t="s">
        <v>29133</v>
      </c>
      <c r="C690">
        <v>1990</v>
      </c>
      <c r="D690" t="b">
        <f t="shared" si="10"/>
        <v>0</v>
      </c>
    </row>
    <row r="691" spans="1:4">
      <c r="A691" t="s">
        <v>18449</v>
      </c>
      <c r="B691" t="s">
        <v>18703</v>
      </c>
      <c r="C691">
        <v>1989</v>
      </c>
      <c r="D691" t="b">
        <f t="shared" si="10"/>
        <v>0</v>
      </c>
    </row>
    <row r="692" spans="1:4">
      <c r="A692" t="s">
        <v>18449</v>
      </c>
      <c r="B692" t="s">
        <v>18823</v>
      </c>
      <c r="C692">
        <v>1989</v>
      </c>
      <c r="D692" t="b">
        <f t="shared" si="10"/>
        <v>0</v>
      </c>
    </row>
    <row r="693" spans="1:4">
      <c r="A693" t="s">
        <v>18449</v>
      </c>
      <c r="B693" t="s">
        <v>28847</v>
      </c>
      <c r="C693">
        <v>1989</v>
      </c>
      <c r="D693" t="b">
        <f t="shared" si="10"/>
        <v>0</v>
      </c>
    </row>
    <row r="694" spans="1:4">
      <c r="A694" t="s">
        <v>18449</v>
      </c>
      <c r="B694" t="s">
        <v>23335</v>
      </c>
      <c r="C694">
        <v>1989</v>
      </c>
      <c r="D694" t="b">
        <f t="shared" si="10"/>
        <v>0</v>
      </c>
    </row>
    <row r="695" spans="1:4">
      <c r="A695" t="s">
        <v>18449</v>
      </c>
      <c r="B695" t="s">
        <v>25107</v>
      </c>
      <c r="C695">
        <v>2007</v>
      </c>
      <c r="D695" t="b">
        <f t="shared" si="10"/>
        <v>0</v>
      </c>
    </row>
    <row r="696" spans="1:4">
      <c r="A696" t="s">
        <v>18449</v>
      </c>
      <c r="B696" t="s">
        <v>29336</v>
      </c>
      <c r="C696">
        <v>1990</v>
      </c>
      <c r="D696" t="b">
        <f t="shared" si="10"/>
        <v>0</v>
      </c>
    </row>
    <row r="697" spans="1:4">
      <c r="A697" t="s">
        <v>18449</v>
      </c>
      <c r="B697" t="s">
        <v>21603</v>
      </c>
      <c r="C697">
        <v>1989</v>
      </c>
      <c r="D697" t="b">
        <f t="shared" si="10"/>
        <v>0</v>
      </c>
    </row>
    <row r="698" spans="1:4">
      <c r="A698" t="s">
        <v>18449</v>
      </c>
      <c r="B698" t="s">
        <v>26645</v>
      </c>
      <c r="C698">
        <v>2011</v>
      </c>
      <c r="D698" t="b">
        <f t="shared" si="10"/>
        <v>0</v>
      </c>
    </row>
    <row r="699" spans="1:4">
      <c r="A699" t="s">
        <v>18449</v>
      </c>
      <c r="B699" t="s">
        <v>28483</v>
      </c>
      <c r="C699">
        <v>2009</v>
      </c>
      <c r="D699" t="b">
        <f t="shared" si="10"/>
        <v>0</v>
      </c>
    </row>
    <row r="700" spans="1:4">
      <c r="A700" t="s">
        <v>18449</v>
      </c>
      <c r="B700" t="s">
        <v>29688</v>
      </c>
      <c r="C700">
        <v>2002</v>
      </c>
      <c r="D700" t="b">
        <f t="shared" si="10"/>
        <v>0</v>
      </c>
    </row>
    <row r="701" spans="1:4">
      <c r="A701" t="s">
        <v>18449</v>
      </c>
      <c r="B701" t="s">
        <v>22760</v>
      </c>
      <c r="C701">
        <v>1993</v>
      </c>
      <c r="D701" t="b">
        <f t="shared" si="10"/>
        <v>0</v>
      </c>
    </row>
    <row r="702" spans="1:4">
      <c r="A702" t="s">
        <v>18449</v>
      </c>
      <c r="B702" t="s">
        <v>19198</v>
      </c>
      <c r="C702">
        <v>1994</v>
      </c>
      <c r="D702" t="b">
        <f t="shared" si="10"/>
        <v>0</v>
      </c>
    </row>
    <row r="703" spans="1:4">
      <c r="A703" t="s">
        <v>18449</v>
      </c>
      <c r="B703" t="s">
        <v>22878</v>
      </c>
      <c r="C703">
        <v>1993</v>
      </c>
      <c r="D703" t="b">
        <f t="shared" si="10"/>
        <v>0</v>
      </c>
    </row>
    <row r="704" spans="1:4">
      <c r="A704" t="s">
        <v>18449</v>
      </c>
      <c r="B704" t="s">
        <v>23127</v>
      </c>
      <c r="C704">
        <v>1990</v>
      </c>
      <c r="D704" t="b">
        <f t="shared" si="10"/>
        <v>0</v>
      </c>
    </row>
    <row r="705" spans="1:4">
      <c r="A705" t="s">
        <v>18449</v>
      </c>
      <c r="B705" t="s">
        <v>29710</v>
      </c>
      <c r="C705">
        <v>2006</v>
      </c>
      <c r="D705" t="b">
        <f t="shared" si="10"/>
        <v>0</v>
      </c>
    </row>
    <row r="706" spans="1:4">
      <c r="A706" t="s">
        <v>18449</v>
      </c>
      <c r="B706" t="s">
        <v>24117</v>
      </c>
      <c r="C706">
        <v>2011</v>
      </c>
      <c r="D706" t="b">
        <f t="shared" si="10"/>
        <v>0</v>
      </c>
    </row>
    <row r="707" spans="1:4">
      <c r="A707" t="s">
        <v>18449</v>
      </c>
      <c r="B707" t="s">
        <v>26077</v>
      </c>
      <c r="C707">
        <v>1989</v>
      </c>
      <c r="D707" t="b">
        <f t="shared" ref="D707:D770" si="11">A707&amp;B707=A708&amp;B708</f>
        <v>0</v>
      </c>
    </row>
    <row r="708" spans="1:4">
      <c r="A708" t="s">
        <v>18449</v>
      </c>
      <c r="B708" t="s">
        <v>29479</v>
      </c>
      <c r="C708">
        <v>1992</v>
      </c>
      <c r="D708" t="b">
        <f t="shared" si="11"/>
        <v>0</v>
      </c>
    </row>
    <row r="709" spans="1:4">
      <c r="A709" t="s">
        <v>18449</v>
      </c>
      <c r="B709" t="s">
        <v>20258</v>
      </c>
      <c r="C709">
        <v>1990</v>
      </c>
      <c r="D709" t="b">
        <f t="shared" si="11"/>
        <v>0</v>
      </c>
    </row>
    <row r="710" spans="1:4">
      <c r="A710" t="s">
        <v>18449</v>
      </c>
      <c r="B710" t="s">
        <v>24667</v>
      </c>
      <c r="C710">
        <v>2000</v>
      </c>
      <c r="D710" t="b">
        <f t="shared" si="11"/>
        <v>0</v>
      </c>
    </row>
    <row r="711" spans="1:4">
      <c r="A711" t="s">
        <v>18449</v>
      </c>
      <c r="B711" t="s">
        <v>22031</v>
      </c>
      <c r="C711">
        <v>1993</v>
      </c>
      <c r="D711" t="b">
        <f t="shared" si="11"/>
        <v>0</v>
      </c>
    </row>
    <row r="712" spans="1:4">
      <c r="A712" t="s">
        <v>18449</v>
      </c>
      <c r="B712" t="s">
        <v>29154</v>
      </c>
      <c r="C712">
        <v>1990</v>
      </c>
      <c r="D712" t="b">
        <f t="shared" si="11"/>
        <v>0</v>
      </c>
    </row>
    <row r="713" spans="1:4">
      <c r="A713" t="s">
        <v>18449</v>
      </c>
      <c r="B713" t="s">
        <v>20495</v>
      </c>
      <c r="C713">
        <v>2005</v>
      </c>
      <c r="D713" t="b">
        <f t="shared" si="11"/>
        <v>0</v>
      </c>
    </row>
    <row r="714" spans="1:4">
      <c r="A714" t="s">
        <v>18449</v>
      </c>
      <c r="B714" t="s">
        <v>19417</v>
      </c>
      <c r="C714">
        <v>1989</v>
      </c>
      <c r="D714" t="b">
        <f t="shared" si="11"/>
        <v>0</v>
      </c>
    </row>
    <row r="715" spans="1:4">
      <c r="A715" t="s">
        <v>18449</v>
      </c>
      <c r="B715" t="s">
        <v>18648</v>
      </c>
      <c r="C715">
        <v>1998</v>
      </c>
      <c r="D715" t="b">
        <f t="shared" si="11"/>
        <v>0</v>
      </c>
    </row>
    <row r="716" spans="1:4">
      <c r="A716" t="s">
        <v>18449</v>
      </c>
      <c r="B716" t="s">
        <v>24537</v>
      </c>
      <c r="C716">
        <v>1998</v>
      </c>
      <c r="D716" t="b">
        <f t="shared" si="11"/>
        <v>0</v>
      </c>
    </row>
    <row r="717" spans="1:4">
      <c r="A717" t="s">
        <v>18449</v>
      </c>
      <c r="B717" t="s">
        <v>21388</v>
      </c>
      <c r="C717">
        <v>1991</v>
      </c>
      <c r="D717" t="b">
        <f t="shared" si="11"/>
        <v>0</v>
      </c>
    </row>
    <row r="718" spans="1:4">
      <c r="A718" t="s">
        <v>18449</v>
      </c>
      <c r="B718" t="s">
        <v>19471</v>
      </c>
      <c r="C718">
        <v>1989</v>
      </c>
      <c r="D718" t="b">
        <f t="shared" si="11"/>
        <v>0</v>
      </c>
    </row>
    <row r="719" spans="1:4">
      <c r="A719" t="s">
        <v>18449</v>
      </c>
      <c r="B719" t="s">
        <v>27088</v>
      </c>
      <c r="C719">
        <v>2015</v>
      </c>
      <c r="D719" t="b">
        <f t="shared" si="11"/>
        <v>0</v>
      </c>
    </row>
    <row r="720" spans="1:4">
      <c r="A720" t="s">
        <v>18449</v>
      </c>
      <c r="B720" t="s">
        <v>19859</v>
      </c>
      <c r="C720">
        <v>1989</v>
      </c>
      <c r="D720" t="b">
        <f t="shared" si="11"/>
        <v>0</v>
      </c>
    </row>
    <row r="721" spans="1:4">
      <c r="A721" t="s">
        <v>18449</v>
      </c>
      <c r="B721" t="s">
        <v>27543</v>
      </c>
      <c r="C721">
        <v>2017</v>
      </c>
      <c r="D721" t="b">
        <f t="shared" si="11"/>
        <v>0</v>
      </c>
    </row>
    <row r="722" spans="1:4">
      <c r="A722" t="s">
        <v>18449</v>
      </c>
      <c r="B722" t="s">
        <v>29510</v>
      </c>
      <c r="C722">
        <v>1992</v>
      </c>
      <c r="D722" t="b">
        <f t="shared" si="11"/>
        <v>0</v>
      </c>
    </row>
    <row r="723" spans="1:4">
      <c r="A723" t="s">
        <v>18449</v>
      </c>
      <c r="B723" t="s">
        <v>29373</v>
      </c>
      <c r="C723">
        <v>1990</v>
      </c>
      <c r="D723" t="b">
        <f t="shared" si="11"/>
        <v>0</v>
      </c>
    </row>
    <row r="724" spans="1:4">
      <c r="A724" t="s">
        <v>18449</v>
      </c>
      <c r="B724" t="s">
        <v>18963</v>
      </c>
      <c r="C724">
        <v>1992</v>
      </c>
      <c r="D724" t="b">
        <f t="shared" si="11"/>
        <v>0</v>
      </c>
    </row>
    <row r="725" spans="1:4">
      <c r="A725" t="s">
        <v>18449</v>
      </c>
      <c r="B725" t="s">
        <v>27286</v>
      </c>
      <c r="C725">
        <v>2016</v>
      </c>
      <c r="D725" t="b">
        <f t="shared" si="11"/>
        <v>0</v>
      </c>
    </row>
    <row r="726" spans="1:4">
      <c r="A726" t="s">
        <v>18449</v>
      </c>
      <c r="B726" t="s">
        <v>19435</v>
      </c>
      <c r="C726">
        <v>1989</v>
      </c>
      <c r="D726" t="b">
        <f t="shared" si="11"/>
        <v>0</v>
      </c>
    </row>
    <row r="727" spans="1:4">
      <c r="A727" t="s">
        <v>18449</v>
      </c>
      <c r="B727" t="s">
        <v>19938</v>
      </c>
      <c r="C727">
        <v>1989</v>
      </c>
      <c r="D727" t="b">
        <f t="shared" si="11"/>
        <v>0</v>
      </c>
    </row>
    <row r="728" spans="1:4">
      <c r="A728" t="s">
        <v>18449</v>
      </c>
      <c r="B728" t="s">
        <v>29303</v>
      </c>
      <c r="C728">
        <v>1990</v>
      </c>
      <c r="D728" t="b">
        <f t="shared" si="11"/>
        <v>0</v>
      </c>
    </row>
    <row r="729" spans="1:4">
      <c r="A729" t="s">
        <v>18449</v>
      </c>
      <c r="B729" t="s">
        <v>20394</v>
      </c>
      <c r="C729">
        <v>1990</v>
      </c>
      <c r="D729" t="b">
        <f t="shared" si="11"/>
        <v>0</v>
      </c>
    </row>
    <row r="730" spans="1:4">
      <c r="A730" t="s">
        <v>18449</v>
      </c>
      <c r="B730" t="s">
        <v>22009</v>
      </c>
      <c r="C730">
        <v>1991</v>
      </c>
      <c r="D730" t="b">
        <f t="shared" si="11"/>
        <v>0</v>
      </c>
    </row>
    <row r="731" spans="1:4">
      <c r="A731" t="s">
        <v>18449</v>
      </c>
      <c r="B731" t="s">
        <v>21118</v>
      </c>
      <c r="C731">
        <v>1992</v>
      </c>
      <c r="D731" t="b">
        <f t="shared" si="11"/>
        <v>0</v>
      </c>
    </row>
    <row r="732" spans="1:4">
      <c r="A732" t="s">
        <v>18449</v>
      </c>
      <c r="B732" t="s">
        <v>20898</v>
      </c>
      <c r="C732">
        <v>1991</v>
      </c>
      <c r="D732" t="b">
        <f t="shared" si="11"/>
        <v>0</v>
      </c>
    </row>
    <row r="733" spans="1:4">
      <c r="A733" t="s">
        <v>18449</v>
      </c>
      <c r="B733" t="s">
        <v>29535</v>
      </c>
      <c r="C733">
        <v>1993</v>
      </c>
      <c r="D733" t="b">
        <f t="shared" si="11"/>
        <v>0</v>
      </c>
    </row>
    <row r="734" spans="1:4">
      <c r="A734" t="s">
        <v>18449</v>
      </c>
      <c r="B734" t="s">
        <v>20705</v>
      </c>
      <c r="C734">
        <v>2014</v>
      </c>
      <c r="D734" t="b">
        <f t="shared" si="11"/>
        <v>0</v>
      </c>
    </row>
    <row r="735" spans="1:4">
      <c r="A735" t="s">
        <v>18661</v>
      </c>
      <c r="B735" t="s">
        <v>32262</v>
      </c>
      <c r="C735">
        <v>1989</v>
      </c>
      <c r="D735" t="b">
        <f t="shared" si="11"/>
        <v>0</v>
      </c>
    </row>
    <row r="736" spans="1:4">
      <c r="A736" t="s">
        <v>18661</v>
      </c>
      <c r="B736" t="s">
        <v>22654</v>
      </c>
      <c r="C736">
        <v>2017</v>
      </c>
      <c r="D736" t="b">
        <f t="shared" si="11"/>
        <v>0</v>
      </c>
    </row>
    <row r="737" spans="1:4">
      <c r="A737" t="s">
        <v>18661</v>
      </c>
      <c r="B737" t="s">
        <v>29559</v>
      </c>
      <c r="C737">
        <v>1994</v>
      </c>
      <c r="D737" t="b">
        <f t="shared" si="11"/>
        <v>0</v>
      </c>
    </row>
    <row r="738" spans="1:4">
      <c r="A738" t="s">
        <v>18661</v>
      </c>
      <c r="B738" t="s">
        <v>29179</v>
      </c>
      <c r="C738">
        <v>1990</v>
      </c>
      <c r="D738" t="b">
        <f t="shared" si="11"/>
        <v>0</v>
      </c>
    </row>
    <row r="739" spans="1:4">
      <c r="A739" t="s">
        <v>18661</v>
      </c>
      <c r="B739" t="s">
        <v>29542</v>
      </c>
      <c r="C739">
        <v>1994</v>
      </c>
      <c r="D739" t="b">
        <f t="shared" si="11"/>
        <v>0</v>
      </c>
    </row>
    <row r="740" spans="1:4">
      <c r="A740" t="s">
        <v>18661</v>
      </c>
      <c r="B740" t="s">
        <v>28505</v>
      </c>
      <c r="C740">
        <v>2017</v>
      </c>
      <c r="D740" t="b">
        <f t="shared" si="11"/>
        <v>0</v>
      </c>
    </row>
    <row r="741" spans="1:4">
      <c r="A741" t="s">
        <v>18661</v>
      </c>
      <c r="B741" t="s">
        <v>29321</v>
      </c>
      <c r="C741">
        <v>1990</v>
      </c>
      <c r="D741" t="b">
        <f t="shared" si="11"/>
        <v>0</v>
      </c>
    </row>
    <row r="742" spans="1:4">
      <c r="A742" t="s">
        <v>18661</v>
      </c>
      <c r="B742" t="s">
        <v>27026</v>
      </c>
      <c r="C742">
        <v>2011</v>
      </c>
      <c r="D742" t="b">
        <f t="shared" si="11"/>
        <v>0</v>
      </c>
    </row>
    <row r="743" spans="1:4">
      <c r="A743" t="s">
        <v>18661</v>
      </c>
      <c r="B743" t="s">
        <v>29135</v>
      </c>
      <c r="C743">
        <v>1990</v>
      </c>
      <c r="D743" t="b">
        <f t="shared" si="11"/>
        <v>0</v>
      </c>
    </row>
    <row r="744" spans="1:4">
      <c r="A744" t="s">
        <v>18661</v>
      </c>
      <c r="B744" t="s">
        <v>32307</v>
      </c>
      <c r="C744">
        <v>2009</v>
      </c>
      <c r="D744" t="b">
        <f t="shared" si="11"/>
        <v>0</v>
      </c>
    </row>
    <row r="745" spans="1:4">
      <c r="A745" t="s">
        <v>18661</v>
      </c>
      <c r="B745" t="s">
        <v>21846</v>
      </c>
      <c r="C745">
        <v>1992</v>
      </c>
      <c r="D745" t="b">
        <f t="shared" si="11"/>
        <v>0</v>
      </c>
    </row>
    <row r="746" spans="1:4">
      <c r="A746" t="s">
        <v>18661</v>
      </c>
      <c r="B746" t="s">
        <v>21012</v>
      </c>
      <c r="C746">
        <v>1991</v>
      </c>
      <c r="D746" t="b">
        <f t="shared" si="11"/>
        <v>0</v>
      </c>
    </row>
    <row r="747" spans="1:4">
      <c r="A747" t="s">
        <v>18661</v>
      </c>
      <c r="B747" t="s">
        <v>24745</v>
      </c>
      <c r="C747">
        <v>2000</v>
      </c>
      <c r="D747" t="b">
        <f t="shared" si="11"/>
        <v>0</v>
      </c>
    </row>
    <row r="748" spans="1:4">
      <c r="A748" t="s">
        <v>18661</v>
      </c>
      <c r="B748" t="s">
        <v>25427</v>
      </c>
      <c r="C748">
        <v>2003</v>
      </c>
      <c r="D748" t="b">
        <f t="shared" si="11"/>
        <v>0</v>
      </c>
    </row>
    <row r="749" spans="1:4">
      <c r="A749" t="s">
        <v>18661</v>
      </c>
      <c r="B749" t="s">
        <v>23877</v>
      </c>
      <c r="C749">
        <v>1996</v>
      </c>
      <c r="D749" t="b">
        <f t="shared" si="11"/>
        <v>0</v>
      </c>
    </row>
    <row r="750" spans="1:4">
      <c r="A750" t="s">
        <v>18661</v>
      </c>
      <c r="B750" t="s">
        <v>19369</v>
      </c>
      <c r="C750">
        <v>1989</v>
      </c>
      <c r="D750" t="b">
        <f t="shared" si="11"/>
        <v>0</v>
      </c>
    </row>
    <row r="751" spans="1:4">
      <c r="A751" t="s">
        <v>18661</v>
      </c>
      <c r="B751" t="s">
        <v>24310</v>
      </c>
      <c r="C751">
        <v>1998</v>
      </c>
      <c r="D751" t="b">
        <f t="shared" si="11"/>
        <v>0</v>
      </c>
    </row>
    <row r="752" spans="1:4">
      <c r="A752" t="s">
        <v>18661</v>
      </c>
      <c r="B752" t="s">
        <v>24585</v>
      </c>
      <c r="C752">
        <v>1999</v>
      </c>
      <c r="D752" t="b">
        <f t="shared" si="11"/>
        <v>0</v>
      </c>
    </row>
    <row r="753" spans="1:4">
      <c r="A753" t="s">
        <v>18661</v>
      </c>
      <c r="B753" t="s">
        <v>22443</v>
      </c>
      <c r="C753">
        <v>1992</v>
      </c>
      <c r="D753" t="b">
        <f t="shared" si="11"/>
        <v>0</v>
      </c>
    </row>
    <row r="754" spans="1:4">
      <c r="A754" t="s">
        <v>18661</v>
      </c>
      <c r="B754" t="s">
        <v>22219</v>
      </c>
      <c r="C754">
        <v>1992</v>
      </c>
      <c r="D754" t="b">
        <f t="shared" si="11"/>
        <v>0</v>
      </c>
    </row>
    <row r="755" spans="1:4">
      <c r="A755" t="s">
        <v>18661</v>
      </c>
      <c r="B755" t="s">
        <v>22202</v>
      </c>
      <c r="C755">
        <v>1992</v>
      </c>
      <c r="D755" t="b">
        <f t="shared" si="11"/>
        <v>0</v>
      </c>
    </row>
    <row r="756" spans="1:4">
      <c r="A756" t="s">
        <v>18661</v>
      </c>
      <c r="B756" t="s">
        <v>28396</v>
      </c>
      <c r="C756">
        <v>2003</v>
      </c>
      <c r="D756" t="b">
        <f t="shared" si="11"/>
        <v>0</v>
      </c>
    </row>
    <row r="757" spans="1:4">
      <c r="A757" t="s">
        <v>18661</v>
      </c>
      <c r="B757" t="s">
        <v>28394</v>
      </c>
      <c r="C757">
        <v>2002</v>
      </c>
      <c r="D757" t="b">
        <f t="shared" si="11"/>
        <v>0</v>
      </c>
    </row>
    <row r="758" spans="1:4">
      <c r="A758" t="s">
        <v>18661</v>
      </c>
      <c r="B758" t="s">
        <v>29770</v>
      </c>
      <c r="C758">
        <v>2020</v>
      </c>
      <c r="D758" t="b">
        <f t="shared" si="11"/>
        <v>0</v>
      </c>
    </row>
    <row r="759" spans="1:4">
      <c r="A759" t="s">
        <v>18661</v>
      </c>
      <c r="B759" t="s">
        <v>27041</v>
      </c>
      <c r="C759">
        <v>2014</v>
      </c>
      <c r="D759" t="b">
        <f t="shared" si="11"/>
        <v>0</v>
      </c>
    </row>
    <row r="760" spans="1:4">
      <c r="A760" t="s">
        <v>18661</v>
      </c>
      <c r="B760" t="s">
        <v>23252</v>
      </c>
      <c r="C760">
        <v>1994</v>
      </c>
      <c r="D760" t="b">
        <f t="shared" si="11"/>
        <v>0</v>
      </c>
    </row>
    <row r="761" spans="1:4">
      <c r="A761" t="s">
        <v>18661</v>
      </c>
      <c r="B761" t="s">
        <v>20340</v>
      </c>
      <c r="C761">
        <v>1990</v>
      </c>
      <c r="D761" t="b">
        <f t="shared" si="11"/>
        <v>0</v>
      </c>
    </row>
    <row r="762" spans="1:4">
      <c r="A762" t="s">
        <v>18661</v>
      </c>
      <c r="B762" t="s">
        <v>29327</v>
      </c>
      <c r="C762">
        <v>1990</v>
      </c>
      <c r="D762" t="b">
        <f t="shared" si="11"/>
        <v>0</v>
      </c>
    </row>
    <row r="763" spans="1:4">
      <c r="A763" t="s">
        <v>18661</v>
      </c>
      <c r="B763" t="s">
        <v>26865</v>
      </c>
      <c r="C763">
        <v>2013</v>
      </c>
      <c r="D763" t="b">
        <f t="shared" si="11"/>
        <v>0</v>
      </c>
    </row>
    <row r="764" spans="1:4">
      <c r="A764" t="s">
        <v>18661</v>
      </c>
      <c r="B764" t="s">
        <v>26425</v>
      </c>
      <c r="C764">
        <v>2009</v>
      </c>
      <c r="D764" t="b">
        <f t="shared" si="11"/>
        <v>0</v>
      </c>
    </row>
    <row r="765" spans="1:4">
      <c r="A765" t="s">
        <v>18661</v>
      </c>
      <c r="B765" t="s">
        <v>19568</v>
      </c>
      <c r="C765">
        <v>1989</v>
      </c>
      <c r="D765" t="b">
        <f t="shared" si="11"/>
        <v>0</v>
      </c>
    </row>
    <row r="766" spans="1:4">
      <c r="A766" t="s">
        <v>18661</v>
      </c>
      <c r="B766" t="s">
        <v>19696</v>
      </c>
      <c r="C766">
        <v>1989</v>
      </c>
      <c r="D766" t="b">
        <f t="shared" si="11"/>
        <v>0</v>
      </c>
    </row>
    <row r="767" spans="1:4">
      <c r="A767" t="s">
        <v>18661</v>
      </c>
      <c r="B767" t="s">
        <v>26771</v>
      </c>
      <c r="C767">
        <v>2002</v>
      </c>
      <c r="D767" t="b">
        <f t="shared" si="11"/>
        <v>0</v>
      </c>
    </row>
    <row r="768" spans="1:4">
      <c r="A768" t="s">
        <v>18661</v>
      </c>
      <c r="B768" t="s">
        <v>25389</v>
      </c>
      <c r="C768">
        <v>2003</v>
      </c>
      <c r="D768" t="b">
        <f t="shared" si="11"/>
        <v>0</v>
      </c>
    </row>
    <row r="769" spans="1:4">
      <c r="A769" t="s">
        <v>18661</v>
      </c>
      <c r="B769" t="s">
        <v>22645</v>
      </c>
      <c r="C769">
        <v>1992</v>
      </c>
      <c r="D769" t="b">
        <f t="shared" si="11"/>
        <v>0</v>
      </c>
    </row>
    <row r="770" spans="1:4">
      <c r="A770" t="s">
        <v>18661</v>
      </c>
      <c r="B770" t="s">
        <v>22119</v>
      </c>
      <c r="C770">
        <v>1992</v>
      </c>
      <c r="D770" t="b">
        <f t="shared" si="11"/>
        <v>0</v>
      </c>
    </row>
    <row r="771" spans="1:4">
      <c r="A771" t="s">
        <v>18661</v>
      </c>
      <c r="B771" t="s">
        <v>19528</v>
      </c>
      <c r="C771">
        <v>1989</v>
      </c>
      <c r="D771" t="b">
        <f t="shared" ref="D771:D834" si="12">A771&amp;B771=A772&amp;B772</f>
        <v>0</v>
      </c>
    </row>
    <row r="772" spans="1:4">
      <c r="A772" t="s">
        <v>18661</v>
      </c>
      <c r="B772" t="s">
        <v>25392</v>
      </c>
      <c r="C772">
        <v>2003</v>
      </c>
      <c r="D772" t="b">
        <f t="shared" si="12"/>
        <v>0</v>
      </c>
    </row>
    <row r="773" spans="1:4">
      <c r="A773" t="s">
        <v>18661</v>
      </c>
      <c r="B773" t="s">
        <v>27118</v>
      </c>
      <c r="C773">
        <v>2015</v>
      </c>
      <c r="D773" t="b">
        <f t="shared" si="12"/>
        <v>0</v>
      </c>
    </row>
    <row r="774" spans="1:4">
      <c r="A774" t="s">
        <v>18661</v>
      </c>
      <c r="B774" t="s">
        <v>24122</v>
      </c>
      <c r="C774">
        <v>1997</v>
      </c>
      <c r="D774" t="b">
        <f t="shared" si="12"/>
        <v>0</v>
      </c>
    </row>
    <row r="775" spans="1:4">
      <c r="A775" t="s">
        <v>18661</v>
      </c>
      <c r="B775" t="s">
        <v>28908</v>
      </c>
      <c r="C775">
        <v>1989</v>
      </c>
      <c r="D775" t="b">
        <f t="shared" si="12"/>
        <v>0</v>
      </c>
    </row>
    <row r="776" spans="1:4">
      <c r="A776" t="s">
        <v>18661</v>
      </c>
      <c r="B776" t="s">
        <v>26995</v>
      </c>
      <c r="C776">
        <v>2013</v>
      </c>
      <c r="D776" t="b">
        <f t="shared" si="12"/>
        <v>0</v>
      </c>
    </row>
    <row r="777" spans="1:4">
      <c r="A777" t="s">
        <v>18661</v>
      </c>
      <c r="B777" t="s">
        <v>28522</v>
      </c>
      <c r="C777">
        <v>2014</v>
      </c>
      <c r="D777" t="b">
        <f t="shared" si="12"/>
        <v>0</v>
      </c>
    </row>
    <row r="778" spans="1:4">
      <c r="A778" t="s">
        <v>18661</v>
      </c>
      <c r="B778" t="s">
        <v>29575</v>
      </c>
      <c r="C778">
        <v>1995</v>
      </c>
      <c r="D778" t="b">
        <f t="shared" si="12"/>
        <v>0</v>
      </c>
    </row>
    <row r="779" spans="1:4">
      <c r="A779" t="s">
        <v>18661</v>
      </c>
      <c r="B779" t="s">
        <v>29018</v>
      </c>
      <c r="C779">
        <v>1989</v>
      </c>
      <c r="D779" t="b">
        <f t="shared" si="12"/>
        <v>0</v>
      </c>
    </row>
    <row r="780" spans="1:4">
      <c r="A780" t="s">
        <v>18661</v>
      </c>
      <c r="B780" t="s">
        <v>22272</v>
      </c>
      <c r="C780">
        <v>2008</v>
      </c>
      <c r="D780" t="b">
        <f t="shared" si="12"/>
        <v>0</v>
      </c>
    </row>
    <row r="781" spans="1:4">
      <c r="A781" t="s">
        <v>18661</v>
      </c>
      <c r="B781" t="s">
        <v>29031</v>
      </c>
      <c r="C781">
        <v>1989</v>
      </c>
      <c r="D781" t="b">
        <f t="shared" si="12"/>
        <v>0</v>
      </c>
    </row>
    <row r="782" spans="1:4">
      <c r="A782" t="s">
        <v>18661</v>
      </c>
      <c r="B782" t="s">
        <v>22747</v>
      </c>
      <c r="C782">
        <v>1993</v>
      </c>
      <c r="D782" t="b">
        <f t="shared" si="12"/>
        <v>0</v>
      </c>
    </row>
    <row r="783" spans="1:4">
      <c r="A783" t="s">
        <v>18661</v>
      </c>
      <c r="B783" t="s">
        <v>29615</v>
      </c>
      <c r="C783">
        <v>1996</v>
      </c>
      <c r="D783" t="b">
        <f t="shared" si="12"/>
        <v>0</v>
      </c>
    </row>
    <row r="784" spans="1:4">
      <c r="A784" t="s">
        <v>18661</v>
      </c>
      <c r="B784" t="s">
        <v>21720</v>
      </c>
      <c r="C784">
        <v>1991</v>
      </c>
      <c r="D784" t="b">
        <f t="shared" si="12"/>
        <v>0</v>
      </c>
    </row>
    <row r="785" spans="1:4">
      <c r="A785" t="s">
        <v>18661</v>
      </c>
      <c r="B785" t="s">
        <v>28427</v>
      </c>
      <c r="C785">
        <v>1990</v>
      </c>
      <c r="D785" t="b">
        <f t="shared" si="12"/>
        <v>0</v>
      </c>
    </row>
    <row r="786" spans="1:4">
      <c r="A786" t="s">
        <v>18661</v>
      </c>
      <c r="B786" t="s">
        <v>29078</v>
      </c>
      <c r="C786">
        <v>1990</v>
      </c>
      <c r="D786" t="b">
        <f t="shared" si="12"/>
        <v>0</v>
      </c>
    </row>
    <row r="787" spans="1:4">
      <c r="A787" t="s">
        <v>18661</v>
      </c>
      <c r="B787" t="s">
        <v>29190</v>
      </c>
      <c r="C787">
        <v>1990</v>
      </c>
      <c r="D787" t="b">
        <f t="shared" si="12"/>
        <v>0</v>
      </c>
    </row>
    <row r="788" spans="1:4">
      <c r="A788" t="s">
        <v>18661</v>
      </c>
      <c r="B788" t="s">
        <v>21246</v>
      </c>
      <c r="C788">
        <v>1989</v>
      </c>
      <c r="D788" t="b">
        <f t="shared" si="12"/>
        <v>0</v>
      </c>
    </row>
    <row r="789" spans="1:4">
      <c r="A789" t="s">
        <v>18661</v>
      </c>
      <c r="B789" t="s">
        <v>24129</v>
      </c>
      <c r="C789">
        <v>1997</v>
      </c>
      <c r="D789" t="b">
        <f t="shared" si="12"/>
        <v>0</v>
      </c>
    </row>
    <row r="790" spans="1:4">
      <c r="A790" t="s">
        <v>18661</v>
      </c>
      <c r="B790" t="s">
        <v>29318</v>
      </c>
      <c r="C790">
        <v>1990</v>
      </c>
      <c r="D790" t="b">
        <f t="shared" si="12"/>
        <v>0</v>
      </c>
    </row>
    <row r="791" spans="1:4">
      <c r="A791" t="s">
        <v>18661</v>
      </c>
      <c r="B791" t="s">
        <v>29314</v>
      </c>
      <c r="C791">
        <v>1990</v>
      </c>
      <c r="D791" t="b">
        <f t="shared" si="12"/>
        <v>0</v>
      </c>
    </row>
    <row r="792" spans="1:4">
      <c r="A792" t="s">
        <v>18661</v>
      </c>
      <c r="B792" t="s">
        <v>20389</v>
      </c>
      <c r="C792">
        <v>1990</v>
      </c>
      <c r="D792" t="b">
        <f t="shared" si="12"/>
        <v>0</v>
      </c>
    </row>
    <row r="793" spans="1:4">
      <c r="A793" t="s">
        <v>18661</v>
      </c>
      <c r="B793" t="s">
        <v>21649</v>
      </c>
      <c r="C793">
        <v>1990</v>
      </c>
      <c r="D793" t="b">
        <f t="shared" si="12"/>
        <v>0</v>
      </c>
    </row>
    <row r="794" spans="1:4">
      <c r="A794" t="s">
        <v>18661</v>
      </c>
      <c r="B794" t="s">
        <v>28447</v>
      </c>
      <c r="C794">
        <v>2003</v>
      </c>
      <c r="D794" t="b">
        <f t="shared" si="12"/>
        <v>0</v>
      </c>
    </row>
    <row r="795" spans="1:4">
      <c r="A795" t="s">
        <v>18661</v>
      </c>
      <c r="B795" t="s">
        <v>29020</v>
      </c>
      <c r="C795">
        <v>1989</v>
      </c>
      <c r="D795" t="b">
        <f t="shared" si="12"/>
        <v>0</v>
      </c>
    </row>
    <row r="796" spans="1:4">
      <c r="A796" t="s">
        <v>18661</v>
      </c>
      <c r="B796" t="s">
        <v>18787</v>
      </c>
      <c r="C796">
        <v>2001</v>
      </c>
      <c r="D796" t="b">
        <f t="shared" si="12"/>
        <v>0</v>
      </c>
    </row>
    <row r="797" spans="1:4">
      <c r="A797" t="s">
        <v>18661</v>
      </c>
      <c r="B797" t="s">
        <v>19340</v>
      </c>
      <c r="C797">
        <v>1990</v>
      </c>
      <c r="D797" t="b">
        <f t="shared" si="12"/>
        <v>0</v>
      </c>
    </row>
    <row r="798" spans="1:4">
      <c r="A798" t="s">
        <v>18661</v>
      </c>
      <c r="B798" t="s">
        <v>20743</v>
      </c>
      <c r="C798">
        <v>1991</v>
      </c>
      <c r="D798" t="b">
        <f t="shared" si="12"/>
        <v>0</v>
      </c>
    </row>
    <row r="799" spans="1:4">
      <c r="A799" t="s">
        <v>18661</v>
      </c>
      <c r="B799" t="s">
        <v>27002</v>
      </c>
      <c r="C799">
        <v>2014</v>
      </c>
      <c r="D799" t="b">
        <f t="shared" si="12"/>
        <v>0</v>
      </c>
    </row>
    <row r="800" spans="1:4">
      <c r="A800" t="s">
        <v>18661</v>
      </c>
      <c r="B800" t="s">
        <v>29545</v>
      </c>
      <c r="C800">
        <v>1994</v>
      </c>
      <c r="D800" t="b">
        <f t="shared" si="12"/>
        <v>0</v>
      </c>
    </row>
    <row r="801" spans="1:4">
      <c r="A801" t="s">
        <v>18661</v>
      </c>
      <c r="B801" t="s">
        <v>25464</v>
      </c>
      <c r="C801">
        <v>1994</v>
      </c>
      <c r="D801" t="b">
        <f t="shared" si="12"/>
        <v>0</v>
      </c>
    </row>
    <row r="802" spans="1:4">
      <c r="A802" t="s">
        <v>18661</v>
      </c>
      <c r="B802" t="s">
        <v>20755</v>
      </c>
      <c r="C802">
        <v>1991</v>
      </c>
      <c r="D802" t="b">
        <f t="shared" si="12"/>
        <v>0</v>
      </c>
    </row>
    <row r="803" spans="1:4">
      <c r="A803" t="s">
        <v>18661</v>
      </c>
      <c r="B803" t="s">
        <v>32280</v>
      </c>
      <c r="C803">
        <v>1989</v>
      </c>
      <c r="D803" t="b">
        <f t="shared" si="12"/>
        <v>0</v>
      </c>
    </row>
    <row r="804" spans="1:4">
      <c r="A804" t="s">
        <v>18661</v>
      </c>
      <c r="B804" t="s">
        <v>26792</v>
      </c>
      <c r="C804">
        <v>2011</v>
      </c>
      <c r="D804" t="b">
        <f t="shared" si="12"/>
        <v>0</v>
      </c>
    </row>
    <row r="805" spans="1:4">
      <c r="A805" t="s">
        <v>18661</v>
      </c>
      <c r="B805" t="s">
        <v>29566</v>
      </c>
      <c r="C805">
        <v>1994</v>
      </c>
      <c r="D805" t="b">
        <f t="shared" si="12"/>
        <v>0</v>
      </c>
    </row>
    <row r="806" spans="1:4">
      <c r="A806" t="s">
        <v>18661</v>
      </c>
      <c r="B806" t="s">
        <v>23386</v>
      </c>
      <c r="C806">
        <v>1995</v>
      </c>
      <c r="D806" t="b">
        <f t="shared" si="12"/>
        <v>0</v>
      </c>
    </row>
    <row r="807" spans="1:4">
      <c r="A807" t="s">
        <v>18661</v>
      </c>
      <c r="B807" t="s">
        <v>29117</v>
      </c>
      <c r="C807">
        <v>1990</v>
      </c>
      <c r="D807" t="b">
        <f t="shared" si="12"/>
        <v>0</v>
      </c>
    </row>
    <row r="808" spans="1:4">
      <c r="A808" t="s">
        <v>18661</v>
      </c>
      <c r="B808" t="s">
        <v>24630</v>
      </c>
      <c r="C808">
        <v>1999</v>
      </c>
      <c r="D808" t="b">
        <f t="shared" si="12"/>
        <v>0</v>
      </c>
    </row>
    <row r="809" spans="1:4">
      <c r="A809" t="s">
        <v>18661</v>
      </c>
      <c r="B809" t="s">
        <v>19116</v>
      </c>
      <c r="C809">
        <v>1989</v>
      </c>
      <c r="D809" t="b">
        <f t="shared" si="12"/>
        <v>0</v>
      </c>
    </row>
    <row r="810" spans="1:4">
      <c r="A810" t="s">
        <v>18661</v>
      </c>
      <c r="B810" t="s">
        <v>29206</v>
      </c>
      <c r="C810">
        <v>1990</v>
      </c>
      <c r="D810" t="b">
        <f t="shared" si="12"/>
        <v>0</v>
      </c>
    </row>
    <row r="811" spans="1:4">
      <c r="A811" t="s">
        <v>18661</v>
      </c>
      <c r="B811" t="s">
        <v>18767</v>
      </c>
      <c r="C811">
        <v>1989</v>
      </c>
      <c r="D811" t="b">
        <f t="shared" si="12"/>
        <v>0</v>
      </c>
    </row>
    <row r="812" spans="1:4">
      <c r="A812" t="s">
        <v>18661</v>
      </c>
      <c r="B812" t="s">
        <v>20113</v>
      </c>
      <c r="C812">
        <v>1989</v>
      </c>
      <c r="D812" t="b">
        <f t="shared" si="12"/>
        <v>0</v>
      </c>
    </row>
    <row r="813" spans="1:4">
      <c r="A813" t="s">
        <v>18661</v>
      </c>
      <c r="B813" t="s">
        <v>29246</v>
      </c>
      <c r="C813">
        <v>1990</v>
      </c>
      <c r="D813" t="b">
        <f t="shared" si="12"/>
        <v>0</v>
      </c>
    </row>
    <row r="814" spans="1:4">
      <c r="A814" t="s">
        <v>18661</v>
      </c>
      <c r="B814" t="s">
        <v>25503</v>
      </c>
      <c r="C814">
        <v>2003</v>
      </c>
      <c r="D814" t="b">
        <f t="shared" si="12"/>
        <v>0</v>
      </c>
    </row>
    <row r="815" spans="1:4">
      <c r="A815" t="s">
        <v>18661</v>
      </c>
      <c r="B815" t="s">
        <v>28887</v>
      </c>
      <c r="C815">
        <v>1989</v>
      </c>
      <c r="D815" t="b">
        <f t="shared" si="12"/>
        <v>0</v>
      </c>
    </row>
    <row r="816" spans="1:4">
      <c r="A816" t="s">
        <v>18661</v>
      </c>
      <c r="B816" t="s">
        <v>29241</v>
      </c>
      <c r="C816">
        <v>1990</v>
      </c>
      <c r="D816" t="b">
        <f t="shared" si="12"/>
        <v>0</v>
      </c>
    </row>
    <row r="817" spans="1:4">
      <c r="A817" t="s">
        <v>18661</v>
      </c>
      <c r="B817" t="s">
        <v>29417</v>
      </c>
      <c r="C817">
        <v>1991</v>
      </c>
      <c r="D817" t="b">
        <f t="shared" si="12"/>
        <v>0</v>
      </c>
    </row>
    <row r="818" spans="1:4">
      <c r="A818" t="s">
        <v>18661</v>
      </c>
      <c r="B818" t="s">
        <v>19032</v>
      </c>
      <c r="C818">
        <v>1989</v>
      </c>
      <c r="D818" t="b">
        <f t="shared" si="12"/>
        <v>0</v>
      </c>
    </row>
    <row r="819" spans="1:4">
      <c r="A819" t="s">
        <v>18661</v>
      </c>
      <c r="B819" t="s">
        <v>20972</v>
      </c>
      <c r="C819">
        <v>1991</v>
      </c>
      <c r="D819" t="b">
        <f t="shared" si="12"/>
        <v>0</v>
      </c>
    </row>
    <row r="820" spans="1:4">
      <c r="A820" t="s">
        <v>18661</v>
      </c>
      <c r="B820" t="s">
        <v>25721</v>
      </c>
      <c r="C820">
        <v>2005</v>
      </c>
      <c r="D820" t="b">
        <f t="shared" si="12"/>
        <v>0</v>
      </c>
    </row>
    <row r="821" spans="1:4">
      <c r="A821" t="s">
        <v>18661</v>
      </c>
      <c r="B821" t="s">
        <v>29100</v>
      </c>
      <c r="C821">
        <v>1990</v>
      </c>
      <c r="D821" t="b">
        <f t="shared" si="12"/>
        <v>0</v>
      </c>
    </row>
    <row r="822" spans="1:4">
      <c r="A822" t="s">
        <v>18661</v>
      </c>
      <c r="B822" t="s">
        <v>24747</v>
      </c>
      <c r="C822">
        <v>2000</v>
      </c>
      <c r="D822" t="b">
        <f t="shared" si="12"/>
        <v>0</v>
      </c>
    </row>
    <row r="823" spans="1:4">
      <c r="A823" t="s">
        <v>18661</v>
      </c>
      <c r="B823" t="s">
        <v>25619</v>
      </c>
      <c r="C823">
        <v>2004</v>
      </c>
      <c r="D823" t="b">
        <f t="shared" si="12"/>
        <v>0</v>
      </c>
    </row>
    <row r="824" spans="1:4">
      <c r="A824" t="s">
        <v>18661</v>
      </c>
      <c r="B824" t="s">
        <v>25917</v>
      </c>
      <c r="C824">
        <v>2007</v>
      </c>
      <c r="D824" t="b">
        <f t="shared" si="12"/>
        <v>0</v>
      </c>
    </row>
    <row r="825" spans="1:4">
      <c r="A825" t="s">
        <v>18661</v>
      </c>
      <c r="B825" t="s">
        <v>24861</v>
      </c>
      <c r="C825">
        <v>2002</v>
      </c>
      <c r="D825" t="b">
        <f t="shared" si="12"/>
        <v>0</v>
      </c>
    </row>
    <row r="826" spans="1:4">
      <c r="A826" t="s">
        <v>18661</v>
      </c>
      <c r="B826" t="s">
        <v>19997</v>
      </c>
      <c r="C826">
        <v>1989</v>
      </c>
      <c r="D826" t="b">
        <f t="shared" si="12"/>
        <v>0</v>
      </c>
    </row>
    <row r="827" spans="1:4">
      <c r="A827" t="s">
        <v>18661</v>
      </c>
      <c r="B827" t="s">
        <v>29713</v>
      </c>
      <c r="C827">
        <v>2006</v>
      </c>
      <c r="D827" t="b">
        <f t="shared" si="12"/>
        <v>0</v>
      </c>
    </row>
    <row r="828" spans="1:4">
      <c r="A828" t="s">
        <v>18661</v>
      </c>
      <c r="B828" t="s">
        <v>22845</v>
      </c>
      <c r="C828">
        <v>1993</v>
      </c>
      <c r="D828" t="b">
        <f t="shared" si="12"/>
        <v>0</v>
      </c>
    </row>
    <row r="829" spans="1:4">
      <c r="A829" t="s">
        <v>18661</v>
      </c>
      <c r="B829" t="s">
        <v>25031</v>
      </c>
      <c r="C829">
        <v>2002</v>
      </c>
      <c r="D829" t="b">
        <f t="shared" si="12"/>
        <v>0</v>
      </c>
    </row>
    <row r="830" spans="1:4">
      <c r="A830" t="s">
        <v>18661</v>
      </c>
      <c r="B830" t="s">
        <v>23295</v>
      </c>
      <c r="C830">
        <v>1993</v>
      </c>
      <c r="D830" t="b">
        <f t="shared" si="12"/>
        <v>0</v>
      </c>
    </row>
    <row r="831" spans="1:4">
      <c r="A831" t="s">
        <v>18661</v>
      </c>
      <c r="B831" t="s">
        <v>24983</v>
      </c>
      <c r="C831">
        <v>2002</v>
      </c>
      <c r="D831" t="b">
        <f t="shared" si="12"/>
        <v>0</v>
      </c>
    </row>
    <row r="832" spans="1:4">
      <c r="A832" t="s">
        <v>18661</v>
      </c>
      <c r="B832" t="s">
        <v>29377</v>
      </c>
      <c r="C832">
        <v>1990</v>
      </c>
      <c r="D832" t="b">
        <f t="shared" si="12"/>
        <v>0</v>
      </c>
    </row>
    <row r="833" spans="1:4">
      <c r="A833" t="s">
        <v>18661</v>
      </c>
      <c r="B833" t="s">
        <v>19546</v>
      </c>
      <c r="C833">
        <v>1989</v>
      </c>
      <c r="D833" t="b">
        <f t="shared" si="12"/>
        <v>0</v>
      </c>
    </row>
    <row r="834" spans="1:4">
      <c r="A834" t="s">
        <v>18661</v>
      </c>
      <c r="B834" t="s">
        <v>29610</v>
      </c>
      <c r="C834">
        <v>1996</v>
      </c>
      <c r="D834" t="b">
        <f t="shared" si="12"/>
        <v>0</v>
      </c>
    </row>
    <row r="835" spans="1:4">
      <c r="A835" t="s">
        <v>18661</v>
      </c>
      <c r="B835" t="s">
        <v>19728</v>
      </c>
      <c r="C835">
        <v>1989</v>
      </c>
      <c r="D835" t="b">
        <f t="shared" ref="D835:D898" si="13">A835&amp;B835=A836&amp;B836</f>
        <v>0</v>
      </c>
    </row>
    <row r="836" spans="1:4">
      <c r="A836" t="s">
        <v>18661</v>
      </c>
      <c r="B836" t="s">
        <v>29435</v>
      </c>
      <c r="C836">
        <v>1991</v>
      </c>
      <c r="D836" t="b">
        <f t="shared" si="13"/>
        <v>0</v>
      </c>
    </row>
    <row r="837" spans="1:4">
      <c r="A837" t="s">
        <v>18661</v>
      </c>
      <c r="B837" t="s">
        <v>21149</v>
      </c>
      <c r="C837">
        <v>1990</v>
      </c>
      <c r="D837" t="b">
        <f t="shared" si="13"/>
        <v>0</v>
      </c>
    </row>
    <row r="838" spans="1:4">
      <c r="A838" t="s">
        <v>18661</v>
      </c>
      <c r="B838" t="s">
        <v>29502</v>
      </c>
      <c r="C838">
        <v>1992</v>
      </c>
      <c r="D838" t="b">
        <f t="shared" si="13"/>
        <v>0</v>
      </c>
    </row>
    <row r="839" spans="1:4">
      <c r="A839" t="s">
        <v>18661</v>
      </c>
      <c r="B839" t="s">
        <v>19781</v>
      </c>
      <c r="C839">
        <v>1989</v>
      </c>
      <c r="D839" t="b">
        <f t="shared" si="13"/>
        <v>0</v>
      </c>
    </row>
    <row r="840" spans="1:4">
      <c r="A840" t="s">
        <v>18661</v>
      </c>
      <c r="B840" t="s">
        <v>24749</v>
      </c>
      <c r="C840">
        <v>2000</v>
      </c>
      <c r="D840" t="b">
        <f t="shared" si="13"/>
        <v>0</v>
      </c>
    </row>
    <row r="841" spans="1:4">
      <c r="A841" t="s">
        <v>18661</v>
      </c>
      <c r="B841" t="s">
        <v>29673</v>
      </c>
      <c r="C841">
        <v>2001</v>
      </c>
      <c r="D841" t="b">
        <f t="shared" si="13"/>
        <v>0</v>
      </c>
    </row>
    <row r="842" spans="1:4">
      <c r="A842" t="s">
        <v>18661</v>
      </c>
      <c r="B842" t="s">
        <v>18963</v>
      </c>
      <c r="C842">
        <v>1992</v>
      </c>
      <c r="D842" t="b">
        <f t="shared" si="13"/>
        <v>0</v>
      </c>
    </row>
    <row r="843" spans="1:4">
      <c r="A843" t="s">
        <v>18661</v>
      </c>
      <c r="B843" t="s">
        <v>25187</v>
      </c>
      <c r="C843">
        <v>2002</v>
      </c>
      <c r="D843" t="b">
        <f t="shared" si="13"/>
        <v>0</v>
      </c>
    </row>
    <row r="844" spans="1:4">
      <c r="A844" t="s">
        <v>18661</v>
      </c>
      <c r="B844" t="s">
        <v>18596</v>
      </c>
      <c r="C844">
        <v>1990</v>
      </c>
      <c r="D844" t="b">
        <f t="shared" si="13"/>
        <v>0</v>
      </c>
    </row>
    <row r="845" spans="1:4">
      <c r="A845" t="s">
        <v>18661</v>
      </c>
      <c r="B845" t="s">
        <v>18662</v>
      </c>
      <c r="C845">
        <v>1989</v>
      </c>
      <c r="D845" t="b">
        <f t="shared" si="13"/>
        <v>0</v>
      </c>
    </row>
    <row r="846" spans="1:4">
      <c r="A846" t="s">
        <v>18661</v>
      </c>
      <c r="B846" t="s">
        <v>20509</v>
      </c>
      <c r="C846">
        <v>1990</v>
      </c>
      <c r="D846" t="b">
        <f t="shared" si="13"/>
        <v>0</v>
      </c>
    </row>
    <row r="847" spans="1:4">
      <c r="A847" t="s">
        <v>18661</v>
      </c>
      <c r="B847" t="s">
        <v>20311</v>
      </c>
      <c r="C847">
        <v>1990</v>
      </c>
      <c r="D847" t="b">
        <f t="shared" si="13"/>
        <v>0</v>
      </c>
    </row>
    <row r="848" spans="1:4">
      <c r="A848" t="s">
        <v>18661</v>
      </c>
      <c r="B848" t="s">
        <v>20991</v>
      </c>
      <c r="C848">
        <v>2012</v>
      </c>
      <c r="D848" t="b">
        <f t="shared" si="13"/>
        <v>0</v>
      </c>
    </row>
    <row r="849" spans="1:4">
      <c r="A849" t="s">
        <v>18661</v>
      </c>
      <c r="B849" t="s">
        <v>27776</v>
      </c>
      <c r="C849">
        <v>2020</v>
      </c>
      <c r="D849" t="b">
        <f t="shared" si="13"/>
        <v>0</v>
      </c>
    </row>
    <row r="850" spans="1:4">
      <c r="A850" t="s">
        <v>18661</v>
      </c>
      <c r="B850" t="s">
        <v>27045</v>
      </c>
      <c r="C850">
        <v>2014</v>
      </c>
      <c r="D850" t="b">
        <f t="shared" si="13"/>
        <v>0</v>
      </c>
    </row>
    <row r="851" spans="1:4">
      <c r="A851" t="s">
        <v>18696</v>
      </c>
      <c r="B851" t="s">
        <v>29114</v>
      </c>
      <c r="C851">
        <v>1990</v>
      </c>
      <c r="D851" t="b">
        <f t="shared" si="13"/>
        <v>0</v>
      </c>
    </row>
    <row r="852" spans="1:4">
      <c r="A852" t="s">
        <v>18696</v>
      </c>
      <c r="B852" t="s">
        <v>21743</v>
      </c>
      <c r="C852">
        <v>1991</v>
      </c>
      <c r="D852" t="b">
        <f t="shared" si="13"/>
        <v>0</v>
      </c>
    </row>
    <row r="853" spans="1:4">
      <c r="A853" t="s">
        <v>18696</v>
      </c>
      <c r="B853" t="s">
        <v>29286</v>
      </c>
      <c r="C853">
        <v>1990</v>
      </c>
      <c r="D853" t="b">
        <f t="shared" si="13"/>
        <v>0</v>
      </c>
    </row>
    <row r="854" spans="1:4">
      <c r="A854" t="s">
        <v>18696</v>
      </c>
      <c r="B854" t="s">
        <v>29134</v>
      </c>
      <c r="C854">
        <v>1990</v>
      </c>
      <c r="D854" t="b">
        <f t="shared" si="13"/>
        <v>0</v>
      </c>
    </row>
    <row r="855" spans="1:4">
      <c r="A855" t="s">
        <v>18696</v>
      </c>
      <c r="B855" t="s">
        <v>24421</v>
      </c>
      <c r="C855">
        <v>1998</v>
      </c>
      <c r="D855" t="b">
        <f t="shared" si="13"/>
        <v>0</v>
      </c>
    </row>
    <row r="856" spans="1:4">
      <c r="A856" t="s">
        <v>18696</v>
      </c>
      <c r="B856" t="s">
        <v>19605</v>
      </c>
      <c r="C856">
        <v>1989</v>
      </c>
      <c r="D856" t="b">
        <f t="shared" si="13"/>
        <v>0</v>
      </c>
    </row>
    <row r="857" spans="1:4">
      <c r="A857" t="s">
        <v>18696</v>
      </c>
      <c r="B857" t="s">
        <v>20382</v>
      </c>
      <c r="C857">
        <v>1990</v>
      </c>
      <c r="D857" t="b">
        <f t="shared" si="13"/>
        <v>0</v>
      </c>
    </row>
    <row r="858" spans="1:4">
      <c r="A858" t="s">
        <v>18696</v>
      </c>
      <c r="B858" t="s">
        <v>29015</v>
      </c>
      <c r="C858">
        <v>1989</v>
      </c>
      <c r="D858" t="b">
        <f t="shared" si="13"/>
        <v>0</v>
      </c>
    </row>
    <row r="859" spans="1:4">
      <c r="A859" t="s">
        <v>18696</v>
      </c>
      <c r="B859" t="s">
        <v>32288</v>
      </c>
      <c r="C859">
        <v>1991</v>
      </c>
      <c r="D859" t="b">
        <f t="shared" si="13"/>
        <v>0</v>
      </c>
    </row>
    <row r="860" spans="1:4">
      <c r="A860" t="s">
        <v>18696</v>
      </c>
      <c r="B860" t="s">
        <v>23795</v>
      </c>
      <c r="C860">
        <v>1996</v>
      </c>
      <c r="D860" t="b">
        <f t="shared" si="13"/>
        <v>0</v>
      </c>
    </row>
    <row r="861" spans="1:4">
      <c r="A861" t="s">
        <v>18696</v>
      </c>
      <c r="B861" t="s">
        <v>29498</v>
      </c>
      <c r="C861">
        <v>1992</v>
      </c>
      <c r="D861" t="b">
        <f t="shared" si="13"/>
        <v>0</v>
      </c>
    </row>
    <row r="862" spans="1:4">
      <c r="A862" t="s">
        <v>18696</v>
      </c>
      <c r="B862" t="s">
        <v>26297</v>
      </c>
      <c r="C862">
        <v>2001</v>
      </c>
      <c r="D862" t="b">
        <f t="shared" si="13"/>
        <v>0</v>
      </c>
    </row>
    <row r="863" spans="1:4">
      <c r="A863" t="s">
        <v>18696</v>
      </c>
      <c r="B863" t="s">
        <v>28443</v>
      </c>
      <c r="C863">
        <v>2003</v>
      </c>
      <c r="D863" t="b">
        <f t="shared" si="13"/>
        <v>0</v>
      </c>
    </row>
    <row r="864" spans="1:4">
      <c r="A864" t="s">
        <v>18696</v>
      </c>
      <c r="B864" t="s">
        <v>19917</v>
      </c>
      <c r="C864">
        <v>1989</v>
      </c>
      <c r="D864" t="b">
        <f t="shared" si="13"/>
        <v>0</v>
      </c>
    </row>
    <row r="865" spans="1:4">
      <c r="A865" t="s">
        <v>18696</v>
      </c>
      <c r="B865" t="s">
        <v>20769</v>
      </c>
      <c r="C865">
        <v>1989</v>
      </c>
      <c r="D865" t="b">
        <f t="shared" si="13"/>
        <v>0</v>
      </c>
    </row>
    <row r="866" spans="1:4">
      <c r="A866" t="s">
        <v>18696</v>
      </c>
      <c r="B866" t="s">
        <v>24562</v>
      </c>
      <c r="C866">
        <v>1998</v>
      </c>
      <c r="D866" t="b">
        <f t="shared" si="13"/>
        <v>0</v>
      </c>
    </row>
    <row r="867" spans="1:4">
      <c r="A867" t="s">
        <v>18696</v>
      </c>
      <c r="B867" t="s">
        <v>23757</v>
      </c>
      <c r="C867">
        <v>1996</v>
      </c>
      <c r="D867" t="b">
        <f t="shared" si="13"/>
        <v>0</v>
      </c>
    </row>
    <row r="868" spans="1:4">
      <c r="A868" t="s">
        <v>18696</v>
      </c>
      <c r="B868" t="s">
        <v>19110</v>
      </c>
      <c r="C868">
        <v>1989</v>
      </c>
      <c r="D868" t="b">
        <f t="shared" si="13"/>
        <v>0</v>
      </c>
    </row>
    <row r="869" spans="1:4">
      <c r="A869" t="s">
        <v>18696</v>
      </c>
      <c r="B869" t="s">
        <v>28946</v>
      </c>
      <c r="C869">
        <v>1989</v>
      </c>
      <c r="D869" t="b">
        <f t="shared" si="13"/>
        <v>0</v>
      </c>
    </row>
    <row r="870" spans="1:4">
      <c r="A870" t="s">
        <v>18696</v>
      </c>
      <c r="B870" t="s">
        <v>21681</v>
      </c>
      <c r="C870">
        <v>1991</v>
      </c>
      <c r="D870" t="b">
        <f t="shared" si="13"/>
        <v>0</v>
      </c>
    </row>
    <row r="871" spans="1:4">
      <c r="A871" t="s">
        <v>18696</v>
      </c>
      <c r="B871" t="s">
        <v>21052</v>
      </c>
      <c r="C871">
        <v>1992</v>
      </c>
      <c r="D871" t="b">
        <f t="shared" si="13"/>
        <v>0</v>
      </c>
    </row>
    <row r="872" spans="1:4">
      <c r="A872" t="s">
        <v>18696</v>
      </c>
      <c r="B872" t="s">
        <v>20351</v>
      </c>
      <c r="C872">
        <v>1990</v>
      </c>
      <c r="D872" t="b">
        <f t="shared" si="13"/>
        <v>0</v>
      </c>
    </row>
    <row r="873" spans="1:4">
      <c r="A873" t="s">
        <v>18696</v>
      </c>
      <c r="B873" t="s">
        <v>26285</v>
      </c>
      <c r="C873">
        <v>2008</v>
      </c>
      <c r="D873" t="b">
        <f t="shared" si="13"/>
        <v>0</v>
      </c>
    </row>
    <row r="874" spans="1:4">
      <c r="A874" t="s">
        <v>18696</v>
      </c>
      <c r="B874" t="s">
        <v>21801</v>
      </c>
      <c r="C874">
        <v>1991</v>
      </c>
      <c r="D874" t="b">
        <f t="shared" si="13"/>
        <v>0</v>
      </c>
    </row>
    <row r="875" spans="1:4">
      <c r="A875" t="s">
        <v>18696</v>
      </c>
      <c r="B875" t="s">
        <v>28939</v>
      </c>
      <c r="C875">
        <v>1989</v>
      </c>
      <c r="D875" t="b">
        <f t="shared" si="13"/>
        <v>0</v>
      </c>
    </row>
    <row r="876" spans="1:4">
      <c r="A876" t="s">
        <v>18696</v>
      </c>
      <c r="B876" t="s">
        <v>21263</v>
      </c>
      <c r="C876">
        <v>1991</v>
      </c>
      <c r="D876" t="b">
        <f t="shared" si="13"/>
        <v>0</v>
      </c>
    </row>
    <row r="877" spans="1:4">
      <c r="A877" t="s">
        <v>18696</v>
      </c>
      <c r="B877" t="s">
        <v>29049</v>
      </c>
      <c r="C877">
        <v>1989</v>
      </c>
      <c r="D877" t="b">
        <f t="shared" si="13"/>
        <v>0</v>
      </c>
    </row>
    <row r="878" spans="1:4">
      <c r="A878" t="s">
        <v>18696</v>
      </c>
      <c r="B878" t="s">
        <v>19041</v>
      </c>
      <c r="C878">
        <v>1989</v>
      </c>
      <c r="D878" t="b">
        <f t="shared" si="13"/>
        <v>0</v>
      </c>
    </row>
    <row r="879" spans="1:4">
      <c r="A879" t="s">
        <v>18696</v>
      </c>
      <c r="B879" t="s">
        <v>29213</v>
      </c>
      <c r="C879">
        <v>1990</v>
      </c>
      <c r="D879" t="b">
        <f t="shared" si="13"/>
        <v>0</v>
      </c>
    </row>
    <row r="880" spans="1:4">
      <c r="A880" t="s">
        <v>18696</v>
      </c>
      <c r="B880" t="s">
        <v>27575</v>
      </c>
      <c r="C880">
        <v>2017</v>
      </c>
      <c r="D880" t="b">
        <f t="shared" si="13"/>
        <v>0</v>
      </c>
    </row>
    <row r="881" spans="1:4">
      <c r="A881" t="s">
        <v>18696</v>
      </c>
      <c r="B881" t="s">
        <v>18696</v>
      </c>
      <c r="C881">
        <v>1996</v>
      </c>
      <c r="D881" t="b">
        <f t="shared" si="13"/>
        <v>0</v>
      </c>
    </row>
    <row r="882" spans="1:4">
      <c r="A882" t="s">
        <v>18696</v>
      </c>
      <c r="B882" t="s">
        <v>25499</v>
      </c>
      <c r="C882">
        <v>2003</v>
      </c>
      <c r="D882" t="b">
        <f t="shared" si="13"/>
        <v>0</v>
      </c>
    </row>
    <row r="883" spans="1:4">
      <c r="A883" t="s">
        <v>18696</v>
      </c>
      <c r="B883" t="s">
        <v>21042</v>
      </c>
      <c r="C883">
        <v>1989</v>
      </c>
      <c r="D883" t="b">
        <f t="shared" si="13"/>
        <v>0</v>
      </c>
    </row>
    <row r="884" spans="1:4">
      <c r="A884" t="s">
        <v>18696</v>
      </c>
      <c r="B884" t="s">
        <v>21141</v>
      </c>
      <c r="C884">
        <v>1991</v>
      </c>
      <c r="D884" t="b">
        <f t="shared" si="13"/>
        <v>0</v>
      </c>
    </row>
    <row r="885" spans="1:4">
      <c r="A885" t="s">
        <v>18696</v>
      </c>
      <c r="B885" t="s">
        <v>20790</v>
      </c>
      <c r="C885">
        <v>1991</v>
      </c>
      <c r="D885" t="b">
        <f t="shared" si="13"/>
        <v>0</v>
      </c>
    </row>
    <row r="886" spans="1:4">
      <c r="A886" t="s">
        <v>18696</v>
      </c>
      <c r="B886" t="s">
        <v>24840</v>
      </c>
      <c r="C886">
        <v>2003</v>
      </c>
      <c r="D886" t="b">
        <f t="shared" si="13"/>
        <v>0</v>
      </c>
    </row>
    <row r="887" spans="1:4">
      <c r="A887" t="s">
        <v>18696</v>
      </c>
      <c r="B887" t="s">
        <v>18669</v>
      </c>
      <c r="C887">
        <v>1996</v>
      </c>
      <c r="D887" t="b">
        <f t="shared" si="13"/>
        <v>0</v>
      </c>
    </row>
    <row r="888" spans="1:4">
      <c r="A888" t="s">
        <v>18696</v>
      </c>
      <c r="B888" t="s">
        <v>19568</v>
      </c>
      <c r="C888">
        <v>1990</v>
      </c>
      <c r="D888" t="b">
        <f t="shared" si="13"/>
        <v>0</v>
      </c>
    </row>
    <row r="889" spans="1:4">
      <c r="A889" t="s">
        <v>18696</v>
      </c>
      <c r="B889" t="s">
        <v>20945</v>
      </c>
      <c r="C889">
        <v>1990</v>
      </c>
      <c r="D889" t="b">
        <f t="shared" si="13"/>
        <v>0</v>
      </c>
    </row>
    <row r="890" spans="1:4">
      <c r="A890" t="s">
        <v>18696</v>
      </c>
      <c r="B890" t="s">
        <v>21642</v>
      </c>
      <c r="C890">
        <v>1990</v>
      </c>
      <c r="D890" t="b">
        <f t="shared" si="13"/>
        <v>0</v>
      </c>
    </row>
    <row r="891" spans="1:4">
      <c r="A891" t="s">
        <v>18696</v>
      </c>
      <c r="B891" t="s">
        <v>20951</v>
      </c>
      <c r="C891">
        <v>1990</v>
      </c>
      <c r="D891" t="b">
        <f t="shared" si="13"/>
        <v>0</v>
      </c>
    </row>
    <row r="892" spans="1:4">
      <c r="A892" t="s">
        <v>18696</v>
      </c>
      <c r="B892" t="s">
        <v>25348</v>
      </c>
      <c r="C892">
        <v>2003</v>
      </c>
      <c r="D892" t="b">
        <f t="shared" si="13"/>
        <v>0</v>
      </c>
    </row>
    <row r="893" spans="1:4">
      <c r="A893" t="s">
        <v>18696</v>
      </c>
      <c r="B893" t="s">
        <v>29328</v>
      </c>
      <c r="C893">
        <v>2001</v>
      </c>
      <c r="D893" t="b">
        <f t="shared" si="13"/>
        <v>0</v>
      </c>
    </row>
    <row r="894" spans="1:4">
      <c r="A894" t="s">
        <v>18696</v>
      </c>
      <c r="B894" t="s">
        <v>21175</v>
      </c>
      <c r="C894">
        <v>1991</v>
      </c>
      <c r="D894" t="b">
        <f t="shared" si="13"/>
        <v>0</v>
      </c>
    </row>
    <row r="895" spans="1:4">
      <c r="A895" t="s">
        <v>18696</v>
      </c>
      <c r="B895" t="s">
        <v>28869</v>
      </c>
      <c r="C895">
        <v>1989</v>
      </c>
      <c r="D895" t="b">
        <f t="shared" si="13"/>
        <v>0</v>
      </c>
    </row>
    <row r="896" spans="1:4">
      <c r="A896" t="s">
        <v>18696</v>
      </c>
      <c r="B896" t="s">
        <v>20659</v>
      </c>
      <c r="C896">
        <v>1990</v>
      </c>
      <c r="D896" t="b">
        <f t="shared" si="13"/>
        <v>0</v>
      </c>
    </row>
    <row r="897" spans="1:4">
      <c r="A897" t="s">
        <v>18696</v>
      </c>
      <c r="B897" t="s">
        <v>28880</v>
      </c>
      <c r="C897">
        <v>1989</v>
      </c>
      <c r="D897" t="b">
        <f t="shared" si="13"/>
        <v>0</v>
      </c>
    </row>
    <row r="898" spans="1:4">
      <c r="A898" t="s">
        <v>18696</v>
      </c>
      <c r="B898" t="s">
        <v>25333</v>
      </c>
      <c r="C898">
        <v>2003</v>
      </c>
      <c r="D898" t="b">
        <f t="shared" si="13"/>
        <v>0</v>
      </c>
    </row>
    <row r="899" spans="1:4">
      <c r="A899" t="s">
        <v>18696</v>
      </c>
      <c r="B899" t="s">
        <v>20359</v>
      </c>
      <c r="C899">
        <v>1990</v>
      </c>
      <c r="D899" t="b">
        <f t="shared" ref="D899:D962" si="14">A899&amp;B899=A900&amp;B900</f>
        <v>0</v>
      </c>
    </row>
    <row r="900" spans="1:4">
      <c r="A900" t="s">
        <v>18696</v>
      </c>
      <c r="B900" t="s">
        <v>21093</v>
      </c>
      <c r="C900">
        <v>1992</v>
      </c>
      <c r="D900" t="b">
        <f t="shared" si="14"/>
        <v>0</v>
      </c>
    </row>
    <row r="901" spans="1:4">
      <c r="A901" t="s">
        <v>18696</v>
      </c>
      <c r="B901" t="s">
        <v>32293</v>
      </c>
      <c r="C901">
        <v>1991</v>
      </c>
      <c r="D901" t="b">
        <f t="shared" si="14"/>
        <v>0</v>
      </c>
    </row>
    <row r="902" spans="1:4">
      <c r="A902" t="s">
        <v>18696</v>
      </c>
      <c r="B902" t="s">
        <v>21996</v>
      </c>
      <c r="C902">
        <v>1993</v>
      </c>
      <c r="D902" t="b">
        <f t="shared" si="14"/>
        <v>0</v>
      </c>
    </row>
    <row r="903" spans="1:4">
      <c r="A903" t="s">
        <v>18696</v>
      </c>
      <c r="B903" t="s">
        <v>23012</v>
      </c>
      <c r="C903">
        <v>1991</v>
      </c>
      <c r="D903" t="b">
        <f t="shared" si="14"/>
        <v>0</v>
      </c>
    </row>
    <row r="904" spans="1:4">
      <c r="A904" t="s">
        <v>18696</v>
      </c>
      <c r="B904" t="s">
        <v>20979</v>
      </c>
      <c r="C904">
        <v>1991</v>
      </c>
      <c r="D904" t="b">
        <f t="shared" si="14"/>
        <v>0</v>
      </c>
    </row>
    <row r="905" spans="1:4">
      <c r="A905" t="s">
        <v>18696</v>
      </c>
      <c r="B905" t="s">
        <v>26824</v>
      </c>
      <c r="C905">
        <v>2012</v>
      </c>
      <c r="D905" t="b">
        <f t="shared" si="14"/>
        <v>0</v>
      </c>
    </row>
    <row r="906" spans="1:4">
      <c r="A906" t="s">
        <v>18696</v>
      </c>
      <c r="B906" t="s">
        <v>22957</v>
      </c>
      <c r="C906">
        <v>1993</v>
      </c>
      <c r="D906" t="b">
        <f t="shared" si="14"/>
        <v>0</v>
      </c>
    </row>
    <row r="907" spans="1:4">
      <c r="A907" t="s">
        <v>18696</v>
      </c>
      <c r="B907" t="s">
        <v>27739</v>
      </c>
      <c r="C907">
        <v>2018</v>
      </c>
      <c r="D907" t="b">
        <f t="shared" si="14"/>
        <v>0</v>
      </c>
    </row>
    <row r="908" spans="1:4">
      <c r="A908" t="s">
        <v>18696</v>
      </c>
      <c r="B908" t="s">
        <v>26805</v>
      </c>
      <c r="C908">
        <v>2011</v>
      </c>
      <c r="D908" t="b">
        <f t="shared" si="14"/>
        <v>0</v>
      </c>
    </row>
    <row r="909" spans="1:4">
      <c r="A909" t="s">
        <v>18696</v>
      </c>
      <c r="B909" t="s">
        <v>24401</v>
      </c>
      <c r="C909">
        <v>1998</v>
      </c>
      <c r="D909" t="b">
        <f t="shared" si="14"/>
        <v>0</v>
      </c>
    </row>
    <row r="910" spans="1:4">
      <c r="A910" t="s">
        <v>18696</v>
      </c>
      <c r="B910" t="s">
        <v>19705</v>
      </c>
      <c r="C910">
        <v>1989</v>
      </c>
      <c r="D910" t="b">
        <f t="shared" si="14"/>
        <v>0</v>
      </c>
    </row>
    <row r="911" spans="1:4">
      <c r="A911" t="s">
        <v>18696</v>
      </c>
      <c r="B911" t="s">
        <v>29285</v>
      </c>
      <c r="C911">
        <v>1990</v>
      </c>
      <c r="D911" t="b">
        <f t="shared" si="14"/>
        <v>0</v>
      </c>
    </row>
    <row r="912" spans="1:4">
      <c r="A912" t="s">
        <v>18696</v>
      </c>
      <c r="B912" t="s">
        <v>24074</v>
      </c>
      <c r="C912">
        <v>1997</v>
      </c>
      <c r="D912" t="b">
        <f t="shared" si="14"/>
        <v>0</v>
      </c>
    </row>
    <row r="913" spans="1:4">
      <c r="A913" t="s">
        <v>18696</v>
      </c>
      <c r="B913" t="s">
        <v>27224</v>
      </c>
      <c r="C913">
        <v>2013</v>
      </c>
      <c r="D913" t="b">
        <f t="shared" si="14"/>
        <v>0</v>
      </c>
    </row>
    <row r="914" spans="1:4">
      <c r="A914" t="s">
        <v>18696</v>
      </c>
      <c r="B914" t="s">
        <v>27602</v>
      </c>
      <c r="C914">
        <v>2017</v>
      </c>
      <c r="D914" t="b">
        <f t="shared" si="14"/>
        <v>0</v>
      </c>
    </row>
    <row r="915" spans="1:4">
      <c r="A915" t="s">
        <v>18696</v>
      </c>
      <c r="B915" t="s">
        <v>19440</v>
      </c>
      <c r="C915">
        <v>1990</v>
      </c>
      <c r="D915" t="b">
        <f t="shared" si="14"/>
        <v>0</v>
      </c>
    </row>
    <row r="916" spans="1:4">
      <c r="A916" t="s">
        <v>18696</v>
      </c>
      <c r="B916" t="s">
        <v>23158</v>
      </c>
      <c r="C916">
        <v>1994</v>
      </c>
      <c r="D916" t="b">
        <f t="shared" si="14"/>
        <v>0</v>
      </c>
    </row>
    <row r="917" spans="1:4">
      <c r="A917" t="s">
        <v>18696</v>
      </c>
      <c r="B917" t="s">
        <v>26310</v>
      </c>
      <c r="C917">
        <v>2009</v>
      </c>
      <c r="D917" t="b">
        <f t="shared" si="14"/>
        <v>0</v>
      </c>
    </row>
    <row r="918" spans="1:4">
      <c r="A918" t="s">
        <v>18696</v>
      </c>
      <c r="B918" t="s">
        <v>29209</v>
      </c>
      <c r="C918">
        <v>1990</v>
      </c>
      <c r="D918" t="b">
        <f t="shared" si="14"/>
        <v>0</v>
      </c>
    </row>
    <row r="919" spans="1:4">
      <c r="A919" t="s">
        <v>18696</v>
      </c>
      <c r="B919" t="s">
        <v>28922</v>
      </c>
      <c r="C919">
        <v>1989</v>
      </c>
      <c r="D919" t="b">
        <f t="shared" si="14"/>
        <v>0</v>
      </c>
    </row>
    <row r="920" spans="1:4">
      <c r="A920" t="s">
        <v>18696</v>
      </c>
      <c r="B920" t="s">
        <v>29053</v>
      </c>
      <c r="C920">
        <v>1989</v>
      </c>
      <c r="D920" t="b">
        <f t="shared" si="14"/>
        <v>0</v>
      </c>
    </row>
    <row r="921" spans="1:4">
      <c r="A921" t="s">
        <v>18696</v>
      </c>
      <c r="B921" t="s">
        <v>27125</v>
      </c>
      <c r="C921">
        <v>2015</v>
      </c>
      <c r="D921" t="b">
        <f t="shared" si="14"/>
        <v>0</v>
      </c>
    </row>
    <row r="922" spans="1:4">
      <c r="A922" t="s">
        <v>18696</v>
      </c>
      <c r="B922" t="s">
        <v>28450</v>
      </c>
      <c r="C922">
        <v>2017</v>
      </c>
      <c r="D922" t="b">
        <f t="shared" si="14"/>
        <v>0</v>
      </c>
    </row>
    <row r="923" spans="1:4">
      <c r="A923" t="s">
        <v>18696</v>
      </c>
      <c r="B923" t="s">
        <v>27132</v>
      </c>
      <c r="C923">
        <v>2015</v>
      </c>
      <c r="D923" t="b">
        <f t="shared" si="14"/>
        <v>0</v>
      </c>
    </row>
    <row r="924" spans="1:4">
      <c r="A924" t="s">
        <v>18696</v>
      </c>
      <c r="B924" t="s">
        <v>27251</v>
      </c>
      <c r="C924">
        <v>2013</v>
      </c>
      <c r="D924" t="b">
        <f t="shared" si="14"/>
        <v>0</v>
      </c>
    </row>
    <row r="925" spans="1:4">
      <c r="A925" t="s">
        <v>18696</v>
      </c>
      <c r="B925" t="s">
        <v>29663</v>
      </c>
      <c r="C925">
        <v>2001</v>
      </c>
      <c r="D925" t="b">
        <f t="shared" si="14"/>
        <v>0</v>
      </c>
    </row>
    <row r="926" spans="1:4">
      <c r="A926" t="s">
        <v>18696</v>
      </c>
      <c r="B926" t="s">
        <v>25041</v>
      </c>
      <c r="C926">
        <v>2002</v>
      </c>
      <c r="D926" t="b">
        <f t="shared" si="14"/>
        <v>0</v>
      </c>
    </row>
    <row r="927" spans="1:4">
      <c r="A927" t="s">
        <v>18696</v>
      </c>
      <c r="B927" t="s">
        <v>18697</v>
      </c>
      <c r="C927">
        <v>1989</v>
      </c>
      <c r="D927" t="b">
        <f t="shared" si="14"/>
        <v>0</v>
      </c>
    </row>
    <row r="928" spans="1:4">
      <c r="A928" t="s">
        <v>18696</v>
      </c>
      <c r="B928" t="s">
        <v>26744</v>
      </c>
      <c r="C928">
        <v>2012</v>
      </c>
      <c r="D928" t="b">
        <f t="shared" si="14"/>
        <v>0</v>
      </c>
    </row>
    <row r="929" spans="1:4">
      <c r="A929" t="s">
        <v>18696</v>
      </c>
      <c r="B929" t="s">
        <v>29262</v>
      </c>
      <c r="C929">
        <v>1990</v>
      </c>
      <c r="D929" t="b">
        <f t="shared" si="14"/>
        <v>0</v>
      </c>
    </row>
    <row r="930" spans="1:4">
      <c r="A930" t="s">
        <v>18696</v>
      </c>
      <c r="B930" t="s">
        <v>25691</v>
      </c>
      <c r="C930">
        <v>2004</v>
      </c>
      <c r="D930" t="b">
        <f t="shared" si="14"/>
        <v>0</v>
      </c>
    </row>
    <row r="931" spans="1:4">
      <c r="A931" t="s">
        <v>18696</v>
      </c>
      <c r="B931" t="s">
        <v>29302</v>
      </c>
      <c r="C931">
        <v>1990</v>
      </c>
      <c r="D931" t="b">
        <f t="shared" si="14"/>
        <v>0</v>
      </c>
    </row>
    <row r="932" spans="1:4">
      <c r="A932" t="s">
        <v>18696</v>
      </c>
      <c r="B932" t="s">
        <v>20454</v>
      </c>
      <c r="C932">
        <v>1990</v>
      </c>
      <c r="D932" t="b">
        <f t="shared" si="14"/>
        <v>0</v>
      </c>
    </row>
    <row r="933" spans="1:4">
      <c r="A933" t="s">
        <v>18696</v>
      </c>
      <c r="B933" t="s">
        <v>25912</v>
      </c>
      <c r="C933">
        <v>2007</v>
      </c>
      <c r="D933" t="b">
        <f t="shared" si="14"/>
        <v>0</v>
      </c>
    </row>
    <row r="934" spans="1:4">
      <c r="A934" t="s">
        <v>18696</v>
      </c>
      <c r="B934" t="s">
        <v>29055</v>
      </c>
      <c r="C934">
        <v>1989</v>
      </c>
      <c r="D934" t="b">
        <f t="shared" si="14"/>
        <v>0</v>
      </c>
    </row>
    <row r="935" spans="1:4">
      <c r="A935" t="s">
        <v>18696</v>
      </c>
      <c r="B935" t="s">
        <v>27787</v>
      </c>
      <c r="C935">
        <v>2020</v>
      </c>
      <c r="D935" t="b">
        <f t="shared" si="14"/>
        <v>0</v>
      </c>
    </row>
    <row r="936" spans="1:4">
      <c r="A936" t="s">
        <v>18696</v>
      </c>
      <c r="B936" t="s">
        <v>28444</v>
      </c>
      <c r="C936">
        <v>2014</v>
      </c>
      <c r="D936" t="b">
        <f t="shared" si="14"/>
        <v>0</v>
      </c>
    </row>
    <row r="937" spans="1:4">
      <c r="A937" t="s">
        <v>18696</v>
      </c>
      <c r="B937" t="s">
        <v>23790</v>
      </c>
      <c r="C937">
        <v>1991</v>
      </c>
      <c r="D937" t="b">
        <f t="shared" si="14"/>
        <v>0</v>
      </c>
    </row>
    <row r="938" spans="1:4">
      <c r="A938" t="s">
        <v>18696</v>
      </c>
      <c r="B938" t="s">
        <v>29221</v>
      </c>
      <c r="C938">
        <v>1990</v>
      </c>
      <c r="D938" t="b">
        <f t="shared" si="14"/>
        <v>0</v>
      </c>
    </row>
    <row r="939" spans="1:4">
      <c r="A939" t="s">
        <v>18696</v>
      </c>
      <c r="B939" t="s">
        <v>20885</v>
      </c>
      <c r="C939">
        <v>1991</v>
      </c>
      <c r="D939" t="b">
        <f t="shared" si="14"/>
        <v>0</v>
      </c>
    </row>
    <row r="940" spans="1:4">
      <c r="A940" t="s">
        <v>18696</v>
      </c>
      <c r="B940" t="s">
        <v>20688</v>
      </c>
      <c r="C940">
        <v>1997</v>
      </c>
      <c r="D940" t="b">
        <f t="shared" si="14"/>
        <v>0</v>
      </c>
    </row>
    <row r="941" spans="1:4">
      <c r="A941" t="s">
        <v>18696</v>
      </c>
      <c r="B941" t="s">
        <v>23475</v>
      </c>
      <c r="C941">
        <v>1996</v>
      </c>
      <c r="D941" t="b">
        <f t="shared" si="14"/>
        <v>0</v>
      </c>
    </row>
    <row r="942" spans="1:4">
      <c r="A942" t="s">
        <v>18696</v>
      </c>
      <c r="B942" t="s">
        <v>20132</v>
      </c>
      <c r="C942">
        <v>1991</v>
      </c>
      <c r="D942" t="b">
        <f t="shared" si="14"/>
        <v>0</v>
      </c>
    </row>
    <row r="943" spans="1:4">
      <c r="A943" t="s">
        <v>18696</v>
      </c>
      <c r="B943" t="s">
        <v>22946</v>
      </c>
      <c r="C943">
        <v>1997</v>
      </c>
      <c r="D943" t="b">
        <f t="shared" si="14"/>
        <v>0</v>
      </c>
    </row>
    <row r="944" spans="1:4">
      <c r="A944" t="s">
        <v>18696</v>
      </c>
      <c r="B944" t="s">
        <v>20749</v>
      </c>
      <c r="C944">
        <v>1991</v>
      </c>
      <c r="D944" t="b">
        <f t="shared" si="14"/>
        <v>0</v>
      </c>
    </row>
    <row r="945" spans="1:4">
      <c r="A945" t="s">
        <v>18549</v>
      </c>
      <c r="B945" t="s">
        <v>22134</v>
      </c>
      <c r="C945">
        <v>1992</v>
      </c>
      <c r="D945" t="b">
        <f t="shared" si="14"/>
        <v>0</v>
      </c>
    </row>
    <row r="946" spans="1:4">
      <c r="A946" t="s">
        <v>18549</v>
      </c>
      <c r="B946" t="s">
        <v>29651</v>
      </c>
      <c r="C946">
        <v>2000</v>
      </c>
      <c r="D946" t="b">
        <f t="shared" si="14"/>
        <v>0</v>
      </c>
    </row>
    <row r="947" spans="1:4">
      <c r="A947" t="s">
        <v>18549</v>
      </c>
      <c r="B947" t="s">
        <v>27111</v>
      </c>
      <c r="C947">
        <v>2015</v>
      </c>
      <c r="D947" t="b">
        <f t="shared" si="14"/>
        <v>0</v>
      </c>
    </row>
    <row r="948" spans="1:4">
      <c r="A948" t="s">
        <v>18549</v>
      </c>
      <c r="B948" t="s">
        <v>27547</v>
      </c>
      <c r="C948">
        <v>2017</v>
      </c>
      <c r="D948" t="b">
        <f t="shared" si="14"/>
        <v>0</v>
      </c>
    </row>
    <row r="949" spans="1:4">
      <c r="A949" t="s">
        <v>18549</v>
      </c>
      <c r="B949" t="s">
        <v>18734</v>
      </c>
      <c r="C949">
        <v>1989</v>
      </c>
      <c r="D949" t="b">
        <f t="shared" si="14"/>
        <v>0</v>
      </c>
    </row>
    <row r="950" spans="1:4">
      <c r="A950" t="s">
        <v>18549</v>
      </c>
      <c r="B950" t="s">
        <v>19537</v>
      </c>
      <c r="C950">
        <v>1989</v>
      </c>
      <c r="D950" t="b">
        <f t="shared" si="14"/>
        <v>0</v>
      </c>
    </row>
    <row r="951" spans="1:4">
      <c r="A951" t="s">
        <v>18549</v>
      </c>
      <c r="B951" t="s">
        <v>29197</v>
      </c>
      <c r="C951">
        <v>1990</v>
      </c>
      <c r="D951" t="b">
        <f t="shared" si="14"/>
        <v>0</v>
      </c>
    </row>
    <row r="952" spans="1:4">
      <c r="A952" t="s">
        <v>18549</v>
      </c>
      <c r="B952" t="s">
        <v>27746</v>
      </c>
      <c r="C952">
        <v>2019</v>
      </c>
      <c r="D952" t="b">
        <f t="shared" si="14"/>
        <v>0</v>
      </c>
    </row>
    <row r="953" spans="1:4">
      <c r="A953" t="s">
        <v>18549</v>
      </c>
      <c r="B953" t="s">
        <v>29284</v>
      </c>
      <c r="C953">
        <v>1990</v>
      </c>
      <c r="D953" t="b">
        <f t="shared" si="14"/>
        <v>0</v>
      </c>
    </row>
    <row r="954" spans="1:4">
      <c r="A954" t="s">
        <v>18549</v>
      </c>
      <c r="B954" t="s">
        <v>22209</v>
      </c>
      <c r="C954">
        <v>1992</v>
      </c>
      <c r="D954" t="b">
        <f t="shared" si="14"/>
        <v>0</v>
      </c>
    </row>
    <row r="955" spans="1:4">
      <c r="A955" t="s">
        <v>18549</v>
      </c>
      <c r="B955" t="s">
        <v>25807</v>
      </c>
      <c r="C955">
        <v>1990</v>
      </c>
      <c r="D955" t="b">
        <f t="shared" si="14"/>
        <v>0</v>
      </c>
    </row>
    <row r="956" spans="1:4">
      <c r="A956" t="s">
        <v>18549</v>
      </c>
      <c r="B956" t="s">
        <v>20961</v>
      </c>
      <c r="C956">
        <v>1991</v>
      </c>
      <c r="D956" t="b">
        <f t="shared" si="14"/>
        <v>0</v>
      </c>
    </row>
    <row r="957" spans="1:4">
      <c r="A957" t="s">
        <v>18549</v>
      </c>
      <c r="B957" t="s">
        <v>29324</v>
      </c>
      <c r="C957">
        <v>1990</v>
      </c>
      <c r="D957" t="b">
        <f t="shared" si="14"/>
        <v>0</v>
      </c>
    </row>
    <row r="958" spans="1:4">
      <c r="A958" t="s">
        <v>18549</v>
      </c>
      <c r="B958" t="s">
        <v>25364</v>
      </c>
      <c r="C958">
        <v>2003</v>
      </c>
      <c r="D958" t="b">
        <f t="shared" si="14"/>
        <v>0</v>
      </c>
    </row>
    <row r="959" spans="1:4">
      <c r="A959" t="s">
        <v>18549</v>
      </c>
      <c r="B959" t="s">
        <v>24473</v>
      </c>
      <c r="C959">
        <v>1990</v>
      </c>
      <c r="D959" t="b">
        <f t="shared" si="14"/>
        <v>0</v>
      </c>
    </row>
    <row r="960" spans="1:4">
      <c r="A960" t="s">
        <v>18549</v>
      </c>
      <c r="B960" t="s">
        <v>29617</v>
      </c>
      <c r="C960">
        <v>1997</v>
      </c>
      <c r="D960" t="b">
        <f t="shared" si="14"/>
        <v>0</v>
      </c>
    </row>
    <row r="961" spans="1:4">
      <c r="A961" t="s">
        <v>18549</v>
      </c>
      <c r="B961" t="s">
        <v>26057</v>
      </c>
      <c r="C961">
        <v>2007</v>
      </c>
      <c r="D961" t="b">
        <f t="shared" si="14"/>
        <v>0</v>
      </c>
    </row>
    <row r="962" spans="1:4">
      <c r="A962" t="s">
        <v>18549</v>
      </c>
      <c r="B962" t="s">
        <v>26465</v>
      </c>
      <c r="C962">
        <v>2009</v>
      </c>
      <c r="D962" t="b">
        <f t="shared" si="14"/>
        <v>0</v>
      </c>
    </row>
    <row r="963" spans="1:4">
      <c r="A963" t="s">
        <v>18549</v>
      </c>
      <c r="B963" t="s">
        <v>26657</v>
      </c>
      <c r="C963">
        <v>2011</v>
      </c>
      <c r="D963" t="b">
        <f t="shared" ref="D963:D1026" si="15">A963&amp;B963=A964&amp;B964</f>
        <v>0</v>
      </c>
    </row>
    <row r="964" spans="1:4">
      <c r="A964" t="s">
        <v>18549</v>
      </c>
      <c r="B964" t="s">
        <v>28886</v>
      </c>
      <c r="C964">
        <v>1989</v>
      </c>
      <c r="D964" t="b">
        <f t="shared" si="15"/>
        <v>0</v>
      </c>
    </row>
    <row r="965" spans="1:4">
      <c r="A965" t="s">
        <v>18549</v>
      </c>
      <c r="B965" t="s">
        <v>20922</v>
      </c>
      <c r="C965">
        <v>1990</v>
      </c>
      <c r="D965" t="b">
        <f t="shared" si="15"/>
        <v>0</v>
      </c>
    </row>
    <row r="966" spans="1:4">
      <c r="A966" t="s">
        <v>18549</v>
      </c>
      <c r="B966" t="s">
        <v>29506</v>
      </c>
      <c r="C966">
        <v>1992</v>
      </c>
      <c r="D966" t="b">
        <f t="shared" si="15"/>
        <v>0</v>
      </c>
    </row>
    <row r="967" spans="1:4">
      <c r="A967" t="s">
        <v>18549</v>
      </c>
      <c r="B967" t="s">
        <v>19649</v>
      </c>
      <c r="C967">
        <v>1991</v>
      </c>
      <c r="D967" t="b">
        <f t="shared" si="15"/>
        <v>0</v>
      </c>
    </row>
    <row r="968" spans="1:4">
      <c r="A968" t="s">
        <v>18549</v>
      </c>
      <c r="B968" t="s">
        <v>20663</v>
      </c>
      <c r="C968">
        <v>2009</v>
      </c>
      <c r="D968" t="b">
        <f t="shared" si="15"/>
        <v>0</v>
      </c>
    </row>
    <row r="969" spans="1:4">
      <c r="A969" t="s">
        <v>18549</v>
      </c>
      <c r="B969" t="s">
        <v>24297</v>
      </c>
      <c r="C969">
        <v>1998</v>
      </c>
      <c r="D969" t="b">
        <f t="shared" si="15"/>
        <v>0</v>
      </c>
    </row>
    <row r="970" spans="1:4">
      <c r="A970" t="s">
        <v>18549</v>
      </c>
      <c r="B970" t="s">
        <v>23629</v>
      </c>
      <c r="C970">
        <v>1995</v>
      </c>
      <c r="D970" t="b">
        <f t="shared" si="15"/>
        <v>0</v>
      </c>
    </row>
    <row r="971" spans="1:4">
      <c r="A971" t="s">
        <v>18549</v>
      </c>
      <c r="B971" t="s">
        <v>24847</v>
      </c>
      <c r="C971">
        <v>2002</v>
      </c>
      <c r="D971" t="b">
        <f t="shared" si="15"/>
        <v>0</v>
      </c>
    </row>
    <row r="972" spans="1:4">
      <c r="A972" t="s">
        <v>18549</v>
      </c>
      <c r="B972" t="s">
        <v>29144</v>
      </c>
      <c r="C972">
        <v>1990</v>
      </c>
      <c r="D972" t="b">
        <f t="shared" si="15"/>
        <v>0</v>
      </c>
    </row>
    <row r="973" spans="1:4">
      <c r="A973" t="s">
        <v>18549</v>
      </c>
      <c r="B973" t="s">
        <v>27767</v>
      </c>
      <c r="C973">
        <v>2019</v>
      </c>
      <c r="D973" t="b">
        <f t="shared" si="15"/>
        <v>0</v>
      </c>
    </row>
    <row r="974" spans="1:4">
      <c r="A974" t="s">
        <v>18549</v>
      </c>
      <c r="B974" t="s">
        <v>18550</v>
      </c>
      <c r="C974">
        <v>1989</v>
      </c>
      <c r="D974" t="b">
        <f t="shared" si="15"/>
        <v>0</v>
      </c>
    </row>
    <row r="975" spans="1:4">
      <c r="A975" t="s">
        <v>18549</v>
      </c>
      <c r="B975" t="s">
        <v>27212</v>
      </c>
      <c r="C975">
        <v>2011</v>
      </c>
      <c r="D975" t="b">
        <f t="shared" si="15"/>
        <v>0</v>
      </c>
    </row>
    <row r="976" spans="1:4">
      <c r="A976" t="s">
        <v>18549</v>
      </c>
      <c r="B976" t="s">
        <v>29739</v>
      </c>
      <c r="C976">
        <v>2012</v>
      </c>
      <c r="D976" t="b">
        <f t="shared" si="15"/>
        <v>0</v>
      </c>
    </row>
    <row r="977" spans="1:4">
      <c r="A977" t="s">
        <v>18549</v>
      </c>
      <c r="B977" t="s">
        <v>29561</v>
      </c>
      <c r="C977">
        <v>1994</v>
      </c>
      <c r="D977" t="b">
        <f t="shared" si="15"/>
        <v>0</v>
      </c>
    </row>
    <row r="978" spans="1:4">
      <c r="A978" t="s">
        <v>18549</v>
      </c>
      <c r="B978" t="s">
        <v>29298</v>
      </c>
      <c r="C978">
        <v>1990</v>
      </c>
      <c r="D978" t="b">
        <f t="shared" si="15"/>
        <v>0</v>
      </c>
    </row>
    <row r="979" spans="1:4">
      <c r="A979" t="s">
        <v>18549</v>
      </c>
      <c r="B979" t="s">
        <v>29769</v>
      </c>
      <c r="C979">
        <v>2020</v>
      </c>
      <c r="D979" t="b">
        <f t="shared" si="15"/>
        <v>0</v>
      </c>
    </row>
    <row r="980" spans="1:4">
      <c r="A980" t="s">
        <v>18549</v>
      </c>
      <c r="B980" t="s">
        <v>28459</v>
      </c>
      <c r="C980">
        <v>2003</v>
      </c>
      <c r="D980" t="b">
        <f t="shared" si="15"/>
        <v>0</v>
      </c>
    </row>
    <row r="981" spans="1:4">
      <c r="A981" t="s">
        <v>18549</v>
      </c>
      <c r="B981" t="s">
        <v>18718</v>
      </c>
      <c r="C981">
        <v>1992</v>
      </c>
      <c r="D981" t="b">
        <f t="shared" si="15"/>
        <v>0</v>
      </c>
    </row>
    <row r="982" spans="1:4">
      <c r="A982" t="s">
        <v>18549</v>
      </c>
      <c r="B982" t="s">
        <v>25655</v>
      </c>
      <c r="C982">
        <v>2004</v>
      </c>
      <c r="D982" t="b">
        <f t="shared" si="15"/>
        <v>0</v>
      </c>
    </row>
    <row r="983" spans="1:4">
      <c r="A983" t="s">
        <v>18549</v>
      </c>
      <c r="B983" t="s">
        <v>24189</v>
      </c>
      <c r="C983">
        <v>1994</v>
      </c>
      <c r="D983" t="b">
        <f t="shared" si="15"/>
        <v>0</v>
      </c>
    </row>
    <row r="984" spans="1:4">
      <c r="A984" t="s">
        <v>18549</v>
      </c>
      <c r="B984" t="s">
        <v>29065</v>
      </c>
      <c r="C984">
        <v>1989</v>
      </c>
      <c r="D984" t="b">
        <f t="shared" si="15"/>
        <v>0</v>
      </c>
    </row>
    <row r="985" spans="1:4">
      <c r="A985" t="s">
        <v>18549</v>
      </c>
      <c r="B985" t="s">
        <v>19311</v>
      </c>
      <c r="C985">
        <v>1989</v>
      </c>
      <c r="D985" t="b">
        <f t="shared" si="15"/>
        <v>0</v>
      </c>
    </row>
    <row r="986" spans="1:4">
      <c r="A986" t="s">
        <v>18549</v>
      </c>
      <c r="B986" t="s">
        <v>29255</v>
      </c>
      <c r="C986">
        <v>1990</v>
      </c>
      <c r="D986" t="b">
        <f t="shared" si="15"/>
        <v>0</v>
      </c>
    </row>
    <row r="987" spans="1:4">
      <c r="A987" t="s">
        <v>18549</v>
      </c>
      <c r="B987" t="s">
        <v>29648</v>
      </c>
      <c r="C987">
        <v>2000</v>
      </c>
      <c r="D987" t="b">
        <f t="shared" si="15"/>
        <v>0</v>
      </c>
    </row>
    <row r="988" spans="1:4">
      <c r="A988" t="s">
        <v>18549</v>
      </c>
      <c r="B988" t="s">
        <v>22215</v>
      </c>
      <c r="C988">
        <v>1992</v>
      </c>
      <c r="D988" t="b">
        <f t="shared" si="15"/>
        <v>0</v>
      </c>
    </row>
    <row r="989" spans="1:4">
      <c r="A989" t="s">
        <v>18549</v>
      </c>
      <c r="B989" t="s">
        <v>24705</v>
      </c>
      <c r="C989">
        <v>2000</v>
      </c>
      <c r="D989" t="b">
        <f t="shared" si="15"/>
        <v>0</v>
      </c>
    </row>
    <row r="990" spans="1:4">
      <c r="A990" t="s">
        <v>18549</v>
      </c>
      <c r="B990" t="s">
        <v>29499</v>
      </c>
      <c r="C990">
        <v>1992</v>
      </c>
      <c r="D990" t="b">
        <f t="shared" si="15"/>
        <v>0</v>
      </c>
    </row>
    <row r="991" spans="1:4">
      <c r="A991" t="s">
        <v>18549</v>
      </c>
      <c r="B991" t="s">
        <v>28486</v>
      </c>
      <c r="C991">
        <v>2014</v>
      </c>
      <c r="D991" t="b">
        <f t="shared" si="15"/>
        <v>0</v>
      </c>
    </row>
    <row r="992" spans="1:4">
      <c r="A992" t="s">
        <v>18549</v>
      </c>
      <c r="B992" t="s">
        <v>21456</v>
      </c>
      <c r="C992">
        <v>1990</v>
      </c>
      <c r="D992" t="b">
        <f t="shared" si="15"/>
        <v>0</v>
      </c>
    </row>
    <row r="993" spans="1:4">
      <c r="A993" t="s">
        <v>18549</v>
      </c>
      <c r="B993" t="s">
        <v>20377</v>
      </c>
      <c r="C993">
        <v>1990</v>
      </c>
      <c r="D993" t="b">
        <f t="shared" si="15"/>
        <v>0</v>
      </c>
    </row>
    <row r="994" spans="1:4">
      <c r="A994" t="s">
        <v>18549</v>
      </c>
      <c r="B994" t="s">
        <v>26724</v>
      </c>
      <c r="C994">
        <v>2011</v>
      </c>
      <c r="D994" t="b">
        <f t="shared" si="15"/>
        <v>0</v>
      </c>
    </row>
    <row r="995" spans="1:4">
      <c r="A995" t="s">
        <v>18549</v>
      </c>
      <c r="B995" t="s">
        <v>21176</v>
      </c>
      <c r="C995">
        <v>1991</v>
      </c>
      <c r="D995" t="b">
        <f t="shared" si="15"/>
        <v>0</v>
      </c>
    </row>
    <row r="996" spans="1:4">
      <c r="A996" t="s">
        <v>18549</v>
      </c>
      <c r="B996" t="s">
        <v>21087</v>
      </c>
      <c r="C996">
        <v>1992</v>
      </c>
      <c r="D996" t="b">
        <f t="shared" si="15"/>
        <v>0</v>
      </c>
    </row>
    <row r="997" spans="1:4">
      <c r="A997" t="s">
        <v>18549</v>
      </c>
      <c r="B997" t="s">
        <v>20926</v>
      </c>
      <c r="C997">
        <v>1991</v>
      </c>
      <c r="D997" t="b">
        <f t="shared" si="15"/>
        <v>0</v>
      </c>
    </row>
    <row r="998" spans="1:4">
      <c r="A998" t="s">
        <v>18549</v>
      </c>
      <c r="B998" t="s">
        <v>29232</v>
      </c>
      <c r="C998">
        <v>1990</v>
      </c>
      <c r="D998" t="b">
        <f t="shared" si="15"/>
        <v>0</v>
      </c>
    </row>
    <row r="999" spans="1:4">
      <c r="A999" t="s">
        <v>18549</v>
      </c>
      <c r="B999" t="s">
        <v>29616</v>
      </c>
      <c r="C999">
        <v>1996</v>
      </c>
      <c r="D999" t="b">
        <f t="shared" si="15"/>
        <v>0</v>
      </c>
    </row>
    <row r="1000" spans="1:4">
      <c r="A1000" t="s">
        <v>18549</v>
      </c>
      <c r="B1000" t="s">
        <v>19025</v>
      </c>
      <c r="C1000">
        <v>1989</v>
      </c>
      <c r="D1000" t="b">
        <f t="shared" si="15"/>
        <v>0</v>
      </c>
    </row>
    <row r="1001" spans="1:4">
      <c r="A1001" t="s">
        <v>18549</v>
      </c>
      <c r="B1001" t="s">
        <v>21234</v>
      </c>
      <c r="C1001">
        <v>1996</v>
      </c>
      <c r="D1001" t="b">
        <f t="shared" si="15"/>
        <v>0</v>
      </c>
    </row>
    <row r="1002" spans="1:4">
      <c r="A1002" t="s">
        <v>18549</v>
      </c>
      <c r="B1002" t="s">
        <v>24370</v>
      </c>
      <c r="C1002">
        <v>1998</v>
      </c>
      <c r="D1002" t="b">
        <f t="shared" si="15"/>
        <v>0</v>
      </c>
    </row>
    <row r="1003" spans="1:4">
      <c r="A1003" t="s">
        <v>18549</v>
      </c>
      <c r="B1003" t="s">
        <v>29467</v>
      </c>
      <c r="C1003">
        <v>1991</v>
      </c>
      <c r="D1003" t="b">
        <f t="shared" si="15"/>
        <v>0</v>
      </c>
    </row>
    <row r="1004" spans="1:4">
      <c r="A1004" t="s">
        <v>18549</v>
      </c>
      <c r="B1004" t="s">
        <v>27738</v>
      </c>
      <c r="C1004">
        <v>1989</v>
      </c>
      <c r="D1004" t="b">
        <f t="shared" si="15"/>
        <v>0</v>
      </c>
    </row>
    <row r="1005" spans="1:4">
      <c r="A1005" t="s">
        <v>18549</v>
      </c>
      <c r="B1005" t="s">
        <v>29685</v>
      </c>
      <c r="C1005">
        <v>2002</v>
      </c>
      <c r="D1005" t="b">
        <f t="shared" si="15"/>
        <v>0</v>
      </c>
    </row>
    <row r="1006" spans="1:4">
      <c r="A1006" t="s">
        <v>18549</v>
      </c>
      <c r="B1006" t="s">
        <v>29447</v>
      </c>
      <c r="C1006">
        <v>1991</v>
      </c>
      <c r="D1006" t="b">
        <f t="shared" si="15"/>
        <v>0</v>
      </c>
    </row>
    <row r="1007" spans="1:4">
      <c r="A1007" t="s">
        <v>18549</v>
      </c>
      <c r="B1007" t="s">
        <v>19047</v>
      </c>
      <c r="C1007">
        <v>1989</v>
      </c>
      <c r="D1007" t="b">
        <f t="shared" si="15"/>
        <v>0</v>
      </c>
    </row>
    <row r="1008" spans="1:4">
      <c r="A1008" t="s">
        <v>18549</v>
      </c>
      <c r="B1008" t="s">
        <v>28430</v>
      </c>
      <c r="C1008">
        <v>2015</v>
      </c>
      <c r="D1008" t="b">
        <f t="shared" si="15"/>
        <v>0</v>
      </c>
    </row>
    <row r="1009" spans="1:4">
      <c r="A1009" t="s">
        <v>18549</v>
      </c>
      <c r="B1009" t="s">
        <v>29550</v>
      </c>
      <c r="C1009">
        <v>1994</v>
      </c>
      <c r="D1009" t="b">
        <f t="shared" si="15"/>
        <v>0</v>
      </c>
    </row>
    <row r="1010" spans="1:4">
      <c r="A1010" t="s">
        <v>18549</v>
      </c>
      <c r="B1010" t="s">
        <v>28844</v>
      </c>
      <c r="C1010">
        <v>1989</v>
      </c>
      <c r="D1010" t="b">
        <f t="shared" si="15"/>
        <v>0</v>
      </c>
    </row>
    <row r="1011" spans="1:4">
      <c r="A1011" t="s">
        <v>18549</v>
      </c>
      <c r="B1011" t="s">
        <v>29495</v>
      </c>
      <c r="C1011">
        <v>1992</v>
      </c>
      <c r="D1011" t="b">
        <f t="shared" si="15"/>
        <v>0</v>
      </c>
    </row>
    <row r="1012" spans="1:4">
      <c r="A1012" t="s">
        <v>18549</v>
      </c>
      <c r="B1012" t="s">
        <v>26319</v>
      </c>
      <c r="C1012">
        <v>2009</v>
      </c>
      <c r="D1012" t="b">
        <f t="shared" si="15"/>
        <v>0</v>
      </c>
    </row>
    <row r="1013" spans="1:4">
      <c r="A1013" t="s">
        <v>18549</v>
      </c>
      <c r="B1013" t="s">
        <v>25769</v>
      </c>
      <c r="C1013">
        <v>2005</v>
      </c>
      <c r="D1013" t="b">
        <f t="shared" si="15"/>
        <v>0</v>
      </c>
    </row>
    <row r="1014" spans="1:4">
      <c r="A1014" t="s">
        <v>18549</v>
      </c>
      <c r="B1014" t="s">
        <v>20342</v>
      </c>
      <c r="C1014">
        <v>1990</v>
      </c>
      <c r="D1014" t="b">
        <f t="shared" si="15"/>
        <v>0</v>
      </c>
    </row>
    <row r="1015" spans="1:4">
      <c r="A1015" t="s">
        <v>18549</v>
      </c>
      <c r="B1015" t="s">
        <v>26327</v>
      </c>
      <c r="C1015">
        <v>2009</v>
      </c>
      <c r="D1015" t="b">
        <f t="shared" si="15"/>
        <v>0</v>
      </c>
    </row>
    <row r="1016" spans="1:4">
      <c r="A1016" t="s">
        <v>18549</v>
      </c>
      <c r="B1016" t="s">
        <v>26862</v>
      </c>
      <c r="C1016">
        <v>2011</v>
      </c>
      <c r="D1016" t="b">
        <f t="shared" si="15"/>
        <v>0</v>
      </c>
    </row>
    <row r="1017" spans="1:4">
      <c r="A1017" t="s">
        <v>18549</v>
      </c>
      <c r="B1017" t="s">
        <v>19340</v>
      </c>
      <c r="C1017">
        <v>1989</v>
      </c>
      <c r="D1017" t="b">
        <f t="shared" si="15"/>
        <v>0</v>
      </c>
    </row>
    <row r="1018" spans="1:4">
      <c r="A1018" t="s">
        <v>18549</v>
      </c>
      <c r="B1018" t="s">
        <v>25574</v>
      </c>
      <c r="C1018">
        <v>2004</v>
      </c>
      <c r="D1018" t="b">
        <f t="shared" si="15"/>
        <v>0</v>
      </c>
    </row>
    <row r="1019" spans="1:4">
      <c r="A1019" t="s">
        <v>18549</v>
      </c>
      <c r="B1019" t="s">
        <v>18673</v>
      </c>
      <c r="C1019">
        <v>1989</v>
      </c>
      <c r="D1019" t="b">
        <f t="shared" si="15"/>
        <v>0</v>
      </c>
    </row>
    <row r="1020" spans="1:4">
      <c r="A1020" t="s">
        <v>18549</v>
      </c>
      <c r="B1020" t="s">
        <v>23513</v>
      </c>
      <c r="C1020">
        <v>1996</v>
      </c>
      <c r="D1020" t="b">
        <f t="shared" si="15"/>
        <v>0</v>
      </c>
    </row>
    <row r="1021" spans="1:4">
      <c r="A1021" t="s">
        <v>18549</v>
      </c>
      <c r="B1021" t="s">
        <v>20367</v>
      </c>
      <c r="C1021">
        <v>1990</v>
      </c>
      <c r="D1021" t="b">
        <f t="shared" si="15"/>
        <v>0</v>
      </c>
    </row>
    <row r="1022" spans="1:4">
      <c r="A1022" t="s">
        <v>18549</v>
      </c>
      <c r="B1022" t="s">
        <v>25361</v>
      </c>
      <c r="C1022">
        <v>2004</v>
      </c>
      <c r="D1022" t="b">
        <f t="shared" si="15"/>
        <v>0</v>
      </c>
    </row>
    <row r="1023" spans="1:4">
      <c r="A1023" t="s">
        <v>18549</v>
      </c>
      <c r="B1023" t="s">
        <v>25725</v>
      </c>
      <c r="C1023">
        <v>2005</v>
      </c>
      <c r="D1023" t="b">
        <f t="shared" si="15"/>
        <v>0</v>
      </c>
    </row>
    <row r="1024" spans="1:4">
      <c r="A1024" t="s">
        <v>18549</v>
      </c>
      <c r="B1024" t="s">
        <v>19509</v>
      </c>
      <c r="C1024">
        <v>1989</v>
      </c>
      <c r="D1024" t="b">
        <f t="shared" si="15"/>
        <v>0</v>
      </c>
    </row>
    <row r="1025" spans="1:4">
      <c r="A1025" t="s">
        <v>18549</v>
      </c>
      <c r="B1025" t="s">
        <v>29442</v>
      </c>
      <c r="C1025">
        <v>1991</v>
      </c>
      <c r="D1025" t="b">
        <f t="shared" si="15"/>
        <v>0</v>
      </c>
    </row>
    <row r="1026" spans="1:4">
      <c r="A1026" t="s">
        <v>18549</v>
      </c>
      <c r="B1026" t="s">
        <v>29731</v>
      </c>
      <c r="C1026">
        <v>2010</v>
      </c>
      <c r="D1026" t="b">
        <f t="shared" si="15"/>
        <v>0</v>
      </c>
    </row>
    <row r="1027" spans="1:4">
      <c r="A1027" t="s">
        <v>18549</v>
      </c>
      <c r="B1027" t="s">
        <v>32281</v>
      </c>
      <c r="C1027">
        <v>1989</v>
      </c>
      <c r="D1027" t="b">
        <f t="shared" ref="D1027:D1090" si="16">A1027&amp;B1027=A1028&amp;B1028</f>
        <v>0</v>
      </c>
    </row>
    <row r="1028" spans="1:4">
      <c r="A1028" t="s">
        <v>18549</v>
      </c>
      <c r="B1028" t="s">
        <v>28845</v>
      </c>
      <c r="C1028">
        <v>1989</v>
      </c>
      <c r="D1028" t="b">
        <f t="shared" si="16"/>
        <v>0</v>
      </c>
    </row>
    <row r="1029" spans="1:4">
      <c r="A1029" t="s">
        <v>18549</v>
      </c>
      <c r="B1029" t="s">
        <v>25470</v>
      </c>
      <c r="C1029">
        <v>2005</v>
      </c>
      <c r="D1029" t="b">
        <f t="shared" si="16"/>
        <v>0</v>
      </c>
    </row>
    <row r="1030" spans="1:4">
      <c r="A1030" t="s">
        <v>18549</v>
      </c>
      <c r="B1030" t="s">
        <v>19392</v>
      </c>
      <c r="C1030">
        <v>1990</v>
      </c>
      <c r="D1030" t="b">
        <f t="shared" si="16"/>
        <v>0</v>
      </c>
    </row>
    <row r="1031" spans="1:4">
      <c r="A1031" t="s">
        <v>18549</v>
      </c>
      <c r="B1031" t="s">
        <v>18906</v>
      </c>
      <c r="C1031">
        <v>1989</v>
      </c>
      <c r="D1031" t="b">
        <f t="shared" si="16"/>
        <v>0</v>
      </c>
    </row>
    <row r="1032" spans="1:4">
      <c r="A1032" t="s">
        <v>18549</v>
      </c>
      <c r="B1032" t="s">
        <v>21283</v>
      </c>
      <c r="C1032">
        <v>1991</v>
      </c>
      <c r="D1032" t="b">
        <f t="shared" si="16"/>
        <v>0</v>
      </c>
    </row>
    <row r="1033" spans="1:4">
      <c r="A1033" t="s">
        <v>18549</v>
      </c>
      <c r="B1033" t="s">
        <v>21333</v>
      </c>
      <c r="C1033">
        <v>1990</v>
      </c>
      <c r="D1033" t="b">
        <f t="shared" si="16"/>
        <v>0</v>
      </c>
    </row>
    <row r="1034" spans="1:4">
      <c r="A1034" t="s">
        <v>18549</v>
      </c>
      <c r="B1034" t="s">
        <v>24099</v>
      </c>
      <c r="C1034">
        <v>1997</v>
      </c>
      <c r="D1034" t="b">
        <f t="shared" si="16"/>
        <v>0</v>
      </c>
    </row>
    <row r="1035" spans="1:4">
      <c r="A1035" t="s">
        <v>18549</v>
      </c>
      <c r="B1035" t="s">
        <v>29722</v>
      </c>
      <c r="C1035">
        <v>2008</v>
      </c>
      <c r="D1035" t="b">
        <f t="shared" si="16"/>
        <v>0</v>
      </c>
    </row>
    <row r="1036" spans="1:4">
      <c r="A1036" t="s">
        <v>18549</v>
      </c>
      <c r="B1036" t="s">
        <v>18777</v>
      </c>
      <c r="C1036">
        <v>1989</v>
      </c>
      <c r="D1036" t="b">
        <f t="shared" si="16"/>
        <v>0</v>
      </c>
    </row>
    <row r="1037" spans="1:4">
      <c r="A1037" t="s">
        <v>18549</v>
      </c>
      <c r="B1037" t="s">
        <v>20582</v>
      </c>
      <c r="C1037">
        <v>1991</v>
      </c>
      <c r="D1037" t="b">
        <f t="shared" si="16"/>
        <v>0</v>
      </c>
    </row>
    <row r="1038" spans="1:4">
      <c r="A1038" t="s">
        <v>18549</v>
      </c>
      <c r="B1038" t="s">
        <v>26152</v>
      </c>
      <c r="C1038">
        <v>2000</v>
      </c>
      <c r="D1038" t="b">
        <f t="shared" si="16"/>
        <v>0</v>
      </c>
    </row>
    <row r="1039" spans="1:4">
      <c r="A1039" t="s">
        <v>18549</v>
      </c>
      <c r="B1039" t="s">
        <v>18910</v>
      </c>
      <c r="C1039">
        <v>1989</v>
      </c>
      <c r="D1039" t="b">
        <f t="shared" si="16"/>
        <v>0</v>
      </c>
    </row>
    <row r="1040" spans="1:4">
      <c r="A1040" t="s">
        <v>18549</v>
      </c>
      <c r="B1040" t="s">
        <v>26737</v>
      </c>
      <c r="C1040">
        <v>2011</v>
      </c>
      <c r="D1040" t="b">
        <f t="shared" si="16"/>
        <v>0</v>
      </c>
    </row>
    <row r="1041" spans="1:4">
      <c r="A1041" t="s">
        <v>18549</v>
      </c>
      <c r="B1041" t="s">
        <v>29453</v>
      </c>
      <c r="C1041">
        <v>1991</v>
      </c>
      <c r="D1041" t="b">
        <f t="shared" si="16"/>
        <v>0</v>
      </c>
    </row>
    <row r="1042" spans="1:4">
      <c r="A1042" t="s">
        <v>18549</v>
      </c>
      <c r="B1042" t="s">
        <v>28440</v>
      </c>
      <c r="C1042">
        <v>2015</v>
      </c>
      <c r="D1042" t="b">
        <f t="shared" si="16"/>
        <v>0</v>
      </c>
    </row>
    <row r="1043" spans="1:4">
      <c r="A1043" t="s">
        <v>18549</v>
      </c>
      <c r="B1043" t="s">
        <v>18875</v>
      </c>
      <c r="C1043">
        <v>1989</v>
      </c>
      <c r="D1043" t="b">
        <f t="shared" si="16"/>
        <v>0</v>
      </c>
    </row>
    <row r="1044" spans="1:4">
      <c r="A1044" t="s">
        <v>18549</v>
      </c>
      <c r="B1044" t="s">
        <v>28966</v>
      </c>
      <c r="C1044">
        <v>1989</v>
      </c>
      <c r="D1044" t="b">
        <f t="shared" si="16"/>
        <v>0</v>
      </c>
    </row>
    <row r="1045" spans="1:4">
      <c r="A1045" t="s">
        <v>18549</v>
      </c>
      <c r="B1045" t="s">
        <v>22527</v>
      </c>
      <c r="C1045">
        <v>1994</v>
      </c>
      <c r="D1045" t="b">
        <f t="shared" si="16"/>
        <v>0</v>
      </c>
    </row>
    <row r="1046" spans="1:4">
      <c r="A1046" t="s">
        <v>18549</v>
      </c>
      <c r="B1046" t="s">
        <v>23808</v>
      </c>
      <c r="C1046">
        <v>1996</v>
      </c>
      <c r="D1046" t="b">
        <f t="shared" si="16"/>
        <v>0</v>
      </c>
    </row>
    <row r="1047" spans="1:4">
      <c r="A1047" t="s">
        <v>18549</v>
      </c>
      <c r="B1047" t="s">
        <v>29030</v>
      </c>
      <c r="C1047">
        <v>1989</v>
      </c>
      <c r="D1047" t="b">
        <f t="shared" si="16"/>
        <v>0</v>
      </c>
    </row>
    <row r="1048" spans="1:4">
      <c r="A1048" t="s">
        <v>18549</v>
      </c>
      <c r="B1048" t="s">
        <v>23946</v>
      </c>
      <c r="C1048">
        <v>1996</v>
      </c>
      <c r="D1048" t="b">
        <f t="shared" si="16"/>
        <v>0</v>
      </c>
    </row>
    <row r="1049" spans="1:4">
      <c r="A1049" t="s">
        <v>18549</v>
      </c>
      <c r="B1049" t="s">
        <v>22781</v>
      </c>
      <c r="C1049">
        <v>1993</v>
      </c>
      <c r="D1049" t="b">
        <f t="shared" si="16"/>
        <v>0</v>
      </c>
    </row>
    <row r="1050" spans="1:4">
      <c r="A1050" t="s">
        <v>18549</v>
      </c>
      <c r="B1050" t="s">
        <v>21244</v>
      </c>
      <c r="C1050">
        <v>1991</v>
      </c>
      <c r="D1050" t="b">
        <f t="shared" si="16"/>
        <v>0</v>
      </c>
    </row>
    <row r="1051" spans="1:4">
      <c r="A1051" t="s">
        <v>18549</v>
      </c>
      <c r="B1051" t="s">
        <v>20347</v>
      </c>
      <c r="C1051">
        <v>2014</v>
      </c>
      <c r="D1051" t="b">
        <f t="shared" si="16"/>
        <v>0</v>
      </c>
    </row>
    <row r="1052" spans="1:4">
      <c r="A1052" t="s">
        <v>18549</v>
      </c>
      <c r="B1052" t="s">
        <v>24962</v>
      </c>
      <c r="C1052">
        <v>2002</v>
      </c>
      <c r="D1052" t="b">
        <f t="shared" si="16"/>
        <v>0</v>
      </c>
    </row>
    <row r="1053" spans="1:4">
      <c r="A1053" t="s">
        <v>18549</v>
      </c>
      <c r="B1053" t="s">
        <v>32300</v>
      </c>
      <c r="C1053">
        <v>1997</v>
      </c>
      <c r="D1053" t="b">
        <f t="shared" si="16"/>
        <v>0</v>
      </c>
    </row>
    <row r="1054" spans="1:4">
      <c r="A1054" t="s">
        <v>18549</v>
      </c>
      <c r="B1054" t="s">
        <v>28977</v>
      </c>
      <c r="C1054">
        <v>1989</v>
      </c>
      <c r="D1054" t="b">
        <f t="shared" si="16"/>
        <v>0</v>
      </c>
    </row>
    <row r="1055" spans="1:4">
      <c r="A1055" t="s">
        <v>18549</v>
      </c>
      <c r="B1055" t="s">
        <v>29364</v>
      </c>
      <c r="C1055">
        <v>1990</v>
      </c>
      <c r="D1055" t="b">
        <f t="shared" si="16"/>
        <v>0</v>
      </c>
    </row>
    <row r="1056" spans="1:4">
      <c r="A1056" t="s">
        <v>18549</v>
      </c>
      <c r="B1056" t="s">
        <v>24402</v>
      </c>
      <c r="C1056">
        <v>1998</v>
      </c>
      <c r="D1056" t="b">
        <f t="shared" si="16"/>
        <v>0</v>
      </c>
    </row>
    <row r="1057" spans="1:4">
      <c r="A1057" t="s">
        <v>18549</v>
      </c>
      <c r="B1057" t="s">
        <v>22843</v>
      </c>
      <c r="C1057">
        <v>1993</v>
      </c>
      <c r="D1057" t="b">
        <f t="shared" si="16"/>
        <v>0</v>
      </c>
    </row>
    <row r="1058" spans="1:4">
      <c r="A1058" t="s">
        <v>18549</v>
      </c>
      <c r="B1058" t="s">
        <v>20572</v>
      </c>
      <c r="C1058">
        <v>1990</v>
      </c>
      <c r="D1058" t="b">
        <f t="shared" si="16"/>
        <v>0</v>
      </c>
    </row>
    <row r="1059" spans="1:4">
      <c r="A1059" t="s">
        <v>18549</v>
      </c>
      <c r="B1059" t="s">
        <v>29280</v>
      </c>
      <c r="C1059">
        <v>1990</v>
      </c>
      <c r="D1059" t="b">
        <f t="shared" si="16"/>
        <v>0</v>
      </c>
    </row>
    <row r="1060" spans="1:4">
      <c r="A1060" t="s">
        <v>18549</v>
      </c>
      <c r="B1060" t="s">
        <v>20517</v>
      </c>
      <c r="C1060">
        <v>1996</v>
      </c>
      <c r="D1060" t="b">
        <f t="shared" si="16"/>
        <v>0</v>
      </c>
    </row>
    <row r="1061" spans="1:4">
      <c r="A1061" t="s">
        <v>18549</v>
      </c>
      <c r="B1061" t="s">
        <v>29292</v>
      </c>
      <c r="C1061">
        <v>1990</v>
      </c>
      <c r="D1061" t="b">
        <f t="shared" si="16"/>
        <v>0</v>
      </c>
    </row>
    <row r="1062" spans="1:4">
      <c r="A1062" t="s">
        <v>18549</v>
      </c>
      <c r="B1062" t="s">
        <v>24136</v>
      </c>
      <c r="C1062">
        <v>1997</v>
      </c>
      <c r="D1062" t="b">
        <f t="shared" si="16"/>
        <v>0</v>
      </c>
    </row>
    <row r="1063" spans="1:4">
      <c r="A1063" t="s">
        <v>18549</v>
      </c>
      <c r="B1063" t="s">
        <v>25193</v>
      </c>
      <c r="C1063">
        <v>2002</v>
      </c>
      <c r="D1063" t="b">
        <f t="shared" si="16"/>
        <v>0</v>
      </c>
    </row>
    <row r="1064" spans="1:4">
      <c r="A1064" t="s">
        <v>18549</v>
      </c>
      <c r="B1064" t="s">
        <v>20903</v>
      </c>
      <c r="C1064">
        <v>1993</v>
      </c>
      <c r="D1064" t="b">
        <f t="shared" si="16"/>
        <v>0</v>
      </c>
    </row>
    <row r="1065" spans="1:4">
      <c r="A1065" t="s">
        <v>18549</v>
      </c>
      <c r="B1065" t="s">
        <v>20716</v>
      </c>
      <c r="C1065">
        <v>1991</v>
      </c>
      <c r="D1065" t="b">
        <f t="shared" si="16"/>
        <v>0</v>
      </c>
    </row>
    <row r="1066" spans="1:4">
      <c r="A1066" t="s">
        <v>18549</v>
      </c>
      <c r="B1066" t="s">
        <v>27297</v>
      </c>
      <c r="C1066">
        <v>2001</v>
      </c>
      <c r="D1066" t="b">
        <f t="shared" si="16"/>
        <v>0</v>
      </c>
    </row>
    <row r="1067" spans="1:4">
      <c r="A1067" t="s">
        <v>18549</v>
      </c>
      <c r="B1067" t="s">
        <v>29152</v>
      </c>
      <c r="C1067">
        <v>1990</v>
      </c>
      <c r="D1067" t="b">
        <f t="shared" si="16"/>
        <v>0</v>
      </c>
    </row>
    <row r="1068" spans="1:4">
      <c r="A1068" t="s">
        <v>18549</v>
      </c>
      <c r="B1068" t="s">
        <v>23436</v>
      </c>
      <c r="C1068">
        <v>1990</v>
      </c>
      <c r="D1068" t="b">
        <f t="shared" si="16"/>
        <v>0</v>
      </c>
    </row>
    <row r="1069" spans="1:4">
      <c r="A1069" t="s">
        <v>18549</v>
      </c>
      <c r="B1069" t="s">
        <v>32294</v>
      </c>
      <c r="C1069">
        <v>1991</v>
      </c>
      <c r="D1069" t="b">
        <f t="shared" si="16"/>
        <v>0</v>
      </c>
    </row>
    <row r="1070" spans="1:4">
      <c r="A1070" t="s">
        <v>18549</v>
      </c>
      <c r="B1070" t="s">
        <v>21017</v>
      </c>
      <c r="C1070">
        <v>1991</v>
      </c>
      <c r="D1070" t="b">
        <f t="shared" si="16"/>
        <v>0</v>
      </c>
    </row>
    <row r="1071" spans="1:4">
      <c r="A1071" t="s">
        <v>18549</v>
      </c>
      <c r="B1071" t="s">
        <v>26014</v>
      </c>
      <c r="C1071">
        <v>2007</v>
      </c>
      <c r="D1071" t="b">
        <f t="shared" si="16"/>
        <v>0</v>
      </c>
    </row>
    <row r="1072" spans="1:4">
      <c r="A1072" t="s">
        <v>18549</v>
      </c>
      <c r="B1072" t="s">
        <v>24434</v>
      </c>
      <c r="C1072">
        <v>1999</v>
      </c>
      <c r="D1072" t="b">
        <f t="shared" si="16"/>
        <v>0</v>
      </c>
    </row>
    <row r="1073" spans="1:4">
      <c r="A1073" t="s">
        <v>18549</v>
      </c>
      <c r="B1073" t="s">
        <v>29001</v>
      </c>
      <c r="C1073">
        <v>1989</v>
      </c>
      <c r="D1073" t="b">
        <f t="shared" si="16"/>
        <v>0</v>
      </c>
    </row>
    <row r="1074" spans="1:4">
      <c r="A1074" t="s">
        <v>18549</v>
      </c>
      <c r="B1074" t="s">
        <v>24559</v>
      </c>
      <c r="C1074">
        <v>2000</v>
      </c>
      <c r="D1074" t="b">
        <f t="shared" si="16"/>
        <v>0</v>
      </c>
    </row>
    <row r="1075" spans="1:4">
      <c r="A1075" t="s">
        <v>18549</v>
      </c>
      <c r="B1075" t="s">
        <v>28524</v>
      </c>
      <c r="C1075">
        <v>2011</v>
      </c>
      <c r="D1075" t="b">
        <f t="shared" si="16"/>
        <v>0</v>
      </c>
    </row>
    <row r="1076" spans="1:4">
      <c r="A1076" t="s">
        <v>18549</v>
      </c>
      <c r="B1076" t="s">
        <v>19817</v>
      </c>
      <c r="C1076">
        <v>1989</v>
      </c>
      <c r="D1076" t="b">
        <f t="shared" si="16"/>
        <v>0</v>
      </c>
    </row>
    <row r="1077" spans="1:4">
      <c r="A1077" t="s">
        <v>18549</v>
      </c>
      <c r="B1077" t="s">
        <v>22470</v>
      </c>
      <c r="C1077">
        <v>1996</v>
      </c>
      <c r="D1077" t="b">
        <f t="shared" si="16"/>
        <v>0</v>
      </c>
    </row>
    <row r="1078" spans="1:4">
      <c r="A1078" t="s">
        <v>18549</v>
      </c>
      <c r="B1078" t="s">
        <v>18930</v>
      </c>
      <c r="C1078">
        <v>1989</v>
      </c>
      <c r="D1078" t="b">
        <f t="shared" si="16"/>
        <v>0</v>
      </c>
    </row>
    <row r="1079" spans="1:4">
      <c r="A1079" t="s">
        <v>18549</v>
      </c>
      <c r="B1079" t="s">
        <v>19058</v>
      </c>
      <c r="C1079">
        <v>1989</v>
      </c>
      <c r="D1079" t="b">
        <f t="shared" si="16"/>
        <v>0</v>
      </c>
    </row>
    <row r="1080" spans="1:4">
      <c r="A1080" t="s">
        <v>18549</v>
      </c>
      <c r="B1080" t="s">
        <v>27136</v>
      </c>
      <c r="C1080">
        <v>2015</v>
      </c>
      <c r="D1080" t="b">
        <f t="shared" si="16"/>
        <v>0</v>
      </c>
    </row>
    <row r="1081" spans="1:4">
      <c r="A1081" t="s">
        <v>18549</v>
      </c>
      <c r="B1081" t="s">
        <v>29293</v>
      </c>
      <c r="C1081">
        <v>1990</v>
      </c>
      <c r="D1081" t="b">
        <f t="shared" si="16"/>
        <v>0</v>
      </c>
    </row>
    <row r="1082" spans="1:4">
      <c r="A1082" t="s">
        <v>18549</v>
      </c>
      <c r="B1082" t="s">
        <v>29514</v>
      </c>
      <c r="C1082">
        <v>1992</v>
      </c>
      <c r="D1082" t="b">
        <f t="shared" si="16"/>
        <v>0</v>
      </c>
    </row>
    <row r="1083" spans="1:4">
      <c r="A1083" t="s">
        <v>18549</v>
      </c>
      <c r="B1083" t="s">
        <v>28530</v>
      </c>
      <c r="C1083">
        <v>2020</v>
      </c>
      <c r="D1083" t="b">
        <f t="shared" si="16"/>
        <v>0</v>
      </c>
    </row>
    <row r="1084" spans="1:4">
      <c r="A1084" t="s">
        <v>18549</v>
      </c>
      <c r="B1084" t="s">
        <v>29139</v>
      </c>
      <c r="C1084">
        <v>1990</v>
      </c>
      <c r="D1084" t="b">
        <f t="shared" si="16"/>
        <v>0</v>
      </c>
    </row>
    <row r="1085" spans="1:4">
      <c r="A1085" t="s">
        <v>18549</v>
      </c>
      <c r="B1085" t="s">
        <v>29397</v>
      </c>
      <c r="C1085">
        <v>1991</v>
      </c>
      <c r="D1085" t="b">
        <f t="shared" si="16"/>
        <v>0</v>
      </c>
    </row>
    <row r="1086" spans="1:4">
      <c r="A1086" t="s">
        <v>18549</v>
      </c>
      <c r="B1086" t="s">
        <v>29629</v>
      </c>
      <c r="C1086">
        <v>1998</v>
      </c>
      <c r="D1086" t="b">
        <f t="shared" si="16"/>
        <v>0</v>
      </c>
    </row>
    <row r="1087" spans="1:4">
      <c r="A1087" t="s">
        <v>18549</v>
      </c>
      <c r="B1087" t="s">
        <v>29029</v>
      </c>
      <c r="C1087">
        <v>1989</v>
      </c>
      <c r="D1087" t="b">
        <f t="shared" si="16"/>
        <v>0</v>
      </c>
    </row>
    <row r="1088" spans="1:4">
      <c r="A1088" t="s">
        <v>18549</v>
      </c>
      <c r="B1088" t="s">
        <v>24866</v>
      </c>
      <c r="C1088">
        <v>2002</v>
      </c>
      <c r="D1088" t="b">
        <f t="shared" si="16"/>
        <v>0</v>
      </c>
    </row>
    <row r="1089" spans="1:4">
      <c r="A1089" t="s">
        <v>18549</v>
      </c>
      <c r="B1089" t="s">
        <v>25623</v>
      </c>
      <c r="C1089">
        <v>2004</v>
      </c>
      <c r="D1089" t="b">
        <f t="shared" si="16"/>
        <v>0</v>
      </c>
    </row>
    <row r="1090" spans="1:4">
      <c r="A1090" t="s">
        <v>18549</v>
      </c>
      <c r="B1090" t="s">
        <v>20958</v>
      </c>
      <c r="C1090">
        <v>1991</v>
      </c>
      <c r="D1090" t="b">
        <f t="shared" si="16"/>
        <v>0</v>
      </c>
    </row>
    <row r="1091" spans="1:4">
      <c r="A1091" t="s">
        <v>18549</v>
      </c>
      <c r="B1091" t="s">
        <v>22676</v>
      </c>
      <c r="C1091">
        <v>1993</v>
      </c>
      <c r="D1091" t="b">
        <f t="shared" ref="D1091:D1154" si="17">A1091&amp;B1091=A1092&amp;B1092</f>
        <v>0</v>
      </c>
    </row>
    <row r="1092" spans="1:4">
      <c r="A1092" t="s">
        <v>18549</v>
      </c>
      <c r="B1092" t="s">
        <v>27647</v>
      </c>
      <c r="C1092">
        <v>2013</v>
      </c>
      <c r="D1092" t="b">
        <f t="shared" si="17"/>
        <v>0</v>
      </c>
    </row>
    <row r="1093" spans="1:4">
      <c r="A1093" t="s">
        <v>18549</v>
      </c>
      <c r="B1093" t="s">
        <v>27781</v>
      </c>
      <c r="C1093">
        <v>2020</v>
      </c>
      <c r="D1093" t="b">
        <f t="shared" si="17"/>
        <v>0</v>
      </c>
    </row>
    <row r="1094" spans="1:4">
      <c r="A1094" t="s">
        <v>18549</v>
      </c>
      <c r="B1094" t="s">
        <v>19957</v>
      </c>
      <c r="C1094">
        <v>1989</v>
      </c>
      <c r="D1094" t="b">
        <f t="shared" si="17"/>
        <v>0</v>
      </c>
    </row>
    <row r="1095" spans="1:4">
      <c r="A1095" t="s">
        <v>18549</v>
      </c>
      <c r="B1095" t="s">
        <v>29732</v>
      </c>
      <c r="C1095">
        <v>2011</v>
      </c>
      <c r="D1095" t="b">
        <f t="shared" si="17"/>
        <v>0</v>
      </c>
    </row>
    <row r="1096" spans="1:4">
      <c r="A1096" t="s">
        <v>18549</v>
      </c>
      <c r="B1096" t="s">
        <v>24633</v>
      </c>
      <c r="C1096">
        <v>2002</v>
      </c>
      <c r="D1096" t="b">
        <f t="shared" si="17"/>
        <v>0</v>
      </c>
    </row>
    <row r="1097" spans="1:4">
      <c r="A1097" t="s">
        <v>18549</v>
      </c>
      <c r="B1097" t="s">
        <v>22063</v>
      </c>
      <c r="C1097">
        <v>1990</v>
      </c>
      <c r="D1097" t="b">
        <f t="shared" si="17"/>
        <v>0</v>
      </c>
    </row>
    <row r="1098" spans="1:4">
      <c r="A1098" t="s">
        <v>18549</v>
      </c>
      <c r="B1098" t="s">
        <v>25651</v>
      </c>
      <c r="C1098">
        <v>2012</v>
      </c>
      <c r="D1098" t="b">
        <f t="shared" si="17"/>
        <v>0</v>
      </c>
    </row>
    <row r="1099" spans="1:4">
      <c r="A1099" t="s">
        <v>18549</v>
      </c>
      <c r="B1099" t="s">
        <v>28953</v>
      </c>
      <c r="C1099">
        <v>1989</v>
      </c>
      <c r="D1099" t="b">
        <f t="shared" si="17"/>
        <v>0</v>
      </c>
    </row>
    <row r="1100" spans="1:4">
      <c r="A1100" t="s">
        <v>18549</v>
      </c>
      <c r="B1100" t="s">
        <v>18963</v>
      </c>
      <c r="C1100">
        <v>1996</v>
      </c>
      <c r="D1100" t="b">
        <f t="shared" si="17"/>
        <v>0</v>
      </c>
    </row>
    <row r="1101" spans="1:4">
      <c r="A1101" t="s">
        <v>18549</v>
      </c>
      <c r="B1101" t="s">
        <v>28999</v>
      </c>
      <c r="C1101">
        <v>1989</v>
      </c>
      <c r="D1101" t="b">
        <f t="shared" si="17"/>
        <v>0</v>
      </c>
    </row>
    <row r="1102" spans="1:4">
      <c r="A1102" t="s">
        <v>18549</v>
      </c>
      <c r="B1102" t="s">
        <v>29143</v>
      </c>
      <c r="C1102">
        <v>1990</v>
      </c>
      <c r="D1102" t="b">
        <f t="shared" si="17"/>
        <v>0</v>
      </c>
    </row>
    <row r="1103" spans="1:4">
      <c r="A1103" t="s">
        <v>18549</v>
      </c>
      <c r="B1103" t="s">
        <v>29309</v>
      </c>
      <c r="C1103">
        <v>1990</v>
      </c>
      <c r="D1103" t="b">
        <f t="shared" si="17"/>
        <v>0</v>
      </c>
    </row>
    <row r="1104" spans="1:4">
      <c r="A1104" t="s">
        <v>18549</v>
      </c>
      <c r="B1104" t="s">
        <v>18832</v>
      </c>
      <c r="C1104">
        <v>1991</v>
      </c>
      <c r="D1104" t="b">
        <f t="shared" si="17"/>
        <v>0</v>
      </c>
    </row>
    <row r="1105" spans="1:4">
      <c r="A1105" t="s">
        <v>18549</v>
      </c>
      <c r="B1105" t="s">
        <v>29310</v>
      </c>
      <c r="C1105">
        <v>1990</v>
      </c>
      <c r="D1105" t="b">
        <f t="shared" si="17"/>
        <v>0</v>
      </c>
    </row>
    <row r="1106" spans="1:4">
      <c r="A1106" t="s">
        <v>18549</v>
      </c>
      <c r="B1106" t="s">
        <v>28878</v>
      </c>
      <c r="C1106">
        <v>1989</v>
      </c>
      <c r="D1106" t="b">
        <f t="shared" si="17"/>
        <v>0</v>
      </c>
    </row>
    <row r="1107" spans="1:4">
      <c r="A1107" t="s">
        <v>18549</v>
      </c>
      <c r="B1107" t="s">
        <v>26814</v>
      </c>
      <c r="C1107">
        <v>2011</v>
      </c>
      <c r="D1107" t="b">
        <f t="shared" si="17"/>
        <v>0</v>
      </c>
    </row>
    <row r="1108" spans="1:4">
      <c r="A1108" t="s">
        <v>18549</v>
      </c>
      <c r="B1108" t="s">
        <v>21293</v>
      </c>
      <c r="C1108">
        <v>1991</v>
      </c>
      <c r="D1108" t="b">
        <f t="shared" si="17"/>
        <v>0</v>
      </c>
    </row>
    <row r="1109" spans="1:4">
      <c r="A1109" t="s">
        <v>18549</v>
      </c>
      <c r="B1109" t="s">
        <v>21439</v>
      </c>
      <c r="C1109">
        <v>1991</v>
      </c>
      <c r="D1109" t="b">
        <f t="shared" si="17"/>
        <v>0</v>
      </c>
    </row>
    <row r="1110" spans="1:4">
      <c r="A1110" t="s">
        <v>18549</v>
      </c>
      <c r="B1110" t="s">
        <v>20132</v>
      </c>
      <c r="C1110">
        <v>1992</v>
      </c>
      <c r="D1110" t="b">
        <f t="shared" si="17"/>
        <v>0</v>
      </c>
    </row>
    <row r="1111" spans="1:4">
      <c r="A1111" t="s">
        <v>18549</v>
      </c>
      <c r="B1111" t="s">
        <v>21077</v>
      </c>
      <c r="C1111">
        <v>1991</v>
      </c>
      <c r="D1111" t="b">
        <f t="shared" si="17"/>
        <v>0</v>
      </c>
    </row>
    <row r="1112" spans="1:4">
      <c r="A1112" t="s">
        <v>18549</v>
      </c>
      <c r="B1112" t="s">
        <v>20700</v>
      </c>
      <c r="C1112">
        <v>1993</v>
      </c>
      <c r="D1112" t="b">
        <f t="shared" si="17"/>
        <v>0</v>
      </c>
    </row>
    <row r="1113" spans="1:4">
      <c r="A1113" t="s">
        <v>18549</v>
      </c>
      <c r="B1113" t="s">
        <v>24825</v>
      </c>
      <c r="C1113">
        <v>2000</v>
      </c>
      <c r="D1113" t="b">
        <f t="shared" si="17"/>
        <v>0</v>
      </c>
    </row>
    <row r="1114" spans="1:4">
      <c r="A1114" t="s">
        <v>18749</v>
      </c>
      <c r="B1114" t="s">
        <v>26614</v>
      </c>
      <c r="C1114">
        <v>2010</v>
      </c>
      <c r="D1114" t="b">
        <f t="shared" si="17"/>
        <v>0</v>
      </c>
    </row>
    <row r="1115" spans="1:4">
      <c r="A1115" t="s">
        <v>18749</v>
      </c>
      <c r="B1115" t="s">
        <v>22426</v>
      </c>
      <c r="C1115">
        <v>1992</v>
      </c>
      <c r="D1115" t="b">
        <f t="shared" si="17"/>
        <v>0</v>
      </c>
    </row>
    <row r="1116" spans="1:4">
      <c r="A1116" t="s">
        <v>18749</v>
      </c>
      <c r="B1116" t="s">
        <v>29413</v>
      </c>
      <c r="C1116">
        <v>1995</v>
      </c>
      <c r="D1116" t="b">
        <f t="shared" si="17"/>
        <v>0</v>
      </c>
    </row>
    <row r="1117" spans="1:4">
      <c r="A1117" t="s">
        <v>18749</v>
      </c>
      <c r="B1117" t="s">
        <v>26591</v>
      </c>
      <c r="C1117">
        <v>2010</v>
      </c>
      <c r="D1117" t="b">
        <f t="shared" si="17"/>
        <v>0</v>
      </c>
    </row>
    <row r="1118" spans="1:4">
      <c r="A1118" t="s">
        <v>18749</v>
      </c>
      <c r="B1118" t="s">
        <v>26404</v>
      </c>
      <c r="C1118">
        <v>2009</v>
      </c>
      <c r="D1118" t="b">
        <f t="shared" si="17"/>
        <v>0</v>
      </c>
    </row>
    <row r="1119" spans="1:4">
      <c r="A1119" t="s">
        <v>18749</v>
      </c>
      <c r="B1119" t="s">
        <v>24788</v>
      </c>
      <c r="C1119">
        <v>2011</v>
      </c>
      <c r="D1119" t="b">
        <f t="shared" si="17"/>
        <v>0</v>
      </c>
    </row>
    <row r="1120" spans="1:4">
      <c r="A1120" t="s">
        <v>18749</v>
      </c>
      <c r="B1120" t="s">
        <v>22515</v>
      </c>
      <c r="C1120">
        <v>1992</v>
      </c>
      <c r="D1120" t="b">
        <f t="shared" si="17"/>
        <v>0</v>
      </c>
    </row>
    <row r="1121" spans="1:4">
      <c r="A1121" t="s">
        <v>18749</v>
      </c>
      <c r="B1121" t="s">
        <v>28915</v>
      </c>
      <c r="C1121">
        <v>1989</v>
      </c>
      <c r="D1121" t="b">
        <f t="shared" si="17"/>
        <v>0</v>
      </c>
    </row>
    <row r="1122" spans="1:4">
      <c r="A1122" t="s">
        <v>18749</v>
      </c>
      <c r="B1122" t="s">
        <v>20872</v>
      </c>
      <c r="C1122">
        <v>1991</v>
      </c>
      <c r="D1122" t="b">
        <f t="shared" si="17"/>
        <v>0</v>
      </c>
    </row>
    <row r="1123" spans="1:4">
      <c r="A1123" t="s">
        <v>18749</v>
      </c>
      <c r="B1123" t="s">
        <v>28499</v>
      </c>
      <c r="C1123">
        <v>2019</v>
      </c>
      <c r="D1123" t="b">
        <f t="shared" si="17"/>
        <v>0</v>
      </c>
    </row>
    <row r="1124" spans="1:4">
      <c r="A1124" t="s">
        <v>18749</v>
      </c>
      <c r="B1124" t="s">
        <v>29175</v>
      </c>
      <c r="C1124">
        <v>1990</v>
      </c>
      <c r="D1124" t="b">
        <f t="shared" si="17"/>
        <v>0</v>
      </c>
    </row>
    <row r="1125" spans="1:4">
      <c r="A1125" t="s">
        <v>18749</v>
      </c>
      <c r="B1125" t="s">
        <v>28877</v>
      </c>
      <c r="C1125">
        <v>1989</v>
      </c>
      <c r="D1125" t="b">
        <f t="shared" si="17"/>
        <v>0</v>
      </c>
    </row>
    <row r="1126" spans="1:4">
      <c r="A1126" t="s">
        <v>18749</v>
      </c>
      <c r="B1126" t="s">
        <v>19127</v>
      </c>
      <c r="C1126">
        <v>1989</v>
      </c>
      <c r="D1126" t="b">
        <f t="shared" si="17"/>
        <v>0</v>
      </c>
    </row>
    <row r="1127" spans="1:4">
      <c r="A1127" t="s">
        <v>18749</v>
      </c>
      <c r="B1127" t="s">
        <v>29212</v>
      </c>
      <c r="C1127">
        <v>1990</v>
      </c>
      <c r="D1127" t="b">
        <f t="shared" si="17"/>
        <v>0</v>
      </c>
    </row>
    <row r="1128" spans="1:4">
      <c r="A1128" t="s">
        <v>18749</v>
      </c>
      <c r="B1128" t="s">
        <v>25378</v>
      </c>
      <c r="C1128">
        <v>2003</v>
      </c>
      <c r="D1128" t="b">
        <f t="shared" si="17"/>
        <v>0</v>
      </c>
    </row>
    <row r="1129" spans="1:4">
      <c r="A1129" t="s">
        <v>18749</v>
      </c>
      <c r="B1129" t="s">
        <v>28906</v>
      </c>
      <c r="C1129">
        <v>1989</v>
      </c>
      <c r="D1129" t="b">
        <f t="shared" si="17"/>
        <v>0</v>
      </c>
    </row>
    <row r="1130" spans="1:4">
      <c r="A1130" t="s">
        <v>18749</v>
      </c>
      <c r="B1130" t="s">
        <v>29297</v>
      </c>
      <c r="C1130">
        <v>1990</v>
      </c>
      <c r="D1130" t="b">
        <f t="shared" si="17"/>
        <v>0</v>
      </c>
    </row>
    <row r="1131" spans="1:4">
      <c r="A1131" t="s">
        <v>18749</v>
      </c>
      <c r="B1131" t="s">
        <v>29203</v>
      </c>
      <c r="C1131">
        <v>1990</v>
      </c>
      <c r="D1131" t="b">
        <f t="shared" si="17"/>
        <v>0</v>
      </c>
    </row>
    <row r="1132" spans="1:4">
      <c r="A1132" t="s">
        <v>18749</v>
      </c>
      <c r="B1132" t="s">
        <v>29044</v>
      </c>
      <c r="C1132">
        <v>1989</v>
      </c>
      <c r="D1132" t="b">
        <f t="shared" si="17"/>
        <v>0</v>
      </c>
    </row>
    <row r="1133" spans="1:4">
      <c r="A1133" t="s">
        <v>18749</v>
      </c>
      <c r="B1133" t="s">
        <v>20076</v>
      </c>
      <c r="C1133">
        <v>1989</v>
      </c>
      <c r="D1133" t="b">
        <f t="shared" si="17"/>
        <v>0</v>
      </c>
    </row>
    <row r="1134" spans="1:4">
      <c r="A1134" t="s">
        <v>18749</v>
      </c>
      <c r="B1134" t="s">
        <v>22937</v>
      </c>
      <c r="C1134">
        <v>1993</v>
      </c>
      <c r="D1134" t="b">
        <f t="shared" si="17"/>
        <v>0</v>
      </c>
    </row>
    <row r="1135" spans="1:4">
      <c r="A1135" t="s">
        <v>18749</v>
      </c>
      <c r="B1135" t="s">
        <v>22446</v>
      </c>
      <c r="C1135">
        <v>1992</v>
      </c>
      <c r="D1135" t="b">
        <f t="shared" si="17"/>
        <v>0</v>
      </c>
    </row>
    <row r="1136" spans="1:4">
      <c r="A1136" t="s">
        <v>18749</v>
      </c>
      <c r="B1136" t="s">
        <v>26883</v>
      </c>
      <c r="C1136">
        <v>2013</v>
      </c>
      <c r="D1136" t="b">
        <f t="shared" si="17"/>
        <v>0</v>
      </c>
    </row>
    <row r="1137" spans="1:4">
      <c r="A1137" t="s">
        <v>18749</v>
      </c>
      <c r="B1137" t="s">
        <v>29231</v>
      </c>
      <c r="C1137">
        <v>1990</v>
      </c>
      <c r="D1137" t="b">
        <f t="shared" si="17"/>
        <v>0</v>
      </c>
    </row>
    <row r="1138" spans="1:4">
      <c r="A1138" t="s">
        <v>18749</v>
      </c>
      <c r="B1138" t="s">
        <v>28868</v>
      </c>
      <c r="C1138">
        <v>1989</v>
      </c>
      <c r="D1138" t="b">
        <f t="shared" si="17"/>
        <v>0</v>
      </c>
    </row>
    <row r="1139" spans="1:4">
      <c r="A1139" t="s">
        <v>18749</v>
      </c>
      <c r="B1139" t="s">
        <v>19185</v>
      </c>
      <c r="C1139">
        <v>1997</v>
      </c>
      <c r="D1139" t="b">
        <f t="shared" si="17"/>
        <v>0</v>
      </c>
    </row>
    <row r="1140" spans="1:4">
      <c r="A1140" t="s">
        <v>18749</v>
      </c>
      <c r="B1140" t="s">
        <v>29304</v>
      </c>
      <c r="C1140">
        <v>1990</v>
      </c>
      <c r="D1140" t="b">
        <f t="shared" si="17"/>
        <v>0</v>
      </c>
    </row>
    <row r="1141" spans="1:4">
      <c r="A1141" t="s">
        <v>18749</v>
      </c>
      <c r="B1141" t="s">
        <v>23318</v>
      </c>
      <c r="C1141">
        <v>2002</v>
      </c>
      <c r="D1141" t="b">
        <f t="shared" si="17"/>
        <v>0</v>
      </c>
    </row>
    <row r="1142" spans="1:4">
      <c r="A1142" t="s">
        <v>18749</v>
      </c>
      <c r="B1142" t="s">
        <v>24008</v>
      </c>
      <c r="C1142">
        <v>1996</v>
      </c>
      <c r="D1142" t="b">
        <f t="shared" si="17"/>
        <v>0</v>
      </c>
    </row>
    <row r="1143" spans="1:4">
      <c r="A1143" t="s">
        <v>18749</v>
      </c>
      <c r="B1143" t="s">
        <v>20087</v>
      </c>
      <c r="C1143">
        <v>1989</v>
      </c>
      <c r="D1143" t="b">
        <f t="shared" si="17"/>
        <v>0</v>
      </c>
    </row>
    <row r="1144" spans="1:4">
      <c r="A1144" t="s">
        <v>18749</v>
      </c>
      <c r="B1144" t="s">
        <v>29428</v>
      </c>
      <c r="C1144">
        <v>1991</v>
      </c>
      <c r="D1144" t="b">
        <f t="shared" si="17"/>
        <v>0</v>
      </c>
    </row>
    <row r="1145" spans="1:4">
      <c r="A1145" t="s">
        <v>18749</v>
      </c>
      <c r="B1145" t="s">
        <v>28994</v>
      </c>
      <c r="C1145">
        <v>1989</v>
      </c>
      <c r="D1145" t="b">
        <f t="shared" si="17"/>
        <v>0</v>
      </c>
    </row>
    <row r="1146" spans="1:4">
      <c r="A1146" t="s">
        <v>18749</v>
      </c>
      <c r="B1146" t="s">
        <v>32274</v>
      </c>
      <c r="C1146">
        <v>1989</v>
      </c>
      <c r="D1146" t="b">
        <f t="shared" si="17"/>
        <v>0</v>
      </c>
    </row>
    <row r="1147" spans="1:4">
      <c r="A1147" t="s">
        <v>18749</v>
      </c>
      <c r="B1147" t="s">
        <v>28864</v>
      </c>
      <c r="C1147">
        <v>1989</v>
      </c>
      <c r="D1147" t="b">
        <f t="shared" si="17"/>
        <v>0</v>
      </c>
    </row>
    <row r="1148" spans="1:4">
      <c r="A1148" t="s">
        <v>18749</v>
      </c>
      <c r="B1148" t="s">
        <v>29481</v>
      </c>
      <c r="C1148">
        <v>1992</v>
      </c>
      <c r="D1148" t="b">
        <f t="shared" si="17"/>
        <v>0</v>
      </c>
    </row>
    <row r="1149" spans="1:4">
      <c r="A1149" t="s">
        <v>18749</v>
      </c>
      <c r="B1149" t="s">
        <v>18749</v>
      </c>
      <c r="C1149">
        <v>1992</v>
      </c>
      <c r="D1149" t="b">
        <f t="shared" si="17"/>
        <v>0</v>
      </c>
    </row>
    <row r="1150" spans="1:4">
      <c r="A1150" t="s">
        <v>18749</v>
      </c>
      <c r="B1150" t="s">
        <v>29244</v>
      </c>
      <c r="C1150">
        <v>1990</v>
      </c>
      <c r="D1150" t="b">
        <f t="shared" si="17"/>
        <v>0</v>
      </c>
    </row>
    <row r="1151" spans="1:4">
      <c r="A1151" t="s">
        <v>18749</v>
      </c>
      <c r="B1151" t="s">
        <v>21122</v>
      </c>
      <c r="C1151">
        <v>1993</v>
      </c>
      <c r="D1151" t="b">
        <f t="shared" si="17"/>
        <v>0</v>
      </c>
    </row>
    <row r="1152" spans="1:4">
      <c r="A1152" t="s">
        <v>18749</v>
      </c>
      <c r="B1152" t="s">
        <v>20092</v>
      </c>
      <c r="C1152">
        <v>1989</v>
      </c>
      <c r="D1152" t="b">
        <f t="shared" si="17"/>
        <v>0</v>
      </c>
    </row>
    <row r="1153" spans="1:4">
      <c r="A1153" t="s">
        <v>18749</v>
      </c>
      <c r="B1153" t="s">
        <v>23723</v>
      </c>
      <c r="C1153">
        <v>1996</v>
      </c>
      <c r="D1153" t="b">
        <f t="shared" si="17"/>
        <v>0</v>
      </c>
    </row>
    <row r="1154" spans="1:4">
      <c r="A1154" t="s">
        <v>18749</v>
      </c>
      <c r="B1154" t="s">
        <v>20841</v>
      </c>
      <c r="C1154">
        <v>1991</v>
      </c>
      <c r="D1154" t="b">
        <f t="shared" si="17"/>
        <v>0</v>
      </c>
    </row>
    <row r="1155" spans="1:4">
      <c r="A1155" t="s">
        <v>18749</v>
      </c>
      <c r="B1155" t="s">
        <v>29614</v>
      </c>
      <c r="C1155">
        <v>1996</v>
      </c>
      <c r="D1155" t="b">
        <f t="shared" ref="D1155:D1218" si="18">A1155&amp;B1155=A1156&amp;B1156</f>
        <v>0</v>
      </c>
    </row>
    <row r="1156" spans="1:4">
      <c r="A1156" t="s">
        <v>18749</v>
      </c>
      <c r="B1156" t="s">
        <v>29046</v>
      </c>
      <c r="C1156">
        <v>1989</v>
      </c>
      <c r="D1156" t="b">
        <f t="shared" si="18"/>
        <v>0</v>
      </c>
    </row>
    <row r="1157" spans="1:4">
      <c r="A1157" t="s">
        <v>18749</v>
      </c>
      <c r="B1157" t="s">
        <v>27022</v>
      </c>
      <c r="C1157">
        <v>2014</v>
      </c>
      <c r="D1157" t="b">
        <f t="shared" si="18"/>
        <v>0</v>
      </c>
    </row>
    <row r="1158" spans="1:4">
      <c r="A1158" t="s">
        <v>18749</v>
      </c>
      <c r="B1158" t="s">
        <v>20586</v>
      </c>
      <c r="C1158">
        <v>1991</v>
      </c>
      <c r="D1158" t="b">
        <f t="shared" si="18"/>
        <v>0</v>
      </c>
    </row>
    <row r="1159" spans="1:4">
      <c r="A1159" t="s">
        <v>18749</v>
      </c>
      <c r="B1159" t="s">
        <v>24807</v>
      </c>
      <c r="C1159">
        <v>2000</v>
      </c>
      <c r="D1159" t="b">
        <f t="shared" si="18"/>
        <v>0</v>
      </c>
    </row>
    <row r="1160" spans="1:4">
      <c r="A1160" t="s">
        <v>18749</v>
      </c>
      <c r="B1160" t="s">
        <v>20013</v>
      </c>
      <c r="C1160">
        <v>1989</v>
      </c>
      <c r="D1160" t="b">
        <f t="shared" si="18"/>
        <v>0</v>
      </c>
    </row>
    <row r="1161" spans="1:4">
      <c r="A1161" t="s">
        <v>18749</v>
      </c>
      <c r="B1161" t="s">
        <v>21087</v>
      </c>
      <c r="C1161">
        <v>1992</v>
      </c>
      <c r="D1161" t="b">
        <f t="shared" si="18"/>
        <v>0</v>
      </c>
    </row>
    <row r="1162" spans="1:4">
      <c r="A1162" t="s">
        <v>18749</v>
      </c>
      <c r="B1162" t="s">
        <v>32275</v>
      </c>
      <c r="C1162">
        <v>1989</v>
      </c>
      <c r="D1162" t="b">
        <f t="shared" si="18"/>
        <v>0</v>
      </c>
    </row>
    <row r="1163" spans="1:4">
      <c r="A1163" t="s">
        <v>18749</v>
      </c>
      <c r="B1163" t="s">
        <v>27743</v>
      </c>
      <c r="C1163">
        <v>2019</v>
      </c>
      <c r="D1163" t="b">
        <f t="shared" si="18"/>
        <v>0</v>
      </c>
    </row>
    <row r="1164" spans="1:4">
      <c r="A1164" t="s">
        <v>18749</v>
      </c>
      <c r="B1164" t="s">
        <v>21753</v>
      </c>
      <c r="C1164">
        <v>2001</v>
      </c>
      <c r="D1164" t="b">
        <f t="shared" si="18"/>
        <v>0</v>
      </c>
    </row>
    <row r="1165" spans="1:4">
      <c r="A1165" t="s">
        <v>18749</v>
      </c>
      <c r="B1165" t="s">
        <v>26992</v>
      </c>
      <c r="C1165">
        <v>2013</v>
      </c>
      <c r="D1165" t="b">
        <f t="shared" si="18"/>
        <v>0</v>
      </c>
    </row>
    <row r="1166" spans="1:4">
      <c r="A1166" t="s">
        <v>18749</v>
      </c>
      <c r="B1166" t="s">
        <v>25022</v>
      </c>
      <c r="C1166">
        <v>2002</v>
      </c>
      <c r="D1166" t="b">
        <f t="shared" si="18"/>
        <v>0</v>
      </c>
    </row>
    <row r="1167" spans="1:4">
      <c r="A1167" t="s">
        <v>18749</v>
      </c>
      <c r="B1167" t="s">
        <v>18750</v>
      </c>
      <c r="C1167">
        <v>1989</v>
      </c>
      <c r="D1167" t="b">
        <f t="shared" si="18"/>
        <v>0</v>
      </c>
    </row>
    <row r="1168" spans="1:4">
      <c r="A1168" t="s">
        <v>18749</v>
      </c>
      <c r="B1168" t="s">
        <v>22994</v>
      </c>
      <c r="C1168">
        <v>1996</v>
      </c>
      <c r="D1168" t="b">
        <f t="shared" si="18"/>
        <v>0</v>
      </c>
    </row>
    <row r="1169" spans="1:4">
      <c r="A1169" t="s">
        <v>18749</v>
      </c>
      <c r="B1169" t="s">
        <v>22023</v>
      </c>
      <c r="C1169">
        <v>1992</v>
      </c>
      <c r="D1169" t="b">
        <f t="shared" si="18"/>
        <v>0</v>
      </c>
    </row>
    <row r="1170" spans="1:4">
      <c r="A1170" t="s">
        <v>18749</v>
      </c>
      <c r="B1170" t="s">
        <v>21727</v>
      </c>
      <c r="C1170">
        <v>1991</v>
      </c>
      <c r="D1170" t="b">
        <f t="shared" si="18"/>
        <v>0</v>
      </c>
    </row>
    <row r="1171" spans="1:4">
      <c r="A1171" t="s">
        <v>18749</v>
      </c>
      <c r="B1171" t="s">
        <v>26033</v>
      </c>
      <c r="C1171">
        <v>2014</v>
      </c>
      <c r="D1171" t="b">
        <f t="shared" si="18"/>
        <v>0</v>
      </c>
    </row>
    <row r="1172" spans="1:4">
      <c r="A1172" t="s">
        <v>18749</v>
      </c>
      <c r="B1172" t="s">
        <v>21512</v>
      </c>
      <c r="C1172">
        <v>1991</v>
      </c>
      <c r="D1172" t="b">
        <f t="shared" si="18"/>
        <v>0</v>
      </c>
    </row>
    <row r="1173" spans="1:4">
      <c r="A1173" t="s">
        <v>18749</v>
      </c>
      <c r="B1173" t="s">
        <v>20816</v>
      </c>
      <c r="C1173">
        <v>1991</v>
      </c>
      <c r="D1173" t="b">
        <f t="shared" si="18"/>
        <v>0</v>
      </c>
    </row>
    <row r="1174" spans="1:4">
      <c r="A1174" t="s">
        <v>18749</v>
      </c>
      <c r="B1174" t="s">
        <v>23854</v>
      </c>
      <c r="C1174">
        <v>1996</v>
      </c>
      <c r="D1174" t="b">
        <f t="shared" si="18"/>
        <v>0</v>
      </c>
    </row>
    <row r="1175" spans="1:4">
      <c r="A1175" t="s">
        <v>18749</v>
      </c>
      <c r="B1175" t="s">
        <v>23632</v>
      </c>
      <c r="C1175">
        <v>1996</v>
      </c>
      <c r="D1175" t="b">
        <f t="shared" si="18"/>
        <v>0</v>
      </c>
    </row>
    <row r="1176" spans="1:4">
      <c r="A1176" t="s">
        <v>18749</v>
      </c>
      <c r="B1176" t="s">
        <v>23381</v>
      </c>
      <c r="C1176">
        <v>1995</v>
      </c>
      <c r="D1176" t="b">
        <f t="shared" si="18"/>
        <v>0</v>
      </c>
    </row>
    <row r="1177" spans="1:4">
      <c r="A1177" t="s">
        <v>18749</v>
      </c>
      <c r="B1177" t="s">
        <v>28850</v>
      </c>
      <c r="C1177">
        <v>1989</v>
      </c>
      <c r="D1177" t="b">
        <f t="shared" si="18"/>
        <v>0</v>
      </c>
    </row>
    <row r="1178" spans="1:4">
      <c r="A1178" t="s">
        <v>18749</v>
      </c>
      <c r="B1178" t="s">
        <v>27006</v>
      </c>
      <c r="C1178">
        <v>2014</v>
      </c>
      <c r="D1178" t="b">
        <f t="shared" si="18"/>
        <v>0</v>
      </c>
    </row>
    <row r="1179" spans="1:4">
      <c r="A1179" t="s">
        <v>18749</v>
      </c>
      <c r="B1179" t="s">
        <v>24207</v>
      </c>
      <c r="C1179">
        <v>1996</v>
      </c>
      <c r="D1179" t="b">
        <f t="shared" si="18"/>
        <v>0</v>
      </c>
    </row>
    <row r="1180" spans="1:4">
      <c r="A1180" t="s">
        <v>18749</v>
      </c>
      <c r="B1180" t="s">
        <v>23323</v>
      </c>
      <c r="C1180">
        <v>1995</v>
      </c>
      <c r="D1180" t="b">
        <f t="shared" si="18"/>
        <v>0</v>
      </c>
    </row>
    <row r="1181" spans="1:4">
      <c r="A1181" t="s">
        <v>18749</v>
      </c>
      <c r="B1181" t="s">
        <v>29306</v>
      </c>
      <c r="C1181">
        <v>1990</v>
      </c>
      <c r="D1181" t="b">
        <f t="shared" si="18"/>
        <v>0</v>
      </c>
    </row>
    <row r="1182" spans="1:4">
      <c r="A1182" t="s">
        <v>18749</v>
      </c>
      <c r="B1182" t="s">
        <v>28951</v>
      </c>
      <c r="C1182">
        <v>1989</v>
      </c>
      <c r="D1182" t="b">
        <f t="shared" si="18"/>
        <v>0</v>
      </c>
    </row>
    <row r="1183" spans="1:4">
      <c r="A1183" t="s">
        <v>18749</v>
      </c>
      <c r="B1183" t="s">
        <v>28541</v>
      </c>
      <c r="C1183">
        <v>2007</v>
      </c>
      <c r="D1183" t="b">
        <f t="shared" si="18"/>
        <v>0</v>
      </c>
    </row>
    <row r="1184" spans="1:4">
      <c r="A1184" t="s">
        <v>18749</v>
      </c>
      <c r="B1184" t="s">
        <v>22116</v>
      </c>
      <c r="C1184">
        <v>1993</v>
      </c>
      <c r="D1184" t="b">
        <f t="shared" si="18"/>
        <v>0</v>
      </c>
    </row>
    <row r="1185" spans="1:4">
      <c r="A1185" t="s">
        <v>18749</v>
      </c>
      <c r="B1185" t="s">
        <v>23302</v>
      </c>
      <c r="C1185">
        <v>2002</v>
      </c>
      <c r="D1185" t="b">
        <f t="shared" si="18"/>
        <v>0</v>
      </c>
    </row>
    <row r="1186" spans="1:4">
      <c r="A1186" t="s">
        <v>18749</v>
      </c>
      <c r="B1186" t="s">
        <v>27053</v>
      </c>
      <c r="C1186">
        <v>2014</v>
      </c>
      <c r="D1186" t="b">
        <f t="shared" si="18"/>
        <v>0</v>
      </c>
    </row>
    <row r="1187" spans="1:4">
      <c r="A1187" t="s">
        <v>18749</v>
      </c>
      <c r="B1187" t="s">
        <v>29406</v>
      </c>
      <c r="C1187">
        <v>1991</v>
      </c>
      <c r="D1187" t="b">
        <f t="shared" si="18"/>
        <v>0</v>
      </c>
    </row>
    <row r="1188" spans="1:4">
      <c r="A1188" t="s">
        <v>18749</v>
      </c>
      <c r="B1188" t="s">
        <v>19775</v>
      </c>
      <c r="C1188">
        <v>1989</v>
      </c>
      <c r="D1188" t="b">
        <f t="shared" si="18"/>
        <v>0</v>
      </c>
    </row>
    <row r="1189" spans="1:4">
      <c r="A1189" t="s">
        <v>18749</v>
      </c>
      <c r="B1189" t="s">
        <v>24203</v>
      </c>
      <c r="C1189">
        <v>1997</v>
      </c>
      <c r="D1189" t="b">
        <f t="shared" si="18"/>
        <v>0</v>
      </c>
    </row>
    <row r="1190" spans="1:4">
      <c r="A1190" t="s">
        <v>18749</v>
      </c>
      <c r="B1190" t="s">
        <v>29103</v>
      </c>
      <c r="C1190">
        <v>1990</v>
      </c>
      <c r="D1190" t="b">
        <f t="shared" si="18"/>
        <v>0</v>
      </c>
    </row>
    <row r="1191" spans="1:4">
      <c r="A1191" t="s">
        <v>18749</v>
      </c>
      <c r="B1191" t="s">
        <v>21093</v>
      </c>
      <c r="C1191">
        <v>1991</v>
      </c>
      <c r="D1191" t="b">
        <f t="shared" si="18"/>
        <v>0</v>
      </c>
    </row>
    <row r="1192" spans="1:4">
      <c r="A1192" t="s">
        <v>18749</v>
      </c>
      <c r="B1192" t="s">
        <v>22029</v>
      </c>
      <c r="C1192">
        <v>1992</v>
      </c>
      <c r="D1192" t="b">
        <f t="shared" si="18"/>
        <v>0</v>
      </c>
    </row>
    <row r="1193" spans="1:4">
      <c r="A1193" t="s">
        <v>18749</v>
      </c>
      <c r="B1193" t="s">
        <v>21868</v>
      </c>
      <c r="C1193">
        <v>1991</v>
      </c>
      <c r="D1193" t="b">
        <f t="shared" si="18"/>
        <v>0</v>
      </c>
    </row>
    <row r="1194" spans="1:4">
      <c r="A1194" t="s">
        <v>18749</v>
      </c>
      <c r="B1194" t="s">
        <v>29011</v>
      </c>
      <c r="C1194">
        <v>1989</v>
      </c>
      <c r="D1194" t="b">
        <f t="shared" si="18"/>
        <v>0</v>
      </c>
    </row>
    <row r="1195" spans="1:4">
      <c r="A1195" t="s">
        <v>18749</v>
      </c>
      <c r="B1195" t="s">
        <v>27381</v>
      </c>
      <c r="C1195">
        <v>2016</v>
      </c>
      <c r="D1195" t="b">
        <f t="shared" si="18"/>
        <v>0</v>
      </c>
    </row>
    <row r="1196" spans="1:4">
      <c r="A1196" t="s">
        <v>18749</v>
      </c>
      <c r="B1196" t="s">
        <v>19563</v>
      </c>
      <c r="C1196">
        <v>1989</v>
      </c>
      <c r="D1196" t="b">
        <f t="shared" si="18"/>
        <v>0</v>
      </c>
    </row>
    <row r="1197" spans="1:4">
      <c r="A1197" t="s">
        <v>18749</v>
      </c>
      <c r="B1197" t="s">
        <v>29151</v>
      </c>
      <c r="C1197">
        <v>1990</v>
      </c>
      <c r="D1197" t="b">
        <f t="shared" si="18"/>
        <v>0</v>
      </c>
    </row>
    <row r="1198" spans="1:4">
      <c r="A1198" t="s">
        <v>18749</v>
      </c>
      <c r="B1198" t="s">
        <v>24214</v>
      </c>
      <c r="C1198">
        <v>1997</v>
      </c>
      <c r="D1198" t="b">
        <f t="shared" si="18"/>
        <v>0</v>
      </c>
    </row>
    <row r="1199" spans="1:4">
      <c r="A1199" t="s">
        <v>18749</v>
      </c>
      <c r="B1199" t="s">
        <v>21190</v>
      </c>
      <c r="C1199">
        <v>1991</v>
      </c>
      <c r="D1199" t="b">
        <f t="shared" si="18"/>
        <v>0</v>
      </c>
    </row>
    <row r="1200" spans="1:4">
      <c r="A1200" t="s">
        <v>18749</v>
      </c>
      <c r="B1200" t="s">
        <v>21953</v>
      </c>
      <c r="C1200">
        <v>1992</v>
      </c>
      <c r="D1200" t="b">
        <f t="shared" si="18"/>
        <v>0</v>
      </c>
    </row>
    <row r="1201" spans="1:4">
      <c r="A1201" t="s">
        <v>18749</v>
      </c>
      <c r="B1201" t="s">
        <v>20191</v>
      </c>
      <c r="C1201">
        <v>1990</v>
      </c>
      <c r="D1201" t="b">
        <f t="shared" si="18"/>
        <v>0</v>
      </c>
    </row>
    <row r="1202" spans="1:4">
      <c r="A1202" t="s">
        <v>18749</v>
      </c>
      <c r="B1202" t="s">
        <v>19765</v>
      </c>
      <c r="C1202">
        <v>1989</v>
      </c>
      <c r="D1202" t="b">
        <f t="shared" si="18"/>
        <v>0</v>
      </c>
    </row>
    <row r="1203" spans="1:4">
      <c r="A1203" t="s">
        <v>18749</v>
      </c>
      <c r="B1203" t="s">
        <v>22365</v>
      </c>
      <c r="C1203">
        <v>1992</v>
      </c>
      <c r="D1203" t="b">
        <f t="shared" si="18"/>
        <v>0</v>
      </c>
    </row>
    <row r="1204" spans="1:4">
      <c r="A1204" t="s">
        <v>18749</v>
      </c>
      <c r="B1204" t="s">
        <v>22585</v>
      </c>
      <c r="C1204">
        <v>1992</v>
      </c>
      <c r="D1204" t="b">
        <f t="shared" si="18"/>
        <v>0</v>
      </c>
    </row>
    <row r="1205" spans="1:4">
      <c r="A1205" t="s">
        <v>18749</v>
      </c>
      <c r="B1205" t="s">
        <v>25168</v>
      </c>
      <c r="C1205">
        <v>2002</v>
      </c>
      <c r="D1205" t="b">
        <f t="shared" si="18"/>
        <v>0</v>
      </c>
    </row>
    <row r="1206" spans="1:4">
      <c r="A1206" t="s">
        <v>18749</v>
      </c>
      <c r="B1206" t="s">
        <v>18689</v>
      </c>
      <c r="C1206">
        <v>2000</v>
      </c>
      <c r="D1206" t="b">
        <f t="shared" si="18"/>
        <v>0</v>
      </c>
    </row>
    <row r="1207" spans="1:4">
      <c r="A1207" t="s">
        <v>18749</v>
      </c>
      <c r="B1207" t="s">
        <v>26503</v>
      </c>
      <c r="C1207">
        <v>2009</v>
      </c>
      <c r="D1207" t="b">
        <f t="shared" si="18"/>
        <v>0</v>
      </c>
    </row>
    <row r="1208" spans="1:4">
      <c r="A1208" t="s">
        <v>18749</v>
      </c>
      <c r="B1208" t="s">
        <v>21956</v>
      </c>
      <c r="C1208">
        <v>1992</v>
      </c>
      <c r="D1208" t="b">
        <f t="shared" si="18"/>
        <v>0</v>
      </c>
    </row>
    <row r="1209" spans="1:4">
      <c r="A1209" t="s">
        <v>18749</v>
      </c>
      <c r="B1209" t="s">
        <v>26056</v>
      </c>
      <c r="C1209">
        <v>2007</v>
      </c>
      <c r="D1209" t="b">
        <f t="shared" si="18"/>
        <v>0</v>
      </c>
    </row>
    <row r="1210" spans="1:4">
      <c r="A1210" t="s">
        <v>18749</v>
      </c>
      <c r="B1210" t="s">
        <v>23714</v>
      </c>
      <c r="C1210">
        <v>1996</v>
      </c>
      <c r="D1210" t="b">
        <f t="shared" si="18"/>
        <v>0</v>
      </c>
    </row>
    <row r="1211" spans="1:4">
      <c r="A1211" t="s">
        <v>18749</v>
      </c>
      <c r="B1211" t="s">
        <v>21495</v>
      </c>
      <c r="C1211">
        <v>1991</v>
      </c>
      <c r="D1211" t="b">
        <f t="shared" si="18"/>
        <v>0</v>
      </c>
    </row>
    <row r="1212" spans="1:4">
      <c r="A1212" t="s">
        <v>18749</v>
      </c>
      <c r="B1212" t="s">
        <v>22726</v>
      </c>
      <c r="C1212">
        <v>1993</v>
      </c>
      <c r="D1212" t="b">
        <f t="shared" si="18"/>
        <v>0</v>
      </c>
    </row>
    <row r="1213" spans="1:4">
      <c r="A1213" t="s">
        <v>18749</v>
      </c>
      <c r="B1213" t="s">
        <v>26052</v>
      </c>
      <c r="C1213">
        <v>2007</v>
      </c>
      <c r="D1213" t="b">
        <f t="shared" si="18"/>
        <v>0</v>
      </c>
    </row>
    <row r="1214" spans="1:4">
      <c r="A1214" t="s">
        <v>18749</v>
      </c>
      <c r="B1214" t="s">
        <v>22454</v>
      </c>
      <c r="C1214">
        <v>1992</v>
      </c>
      <c r="D1214" t="b">
        <f t="shared" si="18"/>
        <v>0</v>
      </c>
    </row>
    <row r="1215" spans="1:4">
      <c r="A1215" t="s">
        <v>18749</v>
      </c>
      <c r="B1215" t="s">
        <v>25134</v>
      </c>
      <c r="C1215">
        <v>2002</v>
      </c>
      <c r="D1215" t="b">
        <f t="shared" si="18"/>
        <v>0</v>
      </c>
    </row>
    <row r="1216" spans="1:4">
      <c r="A1216" t="s">
        <v>18749</v>
      </c>
      <c r="B1216" t="s">
        <v>25761</v>
      </c>
      <c r="C1216">
        <v>2005</v>
      </c>
      <c r="D1216" t="b">
        <f t="shared" si="18"/>
        <v>0</v>
      </c>
    </row>
    <row r="1217" spans="1:4">
      <c r="A1217" t="s">
        <v>18749</v>
      </c>
      <c r="B1217" t="s">
        <v>28996</v>
      </c>
      <c r="C1217">
        <v>1989</v>
      </c>
      <c r="D1217" t="b">
        <f t="shared" si="18"/>
        <v>0</v>
      </c>
    </row>
    <row r="1218" spans="1:4">
      <c r="A1218" t="s">
        <v>18749</v>
      </c>
      <c r="B1218" t="s">
        <v>26546</v>
      </c>
      <c r="C1218">
        <v>2010</v>
      </c>
      <c r="D1218" t="b">
        <f t="shared" si="18"/>
        <v>0</v>
      </c>
    </row>
    <row r="1219" spans="1:4">
      <c r="A1219" t="s">
        <v>18749</v>
      </c>
      <c r="B1219" t="s">
        <v>29208</v>
      </c>
      <c r="C1219">
        <v>1990</v>
      </c>
      <c r="D1219" t="b">
        <f t="shared" ref="D1219:D1282" si="19">A1219&amp;B1219=A1220&amp;B1220</f>
        <v>0</v>
      </c>
    </row>
    <row r="1220" spans="1:4">
      <c r="A1220" t="s">
        <v>18749</v>
      </c>
      <c r="B1220" t="s">
        <v>22517</v>
      </c>
      <c r="C1220">
        <v>1992</v>
      </c>
      <c r="D1220" t="b">
        <f t="shared" si="19"/>
        <v>0</v>
      </c>
    </row>
    <row r="1221" spans="1:4">
      <c r="A1221" t="s">
        <v>18749</v>
      </c>
      <c r="B1221" t="s">
        <v>19541</v>
      </c>
      <c r="C1221">
        <v>1989</v>
      </c>
      <c r="D1221" t="b">
        <f t="shared" si="19"/>
        <v>0</v>
      </c>
    </row>
    <row r="1222" spans="1:4">
      <c r="A1222" t="s">
        <v>18749</v>
      </c>
      <c r="B1222" t="s">
        <v>19453</v>
      </c>
      <c r="C1222">
        <v>1989</v>
      </c>
      <c r="D1222" t="b">
        <f t="shared" si="19"/>
        <v>0</v>
      </c>
    </row>
    <row r="1223" spans="1:4">
      <c r="A1223" t="s">
        <v>18749</v>
      </c>
      <c r="B1223" t="s">
        <v>20038</v>
      </c>
      <c r="C1223">
        <v>2007</v>
      </c>
      <c r="D1223" t="b">
        <f t="shared" si="19"/>
        <v>0</v>
      </c>
    </row>
    <row r="1224" spans="1:4">
      <c r="A1224" t="s">
        <v>18749</v>
      </c>
      <c r="B1224" t="s">
        <v>22130</v>
      </c>
      <c r="C1224">
        <v>1992</v>
      </c>
      <c r="D1224" t="b">
        <f t="shared" si="19"/>
        <v>0</v>
      </c>
    </row>
    <row r="1225" spans="1:4">
      <c r="A1225" t="s">
        <v>18749</v>
      </c>
      <c r="B1225" t="s">
        <v>24547</v>
      </c>
      <c r="C1225">
        <v>1998</v>
      </c>
      <c r="D1225" t="b">
        <f t="shared" si="19"/>
        <v>0</v>
      </c>
    </row>
    <row r="1226" spans="1:4">
      <c r="A1226" t="s">
        <v>18749</v>
      </c>
      <c r="B1226" t="s">
        <v>26539</v>
      </c>
      <c r="C1226">
        <v>2010</v>
      </c>
      <c r="D1226" t="b">
        <f t="shared" si="19"/>
        <v>0</v>
      </c>
    </row>
    <row r="1227" spans="1:4">
      <c r="A1227" t="s">
        <v>18749</v>
      </c>
      <c r="B1227" t="s">
        <v>25122</v>
      </c>
      <c r="C1227">
        <v>2010</v>
      </c>
      <c r="D1227" t="b">
        <f t="shared" si="19"/>
        <v>0</v>
      </c>
    </row>
    <row r="1228" spans="1:4">
      <c r="A1228" t="s">
        <v>18749</v>
      </c>
      <c r="B1228" t="s">
        <v>29171</v>
      </c>
      <c r="C1228">
        <v>1990</v>
      </c>
      <c r="D1228" t="b">
        <f t="shared" si="19"/>
        <v>0</v>
      </c>
    </row>
    <row r="1229" spans="1:4">
      <c r="A1229" t="s">
        <v>18749</v>
      </c>
      <c r="B1229" t="s">
        <v>25874</v>
      </c>
      <c r="C1229">
        <v>2005</v>
      </c>
      <c r="D1229" t="b">
        <f t="shared" si="19"/>
        <v>0</v>
      </c>
    </row>
    <row r="1230" spans="1:4">
      <c r="A1230" t="s">
        <v>18749</v>
      </c>
      <c r="B1230" t="s">
        <v>24434</v>
      </c>
      <c r="C1230">
        <v>1998</v>
      </c>
      <c r="D1230" t="b">
        <f t="shared" si="19"/>
        <v>0</v>
      </c>
    </row>
    <row r="1231" spans="1:4">
      <c r="A1231" t="s">
        <v>18749</v>
      </c>
      <c r="B1231" t="s">
        <v>23377</v>
      </c>
      <c r="C1231">
        <v>1995</v>
      </c>
      <c r="D1231" t="b">
        <f t="shared" si="19"/>
        <v>0</v>
      </c>
    </row>
    <row r="1232" spans="1:4">
      <c r="A1232" t="s">
        <v>18749</v>
      </c>
      <c r="B1232" t="s">
        <v>27522</v>
      </c>
      <c r="C1232">
        <v>2017</v>
      </c>
      <c r="D1232" t="b">
        <f t="shared" si="19"/>
        <v>0</v>
      </c>
    </row>
    <row r="1233" spans="1:4">
      <c r="A1233" t="s">
        <v>18749</v>
      </c>
      <c r="B1233" t="s">
        <v>20984</v>
      </c>
      <c r="C1233">
        <v>1991</v>
      </c>
      <c r="D1233" t="b">
        <f t="shared" si="19"/>
        <v>0</v>
      </c>
    </row>
    <row r="1234" spans="1:4">
      <c r="A1234" t="s">
        <v>18749</v>
      </c>
      <c r="B1234" t="s">
        <v>23038</v>
      </c>
      <c r="C1234">
        <v>1998</v>
      </c>
      <c r="D1234" t="b">
        <f t="shared" si="19"/>
        <v>0</v>
      </c>
    </row>
    <row r="1235" spans="1:4">
      <c r="A1235" t="s">
        <v>18749</v>
      </c>
      <c r="B1235" t="s">
        <v>22031</v>
      </c>
      <c r="C1235">
        <v>1993</v>
      </c>
      <c r="D1235" t="b">
        <f t="shared" si="19"/>
        <v>0</v>
      </c>
    </row>
    <row r="1236" spans="1:4">
      <c r="A1236" t="s">
        <v>18749</v>
      </c>
      <c r="B1236" t="s">
        <v>19786</v>
      </c>
      <c r="C1236">
        <v>2002</v>
      </c>
      <c r="D1236" t="b">
        <f t="shared" si="19"/>
        <v>0</v>
      </c>
    </row>
    <row r="1237" spans="1:4">
      <c r="A1237" t="s">
        <v>18749</v>
      </c>
      <c r="B1237" t="s">
        <v>20495</v>
      </c>
      <c r="C1237">
        <v>1995</v>
      </c>
      <c r="D1237" t="b">
        <f t="shared" si="19"/>
        <v>0</v>
      </c>
    </row>
    <row r="1238" spans="1:4">
      <c r="A1238" t="s">
        <v>18749</v>
      </c>
      <c r="B1238" t="s">
        <v>22980</v>
      </c>
      <c r="C1238">
        <v>1996</v>
      </c>
      <c r="D1238" t="b">
        <f t="shared" si="19"/>
        <v>0</v>
      </c>
    </row>
    <row r="1239" spans="1:4">
      <c r="A1239" t="s">
        <v>18749</v>
      </c>
      <c r="B1239" t="s">
        <v>29399</v>
      </c>
      <c r="C1239">
        <v>1991</v>
      </c>
      <c r="D1239" t="b">
        <f t="shared" si="19"/>
        <v>0</v>
      </c>
    </row>
    <row r="1240" spans="1:4">
      <c r="A1240" t="s">
        <v>18749</v>
      </c>
      <c r="B1240" t="s">
        <v>32315</v>
      </c>
      <c r="C1240">
        <v>2020</v>
      </c>
      <c r="D1240" t="b">
        <f t="shared" si="19"/>
        <v>0</v>
      </c>
    </row>
    <row r="1241" spans="1:4">
      <c r="A1241" t="s">
        <v>18749</v>
      </c>
      <c r="B1241" t="s">
        <v>21388</v>
      </c>
      <c r="C1241">
        <v>1990</v>
      </c>
      <c r="D1241" t="b">
        <f t="shared" si="19"/>
        <v>0</v>
      </c>
    </row>
    <row r="1242" spans="1:4">
      <c r="A1242" t="s">
        <v>18749</v>
      </c>
      <c r="B1242" t="s">
        <v>21976</v>
      </c>
      <c r="C1242">
        <v>1992</v>
      </c>
      <c r="D1242" t="b">
        <f t="shared" si="19"/>
        <v>0</v>
      </c>
    </row>
    <row r="1243" spans="1:4">
      <c r="A1243" t="s">
        <v>18749</v>
      </c>
      <c r="B1243" t="s">
        <v>20178</v>
      </c>
      <c r="C1243">
        <v>1992</v>
      </c>
      <c r="D1243" t="b">
        <f t="shared" si="19"/>
        <v>0</v>
      </c>
    </row>
    <row r="1244" spans="1:4">
      <c r="A1244" t="s">
        <v>18749</v>
      </c>
      <c r="B1244" t="s">
        <v>26684</v>
      </c>
      <c r="C1244">
        <v>2011</v>
      </c>
      <c r="D1244" t="b">
        <f t="shared" si="19"/>
        <v>0</v>
      </c>
    </row>
    <row r="1245" spans="1:4">
      <c r="A1245" t="s">
        <v>18749</v>
      </c>
      <c r="B1245" t="s">
        <v>21666</v>
      </c>
      <c r="C1245">
        <v>1990</v>
      </c>
      <c r="D1245" t="b">
        <f t="shared" si="19"/>
        <v>0</v>
      </c>
    </row>
    <row r="1246" spans="1:4">
      <c r="A1246" t="s">
        <v>18749</v>
      </c>
      <c r="B1246" t="s">
        <v>22620</v>
      </c>
      <c r="C1246">
        <v>1992</v>
      </c>
      <c r="D1246" t="b">
        <f t="shared" si="19"/>
        <v>0</v>
      </c>
    </row>
    <row r="1247" spans="1:4">
      <c r="A1247" t="s">
        <v>18749</v>
      </c>
      <c r="B1247" t="s">
        <v>29459</v>
      </c>
      <c r="C1247">
        <v>1991</v>
      </c>
      <c r="D1247" t="b">
        <f t="shared" si="19"/>
        <v>0</v>
      </c>
    </row>
    <row r="1248" spans="1:4">
      <c r="A1248" t="s">
        <v>18749</v>
      </c>
      <c r="B1248" t="s">
        <v>29308</v>
      </c>
      <c r="C1248">
        <v>1990</v>
      </c>
      <c r="D1248" t="b">
        <f t="shared" si="19"/>
        <v>0</v>
      </c>
    </row>
    <row r="1249" spans="1:4">
      <c r="A1249" t="s">
        <v>18749</v>
      </c>
      <c r="B1249" t="s">
        <v>18963</v>
      </c>
      <c r="C1249">
        <v>2014</v>
      </c>
      <c r="D1249" t="b">
        <f t="shared" si="19"/>
        <v>0</v>
      </c>
    </row>
    <row r="1250" spans="1:4">
      <c r="A1250" t="s">
        <v>18749</v>
      </c>
      <c r="B1250" t="s">
        <v>19760</v>
      </c>
      <c r="C1250">
        <v>1990</v>
      </c>
      <c r="D1250" t="b">
        <f t="shared" si="19"/>
        <v>0</v>
      </c>
    </row>
    <row r="1251" spans="1:4">
      <c r="A1251" t="s">
        <v>18749</v>
      </c>
      <c r="B1251" t="s">
        <v>29156</v>
      </c>
      <c r="C1251">
        <v>1990</v>
      </c>
      <c r="D1251" t="b">
        <f t="shared" si="19"/>
        <v>0</v>
      </c>
    </row>
    <row r="1252" spans="1:4">
      <c r="A1252" t="s">
        <v>18749</v>
      </c>
      <c r="B1252" t="s">
        <v>29064</v>
      </c>
      <c r="C1252">
        <v>1989</v>
      </c>
      <c r="D1252" t="b">
        <f t="shared" si="19"/>
        <v>0</v>
      </c>
    </row>
    <row r="1253" spans="1:4">
      <c r="A1253" t="s">
        <v>18749</v>
      </c>
      <c r="B1253" t="s">
        <v>29145</v>
      </c>
      <c r="C1253">
        <v>1990</v>
      </c>
      <c r="D1253" t="b">
        <f t="shared" si="19"/>
        <v>0</v>
      </c>
    </row>
    <row r="1254" spans="1:4">
      <c r="A1254" t="s">
        <v>18749</v>
      </c>
      <c r="B1254" t="s">
        <v>29002</v>
      </c>
      <c r="C1254">
        <v>1989</v>
      </c>
      <c r="D1254" t="b">
        <f t="shared" si="19"/>
        <v>0</v>
      </c>
    </row>
    <row r="1255" spans="1:4">
      <c r="A1255" t="s">
        <v>18749</v>
      </c>
      <c r="B1255" t="s">
        <v>22009</v>
      </c>
      <c r="C1255">
        <v>1992</v>
      </c>
      <c r="D1255" t="b">
        <f t="shared" si="19"/>
        <v>0</v>
      </c>
    </row>
    <row r="1256" spans="1:4">
      <c r="A1256" t="s">
        <v>18749</v>
      </c>
      <c r="B1256" t="s">
        <v>22392</v>
      </c>
      <c r="C1256">
        <v>1992</v>
      </c>
      <c r="D1256" t="b">
        <f t="shared" si="19"/>
        <v>0</v>
      </c>
    </row>
    <row r="1257" spans="1:4">
      <c r="A1257" t="s">
        <v>18749</v>
      </c>
      <c r="B1257" t="s">
        <v>20187</v>
      </c>
      <c r="C1257">
        <v>1990</v>
      </c>
      <c r="D1257" t="b">
        <f t="shared" si="19"/>
        <v>0</v>
      </c>
    </row>
    <row r="1258" spans="1:4">
      <c r="A1258" t="s">
        <v>18749</v>
      </c>
      <c r="B1258" t="s">
        <v>22812</v>
      </c>
      <c r="C1258">
        <v>1996</v>
      </c>
      <c r="D1258" t="b">
        <f t="shared" si="19"/>
        <v>0</v>
      </c>
    </row>
    <row r="1259" spans="1:4">
      <c r="A1259" t="s">
        <v>18749</v>
      </c>
      <c r="B1259" t="s">
        <v>20622</v>
      </c>
      <c r="C1259">
        <v>1991</v>
      </c>
      <c r="D1259" t="b">
        <f t="shared" si="19"/>
        <v>0</v>
      </c>
    </row>
    <row r="1260" spans="1:4">
      <c r="A1260" t="s">
        <v>18749</v>
      </c>
      <c r="B1260" t="s">
        <v>20286</v>
      </c>
      <c r="C1260">
        <v>2005</v>
      </c>
      <c r="D1260" t="b">
        <f t="shared" si="19"/>
        <v>0</v>
      </c>
    </row>
    <row r="1261" spans="1:4">
      <c r="A1261" t="s">
        <v>18749</v>
      </c>
      <c r="B1261" t="s">
        <v>26583</v>
      </c>
      <c r="C1261">
        <v>2010</v>
      </c>
      <c r="D1261" t="b">
        <f t="shared" si="19"/>
        <v>0</v>
      </c>
    </row>
    <row r="1262" spans="1:4">
      <c r="A1262" t="s">
        <v>18749</v>
      </c>
      <c r="B1262" t="s">
        <v>26646</v>
      </c>
      <c r="C1262">
        <v>2011</v>
      </c>
      <c r="D1262" t="b">
        <f t="shared" si="19"/>
        <v>0</v>
      </c>
    </row>
    <row r="1263" spans="1:4">
      <c r="A1263" t="s">
        <v>18749</v>
      </c>
      <c r="B1263" t="s">
        <v>27023</v>
      </c>
      <c r="C1263">
        <v>2014</v>
      </c>
      <c r="D1263" t="b">
        <f t="shared" si="19"/>
        <v>0</v>
      </c>
    </row>
    <row r="1264" spans="1:4">
      <c r="A1264" t="s">
        <v>18749</v>
      </c>
      <c r="B1264" t="s">
        <v>22111</v>
      </c>
      <c r="C1264">
        <v>1992</v>
      </c>
      <c r="D1264" t="b">
        <f t="shared" si="19"/>
        <v>0</v>
      </c>
    </row>
    <row r="1265" spans="1:4">
      <c r="A1265" t="s">
        <v>18749</v>
      </c>
      <c r="B1265" t="s">
        <v>23768</v>
      </c>
      <c r="C1265">
        <v>1996</v>
      </c>
      <c r="D1265" t="b">
        <f t="shared" si="19"/>
        <v>0</v>
      </c>
    </row>
    <row r="1266" spans="1:4">
      <c r="A1266" t="s">
        <v>18749</v>
      </c>
      <c r="B1266" t="s">
        <v>20705</v>
      </c>
      <c r="C1266">
        <v>1992</v>
      </c>
      <c r="D1266" t="b">
        <f t="shared" si="19"/>
        <v>0</v>
      </c>
    </row>
    <row r="1267" spans="1:4">
      <c r="A1267" t="s">
        <v>18749</v>
      </c>
      <c r="B1267" t="s">
        <v>21201</v>
      </c>
      <c r="C1267">
        <v>1991</v>
      </c>
      <c r="D1267" t="b">
        <f t="shared" si="19"/>
        <v>0</v>
      </c>
    </row>
    <row r="1268" spans="1:4">
      <c r="A1268" t="s">
        <v>18749</v>
      </c>
      <c r="B1268" t="s">
        <v>28912</v>
      </c>
      <c r="C1268">
        <v>1989</v>
      </c>
      <c r="D1268" t="b">
        <f t="shared" si="19"/>
        <v>0</v>
      </c>
    </row>
    <row r="1269" spans="1:4">
      <c r="A1269" t="s">
        <v>19374</v>
      </c>
      <c r="B1269" t="s">
        <v>29387</v>
      </c>
      <c r="C1269">
        <v>1991</v>
      </c>
      <c r="D1269" t="b">
        <f t="shared" si="19"/>
        <v>0</v>
      </c>
    </row>
    <row r="1270" spans="1:4">
      <c r="A1270" t="s">
        <v>19374</v>
      </c>
      <c r="B1270" t="s">
        <v>20300</v>
      </c>
      <c r="C1270">
        <v>1990</v>
      </c>
      <c r="D1270" t="b">
        <f t="shared" si="19"/>
        <v>0</v>
      </c>
    </row>
    <row r="1271" spans="1:4">
      <c r="A1271" t="s">
        <v>19374</v>
      </c>
      <c r="B1271" t="s">
        <v>23330</v>
      </c>
      <c r="C1271">
        <v>1994</v>
      </c>
      <c r="D1271" t="b">
        <f t="shared" si="19"/>
        <v>0</v>
      </c>
    </row>
    <row r="1272" spans="1:4">
      <c r="A1272" t="s">
        <v>19374</v>
      </c>
      <c r="B1272" t="s">
        <v>28414</v>
      </c>
      <c r="C1272">
        <v>1992</v>
      </c>
      <c r="D1272" t="b">
        <f t="shared" si="19"/>
        <v>0</v>
      </c>
    </row>
    <row r="1273" spans="1:4">
      <c r="A1273" t="s">
        <v>19374</v>
      </c>
      <c r="B1273" t="s">
        <v>28403</v>
      </c>
      <c r="C1273">
        <v>1991</v>
      </c>
      <c r="D1273" t="b">
        <f t="shared" si="19"/>
        <v>0</v>
      </c>
    </row>
    <row r="1274" spans="1:4">
      <c r="A1274" t="s">
        <v>19374</v>
      </c>
      <c r="B1274" t="s">
        <v>24444</v>
      </c>
      <c r="C1274">
        <v>1993</v>
      </c>
      <c r="D1274" t="b">
        <f t="shared" si="19"/>
        <v>0</v>
      </c>
    </row>
    <row r="1275" spans="1:4">
      <c r="A1275" t="s">
        <v>19374</v>
      </c>
      <c r="B1275" t="s">
        <v>23880</v>
      </c>
      <c r="C1275">
        <v>1996</v>
      </c>
      <c r="D1275" t="b">
        <f t="shared" si="19"/>
        <v>0</v>
      </c>
    </row>
    <row r="1276" spans="1:4">
      <c r="A1276" t="s">
        <v>19374</v>
      </c>
      <c r="B1276" t="s">
        <v>21412</v>
      </c>
      <c r="C1276">
        <v>1991</v>
      </c>
      <c r="D1276" t="b">
        <f t="shared" si="19"/>
        <v>0</v>
      </c>
    </row>
    <row r="1277" spans="1:4">
      <c r="A1277" t="s">
        <v>19374</v>
      </c>
      <c r="B1277" t="s">
        <v>25375</v>
      </c>
      <c r="C1277">
        <v>2003</v>
      </c>
      <c r="D1277" t="b">
        <f t="shared" si="19"/>
        <v>0</v>
      </c>
    </row>
    <row r="1278" spans="1:4">
      <c r="A1278" t="s">
        <v>19374</v>
      </c>
      <c r="B1278" t="s">
        <v>19375</v>
      </c>
      <c r="C1278">
        <v>1989</v>
      </c>
      <c r="D1278" t="b">
        <f t="shared" si="19"/>
        <v>0</v>
      </c>
    </row>
    <row r="1279" spans="1:4">
      <c r="A1279" t="s">
        <v>19374</v>
      </c>
      <c r="B1279" t="s">
        <v>20296</v>
      </c>
      <c r="C1279">
        <v>1990</v>
      </c>
      <c r="D1279" t="b">
        <f t="shared" si="19"/>
        <v>0</v>
      </c>
    </row>
    <row r="1280" spans="1:4">
      <c r="A1280" t="s">
        <v>19374</v>
      </c>
      <c r="B1280" t="s">
        <v>29334</v>
      </c>
      <c r="C1280">
        <v>1990</v>
      </c>
      <c r="D1280" t="b">
        <f t="shared" si="19"/>
        <v>0</v>
      </c>
    </row>
    <row r="1281" spans="1:4">
      <c r="A1281" t="s">
        <v>19374</v>
      </c>
      <c r="B1281" t="s">
        <v>29682</v>
      </c>
      <c r="C1281">
        <v>2002</v>
      </c>
      <c r="D1281" t="b">
        <f t="shared" si="19"/>
        <v>0</v>
      </c>
    </row>
    <row r="1282" spans="1:4">
      <c r="A1282" t="s">
        <v>19374</v>
      </c>
      <c r="B1282" t="s">
        <v>24978</v>
      </c>
      <c r="C1282">
        <v>2001</v>
      </c>
      <c r="D1282" t="b">
        <f t="shared" si="19"/>
        <v>0</v>
      </c>
    </row>
    <row r="1283" spans="1:4">
      <c r="A1283" t="s">
        <v>19374</v>
      </c>
      <c r="B1283" t="s">
        <v>28402</v>
      </c>
      <c r="C1283">
        <v>2013</v>
      </c>
      <c r="D1283" t="b">
        <f t="shared" ref="D1283:D1346" si="20">A1283&amp;B1283=A1284&amp;B1284</f>
        <v>0</v>
      </c>
    </row>
    <row r="1284" spans="1:4">
      <c r="A1284" t="s">
        <v>19374</v>
      </c>
      <c r="B1284" t="s">
        <v>29757</v>
      </c>
      <c r="C1284">
        <v>2017</v>
      </c>
      <c r="D1284" t="b">
        <f t="shared" si="20"/>
        <v>0</v>
      </c>
    </row>
    <row r="1285" spans="1:4">
      <c r="A1285" t="s">
        <v>19374</v>
      </c>
      <c r="B1285" t="s">
        <v>20283</v>
      </c>
      <c r="C1285">
        <v>1990</v>
      </c>
      <c r="D1285" t="b">
        <f t="shared" si="20"/>
        <v>0</v>
      </c>
    </row>
    <row r="1286" spans="1:4">
      <c r="A1286" t="s">
        <v>19374</v>
      </c>
      <c r="B1286" t="s">
        <v>24781</v>
      </c>
      <c r="C1286">
        <v>2000</v>
      </c>
      <c r="D1286" t="b">
        <f t="shared" si="20"/>
        <v>0</v>
      </c>
    </row>
    <row r="1287" spans="1:4">
      <c r="A1287" t="s">
        <v>19374</v>
      </c>
      <c r="B1287" t="s">
        <v>29772</v>
      </c>
      <c r="C1287">
        <v>2020</v>
      </c>
      <c r="D1287" t="b">
        <f t="shared" si="20"/>
        <v>0</v>
      </c>
    </row>
    <row r="1288" spans="1:4">
      <c r="A1288" t="s">
        <v>19374</v>
      </c>
      <c r="B1288" t="s">
        <v>28449</v>
      </c>
      <c r="C1288">
        <v>2017</v>
      </c>
      <c r="D1288" t="b">
        <f t="shared" si="20"/>
        <v>0</v>
      </c>
    </row>
    <row r="1289" spans="1:4">
      <c r="A1289" t="s">
        <v>19374</v>
      </c>
      <c r="B1289" t="s">
        <v>29752</v>
      </c>
      <c r="C1289">
        <v>2015</v>
      </c>
      <c r="D1289" t="b">
        <f t="shared" si="20"/>
        <v>0</v>
      </c>
    </row>
    <row r="1290" spans="1:4">
      <c r="A1290" t="s">
        <v>19374</v>
      </c>
      <c r="B1290" t="s">
        <v>29391</v>
      </c>
      <c r="C1290">
        <v>1991</v>
      </c>
      <c r="D1290" t="b">
        <f t="shared" si="20"/>
        <v>0</v>
      </c>
    </row>
    <row r="1291" spans="1:4">
      <c r="A1291" t="s">
        <v>19374</v>
      </c>
      <c r="B1291" t="s">
        <v>26196</v>
      </c>
      <c r="C1291">
        <v>1996</v>
      </c>
      <c r="D1291" t="b">
        <f t="shared" si="20"/>
        <v>0</v>
      </c>
    </row>
    <row r="1292" spans="1:4">
      <c r="A1292" t="s">
        <v>19374</v>
      </c>
      <c r="B1292" t="s">
        <v>28503</v>
      </c>
      <c r="C1292">
        <v>2019</v>
      </c>
      <c r="D1292" t="b">
        <f t="shared" si="20"/>
        <v>0</v>
      </c>
    </row>
    <row r="1293" spans="1:4">
      <c r="A1293" t="s">
        <v>19374</v>
      </c>
      <c r="B1293" t="s">
        <v>28501</v>
      </c>
      <c r="C1293">
        <v>2019</v>
      </c>
      <c r="D1293" t="b">
        <f t="shared" si="20"/>
        <v>0</v>
      </c>
    </row>
    <row r="1294" spans="1:4">
      <c r="A1294" t="s">
        <v>19374</v>
      </c>
      <c r="B1294" t="s">
        <v>29533</v>
      </c>
      <c r="C1294">
        <v>1993</v>
      </c>
      <c r="D1294" t="b">
        <f t="shared" si="20"/>
        <v>0</v>
      </c>
    </row>
    <row r="1295" spans="1:4">
      <c r="A1295" t="s">
        <v>19374</v>
      </c>
      <c r="B1295" t="s">
        <v>29394</v>
      </c>
      <c r="C1295">
        <v>1991</v>
      </c>
      <c r="D1295" t="b">
        <f t="shared" si="20"/>
        <v>0</v>
      </c>
    </row>
    <row r="1296" spans="1:4">
      <c r="A1296" t="s">
        <v>19374</v>
      </c>
      <c r="B1296" t="s">
        <v>29751</v>
      </c>
      <c r="C1296">
        <v>2015</v>
      </c>
      <c r="D1296" t="b">
        <f t="shared" si="20"/>
        <v>0</v>
      </c>
    </row>
    <row r="1297" spans="1:4">
      <c r="A1297" t="s">
        <v>19374</v>
      </c>
      <c r="B1297" t="s">
        <v>21421</v>
      </c>
      <c r="C1297">
        <v>1991</v>
      </c>
      <c r="D1297" t="b">
        <f t="shared" si="20"/>
        <v>0</v>
      </c>
    </row>
    <row r="1298" spans="1:4">
      <c r="A1298" t="s">
        <v>19374</v>
      </c>
      <c r="B1298" t="s">
        <v>29469</v>
      </c>
      <c r="C1298">
        <v>1991</v>
      </c>
      <c r="D1298" t="b">
        <f t="shared" si="20"/>
        <v>0</v>
      </c>
    </row>
    <row r="1299" spans="1:4">
      <c r="A1299" t="s">
        <v>19374</v>
      </c>
      <c r="B1299" t="s">
        <v>29698</v>
      </c>
      <c r="C1299">
        <v>2005</v>
      </c>
      <c r="D1299" t="b">
        <f t="shared" si="20"/>
        <v>0</v>
      </c>
    </row>
    <row r="1300" spans="1:4">
      <c r="A1300" t="s">
        <v>19374</v>
      </c>
      <c r="B1300" t="s">
        <v>22909</v>
      </c>
      <c r="C1300">
        <v>1993</v>
      </c>
      <c r="D1300" t="b">
        <f t="shared" si="20"/>
        <v>0</v>
      </c>
    </row>
    <row r="1301" spans="1:4">
      <c r="A1301" t="s">
        <v>19374</v>
      </c>
      <c r="B1301" t="s">
        <v>23254</v>
      </c>
      <c r="C1301">
        <v>1993</v>
      </c>
      <c r="D1301" t="b">
        <f t="shared" si="20"/>
        <v>0</v>
      </c>
    </row>
    <row r="1302" spans="1:4">
      <c r="A1302" t="s">
        <v>19374</v>
      </c>
      <c r="B1302" t="s">
        <v>19116</v>
      </c>
      <c r="C1302">
        <v>1996</v>
      </c>
      <c r="D1302" t="b">
        <f t="shared" si="20"/>
        <v>0</v>
      </c>
    </row>
    <row r="1303" spans="1:4">
      <c r="A1303" t="s">
        <v>19374</v>
      </c>
      <c r="B1303" t="s">
        <v>29343</v>
      </c>
      <c r="C1303">
        <v>1990</v>
      </c>
      <c r="D1303" t="b">
        <f t="shared" si="20"/>
        <v>0</v>
      </c>
    </row>
    <row r="1304" spans="1:4">
      <c r="A1304" t="s">
        <v>19374</v>
      </c>
      <c r="B1304" t="s">
        <v>23765</v>
      </c>
      <c r="C1304">
        <v>1996</v>
      </c>
      <c r="D1304" t="b">
        <f t="shared" si="20"/>
        <v>0</v>
      </c>
    </row>
    <row r="1305" spans="1:4">
      <c r="A1305" t="s">
        <v>19374</v>
      </c>
      <c r="B1305" t="s">
        <v>21502</v>
      </c>
      <c r="C1305">
        <v>1991</v>
      </c>
      <c r="D1305" t="b">
        <f t="shared" si="20"/>
        <v>0</v>
      </c>
    </row>
    <row r="1306" spans="1:4">
      <c r="A1306" t="s">
        <v>19374</v>
      </c>
      <c r="B1306" t="s">
        <v>28518</v>
      </c>
      <c r="C1306">
        <v>2014</v>
      </c>
      <c r="D1306" t="b">
        <f t="shared" si="20"/>
        <v>0</v>
      </c>
    </row>
    <row r="1307" spans="1:4">
      <c r="A1307" t="s">
        <v>19374</v>
      </c>
      <c r="B1307" t="s">
        <v>28957</v>
      </c>
      <c r="C1307">
        <v>1989</v>
      </c>
      <c r="D1307" t="b">
        <f t="shared" si="20"/>
        <v>0</v>
      </c>
    </row>
    <row r="1308" spans="1:4">
      <c r="A1308" t="s">
        <v>19374</v>
      </c>
      <c r="B1308" t="s">
        <v>28958</v>
      </c>
      <c r="C1308">
        <v>1989</v>
      </c>
      <c r="D1308" t="b">
        <f t="shared" si="20"/>
        <v>0</v>
      </c>
    </row>
    <row r="1309" spans="1:4">
      <c r="A1309" t="s">
        <v>19374</v>
      </c>
      <c r="B1309" t="s">
        <v>28989</v>
      </c>
      <c r="C1309">
        <v>1989</v>
      </c>
      <c r="D1309" t="b">
        <f t="shared" si="20"/>
        <v>0</v>
      </c>
    </row>
    <row r="1310" spans="1:4">
      <c r="A1310" t="s">
        <v>19374</v>
      </c>
      <c r="B1310" t="s">
        <v>29091</v>
      </c>
      <c r="C1310">
        <v>1990</v>
      </c>
      <c r="D1310" t="b">
        <f t="shared" si="20"/>
        <v>0</v>
      </c>
    </row>
    <row r="1311" spans="1:4">
      <c r="A1311" t="s">
        <v>19374</v>
      </c>
      <c r="B1311" t="s">
        <v>24819</v>
      </c>
      <c r="C1311">
        <v>1995</v>
      </c>
      <c r="D1311" t="b">
        <f t="shared" si="20"/>
        <v>0</v>
      </c>
    </row>
    <row r="1312" spans="1:4">
      <c r="A1312" t="s">
        <v>19374</v>
      </c>
      <c r="B1312" t="s">
        <v>23567</v>
      </c>
      <c r="C1312">
        <v>1996</v>
      </c>
      <c r="D1312" t="b">
        <f t="shared" si="20"/>
        <v>0</v>
      </c>
    </row>
    <row r="1313" spans="1:4">
      <c r="A1313" t="s">
        <v>19374</v>
      </c>
      <c r="B1313" t="s">
        <v>29716</v>
      </c>
      <c r="C1313">
        <v>2008</v>
      </c>
      <c r="D1313" t="b">
        <f t="shared" si="20"/>
        <v>0</v>
      </c>
    </row>
    <row r="1314" spans="1:4">
      <c r="A1314" t="s">
        <v>19374</v>
      </c>
      <c r="B1314" t="s">
        <v>23769</v>
      </c>
      <c r="C1314">
        <v>1989</v>
      </c>
      <c r="D1314" t="b">
        <f t="shared" si="20"/>
        <v>0</v>
      </c>
    </row>
    <row r="1315" spans="1:4">
      <c r="A1315" t="s">
        <v>19374</v>
      </c>
      <c r="B1315" t="s">
        <v>22277</v>
      </c>
      <c r="C1315">
        <v>1990</v>
      </c>
      <c r="D1315" t="b">
        <f t="shared" si="20"/>
        <v>0</v>
      </c>
    </row>
    <row r="1316" spans="1:4">
      <c r="A1316" t="s">
        <v>19374</v>
      </c>
      <c r="B1316" t="s">
        <v>29740</v>
      </c>
      <c r="C1316">
        <v>2012</v>
      </c>
      <c r="D1316" t="b">
        <f t="shared" si="20"/>
        <v>0</v>
      </c>
    </row>
    <row r="1317" spans="1:4">
      <c r="A1317" t="s">
        <v>19374</v>
      </c>
      <c r="B1317" t="s">
        <v>29116</v>
      </c>
      <c r="C1317">
        <v>1990</v>
      </c>
      <c r="D1317" t="b">
        <f t="shared" si="20"/>
        <v>0</v>
      </c>
    </row>
    <row r="1318" spans="1:4">
      <c r="A1318" t="s">
        <v>19374</v>
      </c>
      <c r="B1318" t="s">
        <v>28422</v>
      </c>
      <c r="C1318">
        <v>2015</v>
      </c>
      <c r="D1318" t="b">
        <f t="shared" si="20"/>
        <v>0</v>
      </c>
    </row>
    <row r="1319" spans="1:4">
      <c r="A1319" t="s">
        <v>19374</v>
      </c>
      <c r="B1319" t="s">
        <v>29351</v>
      </c>
      <c r="C1319">
        <v>1990</v>
      </c>
      <c r="D1319" t="b">
        <f t="shared" si="20"/>
        <v>0</v>
      </c>
    </row>
    <row r="1320" spans="1:4">
      <c r="A1320" t="s">
        <v>19374</v>
      </c>
      <c r="B1320" t="s">
        <v>29412</v>
      </c>
      <c r="C1320">
        <v>1991</v>
      </c>
      <c r="D1320" t="b">
        <f t="shared" si="20"/>
        <v>0</v>
      </c>
    </row>
    <row r="1321" spans="1:4">
      <c r="A1321" t="s">
        <v>19374</v>
      </c>
      <c r="B1321" t="s">
        <v>22267</v>
      </c>
      <c r="C1321">
        <v>2008</v>
      </c>
      <c r="D1321" t="b">
        <f t="shared" si="20"/>
        <v>0</v>
      </c>
    </row>
    <row r="1322" spans="1:4">
      <c r="A1322" t="s">
        <v>19374</v>
      </c>
      <c r="B1322" t="s">
        <v>22999</v>
      </c>
      <c r="C1322">
        <v>1993</v>
      </c>
      <c r="D1322" t="b">
        <f t="shared" si="20"/>
        <v>0</v>
      </c>
    </row>
    <row r="1323" spans="1:4">
      <c r="A1323" t="s">
        <v>19374</v>
      </c>
      <c r="B1323" t="s">
        <v>20178</v>
      </c>
      <c r="C1323">
        <v>1994</v>
      </c>
      <c r="D1323" t="b">
        <f t="shared" si="20"/>
        <v>0</v>
      </c>
    </row>
    <row r="1324" spans="1:4">
      <c r="A1324" t="s">
        <v>19374</v>
      </c>
      <c r="B1324" t="s">
        <v>28959</v>
      </c>
      <c r="C1324">
        <v>1989</v>
      </c>
      <c r="D1324" t="b">
        <f t="shared" si="20"/>
        <v>0</v>
      </c>
    </row>
    <row r="1325" spans="1:4">
      <c r="A1325" t="s">
        <v>19374</v>
      </c>
      <c r="B1325" t="s">
        <v>24702</v>
      </c>
      <c r="C1325">
        <v>2000</v>
      </c>
      <c r="D1325" t="b">
        <f t="shared" si="20"/>
        <v>0</v>
      </c>
    </row>
    <row r="1326" spans="1:4">
      <c r="A1326" t="s">
        <v>19374</v>
      </c>
      <c r="B1326" t="s">
        <v>29122</v>
      </c>
      <c r="C1326">
        <v>1990</v>
      </c>
      <c r="D1326" t="b">
        <f t="shared" si="20"/>
        <v>0</v>
      </c>
    </row>
    <row r="1327" spans="1:4">
      <c r="A1327" t="s">
        <v>19374</v>
      </c>
      <c r="B1327" t="s">
        <v>28490</v>
      </c>
      <c r="C1327">
        <v>2018</v>
      </c>
      <c r="D1327" t="b">
        <f t="shared" si="20"/>
        <v>0</v>
      </c>
    </row>
    <row r="1328" spans="1:4">
      <c r="A1328" t="s">
        <v>18479</v>
      </c>
      <c r="B1328" t="s">
        <v>21748</v>
      </c>
      <c r="C1328">
        <v>1991</v>
      </c>
      <c r="D1328" t="b">
        <f t="shared" si="20"/>
        <v>0</v>
      </c>
    </row>
    <row r="1329" spans="1:4">
      <c r="A1329" t="s">
        <v>18479</v>
      </c>
      <c r="B1329" t="s">
        <v>28918</v>
      </c>
      <c r="C1329">
        <v>1989</v>
      </c>
      <c r="D1329" t="b">
        <f t="shared" si="20"/>
        <v>0</v>
      </c>
    </row>
    <row r="1330" spans="1:4">
      <c r="A1330" t="s">
        <v>18479</v>
      </c>
      <c r="B1330" t="s">
        <v>18500</v>
      </c>
      <c r="C1330">
        <v>1989</v>
      </c>
      <c r="D1330" t="b">
        <f t="shared" si="20"/>
        <v>0</v>
      </c>
    </row>
    <row r="1331" spans="1:4">
      <c r="A1331" t="s">
        <v>18479</v>
      </c>
      <c r="B1331" t="s">
        <v>28897</v>
      </c>
      <c r="C1331">
        <v>1989</v>
      </c>
      <c r="D1331" t="b">
        <f t="shared" si="20"/>
        <v>0</v>
      </c>
    </row>
    <row r="1332" spans="1:4">
      <c r="A1332" t="s">
        <v>18479</v>
      </c>
      <c r="B1332" t="s">
        <v>28923</v>
      </c>
      <c r="C1332">
        <v>1989</v>
      </c>
      <c r="D1332" t="b">
        <f t="shared" si="20"/>
        <v>0</v>
      </c>
    </row>
    <row r="1333" spans="1:4">
      <c r="A1333" t="s">
        <v>18479</v>
      </c>
      <c r="B1333" t="s">
        <v>26750</v>
      </c>
      <c r="C1333">
        <v>2012</v>
      </c>
      <c r="D1333" t="b">
        <f t="shared" si="20"/>
        <v>0</v>
      </c>
    </row>
    <row r="1334" spans="1:4">
      <c r="A1334" t="s">
        <v>18479</v>
      </c>
      <c r="B1334" t="s">
        <v>28463</v>
      </c>
      <c r="C1334">
        <v>2001</v>
      </c>
      <c r="D1334" t="b">
        <f t="shared" si="20"/>
        <v>0</v>
      </c>
    </row>
    <row r="1335" spans="1:4">
      <c r="A1335" t="s">
        <v>18479</v>
      </c>
      <c r="B1335" t="s">
        <v>23162</v>
      </c>
      <c r="C1335">
        <v>1995</v>
      </c>
      <c r="D1335" t="b">
        <f t="shared" si="20"/>
        <v>0</v>
      </c>
    </row>
    <row r="1336" spans="1:4">
      <c r="A1336" t="s">
        <v>18479</v>
      </c>
      <c r="B1336" t="s">
        <v>28899</v>
      </c>
      <c r="C1336">
        <v>1989</v>
      </c>
      <c r="D1336" t="b">
        <f t="shared" si="20"/>
        <v>0</v>
      </c>
    </row>
    <row r="1337" spans="1:4">
      <c r="A1337" t="s">
        <v>18479</v>
      </c>
      <c r="B1337" t="s">
        <v>19428</v>
      </c>
      <c r="C1337">
        <v>1989</v>
      </c>
      <c r="D1337" t="b">
        <f t="shared" si="20"/>
        <v>0</v>
      </c>
    </row>
    <row r="1338" spans="1:4">
      <c r="A1338" t="s">
        <v>18479</v>
      </c>
      <c r="B1338" t="s">
        <v>19321</v>
      </c>
      <c r="C1338">
        <v>1989</v>
      </c>
      <c r="D1338" t="b">
        <f t="shared" si="20"/>
        <v>0</v>
      </c>
    </row>
    <row r="1339" spans="1:4">
      <c r="A1339" t="s">
        <v>18479</v>
      </c>
      <c r="B1339" t="s">
        <v>28873</v>
      </c>
      <c r="C1339">
        <v>1989</v>
      </c>
      <c r="D1339" t="b">
        <f t="shared" si="20"/>
        <v>0</v>
      </c>
    </row>
    <row r="1340" spans="1:4">
      <c r="A1340" t="s">
        <v>18479</v>
      </c>
      <c r="B1340" t="s">
        <v>19359</v>
      </c>
      <c r="C1340">
        <v>1989</v>
      </c>
      <c r="D1340" t="b">
        <f t="shared" si="20"/>
        <v>0</v>
      </c>
    </row>
    <row r="1341" spans="1:4">
      <c r="A1341" t="s">
        <v>18479</v>
      </c>
      <c r="B1341" t="s">
        <v>18564</v>
      </c>
      <c r="C1341">
        <v>1989</v>
      </c>
      <c r="D1341" t="b">
        <f t="shared" si="20"/>
        <v>0</v>
      </c>
    </row>
    <row r="1342" spans="1:4">
      <c r="A1342" t="s">
        <v>18479</v>
      </c>
      <c r="B1342" t="s">
        <v>29016</v>
      </c>
      <c r="C1342">
        <v>1989</v>
      </c>
      <c r="D1342" t="b">
        <f t="shared" si="20"/>
        <v>0</v>
      </c>
    </row>
    <row r="1343" spans="1:4">
      <c r="A1343" t="s">
        <v>18479</v>
      </c>
      <c r="B1343" t="s">
        <v>22611</v>
      </c>
      <c r="C1343">
        <v>1992</v>
      </c>
      <c r="D1343" t="b">
        <f t="shared" si="20"/>
        <v>0</v>
      </c>
    </row>
    <row r="1344" spans="1:4">
      <c r="A1344" t="s">
        <v>18479</v>
      </c>
      <c r="B1344" t="s">
        <v>29579</v>
      </c>
      <c r="C1344">
        <v>1995</v>
      </c>
      <c r="D1344" t="b">
        <f t="shared" si="20"/>
        <v>0</v>
      </c>
    </row>
    <row r="1345" spans="1:4">
      <c r="A1345" t="s">
        <v>18479</v>
      </c>
      <c r="B1345" t="s">
        <v>29174</v>
      </c>
      <c r="C1345">
        <v>1990</v>
      </c>
      <c r="D1345" t="b">
        <f t="shared" si="20"/>
        <v>0</v>
      </c>
    </row>
    <row r="1346" spans="1:4">
      <c r="A1346" t="s">
        <v>18479</v>
      </c>
      <c r="B1346" t="s">
        <v>28870</v>
      </c>
      <c r="C1346">
        <v>1989</v>
      </c>
      <c r="D1346" t="b">
        <f t="shared" si="20"/>
        <v>0</v>
      </c>
    </row>
    <row r="1347" spans="1:4">
      <c r="A1347" t="s">
        <v>18479</v>
      </c>
      <c r="B1347" t="s">
        <v>20562</v>
      </c>
      <c r="C1347">
        <v>1990</v>
      </c>
      <c r="D1347" t="b">
        <f t="shared" ref="D1347:D1410" si="21">A1347&amp;B1347=A1348&amp;B1348</f>
        <v>0</v>
      </c>
    </row>
    <row r="1348" spans="1:4">
      <c r="A1348" t="s">
        <v>18479</v>
      </c>
      <c r="B1348" t="s">
        <v>29182</v>
      </c>
      <c r="C1348">
        <v>1990</v>
      </c>
      <c r="D1348" t="b">
        <f t="shared" si="21"/>
        <v>0</v>
      </c>
    </row>
    <row r="1349" spans="1:4">
      <c r="A1349" t="s">
        <v>18479</v>
      </c>
      <c r="B1349" t="s">
        <v>28962</v>
      </c>
      <c r="C1349">
        <v>1989</v>
      </c>
      <c r="D1349" t="b">
        <f t="shared" si="21"/>
        <v>0</v>
      </c>
    </row>
    <row r="1350" spans="1:4">
      <c r="A1350" t="s">
        <v>18479</v>
      </c>
      <c r="B1350" t="s">
        <v>18584</v>
      </c>
      <c r="C1350">
        <v>1989</v>
      </c>
      <c r="D1350" t="b">
        <f t="shared" si="21"/>
        <v>0</v>
      </c>
    </row>
    <row r="1351" spans="1:4">
      <c r="A1351" t="s">
        <v>18479</v>
      </c>
      <c r="B1351" t="s">
        <v>21020</v>
      </c>
      <c r="C1351">
        <v>1991</v>
      </c>
      <c r="D1351" t="b">
        <f t="shared" si="21"/>
        <v>0</v>
      </c>
    </row>
    <row r="1352" spans="1:4">
      <c r="A1352" t="s">
        <v>18479</v>
      </c>
      <c r="B1352" t="s">
        <v>29198</v>
      </c>
      <c r="C1352">
        <v>1990</v>
      </c>
      <c r="D1352" t="b">
        <f t="shared" si="21"/>
        <v>0</v>
      </c>
    </row>
    <row r="1353" spans="1:4">
      <c r="A1353" t="s">
        <v>18479</v>
      </c>
      <c r="B1353" t="s">
        <v>20922</v>
      </c>
      <c r="C1353">
        <v>1991</v>
      </c>
      <c r="D1353" t="b">
        <f t="shared" si="21"/>
        <v>0</v>
      </c>
    </row>
    <row r="1354" spans="1:4">
      <c r="A1354" t="s">
        <v>18479</v>
      </c>
      <c r="B1354" t="s">
        <v>24380</v>
      </c>
      <c r="C1354">
        <v>1998</v>
      </c>
      <c r="D1354" t="b">
        <f t="shared" si="21"/>
        <v>0</v>
      </c>
    </row>
    <row r="1355" spans="1:4">
      <c r="A1355" t="s">
        <v>18479</v>
      </c>
      <c r="B1355" t="s">
        <v>20211</v>
      </c>
      <c r="C1355">
        <v>1990</v>
      </c>
      <c r="D1355" t="b">
        <f t="shared" si="21"/>
        <v>0</v>
      </c>
    </row>
    <row r="1356" spans="1:4">
      <c r="A1356" t="s">
        <v>18479</v>
      </c>
      <c r="B1356" t="s">
        <v>29374</v>
      </c>
      <c r="C1356">
        <v>1990</v>
      </c>
      <c r="D1356" t="b">
        <f t="shared" si="21"/>
        <v>0</v>
      </c>
    </row>
    <row r="1357" spans="1:4">
      <c r="A1357" t="s">
        <v>18479</v>
      </c>
      <c r="B1357" t="s">
        <v>28931</v>
      </c>
      <c r="C1357">
        <v>1989</v>
      </c>
      <c r="D1357" t="b">
        <f t="shared" si="21"/>
        <v>0</v>
      </c>
    </row>
    <row r="1358" spans="1:4">
      <c r="A1358" t="s">
        <v>18479</v>
      </c>
      <c r="B1358" t="s">
        <v>28540</v>
      </c>
      <c r="C1358">
        <v>2002</v>
      </c>
      <c r="D1358" t="b">
        <f t="shared" si="21"/>
        <v>0</v>
      </c>
    </row>
    <row r="1359" spans="1:4">
      <c r="A1359" t="s">
        <v>18479</v>
      </c>
      <c r="B1359" t="s">
        <v>29585</v>
      </c>
      <c r="C1359">
        <v>1995</v>
      </c>
      <c r="D1359" t="b">
        <f t="shared" si="21"/>
        <v>0</v>
      </c>
    </row>
    <row r="1360" spans="1:4">
      <c r="A1360" t="s">
        <v>18479</v>
      </c>
      <c r="B1360" t="s">
        <v>29017</v>
      </c>
      <c r="C1360">
        <v>1989</v>
      </c>
      <c r="D1360" t="b">
        <f t="shared" si="21"/>
        <v>0</v>
      </c>
    </row>
    <row r="1361" spans="1:4">
      <c r="A1361" t="s">
        <v>18479</v>
      </c>
      <c r="B1361" t="s">
        <v>29372</v>
      </c>
      <c r="C1361">
        <v>1990</v>
      </c>
      <c r="D1361" t="b">
        <f t="shared" si="21"/>
        <v>0</v>
      </c>
    </row>
    <row r="1362" spans="1:4">
      <c r="A1362" t="s">
        <v>18479</v>
      </c>
      <c r="B1362" t="s">
        <v>26276</v>
      </c>
      <c r="C1362">
        <v>1991</v>
      </c>
      <c r="D1362" t="b">
        <f t="shared" si="21"/>
        <v>0</v>
      </c>
    </row>
    <row r="1363" spans="1:4">
      <c r="A1363" t="s">
        <v>18479</v>
      </c>
      <c r="B1363" t="s">
        <v>28884</v>
      </c>
      <c r="C1363">
        <v>1989</v>
      </c>
      <c r="D1363" t="b">
        <f t="shared" si="21"/>
        <v>0</v>
      </c>
    </row>
    <row r="1364" spans="1:4">
      <c r="A1364" t="s">
        <v>18479</v>
      </c>
      <c r="B1364" t="s">
        <v>20065</v>
      </c>
      <c r="C1364">
        <v>1989</v>
      </c>
      <c r="D1364" t="b">
        <f t="shared" si="21"/>
        <v>0</v>
      </c>
    </row>
    <row r="1365" spans="1:4">
      <c r="A1365" t="s">
        <v>18479</v>
      </c>
      <c r="B1365" t="s">
        <v>19019</v>
      </c>
      <c r="C1365">
        <v>1989</v>
      </c>
      <c r="D1365" t="b">
        <f t="shared" si="21"/>
        <v>0</v>
      </c>
    </row>
    <row r="1366" spans="1:4">
      <c r="A1366" t="s">
        <v>18479</v>
      </c>
      <c r="B1366" t="s">
        <v>22779</v>
      </c>
      <c r="C1366">
        <v>1993</v>
      </c>
      <c r="D1366" t="b">
        <f t="shared" si="21"/>
        <v>0</v>
      </c>
    </row>
    <row r="1367" spans="1:4">
      <c r="A1367" t="s">
        <v>18479</v>
      </c>
      <c r="B1367" t="s">
        <v>22599</v>
      </c>
      <c r="C1367">
        <v>1992</v>
      </c>
      <c r="D1367" t="b">
        <f t="shared" si="21"/>
        <v>0</v>
      </c>
    </row>
    <row r="1368" spans="1:4">
      <c r="A1368" t="s">
        <v>18479</v>
      </c>
      <c r="B1368" t="s">
        <v>29291</v>
      </c>
      <c r="C1368">
        <v>1990</v>
      </c>
      <c r="D1368" t="b">
        <f t="shared" si="21"/>
        <v>0</v>
      </c>
    </row>
    <row r="1369" spans="1:4">
      <c r="A1369" t="s">
        <v>18479</v>
      </c>
      <c r="B1369" t="s">
        <v>25345</v>
      </c>
      <c r="C1369">
        <v>2003</v>
      </c>
      <c r="D1369" t="b">
        <f t="shared" si="21"/>
        <v>0</v>
      </c>
    </row>
    <row r="1370" spans="1:4">
      <c r="A1370" t="s">
        <v>18479</v>
      </c>
      <c r="B1370" t="s">
        <v>24389</v>
      </c>
      <c r="C1370">
        <v>1998</v>
      </c>
      <c r="D1370" t="b">
        <f t="shared" si="21"/>
        <v>0</v>
      </c>
    </row>
    <row r="1371" spans="1:4">
      <c r="A1371" t="s">
        <v>18479</v>
      </c>
      <c r="B1371" t="s">
        <v>28871</v>
      </c>
      <c r="C1371">
        <v>1989</v>
      </c>
      <c r="D1371" t="b">
        <f t="shared" si="21"/>
        <v>0</v>
      </c>
    </row>
    <row r="1372" spans="1:4">
      <c r="A1372" t="s">
        <v>18479</v>
      </c>
      <c r="B1372" t="s">
        <v>29163</v>
      </c>
      <c r="C1372">
        <v>1990</v>
      </c>
      <c r="D1372" t="b">
        <f t="shared" si="21"/>
        <v>0</v>
      </c>
    </row>
    <row r="1373" spans="1:4">
      <c r="A1373" t="s">
        <v>18479</v>
      </c>
      <c r="B1373" t="s">
        <v>28895</v>
      </c>
      <c r="C1373">
        <v>1989</v>
      </c>
      <c r="D1373" t="b">
        <f t="shared" si="21"/>
        <v>0</v>
      </c>
    </row>
    <row r="1374" spans="1:4">
      <c r="A1374" t="s">
        <v>18479</v>
      </c>
      <c r="B1374" t="s">
        <v>20072</v>
      </c>
      <c r="C1374">
        <v>1989</v>
      </c>
      <c r="D1374" t="b">
        <f t="shared" si="21"/>
        <v>0</v>
      </c>
    </row>
    <row r="1375" spans="1:4">
      <c r="A1375" t="s">
        <v>18479</v>
      </c>
      <c r="B1375" t="s">
        <v>26711</v>
      </c>
      <c r="C1375">
        <v>2011</v>
      </c>
      <c r="D1375" t="b">
        <f t="shared" si="21"/>
        <v>0</v>
      </c>
    </row>
    <row r="1376" spans="1:4">
      <c r="A1376" t="s">
        <v>18479</v>
      </c>
      <c r="B1376" t="s">
        <v>22691</v>
      </c>
      <c r="C1376">
        <v>1993</v>
      </c>
      <c r="D1376" t="b">
        <f t="shared" si="21"/>
        <v>0</v>
      </c>
    </row>
    <row r="1377" spans="1:4">
      <c r="A1377" t="s">
        <v>18479</v>
      </c>
      <c r="B1377" t="s">
        <v>20830</v>
      </c>
      <c r="C1377">
        <v>1989</v>
      </c>
      <c r="D1377" t="b">
        <f t="shared" si="21"/>
        <v>0</v>
      </c>
    </row>
    <row r="1378" spans="1:4">
      <c r="A1378" t="s">
        <v>18479</v>
      </c>
      <c r="B1378" t="s">
        <v>25338</v>
      </c>
      <c r="C1378">
        <v>2003</v>
      </c>
      <c r="D1378" t="b">
        <f t="shared" si="21"/>
        <v>0</v>
      </c>
    </row>
    <row r="1379" spans="1:4">
      <c r="A1379" t="s">
        <v>18479</v>
      </c>
      <c r="B1379" t="s">
        <v>29107</v>
      </c>
      <c r="C1379">
        <v>1990</v>
      </c>
      <c r="D1379" t="b">
        <f t="shared" si="21"/>
        <v>0</v>
      </c>
    </row>
    <row r="1380" spans="1:4">
      <c r="A1380" t="s">
        <v>18479</v>
      </c>
      <c r="B1380" t="s">
        <v>29491</v>
      </c>
      <c r="C1380">
        <v>1992</v>
      </c>
      <c r="D1380" t="b">
        <f t="shared" si="21"/>
        <v>0</v>
      </c>
    </row>
    <row r="1381" spans="1:4">
      <c r="A1381" t="s">
        <v>18479</v>
      </c>
      <c r="B1381" t="s">
        <v>20083</v>
      </c>
      <c r="C1381">
        <v>1989</v>
      </c>
      <c r="D1381" t="b">
        <f t="shared" si="21"/>
        <v>0</v>
      </c>
    </row>
    <row r="1382" spans="1:4">
      <c r="A1382" t="s">
        <v>18479</v>
      </c>
      <c r="B1382" t="s">
        <v>29357</v>
      </c>
      <c r="C1382">
        <v>1990</v>
      </c>
      <c r="D1382" t="b">
        <f t="shared" si="21"/>
        <v>0</v>
      </c>
    </row>
    <row r="1383" spans="1:4">
      <c r="A1383" t="s">
        <v>18479</v>
      </c>
      <c r="B1383" t="s">
        <v>18619</v>
      </c>
      <c r="C1383">
        <v>1989</v>
      </c>
      <c r="D1383" t="b">
        <f t="shared" si="21"/>
        <v>0</v>
      </c>
    </row>
    <row r="1384" spans="1:4">
      <c r="A1384" t="s">
        <v>18479</v>
      </c>
      <c r="B1384" t="s">
        <v>18828</v>
      </c>
      <c r="C1384">
        <v>1989</v>
      </c>
      <c r="D1384" t="b">
        <f t="shared" si="21"/>
        <v>0</v>
      </c>
    </row>
    <row r="1385" spans="1:4">
      <c r="A1385" t="s">
        <v>18479</v>
      </c>
      <c r="B1385" t="s">
        <v>25764</v>
      </c>
      <c r="C1385">
        <v>2005</v>
      </c>
      <c r="D1385" t="b">
        <f t="shared" si="21"/>
        <v>0</v>
      </c>
    </row>
    <row r="1386" spans="1:4">
      <c r="A1386" t="s">
        <v>18479</v>
      </c>
      <c r="B1386" t="s">
        <v>29202</v>
      </c>
      <c r="C1386">
        <v>1990</v>
      </c>
      <c r="D1386" t="b">
        <f t="shared" si="21"/>
        <v>0</v>
      </c>
    </row>
    <row r="1387" spans="1:4">
      <c r="A1387" t="s">
        <v>18479</v>
      </c>
      <c r="B1387" t="s">
        <v>21042</v>
      </c>
      <c r="C1387">
        <v>1993</v>
      </c>
      <c r="D1387" t="b">
        <f t="shared" si="21"/>
        <v>0</v>
      </c>
    </row>
    <row r="1388" spans="1:4">
      <c r="A1388" t="s">
        <v>18479</v>
      </c>
      <c r="B1388" t="s">
        <v>20206</v>
      </c>
      <c r="C1388">
        <v>1990</v>
      </c>
      <c r="D1388" t="b">
        <f t="shared" si="21"/>
        <v>0</v>
      </c>
    </row>
    <row r="1389" spans="1:4">
      <c r="A1389" t="s">
        <v>18479</v>
      </c>
      <c r="B1389" t="s">
        <v>20399</v>
      </c>
      <c r="C1389">
        <v>1990</v>
      </c>
      <c r="D1389" t="b">
        <f t="shared" si="21"/>
        <v>0</v>
      </c>
    </row>
    <row r="1390" spans="1:4">
      <c r="A1390" t="s">
        <v>18479</v>
      </c>
      <c r="B1390" t="s">
        <v>24567</v>
      </c>
      <c r="C1390">
        <v>2002</v>
      </c>
      <c r="D1390" t="b">
        <f t="shared" si="21"/>
        <v>0</v>
      </c>
    </row>
    <row r="1391" spans="1:4">
      <c r="A1391" t="s">
        <v>18479</v>
      </c>
      <c r="B1391" t="s">
        <v>19035</v>
      </c>
      <c r="C1391">
        <v>1990</v>
      </c>
      <c r="D1391" t="b">
        <f t="shared" si="21"/>
        <v>0</v>
      </c>
    </row>
    <row r="1392" spans="1:4">
      <c r="A1392" t="s">
        <v>18479</v>
      </c>
      <c r="B1392" t="s">
        <v>22693</v>
      </c>
      <c r="C1392">
        <v>1994</v>
      </c>
      <c r="D1392" t="b">
        <f t="shared" si="21"/>
        <v>0</v>
      </c>
    </row>
    <row r="1393" spans="1:4">
      <c r="A1393" t="s">
        <v>18479</v>
      </c>
      <c r="B1393" t="s">
        <v>19185</v>
      </c>
      <c r="C1393">
        <v>1989</v>
      </c>
      <c r="D1393" t="b">
        <f t="shared" si="21"/>
        <v>0</v>
      </c>
    </row>
    <row r="1394" spans="1:4">
      <c r="A1394" t="s">
        <v>18479</v>
      </c>
      <c r="B1394" t="s">
        <v>19735</v>
      </c>
      <c r="C1394">
        <v>2002</v>
      </c>
      <c r="D1394" t="b">
        <f t="shared" si="21"/>
        <v>0</v>
      </c>
    </row>
    <row r="1395" spans="1:4">
      <c r="A1395" t="s">
        <v>18479</v>
      </c>
      <c r="B1395" t="s">
        <v>26921</v>
      </c>
      <c r="C1395">
        <v>2013</v>
      </c>
      <c r="D1395" t="b">
        <f t="shared" si="21"/>
        <v>0</v>
      </c>
    </row>
    <row r="1396" spans="1:4">
      <c r="A1396" t="s">
        <v>18479</v>
      </c>
      <c r="B1396" t="s">
        <v>22034</v>
      </c>
      <c r="C1396">
        <v>1992</v>
      </c>
      <c r="D1396" t="b">
        <f t="shared" si="21"/>
        <v>0</v>
      </c>
    </row>
    <row r="1397" spans="1:4">
      <c r="A1397" t="s">
        <v>18479</v>
      </c>
      <c r="B1397" t="s">
        <v>23800</v>
      </c>
      <c r="C1397">
        <v>2008</v>
      </c>
      <c r="D1397" t="b">
        <f t="shared" si="21"/>
        <v>0</v>
      </c>
    </row>
    <row r="1398" spans="1:4">
      <c r="A1398" t="s">
        <v>18479</v>
      </c>
      <c r="B1398" t="s">
        <v>29034</v>
      </c>
      <c r="C1398">
        <v>1989</v>
      </c>
      <c r="D1398" t="b">
        <f t="shared" si="21"/>
        <v>0</v>
      </c>
    </row>
    <row r="1399" spans="1:4">
      <c r="A1399" t="s">
        <v>18479</v>
      </c>
      <c r="B1399" t="s">
        <v>28879</v>
      </c>
      <c r="C1399">
        <v>1989</v>
      </c>
      <c r="D1399" t="b">
        <f t="shared" si="21"/>
        <v>0</v>
      </c>
    </row>
    <row r="1400" spans="1:4">
      <c r="A1400" t="s">
        <v>18479</v>
      </c>
      <c r="B1400" t="s">
        <v>26286</v>
      </c>
      <c r="C1400">
        <v>2008</v>
      </c>
      <c r="D1400" t="b">
        <f t="shared" si="21"/>
        <v>0</v>
      </c>
    </row>
    <row r="1401" spans="1:4">
      <c r="A1401" t="s">
        <v>18479</v>
      </c>
      <c r="B1401" t="s">
        <v>29702</v>
      </c>
      <c r="C1401">
        <v>2005</v>
      </c>
      <c r="D1401" t="b">
        <f t="shared" si="21"/>
        <v>0</v>
      </c>
    </row>
    <row r="1402" spans="1:4">
      <c r="A1402" t="s">
        <v>18479</v>
      </c>
      <c r="B1402" t="s">
        <v>28458</v>
      </c>
      <c r="C1402">
        <v>2003</v>
      </c>
      <c r="D1402" t="b">
        <f t="shared" si="21"/>
        <v>0</v>
      </c>
    </row>
    <row r="1403" spans="1:4">
      <c r="A1403" t="s">
        <v>18479</v>
      </c>
      <c r="B1403" t="s">
        <v>21442</v>
      </c>
      <c r="C1403">
        <v>1990</v>
      </c>
      <c r="D1403" t="b">
        <f t="shared" si="21"/>
        <v>0</v>
      </c>
    </row>
    <row r="1404" spans="1:4">
      <c r="A1404" t="s">
        <v>18479</v>
      </c>
      <c r="B1404" t="s">
        <v>22745</v>
      </c>
      <c r="C1404">
        <v>1993</v>
      </c>
      <c r="D1404" t="b">
        <f t="shared" si="21"/>
        <v>0</v>
      </c>
    </row>
    <row r="1405" spans="1:4">
      <c r="A1405" t="s">
        <v>18479</v>
      </c>
      <c r="B1405" t="s">
        <v>20633</v>
      </c>
      <c r="C1405">
        <v>1991</v>
      </c>
      <c r="D1405" t="b">
        <f t="shared" si="21"/>
        <v>0</v>
      </c>
    </row>
    <row r="1406" spans="1:4">
      <c r="A1406" t="s">
        <v>18479</v>
      </c>
      <c r="B1406" t="s">
        <v>27744</v>
      </c>
      <c r="C1406">
        <v>2019</v>
      </c>
      <c r="D1406" t="b">
        <f t="shared" si="21"/>
        <v>0</v>
      </c>
    </row>
    <row r="1407" spans="1:4">
      <c r="A1407" t="s">
        <v>18479</v>
      </c>
      <c r="B1407" t="s">
        <v>29069</v>
      </c>
      <c r="C1407">
        <v>1989</v>
      </c>
      <c r="D1407" t="b">
        <f t="shared" si="21"/>
        <v>0</v>
      </c>
    </row>
    <row r="1408" spans="1:4">
      <c r="A1408" t="s">
        <v>18479</v>
      </c>
      <c r="B1408" t="s">
        <v>28425</v>
      </c>
      <c r="C1408">
        <v>2013</v>
      </c>
      <c r="D1408" t="b">
        <f t="shared" si="21"/>
        <v>0</v>
      </c>
    </row>
    <row r="1409" spans="1:4">
      <c r="A1409" t="s">
        <v>18479</v>
      </c>
      <c r="B1409" t="s">
        <v>21068</v>
      </c>
      <c r="C1409">
        <v>1996</v>
      </c>
      <c r="D1409" t="b">
        <f t="shared" si="21"/>
        <v>0</v>
      </c>
    </row>
    <row r="1410" spans="1:4">
      <c r="A1410" t="s">
        <v>18479</v>
      </c>
      <c r="B1410" t="s">
        <v>21375</v>
      </c>
      <c r="C1410">
        <v>1990</v>
      </c>
      <c r="D1410" t="b">
        <f t="shared" si="21"/>
        <v>0</v>
      </c>
    </row>
    <row r="1411" spans="1:4">
      <c r="A1411" t="s">
        <v>18479</v>
      </c>
      <c r="B1411" t="s">
        <v>28907</v>
      </c>
      <c r="C1411">
        <v>1989</v>
      </c>
      <c r="D1411" t="b">
        <f t="shared" ref="D1411:D1474" si="22">A1411&amp;B1411=A1412&amp;B1412</f>
        <v>0</v>
      </c>
    </row>
    <row r="1412" spans="1:4">
      <c r="A1412" t="s">
        <v>18479</v>
      </c>
      <c r="B1412" t="s">
        <v>22853</v>
      </c>
      <c r="C1412">
        <v>1991</v>
      </c>
      <c r="D1412" t="b">
        <f t="shared" si="22"/>
        <v>0</v>
      </c>
    </row>
    <row r="1413" spans="1:4">
      <c r="A1413" t="s">
        <v>18479</v>
      </c>
      <c r="B1413" t="s">
        <v>27529</v>
      </c>
      <c r="C1413">
        <v>2003</v>
      </c>
      <c r="D1413" t="b">
        <f t="shared" si="22"/>
        <v>0</v>
      </c>
    </row>
    <row r="1414" spans="1:4">
      <c r="A1414" t="s">
        <v>18479</v>
      </c>
      <c r="B1414" t="s">
        <v>21780</v>
      </c>
      <c r="C1414">
        <v>1990</v>
      </c>
      <c r="D1414" t="b">
        <f t="shared" si="22"/>
        <v>0</v>
      </c>
    </row>
    <row r="1415" spans="1:4">
      <c r="A1415" t="s">
        <v>18479</v>
      </c>
      <c r="B1415" t="s">
        <v>20096</v>
      </c>
      <c r="C1415">
        <v>1990</v>
      </c>
      <c r="D1415" t="b">
        <f t="shared" si="22"/>
        <v>0</v>
      </c>
    </row>
    <row r="1416" spans="1:4">
      <c r="A1416" t="s">
        <v>18479</v>
      </c>
      <c r="B1416" t="s">
        <v>29141</v>
      </c>
      <c r="C1416">
        <v>1990</v>
      </c>
      <c r="D1416" t="b">
        <f t="shared" si="22"/>
        <v>0</v>
      </c>
    </row>
    <row r="1417" spans="1:4">
      <c r="A1417" t="s">
        <v>18479</v>
      </c>
      <c r="B1417" t="s">
        <v>29576</v>
      </c>
      <c r="C1417">
        <v>1995</v>
      </c>
      <c r="D1417" t="b">
        <f t="shared" si="22"/>
        <v>0</v>
      </c>
    </row>
    <row r="1418" spans="1:4">
      <c r="A1418" t="s">
        <v>18479</v>
      </c>
      <c r="B1418" t="s">
        <v>21087</v>
      </c>
      <c r="C1418">
        <v>1991</v>
      </c>
      <c r="D1418" t="b">
        <f t="shared" si="22"/>
        <v>0</v>
      </c>
    </row>
    <row r="1419" spans="1:4">
      <c r="A1419" t="s">
        <v>18479</v>
      </c>
      <c r="B1419" t="s">
        <v>27213</v>
      </c>
      <c r="C1419">
        <v>2016</v>
      </c>
      <c r="D1419" t="b">
        <f t="shared" si="22"/>
        <v>0</v>
      </c>
    </row>
    <row r="1420" spans="1:4">
      <c r="A1420" t="s">
        <v>18479</v>
      </c>
      <c r="B1420" t="s">
        <v>26634</v>
      </c>
      <c r="C1420">
        <v>2010</v>
      </c>
      <c r="D1420" t="b">
        <f t="shared" si="22"/>
        <v>0</v>
      </c>
    </row>
    <row r="1421" spans="1:4">
      <c r="A1421" t="s">
        <v>18479</v>
      </c>
      <c r="B1421" t="s">
        <v>29386</v>
      </c>
      <c r="C1421">
        <v>1991</v>
      </c>
      <c r="D1421" t="b">
        <f t="shared" si="22"/>
        <v>0</v>
      </c>
    </row>
    <row r="1422" spans="1:4">
      <c r="A1422" t="s">
        <v>18479</v>
      </c>
      <c r="B1422" t="s">
        <v>24226</v>
      </c>
      <c r="C1422">
        <v>1997</v>
      </c>
      <c r="D1422" t="b">
        <f t="shared" si="22"/>
        <v>0</v>
      </c>
    </row>
    <row r="1423" spans="1:4">
      <c r="A1423" t="s">
        <v>18479</v>
      </c>
      <c r="B1423" t="s">
        <v>28495</v>
      </c>
      <c r="C1423">
        <v>2020</v>
      </c>
      <c r="D1423" t="b">
        <f t="shared" si="22"/>
        <v>0</v>
      </c>
    </row>
    <row r="1424" spans="1:4">
      <c r="A1424" t="s">
        <v>18479</v>
      </c>
      <c r="B1424" t="s">
        <v>28397</v>
      </c>
      <c r="C1424">
        <v>1990</v>
      </c>
      <c r="D1424" t="b">
        <f t="shared" si="22"/>
        <v>0</v>
      </c>
    </row>
    <row r="1425" spans="1:4">
      <c r="A1425" t="s">
        <v>18479</v>
      </c>
      <c r="B1425" t="s">
        <v>20752</v>
      </c>
      <c r="C1425">
        <v>1991</v>
      </c>
      <c r="D1425" t="b">
        <f t="shared" si="22"/>
        <v>0</v>
      </c>
    </row>
    <row r="1426" spans="1:4">
      <c r="A1426" t="s">
        <v>18479</v>
      </c>
      <c r="B1426" t="s">
        <v>29480</v>
      </c>
      <c r="C1426">
        <v>1992</v>
      </c>
      <c r="D1426" t="b">
        <f t="shared" si="22"/>
        <v>0</v>
      </c>
    </row>
    <row r="1427" spans="1:4">
      <c r="A1427" t="s">
        <v>18479</v>
      </c>
      <c r="B1427" t="s">
        <v>21115</v>
      </c>
      <c r="C1427">
        <v>1991</v>
      </c>
      <c r="D1427" t="b">
        <f t="shared" si="22"/>
        <v>0</v>
      </c>
    </row>
    <row r="1428" spans="1:4">
      <c r="A1428" t="s">
        <v>18479</v>
      </c>
      <c r="B1428" t="s">
        <v>21538</v>
      </c>
      <c r="C1428">
        <v>1991</v>
      </c>
      <c r="D1428" t="b">
        <f t="shared" si="22"/>
        <v>0</v>
      </c>
    </row>
    <row r="1429" spans="1:4">
      <c r="A1429" t="s">
        <v>18479</v>
      </c>
      <c r="B1429" t="s">
        <v>18864</v>
      </c>
      <c r="C1429">
        <v>1995</v>
      </c>
      <c r="D1429" t="b">
        <f t="shared" si="22"/>
        <v>0</v>
      </c>
    </row>
    <row r="1430" spans="1:4">
      <c r="A1430" t="s">
        <v>18479</v>
      </c>
      <c r="B1430" t="s">
        <v>22125</v>
      </c>
      <c r="C1430">
        <v>1991</v>
      </c>
      <c r="D1430" t="b">
        <f t="shared" si="22"/>
        <v>0</v>
      </c>
    </row>
    <row r="1431" spans="1:4">
      <c r="A1431" t="s">
        <v>18479</v>
      </c>
      <c r="B1431" t="s">
        <v>28493</v>
      </c>
      <c r="C1431">
        <v>2021</v>
      </c>
      <c r="D1431" t="b">
        <f t="shared" si="22"/>
        <v>0</v>
      </c>
    </row>
    <row r="1432" spans="1:4">
      <c r="A1432" t="s">
        <v>18479</v>
      </c>
      <c r="B1432" t="s">
        <v>21776</v>
      </c>
      <c r="C1432">
        <v>1991</v>
      </c>
      <c r="D1432" t="b">
        <f t="shared" si="22"/>
        <v>0</v>
      </c>
    </row>
    <row r="1433" spans="1:4">
      <c r="A1433" t="s">
        <v>18479</v>
      </c>
      <c r="B1433" t="s">
        <v>29416</v>
      </c>
      <c r="C1433">
        <v>1991</v>
      </c>
      <c r="D1433" t="b">
        <f t="shared" si="22"/>
        <v>0</v>
      </c>
    </row>
    <row r="1434" spans="1:4">
      <c r="A1434" t="s">
        <v>18479</v>
      </c>
      <c r="B1434" t="s">
        <v>22145</v>
      </c>
      <c r="C1434">
        <v>1992</v>
      </c>
      <c r="D1434" t="b">
        <f t="shared" si="22"/>
        <v>0</v>
      </c>
    </row>
    <row r="1435" spans="1:4">
      <c r="A1435" t="s">
        <v>18479</v>
      </c>
      <c r="B1435" t="s">
        <v>29051</v>
      </c>
      <c r="C1435">
        <v>1989</v>
      </c>
      <c r="D1435" t="b">
        <f t="shared" si="22"/>
        <v>0</v>
      </c>
    </row>
    <row r="1436" spans="1:4">
      <c r="A1436" t="s">
        <v>18479</v>
      </c>
      <c r="B1436" t="s">
        <v>29353</v>
      </c>
      <c r="C1436">
        <v>1990</v>
      </c>
      <c r="D1436" t="b">
        <f t="shared" si="22"/>
        <v>0</v>
      </c>
    </row>
    <row r="1437" spans="1:4">
      <c r="A1437" t="s">
        <v>18479</v>
      </c>
      <c r="B1437" t="s">
        <v>19999</v>
      </c>
      <c r="C1437">
        <v>1991</v>
      </c>
      <c r="D1437" t="b">
        <f t="shared" si="22"/>
        <v>0</v>
      </c>
    </row>
    <row r="1438" spans="1:4">
      <c r="A1438" t="s">
        <v>18479</v>
      </c>
      <c r="B1438" t="s">
        <v>29358</v>
      </c>
      <c r="C1438">
        <v>1990</v>
      </c>
      <c r="D1438" t="b">
        <f t="shared" si="22"/>
        <v>0</v>
      </c>
    </row>
    <row r="1439" spans="1:4">
      <c r="A1439" t="s">
        <v>18479</v>
      </c>
      <c r="B1439" t="s">
        <v>24397</v>
      </c>
      <c r="C1439">
        <v>1998</v>
      </c>
      <c r="D1439" t="b">
        <f t="shared" si="22"/>
        <v>0</v>
      </c>
    </row>
    <row r="1440" spans="1:4">
      <c r="A1440" t="s">
        <v>18479</v>
      </c>
      <c r="B1440" t="s">
        <v>29186</v>
      </c>
      <c r="C1440">
        <v>1990</v>
      </c>
      <c r="D1440" t="b">
        <f t="shared" si="22"/>
        <v>0</v>
      </c>
    </row>
    <row r="1441" spans="1:4">
      <c r="A1441" t="s">
        <v>18479</v>
      </c>
      <c r="B1441" t="s">
        <v>23563</v>
      </c>
      <c r="C1441">
        <v>2005</v>
      </c>
      <c r="D1441" t="b">
        <f t="shared" si="22"/>
        <v>0</v>
      </c>
    </row>
    <row r="1442" spans="1:4">
      <c r="A1442" t="s">
        <v>18479</v>
      </c>
      <c r="B1442" t="s">
        <v>28434</v>
      </c>
      <c r="C1442">
        <v>2015</v>
      </c>
      <c r="D1442" t="b">
        <f t="shared" si="22"/>
        <v>0</v>
      </c>
    </row>
    <row r="1443" spans="1:4">
      <c r="A1443" t="s">
        <v>18479</v>
      </c>
      <c r="B1443" t="s">
        <v>19253</v>
      </c>
      <c r="C1443">
        <v>1989</v>
      </c>
      <c r="D1443" t="b">
        <f t="shared" si="22"/>
        <v>0</v>
      </c>
    </row>
    <row r="1444" spans="1:4">
      <c r="A1444" t="s">
        <v>18479</v>
      </c>
      <c r="B1444" t="s">
        <v>27472</v>
      </c>
      <c r="C1444">
        <v>2016</v>
      </c>
      <c r="D1444" t="b">
        <f t="shared" si="22"/>
        <v>0</v>
      </c>
    </row>
    <row r="1445" spans="1:4">
      <c r="A1445" t="s">
        <v>18479</v>
      </c>
      <c r="B1445" t="s">
        <v>21227</v>
      </c>
      <c r="C1445">
        <v>1991</v>
      </c>
      <c r="D1445" t="b">
        <f t="shared" si="22"/>
        <v>0</v>
      </c>
    </row>
    <row r="1446" spans="1:4">
      <c r="A1446" t="s">
        <v>18479</v>
      </c>
      <c r="B1446" t="s">
        <v>29006</v>
      </c>
      <c r="C1446">
        <v>1989</v>
      </c>
      <c r="D1446" t="b">
        <f t="shared" si="22"/>
        <v>0</v>
      </c>
    </row>
    <row r="1447" spans="1:4">
      <c r="A1447" t="s">
        <v>18479</v>
      </c>
      <c r="B1447" t="s">
        <v>29066</v>
      </c>
      <c r="C1447">
        <v>1989</v>
      </c>
      <c r="D1447" t="b">
        <f t="shared" si="22"/>
        <v>0</v>
      </c>
    </row>
    <row r="1448" spans="1:4">
      <c r="A1448" t="s">
        <v>18479</v>
      </c>
      <c r="B1448" t="s">
        <v>19600</v>
      </c>
      <c r="C1448">
        <v>2019</v>
      </c>
      <c r="D1448" t="b">
        <f t="shared" si="22"/>
        <v>0</v>
      </c>
    </row>
    <row r="1449" spans="1:4">
      <c r="A1449" t="s">
        <v>18479</v>
      </c>
      <c r="B1449" t="s">
        <v>20363</v>
      </c>
      <c r="C1449">
        <v>1991</v>
      </c>
      <c r="D1449" t="b">
        <f t="shared" si="22"/>
        <v>0</v>
      </c>
    </row>
    <row r="1450" spans="1:4">
      <c r="A1450" t="s">
        <v>18479</v>
      </c>
      <c r="B1450" t="s">
        <v>21072</v>
      </c>
      <c r="C1450">
        <v>2015</v>
      </c>
      <c r="D1450" t="b">
        <f t="shared" si="22"/>
        <v>0</v>
      </c>
    </row>
    <row r="1451" spans="1:4">
      <c r="A1451" t="s">
        <v>18479</v>
      </c>
      <c r="B1451" t="s">
        <v>21093</v>
      </c>
      <c r="C1451">
        <v>1993</v>
      </c>
      <c r="D1451" t="b">
        <f t="shared" si="22"/>
        <v>0</v>
      </c>
    </row>
    <row r="1452" spans="1:4">
      <c r="A1452" t="s">
        <v>18479</v>
      </c>
      <c r="B1452" t="s">
        <v>21996</v>
      </c>
      <c r="C1452">
        <v>1992</v>
      </c>
      <c r="D1452" t="b">
        <f t="shared" si="22"/>
        <v>0</v>
      </c>
    </row>
    <row r="1453" spans="1:4">
      <c r="A1453" t="s">
        <v>18479</v>
      </c>
      <c r="B1453" t="s">
        <v>20683</v>
      </c>
      <c r="C1453">
        <v>1996</v>
      </c>
      <c r="D1453" t="b">
        <f t="shared" si="22"/>
        <v>0</v>
      </c>
    </row>
    <row r="1454" spans="1:4">
      <c r="A1454" t="s">
        <v>18479</v>
      </c>
      <c r="B1454" t="s">
        <v>29234</v>
      </c>
      <c r="C1454">
        <v>1990</v>
      </c>
      <c r="D1454" t="b">
        <f t="shared" si="22"/>
        <v>0</v>
      </c>
    </row>
    <row r="1455" spans="1:4">
      <c r="A1455" t="s">
        <v>18479</v>
      </c>
      <c r="B1455" t="s">
        <v>32279</v>
      </c>
      <c r="C1455">
        <v>1989</v>
      </c>
      <c r="D1455" t="b">
        <f t="shared" si="22"/>
        <v>0</v>
      </c>
    </row>
    <row r="1456" spans="1:4">
      <c r="A1456" t="s">
        <v>18479</v>
      </c>
      <c r="B1456" t="s">
        <v>29205</v>
      </c>
      <c r="C1456">
        <v>1990</v>
      </c>
      <c r="D1456" t="b">
        <f t="shared" si="22"/>
        <v>0</v>
      </c>
    </row>
    <row r="1457" spans="1:4">
      <c r="A1457" t="s">
        <v>18479</v>
      </c>
      <c r="B1457" t="s">
        <v>26252</v>
      </c>
      <c r="C1457">
        <v>2012</v>
      </c>
      <c r="D1457" t="b">
        <f t="shared" si="22"/>
        <v>0</v>
      </c>
    </row>
    <row r="1458" spans="1:4">
      <c r="A1458" t="s">
        <v>18479</v>
      </c>
      <c r="B1458" t="s">
        <v>18869</v>
      </c>
      <c r="C1458">
        <v>1989</v>
      </c>
      <c r="D1458" t="b">
        <f t="shared" si="22"/>
        <v>0</v>
      </c>
    </row>
    <row r="1459" spans="1:4">
      <c r="A1459" t="s">
        <v>18479</v>
      </c>
      <c r="B1459" t="s">
        <v>27501</v>
      </c>
      <c r="C1459">
        <v>1990</v>
      </c>
      <c r="D1459" t="b">
        <f t="shared" si="22"/>
        <v>0</v>
      </c>
    </row>
    <row r="1460" spans="1:4">
      <c r="A1460" t="s">
        <v>18479</v>
      </c>
      <c r="B1460" t="s">
        <v>19550</v>
      </c>
      <c r="C1460">
        <v>1989</v>
      </c>
      <c r="D1460" t="b">
        <f t="shared" si="22"/>
        <v>0</v>
      </c>
    </row>
    <row r="1461" spans="1:4">
      <c r="A1461" t="s">
        <v>18479</v>
      </c>
      <c r="B1461" t="s">
        <v>20825</v>
      </c>
      <c r="C1461">
        <v>1991</v>
      </c>
      <c r="D1461" t="b">
        <f t="shared" si="22"/>
        <v>0</v>
      </c>
    </row>
    <row r="1462" spans="1:4">
      <c r="A1462" t="s">
        <v>18479</v>
      </c>
      <c r="B1462" t="s">
        <v>21475</v>
      </c>
      <c r="C1462">
        <v>1989</v>
      </c>
      <c r="D1462" t="b">
        <f t="shared" si="22"/>
        <v>0</v>
      </c>
    </row>
    <row r="1463" spans="1:4">
      <c r="A1463" t="s">
        <v>18479</v>
      </c>
      <c r="B1463" t="s">
        <v>19933</v>
      </c>
      <c r="C1463">
        <v>1989</v>
      </c>
      <c r="D1463" t="b">
        <f t="shared" si="22"/>
        <v>0</v>
      </c>
    </row>
    <row r="1464" spans="1:4">
      <c r="A1464" t="s">
        <v>18479</v>
      </c>
      <c r="B1464" t="s">
        <v>20759</v>
      </c>
      <c r="C1464">
        <v>1991</v>
      </c>
      <c r="D1464" t="b">
        <f t="shared" si="22"/>
        <v>0</v>
      </c>
    </row>
    <row r="1465" spans="1:4">
      <c r="A1465" t="s">
        <v>18479</v>
      </c>
      <c r="B1465" t="s">
        <v>22697</v>
      </c>
      <c r="C1465">
        <v>1994</v>
      </c>
      <c r="D1465" t="b">
        <f t="shared" si="22"/>
        <v>0</v>
      </c>
    </row>
    <row r="1466" spans="1:4">
      <c r="A1466" t="s">
        <v>18479</v>
      </c>
      <c r="B1466" t="s">
        <v>28927</v>
      </c>
      <c r="C1466">
        <v>1989</v>
      </c>
      <c r="D1466" t="b">
        <f t="shared" si="22"/>
        <v>0</v>
      </c>
    </row>
    <row r="1467" spans="1:4">
      <c r="A1467" t="s">
        <v>18479</v>
      </c>
      <c r="B1467" t="s">
        <v>21738</v>
      </c>
      <c r="C1467">
        <v>1991</v>
      </c>
      <c r="D1467" t="b">
        <f t="shared" si="22"/>
        <v>0</v>
      </c>
    </row>
    <row r="1468" spans="1:4">
      <c r="A1468" t="s">
        <v>18479</v>
      </c>
      <c r="B1468" t="s">
        <v>28445</v>
      </c>
      <c r="C1468">
        <v>2014</v>
      </c>
      <c r="D1468" t="b">
        <f t="shared" si="22"/>
        <v>0</v>
      </c>
    </row>
    <row r="1469" spans="1:4">
      <c r="A1469" t="s">
        <v>18479</v>
      </c>
      <c r="B1469" t="s">
        <v>29229</v>
      </c>
      <c r="C1469">
        <v>1990</v>
      </c>
      <c r="D1469" t="b">
        <f t="shared" si="22"/>
        <v>0</v>
      </c>
    </row>
    <row r="1470" spans="1:4">
      <c r="A1470" t="s">
        <v>18479</v>
      </c>
      <c r="B1470" t="s">
        <v>18763</v>
      </c>
      <c r="C1470">
        <v>1989</v>
      </c>
      <c r="D1470" t="b">
        <f t="shared" si="22"/>
        <v>0</v>
      </c>
    </row>
    <row r="1471" spans="1:4">
      <c r="A1471" t="s">
        <v>18479</v>
      </c>
      <c r="B1471" t="s">
        <v>29443</v>
      </c>
      <c r="C1471">
        <v>1991</v>
      </c>
      <c r="D1471" t="b">
        <f t="shared" si="22"/>
        <v>0</v>
      </c>
    </row>
    <row r="1472" spans="1:4">
      <c r="A1472" t="s">
        <v>18479</v>
      </c>
      <c r="B1472" t="s">
        <v>27754</v>
      </c>
      <c r="C1472">
        <v>2019</v>
      </c>
      <c r="D1472" t="b">
        <f t="shared" si="22"/>
        <v>0</v>
      </c>
    </row>
    <row r="1473" spans="1:4">
      <c r="A1473" t="s">
        <v>18479</v>
      </c>
      <c r="B1473" t="s">
        <v>29137</v>
      </c>
      <c r="C1473">
        <v>1990</v>
      </c>
      <c r="D1473" t="b">
        <f t="shared" si="22"/>
        <v>0</v>
      </c>
    </row>
    <row r="1474" spans="1:4">
      <c r="A1474" t="s">
        <v>18479</v>
      </c>
      <c r="B1474" t="s">
        <v>26511</v>
      </c>
      <c r="C1474">
        <v>2009</v>
      </c>
      <c r="D1474" t="b">
        <f t="shared" si="22"/>
        <v>0</v>
      </c>
    </row>
    <row r="1475" spans="1:4">
      <c r="A1475" t="s">
        <v>18479</v>
      </c>
      <c r="B1475" t="s">
        <v>20556</v>
      </c>
      <c r="C1475">
        <v>1990</v>
      </c>
      <c r="D1475" t="b">
        <f t="shared" ref="D1475:D1538" si="23">A1475&amp;B1475=A1476&amp;B1476</f>
        <v>0</v>
      </c>
    </row>
    <row r="1476" spans="1:4">
      <c r="A1476" t="s">
        <v>18479</v>
      </c>
      <c r="B1476" t="s">
        <v>23806</v>
      </c>
      <c r="C1476">
        <v>1996</v>
      </c>
      <c r="D1476" t="b">
        <f t="shared" si="23"/>
        <v>0</v>
      </c>
    </row>
    <row r="1477" spans="1:4">
      <c r="A1477" t="s">
        <v>18479</v>
      </c>
      <c r="B1477" t="s">
        <v>23496</v>
      </c>
      <c r="C1477">
        <v>1996</v>
      </c>
      <c r="D1477" t="b">
        <f t="shared" si="23"/>
        <v>0</v>
      </c>
    </row>
    <row r="1478" spans="1:4">
      <c r="A1478" t="s">
        <v>18479</v>
      </c>
      <c r="B1478" t="s">
        <v>32267</v>
      </c>
      <c r="C1478">
        <v>1989</v>
      </c>
      <c r="D1478" t="b">
        <f t="shared" si="23"/>
        <v>0</v>
      </c>
    </row>
    <row r="1479" spans="1:4">
      <c r="A1479" t="s">
        <v>18479</v>
      </c>
      <c r="B1479" t="s">
        <v>29214</v>
      </c>
      <c r="C1479">
        <v>1990</v>
      </c>
      <c r="D1479" t="b">
        <f t="shared" si="23"/>
        <v>0</v>
      </c>
    </row>
    <row r="1480" spans="1:4">
      <c r="A1480" t="s">
        <v>18479</v>
      </c>
      <c r="B1480" t="s">
        <v>23811</v>
      </c>
      <c r="C1480">
        <v>1996</v>
      </c>
      <c r="D1480" t="b">
        <f t="shared" si="23"/>
        <v>0</v>
      </c>
    </row>
    <row r="1481" spans="1:4">
      <c r="A1481" t="s">
        <v>18479</v>
      </c>
      <c r="B1481" t="s">
        <v>19616</v>
      </c>
      <c r="C1481">
        <v>1989</v>
      </c>
      <c r="D1481" t="b">
        <f t="shared" si="23"/>
        <v>0</v>
      </c>
    </row>
    <row r="1482" spans="1:4">
      <c r="A1482" t="s">
        <v>18479</v>
      </c>
      <c r="B1482" t="s">
        <v>19397</v>
      </c>
      <c r="C1482">
        <v>1989</v>
      </c>
      <c r="D1482" t="b">
        <f t="shared" si="23"/>
        <v>0</v>
      </c>
    </row>
    <row r="1483" spans="1:4">
      <c r="A1483" t="s">
        <v>18479</v>
      </c>
      <c r="B1483" t="s">
        <v>22474</v>
      </c>
      <c r="C1483">
        <v>1994</v>
      </c>
      <c r="D1483" t="b">
        <f t="shared" si="23"/>
        <v>0</v>
      </c>
    </row>
    <row r="1484" spans="1:4">
      <c r="A1484" t="s">
        <v>18479</v>
      </c>
      <c r="B1484" t="s">
        <v>23666</v>
      </c>
      <c r="C1484">
        <v>1996</v>
      </c>
      <c r="D1484" t="b">
        <f t="shared" si="23"/>
        <v>0</v>
      </c>
    </row>
    <row r="1485" spans="1:4">
      <c r="A1485" t="s">
        <v>18479</v>
      </c>
      <c r="B1485" t="s">
        <v>28881</v>
      </c>
      <c r="C1485">
        <v>1989</v>
      </c>
      <c r="D1485" t="b">
        <f t="shared" si="23"/>
        <v>0</v>
      </c>
    </row>
    <row r="1486" spans="1:4">
      <c r="A1486" t="s">
        <v>18479</v>
      </c>
      <c r="B1486" t="s">
        <v>29090</v>
      </c>
      <c r="C1486">
        <v>1990</v>
      </c>
      <c r="D1486" t="b">
        <f t="shared" si="23"/>
        <v>0</v>
      </c>
    </row>
    <row r="1487" spans="1:4">
      <c r="A1487" t="s">
        <v>18479</v>
      </c>
      <c r="B1487" t="s">
        <v>21590</v>
      </c>
      <c r="C1487">
        <v>1991</v>
      </c>
      <c r="D1487" t="b">
        <f t="shared" si="23"/>
        <v>0</v>
      </c>
    </row>
    <row r="1488" spans="1:4">
      <c r="A1488" t="s">
        <v>18479</v>
      </c>
      <c r="B1488" t="s">
        <v>29360</v>
      </c>
      <c r="C1488">
        <v>1990</v>
      </c>
      <c r="D1488" t="b">
        <f t="shared" si="23"/>
        <v>0</v>
      </c>
    </row>
    <row r="1489" spans="1:4">
      <c r="A1489" t="s">
        <v>18479</v>
      </c>
      <c r="B1489" t="s">
        <v>19234</v>
      </c>
      <c r="C1489">
        <v>1989</v>
      </c>
      <c r="D1489" t="b">
        <f t="shared" si="23"/>
        <v>0</v>
      </c>
    </row>
    <row r="1490" spans="1:4">
      <c r="A1490" t="s">
        <v>18479</v>
      </c>
      <c r="B1490" t="s">
        <v>29024</v>
      </c>
      <c r="C1490">
        <v>1989</v>
      </c>
      <c r="D1490" t="b">
        <f t="shared" si="23"/>
        <v>0</v>
      </c>
    </row>
    <row r="1491" spans="1:4">
      <c r="A1491" t="s">
        <v>18479</v>
      </c>
      <c r="B1491" t="s">
        <v>28457</v>
      </c>
      <c r="C1491">
        <v>2003</v>
      </c>
      <c r="D1491" t="b">
        <f t="shared" si="23"/>
        <v>0</v>
      </c>
    </row>
    <row r="1492" spans="1:4">
      <c r="A1492" t="s">
        <v>18479</v>
      </c>
      <c r="B1492" t="s">
        <v>23112</v>
      </c>
      <c r="C1492">
        <v>1994</v>
      </c>
      <c r="D1492" t="b">
        <f t="shared" si="23"/>
        <v>0</v>
      </c>
    </row>
    <row r="1493" spans="1:4">
      <c r="A1493" t="s">
        <v>18479</v>
      </c>
      <c r="B1493" t="s">
        <v>18480</v>
      </c>
      <c r="C1493">
        <v>1989</v>
      </c>
      <c r="D1493" t="b">
        <f t="shared" si="23"/>
        <v>0</v>
      </c>
    </row>
    <row r="1494" spans="1:4">
      <c r="A1494" t="s">
        <v>18479</v>
      </c>
      <c r="B1494" t="s">
        <v>28890</v>
      </c>
      <c r="C1494">
        <v>1989</v>
      </c>
      <c r="D1494" t="b">
        <f t="shared" si="23"/>
        <v>0</v>
      </c>
    </row>
    <row r="1495" spans="1:4">
      <c r="A1495" t="s">
        <v>18479</v>
      </c>
      <c r="B1495" t="s">
        <v>28898</v>
      </c>
      <c r="C1495">
        <v>1989</v>
      </c>
      <c r="D1495" t="b">
        <f t="shared" si="23"/>
        <v>0</v>
      </c>
    </row>
    <row r="1496" spans="1:4">
      <c r="A1496" t="s">
        <v>18479</v>
      </c>
      <c r="B1496" t="s">
        <v>28454</v>
      </c>
      <c r="C1496">
        <v>2003</v>
      </c>
      <c r="D1496" t="b">
        <f t="shared" si="23"/>
        <v>0</v>
      </c>
    </row>
    <row r="1497" spans="1:4">
      <c r="A1497" t="s">
        <v>18479</v>
      </c>
      <c r="B1497" t="s">
        <v>29076</v>
      </c>
      <c r="C1497">
        <v>1990</v>
      </c>
      <c r="D1497" t="b">
        <f t="shared" si="23"/>
        <v>0</v>
      </c>
    </row>
    <row r="1498" spans="1:4">
      <c r="A1498" t="s">
        <v>18479</v>
      </c>
      <c r="B1498" t="s">
        <v>29216</v>
      </c>
      <c r="C1498">
        <v>1990</v>
      </c>
      <c r="D1498" t="b">
        <f t="shared" si="23"/>
        <v>0</v>
      </c>
    </row>
    <row r="1499" spans="1:4">
      <c r="A1499" t="s">
        <v>18479</v>
      </c>
      <c r="B1499" t="s">
        <v>29240</v>
      </c>
      <c r="C1499">
        <v>1990</v>
      </c>
      <c r="D1499" t="b">
        <f t="shared" si="23"/>
        <v>0</v>
      </c>
    </row>
    <row r="1500" spans="1:4">
      <c r="A1500" t="s">
        <v>18479</v>
      </c>
      <c r="B1500" t="s">
        <v>29361</v>
      </c>
      <c r="C1500">
        <v>1990</v>
      </c>
      <c r="D1500" t="b">
        <f t="shared" si="23"/>
        <v>0</v>
      </c>
    </row>
    <row r="1501" spans="1:4">
      <c r="A1501" t="s">
        <v>18479</v>
      </c>
      <c r="B1501" t="s">
        <v>29147</v>
      </c>
      <c r="C1501">
        <v>1990</v>
      </c>
      <c r="D1501" t="b">
        <f t="shared" si="23"/>
        <v>0</v>
      </c>
    </row>
    <row r="1502" spans="1:4">
      <c r="A1502" t="s">
        <v>18479</v>
      </c>
      <c r="B1502" t="s">
        <v>24281</v>
      </c>
      <c r="C1502">
        <v>1998</v>
      </c>
      <c r="D1502" t="b">
        <f t="shared" si="23"/>
        <v>0</v>
      </c>
    </row>
    <row r="1503" spans="1:4">
      <c r="A1503" t="s">
        <v>18479</v>
      </c>
      <c r="B1503" t="s">
        <v>29159</v>
      </c>
      <c r="C1503">
        <v>1990</v>
      </c>
      <c r="D1503" t="b">
        <f t="shared" si="23"/>
        <v>0</v>
      </c>
    </row>
    <row r="1504" spans="1:4">
      <c r="A1504" t="s">
        <v>18479</v>
      </c>
      <c r="B1504" t="s">
        <v>19997</v>
      </c>
      <c r="C1504">
        <v>1989</v>
      </c>
      <c r="D1504" t="b">
        <f t="shared" si="23"/>
        <v>0</v>
      </c>
    </row>
    <row r="1505" spans="1:4">
      <c r="A1505" t="s">
        <v>18479</v>
      </c>
      <c r="B1505" t="s">
        <v>25455</v>
      </c>
      <c r="C1505">
        <v>2014</v>
      </c>
      <c r="D1505" t="b">
        <f t="shared" si="23"/>
        <v>0</v>
      </c>
    </row>
    <row r="1506" spans="1:4">
      <c r="A1506" t="s">
        <v>18479</v>
      </c>
      <c r="B1506" t="s">
        <v>22940</v>
      </c>
      <c r="C1506">
        <v>1996</v>
      </c>
      <c r="D1506" t="b">
        <f t="shared" si="23"/>
        <v>0</v>
      </c>
    </row>
    <row r="1507" spans="1:4">
      <c r="A1507" t="s">
        <v>18479</v>
      </c>
      <c r="B1507" t="s">
        <v>32298</v>
      </c>
      <c r="C1507">
        <v>1991</v>
      </c>
      <c r="D1507" t="b">
        <f t="shared" si="23"/>
        <v>0</v>
      </c>
    </row>
    <row r="1508" spans="1:4">
      <c r="A1508" t="s">
        <v>18479</v>
      </c>
      <c r="B1508" t="s">
        <v>18442</v>
      </c>
      <c r="C1508">
        <v>1992</v>
      </c>
      <c r="D1508" t="b">
        <f t="shared" si="23"/>
        <v>0</v>
      </c>
    </row>
    <row r="1509" spans="1:4">
      <c r="A1509" t="s">
        <v>18479</v>
      </c>
      <c r="B1509" t="s">
        <v>21031</v>
      </c>
      <c r="C1509">
        <v>1991</v>
      </c>
      <c r="D1509" t="b">
        <f t="shared" si="23"/>
        <v>0</v>
      </c>
    </row>
    <row r="1510" spans="1:4">
      <c r="A1510" t="s">
        <v>18479</v>
      </c>
      <c r="B1510" t="s">
        <v>29492</v>
      </c>
      <c r="C1510">
        <v>1992</v>
      </c>
      <c r="D1510" t="b">
        <f t="shared" si="23"/>
        <v>0</v>
      </c>
    </row>
    <row r="1511" spans="1:4">
      <c r="A1511" t="s">
        <v>18479</v>
      </c>
      <c r="B1511" t="s">
        <v>20470</v>
      </c>
      <c r="C1511">
        <v>1990</v>
      </c>
      <c r="D1511" t="b">
        <f t="shared" si="23"/>
        <v>0</v>
      </c>
    </row>
    <row r="1512" spans="1:4">
      <c r="A1512" t="s">
        <v>18479</v>
      </c>
      <c r="B1512" t="s">
        <v>29104</v>
      </c>
      <c r="C1512">
        <v>1990</v>
      </c>
      <c r="D1512" t="b">
        <f t="shared" si="23"/>
        <v>0</v>
      </c>
    </row>
    <row r="1513" spans="1:4">
      <c r="A1513" t="s">
        <v>18479</v>
      </c>
      <c r="B1513" t="s">
        <v>19123</v>
      </c>
      <c r="C1513">
        <v>1989</v>
      </c>
      <c r="D1513" t="b">
        <f t="shared" si="23"/>
        <v>0</v>
      </c>
    </row>
    <row r="1514" spans="1:4">
      <c r="A1514" t="s">
        <v>18479</v>
      </c>
      <c r="B1514" t="s">
        <v>29183</v>
      </c>
      <c r="C1514">
        <v>1990</v>
      </c>
      <c r="D1514" t="b">
        <f t="shared" si="23"/>
        <v>0</v>
      </c>
    </row>
    <row r="1515" spans="1:4">
      <c r="A1515" t="s">
        <v>18479</v>
      </c>
      <c r="B1515" t="s">
        <v>29449</v>
      </c>
      <c r="C1515">
        <v>1991</v>
      </c>
      <c r="D1515" t="b">
        <f t="shared" si="23"/>
        <v>0</v>
      </c>
    </row>
    <row r="1516" spans="1:4">
      <c r="A1516" t="s">
        <v>18479</v>
      </c>
      <c r="B1516" t="s">
        <v>29220</v>
      </c>
      <c r="C1516">
        <v>1990</v>
      </c>
      <c r="D1516" t="b">
        <f t="shared" si="23"/>
        <v>0</v>
      </c>
    </row>
    <row r="1517" spans="1:4">
      <c r="A1517" t="s">
        <v>18479</v>
      </c>
      <c r="B1517" t="s">
        <v>21045</v>
      </c>
      <c r="C1517">
        <v>1989</v>
      </c>
      <c r="D1517" t="b">
        <f t="shared" si="23"/>
        <v>0</v>
      </c>
    </row>
    <row r="1518" spans="1:4">
      <c r="A1518" t="s">
        <v>18479</v>
      </c>
      <c r="B1518" t="s">
        <v>19732</v>
      </c>
      <c r="C1518">
        <v>1989</v>
      </c>
      <c r="D1518" t="b">
        <f t="shared" si="23"/>
        <v>0</v>
      </c>
    </row>
    <row r="1519" spans="1:4">
      <c r="A1519" t="s">
        <v>18479</v>
      </c>
      <c r="B1519" t="s">
        <v>27004</v>
      </c>
      <c r="C1519">
        <v>2014</v>
      </c>
      <c r="D1519" t="b">
        <f t="shared" si="23"/>
        <v>0</v>
      </c>
    </row>
    <row r="1520" spans="1:4">
      <c r="A1520" t="s">
        <v>18479</v>
      </c>
      <c r="B1520" t="s">
        <v>27166</v>
      </c>
      <c r="C1520">
        <v>2015</v>
      </c>
      <c r="D1520" t="b">
        <f t="shared" si="23"/>
        <v>0</v>
      </c>
    </row>
    <row r="1521" spans="1:4">
      <c r="A1521" t="s">
        <v>18479</v>
      </c>
      <c r="B1521" t="s">
        <v>29333</v>
      </c>
      <c r="C1521">
        <v>1990</v>
      </c>
      <c r="D1521" t="b">
        <f t="shared" si="23"/>
        <v>0</v>
      </c>
    </row>
    <row r="1522" spans="1:4">
      <c r="A1522" t="s">
        <v>18479</v>
      </c>
      <c r="B1522" t="s">
        <v>19107</v>
      </c>
      <c r="C1522">
        <v>1989</v>
      </c>
      <c r="D1522" t="b">
        <f t="shared" si="23"/>
        <v>0</v>
      </c>
    </row>
    <row r="1523" spans="1:4">
      <c r="A1523" t="s">
        <v>18479</v>
      </c>
      <c r="B1523" t="s">
        <v>25415</v>
      </c>
      <c r="C1523">
        <v>2007</v>
      </c>
      <c r="D1523" t="b">
        <f t="shared" si="23"/>
        <v>0</v>
      </c>
    </row>
    <row r="1524" spans="1:4">
      <c r="A1524" t="s">
        <v>18479</v>
      </c>
      <c r="B1524" t="s">
        <v>19205</v>
      </c>
      <c r="C1524">
        <v>1989</v>
      </c>
      <c r="D1524" t="b">
        <f t="shared" si="23"/>
        <v>0</v>
      </c>
    </row>
    <row r="1525" spans="1:4">
      <c r="A1525" t="s">
        <v>18479</v>
      </c>
      <c r="B1525" t="s">
        <v>29079</v>
      </c>
      <c r="C1525">
        <v>1990</v>
      </c>
      <c r="D1525" t="b">
        <f t="shared" si="23"/>
        <v>0</v>
      </c>
    </row>
    <row r="1526" spans="1:4">
      <c r="A1526" t="s">
        <v>18479</v>
      </c>
      <c r="B1526" t="s">
        <v>19058</v>
      </c>
      <c r="C1526">
        <v>1991</v>
      </c>
      <c r="D1526" t="b">
        <f t="shared" si="23"/>
        <v>0</v>
      </c>
    </row>
    <row r="1527" spans="1:4">
      <c r="A1527" t="s">
        <v>18479</v>
      </c>
      <c r="B1527" t="s">
        <v>27079</v>
      </c>
      <c r="C1527">
        <v>2014</v>
      </c>
      <c r="D1527" t="b">
        <f t="shared" si="23"/>
        <v>0</v>
      </c>
    </row>
    <row r="1528" spans="1:4">
      <c r="A1528" t="s">
        <v>18479</v>
      </c>
      <c r="B1528" t="s">
        <v>26474</v>
      </c>
      <c r="C1528">
        <v>2009</v>
      </c>
      <c r="D1528" t="b">
        <f t="shared" si="23"/>
        <v>0</v>
      </c>
    </row>
    <row r="1529" spans="1:4">
      <c r="A1529" t="s">
        <v>18479</v>
      </c>
      <c r="B1529" t="s">
        <v>29378</v>
      </c>
      <c r="C1529">
        <v>1990</v>
      </c>
      <c r="D1529" t="b">
        <f t="shared" si="23"/>
        <v>0</v>
      </c>
    </row>
    <row r="1530" spans="1:4">
      <c r="A1530" t="s">
        <v>18479</v>
      </c>
      <c r="B1530" t="s">
        <v>28984</v>
      </c>
      <c r="C1530">
        <v>1990</v>
      </c>
      <c r="D1530" t="b">
        <f t="shared" si="23"/>
        <v>0</v>
      </c>
    </row>
    <row r="1531" spans="1:4">
      <c r="A1531" t="s">
        <v>18479</v>
      </c>
      <c r="B1531" t="s">
        <v>29007</v>
      </c>
      <c r="C1531">
        <v>1989</v>
      </c>
      <c r="D1531" t="b">
        <f t="shared" si="23"/>
        <v>0</v>
      </c>
    </row>
    <row r="1532" spans="1:4">
      <c r="A1532" t="s">
        <v>18479</v>
      </c>
      <c r="B1532" t="s">
        <v>28462</v>
      </c>
      <c r="C1532">
        <v>2001</v>
      </c>
      <c r="D1532" t="b">
        <f t="shared" si="23"/>
        <v>0</v>
      </c>
    </row>
    <row r="1533" spans="1:4">
      <c r="A1533" t="s">
        <v>18479</v>
      </c>
      <c r="B1533" t="s">
        <v>29379</v>
      </c>
      <c r="C1533">
        <v>1990</v>
      </c>
      <c r="D1533" t="b">
        <f t="shared" si="23"/>
        <v>0</v>
      </c>
    </row>
    <row r="1534" spans="1:4">
      <c r="A1534" t="s">
        <v>18479</v>
      </c>
      <c r="B1534" t="s">
        <v>26561</v>
      </c>
      <c r="C1534">
        <v>1998</v>
      </c>
      <c r="D1534" t="b">
        <f t="shared" si="23"/>
        <v>0</v>
      </c>
    </row>
    <row r="1535" spans="1:4">
      <c r="A1535" t="s">
        <v>18479</v>
      </c>
      <c r="B1535" t="s">
        <v>29158</v>
      </c>
      <c r="C1535">
        <v>1990</v>
      </c>
      <c r="D1535" t="b">
        <f t="shared" si="23"/>
        <v>0</v>
      </c>
    </row>
    <row r="1536" spans="1:4">
      <c r="A1536" t="s">
        <v>18479</v>
      </c>
      <c r="B1536" t="s">
        <v>29346</v>
      </c>
      <c r="C1536">
        <v>1990</v>
      </c>
      <c r="D1536" t="b">
        <f t="shared" si="23"/>
        <v>0</v>
      </c>
    </row>
    <row r="1537" spans="1:4">
      <c r="A1537" t="s">
        <v>18479</v>
      </c>
      <c r="B1537" t="s">
        <v>18648</v>
      </c>
      <c r="C1537">
        <v>1989</v>
      </c>
      <c r="D1537" t="b">
        <f t="shared" si="23"/>
        <v>0</v>
      </c>
    </row>
    <row r="1538" spans="1:4">
      <c r="A1538" t="s">
        <v>18479</v>
      </c>
      <c r="B1538" t="s">
        <v>20120</v>
      </c>
      <c r="C1538">
        <v>1989</v>
      </c>
      <c r="D1538" t="b">
        <f t="shared" si="23"/>
        <v>0</v>
      </c>
    </row>
    <row r="1539" spans="1:4">
      <c r="A1539" t="s">
        <v>18479</v>
      </c>
      <c r="B1539" t="s">
        <v>19636</v>
      </c>
      <c r="C1539">
        <v>1989</v>
      </c>
      <c r="D1539" t="b">
        <f t="shared" ref="D1539:D1602" si="24">A1539&amp;B1539=A1540&amp;B1540</f>
        <v>0</v>
      </c>
    </row>
    <row r="1540" spans="1:4">
      <c r="A1540" t="s">
        <v>18479</v>
      </c>
      <c r="B1540" t="s">
        <v>21672</v>
      </c>
      <c r="C1540">
        <v>2002</v>
      </c>
      <c r="D1540" t="b">
        <f t="shared" si="24"/>
        <v>0</v>
      </c>
    </row>
    <row r="1541" spans="1:4">
      <c r="A1541" t="s">
        <v>18479</v>
      </c>
      <c r="B1541" t="s">
        <v>20044</v>
      </c>
      <c r="C1541">
        <v>1989</v>
      </c>
      <c r="D1541" t="b">
        <f t="shared" si="24"/>
        <v>0</v>
      </c>
    </row>
    <row r="1542" spans="1:4">
      <c r="A1542" t="s">
        <v>18479</v>
      </c>
      <c r="B1542" t="s">
        <v>26631</v>
      </c>
      <c r="C1542">
        <v>2010</v>
      </c>
      <c r="D1542" t="b">
        <f t="shared" si="24"/>
        <v>0</v>
      </c>
    </row>
    <row r="1543" spans="1:4">
      <c r="A1543" t="s">
        <v>18479</v>
      </c>
      <c r="B1543" t="s">
        <v>27016</v>
      </c>
      <c r="C1543">
        <v>2014</v>
      </c>
      <c r="D1543" t="b">
        <f t="shared" si="24"/>
        <v>0</v>
      </c>
    </row>
    <row r="1544" spans="1:4">
      <c r="A1544" t="s">
        <v>18479</v>
      </c>
      <c r="B1544" t="s">
        <v>22484</v>
      </c>
      <c r="C1544">
        <v>1994</v>
      </c>
      <c r="D1544" t="b">
        <f t="shared" si="24"/>
        <v>0</v>
      </c>
    </row>
    <row r="1545" spans="1:4">
      <c r="A1545" t="s">
        <v>18479</v>
      </c>
      <c r="B1545" t="s">
        <v>28436</v>
      </c>
      <c r="C1545">
        <v>2015</v>
      </c>
      <c r="D1545" t="b">
        <f t="shared" si="24"/>
        <v>0</v>
      </c>
    </row>
    <row r="1546" spans="1:4">
      <c r="A1546" t="s">
        <v>18479</v>
      </c>
      <c r="B1546" t="s">
        <v>23886</v>
      </c>
      <c r="C1546">
        <v>1996</v>
      </c>
      <c r="D1546" t="b">
        <f t="shared" si="24"/>
        <v>0</v>
      </c>
    </row>
    <row r="1547" spans="1:4">
      <c r="A1547" t="s">
        <v>18479</v>
      </c>
      <c r="B1547" t="s">
        <v>29339</v>
      </c>
      <c r="C1547">
        <v>1990</v>
      </c>
      <c r="D1547" t="b">
        <f t="shared" si="24"/>
        <v>0</v>
      </c>
    </row>
    <row r="1548" spans="1:4">
      <c r="A1548" t="s">
        <v>18479</v>
      </c>
      <c r="B1548" t="s">
        <v>27766</v>
      </c>
      <c r="C1548">
        <v>2019</v>
      </c>
      <c r="D1548" t="b">
        <f t="shared" si="24"/>
        <v>0</v>
      </c>
    </row>
    <row r="1549" spans="1:4">
      <c r="A1549" t="s">
        <v>18479</v>
      </c>
      <c r="B1549" t="s">
        <v>29581</v>
      </c>
      <c r="C1549">
        <v>1995</v>
      </c>
      <c r="D1549" t="b">
        <f t="shared" si="24"/>
        <v>0</v>
      </c>
    </row>
    <row r="1550" spans="1:4">
      <c r="A1550" t="s">
        <v>18479</v>
      </c>
      <c r="B1550" t="s">
        <v>27179</v>
      </c>
      <c r="C1550">
        <v>2015</v>
      </c>
      <c r="D1550" t="b">
        <f t="shared" si="24"/>
        <v>0</v>
      </c>
    </row>
    <row r="1551" spans="1:4">
      <c r="A1551" t="s">
        <v>18479</v>
      </c>
      <c r="B1551" t="s">
        <v>22387</v>
      </c>
      <c r="C1551">
        <v>1993</v>
      </c>
      <c r="D1551" t="b">
        <f t="shared" si="24"/>
        <v>0</v>
      </c>
    </row>
    <row r="1552" spans="1:4">
      <c r="A1552" t="s">
        <v>18479</v>
      </c>
      <c r="B1552" t="s">
        <v>25027</v>
      </c>
      <c r="C1552">
        <v>2015</v>
      </c>
      <c r="D1552" t="b">
        <f t="shared" si="24"/>
        <v>0</v>
      </c>
    </row>
    <row r="1553" spans="1:4">
      <c r="A1553" t="s">
        <v>18479</v>
      </c>
      <c r="B1553" t="s">
        <v>29380</v>
      </c>
      <c r="C1553">
        <v>1990</v>
      </c>
      <c r="D1553" t="b">
        <f t="shared" si="24"/>
        <v>0</v>
      </c>
    </row>
    <row r="1554" spans="1:4">
      <c r="A1554" t="s">
        <v>18479</v>
      </c>
      <c r="B1554" t="s">
        <v>19741</v>
      </c>
      <c r="C1554">
        <v>1989</v>
      </c>
      <c r="D1554" t="b">
        <f t="shared" si="24"/>
        <v>0</v>
      </c>
    </row>
    <row r="1555" spans="1:4">
      <c r="A1555" t="s">
        <v>18479</v>
      </c>
      <c r="B1555" t="s">
        <v>29236</v>
      </c>
      <c r="C1555">
        <v>1990</v>
      </c>
      <c r="D1555" t="b">
        <f t="shared" si="24"/>
        <v>0</v>
      </c>
    </row>
    <row r="1556" spans="1:4">
      <c r="A1556" t="s">
        <v>18479</v>
      </c>
      <c r="B1556" t="s">
        <v>29381</v>
      </c>
      <c r="C1556">
        <v>1990</v>
      </c>
      <c r="D1556" t="b">
        <f t="shared" si="24"/>
        <v>0</v>
      </c>
    </row>
    <row r="1557" spans="1:4">
      <c r="A1557" t="s">
        <v>18479</v>
      </c>
      <c r="B1557" t="s">
        <v>18963</v>
      </c>
      <c r="C1557">
        <v>1991</v>
      </c>
      <c r="D1557" t="b">
        <f t="shared" si="24"/>
        <v>0</v>
      </c>
    </row>
    <row r="1558" spans="1:4">
      <c r="A1558" t="s">
        <v>18479</v>
      </c>
      <c r="B1558" t="s">
        <v>24816</v>
      </c>
      <c r="C1558">
        <v>1999</v>
      </c>
      <c r="D1558" t="b">
        <f t="shared" si="24"/>
        <v>0</v>
      </c>
    </row>
    <row r="1559" spans="1:4">
      <c r="A1559" t="s">
        <v>18479</v>
      </c>
      <c r="B1559" t="s">
        <v>19351</v>
      </c>
      <c r="C1559">
        <v>1989</v>
      </c>
      <c r="D1559" t="b">
        <f t="shared" si="24"/>
        <v>0</v>
      </c>
    </row>
    <row r="1560" spans="1:4">
      <c r="A1560" t="s">
        <v>18479</v>
      </c>
      <c r="B1560" t="s">
        <v>21596</v>
      </c>
      <c r="C1560">
        <v>1991</v>
      </c>
      <c r="D1560" t="b">
        <f t="shared" si="24"/>
        <v>0</v>
      </c>
    </row>
    <row r="1561" spans="1:4">
      <c r="A1561" t="s">
        <v>18479</v>
      </c>
      <c r="B1561" t="s">
        <v>18653</v>
      </c>
      <c r="C1561">
        <v>1989</v>
      </c>
      <c r="D1561" t="b">
        <f t="shared" si="24"/>
        <v>0</v>
      </c>
    </row>
    <row r="1562" spans="1:4">
      <c r="A1562" t="s">
        <v>18479</v>
      </c>
      <c r="B1562" t="s">
        <v>18650</v>
      </c>
      <c r="C1562">
        <v>1989</v>
      </c>
      <c r="D1562" t="b">
        <f t="shared" si="24"/>
        <v>0</v>
      </c>
    </row>
    <row r="1563" spans="1:4">
      <c r="A1563" t="s">
        <v>18479</v>
      </c>
      <c r="B1563" t="s">
        <v>24132</v>
      </c>
      <c r="C1563">
        <v>1989</v>
      </c>
      <c r="D1563" t="b">
        <f t="shared" si="24"/>
        <v>0</v>
      </c>
    </row>
    <row r="1564" spans="1:4">
      <c r="A1564" t="s">
        <v>18479</v>
      </c>
      <c r="B1564" t="s">
        <v>28527</v>
      </c>
      <c r="C1564">
        <v>2007</v>
      </c>
      <c r="D1564" t="b">
        <f t="shared" si="24"/>
        <v>0</v>
      </c>
    </row>
    <row r="1565" spans="1:4">
      <c r="A1565" t="s">
        <v>18479</v>
      </c>
      <c r="B1565" t="s">
        <v>29210</v>
      </c>
      <c r="C1565">
        <v>1990</v>
      </c>
      <c r="D1565" t="b">
        <f t="shared" si="24"/>
        <v>0</v>
      </c>
    </row>
    <row r="1566" spans="1:4">
      <c r="A1566" t="s">
        <v>18479</v>
      </c>
      <c r="B1566" t="s">
        <v>29039</v>
      </c>
      <c r="C1566">
        <v>1989</v>
      </c>
      <c r="D1566" t="b">
        <f t="shared" si="24"/>
        <v>0</v>
      </c>
    </row>
    <row r="1567" spans="1:4">
      <c r="A1567" t="s">
        <v>18479</v>
      </c>
      <c r="B1567" t="s">
        <v>25985</v>
      </c>
      <c r="C1567">
        <v>2007</v>
      </c>
      <c r="D1567" t="b">
        <f t="shared" si="24"/>
        <v>0</v>
      </c>
    </row>
    <row r="1568" spans="1:4">
      <c r="A1568" t="s">
        <v>18479</v>
      </c>
      <c r="B1568" t="s">
        <v>28461</v>
      </c>
      <c r="C1568">
        <v>2001</v>
      </c>
      <c r="D1568" t="b">
        <f t="shared" si="24"/>
        <v>0</v>
      </c>
    </row>
    <row r="1569" spans="1:4">
      <c r="A1569" t="s">
        <v>18479</v>
      </c>
      <c r="B1569" t="s">
        <v>28464</v>
      </c>
      <c r="C1569">
        <v>2001</v>
      </c>
      <c r="D1569" t="b">
        <f t="shared" si="24"/>
        <v>0</v>
      </c>
    </row>
    <row r="1570" spans="1:4">
      <c r="A1570" t="s">
        <v>18479</v>
      </c>
      <c r="B1570" t="s">
        <v>20132</v>
      </c>
      <c r="C1570">
        <v>1991</v>
      </c>
      <c r="D1570" t="b">
        <f t="shared" si="24"/>
        <v>0</v>
      </c>
    </row>
    <row r="1571" spans="1:4">
      <c r="A1571" t="s">
        <v>18479</v>
      </c>
      <c r="B1571" t="s">
        <v>20700</v>
      </c>
      <c r="C1571">
        <v>1993</v>
      </c>
      <c r="D1571" t="b">
        <f t="shared" si="24"/>
        <v>0</v>
      </c>
    </row>
    <row r="1572" spans="1:4">
      <c r="A1572" t="s">
        <v>18479</v>
      </c>
      <c r="B1572" t="s">
        <v>28882</v>
      </c>
      <c r="C1572">
        <v>1989</v>
      </c>
      <c r="D1572" t="b">
        <f t="shared" si="24"/>
        <v>0</v>
      </c>
    </row>
    <row r="1573" spans="1:4">
      <c r="A1573" t="s">
        <v>18479</v>
      </c>
      <c r="B1573" t="s">
        <v>29348</v>
      </c>
      <c r="C1573">
        <v>1990</v>
      </c>
      <c r="D1573" t="b">
        <f t="shared" si="24"/>
        <v>0</v>
      </c>
    </row>
    <row r="1574" spans="1:4">
      <c r="A1574" t="s">
        <v>18754</v>
      </c>
      <c r="B1574" t="s">
        <v>27559</v>
      </c>
      <c r="C1574">
        <v>2015</v>
      </c>
      <c r="D1574" t="b">
        <f t="shared" si="24"/>
        <v>0</v>
      </c>
    </row>
    <row r="1575" spans="1:4">
      <c r="A1575" t="s">
        <v>18754</v>
      </c>
      <c r="B1575" t="s">
        <v>22105</v>
      </c>
      <c r="C1575">
        <v>1992</v>
      </c>
      <c r="D1575" t="b">
        <f t="shared" si="24"/>
        <v>0</v>
      </c>
    </row>
    <row r="1576" spans="1:4">
      <c r="A1576" t="s">
        <v>18754</v>
      </c>
      <c r="B1576" t="s">
        <v>29478</v>
      </c>
      <c r="C1576">
        <v>1992</v>
      </c>
      <c r="D1576" t="b">
        <f t="shared" si="24"/>
        <v>0</v>
      </c>
    </row>
    <row r="1577" spans="1:4">
      <c r="A1577" t="s">
        <v>18754</v>
      </c>
      <c r="B1577" t="s">
        <v>22377</v>
      </c>
      <c r="C1577">
        <v>1992</v>
      </c>
      <c r="D1577" t="b">
        <f t="shared" si="24"/>
        <v>0</v>
      </c>
    </row>
    <row r="1578" spans="1:4">
      <c r="A1578" t="s">
        <v>18754</v>
      </c>
      <c r="B1578" t="s">
        <v>29638</v>
      </c>
      <c r="C1578">
        <v>1998</v>
      </c>
      <c r="D1578" t="b">
        <f t="shared" si="24"/>
        <v>0</v>
      </c>
    </row>
    <row r="1579" spans="1:4">
      <c r="A1579" t="s">
        <v>18754</v>
      </c>
      <c r="B1579" t="s">
        <v>27189</v>
      </c>
      <c r="C1579">
        <v>2015</v>
      </c>
      <c r="D1579" t="b">
        <f t="shared" si="24"/>
        <v>0</v>
      </c>
    </row>
    <row r="1580" spans="1:4">
      <c r="A1580" t="s">
        <v>18754</v>
      </c>
      <c r="B1580" t="s">
        <v>21631</v>
      </c>
      <c r="C1580">
        <v>1990</v>
      </c>
      <c r="D1580" t="b">
        <f t="shared" si="24"/>
        <v>0</v>
      </c>
    </row>
    <row r="1581" spans="1:4">
      <c r="A1581" t="s">
        <v>18754</v>
      </c>
      <c r="B1581" t="s">
        <v>20863</v>
      </c>
      <c r="C1581">
        <v>1991</v>
      </c>
      <c r="D1581" t="b">
        <f t="shared" si="24"/>
        <v>0</v>
      </c>
    </row>
    <row r="1582" spans="1:4">
      <c r="A1582" t="s">
        <v>18754</v>
      </c>
      <c r="B1582" t="s">
        <v>20922</v>
      </c>
      <c r="C1582">
        <v>1990</v>
      </c>
      <c r="D1582" t="b">
        <f t="shared" si="24"/>
        <v>0</v>
      </c>
    </row>
    <row r="1583" spans="1:4">
      <c r="A1583" t="s">
        <v>18754</v>
      </c>
      <c r="B1583" t="s">
        <v>19649</v>
      </c>
      <c r="C1583">
        <v>1991</v>
      </c>
      <c r="D1583" t="b">
        <f t="shared" si="24"/>
        <v>0</v>
      </c>
    </row>
    <row r="1584" spans="1:4">
      <c r="A1584" t="s">
        <v>18754</v>
      </c>
      <c r="B1584" t="s">
        <v>22902</v>
      </c>
      <c r="C1584">
        <v>1993</v>
      </c>
      <c r="D1584" t="b">
        <f t="shared" si="24"/>
        <v>0</v>
      </c>
    </row>
    <row r="1585" spans="1:4">
      <c r="A1585" t="s">
        <v>18754</v>
      </c>
      <c r="B1585" t="s">
        <v>28920</v>
      </c>
      <c r="C1585">
        <v>1989</v>
      </c>
      <c r="D1585" t="b">
        <f t="shared" si="24"/>
        <v>0</v>
      </c>
    </row>
    <row r="1586" spans="1:4">
      <c r="A1586" t="s">
        <v>18754</v>
      </c>
      <c r="B1586" t="s">
        <v>32291</v>
      </c>
      <c r="C1586">
        <v>1991</v>
      </c>
      <c r="D1586" t="b">
        <f t="shared" si="24"/>
        <v>0</v>
      </c>
    </row>
    <row r="1587" spans="1:4">
      <c r="A1587" t="s">
        <v>18754</v>
      </c>
      <c r="B1587" t="s">
        <v>28460</v>
      </c>
      <c r="C1587">
        <v>2001</v>
      </c>
      <c r="D1587" t="b">
        <f t="shared" si="24"/>
        <v>0</v>
      </c>
    </row>
    <row r="1588" spans="1:4">
      <c r="A1588" t="s">
        <v>18754</v>
      </c>
      <c r="B1588" t="s">
        <v>25541</v>
      </c>
      <c r="C1588">
        <v>2001</v>
      </c>
      <c r="D1588" t="b">
        <f t="shared" si="24"/>
        <v>0</v>
      </c>
    </row>
    <row r="1589" spans="1:4">
      <c r="A1589" t="s">
        <v>18754</v>
      </c>
      <c r="B1589" t="s">
        <v>29243</v>
      </c>
      <c r="C1589">
        <v>1990</v>
      </c>
      <c r="D1589" t="b">
        <f t="shared" si="24"/>
        <v>0</v>
      </c>
    </row>
    <row r="1590" spans="1:4">
      <c r="A1590" t="s">
        <v>18754</v>
      </c>
      <c r="B1590" t="s">
        <v>27659</v>
      </c>
      <c r="C1590">
        <v>1994</v>
      </c>
      <c r="D1590" t="b">
        <f t="shared" si="24"/>
        <v>0</v>
      </c>
    </row>
    <row r="1591" spans="1:4">
      <c r="A1591" t="s">
        <v>18754</v>
      </c>
      <c r="B1591" t="s">
        <v>29460</v>
      </c>
      <c r="C1591">
        <v>1991</v>
      </c>
      <c r="D1591" t="b">
        <f t="shared" si="24"/>
        <v>0</v>
      </c>
    </row>
    <row r="1592" spans="1:4">
      <c r="A1592" t="s">
        <v>18754</v>
      </c>
      <c r="B1592" t="s">
        <v>21939</v>
      </c>
      <c r="C1592">
        <v>1992</v>
      </c>
      <c r="D1592" t="b">
        <f t="shared" si="24"/>
        <v>0</v>
      </c>
    </row>
    <row r="1593" spans="1:4">
      <c r="A1593" t="s">
        <v>18754</v>
      </c>
      <c r="B1593" t="s">
        <v>26653</v>
      </c>
      <c r="C1593">
        <v>2011</v>
      </c>
      <c r="D1593" t="b">
        <f t="shared" si="24"/>
        <v>0</v>
      </c>
    </row>
    <row r="1594" spans="1:4">
      <c r="A1594" t="s">
        <v>18754</v>
      </c>
      <c r="B1594" t="s">
        <v>20833</v>
      </c>
      <c r="C1594">
        <v>1991</v>
      </c>
      <c r="D1594" t="b">
        <f t="shared" si="24"/>
        <v>0</v>
      </c>
    </row>
    <row r="1595" spans="1:4">
      <c r="A1595" t="s">
        <v>18754</v>
      </c>
      <c r="B1595" t="s">
        <v>20928</v>
      </c>
      <c r="C1595">
        <v>1990</v>
      </c>
      <c r="D1595" t="b">
        <f t="shared" si="24"/>
        <v>0</v>
      </c>
    </row>
    <row r="1596" spans="1:4">
      <c r="A1596" t="s">
        <v>18754</v>
      </c>
      <c r="B1596" t="s">
        <v>28407</v>
      </c>
      <c r="C1596">
        <v>1991</v>
      </c>
      <c r="D1596" t="b">
        <f t="shared" si="24"/>
        <v>0</v>
      </c>
    </row>
    <row r="1597" spans="1:4">
      <c r="A1597" t="s">
        <v>18754</v>
      </c>
      <c r="B1597" t="s">
        <v>20096</v>
      </c>
      <c r="C1597">
        <v>1989</v>
      </c>
      <c r="D1597" t="b">
        <f t="shared" si="24"/>
        <v>0</v>
      </c>
    </row>
    <row r="1598" spans="1:4">
      <c r="A1598" t="s">
        <v>18754</v>
      </c>
      <c r="B1598" t="s">
        <v>25423</v>
      </c>
      <c r="C1598">
        <v>2003</v>
      </c>
      <c r="D1598" t="b">
        <f t="shared" si="24"/>
        <v>0</v>
      </c>
    </row>
    <row r="1599" spans="1:4">
      <c r="A1599" t="s">
        <v>18754</v>
      </c>
      <c r="B1599" t="s">
        <v>20504</v>
      </c>
      <c r="C1599">
        <v>2007</v>
      </c>
      <c r="D1599" t="b">
        <f t="shared" si="24"/>
        <v>0</v>
      </c>
    </row>
    <row r="1600" spans="1:4">
      <c r="A1600" t="s">
        <v>18754</v>
      </c>
      <c r="B1600" t="s">
        <v>24358</v>
      </c>
      <c r="C1600">
        <v>1998</v>
      </c>
      <c r="D1600" t="b">
        <f t="shared" si="24"/>
        <v>0</v>
      </c>
    </row>
    <row r="1601" spans="1:4">
      <c r="A1601" t="s">
        <v>18754</v>
      </c>
      <c r="B1601" t="s">
        <v>25949</v>
      </c>
      <c r="C1601">
        <v>2005</v>
      </c>
      <c r="D1601" t="b">
        <f t="shared" si="24"/>
        <v>0</v>
      </c>
    </row>
    <row r="1602" spans="1:4">
      <c r="A1602" t="s">
        <v>18754</v>
      </c>
      <c r="B1602" t="s">
        <v>23958</v>
      </c>
      <c r="C1602">
        <v>1996</v>
      </c>
      <c r="D1602" t="b">
        <f t="shared" si="24"/>
        <v>0</v>
      </c>
    </row>
    <row r="1603" spans="1:4">
      <c r="A1603" t="s">
        <v>18754</v>
      </c>
      <c r="B1603" t="s">
        <v>25022</v>
      </c>
      <c r="C1603">
        <v>1989</v>
      </c>
      <c r="D1603" t="b">
        <f t="shared" ref="D1603:D1666" si="25">A1603&amp;B1603=A1604&amp;B1604</f>
        <v>0</v>
      </c>
    </row>
    <row r="1604" spans="1:4">
      <c r="A1604" t="s">
        <v>18754</v>
      </c>
      <c r="B1604" t="s">
        <v>19757</v>
      </c>
      <c r="C1604">
        <v>1989</v>
      </c>
      <c r="D1604" t="b">
        <f t="shared" si="25"/>
        <v>0</v>
      </c>
    </row>
    <row r="1605" spans="1:4">
      <c r="A1605" t="s">
        <v>18754</v>
      </c>
      <c r="B1605" t="s">
        <v>22148</v>
      </c>
      <c r="C1605">
        <v>1992</v>
      </c>
      <c r="D1605" t="b">
        <f t="shared" si="25"/>
        <v>0</v>
      </c>
    </row>
    <row r="1606" spans="1:4">
      <c r="A1606" t="s">
        <v>18754</v>
      </c>
      <c r="B1606" t="s">
        <v>29602</v>
      </c>
      <c r="C1606">
        <v>1996</v>
      </c>
      <c r="D1606" t="b">
        <f t="shared" si="25"/>
        <v>0</v>
      </c>
    </row>
    <row r="1607" spans="1:4">
      <c r="A1607" t="s">
        <v>18754</v>
      </c>
      <c r="B1607" t="s">
        <v>19764</v>
      </c>
      <c r="C1607">
        <v>2000</v>
      </c>
      <c r="D1607" t="b">
        <f t="shared" si="25"/>
        <v>0</v>
      </c>
    </row>
    <row r="1608" spans="1:4">
      <c r="A1608" t="s">
        <v>18754</v>
      </c>
      <c r="B1608" t="s">
        <v>19404</v>
      </c>
      <c r="C1608">
        <v>1989</v>
      </c>
      <c r="D1608" t="b">
        <f t="shared" si="25"/>
        <v>0</v>
      </c>
    </row>
    <row r="1609" spans="1:4">
      <c r="A1609" t="s">
        <v>18754</v>
      </c>
      <c r="B1609" t="s">
        <v>28435</v>
      </c>
      <c r="C1609">
        <v>2015</v>
      </c>
      <c r="D1609" t="b">
        <f t="shared" si="25"/>
        <v>0</v>
      </c>
    </row>
    <row r="1610" spans="1:4">
      <c r="A1610" t="s">
        <v>18754</v>
      </c>
      <c r="B1610" t="s">
        <v>24147</v>
      </c>
      <c r="C1610">
        <v>1997</v>
      </c>
      <c r="D1610" t="b">
        <f t="shared" si="25"/>
        <v>0</v>
      </c>
    </row>
    <row r="1611" spans="1:4">
      <c r="A1611" t="s">
        <v>18754</v>
      </c>
      <c r="B1611" t="s">
        <v>22633</v>
      </c>
      <c r="C1611">
        <v>1992</v>
      </c>
      <c r="D1611" t="b">
        <f t="shared" si="25"/>
        <v>0</v>
      </c>
    </row>
    <row r="1612" spans="1:4">
      <c r="A1612" t="s">
        <v>18754</v>
      </c>
      <c r="B1612" t="s">
        <v>22249</v>
      </c>
      <c r="C1612">
        <v>1992</v>
      </c>
      <c r="D1612" t="b">
        <f t="shared" si="25"/>
        <v>0</v>
      </c>
    </row>
    <row r="1613" spans="1:4">
      <c r="A1613" t="s">
        <v>18754</v>
      </c>
      <c r="B1613" t="s">
        <v>21504</v>
      </c>
      <c r="C1613">
        <v>1990</v>
      </c>
      <c r="D1613" t="b">
        <f t="shared" si="25"/>
        <v>0</v>
      </c>
    </row>
    <row r="1614" spans="1:4">
      <c r="A1614" t="s">
        <v>18754</v>
      </c>
      <c r="B1614" t="s">
        <v>19190</v>
      </c>
      <c r="C1614">
        <v>1989</v>
      </c>
      <c r="D1614" t="b">
        <f t="shared" si="25"/>
        <v>0</v>
      </c>
    </row>
    <row r="1615" spans="1:4">
      <c r="A1615" t="s">
        <v>18754</v>
      </c>
      <c r="B1615" t="s">
        <v>28496</v>
      </c>
      <c r="C1615">
        <v>2020</v>
      </c>
      <c r="D1615" t="b">
        <f t="shared" si="25"/>
        <v>0</v>
      </c>
    </row>
    <row r="1616" spans="1:4">
      <c r="A1616" t="s">
        <v>18754</v>
      </c>
      <c r="B1616" t="s">
        <v>21661</v>
      </c>
      <c r="C1616">
        <v>1990</v>
      </c>
      <c r="D1616" t="b">
        <f t="shared" si="25"/>
        <v>0</v>
      </c>
    </row>
    <row r="1617" spans="1:4">
      <c r="A1617" t="s">
        <v>18754</v>
      </c>
      <c r="B1617" t="s">
        <v>19985</v>
      </c>
      <c r="C1617">
        <v>1989</v>
      </c>
      <c r="D1617" t="b">
        <f t="shared" si="25"/>
        <v>0</v>
      </c>
    </row>
    <row r="1618" spans="1:4">
      <c r="A1618" t="s">
        <v>18754</v>
      </c>
      <c r="B1618" t="s">
        <v>29266</v>
      </c>
      <c r="C1618">
        <v>1990</v>
      </c>
      <c r="D1618" t="b">
        <f t="shared" si="25"/>
        <v>0</v>
      </c>
    </row>
    <row r="1619" spans="1:4">
      <c r="A1619" t="s">
        <v>18754</v>
      </c>
      <c r="B1619" t="s">
        <v>23228</v>
      </c>
      <c r="C1619">
        <v>2009</v>
      </c>
      <c r="D1619" t="b">
        <f t="shared" si="25"/>
        <v>0</v>
      </c>
    </row>
    <row r="1620" spans="1:4">
      <c r="A1620" t="s">
        <v>18754</v>
      </c>
      <c r="B1620" t="s">
        <v>22019</v>
      </c>
      <c r="C1620">
        <v>1993</v>
      </c>
      <c r="D1620" t="b">
        <f t="shared" si="25"/>
        <v>0</v>
      </c>
    </row>
    <row r="1621" spans="1:4">
      <c r="A1621" t="s">
        <v>18754</v>
      </c>
      <c r="B1621" t="s">
        <v>24190</v>
      </c>
      <c r="C1621">
        <v>1996</v>
      </c>
      <c r="D1621" t="b">
        <f t="shared" si="25"/>
        <v>0</v>
      </c>
    </row>
    <row r="1622" spans="1:4">
      <c r="A1622" t="s">
        <v>18754</v>
      </c>
      <c r="B1622" t="s">
        <v>19799</v>
      </c>
      <c r="C1622">
        <v>1989</v>
      </c>
      <c r="D1622" t="b">
        <f t="shared" si="25"/>
        <v>0</v>
      </c>
    </row>
    <row r="1623" spans="1:4">
      <c r="A1623" t="s">
        <v>18754</v>
      </c>
      <c r="B1623" t="s">
        <v>29281</v>
      </c>
      <c r="C1623">
        <v>1990</v>
      </c>
      <c r="D1623" t="b">
        <f t="shared" si="25"/>
        <v>0</v>
      </c>
    </row>
    <row r="1624" spans="1:4">
      <c r="A1624" t="s">
        <v>18754</v>
      </c>
      <c r="B1624" t="s">
        <v>21948</v>
      </c>
      <c r="C1624">
        <v>1992</v>
      </c>
      <c r="D1624" t="b">
        <f t="shared" si="25"/>
        <v>0</v>
      </c>
    </row>
    <row r="1625" spans="1:4">
      <c r="A1625" t="s">
        <v>18754</v>
      </c>
      <c r="B1625" t="s">
        <v>18900</v>
      </c>
      <c r="C1625">
        <v>1991</v>
      </c>
      <c r="D1625" t="b">
        <f t="shared" si="25"/>
        <v>0</v>
      </c>
    </row>
    <row r="1626" spans="1:4">
      <c r="A1626" t="s">
        <v>18754</v>
      </c>
      <c r="B1626" t="s">
        <v>22074</v>
      </c>
      <c r="C1626">
        <v>1992</v>
      </c>
      <c r="D1626" t="b">
        <f t="shared" si="25"/>
        <v>0</v>
      </c>
    </row>
    <row r="1627" spans="1:4">
      <c r="A1627" t="s">
        <v>18754</v>
      </c>
      <c r="B1627" t="s">
        <v>23647</v>
      </c>
      <c r="C1627">
        <v>1996</v>
      </c>
      <c r="D1627" t="b">
        <f t="shared" si="25"/>
        <v>0</v>
      </c>
    </row>
    <row r="1628" spans="1:4">
      <c r="A1628" t="s">
        <v>18754</v>
      </c>
      <c r="B1628" t="s">
        <v>29509</v>
      </c>
      <c r="C1628">
        <v>1992</v>
      </c>
      <c r="D1628" t="b">
        <f t="shared" si="25"/>
        <v>0</v>
      </c>
    </row>
    <row r="1629" spans="1:4">
      <c r="A1629" t="s">
        <v>18754</v>
      </c>
      <c r="B1629" t="s">
        <v>21481</v>
      </c>
      <c r="C1629">
        <v>1990</v>
      </c>
      <c r="D1629" t="b">
        <f t="shared" si="25"/>
        <v>0</v>
      </c>
    </row>
    <row r="1630" spans="1:4">
      <c r="A1630" t="s">
        <v>18754</v>
      </c>
      <c r="B1630" t="s">
        <v>19600</v>
      </c>
      <c r="C1630">
        <v>1992</v>
      </c>
      <c r="D1630" t="b">
        <f t="shared" si="25"/>
        <v>0</v>
      </c>
    </row>
    <row r="1631" spans="1:4">
      <c r="A1631" t="s">
        <v>18754</v>
      </c>
      <c r="B1631" t="s">
        <v>29245</v>
      </c>
      <c r="C1631">
        <v>1990</v>
      </c>
      <c r="D1631" t="b">
        <f t="shared" si="25"/>
        <v>0</v>
      </c>
    </row>
    <row r="1632" spans="1:4">
      <c r="A1632" t="s">
        <v>18754</v>
      </c>
      <c r="B1632" t="s">
        <v>21996</v>
      </c>
      <c r="C1632">
        <v>1989</v>
      </c>
      <c r="D1632" t="b">
        <f t="shared" si="25"/>
        <v>0</v>
      </c>
    </row>
    <row r="1633" spans="1:4">
      <c r="A1633" t="s">
        <v>18754</v>
      </c>
      <c r="B1633" t="s">
        <v>18755</v>
      </c>
      <c r="C1633">
        <v>1989</v>
      </c>
      <c r="D1633" t="b">
        <f t="shared" si="25"/>
        <v>0</v>
      </c>
    </row>
    <row r="1634" spans="1:4">
      <c r="A1634" t="s">
        <v>18754</v>
      </c>
      <c r="B1634" t="s">
        <v>27316</v>
      </c>
      <c r="C1634">
        <v>2016</v>
      </c>
      <c r="D1634" t="b">
        <f t="shared" si="25"/>
        <v>0</v>
      </c>
    </row>
    <row r="1635" spans="1:4">
      <c r="A1635" t="s">
        <v>18754</v>
      </c>
      <c r="B1635" t="s">
        <v>28894</v>
      </c>
      <c r="C1635">
        <v>1989</v>
      </c>
      <c r="D1635" t="b">
        <f t="shared" si="25"/>
        <v>0</v>
      </c>
    </row>
    <row r="1636" spans="1:4">
      <c r="A1636" t="s">
        <v>18754</v>
      </c>
      <c r="B1636" t="s">
        <v>23869</v>
      </c>
      <c r="C1636">
        <v>1996</v>
      </c>
      <c r="D1636" t="b">
        <f t="shared" si="25"/>
        <v>0</v>
      </c>
    </row>
    <row r="1637" spans="1:4">
      <c r="A1637" t="s">
        <v>18754</v>
      </c>
      <c r="B1637" t="s">
        <v>21267</v>
      </c>
      <c r="C1637">
        <v>1989</v>
      </c>
      <c r="D1637" t="b">
        <f t="shared" si="25"/>
        <v>0</v>
      </c>
    </row>
    <row r="1638" spans="1:4">
      <c r="A1638" t="s">
        <v>18754</v>
      </c>
      <c r="B1638" t="s">
        <v>23269</v>
      </c>
      <c r="C1638">
        <v>1998</v>
      </c>
      <c r="D1638" t="b">
        <f t="shared" si="25"/>
        <v>0</v>
      </c>
    </row>
    <row r="1639" spans="1:4">
      <c r="A1639" t="s">
        <v>18754</v>
      </c>
      <c r="B1639" t="s">
        <v>26615</v>
      </c>
      <c r="C1639">
        <v>2010</v>
      </c>
      <c r="D1639" t="b">
        <f t="shared" si="25"/>
        <v>0</v>
      </c>
    </row>
    <row r="1640" spans="1:4">
      <c r="A1640" t="s">
        <v>18754</v>
      </c>
      <c r="B1640" t="s">
        <v>19625</v>
      </c>
      <c r="C1640">
        <v>1990</v>
      </c>
      <c r="D1640" t="b">
        <f t="shared" si="25"/>
        <v>0</v>
      </c>
    </row>
    <row r="1641" spans="1:4">
      <c r="A1641" t="s">
        <v>18754</v>
      </c>
      <c r="B1641" t="s">
        <v>18689</v>
      </c>
      <c r="C1641">
        <v>1996</v>
      </c>
      <c r="D1641" t="b">
        <f t="shared" si="25"/>
        <v>0</v>
      </c>
    </row>
    <row r="1642" spans="1:4">
      <c r="A1642" t="s">
        <v>18754</v>
      </c>
      <c r="B1642" t="s">
        <v>28928</v>
      </c>
      <c r="C1642">
        <v>1989</v>
      </c>
      <c r="D1642" t="b">
        <f t="shared" si="25"/>
        <v>0</v>
      </c>
    </row>
    <row r="1643" spans="1:4">
      <c r="A1643" t="s">
        <v>18754</v>
      </c>
      <c r="B1643" t="s">
        <v>19844</v>
      </c>
      <c r="C1643">
        <v>1989</v>
      </c>
      <c r="D1643" t="b">
        <f t="shared" si="25"/>
        <v>0</v>
      </c>
    </row>
    <row r="1644" spans="1:4">
      <c r="A1644" t="s">
        <v>18754</v>
      </c>
      <c r="B1644" t="s">
        <v>19748</v>
      </c>
      <c r="C1644">
        <v>1989</v>
      </c>
      <c r="D1644" t="b">
        <f t="shared" si="25"/>
        <v>0</v>
      </c>
    </row>
    <row r="1645" spans="1:4">
      <c r="A1645" t="s">
        <v>18754</v>
      </c>
      <c r="B1645" t="s">
        <v>22139</v>
      </c>
      <c r="C1645">
        <v>1990</v>
      </c>
      <c r="D1645" t="b">
        <f t="shared" si="25"/>
        <v>0</v>
      </c>
    </row>
    <row r="1646" spans="1:4">
      <c r="A1646" t="s">
        <v>18754</v>
      </c>
      <c r="B1646" t="s">
        <v>27740</v>
      </c>
      <c r="C1646">
        <v>2019</v>
      </c>
      <c r="D1646" t="b">
        <f t="shared" si="25"/>
        <v>0</v>
      </c>
    </row>
    <row r="1647" spans="1:4">
      <c r="A1647" t="s">
        <v>18754</v>
      </c>
      <c r="B1647" t="s">
        <v>23222</v>
      </c>
      <c r="C1647">
        <v>1996</v>
      </c>
      <c r="D1647" t="b">
        <f t="shared" si="25"/>
        <v>0</v>
      </c>
    </row>
    <row r="1648" spans="1:4">
      <c r="A1648" t="s">
        <v>18754</v>
      </c>
      <c r="B1648" t="s">
        <v>27247</v>
      </c>
      <c r="C1648">
        <v>2016</v>
      </c>
      <c r="D1648" t="b">
        <f t="shared" si="25"/>
        <v>0</v>
      </c>
    </row>
    <row r="1649" spans="1:4">
      <c r="A1649" t="s">
        <v>18754</v>
      </c>
      <c r="B1649" t="s">
        <v>26977</v>
      </c>
      <c r="C1649">
        <v>2013</v>
      </c>
      <c r="D1649" t="b">
        <f t="shared" si="25"/>
        <v>0</v>
      </c>
    </row>
    <row r="1650" spans="1:4">
      <c r="A1650" t="s">
        <v>18754</v>
      </c>
      <c r="B1650" t="s">
        <v>19771</v>
      </c>
      <c r="C1650">
        <v>1989</v>
      </c>
      <c r="D1650" t="b">
        <f t="shared" si="25"/>
        <v>0</v>
      </c>
    </row>
    <row r="1651" spans="1:4">
      <c r="A1651" t="s">
        <v>18754</v>
      </c>
      <c r="B1651" t="s">
        <v>28961</v>
      </c>
      <c r="C1651">
        <v>1989</v>
      </c>
      <c r="D1651" t="b">
        <f t="shared" si="25"/>
        <v>0</v>
      </c>
    </row>
    <row r="1652" spans="1:4">
      <c r="A1652" t="s">
        <v>18754</v>
      </c>
      <c r="B1652" t="s">
        <v>26994</v>
      </c>
      <c r="C1652">
        <v>2013</v>
      </c>
      <c r="D1652" t="b">
        <f t="shared" si="25"/>
        <v>0</v>
      </c>
    </row>
    <row r="1653" spans="1:4">
      <c r="A1653" t="s">
        <v>18754</v>
      </c>
      <c r="B1653" t="s">
        <v>22419</v>
      </c>
      <c r="C1653">
        <v>1992</v>
      </c>
      <c r="D1653" t="b">
        <f t="shared" si="25"/>
        <v>0</v>
      </c>
    </row>
    <row r="1654" spans="1:4">
      <c r="A1654" t="s">
        <v>18754</v>
      </c>
      <c r="B1654" t="s">
        <v>28851</v>
      </c>
      <c r="C1654">
        <v>1989</v>
      </c>
      <c r="D1654" t="b">
        <f t="shared" si="25"/>
        <v>0</v>
      </c>
    </row>
    <row r="1655" spans="1:4">
      <c r="A1655" t="s">
        <v>18754</v>
      </c>
      <c r="B1655" t="s">
        <v>23861</v>
      </c>
      <c r="C1655">
        <v>1996</v>
      </c>
      <c r="D1655" t="b">
        <f t="shared" si="25"/>
        <v>0</v>
      </c>
    </row>
    <row r="1656" spans="1:4">
      <c r="A1656" t="s">
        <v>18754</v>
      </c>
      <c r="B1656" t="s">
        <v>21502</v>
      </c>
      <c r="C1656">
        <v>2004</v>
      </c>
      <c r="D1656" t="b">
        <f t="shared" si="25"/>
        <v>0</v>
      </c>
    </row>
    <row r="1657" spans="1:4">
      <c r="A1657" t="s">
        <v>18754</v>
      </c>
      <c r="B1657" t="s">
        <v>27760</v>
      </c>
      <c r="C1657">
        <v>2019</v>
      </c>
      <c r="D1657" t="b">
        <f t="shared" si="25"/>
        <v>0</v>
      </c>
    </row>
    <row r="1658" spans="1:4">
      <c r="A1658" t="s">
        <v>18754</v>
      </c>
      <c r="B1658" t="s">
        <v>22093</v>
      </c>
      <c r="C1658">
        <v>1992</v>
      </c>
      <c r="D1658" t="b">
        <f t="shared" si="25"/>
        <v>0</v>
      </c>
    </row>
    <row r="1659" spans="1:4">
      <c r="A1659" t="s">
        <v>18754</v>
      </c>
      <c r="B1659" t="s">
        <v>20167</v>
      </c>
      <c r="C1659">
        <v>1990</v>
      </c>
      <c r="D1659" t="b">
        <f t="shared" si="25"/>
        <v>0</v>
      </c>
    </row>
    <row r="1660" spans="1:4">
      <c r="A1660" t="s">
        <v>18754</v>
      </c>
      <c r="B1660" t="s">
        <v>29170</v>
      </c>
      <c r="C1660">
        <v>1990</v>
      </c>
      <c r="D1660" t="b">
        <f t="shared" si="25"/>
        <v>0</v>
      </c>
    </row>
    <row r="1661" spans="1:4">
      <c r="A1661" t="s">
        <v>18754</v>
      </c>
      <c r="B1661" t="s">
        <v>20255</v>
      </c>
      <c r="C1661">
        <v>1990</v>
      </c>
      <c r="D1661" t="b">
        <f t="shared" si="25"/>
        <v>0</v>
      </c>
    </row>
    <row r="1662" spans="1:4">
      <c r="A1662" t="s">
        <v>18754</v>
      </c>
      <c r="B1662" t="s">
        <v>29129</v>
      </c>
      <c r="C1662">
        <v>1990</v>
      </c>
      <c r="D1662" t="b">
        <f t="shared" si="25"/>
        <v>0</v>
      </c>
    </row>
    <row r="1663" spans="1:4">
      <c r="A1663" t="s">
        <v>18754</v>
      </c>
      <c r="B1663" t="s">
        <v>29659</v>
      </c>
      <c r="C1663">
        <v>2001</v>
      </c>
      <c r="D1663" t="b">
        <f t="shared" si="25"/>
        <v>0</v>
      </c>
    </row>
    <row r="1664" spans="1:4">
      <c r="A1664" t="s">
        <v>18754</v>
      </c>
      <c r="B1664" t="s">
        <v>27014</v>
      </c>
      <c r="C1664">
        <v>2014</v>
      </c>
      <c r="D1664" t="b">
        <f t="shared" si="25"/>
        <v>0</v>
      </c>
    </row>
    <row r="1665" spans="1:4">
      <c r="A1665" t="s">
        <v>18754</v>
      </c>
      <c r="B1665" t="s">
        <v>29429</v>
      </c>
      <c r="C1665">
        <v>1991</v>
      </c>
      <c r="D1665" t="b">
        <f t="shared" si="25"/>
        <v>0</v>
      </c>
    </row>
    <row r="1666" spans="1:4">
      <c r="A1666" t="s">
        <v>18754</v>
      </c>
      <c r="B1666" t="s">
        <v>27508</v>
      </c>
      <c r="C1666">
        <v>2017</v>
      </c>
      <c r="D1666" t="b">
        <f t="shared" si="25"/>
        <v>0</v>
      </c>
    </row>
    <row r="1667" spans="1:4">
      <c r="A1667" t="s">
        <v>18754</v>
      </c>
      <c r="B1667" t="s">
        <v>19646</v>
      </c>
      <c r="C1667">
        <v>1989</v>
      </c>
      <c r="D1667" t="b">
        <f t="shared" ref="D1667:D1730" si="26">A1667&amp;B1667=A1668&amp;B1668</f>
        <v>0</v>
      </c>
    </row>
    <row r="1668" spans="1:4">
      <c r="A1668" t="s">
        <v>18754</v>
      </c>
      <c r="B1668" t="s">
        <v>29362</v>
      </c>
      <c r="C1668">
        <v>1990</v>
      </c>
      <c r="D1668" t="b">
        <f t="shared" si="26"/>
        <v>0</v>
      </c>
    </row>
    <row r="1669" spans="1:4">
      <c r="A1669" t="s">
        <v>18754</v>
      </c>
      <c r="B1669" t="s">
        <v>29382</v>
      </c>
      <c r="C1669">
        <v>1991</v>
      </c>
      <c r="D1669" t="b">
        <f t="shared" si="26"/>
        <v>0</v>
      </c>
    </row>
    <row r="1670" spans="1:4">
      <c r="A1670" t="s">
        <v>18754</v>
      </c>
      <c r="B1670" t="s">
        <v>22629</v>
      </c>
      <c r="C1670">
        <v>1989</v>
      </c>
      <c r="D1670" t="b">
        <f t="shared" si="26"/>
        <v>0</v>
      </c>
    </row>
    <row r="1671" spans="1:4">
      <c r="A1671" t="s">
        <v>18754</v>
      </c>
      <c r="B1671" t="s">
        <v>28889</v>
      </c>
      <c r="C1671">
        <v>1989</v>
      </c>
      <c r="D1671" t="b">
        <f t="shared" si="26"/>
        <v>0</v>
      </c>
    </row>
    <row r="1672" spans="1:4">
      <c r="A1672" t="s">
        <v>18754</v>
      </c>
      <c r="B1672" t="s">
        <v>28848</v>
      </c>
      <c r="C1672">
        <v>1989</v>
      </c>
      <c r="D1672" t="b">
        <f t="shared" si="26"/>
        <v>0</v>
      </c>
    </row>
    <row r="1673" spans="1:4">
      <c r="A1673" t="s">
        <v>18754</v>
      </c>
      <c r="B1673" t="s">
        <v>29299</v>
      </c>
      <c r="C1673">
        <v>1990</v>
      </c>
      <c r="D1673" t="b">
        <f t="shared" si="26"/>
        <v>0</v>
      </c>
    </row>
    <row r="1674" spans="1:4">
      <c r="A1674" t="s">
        <v>18754</v>
      </c>
      <c r="B1674" t="s">
        <v>24898</v>
      </c>
      <c r="C1674">
        <v>2002</v>
      </c>
      <c r="D1674" t="b">
        <f t="shared" si="26"/>
        <v>0</v>
      </c>
    </row>
    <row r="1675" spans="1:4">
      <c r="A1675" t="s">
        <v>18754</v>
      </c>
      <c r="B1675" t="s">
        <v>19148</v>
      </c>
      <c r="C1675">
        <v>1989</v>
      </c>
      <c r="D1675" t="b">
        <f t="shared" si="26"/>
        <v>0</v>
      </c>
    </row>
    <row r="1676" spans="1:4">
      <c r="A1676" t="s">
        <v>18754</v>
      </c>
      <c r="B1676" t="s">
        <v>23374</v>
      </c>
      <c r="C1676">
        <v>1995</v>
      </c>
      <c r="D1676" t="b">
        <f t="shared" si="26"/>
        <v>0</v>
      </c>
    </row>
    <row r="1677" spans="1:4">
      <c r="A1677" t="s">
        <v>18754</v>
      </c>
      <c r="B1677" t="s">
        <v>29612</v>
      </c>
      <c r="C1677">
        <v>1996</v>
      </c>
      <c r="D1677" t="b">
        <f t="shared" si="26"/>
        <v>0</v>
      </c>
    </row>
    <row r="1678" spans="1:4">
      <c r="A1678" t="s">
        <v>18754</v>
      </c>
      <c r="B1678" t="s">
        <v>26972</v>
      </c>
      <c r="C1678">
        <v>2013</v>
      </c>
      <c r="D1678" t="b">
        <f t="shared" si="26"/>
        <v>0</v>
      </c>
    </row>
    <row r="1679" spans="1:4">
      <c r="A1679" t="s">
        <v>18754</v>
      </c>
      <c r="B1679" t="s">
        <v>20998</v>
      </c>
      <c r="C1679">
        <v>1991</v>
      </c>
      <c r="D1679" t="b">
        <f t="shared" si="26"/>
        <v>0</v>
      </c>
    </row>
    <row r="1680" spans="1:4">
      <c r="A1680" t="s">
        <v>18754</v>
      </c>
      <c r="B1680" t="s">
        <v>29071</v>
      </c>
      <c r="C1680">
        <v>1990</v>
      </c>
      <c r="D1680" t="b">
        <f t="shared" si="26"/>
        <v>0</v>
      </c>
    </row>
    <row r="1681" spans="1:4">
      <c r="A1681" t="s">
        <v>18754</v>
      </c>
      <c r="B1681" t="s">
        <v>28978</v>
      </c>
      <c r="C1681">
        <v>1989</v>
      </c>
      <c r="D1681" t="b">
        <f t="shared" si="26"/>
        <v>0</v>
      </c>
    </row>
    <row r="1682" spans="1:4">
      <c r="A1682" t="s">
        <v>18754</v>
      </c>
      <c r="B1682" t="s">
        <v>29515</v>
      </c>
      <c r="C1682">
        <v>1992</v>
      </c>
      <c r="D1682" t="b">
        <f t="shared" si="26"/>
        <v>0</v>
      </c>
    </row>
    <row r="1683" spans="1:4">
      <c r="A1683" t="s">
        <v>18754</v>
      </c>
      <c r="B1683" t="s">
        <v>21971</v>
      </c>
      <c r="C1683">
        <v>1992</v>
      </c>
      <c r="D1683" t="b">
        <f t="shared" si="26"/>
        <v>0</v>
      </c>
    </row>
    <row r="1684" spans="1:4">
      <c r="A1684" t="s">
        <v>18754</v>
      </c>
      <c r="B1684" t="s">
        <v>28544</v>
      </c>
      <c r="C1684">
        <v>2005</v>
      </c>
      <c r="D1684" t="b">
        <f t="shared" si="26"/>
        <v>0</v>
      </c>
    </row>
    <row r="1685" spans="1:4">
      <c r="A1685" t="s">
        <v>18754</v>
      </c>
      <c r="B1685" t="s">
        <v>20495</v>
      </c>
      <c r="C1685">
        <v>1991</v>
      </c>
      <c r="D1685" t="b">
        <f t="shared" si="26"/>
        <v>0</v>
      </c>
    </row>
    <row r="1686" spans="1:4">
      <c r="A1686" t="s">
        <v>18754</v>
      </c>
      <c r="B1686" t="s">
        <v>26986</v>
      </c>
      <c r="C1686">
        <v>2013</v>
      </c>
      <c r="D1686" t="b">
        <f t="shared" si="26"/>
        <v>0</v>
      </c>
    </row>
    <row r="1687" spans="1:4">
      <c r="A1687" t="s">
        <v>18754</v>
      </c>
      <c r="B1687" t="s">
        <v>21111</v>
      </c>
      <c r="C1687">
        <v>1991</v>
      </c>
      <c r="D1687" t="b">
        <f t="shared" si="26"/>
        <v>0</v>
      </c>
    </row>
    <row r="1688" spans="1:4">
      <c r="A1688" t="s">
        <v>18754</v>
      </c>
      <c r="B1688" t="s">
        <v>22545</v>
      </c>
      <c r="C1688">
        <v>2010</v>
      </c>
      <c r="D1688" t="b">
        <f t="shared" si="26"/>
        <v>0</v>
      </c>
    </row>
    <row r="1689" spans="1:4">
      <c r="A1689" t="s">
        <v>18754</v>
      </c>
      <c r="B1689" t="s">
        <v>29664</v>
      </c>
      <c r="C1689">
        <v>2001</v>
      </c>
      <c r="D1689" t="b">
        <f t="shared" si="26"/>
        <v>0</v>
      </c>
    </row>
    <row r="1690" spans="1:4">
      <c r="A1690" t="s">
        <v>18754</v>
      </c>
      <c r="B1690" t="s">
        <v>29461</v>
      </c>
      <c r="C1690">
        <v>1991</v>
      </c>
      <c r="D1690" t="b">
        <f t="shared" si="26"/>
        <v>0</v>
      </c>
    </row>
    <row r="1691" spans="1:4">
      <c r="A1691" t="s">
        <v>18754</v>
      </c>
      <c r="B1691" t="s">
        <v>19967</v>
      </c>
      <c r="C1691">
        <v>1989</v>
      </c>
      <c r="D1691" t="b">
        <f t="shared" si="26"/>
        <v>0</v>
      </c>
    </row>
    <row r="1692" spans="1:4">
      <c r="A1692" t="s">
        <v>18754</v>
      </c>
      <c r="B1692" t="s">
        <v>25667</v>
      </c>
      <c r="C1692">
        <v>2004</v>
      </c>
      <c r="D1692" t="b">
        <f t="shared" si="26"/>
        <v>0</v>
      </c>
    </row>
    <row r="1693" spans="1:4">
      <c r="A1693" t="s">
        <v>18754</v>
      </c>
      <c r="B1693" t="s">
        <v>18963</v>
      </c>
      <c r="C1693">
        <v>1991</v>
      </c>
      <c r="D1693" t="b">
        <f t="shared" si="26"/>
        <v>0</v>
      </c>
    </row>
    <row r="1694" spans="1:4">
      <c r="A1694" t="s">
        <v>18754</v>
      </c>
      <c r="B1694" t="s">
        <v>19760</v>
      </c>
      <c r="C1694">
        <v>1992</v>
      </c>
      <c r="D1694" t="b">
        <f t="shared" si="26"/>
        <v>0</v>
      </c>
    </row>
    <row r="1695" spans="1:4">
      <c r="A1695" t="s">
        <v>18754</v>
      </c>
      <c r="B1695" t="s">
        <v>19907</v>
      </c>
      <c r="C1695">
        <v>1989</v>
      </c>
      <c r="D1695" t="b">
        <f t="shared" si="26"/>
        <v>0</v>
      </c>
    </row>
    <row r="1696" spans="1:4">
      <c r="A1696" t="s">
        <v>18754</v>
      </c>
      <c r="B1696" t="s">
        <v>21007</v>
      </c>
      <c r="C1696">
        <v>1991</v>
      </c>
      <c r="D1696" t="b">
        <f t="shared" si="26"/>
        <v>0</v>
      </c>
    </row>
    <row r="1697" spans="1:4">
      <c r="A1697" t="s">
        <v>18754</v>
      </c>
      <c r="B1697" t="s">
        <v>29010</v>
      </c>
      <c r="C1697">
        <v>1989</v>
      </c>
      <c r="D1697" t="b">
        <f t="shared" si="26"/>
        <v>0</v>
      </c>
    </row>
    <row r="1698" spans="1:4">
      <c r="A1698" t="s">
        <v>18754</v>
      </c>
      <c r="B1698" t="s">
        <v>19097</v>
      </c>
      <c r="C1698">
        <v>1989</v>
      </c>
      <c r="D1698" t="b">
        <f t="shared" si="26"/>
        <v>0</v>
      </c>
    </row>
    <row r="1699" spans="1:4">
      <c r="A1699" t="s">
        <v>18754</v>
      </c>
      <c r="B1699" t="s">
        <v>20688</v>
      </c>
      <c r="C1699">
        <v>2009</v>
      </c>
      <c r="D1699" t="b">
        <f t="shared" si="26"/>
        <v>0</v>
      </c>
    </row>
    <row r="1700" spans="1:4">
      <c r="A1700" t="s">
        <v>18754</v>
      </c>
      <c r="B1700" t="s">
        <v>24720</v>
      </c>
      <c r="C1700">
        <v>2000</v>
      </c>
      <c r="D1700" t="b">
        <f t="shared" si="26"/>
        <v>0</v>
      </c>
    </row>
    <row r="1701" spans="1:4">
      <c r="A1701" t="s">
        <v>18754</v>
      </c>
      <c r="B1701" t="s">
        <v>22818</v>
      </c>
      <c r="C1701">
        <v>1993</v>
      </c>
      <c r="D1701" t="b">
        <f t="shared" si="26"/>
        <v>0</v>
      </c>
    </row>
    <row r="1702" spans="1:4">
      <c r="A1702" t="s">
        <v>18754</v>
      </c>
      <c r="B1702" t="s">
        <v>29477</v>
      </c>
      <c r="C1702">
        <v>1992</v>
      </c>
      <c r="D1702" t="b">
        <f t="shared" si="26"/>
        <v>0</v>
      </c>
    </row>
    <row r="1703" spans="1:4">
      <c r="A1703" t="s">
        <v>18754</v>
      </c>
      <c r="B1703" t="s">
        <v>23673</v>
      </c>
      <c r="C1703">
        <v>1996</v>
      </c>
      <c r="D1703" t="b">
        <f t="shared" si="26"/>
        <v>0</v>
      </c>
    </row>
    <row r="1704" spans="1:4">
      <c r="A1704" t="s">
        <v>18754</v>
      </c>
      <c r="B1704" t="s">
        <v>20991</v>
      </c>
      <c r="C1704">
        <v>1991</v>
      </c>
      <c r="D1704" t="b">
        <f t="shared" si="26"/>
        <v>0</v>
      </c>
    </row>
    <row r="1705" spans="1:4">
      <c r="A1705" t="s">
        <v>18754</v>
      </c>
      <c r="B1705" t="s">
        <v>22154</v>
      </c>
      <c r="C1705">
        <v>1992</v>
      </c>
      <c r="D1705" t="b">
        <f t="shared" si="26"/>
        <v>0</v>
      </c>
    </row>
    <row r="1706" spans="1:4">
      <c r="A1706" t="s">
        <v>18754</v>
      </c>
      <c r="B1706" t="s">
        <v>27745</v>
      </c>
      <c r="C1706">
        <v>2019</v>
      </c>
      <c r="D1706" t="b">
        <f t="shared" si="26"/>
        <v>0</v>
      </c>
    </row>
    <row r="1707" spans="1:4">
      <c r="A1707" t="s">
        <v>18754</v>
      </c>
      <c r="B1707" t="s">
        <v>29415</v>
      </c>
      <c r="C1707">
        <v>1991</v>
      </c>
      <c r="D1707" t="b">
        <f t="shared" si="26"/>
        <v>0</v>
      </c>
    </row>
    <row r="1708" spans="1:4">
      <c r="A1708" t="s">
        <v>18754</v>
      </c>
      <c r="B1708" t="s">
        <v>29699</v>
      </c>
      <c r="C1708">
        <v>2005</v>
      </c>
      <c r="D1708" t="b">
        <f t="shared" si="26"/>
        <v>0</v>
      </c>
    </row>
    <row r="1709" spans="1:4">
      <c r="A1709" t="s">
        <v>18754</v>
      </c>
      <c r="B1709" t="s">
        <v>29070</v>
      </c>
      <c r="C1709">
        <v>1989</v>
      </c>
      <c r="D1709" t="b">
        <f t="shared" si="26"/>
        <v>0</v>
      </c>
    </row>
    <row r="1710" spans="1:4">
      <c r="A1710" t="s">
        <v>18536</v>
      </c>
      <c r="B1710" t="s">
        <v>20423</v>
      </c>
      <c r="C1710">
        <v>1991</v>
      </c>
      <c r="D1710" t="b">
        <f t="shared" si="26"/>
        <v>0</v>
      </c>
    </row>
    <row r="1711" spans="1:4">
      <c r="A1711" t="s">
        <v>18536</v>
      </c>
      <c r="B1711" t="s">
        <v>24304</v>
      </c>
      <c r="C1711">
        <v>1998</v>
      </c>
      <c r="D1711" t="b">
        <f t="shared" si="26"/>
        <v>0</v>
      </c>
    </row>
    <row r="1712" spans="1:4">
      <c r="A1712" t="s">
        <v>18536</v>
      </c>
      <c r="B1712" t="s">
        <v>22964</v>
      </c>
      <c r="C1712">
        <v>1996</v>
      </c>
      <c r="D1712" t="b">
        <f t="shared" si="26"/>
        <v>0</v>
      </c>
    </row>
    <row r="1713" spans="1:4">
      <c r="A1713" t="s">
        <v>18536</v>
      </c>
      <c r="B1713" t="s">
        <v>26746</v>
      </c>
      <c r="C1713">
        <v>2013</v>
      </c>
      <c r="D1713" t="b">
        <f t="shared" si="26"/>
        <v>0</v>
      </c>
    </row>
    <row r="1714" spans="1:4">
      <c r="A1714" t="s">
        <v>18536</v>
      </c>
      <c r="B1714" t="s">
        <v>21797</v>
      </c>
      <c r="C1714">
        <v>1989</v>
      </c>
      <c r="D1714" t="b">
        <f t="shared" si="26"/>
        <v>0</v>
      </c>
    </row>
    <row r="1715" spans="1:4">
      <c r="A1715" t="s">
        <v>18536</v>
      </c>
      <c r="B1715" t="s">
        <v>21799</v>
      </c>
      <c r="C1715">
        <v>1989</v>
      </c>
      <c r="D1715" t="b">
        <f t="shared" si="26"/>
        <v>0</v>
      </c>
    </row>
    <row r="1716" spans="1:4">
      <c r="A1716" t="s">
        <v>18536</v>
      </c>
      <c r="B1716" t="s">
        <v>23517</v>
      </c>
      <c r="C1716">
        <v>1996</v>
      </c>
      <c r="D1716" t="b">
        <f t="shared" si="26"/>
        <v>0</v>
      </c>
    </row>
    <row r="1717" spans="1:4">
      <c r="A1717" t="s">
        <v>18536</v>
      </c>
      <c r="B1717" t="s">
        <v>18978</v>
      </c>
      <c r="C1717">
        <v>1989</v>
      </c>
      <c r="D1717" t="b">
        <f t="shared" si="26"/>
        <v>0</v>
      </c>
    </row>
    <row r="1718" spans="1:4">
      <c r="A1718" t="s">
        <v>18536</v>
      </c>
      <c r="B1718" t="s">
        <v>25267</v>
      </c>
      <c r="C1718">
        <v>2003</v>
      </c>
      <c r="D1718" t="b">
        <f t="shared" si="26"/>
        <v>0</v>
      </c>
    </row>
    <row r="1719" spans="1:4">
      <c r="A1719" t="s">
        <v>18536</v>
      </c>
      <c r="B1719" t="s">
        <v>24028</v>
      </c>
      <c r="C1719">
        <v>1996</v>
      </c>
      <c r="D1719" t="b">
        <f t="shared" si="26"/>
        <v>0</v>
      </c>
    </row>
    <row r="1720" spans="1:4">
      <c r="A1720" t="s">
        <v>18536</v>
      </c>
      <c r="B1720" t="s">
        <v>29367</v>
      </c>
      <c r="C1720">
        <v>1990</v>
      </c>
      <c r="D1720" t="b">
        <f t="shared" si="26"/>
        <v>0</v>
      </c>
    </row>
    <row r="1721" spans="1:4">
      <c r="A1721" t="s">
        <v>18536</v>
      </c>
      <c r="B1721" t="s">
        <v>20710</v>
      </c>
      <c r="C1721">
        <v>1991</v>
      </c>
      <c r="D1721" t="b">
        <f t="shared" si="26"/>
        <v>0</v>
      </c>
    </row>
    <row r="1722" spans="1:4">
      <c r="A1722" t="s">
        <v>18536</v>
      </c>
      <c r="B1722" t="s">
        <v>29223</v>
      </c>
      <c r="C1722">
        <v>1990</v>
      </c>
      <c r="D1722" t="b">
        <f t="shared" si="26"/>
        <v>0</v>
      </c>
    </row>
    <row r="1723" spans="1:4">
      <c r="A1723" t="s">
        <v>18536</v>
      </c>
      <c r="B1723" t="s">
        <v>23356</v>
      </c>
      <c r="C1723">
        <v>1999</v>
      </c>
      <c r="D1723" t="b">
        <f t="shared" si="26"/>
        <v>0</v>
      </c>
    </row>
    <row r="1724" spans="1:4">
      <c r="A1724" t="s">
        <v>18536</v>
      </c>
      <c r="B1724" t="s">
        <v>25800</v>
      </c>
      <c r="C1724">
        <v>2005</v>
      </c>
      <c r="D1724" t="b">
        <f t="shared" si="26"/>
        <v>0</v>
      </c>
    </row>
    <row r="1725" spans="1:4">
      <c r="A1725" t="s">
        <v>18536</v>
      </c>
      <c r="B1725" t="s">
        <v>28526</v>
      </c>
      <c r="C1725">
        <v>2012</v>
      </c>
      <c r="D1725" t="b">
        <f t="shared" si="26"/>
        <v>0</v>
      </c>
    </row>
    <row r="1726" spans="1:4">
      <c r="A1726" t="s">
        <v>18536</v>
      </c>
      <c r="B1726" t="s">
        <v>26007</v>
      </c>
      <c r="C1726">
        <v>2007</v>
      </c>
      <c r="D1726" t="b">
        <f t="shared" si="26"/>
        <v>0</v>
      </c>
    </row>
    <row r="1727" spans="1:4">
      <c r="A1727" t="s">
        <v>18536</v>
      </c>
      <c r="B1727" t="s">
        <v>29167</v>
      </c>
      <c r="C1727">
        <v>1990</v>
      </c>
      <c r="D1727" t="b">
        <f t="shared" si="26"/>
        <v>0</v>
      </c>
    </row>
    <row r="1728" spans="1:4">
      <c r="A1728" t="s">
        <v>18536</v>
      </c>
      <c r="B1728" t="s">
        <v>20225</v>
      </c>
      <c r="C1728">
        <v>1990</v>
      </c>
      <c r="D1728" t="b">
        <f t="shared" si="26"/>
        <v>0</v>
      </c>
    </row>
    <row r="1729" spans="1:4">
      <c r="A1729" t="s">
        <v>18536</v>
      </c>
      <c r="B1729" t="s">
        <v>29692</v>
      </c>
      <c r="C1729">
        <v>2003</v>
      </c>
      <c r="D1729" t="b">
        <f t="shared" si="26"/>
        <v>0</v>
      </c>
    </row>
    <row r="1730" spans="1:4">
      <c r="A1730" t="s">
        <v>18536</v>
      </c>
      <c r="B1730" t="s">
        <v>26467</v>
      </c>
      <c r="C1730">
        <v>2009</v>
      </c>
      <c r="D1730" t="b">
        <f t="shared" si="26"/>
        <v>0</v>
      </c>
    </row>
    <row r="1731" spans="1:4">
      <c r="A1731" t="s">
        <v>18536</v>
      </c>
      <c r="B1731" t="s">
        <v>19244</v>
      </c>
      <c r="C1731">
        <v>1989</v>
      </c>
      <c r="D1731" t="b">
        <f t="shared" ref="D1731:D1794" si="27">A1731&amp;B1731=A1732&amp;B1732</f>
        <v>0</v>
      </c>
    </row>
    <row r="1732" spans="1:4">
      <c r="A1732" t="s">
        <v>18536</v>
      </c>
      <c r="B1732" t="s">
        <v>20888</v>
      </c>
      <c r="C1732">
        <v>1991</v>
      </c>
      <c r="D1732" t="b">
        <f t="shared" si="27"/>
        <v>0</v>
      </c>
    </row>
    <row r="1733" spans="1:4">
      <c r="A1733" t="s">
        <v>18536</v>
      </c>
      <c r="B1733" t="s">
        <v>28418</v>
      </c>
      <c r="C1733">
        <v>1993</v>
      </c>
      <c r="D1733" t="b">
        <f t="shared" si="27"/>
        <v>0</v>
      </c>
    </row>
    <row r="1734" spans="1:4">
      <c r="A1734" t="s">
        <v>18536</v>
      </c>
      <c r="B1734" t="s">
        <v>24391</v>
      </c>
      <c r="C1734">
        <v>1998</v>
      </c>
      <c r="D1734" t="b">
        <f t="shared" si="27"/>
        <v>0</v>
      </c>
    </row>
    <row r="1735" spans="1:4">
      <c r="A1735" t="s">
        <v>18536</v>
      </c>
      <c r="B1735" t="s">
        <v>28896</v>
      </c>
      <c r="C1735">
        <v>1989</v>
      </c>
      <c r="D1735" t="b">
        <f t="shared" si="27"/>
        <v>0</v>
      </c>
    </row>
    <row r="1736" spans="1:4">
      <c r="A1736" t="s">
        <v>18536</v>
      </c>
      <c r="B1736" t="s">
        <v>25152</v>
      </c>
      <c r="C1736">
        <v>2003</v>
      </c>
      <c r="D1736" t="b">
        <f t="shared" si="27"/>
        <v>0</v>
      </c>
    </row>
    <row r="1737" spans="1:4">
      <c r="A1737" t="s">
        <v>18536</v>
      </c>
      <c r="B1737" t="s">
        <v>23800</v>
      </c>
      <c r="C1737">
        <v>1989</v>
      </c>
      <c r="D1737" t="b">
        <f t="shared" si="27"/>
        <v>0</v>
      </c>
    </row>
    <row r="1738" spans="1:4">
      <c r="A1738" t="s">
        <v>18536</v>
      </c>
      <c r="B1738" t="s">
        <v>19568</v>
      </c>
      <c r="C1738">
        <v>1992</v>
      </c>
      <c r="D1738" t="b">
        <f t="shared" si="27"/>
        <v>0</v>
      </c>
    </row>
    <row r="1739" spans="1:4">
      <c r="A1739" t="s">
        <v>18536</v>
      </c>
      <c r="B1739" t="s">
        <v>20405</v>
      </c>
      <c r="C1739">
        <v>1990</v>
      </c>
      <c r="D1739" t="b">
        <f t="shared" si="27"/>
        <v>0</v>
      </c>
    </row>
    <row r="1740" spans="1:4">
      <c r="A1740" t="s">
        <v>18536</v>
      </c>
      <c r="B1740" t="s">
        <v>28431</v>
      </c>
      <c r="C1740">
        <v>2015</v>
      </c>
      <c r="D1740" t="b">
        <f t="shared" si="27"/>
        <v>0</v>
      </c>
    </row>
    <row r="1741" spans="1:4">
      <c r="A1741" t="s">
        <v>18536</v>
      </c>
      <c r="B1741" t="s">
        <v>27608</v>
      </c>
      <c r="C1741">
        <v>2017</v>
      </c>
      <c r="D1741" t="b">
        <f t="shared" si="27"/>
        <v>0</v>
      </c>
    </row>
    <row r="1742" spans="1:4">
      <c r="A1742" t="s">
        <v>18536</v>
      </c>
      <c r="B1742" t="s">
        <v>20089</v>
      </c>
      <c r="C1742">
        <v>1989</v>
      </c>
      <c r="D1742" t="b">
        <f t="shared" si="27"/>
        <v>0</v>
      </c>
    </row>
    <row r="1743" spans="1:4">
      <c r="A1743" t="s">
        <v>18536</v>
      </c>
      <c r="B1743" t="s">
        <v>21840</v>
      </c>
      <c r="C1743">
        <v>1995</v>
      </c>
      <c r="D1743" t="b">
        <f t="shared" si="27"/>
        <v>0</v>
      </c>
    </row>
    <row r="1744" spans="1:4">
      <c r="A1744" t="s">
        <v>18536</v>
      </c>
      <c r="B1744" t="s">
        <v>21534</v>
      </c>
      <c r="C1744">
        <v>1991</v>
      </c>
      <c r="D1744" t="b">
        <f t="shared" si="27"/>
        <v>0</v>
      </c>
    </row>
    <row r="1745" spans="1:4">
      <c r="A1745" t="s">
        <v>18536</v>
      </c>
      <c r="B1745" t="s">
        <v>28474</v>
      </c>
      <c r="C1745">
        <v>2001</v>
      </c>
      <c r="D1745" t="b">
        <f t="shared" si="27"/>
        <v>0</v>
      </c>
    </row>
    <row r="1746" spans="1:4">
      <c r="A1746" t="s">
        <v>18536</v>
      </c>
      <c r="B1746" t="s">
        <v>28465</v>
      </c>
      <c r="C1746">
        <v>2001</v>
      </c>
      <c r="D1746" t="b">
        <f t="shared" si="27"/>
        <v>0</v>
      </c>
    </row>
    <row r="1747" spans="1:4">
      <c r="A1747" t="s">
        <v>18536</v>
      </c>
      <c r="B1747" t="s">
        <v>19025</v>
      </c>
      <c r="C1747">
        <v>1990</v>
      </c>
      <c r="D1747" t="b">
        <f t="shared" si="27"/>
        <v>0</v>
      </c>
    </row>
    <row r="1748" spans="1:4">
      <c r="A1748" t="s">
        <v>18536</v>
      </c>
      <c r="B1748" t="s">
        <v>21234</v>
      </c>
      <c r="C1748">
        <v>2004</v>
      </c>
      <c r="D1748" t="b">
        <f t="shared" si="27"/>
        <v>0</v>
      </c>
    </row>
    <row r="1749" spans="1:4">
      <c r="A1749" t="s">
        <v>18536</v>
      </c>
      <c r="B1749" t="s">
        <v>26478</v>
      </c>
      <c r="C1749">
        <v>2009</v>
      </c>
      <c r="D1749" t="b">
        <f t="shared" si="27"/>
        <v>0</v>
      </c>
    </row>
    <row r="1750" spans="1:4">
      <c r="A1750" t="s">
        <v>18536</v>
      </c>
      <c r="B1750" t="s">
        <v>28395</v>
      </c>
      <c r="C1750">
        <v>2015</v>
      </c>
      <c r="D1750" t="b">
        <f t="shared" si="27"/>
        <v>0</v>
      </c>
    </row>
    <row r="1751" spans="1:4">
      <c r="A1751" t="s">
        <v>18536</v>
      </c>
      <c r="B1751" t="s">
        <v>19338</v>
      </c>
      <c r="C1751">
        <v>1989</v>
      </c>
      <c r="D1751" t="b">
        <f t="shared" si="27"/>
        <v>0</v>
      </c>
    </row>
    <row r="1752" spans="1:4">
      <c r="A1752" t="s">
        <v>18536</v>
      </c>
      <c r="B1752" t="s">
        <v>29730</v>
      </c>
      <c r="C1752">
        <v>2010</v>
      </c>
      <c r="D1752" t="b">
        <f t="shared" si="27"/>
        <v>0</v>
      </c>
    </row>
    <row r="1753" spans="1:4">
      <c r="A1753" t="s">
        <v>18536</v>
      </c>
      <c r="B1753" t="s">
        <v>29684</v>
      </c>
      <c r="C1753">
        <v>2002</v>
      </c>
      <c r="D1753" t="b">
        <f t="shared" si="27"/>
        <v>0</v>
      </c>
    </row>
    <row r="1754" spans="1:4">
      <c r="A1754" t="s">
        <v>18536</v>
      </c>
      <c r="B1754" t="s">
        <v>21254</v>
      </c>
      <c r="C1754">
        <v>1989</v>
      </c>
      <c r="D1754" t="b">
        <f t="shared" si="27"/>
        <v>0</v>
      </c>
    </row>
    <row r="1755" spans="1:4">
      <c r="A1755" t="s">
        <v>18536</v>
      </c>
      <c r="B1755" t="s">
        <v>32292</v>
      </c>
      <c r="C1755">
        <v>1991</v>
      </c>
      <c r="D1755" t="b">
        <f t="shared" si="27"/>
        <v>0</v>
      </c>
    </row>
    <row r="1756" spans="1:4">
      <c r="A1756" t="s">
        <v>18536</v>
      </c>
      <c r="B1756" t="s">
        <v>24143</v>
      </c>
      <c r="C1756">
        <v>1997</v>
      </c>
      <c r="D1756" t="b">
        <f t="shared" si="27"/>
        <v>0</v>
      </c>
    </row>
    <row r="1757" spans="1:4">
      <c r="A1757" t="s">
        <v>18536</v>
      </c>
      <c r="B1757" t="s">
        <v>21261</v>
      </c>
      <c r="C1757">
        <v>1989</v>
      </c>
      <c r="D1757" t="b">
        <f t="shared" si="27"/>
        <v>0</v>
      </c>
    </row>
    <row r="1758" spans="1:4">
      <c r="A1758" t="s">
        <v>18536</v>
      </c>
      <c r="B1758" t="s">
        <v>25481</v>
      </c>
      <c r="C1758">
        <v>2004</v>
      </c>
      <c r="D1758" t="b">
        <f t="shared" si="27"/>
        <v>0</v>
      </c>
    </row>
    <row r="1759" spans="1:4">
      <c r="A1759" t="s">
        <v>18536</v>
      </c>
      <c r="B1759" t="s">
        <v>26719</v>
      </c>
      <c r="C1759">
        <v>2011</v>
      </c>
      <c r="D1759" t="b">
        <f t="shared" si="27"/>
        <v>0</v>
      </c>
    </row>
    <row r="1760" spans="1:4">
      <c r="A1760" t="s">
        <v>18536</v>
      </c>
      <c r="B1760" t="s">
        <v>29392</v>
      </c>
      <c r="C1760">
        <v>1991</v>
      </c>
      <c r="D1760" t="b">
        <f t="shared" si="27"/>
        <v>0</v>
      </c>
    </row>
    <row r="1761" spans="1:4">
      <c r="A1761" t="s">
        <v>18536</v>
      </c>
      <c r="B1761" t="s">
        <v>19291</v>
      </c>
      <c r="C1761">
        <v>1989</v>
      </c>
      <c r="D1761" t="b">
        <f t="shared" si="27"/>
        <v>0</v>
      </c>
    </row>
    <row r="1762" spans="1:4">
      <c r="A1762" t="s">
        <v>18536</v>
      </c>
      <c r="B1762" t="s">
        <v>18787</v>
      </c>
      <c r="C1762">
        <v>1990</v>
      </c>
      <c r="D1762" t="b">
        <f t="shared" si="27"/>
        <v>0</v>
      </c>
    </row>
    <row r="1763" spans="1:4">
      <c r="A1763" t="s">
        <v>18536</v>
      </c>
      <c r="B1763" t="s">
        <v>20363</v>
      </c>
      <c r="C1763">
        <v>1990</v>
      </c>
      <c r="D1763" t="b">
        <f t="shared" si="27"/>
        <v>0</v>
      </c>
    </row>
    <row r="1764" spans="1:4">
      <c r="A1764" t="s">
        <v>18536</v>
      </c>
      <c r="B1764" t="s">
        <v>20781</v>
      </c>
      <c r="C1764">
        <v>1991</v>
      </c>
      <c r="D1764" t="b">
        <f t="shared" si="27"/>
        <v>0</v>
      </c>
    </row>
    <row r="1765" spans="1:4">
      <c r="A1765" t="s">
        <v>18536</v>
      </c>
      <c r="B1765" t="s">
        <v>21530</v>
      </c>
      <c r="C1765">
        <v>1991</v>
      </c>
      <c r="D1765" t="b">
        <f t="shared" si="27"/>
        <v>0</v>
      </c>
    </row>
    <row r="1766" spans="1:4">
      <c r="A1766" t="s">
        <v>18536</v>
      </c>
      <c r="B1766" t="s">
        <v>20683</v>
      </c>
      <c r="C1766">
        <v>1991</v>
      </c>
      <c r="D1766" t="b">
        <f t="shared" si="27"/>
        <v>0</v>
      </c>
    </row>
    <row r="1767" spans="1:4">
      <c r="A1767" t="s">
        <v>18536</v>
      </c>
      <c r="B1767" t="s">
        <v>18675</v>
      </c>
      <c r="C1767">
        <v>1989</v>
      </c>
      <c r="D1767" t="b">
        <f t="shared" si="27"/>
        <v>0</v>
      </c>
    </row>
    <row r="1768" spans="1:4">
      <c r="A1768" t="s">
        <v>18536</v>
      </c>
      <c r="B1768" t="s">
        <v>24287</v>
      </c>
      <c r="C1768">
        <v>1998</v>
      </c>
      <c r="D1768" t="b">
        <f t="shared" si="27"/>
        <v>0</v>
      </c>
    </row>
    <row r="1769" spans="1:4">
      <c r="A1769" t="s">
        <v>18536</v>
      </c>
      <c r="B1769" t="s">
        <v>23237</v>
      </c>
      <c r="C1769">
        <v>1995</v>
      </c>
      <c r="D1769" t="b">
        <f t="shared" si="27"/>
        <v>0</v>
      </c>
    </row>
    <row r="1770" spans="1:4">
      <c r="A1770" t="s">
        <v>18536</v>
      </c>
      <c r="B1770" t="s">
        <v>24306</v>
      </c>
      <c r="C1770">
        <v>1998</v>
      </c>
      <c r="D1770" t="b">
        <f t="shared" si="27"/>
        <v>0</v>
      </c>
    </row>
    <row r="1771" spans="1:4">
      <c r="A1771" t="s">
        <v>18536</v>
      </c>
      <c r="B1771" t="s">
        <v>24583</v>
      </c>
      <c r="C1771">
        <v>1999</v>
      </c>
      <c r="D1771" t="b">
        <f t="shared" si="27"/>
        <v>0</v>
      </c>
    </row>
    <row r="1772" spans="1:4">
      <c r="A1772" t="s">
        <v>18536</v>
      </c>
      <c r="B1772" t="s">
        <v>19381</v>
      </c>
      <c r="C1772">
        <v>1989</v>
      </c>
      <c r="D1772" t="b">
        <f t="shared" si="27"/>
        <v>0</v>
      </c>
    </row>
    <row r="1773" spans="1:4">
      <c r="A1773" t="s">
        <v>18536</v>
      </c>
      <c r="B1773" t="s">
        <v>18689</v>
      </c>
      <c r="C1773">
        <v>1989</v>
      </c>
      <c r="D1773" t="b">
        <f t="shared" si="27"/>
        <v>0</v>
      </c>
    </row>
    <row r="1774" spans="1:4">
      <c r="A1774" t="s">
        <v>18536</v>
      </c>
      <c r="B1774" t="s">
        <v>23543</v>
      </c>
      <c r="C1774">
        <v>2002</v>
      </c>
      <c r="D1774" t="b">
        <f t="shared" si="27"/>
        <v>0</v>
      </c>
    </row>
    <row r="1775" spans="1:4">
      <c r="A1775" t="s">
        <v>18536</v>
      </c>
      <c r="B1775" t="s">
        <v>27274</v>
      </c>
      <c r="C1775">
        <v>2016</v>
      </c>
      <c r="D1775" t="b">
        <f t="shared" si="27"/>
        <v>0</v>
      </c>
    </row>
    <row r="1776" spans="1:4">
      <c r="A1776" t="s">
        <v>18536</v>
      </c>
      <c r="B1776" t="s">
        <v>29350</v>
      </c>
      <c r="C1776">
        <v>1990</v>
      </c>
      <c r="D1776" t="b">
        <f t="shared" si="27"/>
        <v>0</v>
      </c>
    </row>
    <row r="1777" spans="1:4">
      <c r="A1777" t="s">
        <v>18536</v>
      </c>
      <c r="B1777" t="s">
        <v>28860</v>
      </c>
      <c r="C1777">
        <v>1989</v>
      </c>
      <c r="D1777" t="b">
        <f t="shared" si="27"/>
        <v>0</v>
      </c>
    </row>
    <row r="1778" spans="1:4">
      <c r="A1778" t="s">
        <v>18536</v>
      </c>
      <c r="B1778" t="s">
        <v>29097</v>
      </c>
      <c r="C1778">
        <v>1990</v>
      </c>
      <c r="D1778" t="b">
        <f t="shared" si="27"/>
        <v>0</v>
      </c>
    </row>
    <row r="1779" spans="1:4">
      <c r="A1779" t="s">
        <v>18536</v>
      </c>
      <c r="B1779" t="s">
        <v>18537</v>
      </c>
      <c r="C1779">
        <v>1989</v>
      </c>
      <c r="D1779" t="b">
        <f t="shared" si="27"/>
        <v>0</v>
      </c>
    </row>
    <row r="1780" spans="1:4">
      <c r="A1780" t="s">
        <v>18536</v>
      </c>
      <c r="B1780" t="s">
        <v>29356</v>
      </c>
      <c r="C1780">
        <v>1990</v>
      </c>
      <c r="D1780" t="b">
        <f t="shared" si="27"/>
        <v>0</v>
      </c>
    </row>
    <row r="1781" spans="1:4">
      <c r="A1781" t="s">
        <v>18536</v>
      </c>
      <c r="B1781" t="s">
        <v>29717</v>
      </c>
      <c r="C1781">
        <v>2008</v>
      </c>
      <c r="D1781" t="b">
        <f t="shared" si="27"/>
        <v>0</v>
      </c>
    </row>
    <row r="1782" spans="1:4">
      <c r="A1782" t="s">
        <v>18536</v>
      </c>
      <c r="B1782" t="s">
        <v>29764</v>
      </c>
      <c r="C1782">
        <v>2018</v>
      </c>
      <c r="D1782" t="b">
        <f t="shared" si="27"/>
        <v>0</v>
      </c>
    </row>
    <row r="1783" spans="1:4">
      <c r="A1783" t="s">
        <v>18536</v>
      </c>
      <c r="B1783" t="s">
        <v>19129</v>
      </c>
      <c r="C1783">
        <v>1989</v>
      </c>
      <c r="D1783" t="b">
        <f t="shared" si="27"/>
        <v>0</v>
      </c>
    </row>
    <row r="1784" spans="1:4">
      <c r="A1784" t="s">
        <v>18536</v>
      </c>
      <c r="B1784" t="s">
        <v>24453</v>
      </c>
      <c r="C1784">
        <v>1998</v>
      </c>
      <c r="D1784" t="b">
        <f t="shared" si="27"/>
        <v>0</v>
      </c>
    </row>
    <row r="1785" spans="1:4">
      <c r="A1785" t="s">
        <v>18536</v>
      </c>
      <c r="B1785" t="s">
        <v>19838</v>
      </c>
      <c r="C1785">
        <v>1989</v>
      </c>
      <c r="D1785" t="b">
        <f t="shared" si="27"/>
        <v>0</v>
      </c>
    </row>
    <row r="1786" spans="1:4">
      <c r="A1786" t="s">
        <v>18536</v>
      </c>
      <c r="B1786" t="s">
        <v>21299</v>
      </c>
      <c r="C1786">
        <v>1991</v>
      </c>
      <c r="D1786" t="b">
        <f t="shared" si="27"/>
        <v>0</v>
      </c>
    </row>
    <row r="1787" spans="1:4">
      <c r="A1787" t="s">
        <v>18536</v>
      </c>
      <c r="B1787" t="s">
        <v>26182</v>
      </c>
      <c r="C1787">
        <v>1991</v>
      </c>
      <c r="D1787" t="b">
        <f t="shared" si="27"/>
        <v>0</v>
      </c>
    </row>
    <row r="1788" spans="1:4">
      <c r="A1788" t="s">
        <v>18536</v>
      </c>
      <c r="B1788" t="s">
        <v>23468</v>
      </c>
      <c r="C1788">
        <v>1996</v>
      </c>
      <c r="D1788" t="b">
        <f t="shared" si="27"/>
        <v>0</v>
      </c>
    </row>
    <row r="1789" spans="1:4">
      <c r="A1789" t="s">
        <v>18536</v>
      </c>
      <c r="B1789" t="s">
        <v>24225</v>
      </c>
      <c r="C1789">
        <v>1997</v>
      </c>
      <c r="D1789" t="b">
        <f t="shared" si="27"/>
        <v>0</v>
      </c>
    </row>
    <row r="1790" spans="1:4">
      <c r="A1790" t="s">
        <v>18536</v>
      </c>
      <c r="B1790" t="s">
        <v>21197</v>
      </c>
      <c r="C1790">
        <v>1991</v>
      </c>
      <c r="D1790" t="b">
        <f t="shared" si="27"/>
        <v>0</v>
      </c>
    </row>
    <row r="1791" spans="1:4">
      <c r="A1791" t="s">
        <v>18536</v>
      </c>
      <c r="B1791" t="s">
        <v>29565</v>
      </c>
      <c r="C1791">
        <v>1994</v>
      </c>
      <c r="D1791" t="b">
        <f t="shared" si="27"/>
        <v>0</v>
      </c>
    </row>
    <row r="1792" spans="1:4">
      <c r="A1792" t="s">
        <v>18536</v>
      </c>
      <c r="B1792" t="s">
        <v>28441</v>
      </c>
      <c r="C1792">
        <v>2005</v>
      </c>
      <c r="D1792" t="b">
        <f t="shared" si="27"/>
        <v>0</v>
      </c>
    </row>
    <row r="1793" spans="1:4">
      <c r="A1793" t="s">
        <v>18536</v>
      </c>
      <c r="B1793" t="s">
        <v>21688</v>
      </c>
      <c r="C1793">
        <v>1991</v>
      </c>
      <c r="D1793" t="b">
        <f t="shared" si="27"/>
        <v>0</v>
      </c>
    </row>
    <row r="1794" spans="1:4">
      <c r="A1794" t="s">
        <v>18536</v>
      </c>
      <c r="B1794" t="s">
        <v>20559</v>
      </c>
      <c r="C1794">
        <v>1990</v>
      </c>
      <c r="D1794" t="b">
        <f t="shared" si="27"/>
        <v>0</v>
      </c>
    </row>
    <row r="1795" spans="1:4">
      <c r="A1795" t="s">
        <v>18536</v>
      </c>
      <c r="B1795" t="s">
        <v>26878</v>
      </c>
      <c r="C1795">
        <v>2013</v>
      </c>
      <c r="D1795" t="b">
        <f t="shared" ref="D1795:D1858" si="28">A1795&amp;B1795=A1796&amp;B1796</f>
        <v>0</v>
      </c>
    </row>
    <row r="1796" spans="1:4">
      <c r="A1796" t="s">
        <v>18536</v>
      </c>
      <c r="B1796" t="s">
        <v>25530</v>
      </c>
      <c r="C1796">
        <v>2004</v>
      </c>
      <c r="D1796" t="b">
        <f t="shared" si="28"/>
        <v>0</v>
      </c>
    </row>
    <row r="1797" spans="1:4">
      <c r="A1797" t="s">
        <v>18536</v>
      </c>
      <c r="B1797" t="s">
        <v>24943</v>
      </c>
      <c r="C1797">
        <v>2000</v>
      </c>
      <c r="D1797" t="b">
        <f t="shared" si="28"/>
        <v>0</v>
      </c>
    </row>
    <row r="1798" spans="1:4">
      <c r="A1798" t="s">
        <v>18536</v>
      </c>
      <c r="B1798" t="s">
        <v>18963</v>
      </c>
      <c r="C1798">
        <v>1991</v>
      </c>
      <c r="D1798" t="b">
        <f t="shared" si="28"/>
        <v>0</v>
      </c>
    </row>
    <row r="1799" spans="1:4">
      <c r="A1799" t="s">
        <v>18536</v>
      </c>
      <c r="B1799" t="s">
        <v>18571</v>
      </c>
      <c r="C1799">
        <v>1989</v>
      </c>
      <c r="D1799" t="b">
        <f t="shared" si="28"/>
        <v>0</v>
      </c>
    </row>
    <row r="1800" spans="1:4">
      <c r="A1800" t="s">
        <v>18536</v>
      </c>
      <c r="B1800" t="s">
        <v>21724</v>
      </c>
      <c r="C1800">
        <v>1991</v>
      </c>
      <c r="D1800" t="b">
        <f t="shared" si="28"/>
        <v>0</v>
      </c>
    </row>
    <row r="1801" spans="1:4">
      <c r="A1801" t="s">
        <v>18536</v>
      </c>
      <c r="B1801" t="s">
        <v>27099</v>
      </c>
      <c r="C1801">
        <v>2015</v>
      </c>
      <c r="D1801" t="b">
        <f t="shared" si="28"/>
        <v>0</v>
      </c>
    </row>
    <row r="1802" spans="1:4">
      <c r="A1802" t="s">
        <v>18536</v>
      </c>
      <c r="B1802" t="s">
        <v>26009</v>
      </c>
      <c r="C1802">
        <v>2007</v>
      </c>
      <c r="D1802" t="b">
        <f t="shared" si="28"/>
        <v>0</v>
      </c>
    </row>
    <row r="1803" spans="1:4">
      <c r="A1803" t="s">
        <v>18536</v>
      </c>
      <c r="B1803" t="s">
        <v>20286</v>
      </c>
      <c r="C1803">
        <v>1991</v>
      </c>
      <c r="D1803" t="b">
        <f t="shared" si="28"/>
        <v>0</v>
      </c>
    </row>
    <row r="1804" spans="1:4">
      <c r="A1804" t="s">
        <v>18536</v>
      </c>
      <c r="B1804" t="s">
        <v>23464</v>
      </c>
      <c r="C1804">
        <v>1996</v>
      </c>
      <c r="D1804" t="b">
        <f t="shared" si="28"/>
        <v>0</v>
      </c>
    </row>
    <row r="1805" spans="1:4">
      <c r="A1805" t="s">
        <v>18536</v>
      </c>
      <c r="B1805" t="s">
        <v>21552</v>
      </c>
      <c r="C1805">
        <v>1992</v>
      </c>
      <c r="D1805" t="b">
        <f t="shared" si="28"/>
        <v>0</v>
      </c>
    </row>
    <row r="1806" spans="1:4">
      <c r="A1806" t="s">
        <v>18536</v>
      </c>
      <c r="B1806" t="s">
        <v>21766</v>
      </c>
      <c r="C1806">
        <v>1990</v>
      </c>
      <c r="D1806" t="b">
        <f t="shared" si="28"/>
        <v>0</v>
      </c>
    </row>
    <row r="1807" spans="1:4">
      <c r="A1807" t="s">
        <v>18536</v>
      </c>
      <c r="B1807" t="s">
        <v>29330</v>
      </c>
      <c r="C1807">
        <v>1990</v>
      </c>
      <c r="D1807" t="b">
        <f t="shared" si="28"/>
        <v>0</v>
      </c>
    </row>
    <row r="1808" spans="1:4">
      <c r="A1808" t="s">
        <v>18536</v>
      </c>
      <c r="B1808" t="s">
        <v>20132</v>
      </c>
      <c r="C1808">
        <v>1992</v>
      </c>
      <c r="D1808" t="b">
        <f t="shared" si="28"/>
        <v>0</v>
      </c>
    </row>
    <row r="1809" spans="1:4">
      <c r="A1809" t="s">
        <v>18536</v>
      </c>
      <c r="B1809" t="s">
        <v>21213</v>
      </c>
      <c r="C1809">
        <v>1991</v>
      </c>
      <c r="D1809" t="b">
        <f t="shared" si="28"/>
        <v>0</v>
      </c>
    </row>
    <row r="1810" spans="1:4">
      <c r="A1810" t="s">
        <v>18536</v>
      </c>
      <c r="B1810" t="s">
        <v>22946</v>
      </c>
      <c r="C1810">
        <v>1993</v>
      </c>
      <c r="D1810" t="b">
        <f t="shared" si="28"/>
        <v>0</v>
      </c>
    </row>
    <row r="1811" spans="1:4">
      <c r="A1811" t="s">
        <v>18536</v>
      </c>
      <c r="B1811" t="s">
        <v>20705</v>
      </c>
      <c r="C1811">
        <v>1991</v>
      </c>
      <c r="D1811" t="b">
        <f t="shared" si="28"/>
        <v>0</v>
      </c>
    </row>
    <row r="1812" spans="1:4">
      <c r="A1812" t="s">
        <v>18536</v>
      </c>
      <c r="B1812" t="s">
        <v>20700</v>
      </c>
      <c r="C1812">
        <v>2012</v>
      </c>
      <c r="D1812" t="b">
        <f t="shared" si="28"/>
        <v>0</v>
      </c>
    </row>
    <row r="1813" spans="1:4">
      <c r="A1813" t="s">
        <v>18435</v>
      </c>
      <c r="B1813" t="s">
        <v>18460</v>
      </c>
      <c r="C1813">
        <v>1996</v>
      </c>
      <c r="D1813" t="b">
        <f t="shared" si="28"/>
        <v>0</v>
      </c>
    </row>
    <row r="1814" spans="1:4">
      <c r="A1814" t="s">
        <v>18435</v>
      </c>
      <c r="B1814" t="s">
        <v>24458</v>
      </c>
      <c r="C1814">
        <v>1998</v>
      </c>
      <c r="D1814" t="b">
        <f t="shared" si="28"/>
        <v>0</v>
      </c>
    </row>
    <row r="1815" spans="1:4">
      <c r="A1815" t="s">
        <v>18435</v>
      </c>
      <c r="B1815" t="s">
        <v>20639</v>
      </c>
      <c r="C1815">
        <v>1990</v>
      </c>
      <c r="D1815" t="b">
        <f t="shared" si="28"/>
        <v>0</v>
      </c>
    </row>
    <row r="1816" spans="1:4">
      <c r="A1816" t="s">
        <v>18435</v>
      </c>
      <c r="B1816" t="s">
        <v>22828</v>
      </c>
      <c r="C1816">
        <v>1995</v>
      </c>
      <c r="D1816" t="b">
        <f t="shared" si="28"/>
        <v>0</v>
      </c>
    </row>
    <row r="1817" spans="1:4">
      <c r="A1817" t="s">
        <v>18435</v>
      </c>
      <c r="B1817" t="s">
        <v>19683</v>
      </c>
      <c r="C1817">
        <v>1989</v>
      </c>
      <c r="D1817" t="b">
        <f t="shared" si="28"/>
        <v>0</v>
      </c>
    </row>
    <row r="1818" spans="1:4">
      <c r="A1818" t="s">
        <v>18435</v>
      </c>
      <c r="B1818" t="s">
        <v>22043</v>
      </c>
      <c r="C1818">
        <v>1992</v>
      </c>
      <c r="D1818" t="b">
        <f t="shared" si="28"/>
        <v>0</v>
      </c>
    </row>
    <row r="1819" spans="1:4">
      <c r="A1819" t="s">
        <v>18435</v>
      </c>
      <c r="B1819" t="s">
        <v>23069</v>
      </c>
      <c r="C1819">
        <v>1993</v>
      </c>
      <c r="D1819" t="b">
        <f t="shared" si="28"/>
        <v>0</v>
      </c>
    </row>
    <row r="1820" spans="1:4">
      <c r="A1820" t="s">
        <v>18435</v>
      </c>
      <c r="B1820" t="s">
        <v>22774</v>
      </c>
      <c r="C1820">
        <v>1993</v>
      </c>
      <c r="D1820" t="b">
        <f t="shared" si="28"/>
        <v>0</v>
      </c>
    </row>
    <row r="1821" spans="1:4">
      <c r="A1821" t="s">
        <v>18435</v>
      </c>
      <c r="B1821" t="s">
        <v>20423</v>
      </c>
      <c r="C1821">
        <v>1990</v>
      </c>
      <c r="D1821" t="b">
        <f t="shared" si="28"/>
        <v>0</v>
      </c>
    </row>
    <row r="1822" spans="1:4">
      <c r="A1822" t="s">
        <v>18435</v>
      </c>
      <c r="B1822" t="s">
        <v>26433</v>
      </c>
      <c r="C1822">
        <v>2013</v>
      </c>
      <c r="D1822" t="b">
        <f t="shared" si="28"/>
        <v>0</v>
      </c>
    </row>
    <row r="1823" spans="1:4">
      <c r="A1823" t="s">
        <v>18435</v>
      </c>
      <c r="B1823" t="s">
        <v>20721</v>
      </c>
      <c r="C1823">
        <v>1991</v>
      </c>
      <c r="D1823" t="b">
        <f t="shared" si="28"/>
        <v>0</v>
      </c>
    </row>
    <row r="1824" spans="1:4">
      <c r="A1824" t="s">
        <v>18435</v>
      </c>
      <c r="B1824" t="s">
        <v>25306</v>
      </c>
      <c r="C1824">
        <v>2003</v>
      </c>
      <c r="D1824" t="b">
        <f t="shared" si="28"/>
        <v>0</v>
      </c>
    </row>
    <row r="1825" spans="1:4">
      <c r="A1825" t="s">
        <v>18435</v>
      </c>
      <c r="B1825" t="s">
        <v>22807</v>
      </c>
      <c r="C1825">
        <v>1993</v>
      </c>
      <c r="D1825" t="b">
        <f t="shared" si="28"/>
        <v>0</v>
      </c>
    </row>
    <row r="1826" spans="1:4">
      <c r="A1826" t="s">
        <v>18435</v>
      </c>
      <c r="B1826" t="s">
        <v>29196</v>
      </c>
      <c r="C1826">
        <v>1990</v>
      </c>
      <c r="D1826" t="b">
        <f t="shared" si="28"/>
        <v>0</v>
      </c>
    </row>
    <row r="1827" spans="1:4">
      <c r="A1827" t="s">
        <v>18435</v>
      </c>
      <c r="B1827" t="s">
        <v>24788</v>
      </c>
      <c r="C1827">
        <v>2000</v>
      </c>
      <c r="D1827" t="b">
        <f t="shared" si="28"/>
        <v>0</v>
      </c>
    </row>
    <row r="1828" spans="1:4">
      <c r="A1828" t="s">
        <v>18435</v>
      </c>
      <c r="B1828" t="s">
        <v>18851</v>
      </c>
      <c r="C1828">
        <v>1989</v>
      </c>
      <c r="D1828" t="b">
        <f t="shared" si="28"/>
        <v>0</v>
      </c>
    </row>
    <row r="1829" spans="1:4">
      <c r="A1829" t="s">
        <v>18435</v>
      </c>
      <c r="B1829" t="s">
        <v>22515</v>
      </c>
      <c r="C1829">
        <v>1992</v>
      </c>
      <c r="D1829" t="b">
        <f t="shared" si="28"/>
        <v>0</v>
      </c>
    </row>
    <row r="1830" spans="1:4">
      <c r="A1830" t="s">
        <v>18435</v>
      </c>
      <c r="B1830" t="s">
        <v>24595</v>
      </c>
      <c r="C1830">
        <v>1999</v>
      </c>
      <c r="D1830" t="b">
        <f t="shared" si="28"/>
        <v>0</v>
      </c>
    </row>
    <row r="1831" spans="1:4">
      <c r="A1831" t="s">
        <v>18435</v>
      </c>
      <c r="B1831" t="s">
        <v>25807</v>
      </c>
      <c r="C1831">
        <v>2005</v>
      </c>
      <c r="D1831" t="b">
        <f t="shared" si="28"/>
        <v>0</v>
      </c>
    </row>
    <row r="1832" spans="1:4">
      <c r="A1832" t="s">
        <v>18435</v>
      </c>
      <c r="B1832" t="s">
        <v>27734</v>
      </c>
      <c r="C1832">
        <v>2018</v>
      </c>
      <c r="D1832" t="b">
        <f t="shared" si="28"/>
        <v>0</v>
      </c>
    </row>
    <row r="1833" spans="1:4">
      <c r="A1833" t="s">
        <v>18435</v>
      </c>
      <c r="B1833" t="s">
        <v>29704</v>
      </c>
      <c r="C1833">
        <v>2006</v>
      </c>
      <c r="D1833" t="b">
        <f t="shared" si="28"/>
        <v>0</v>
      </c>
    </row>
    <row r="1834" spans="1:4">
      <c r="A1834" t="s">
        <v>18435</v>
      </c>
      <c r="B1834" t="s">
        <v>24482</v>
      </c>
      <c r="C1834">
        <v>1998</v>
      </c>
      <c r="D1834" t="b">
        <f t="shared" si="28"/>
        <v>0</v>
      </c>
    </row>
    <row r="1835" spans="1:4">
      <c r="A1835" t="s">
        <v>18435</v>
      </c>
      <c r="B1835" t="s">
        <v>24867</v>
      </c>
      <c r="C1835">
        <v>2000</v>
      </c>
      <c r="D1835" t="b">
        <f t="shared" si="28"/>
        <v>0</v>
      </c>
    </row>
    <row r="1836" spans="1:4">
      <c r="A1836" t="s">
        <v>18435</v>
      </c>
      <c r="B1836" t="s">
        <v>24516</v>
      </c>
      <c r="C1836">
        <v>2005</v>
      </c>
      <c r="D1836" t="b">
        <f t="shared" si="28"/>
        <v>0</v>
      </c>
    </row>
    <row r="1837" spans="1:4">
      <c r="A1837" t="s">
        <v>18435</v>
      </c>
      <c r="B1837" t="s">
        <v>20060</v>
      </c>
      <c r="C1837">
        <v>1989</v>
      </c>
      <c r="D1837" t="b">
        <f t="shared" si="28"/>
        <v>0</v>
      </c>
    </row>
    <row r="1838" spans="1:4">
      <c r="A1838" t="s">
        <v>18435</v>
      </c>
      <c r="B1838" t="s">
        <v>21606</v>
      </c>
      <c r="C1838">
        <v>1990</v>
      </c>
      <c r="D1838" t="b">
        <f t="shared" si="28"/>
        <v>0</v>
      </c>
    </row>
    <row r="1839" spans="1:4">
      <c r="A1839" t="s">
        <v>18435</v>
      </c>
      <c r="B1839" t="s">
        <v>19074</v>
      </c>
      <c r="C1839">
        <v>1989</v>
      </c>
      <c r="D1839" t="b">
        <f t="shared" si="28"/>
        <v>0</v>
      </c>
    </row>
    <row r="1840" spans="1:4">
      <c r="A1840" t="s">
        <v>18435</v>
      </c>
      <c r="B1840" t="s">
        <v>29568</v>
      </c>
      <c r="C1840">
        <v>1994</v>
      </c>
      <c r="D1840" t="b">
        <f t="shared" si="28"/>
        <v>0</v>
      </c>
    </row>
    <row r="1841" spans="1:4">
      <c r="A1841" t="s">
        <v>18435</v>
      </c>
      <c r="B1841" t="s">
        <v>23081</v>
      </c>
      <c r="C1841">
        <v>1993</v>
      </c>
      <c r="D1841" t="b">
        <f t="shared" si="28"/>
        <v>0</v>
      </c>
    </row>
    <row r="1842" spans="1:4">
      <c r="A1842" t="s">
        <v>18435</v>
      </c>
      <c r="B1842" t="s">
        <v>19250</v>
      </c>
      <c r="C1842">
        <v>1989</v>
      </c>
      <c r="D1842" t="b">
        <f t="shared" si="28"/>
        <v>0</v>
      </c>
    </row>
    <row r="1843" spans="1:4">
      <c r="A1843" t="s">
        <v>18435</v>
      </c>
      <c r="B1843" t="s">
        <v>29073</v>
      </c>
      <c r="C1843">
        <v>1990</v>
      </c>
      <c r="D1843" t="b">
        <f t="shared" si="28"/>
        <v>0</v>
      </c>
    </row>
    <row r="1844" spans="1:4">
      <c r="A1844" t="s">
        <v>18435</v>
      </c>
      <c r="B1844" t="s">
        <v>18978</v>
      </c>
      <c r="C1844">
        <v>1989</v>
      </c>
      <c r="D1844" t="b">
        <f t="shared" si="28"/>
        <v>0</v>
      </c>
    </row>
    <row r="1845" spans="1:4">
      <c r="A1845" t="s">
        <v>18435</v>
      </c>
      <c r="B1845" t="s">
        <v>23675</v>
      </c>
      <c r="C1845">
        <v>1996</v>
      </c>
      <c r="D1845" t="b">
        <f t="shared" si="28"/>
        <v>0</v>
      </c>
    </row>
    <row r="1846" spans="1:4">
      <c r="A1846" t="s">
        <v>18435</v>
      </c>
      <c r="B1846" t="s">
        <v>28933</v>
      </c>
      <c r="C1846">
        <v>1989</v>
      </c>
      <c r="D1846" t="b">
        <f t="shared" si="28"/>
        <v>0</v>
      </c>
    </row>
    <row r="1847" spans="1:4">
      <c r="A1847" t="s">
        <v>18435</v>
      </c>
      <c r="B1847" t="s">
        <v>27467</v>
      </c>
      <c r="C1847">
        <v>2016</v>
      </c>
      <c r="D1847" t="b">
        <f t="shared" si="28"/>
        <v>0</v>
      </c>
    </row>
    <row r="1848" spans="1:4">
      <c r="A1848" t="s">
        <v>18435</v>
      </c>
      <c r="B1848" t="s">
        <v>24443</v>
      </c>
      <c r="C1848">
        <v>1998</v>
      </c>
      <c r="D1848" t="b">
        <f t="shared" si="28"/>
        <v>0</v>
      </c>
    </row>
    <row r="1849" spans="1:4">
      <c r="A1849" t="s">
        <v>18435</v>
      </c>
      <c r="B1849" t="s">
        <v>29230</v>
      </c>
      <c r="C1849">
        <v>1990</v>
      </c>
      <c r="D1849" t="b">
        <f t="shared" si="28"/>
        <v>0</v>
      </c>
    </row>
    <row r="1850" spans="1:4">
      <c r="A1850" t="s">
        <v>18435</v>
      </c>
      <c r="B1850" t="s">
        <v>28947</v>
      </c>
      <c r="C1850">
        <v>1989</v>
      </c>
      <c r="D1850" t="b">
        <f t="shared" si="28"/>
        <v>0</v>
      </c>
    </row>
    <row r="1851" spans="1:4">
      <c r="A1851" t="s">
        <v>18435</v>
      </c>
      <c r="B1851" t="s">
        <v>18982</v>
      </c>
      <c r="C1851">
        <v>1989</v>
      </c>
      <c r="D1851" t="b">
        <f t="shared" si="28"/>
        <v>0</v>
      </c>
    </row>
    <row r="1852" spans="1:4">
      <c r="A1852" t="s">
        <v>18435</v>
      </c>
      <c r="B1852" t="s">
        <v>22047</v>
      </c>
      <c r="C1852">
        <v>1992</v>
      </c>
      <c r="D1852" t="b">
        <f t="shared" si="28"/>
        <v>0</v>
      </c>
    </row>
    <row r="1853" spans="1:4">
      <c r="A1853" t="s">
        <v>18435</v>
      </c>
      <c r="B1853" t="s">
        <v>29385</v>
      </c>
      <c r="C1853">
        <v>1991</v>
      </c>
      <c r="D1853" t="b">
        <f t="shared" si="28"/>
        <v>0</v>
      </c>
    </row>
    <row r="1854" spans="1:4">
      <c r="A1854" t="s">
        <v>18435</v>
      </c>
      <c r="B1854" t="s">
        <v>29083</v>
      </c>
      <c r="C1854">
        <v>1990</v>
      </c>
      <c r="D1854" t="b">
        <f t="shared" si="28"/>
        <v>0</v>
      </c>
    </row>
    <row r="1855" spans="1:4">
      <c r="A1855" t="s">
        <v>18435</v>
      </c>
      <c r="B1855" t="s">
        <v>28930</v>
      </c>
      <c r="C1855">
        <v>1989</v>
      </c>
      <c r="D1855" t="b">
        <f t="shared" si="28"/>
        <v>0</v>
      </c>
    </row>
    <row r="1856" spans="1:4">
      <c r="A1856" t="s">
        <v>18435</v>
      </c>
      <c r="B1856" t="s">
        <v>19649</v>
      </c>
      <c r="C1856">
        <v>1989</v>
      </c>
      <c r="D1856" t="b">
        <f t="shared" si="28"/>
        <v>0</v>
      </c>
    </row>
    <row r="1857" spans="1:4">
      <c r="A1857" t="s">
        <v>18435</v>
      </c>
      <c r="B1857" t="s">
        <v>21936</v>
      </c>
      <c r="C1857">
        <v>1992</v>
      </c>
      <c r="D1857" t="b">
        <f t="shared" si="28"/>
        <v>0</v>
      </c>
    </row>
    <row r="1858" spans="1:4">
      <c r="A1858" t="s">
        <v>18435</v>
      </c>
      <c r="B1858" t="s">
        <v>28924</v>
      </c>
      <c r="C1858">
        <v>1989</v>
      </c>
      <c r="D1858" t="b">
        <f t="shared" si="28"/>
        <v>0</v>
      </c>
    </row>
    <row r="1859" spans="1:4">
      <c r="A1859" t="s">
        <v>18435</v>
      </c>
      <c r="B1859" t="s">
        <v>29473</v>
      </c>
      <c r="C1859">
        <v>1991</v>
      </c>
      <c r="D1859" t="b">
        <f t="shared" ref="D1859:D1922" si="29">A1859&amp;B1859=A1860&amp;B1860</f>
        <v>0</v>
      </c>
    </row>
    <row r="1860" spans="1:4">
      <c r="A1860" t="s">
        <v>18435</v>
      </c>
      <c r="B1860" t="s">
        <v>20793</v>
      </c>
      <c r="C1860">
        <v>1991</v>
      </c>
      <c r="D1860" t="b">
        <f t="shared" si="29"/>
        <v>0</v>
      </c>
    </row>
    <row r="1861" spans="1:4">
      <c r="A1861" t="s">
        <v>18435</v>
      </c>
      <c r="B1861" t="s">
        <v>29199</v>
      </c>
      <c r="C1861">
        <v>1990</v>
      </c>
      <c r="D1861" t="b">
        <f t="shared" si="29"/>
        <v>0</v>
      </c>
    </row>
    <row r="1862" spans="1:4">
      <c r="A1862" t="s">
        <v>18435</v>
      </c>
      <c r="B1862" t="s">
        <v>21789</v>
      </c>
      <c r="C1862">
        <v>1991</v>
      </c>
      <c r="D1862" t="b">
        <f t="shared" si="29"/>
        <v>0</v>
      </c>
    </row>
    <row r="1863" spans="1:4">
      <c r="A1863" t="s">
        <v>18435</v>
      </c>
      <c r="B1863" t="s">
        <v>32263</v>
      </c>
      <c r="C1863">
        <v>1989</v>
      </c>
      <c r="D1863" t="b">
        <f t="shared" si="29"/>
        <v>0</v>
      </c>
    </row>
    <row r="1864" spans="1:4">
      <c r="A1864" t="s">
        <v>18435</v>
      </c>
      <c r="B1864" t="s">
        <v>19180</v>
      </c>
      <c r="C1864">
        <v>1989</v>
      </c>
      <c r="D1864" t="b">
        <f t="shared" si="29"/>
        <v>0</v>
      </c>
    </row>
    <row r="1865" spans="1:4">
      <c r="A1865" t="s">
        <v>18435</v>
      </c>
      <c r="B1865" t="s">
        <v>32264</v>
      </c>
      <c r="C1865">
        <v>1989</v>
      </c>
      <c r="D1865" t="b">
        <f t="shared" si="29"/>
        <v>0</v>
      </c>
    </row>
    <row r="1866" spans="1:4">
      <c r="A1866" t="s">
        <v>18435</v>
      </c>
      <c r="B1866" t="s">
        <v>24677</v>
      </c>
      <c r="C1866">
        <v>2000</v>
      </c>
      <c r="D1866" t="b">
        <f t="shared" si="29"/>
        <v>0</v>
      </c>
    </row>
    <row r="1867" spans="1:4">
      <c r="A1867" t="s">
        <v>18435</v>
      </c>
      <c r="B1867" t="s">
        <v>24683</v>
      </c>
      <c r="C1867">
        <v>2000</v>
      </c>
      <c r="D1867" t="b">
        <f t="shared" si="29"/>
        <v>0</v>
      </c>
    </row>
    <row r="1868" spans="1:4">
      <c r="A1868" t="s">
        <v>18435</v>
      </c>
      <c r="B1868" t="s">
        <v>23213</v>
      </c>
      <c r="C1868">
        <v>1994</v>
      </c>
      <c r="D1868" t="b">
        <f t="shared" si="29"/>
        <v>0</v>
      </c>
    </row>
    <row r="1869" spans="1:4">
      <c r="A1869" t="s">
        <v>18435</v>
      </c>
      <c r="B1869" t="s">
        <v>29189</v>
      </c>
      <c r="C1869">
        <v>1990</v>
      </c>
      <c r="D1869" t="b">
        <f t="shared" si="29"/>
        <v>0</v>
      </c>
    </row>
    <row r="1870" spans="1:4">
      <c r="A1870" t="s">
        <v>18435</v>
      </c>
      <c r="B1870" t="s">
        <v>29482</v>
      </c>
      <c r="C1870">
        <v>1992</v>
      </c>
      <c r="D1870" t="b">
        <f t="shared" si="29"/>
        <v>0</v>
      </c>
    </row>
    <row r="1871" spans="1:4">
      <c r="A1871" t="s">
        <v>18435</v>
      </c>
      <c r="B1871" t="s">
        <v>28925</v>
      </c>
      <c r="C1871">
        <v>1989</v>
      </c>
      <c r="D1871" t="b">
        <f t="shared" si="29"/>
        <v>0</v>
      </c>
    </row>
    <row r="1872" spans="1:4">
      <c r="A1872" t="s">
        <v>18435</v>
      </c>
      <c r="B1872" t="s">
        <v>26251</v>
      </c>
      <c r="C1872">
        <v>2008</v>
      </c>
      <c r="D1872" t="b">
        <f t="shared" si="29"/>
        <v>0</v>
      </c>
    </row>
    <row r="1873" spans="1:4">
      <c r="A1873" t="s">
        <v>18435</v>
      </c>
      <c r="B1873" t="s">
        <v>27659</v>
      </c>
      <c r="C1873">
        <v>2018</v>
      </c>
      <c r="D1873" t="b">
        <f t="shared" si="29"/>
        <v>0</v>
      </c>
    </row>
    <row r="1874" spans="1:4">
      <c r="A1874" t="s">
        <v>18435</v>
      </c>
      <c r="B1874" t="s">
        <v>22014</v>
      </c>
      <c r="C1874">
        <v>1992</v>
      </c>
      <c r="D1874" t="b">
        <f t="shared" si="29"/>
        <v>0</v>
      </c>
    </row>
    <row r="1875" spans="1:4">
      <c r="A1875" t="s">
        <v>18435</v>
      </c>
      <c r="B1875" t="s">
        <v>32265</v>
      </c>
      <c r="C1875">
        <v>1989</v>
      </c>
      <c r="D1875" t="b">
        <f t="shared" si="29"/>
        <v>0</v>
      </c>
    </row>
    <row r="1876" spans="1:4">
      <c r="A1876" t="s">
        <v>18435</v>
      </c>
      <c r="B1876" t="s">
        <v>21286</v>
      </c>
      <c r="C1876">
        <v>1991</v>
      </c>
      <c r="D1876" t="b">
        <f t="shared" si="29"/>
        <v>0</v>
      </c>
    </row>
    <row r="1877" spans="1:4">
      <c r="A1877" t="s">
        <v>18435</v>
      </c>
      <c r="B1877" t="s">
        <v>28472</v>
      </c>
      <c r="C1877">
        <v>2002</v>
      </c>
      <c r="D1877" t="b">
        <f t="shared" si="29"/>
        <v>0</v>
      </c>
    </row>
    <row r="1878" spans="1:4">
      <c r="A1878" t="s">
        <v>18435</v>
      </c>
      <c r="B1878" t="s">
        <v>23430</v>
      </c>
      <c r="C1878">
        <v>1990</v>
      </c>
      <c r="D1878" t="b">
        <f t="shared" si="29"/>
        <v>0</v>
      </c>
    </row>
    <row r="1879" spans="1:4">
      <c r="A1879" t="s">
        <v>18435</v>
      </c>
      <c r="B1879" t="s">
        <v>28400</v>
      </c>
      <c r="C1879">
        <v>2013</v>
      </c>
      <c r="D1879" t="b">
        <f t="shared" si="29"/>
        <v>0</v>
      </c>
    </row>
    <row r="1880" spans="1:4">
      <c r="A1880" t="s">
        <v>18435</v>
      </c>
      <c r="B1880" t="s">
        <v>24121</v>
      </c>
      <c r="C1880">
        <v>1997</v>
      </c>
      <c r="D1880" t="b">
        <f t="shared" si="29"/>
        <v>0</v>
      </c>
    </row>
    <row r="1881" spans="1:4">
      <c r="A1881" t="s">
        <v>18435</v>
      </c>
      <c r="B1881" t="s">
        <v>19629</v>
      </c>
      <c r="C1881">
        <v>1989</v>
      </c>
      <c r="D1881" t="b">
        <f t="shared" si="29"/>
        <v>0</v>
      </c>
    </row>
    <row r="1882" spans="1:4">
      <c r="A1882" t="s">
        <v>18435</v>
      </c>
      <c r="B1882" t="s">
        <v>19565</v>
      </c>
      <c r="C1882">
        <v>1989</v>
      </c>
      <c r="D1882" t="b">
        <f t="shared" si="29"/>
        <v>0</v>
      </c>
    </row>
    <row r="1883" spans="1:4">
      <c r="A1883" t="s">
        <v>18435</v>
      </c>
      <c r="B1883" t="s">
        <v>25175</v>
      </c>
      <c r="C1883">
        <v>1989</v>
      </c>
      <c r="D1883" t="b">
        <f t="shared" si="29"/>
        <v>0</v>
      </c>
    </row>
    <row r="1884" spans="1:4">
      <c r="A1884" t="s">
        <v>18435</v>
      </c>
      <c r="B1884" t="s">
        <v>29112</v>
      </c>
      <c r="C1884">
        <v>1990</v>
      </c>
      <c r="D1884" t="b">
        <f t="shared" si="29"/>
        <v>0</v>
      </c>
    </row>
    <row r="1885" spans="1:4">
      <c r="A1885" t="s">
        <v>18435</v>
      </c>
      <c r="B1885" t="s">
        <v>21880</v>
      </c>
      <c r="C1885">
        <v>1992</v>
      </c>
      <c r="D1885" t="b">
        <f t="shared" si="29"/>
        <v>0</v>
      </c>
    </row>
    <row r="1886" spans="1:4">
      <c r="A1886" t="s">
        <v>18435</v>
      </c>
      <c r="B1886" t="s">
        <v>22414</v>
      </c>
      <c r="C1886">
        <v>1992</v>
      </c>
      <c r="D1886" t="b">
        <f t="shared" si="29"/>
        <v>0</v>
      </c>
    </row>
    <row r="1887" spans="1:4">
      <c r="A1887" t="s">
        <v>18435</v>
      </c>
      <c r="B1887" t="s">
        <v>22584</v>
      </c>
      <c r="C1887">
        <v>1992</v>
      </c>
      <c r="D1887" t="b">
        <f t="shared" si="29"/>
        <v>0</v>
      </c>
    </row>
    <row r="1888" spans="1:4">
      <c r="A1888" t="s">
        <v>18435</v>
      </c>
      <c r="B1888" t="s">
        <v>19947</v>
      </c>
      <c r="C1888">
        <v>1989</v>
      </c>
      <c r="D1888" t="b">
        <f t="shared" si="29"/>
        <v>0</v>
      </c>
    </row>
    <row r="1889" spans="1:4">
      <c r="A1889" t="s">
        <v>18435</v>
      </c>
      <c r="B1889" t="s">
        <v>32270</v>
      </c>
      <c r="C1889">
        <v>1989</v>
      </c>
      <c r="D1889" t="b">
        <f t="shared" si="29"/>
        <v>0</v>
      </c>
    </row>
    <row r="1890" spans="1:4">
      <c r="A1890" t="s">
        <v>18435</v>
      </c>
      <c r="B1890" t="s">
        <v>28406</v>
      </c>
      <c r="C1890">
        <v>1991</v>
      </c>
      <c r="D1890" t="b">
        <f t="shared" si="29"/>
        <v>0</v>
      </c>
    </row>
    <row r="1891" spans="1:4">
      <c r="A1891" t="s">
        <v>18435</v>
      </c>
      <c r="B1891" t="s">
        <v>19665</v>
      </c>
      <c r="C1891">
        <v>1989</v>
      </c>
      <c r="D1891" t="b">
        <f t="shared" si="29"/>
        <v>0</v>
      </c>
    </row>
    <row r="1892" spans="1:4">
      <c r="A1892" t="s">
        <v>18435</v>
      </c>
      <c r="B1892" t="s">
        <v>26530</v>
      </c>
      <c r="C1892">
        <v>2010</v>
      </c>
      <c r="D1892" t="b">
        <f t="shared" si="29"/>
        <v>0</v>
      </c>
    </row>
    <row r="1893" spans="1:4">
      <c r="A1893" t="s">
        <v>18435</v>
      </c>
      <c r="B1893" t="s">
        <v>25200</v>
      </c>
      <c r="C1893">
        <v>2002</v>
      </c>
      <c r="D1893" t="b">
        <f t="shared" si="29"/>
        <v>0</v>
      </c>
    </row>
    <row r="1894" spans="1:4">
      <c r="A1894" t="s">
        <v>18435</v>
      </c>
      <c r="B1894" t="s">
        <v>29050</v>
      </c>
      <c r="C1894">
        <v>1989</v>
      </c>
      <c r="D1894" t="b">
        <f t="shared" si="29"/>
        <v>0</v>
      </c>
    </row>
    <row r="1895" spans="1:4">
      <c r="A1895" t="s">
        <v>18435</v>
      </c>
      <c r="B1895" t="s">
        <v>29660</v>
      </c>
      <c r="C1895">
        <v>2001</v>
      </c>
      <c r="D1895" t="b">
        <f t="shared" si="29"/>
        <v>0</v>
      </c>
    </row>
    <row r="1896" spans="1:4">
      <c r="A1896" t="s">
        <v>18435</v>
      </c>
      <c r="B1896" t="s">
        <v>27449</v>
      </c>
      <c r="C1896">
        <v>2016</v>
      </c>
      <c r="D1896" t="b">
        <f t="shared" si="29"/>
        <v>0</v>
      </c>
    </row>
    <row r="1897" spans="1:4">
      <c r="A1897" t="s">
        <v>18435</v>
      </c>
      <c r="B1897" t="s">
        <v>29718</v>
      </c>
      <c r="C1897">
        <v>2008</v>
      </c>
      <c r="D1897" t="b">
        <f t="shared" si="29"/>
        <v>0</v>
      </c>
    </row>
    <row r="1898" spans="1:4">
      <c r="A1898" t="s">
        <v>18435</v>
      </c>
      <c r="B1898" t="s">
        <v>28475</v>
      </c>
      <c r="C1898">
        <v>2004</v>
      </c>
      <c r="D1898" t="b">
        <f t="shared" si="29"/>
        <v>0</v>
      </c>
    </row>
    <row r="1899" spans="1:4">
      <c r="A1899" t="s">
        <v>18435</v>
      </c>
      <c r="B1899" t="s">
        <v>28942</v>
      </c>
      <c r="C1899">
        <v>1989</v>
      </c>
      <c r="D1899" t="b">
        <f t="shared" si="29"/>
        <v>0</v>
      </c>
    </row>
    <row r="1900" spans="1:4">
      <c r="A1900" t="s">
        <v>18435</v>
      </c>
      <c r="B1900" t="s">
        <v>29368</v>
      </c>
      <c r="C1900">
        <v>1990</v>
      </c>
      <c r="D1900" t="b">
        <f t="shared" si="29"/>
        <v>0</v>
      </c>
    </row>
    <row r="1901" spans="1:4">
      <c r="A1901" t="s">
        <v>18435</v>
      </c>
      <c r="B1901" t="s">
        <v>20430</v>
      </c>
      <c r="C1901">
        <v>1989</v>
      </c>
      <c r="D1901" t="b">
        <f t="shared" si="29"/>
        <v>0</v>
      </c>
    </row>
    <row r="1902" spans="1:4">
      <c r="A1902" t="s">
        <v>18435</v>
      </c>
      <c r="B1902" t="s">
        <v>18553</v>
      </c>
      <c r="C1902">
        <v>1989</v>
      </c>
      <c r="D1902" t="b">
        <f t="shared" si="29"/>
        <v>0</v>
      </c>
    </row>
    <row r="1903" spans="1:4">
      <c r="A1903" t="s">
        <v>18435</v>
      </c>
      <c r="B1903" t="s">
        <v>18897</v>
      </c>
      <c r="C1903">
        <v>1989</v>
      </c>
      <c r="D1903" t="b">
        <f t="shared" si="29"/>
        <v>0</v>
      </c>
    </row>
    <row r="1904" spans="1:4">
      <c r="A1904" t="s">
        <v>18435</v>
      </c>
      <c r="B1904" t="s">
        <v>25871</v>
      </c>
      <c r="C1904">
        <v>2005</v>
      </c>
      <c r="D1904" t="b">
        <f t="shared" si="29"/>
        <v>0</v>
      </c>
    </row>
    <row r="1905" spans="1:4">
      <c r="A1905" t="s">
        <v>18435</v>
      </c>
      <c r="B1905" t="s">
        <v>22150</v>
      </c>
      <c r="C1905">
        <v>1992</v>
      </c>
      <c r="D1905" t="b">
        <f t="shared" si="29"/>
        <v>0</v>
      </c>
    </row>
    <row r="1906" spans="1:4">
      <c r="A1906" t="s">
        <v>18435</v>
      </c>
      <c r="B1906" t="s">
        <v>29655</v>
      </c>
      <c r="C1906">
        <v>2001</v>
      </c>
      <c r="D1906" t="b">
        <f t="shared" si="29"/>
        <v>0</v>
      </c>
    </row>
    <row r="1907" spans="1:4">
      <c r="A1907" t="s">
        <v>18435</v>
      </c>
      <c r="B1907" t="s">
        <v>26714</v>
      </c>
      <c r="C1907">
        <v>2011</v>
      </c>
      <c r="D1907" t="b">
        <f t="shared" si="29"/>
        <v>0</v>
      </c>
    </row>
    <row r="1908" spans="1:4">
      <c r="A1908" t="s">
        <v>18435</v>
      </c>
      <c r="B1908" t="s">
        <v>22923</v>
      </c>
      <c r="C1908">
        <v>1993</v>
      </c>
      <c r="D1908" t="b">
        <f t="shared" si="29"/>
        <v>0</v>
      </c>
    </row>
    <row r="1909" spans="1:4">
      <c r="A1909" t="s">
        <v>18435</v>
      </c>
      <c r="B1909" t="s">
        <v>29082</v>
      </c>
      <c r="C1909">
        <v>1990</v>
      </c>
      <c r="D1909" t="b">
        <f t="shared" si="29"/>
        <v>0</v>
      </c>
    </row>
    <row r="1910" spans="1:4">
      <c r="A1910" t="s">
        <v>18435</v>
      </c>
      <c r="B1910" t="s">
        <v>19374</v>
      </c>
      <c r="C1910">
        <v>1991</v>
      </c>
      <c r="D1910" t="b">
        <f t="shared" si="29"/>
        <v>0</v>
      </c>
    </row>
    <row r="1911" spans="1:4">
      <c r="A1911" t="s">
        <v>18435</v>
      </c>
      <c r="B1911" t="s">
        <v>29124</v>
      </c>
      <c r="C1911">
        <v>1990</v>
      </c>
      <c r="D1911" t="b">
        <f t="shared" si="29"/>
        <v>0</v>
      </c>
    </row>
    <row r="1912" spans="1:4">
      <c r="A1912" t="s">
        <v>18435</v>
      </c>
      <c r="B1912" t="s">
        <v>24170</v>
      </c>
      <c r="C1912">
        <v>1997</v>
      </c>
      <c r="D1912" t="b">
        <f t="shared" si="29"/>
        <v>0</v>
      </c>
    </row>
    <row r="1913" spans="1:4">
      <c r="A1913" t="s">
        <v>18435</v>
      </c>
      <c r="B1913" t="s">
        <v>29661</v>
      </c>
      <c r="C1913">
        <v>2001</v>
      </c>
      <c r="D1913" t="b">
        <f t="shared" si="29"/>
        <v>0</v>
      </c>
    </row>
    <row r="1914" spans="1:4">
      <c r="A1914" t="s">
        <v>18435</v>
      </c>
      <c r="B1914" t="s">
        <v>26694</v>
      </c>
      <c r="C1914">
        <v>2011</v>
      </c>
      <c r="D1914" t="b">
        <f t="shared" si="29"/>
        <v>0</v>
      </c>
    </row>
    <row r="1915" spans="1:4">
      <c r="A1915" t="s">
        <v>18435</v>
      </c>
      <c r="B1915" t="s">
        <v>22557</v>
      </c>
      <c r="C1915">
        <v>1992</v>
      </c>
      <c r="D1915" t="b">
        <f t="shared" si="29"/>
        <v>0</v>
      </c>
    </row>
    <row r="1916" spans="1:4">
      <c r="A1916" t="s">
        <v>18435</v>
      </c>
      <c r="B1916" t="s">
        <v>25111</v>
      </c>
      <c r="C1916">
        <v>2002</v>
      </c>
      <c r="D1916" t="b">
        <f t="shared" si="29"/>
        <v>0</v>
      </c>
    </row>
    <row r="1917" spans="1:4">
      <c r="A1917" t="s">
        <v>18435</v>
      </c>
      <c r="B1917" t="s">
        <v>19764</v>
      </c>
      <c r="C1917">
        <v>1989</v>
      </c>
      <c r="D1917" t="b">
        <f t="shared" si="29"/>
        <v>0</v>
      </c>
    </row>
    <row r="1918" spans="1:4">
      <c r="A1918" t="s">
        <v>18435</v>
      </c>
      <c r="B1918" t="s">
        <v>20954</v>
      </c>
      <c r="C1918">
        <v>1990</v>
      </c>
      <c r="D1918" t="b">
        <f t="shared" si="29"/>
        <v>0</v>
      </c>
    </row>
    <row r="1919" spans="1:4">
      <c r="A1919" t="s">
        <v>18435</v>
      </c>
      <c r="B1919" t="s">
        <v>19404</v>
      </c>
      <c r="C1919">
        <v>1990</v>
      </c>
      <c r="D1919" t="b">
        <f t="shared" si="29"/>
        <v>0</v>
      </c>
    </row>
    <row r="1920" spans="1:4">
      <c r="A1920" t="s">
        <v>18435</v>
      </c>
      <c r="B1920" t="s">
        <v>29096</v>
      </c>
      <c r="C1920">
        <v>1990</v>
      </c>
      <c r="D1920" t="b">
        <f t="shared" si="29"/>
        <v>0</v>
      </c>
    </row>
    <row r="1921" spans="1:4">
      <c r="A1921" t="s">
        <v>18435</v>
      </c>
      <c r="B1921" t="s">
        <v>27304</v>
      </c>
      <c r="C1921">
        <v>2016</v>
      </c>
      <c r="D1921" t="b">
        <f t="shared" si="29"/>
        <v>0</v>
      </c>
    </row>
    <row r="1922" spans="1:4">
      <c r="A1922" t="s">
        <v>18435</v>
      </c>
      <c r="B1922" t="s">
        <v>21941</v>
      </c>
      <c r="C1922">
        <v>1992</v>
      </c>
      <c r="D1922" t="b">
        <f t="shared" si="29"/>
        <v>0</v>
      </c>
    </row>
    <row r="1923" spans="1:4">
      <c r="A1923" t="s">
        <v>18435</v>
      </c>
      <c r="B1923" t="s">
        <v>26558</v>
      </c>
      <c r="C1923">
        <v>2010</v>
      </c>
      <c r="D1923" t="b">
        <f t="shared" ref="D1923:D1986" si="30">A1923&amp;B1923=A1924&amp;B1924</f>
        <v>0</v>
      </c>
    </row>
    <row r="1924" spans="1:4">
      <c r="A1924" t="s">
        <v>18435</v>
      </c>
      <c r="B1924" t="s">
        <v>29113</v>
      </c>
      <c r="C1924">
        <v>1990</v>
      </c>
      <c r="D1924" t="b">
        <f t="shared" si="30"/>
        <v>0</v>
      </c>
    </row>
    <row r="1925" spans="1:4">
      <c r="A1925" t="s">
        <v>18435</v>
      </c>
      <c r="B1925" t="s">
        <v>19999</v>
      </c>
      <c r="C1925">
        <v>1989</v>
      </c>
      <c r="D1925" t="b">
        <f t="shared" si="30"/>
        <v>0</v>
      </c>
    </row>
    <row r="1926" spans="1:4">
      <c r="A1926" t="s">
        <v>18435</v>
      </c>
      <c r="B1926" t="s">
        <v>28473</v>
      </c>
      <c r="C1926">
        <v>2003</v>
      </c>
      <c r="D1926" t="b">
        <f t="shared" si="30"/>
        <v>0</v>
      </c>
    </row>
    <row r="1927" spans="1:4">
      <c r="A1927" t="s">
        <v>18435</v>
      </c>
      <c r="B1927" t="s">
        <v>26109</v>
      </c>
      <c r="C1927">
        <v>2016</v>
      </c>
      <c r="D1927" t="b">
        <f t="shared" si="30"/>
        <v>0</v>
      </c>
    </row>
    <row r="1928" spans="1:4">
      <c r="A1928" t="s">
        <v>18435</v>
      </c>
      <c r="B1928" t="s">
        <v>23641</v>
      </c>
      <c r="C1928">
        <v>1996</v>
      </c>
      <c r="D1928" t="b">
        <f t="shared" si="30"/>
        <v>0</v>
      </c>
    </row>
    <row r="1929" spans="1:4">
      <c r="A1929" t="s">
        <v>18435</v>
      </c>
      <c r="B1929" t="s">
        <v>24338</v>
      </c>
      <c r="C1929">
        <v>1998</v>
      </c>
      <c r="D1929" t="b">
        <f t="shared" si="30"/>
        <v>0</v>
      </c>
    </row>
    <row r="1930" spans="1:4">
      <c r="A1930" t="s">
        <v>18435</v>
      </c>
      <c r="B1930" t="s">
        <v>22019</v>
      </c>
      <c r="C1930">
        <v>1992</v>
      </c>
      <c r="D1930" t="b">
        <f t="shared" si="30"/>
        <v>0</v>
      </c>
    </row>
    <row r="1931" spans="1:4">
      <c r="A1931" t="s">
        <v>18435</v>
      </c>
      <c r="B1931" t="s">
        <v>29349</v>
      </c>
      <c r="C1931">
        <v>1990</v>
      </c>
      <c r="D1931" t="b">
        <f t="shared" si="30"/>
        <v>0</v>
      </c>
    </row>
    <row r="1932" spans="1:4">
      <c r="A1932" t="s">
        <v>18435</v>
      </c>
      <c r="B1932" t="s">
        <v>24455</v>
      </c>
      <c r="C1932">
        <v>1991</v>
      </c>
      <c r="D1932" t="b">
        <f t="shared" si="30"/>
        <v>0</v>
      </c>
    </row>
    <row r="1933" spans="1:4">
      <c r="A1933" t="s">
        <v>18435</v>
      </c>
      <c r="B1933" t="s">
        <v>29080</v>
      </c>
      <c r="C1933">
        <v>1990</v>
      </c>
      <c r="D1933" t="b">
        <f t="shared" si="30"/>
        <v>0</v>
      </c>
    </row>
    <row r="1934" spans="1:4">
      <c r="A1934" t="s">
        <v>18435</v>
      </c>
      <c r="B1934" t="s">
        <v>28913</v>
      </c>
      <c r="C1934">
        <v>1992</v>
      </c>
      <c r="D1934" t="b">
        <f t="shared" si="30"/>
        <v>0</v>
      </c>
    </row>
    <row r="1935" spans="1:4">
      <c r="A1935" t="s">
        <v>18435</v>
      </c>
      <c r="B1935" t="s">
        <v>19085</v>
      </c>
      <c r="C1935">
        <v>1989</v>
      </c>
      <c r="D1935" t="b">
        <f t="shared" si="30"/>
        <v>0</v>
      </c>
    </row>
    <row r="1936" spans="1:4">
      <c r="A1936" t="s">
        <v>18435</v>
      </c>
      <c r="B1936" t="s">
        <v>29637</v>
      </c>
      <c r="C1936">
        <v>1998</v>
      </c>
      <c r="D1936" t="b">
        <f t="shared" si="30"/>
        <v>0</v>
      </c>
    </row>
    <row r="1937" spans="1:4">
      <c r="A1937" t="s">
        <v>18435</v>
      </c>
      <c r="B1937" t="s">
        <v>18436</v>
      </c>
      <c r="C1937">
        <v>1989</v>
      </c>
      <c r="D1937" t="b">
        <f t="shared" si="30"/>
        <v>0</v>
      </c>
    </row>
    <row r="1938" spans="1:4">
      <c r="A1938" t="s">
        <v>18435</v>
      </c>
      <c r="B1938" t="s">
        <v>19854</v>
      </c>
      <c r="C1938">
        <v>1989</v>
      </c>
      <c r="D1938" t="b">
        <f t="shared" si="30"/>
        <v>0</v>
      </c>
    </row>
    <row r="1939" spans="1:4">
      <c r="A1939" t="s">
        <v>18435</v>
      </c>
      <c r="B1939" t="s">
        <v>22099</v>
      </c>
      <c r="C1939">
        <v>1992</v>
      </c>
      <c r="D1939" t="b">
        <f t="shared" si="30"/>
        <v>0</v>
      </c>
    </row>
    <row r="1940" spans="1:4">
      <c r="A1940" t="s">
        <v>18435</v>
      </c>
      <c r="B1940" t="s">
        <v>29233</v>
      </c>
      <c r="C1940">
        <v>1990</v>
      </c>
      <c r="D1940" t="b">
        <f t="shared" si="30"/>
        <v>0</v>
      </c>
    </row>
    <row r="1941" spans="1:4">
      <c r="A1941" t="s">
        <v>18435</v>
      </c>
      <c r="B1941" t="s">
        <v>20534</v>
      </c>
      <c r="C1941">
        <v>1990</v>
      </c>
      <c r="D1941" t="b">
        <f t="shared" si="30"/>
        <v>0</v>
      </c>
    </row>
    <row r="1942" spans="1:4">
      <c r="A1942" t="s">
        <v>18435</v>
      </c>
      <c r="B1942" t="s">
        <v>27174</v>
      </c>
      <c r="C1942">
        <v>2015</v>
      </c>
      <c r="D1942" t="b">
        <f t="shared" si="30"/>
        <v>0</v>
      </c>
    </row>
    <row r="1943" spans="1:4">
      <c r="A1943" t="s">
        <v>18435</v>
      </c>
      <c r="B1943" t="s">
        <v>26936</v>
      </c>
      <c r="C1943">
        <v>2013</v>
      </c>
      <c r="D1943" t="b">
        <f t="shared" si="30"/>
        <v>0</v>
      </c>
    </row>
    <row r="1944" spans="1:4">
      <c r="A1944" t="s">
        <v>18435</v>
      </c>
      <c r="B1944" t="s">
        <v>21093</v>
      </c>
      <c r="C1944">
        <v>1996</v>
      </c>
      <c r="D1944" t="b">
        <f t="shared" si="30"/>
        <v>0</v>
      </c>
    </row>
    <row r="1945" spans="1:4">
      <c r="A1945" t="s">
        <v>18435</v>
      </c>
      <c r="B1945" t="s">
        <v>28529</v>
      </c>
      <c r="C1945">
        <v>2011</v>
      </c>
      <c r="D1945" t="b">
        <f t="shared" si="30"/>
        <v>0</v>
      </c>
    </row>
    <row r="1946" spans="1:4">
      <c r="A1946" t="s">
        <v>18435</v>
      </c>
      <c r="B1946" t="s">
        <v>19413</v>
      </c>
      <c r="C1946">
        <v>1990</v>
      </c>
      <c r="D1946" t="b">
        <f t="shared" si="30"/>
        <v>0</v>
      </c>
    </row>
    <row r="1947" spans="1:4">
      <c r="A1947" t="s">
        <v>18435</v>
      </c>
      <c r="B1947" t="s">
        <v>29649</v>
      </c>
      <c r="C1947">
        <v>2000</v>
      </c>
      <c r="D1947" t="b">
        <f t="shared" si="30"/>
        <v>0</v>
      </c>
    </row>
    <row r="1948" spans="1:4">
      <c r="A1948" t="s">
        <v>18435</v>
      </c>
      <c r="B1948" t="s">
        <v>29662</v>
      </c>
      <c r="C1948">
        <v>2001</v>
      </c>
      <c r="D1948" t="b">
        <f t="shared" si="30"/>
        <v>0</v>
      </c>
    </row>
    <row r="1949" spans="1:4">
      <c r="A1949" t="s">
        <v>18435</v>
      </c>
      <c r="B1949" t="s">
        <v>29035</v>
      </c>
      <c r="C1949">
        <v>1989</v>
      </c>
      <c r="D1949" t="b">
        <f t="shared" si="30"/>
        <v>0</v>
      </c>
    </row>
    <row r="1950" spans="1:4">
      <c r="A1950" t="s">
        <v>18435</v>
      </c>
      <c r="B1950" t="s">
        <v>23108</v>
      </c>
      <c r="C1950">
        <v>1994</v>
      </c>
      <c r="D1950" t="b">
        <f t="shared" si="30"/>
        <v>0</v>
      </c>
    </row>
    <row r="1951" spans="1:4">
      <c r="A1951" t="s">
        <v>18435</v>
      </c>
      <c r="B1951" t="s">
        <v>25501</v>
      </c>
      <c r="C1951">
        <v>2003</v>
      </c>
      <c r="D1951" t="b">
        <f t="shared" si="30"/>
        <v>0</v>
      </c>
    </row>
    <row r="1952" spans="1:4">
      <c r="A1952" t="s">
        <v>18435</v>
      </c>
      <c r="B1952" t="s">
        <v>18683</v>
      </c>
      <c r="C1952">
        <v>1989</v>
      </c>
      <c r="D1952" t="b">
        <f t="shared" si="30"/>
        <v>0</v>
      </c>
    </row>
    <row r="1953" spans="1:4">
      <c r="A1953" t="s">
        <v>18435</v>
      </c>
      <c r="B1953" t="s">
        <v>28904</v>
      </c>
      <c r="C1953">
        <v>1989</v>
      </c>
      <c r="D1953" t="b">
        <f t="shared" si="30"/>
        <v>0</v>
      </c>
    </row>
    <row r="1954" spans="1:4">
      <c r="A1954" t="s">
        <v>18435</v>
      </c>
      <c r="B1954" t="s">
        <v>20810</v>
      </c>
      <c r="C1954">
        <v>1989</v>
      </c>
      <c r="D1954" t="b">
        <f t="shared" si="30"/>
        <v>0</v>
      </c>
    </row>
    <row r="1955" spans="1:4">
      <c r="A1955" t="s">
        <v>18435</v>
      </c>
      <c r="B1955" t="s">
        <v>23269</v>
      </c>
      <c r="C1955">
        <v>1991</v>
      </c>
      <c r="D1955" t="b">
        <f t="shared" si="30"/>
        <v>0</v>
      </c>
    </row>
    <row r="1956" spans="1:4">
      <c r="A1956" t="s">
        <v>18435</v>
      </c>
      <c r="B1956" t="s">
        <v>22407</v>
      </c>
      <c r="C1956">
        <v>1992</v>
      </c>
      <c r="D1956" t="b">
        <f t="shared" si="30"/>
        <v>0</v>
      </c>
    </row>
    <row r="1957" spans="1:4">
      <c r="A1957" t="s">
        <v>18435</v>
      </c>
      <c r="B1957" t="s">
        <v>24987</v>
      </c>
      <c r="C1957">
        <v>2002</v>
      </c>
      <c r="D1957" t="b">
        <f t="shared" si="30"/>
        <v>0</v>
      </c>
    </row>
    <row r="1958" spans="1:4">
      <c r="A1958" t="s">
        <v>18435</v>
      </c>
      <c r="B1958" t="s">
        <v>28965</v>
      </c>
      <c r="C1958">
        <v>1989</v>
      </c>
      <c r="D1958" t="b">
        <f t="shared" si="30"/>
        <v>0</v>
      </c>
    </row>
    <row r="1959" spans="1:4">
      <c r="A1959" t="s">
        <v>18435</v>
      </c>
      <c r="B1959" t="s">
        <v>32289</v>
      </c>
      <c r="C1959">
        <v>1991</v>
      </c>
      <c r="D1959" t="b">
        <f t="shared" si="30"/>
        <v>0</v>
      </c>
    </row>
    <row r="1960" spans="1:4">
      <c r="A1960" t="s">
        <v>18435</v>
      </c>
      <c r="B1960" t="s">
        <v>25853</v>
      </c>
      <c r="C1960">
        <v>2008</v>
      </c>
      <c r="D1960" t="b">
        <f t="shared" si="30"/>
        <v>0</v>
      </c>
    </row>
    <row r="1961" spans="1:4">
      <c r="A1961" t="s">
        <v>18435</v>
      </c>
      <c r="B1961" t="s">
        <v>20442</v>
      </c>
      <c r="C1961">
        <v>1990</v>
      </c>
      <c r="D1961" t="b">
        <f t="shared" si="30"/>
        <v>0</v>
      </c>
    </row>
    <row r="1962" spans="1:4">
      <c r="A1962" t="s">
        <v>18435</v>
      </c>
      <c r="B1962" t="s">
        <v>23471</v>
      </c>
      <c r="C1962">
        <v>2002</v>
      </c>
      <c r="D1962" t="b">
        <f t="shared" si="30"/>
        <v>0</v>
      </c>
    </row>
    <row r="1963" spans="1:4">
      <c r="A1963" t="s">
        <v>18435</v>
      </c>
      <c r="B1963" t="s">
        <v>22495</v>
      </c>
      <c r="C1963">
        <v>1992</v>
      </c>
      <c r="D1963" t="b">
        <f t="shared" si="30"/>
        <v>0</v>
      </c>
    </row>
    <row r="1964" spans="1:4">
      <c r="A1964" t="s">
        <v>18435</v>
      </c>
      <c r="B1964" t="s">
        <v>28455</v>
      </c>
      <c r="C1964">
        <v>2003</v>
      </c>
      <c r="D1964" t="b">
        <f t="shared" si="30"/>
        <v>0</v>
      </c>
    </row>
    <row r="1965" spans="1:4">
      <c r="A1965" t="s">
        <v>18435</v>
      </c>
      <c r="B1965" t="s">
        <v>20250</v>
      </c>
      <c r="C1965">
        <v>1990</v>
      </c>
      <c r="D1965" t="b">
        <f t="shared" si="30"/>
        <v>0</v>
      </c>
    </row>
    <row r="1966" spans="1:4">
      <c r="A1966" t="s">
        <v>18435</v>
      </c>
      <c r="B1966" t="s">
        <v>19580</v>
      </c>
      <c r="C1966">
        <v>1989</v>
      </c>
      <c r="D1966" t="b">
        <f t="shared" si="30"/>
        <v>0</v>
      </c>
    </row>
    <row r="1967" spans="1:4">
      <c r="A1967" t="s">
        <v>18435</v>
      </c>
      <c r="B1967" t="s">
        <v>20181</v>
      </c>
      <c r="C1967">
        <v>2002</v>
      </c>
      <c r="D1967" t="b">
        <f t="shared" si="30"/>
        <v>0</v>
      </c>
    </row>
    <row r="1968" spans="1:4">
      <c r="A1968" t="s">
        <v>18435</v>
      </c>
      <c r="B1968" t="s">
        <v>28508</v>
      </c>
      <c r="C1968">
        <v>2017</v>
      </c>
      <c r="D1968" t="b">
        <f t="shared" si="30"/>
        <v>0</v>
      </c>
    </row>
    <row r="1969" spans="1:4">
      <c r="A1969" t="s">
        <v>18435</v>
      </c>
      <c r="B1969" t="s">
        <v>29067</v>
      </c>
      <c r="C1969">
        <v>1989</v>
      </c>
      <c r="D1969" t="b">
        <f t="shared" si="30"/>
        <v>0</v>
      </c>
    </row>
    <row r="1970" spans="1:4">
      <c r="A1970" t="s">
        <v>18435</v>
      </c>
      <c r="B1970" t="s">
        <v>28956</v>
      </c>
      <c r="C1970">
        <v>1989</v>
      </c>
      <c r="D1970" t="b">
        <f t="shared" si="30"/>
        <v>0</v>
      </c>
    </row>
    <row r="1971" spans="1:4">
      <c r="A1971" t="s">
        <v>18435</v>
      </c>
      <c r="B1971" t="s">
        <v>23823</v>
      </c>
      <c r="C1971">
        <v>2015</v>
      </c>
      <c r="D1971" t="b">
        <f t="shared" si="30"/>
        <v>0</v>
      </c>
    </row>
    <row r="1972" spans="1:4">
      <c r="A1972" t="s">
        <v>18435</v>
      </c>
      <c r="B1972" t="s">
        <v>26627</v>
      </c>
      <c r="C1972">
        <v>2010</v>
      </c>
      <c r="D1972" t="b">
        <f t="shared" si="30"/>
        <v>0</v>
      </c>
    </row>
    <row r="1973" spans="1:4">
      <c r="A1973" t="s">
        <v>18435</v>
      </c>
      <c r="B1973" t="s">
        <v>21428</v>
      </c>
      <c r="C1973">
        <v>1991</v>
      </c>
      <c r="D1973" t="b">
        <f t="shared" si="30"/>
        <v>0</v>
      </c>
    </row>
    <row r="1974" spans="1:4">
      <c r="A1974" t="s">
        <v>18435</v>
      </c>
      <c r="B1974" t="s">
        <v>29225</v>
      </c>
      <c r="C1974">
        <v>1990</v>
      </c>
      <c r="D1974" t="b">
        <f t="shared" si="30"/>
        <v>0</v>
      </c>
    </row>
    <row r="1975" spans="1:4">
      <c r="A1975" t="s">
        <v>18435</v>
      </c>
      <c r="B1975" t="s">
        <v>18622</v>
      </c>
      <c r="C1975">
        <v>1989</v>
      </c>
      <c r="D1975" t="b">
        <f t="shared" si="30"/>
        <v>0</v>
      </c>
    </row>
    <row r="1976" spans="1:4">
      <c r="A1976" t="s">
        <v>18435</v>
      </c>
      <c r="B1976" t="s">
        <v>29690</v>
      </c>
      <c r="C1976">
        <v>2003</v>
      </c>
      <c r="D1976" t="b">
        <f t="shared" si="30"/>
        <v>0</v>
      </c>
    </row>
    <row r="1977" spans="1:4">
      <c r="A1977" t="s">
        <v>18435</v>
      </c>
      <c r="B1977" t="s">
        <v>28510</v>
      </c>
      <c r="C1977">
        <v>2016</v>
      </c>
      <c r="D1977" t="b">
        <f t="shared" si="30"/>
        <v>0</v>
      </c>
    </row>
    <row r="1978" spans="1:4">
      <c r="A1978" t="s">
        <v>18435</v>
      </c>
      <c r="B1978" t="s">
        <v>25604</v>
      </c>
      <c r="C1978">
        <v>2004</v>
      </c>
      <c r="D1978" t="b">
        <f t="shared" si="30"/>
        <v>0</v>
      </c>
    </row>
    <row r="1979" spans="1:4">
      <c r="A1979" t="s">
        <v>18435</v>
      </c>
      <c r="B1979" t="s">
        <v>24044</v>
      </c>
      <c r="C1979">
        <v>1996</v>
      </c>
      <c r="D1979" t="b">
        <f t="shared" si="30"/>
        <v>0</v>
      </c>
    </row>
    <row r="1980" spans="1:4">
      <c r="A1980" t="s">
        <v>18435</v>
      </c>
      <c r="B1980" t="s">
        <v>29081</v>
      </c>
      <c r="C1980">
        <v>1990</v>
      </c>
      <c r="D1980" t="b">
        <f t="shared" si="30"/>
        <v>0</v>
      </c>
    </row>
    <row r="1981" spans="1:4">
      <c r="A1981" t="s">
        <v>18435</v>
      </c>
      <c r="B1981" t="s">
        <v>21892</v>
      </c>
      <c r="C1981">
        <v>1991</v>
      </c>
      <c r="D1981" t="b">
        <f t="shared" si="30"/>
        <v>0</v>
      </c>
    </row>
    <row r="1982" spans="1:4">
      <c r="A1982" t="s">
        <v>18435</v>
      </c>
      <c r="B1982" t="s">
        <v>24786</v>
      </c>
      <c r="C1982">
        <v>2000</v>
      </c>
      <c r="D1982" t="b">
        <f t="shared" si="30"/>
        <v>0</v>
      </c>
    </row>
    <row r="1983" spans="1:4">
      <c r="A1983" t="s">
        <v>18435</v>
      </c>
      <c r="B1983" t="s">
        <v>23222</v>
      </c>
      <c r="C1983">
        <v>2001</v>
      </c>
      <c r="D1983" t="b">
        <f t="shared" si="30"/>
        <v>0</v>
      </c>
    </row>
    <row r="1984" spans="1:4">
      <c r="A1984" t="s">
        <v>18435</v>
      </c>
      <c r="B1984" t="s">
        <v>25240</v>
      </c>
      <c r="C1984">
        <v>1990</v>
      </c>
      <c r="D1984" t="b">
        <f t="shared" si="30"/>
        <v>0</v>
      </c>
    </row>
    <row r="1985" spans="1:4">
      <c r="A1985" t="s">
        <v>18435</v>
      </c>
      <c r="B1985" t="s">
        <v>19431</v>
      </c>
      <c r="C1985">
        <v>1989</v>
      </c>
      <c r="D1985" t="b">
        <f t="shared" si="30"/>
        <v>0</v>
      </c>
    </row>
    <row r="1986" spans="1:4">
      <c r="A1986" t="s">
        <v>18435</v>
      </c>
      <c r="B1986" t="s">
        <v>32301</v>
      </c>
      <c r="C1986">
        <v>2001</v>
      </c>
      <c r="D1986" t="b">
        <f t="shared" si="30"/>
        <v>0</v>
      </c>
    </row>
    <row r="1987" spans="1:4">
      <c r="A1987" t="s">
        <v>18435</v>
      </c>
      <c r="B1987" t="s">
        <v>18455</v>
      </c>
      <c r="C1987">
        <v>1989</v>
      </c>
      <c r="D1987" t="b">
        <f t="shared" ref="D1987:D2050" si="31">A1987&amp;B1987=A1988&amp;B1988</f>
        <v>0</v>
      </c>
    </row>
    <row r="1988" spans="1:4">
      <c r="A1988" t="s">
        <v>18435</v>
      </c>
      <c r="B1988" t="s">
        <v>26435</v>
      </c>
      <c r="C1988">
        <v>2013</v>
      </c>
      <c r="D1988" t="b">
        <f t="shared" si="31"/>
        <v>0</v>
      </c>
    </row>
    <row r="1989" spans="1:4">
      <c r="A1989" t="s">
        <v>18435</v>
      </c>
      <c r="B1989" t="s">
        <v>20556</v>
      </c>
      <c r="C1989">
        <v>1998</v>
      </c>
      <c r="D1989" t="b">
        <f t="shared" si="31"/>
        <v>0</v>
      </c>
    </row>
    <row r="1990" spans="1:4">
      <c r="A1990" t="s">
        <v>18435</v>
      </c>
      <c r="B1990" t="s">
        <v>29094</v>
      </c>
      <c r="C1990">
        <v>1990</v>
      </c>
      <c r="D1990" t="b">
        <f t="shared" si="31"/>
        <v>0</v>
      </c>
    </row>
    <row r="1991" spans="1:4">
      <c r="A1991" t="s">
        <v>18435</v>
      </c>
      <c r="B1991" t="s">
        <v>29207</v>
      </c>
      <c r="C1991">
        <v>1990</v>
      </c>
      <c r="D1991" t="b">
        <f t="shared" si="31"/>
        <v>0</v>
      </c>
    </row>
    <row r="1992" spans="1:4">
      <c r="A1992" t="s">
        <v>18435</v>
      </c>
      <c r="B1992" t="s">
        <v>22726</v>
      </c>
      <c r="C1992">
        <v>1995</v>
      </c>
      <c r="D1992" t="b">
        <f t="shared" si="31"/>
        <v>0</v>
      </c>
    </row>
    <row r="1993" spans="1:4">
      <c r="A1993" t="s">
        <v>18435</v>
      </c>
      <c r="B1993" t="s">
        <v>22579</v>
      </c>
      <c r="C1993">
        <v>1998</v>
      </c>
      <c r="D1993" t="b">
        <f t="shared" si="31"/>
        <v>0</v>
      </c>
    </row>
    <row r="1994" spans="1:4">
      <c r="A1994" t="s">
        <v>18435</v>
      </c>
      <c r="B1994" t="s">
        <v>22159</v>
      </c>
      <c r="C1994">
        <v>1991</v>
      </c>
      <c r="D1994" t="b">
        <f t="shared" si="31"/>
        <v>0</v>
      </c>
    </row>
    <row r="1995" spans="1:4">
      <c r="A1995" t="s">
        <v>18435</v>
      </c>
      <c r="B1995" t="s">
        <v>24804</v>
      </c>
      <c r="C1995">
        <v>2000</v>
      </c>
      <c r="D1995" t="b">
        <f t="shared" si="31"/>
        <v>0</v>
      </c>
    </row>
    <row r="1996" spans="1:4">
      <c r="A1996" t="s">
        <v>18435</v>
      </c>
      <c r="B1996" t="s">
        <v>24294</v>
      </c>
      <c r="C1996">
        <v>1998</v>
      </c>
      <c r="D1996" t="b">
        <f t="shared" si="31"/>
        <v>0</v>
      </c>
    </row>
    <row r="1997" spans="1:4">
      <c r="A1997" t="s">
        <v>18435</v>
      </c>
      <c r="B1997" t="s">
        <v>24014</v>
      </c>
      <c r="C1997">
        <v>1996</v>
      </c>
      <c r="D1997" t="b">
        <f t="shared" si="31"/>
        <v>0</v>
      </c>
    </row>
    <row r="1998" spans="1:4">
      <c r="A1998" t="s">
        <v>18435</v>
      </c>
      <c r="B1998" t="s">
        <v>20237</v>
      </c>
      <c r="C1998">
        <v>1990</v>
      </c>
      <c r="D1998" t="b">
        <f t="shared" si="31"/>
        <v>0</v>
      </c>
    </row>
    <row r="1999" spans="1:4">
      <c r="A1999" t="s">
        <v>18435</v>
      </c>
      <c r="B1999" t="s">
        <v>19980</v>
      </c>
      <c r="C1999">
        <v>1989</v>
      </c>
      <c r="D1999" t="b">
        <f t="shared" si="31"/>
        <v>0</v>
      </c>
    </row>
    <row r="2000" spans="1:4">
      <c r="A2000" t="s">
        <v>18435</v>
      </c>
      <c r="B2000" t="s">
        <v>32318</v>
      </c>
      <c r="C2000">
        <v>2020</v>
      </c>
      <c r="D2000" t="b">
        <f t="shared" si="31"/>
        <v>0</v>
      </c>
    </row>
    <row r="2001" spans="1:4">
      <c r="A2001" t="s">
        <v>18435</v>
      </c>
      <c r="B2001" t="s">
        <v>32283</v>
      </c>
      <c r="C2001">
        <v>1989</v>
      </c>
      <c r="D2001" t="b">
        <f t="shared" si="31"/>
        <v>0</v>
      </c>
    </row>
    <row r="2002" spans="1:4">
      <c r="A2002" t="s">
        <v>18435</v>
      </c>
      <c r="B2002" t="s">
        <v>29146</v>
      </c>
      <c r="C2002">
        <v>1990</v>
      </c>
      <c r="D2002" t="b">
        <f t="shared" si="31"/>
        <v>0</v>
      </c>
    </row>
    <row r="2003" spans="1:4">
      <c r="A2003" t="s">
        <v>18435</v>
      </c>
      <c r="B2003" t="s">
        <v>18781</v>
      </c>
      <c r="C2003">
        <v>1989</v>
      </c>
      <c r="D2003" t="b">
        <f t="shared" si="31"/>
        <v>0</v>
      </c>
    </row>
    <row r="2004" spans="1:4">
      <c r="A2004" t="s">
        <v>18435</v>
      </c>
      <c r="B2004" t="s">
        <v>19002</v>
      </c>
      <c r="C2004">
        <v>1989</v>
      </c>
      <c r="D2004" t="b">
        <f t="shared" si="31"/>
        <v>0</v>
      </c>
    </row>
    <row r="2005" spans="1:4">
      <c r="A2005" t="s">
        <v>18435</v>
      </c>
      <c r="B2005" t="s">
        <v>26906</v>
      </c>
      <c r="C2005">
        <v>2013</v>
      </c>
      <c r="D2005" t="b">
        <f t="shared" si="31"/>
        <v>0</v>
      </c>
    </row>
    <row r="2006" spans="1:4">
      <c r="A2006" t="s">
        <v>18435</v>
      </c>
      <c r="B2006" t="s">
        <v>27731</v>
      </c>
      <c r="C2006">
        <v>2018</v>
      </c>
      <c r="D2006" t="b">
        <f t="shared" si="31"/>
        <v>0</v>
      </c>
    </row>
    <row r="2007" spans="1:4">
      <c r="A2007" t="s">
        <v>18435</v>
      </c>
      <c r="B2007" t="s">
        <v>21431</v>
      </c>
      <c r="C2007">
        <v>1991</v>
      </c>
      <c r="D2007" t="b">
        <f t="shared" si="31"/>
        <v>0</v>
      </c>
    </row>
    <row r="2008" spans="1:4">
      <c r="A2008" t="s">
        <v>18435</v>
      </c>
      <c r="B2008" t="s">
        <v>29597</v>
      </c>
      <c r="C2008">
        <v>1996</v>
      </c>
      <c r="D2008" t="b">
        <f t="shared" si="31"/>
        <v>0</v>
      </c>
    </row>
    <row r="2009" spans="1:4">
      <c r="A2009" t="s">
        <v>18435</v>
      </c>
      <c r="B2009" t="s">
        <v>24747</v>
      </c>
      <c r="C2009">
        <v>2002</v>
      </c>
      <c r="D2009" t="b">
        <f t="shared" si="31"/>
        <v>0</v>
      </c>
    </row>
    <row r="2010" spans="1:4">
      <c r="A2010" t="s">
        <v>18435</v>
      </c>
      <c r="B2010" t="s">
        <v>29024</v>
      </c>
      <c r="C2010">
        <v>1990</v>
      </c>
      <c r="D2010" t="b">
        <f t="shared" si="31"/>
        <v>0</v>
      </c>
    </row>
    <row r="2011" spans="1:4">
      <c r="A2011" t="s">
        <v>18435</v>
      </c>
      <c r="B2011" t="s">
        <v>32312</v>
      </c>
      <c r="C2011">
        <v>2020</v>
      </c>
      <c r="D2011" t="b">
        <f t="shared" si="31"/>
        <v>0</v>
      </c>
    </row>
    <row r="2012" spans="1:4">
      <c r="A2012" t="s">
        <v>18435</v>
      </c>
      <c r="B2012" t="s">
        <v>20379</v>
      </c>
      <c r="C2012">
        <v>1990</v>
      </c>
      <c r="D2012" t="b">
        <f t="shared" si="31"/>
        <v>0</v>
      </c>
    </row>
    <row r="2013" spans="1:4">
      <c r="A2013" t="s">
        <v>18435</v>
      </c>
      <c r="B2013" t="s">
        <v>20584</v>
      </c>
      <c r="C2013">
        <v>1991</v>
      </c>
      <c r="D2013" t="b">
        <f t="shared" si="31"/>
        <v>0</v>
      </c>
    </row>
    <row r="2014" spans="1:4">
      <c r="A2014" t="s">
        <v>18435</v>
      </c>
      <c r="B2014" t="s">
        <v>32285</v>
      </c>
      <c r="C2014">
        <v>1989</v>
      </c>
      <c r="D2014" t="b">
        <f t="shared" si="31"/>
        <v>0</v>
      </c>
    </row>
    <row r="2015" spans="1:4">
      <c r="A2015" t="s">
        <v>18435</v>
      </c>
      <c r="B2015" t="s">
        <v>29500</v>
      </c>
      <c r="C2015">
        <v>1992</v>
      </c>
      <c r="D2015" t="b">
        <f t="shared" si="31"/>
        <v>0</v>
      </c>
    </row>
    <row r="2016" spans="1:4">
      <c r="A2016" t="s">
        <v>18435</v>
      </c>
      <c r="B2016" t="s">
        <v>29092</v>
      </c>
      <c r="C2016">
        <v>1990</v>
      </c>
      <c r="D2016" t="b">
        <f t="shared" si="31"/>
        <v>0</v>
      </c>
    </row>
    <row r="2017" spans="1:4">
      <c r="A2017" t="s">
        <v>18435</v>
      </c>
      <c r="B2017" t="s">
        <v>29503</v>
      </c>
      <c r="C2017">
        <v>1992</v>
      </c>
      <c r="D2017" t="b">
        <f t="shared" si="31"/>
        <v>0</v>
      </c>
    </row>
    <row r="2018" spans="1:4">
      <c r="A2018" t="s">
        <v>18435</v>
      </c>
      <c r="B2018" t="s">
        <v>29652</v>
      </c>
      <c r="C2018">
        <v>2000</v>
      </c>
      <c r="D2018" t="b">
        <f t="shared" si="31"/>
        <v>0</v>
      </c>
    </row>
    <row r="2019" spans="1:4">
      <c r="A2019" t="s">
        <v>18435</v>
      </c>
      <c r="B2019" t="s">
        <v>25757</v>
      </c>
      <c r="C2019">
        <v>2005</v>
      </c>
      <c r="D2019" t="b">
        <f t="shared" si="31"/>
        <v>0</v>
      </c>
    </row>
    <row r="2020" spans="1:4">
      <c r="A2020" t="s">
        <v>18435</v>
      </c>
      <c r="B2020" t="s">
        <v>28446</v>
      </c>
      <c r="C2020">
        <v>2001</v>
      </c>
      <c r="D2020" t="b">
        <f t="shared" si="31"/>
        <v>0</v>
      </c>
    </row>
    <row r="2021" spans="1:4">
      <c r="A2021" t="s">
        <v>18435</v>
      </c>
      <c r="B2021" t="s">
        <v>18919</v>
      </c>
      <c r="C2021">
        <v>1989</v>
      </c>
      <c r="D2021" t="b">
        <f t="shared" si="31"/>
        <v>0</v>
      </c>
    </row>
    <row r="2022" spans="1:4">
      <c r="A2022" t="s">
        <v>18435</v>
      </c>
      <c r="B2022" t="s">
        <v>20038</v>
      </c>
      <c r="C2022">
        <v>2019</v>
      </c>
      <c r="D2022" t="b">
        <f t="shared" si="31"/>
        <v>0</v>
      </c>
    </row>
    <row r="2023" spans="1:4">
      <c r="A2023" t="s">
        <v>18435</v>
      </c>
      <c r="B2023" t="s">
        <v>24545</v>
      </c>
      <c r="C2023">
        <v>1998</v>
      </c>
      <c r="D2023" t="b">
        <f t="shared" si="31"/>
        <v>0</v>
      </c>
    </row>
    <row r="2024" spans="1:4">
      <c r="A2024" t="s">
        <v>18435</v>
      </c>
      <c r="B2024" t="s">
        <v>23133</v>
      </c>
      <c r="C2024">
        <v>1994</v>
      </c>
      <c r="D2024" t="b">
        <f t="shared" si="31"/>
        <v>0</v>
      </c>
    </row>
    <row r="2025" spans="1:4">
      <c r="A2025" t="s">
        <v>18435</v>
      </c>
      <c r="B2025" t="s">
        <v>26096</v>
      </c>
      <c r="C2025">
        <v>2007</v>
      </c>
      <c r="D2025" t="b">
        <f t="shared" si="31"/>
        <v>0</v>
      </c>
    </row>
    <row r="2026" spans="1:4">
      <c r="A2026" t="s">
        <v>18435</v>
      </c>
      <c r="B2026" t="s">
        <v>32295</v>
      </c>
      <c r="C2026">
        <v>1991</v>
      </c>
      <c r="D2026" t="b">
        <f t="shared" si="31"/>
        <v>0</v>
      </c>
    </row>
    <row r="2027" spans="1:4">
      <c r="A2027" t="s">
        <v>18435</v>
      </c>
      <c r="B2027" t="s">
        <v>29689</v>
      </c>
      <c r="C2027">
        <v>2002</v>
      </c>
      <c r="D2027" t="b">
        <f t="shared" si="31"/>
        <v>0</v>
      </c>
    </row>
    <row r="2028" spans="1:4">
      <c r="A2028" t="s">
        <v>18435</v>
      </c>
      <c r="B2028" t="s">
        <v>29278</v>
      </c>
      <c r="C2028">
        <v>1990</v>
      </c>
      <c r="D2028" t="b">
        <f t="shared" si="31"/>
        <v>0</v>
      </c>
    </row>
    <row r="2029" spans="1:4">
      <c r="A2029" t="s">
        <v>18435</v>
      </c>
      <c r="B2029" t="s">
        <v>20521</v>
      </c>
      <c r="C2029">
        <v>1993</v>
      </c>
      <c r="D2029" t="b">
        <f t="shared" si="31"/>
        <v>0</v>
      </c>
    </row>
    <row r="2030" spans="1:4">
      <c r="A2030" t="s">
        <v>18435</v>
      </c>
      <c r="B2030" t="s">
        <v>26162</v>
      </c>
      <c r="C2030">
        <v>2008</v>
      </c>
      <c r="D2030" t="b">
        <f t="shared" si="31"/>
        <v>0</v>
      </c>
    </row>
    <row r="2031" spans="1:4">
      <c r="A2031" t="s">
        <v>18435</v>
      </c>
      <c r="B2031" t="s">
        <v>29028</v>
      </c>
      <c r="C2031">
        <v>1989</v>
      </c>
      <c r="D2031" t="b">
        <f t="shared" si="31"/>
        <v>0</v>
      </c>
    </row>
    <row r="2032" spans="1:4">
      <c r="A2032" t="s">
        <v>18435</v>
      </c>
      <c r="B2032" t="s">
        <v>25122</v>
      </c>
      <c r="C2032">
        <v>2010</v>
      </c>
      <c r="D2032" t="b">
        <f t="shared" si="31"/>
        <v>0</v>
      </c>
    </row>
    <row r="2033" spans="1:4">
      <c r="A2033" t="s">
        <v>18435</v>
      </c>
      <c r="B2033" t="s">
        <v>32286</v>
      </c>
      <c r="C2033">
        <v>1989</v>
      </c>
      <c r="D2033" t="b">
        <f t="shared" si="31"/>
        <v>0</v>
      </c>
    </row>
    <row r="2034" spans="1:4">
      <c r="A2034" t="s">
        <v>18435</v>
      </c>
      <c r="B2034" t="s">
        <v>19871</v>
      </c>
      <c r="C2034">
        <v>1989</v>
      </c>
      <c r="D2034" t="b">
        <f t="shared" si="31"/>
        <v>0</v>
      </c>
    </row>
    <row r="2035" spans="1:4">
      <c r="A2035" t="s">
        <v>18435</v>
      </c>
      <c r="B2035" t="s">
        <v>19513</v>
      </c>
      <c r="C2035">
        <v>1989</v>
      </c>
      <c r="D2035" t="b">
        <f t="shared" si="31"/>
        <v>0</v>
      </c>
    </row>
    <row r="2036" spans="1:4">
      <c r="A2036" t="s">
        <v>18435</v>
      </c>
      <c r="B2036" t="s">
        <v>23937</v>
      </c>
      <c r="C2036">
        <v>1998</v>
      </c>
      <c r="D2036" t="b">
        <f t="shared" si="31"/>
        <v>0</v>
      </c>
    </row>
    <row r="2037" spans="1:4">
      <c r="A2037" t="s">
        <v>18435</v>
      </c>
      <c r="B2037" t="s">
        <v>29603</v>
      </c>
      <c r="C2037">
        <v>1996</v>
      </c>
      <c r="D2037" t="b">
        <f t="shared" si="31"/>
        <v>0</v>
      </c>
    </row>
    <row r="2038" spans="1:4">
      <c r="A2038" t="s">
        <v>18435</v>
      </c>
      <c r="B2038" t="s">
        <v>18758</v>
      </c>
      <c r="C2038">
        <v>2003</v>
      </c>
      <c r="D2038" t="b">
        <f t="shared" si="31"/>
        <v>0</v>
      </c>
    </row>
    <row r="2039" spans="1:4">
      <c r="A2039" t="s">
        <v>18435</v>
      </c>
      <c r="B2039" t="s">
        <v>28988</v>
      </c>
      <c r="C2039">
        <v>1989</v>
      </c>
      <c r="D2039" t="b">
        <f t="shared" si="31"/>
        <v>0</v>
      </c>
    </row>
    <row r="2040" spans="1:4">
      <c r="A2040" t="s">
        <v>18435</v>
      </c>
      <c r="B2040" t="s">
        <v>29153</v>
      </c>
      <c r="C2040">
        <v>1990</v>
      </c>
      <c r="D2040" t="b">
        <f t="shared" si="31"/>
        <v>0</v>
      </c>
    </row>
    <row r="2041" spans="1:4">
      <c r="A2041" t="s">
        <v>18435</v>
      </c>
      <c r="B2041" t="s">
        <v>18844</v>
      </c>
      <c r="C2041">
        <v>1989</v>
      </c>
      <c r="D2041" t="b">
        <f t="shared" si="31"/>
        <v>0</v>
      </c>
    </row>
    <row r="2042" spans="1:4">
      <c r="A2042" t="s">
        <v>18435</v>
      </c>
      <c r="B2042" t="s">
        <v>21273</v>
      </c>
      <c r="C2042">
        <v>1991</v>
      </c>
      <c r="D2042" t="b">
        <f t="shared" si="31"/>
        <v>0</v>
      </c>
    </row>
    <row r="2043" spans="1:4">
      <c r="A2043" t="s">
        <v>18435</v>
      </c>
      <c r="B2043" t="s">
        <v>27410</v>
      </c>
      <c r="C2043">
        <v>2016</v>
      </c>
      <c r="D2043" t="b">
        <f t="shared" si="31"/>
        <v>0</v>
      </c>
    </row>
    <row r="2044" spans="1:4">
      <c r="A2044" t="s">
        <v>18435</v>
      </c>
      <c r="B2044" t="s">
        <v>23127</v>
      </c>
      <c r="C2044">
        <v>1994</v>
      </c>
      <c r="D2044" t="b">
        <f t="shared" si="31"/>
        <v>0</v>
      </c>
    </row>
    <row r="2045" spans="1:4">
      <c r="A2045" t="s">
        <v>18435</v>
      </c>
      <c r="B2045" t="s">
        <v>29271</v>
      </c>
      <c r="C2045">
        <v>1990</v>
      </c>
      <c r="D2045" t="b">
        <f t="shared" si="31"/>
        <v>0</v>
      </c>
    </row>
    <row r="2046" spans="1:4">
      <c r="A2046" t="s">
        <v>18435</v>
      </c>
      <c r="B2046" t="s">
        <v>29565</v>
      </c>
      <c r="C2046">
        <v>2003</v>
      </c>
      <c r="D2046" t="b">
        <f t="shared" si="31"/>
        <v>0</v>
      </c>
    </row>
    <row r="2047" spans="1:4">
      <c r="A2047" t="s">
        <v>18435</v>
      </c>
      <c r="B2047" t="s">
        <v>29501</v>
      </c>
      <c r="C2047">
        <v>1992</v>
      </c>
      <c r="D2047" t="b">
        <f t="shared" si="31"/>
        <v>0</v>
      </c>
    </row>
    <row r="2048" spans="1:4">
      <c r="A2048" t="s">
        <v>18435</v>
      </c>
      <c r="B2048" t="s">
        <v>18807</v>
      </c>
      <c r="C2048">
        <v>1989</v>
      </c>
      <c r="D2048" t="b">
        <f t="shared" si="31"/>
        <v>0</v>
      </c>
    </row>
    <row r="2049" spans="1:4">
      <c r="A2049" t="s">
        <v>18435</v>
      </c>
      <c r="B2049" t="s">
        <v>27770</v>
      </c>
      <c r="C2049">
        <v>2018</v>
      </c>
      <c r="D2049" t="b">
        <f t="shared" si="31"/>
        <v>0</v>
      </c>
    </row>
    <row r="2050" spans="1:4">
      <c r="A2050" t="s">
        <v>18435</v>
      </c>
      <c r="B2050" t="s">
        <v>29217</v>
      </c>
      <c r="C2050">
        <v>1990</v>
      </c>
      <c r="D2050" t="b">
        <f t="shared" si="31"/>
        <v>0</v>
      </c>
    </row>
    <row r="2051" spans="1:4">
      <c r="A2051" t="s">
        <v>18435</v>
      </c>
      <c r="B2051" t="s">
        <v>23198</v>
      </c>
      <c r="C2051">
        <v>1995</v>
      </c>
      <c r="D2051" t="b">
        <f t="shared" ref="D2051:D2114" si="32">A2051&amp;B2051=A2052&amp;B2052</f>
        <v>0</v>
      </c>
    </row>
    <row r="2052" spans="1:4">
      <c r="A2052" t="s">
        <v>18435</v>
      </c>
      <c r="B2052" t="s">
        <v>23027</v>
      </c>
      <c r="C2052">
        <v>1993</v>
      </c>
      <c r="D2052" t="b">
        <f t="shared" si="32"/>
        <v>0</v>
      </c>
    </row>
    <row r="2053" spans="1:4">
      <c r="A2053" t="s">
        <v>18435</v>
      </c>
      <c r="B2053" t="s">
        <v>19345</v>
      </c>
      <c r="C2053">
        <v>1989</v>
      </c>
      <c r="D2053" t="b">
        <f t="shared" si="32"/>
        <v>0</v>
      </c>
    </row>
    <row r="2054" spans="1:4">
      <c r="A2054" t="s">
        <v>18435</v>
      </c>
      <c r="B2054" t="s">
        <v>19701</v>
      </c>
      <c r="C2054">
        <v>1989</v>
      </c>
      <c r="D2054" t="b">
        <f t="shared" si="32"/>
        <v>0</v>
      </c>
    </row>
    <row r="2055" spans="1:4">
      <c r="A2055" t="s">
        <v>18435</v>
      </c>
      <c r="B2055" t="s">
        <v>18613</v>
      </c>
      <c r="C2055">
        <v>1989</v>
      </c>
      <c r="D2055" t="b">
        <f t="shared" si="32"/>
        <v>0</v>
      </c>
    </row>
    <row r="2056" spans="1:4">
      <c r="A2056" t="s">
        <v>18435</v>
      </c>
      <c r="B2056" t="s">
        <v>20731</v>
      </c>
      <c r="C2056">
        <v>1991</v>
      </c>
      <c r="D2056" t="b">
        <f t="shared" si="32"/>
        <v>0</v>
      </c>
    </row>
    <row r="2057" spans="1:4">
      <c r="A2057" t="s">
        <v>18435</v>
      </c>
      <c r="B2057" t="s">
        <v>20495</v>
      </c>
      <c r="C2057">
        <v>1991</v>
      </c>
      <c r="D2057" t="b">
        <f t="shared" si="32"/>
        <v>0</v>
      </c>
    </row>
    <row r="2058" spans="1:4">
      <c r="A2058" t="s">
        <v>18435</v>
      </c>
      <c r="B2058" t="s">
        <v>19267</v>
      </c>
      <c r="C2058">
        <v>1995</v>
      </c>
      <c r="D2058" t="b">
        <f t="shared" si="32"/>
        <v>0</v>
      </c>
    </row>
    <row r="2059" spans="1:4">
      <c r="A2059" t="s">
        <v>18435</v>
      </c>
      <c r="B2059" t="s">
        <v>28852</v>
      </c>
      <c r="C2059">
        <v>1989</v>
      </c>
      <c r="D2059" t="b">
        <f t="shared" si="32"/>
        <v>0</v>
      </c>
    </row>
    <row r="2060" spans="1:4">
      <c r="A2060" t="s">
        <v>18435</v>
      </c>
      <c r="B2060" t="s">
        <v>24441</v>
      </c>
      <c r="C2060">
        <v>1998</v>
      </c>
      <c r="D2060" t="b">
        <f t="shared" si="32"/>
        <v>0</v>
      </c>
    </row>
    <row r="2061" spans="1:4">
      <c r="A2061" t="s">
        <v>18435</v>
      </c>
      <c r="B2061" t="s">
        <v>24199</v>
      </c>
      <c r="C2061">
        <v>1996</v>
      </c>
      <c r="D2061" t="b">
        <f t="shared" si="32"/>
        <v>0</v>
      </c>
    </row>
    <row r="2062" spans="1:4">
      <c r="A2062" t="s">
        <v>18435</v>
      </c>
      <c r="B2062" t="s">
        <v>29516</v>
      </c>
      <c r="C2062">
        <v>1992</v>
      </c>
      <c r="D2062" t="b">
        <f t="shared" si="32"/>
        <v>0</v>
      </c>
    </row>
    <row r="2063" spans="1:4">
      <c r="A2063" t="s">
        <v>18435</v>
      </c>
      <c r="B2063" t="s">
        <v>19386</v>
      </c>
      <c r="C2063">
        <v>1989</v>
      </c>
      <c r="D2063" t="b">
        <f t="shared" si="32"/>
        <v>0</v>
      </c>
    </row>
    <row r="2064" spans="1:4">
      <c r="A2064" t="s">
        <v>18435</v>
      </c>
      <c r="B2064" t="s">
        <v>18545</v>
      </c>
      <c r="C2064">
        <v>1989</v>
      </c>
      <c r="D2064" t="b">
        <f t="shared" si="32"/>
        <v>0</v>
      </c>
    </row>
    <row r="2065" spans="1:4">
      <c r="A2065" t="s">
        <v>18435</v>
      </c>
      <c r="B2065" t="s">
        <v>27758</v>
      </c>
      <c r="C2065">
        <v>2019</v>
      </c>
      <c r="D2065" t="b">
        <f t="shared" si="32"/>
        <v>0</v>
      </c>
    </row>
    <row r="2066" spans="1:4">
      <c r="A2066" t="s">
        <v>18435</v>
      </c>
      <c r="B2066" t="s">
        <v>28968</v>
      </c>
      <c r="C2066">
        <v>1989</v>
      </c>
      <c r="D2066" t="b">
        <f t="shared" si="32"/>
        <v>0</v>
      </c>
    </row>
    <row r="2067" spans="1:4">
      <c r="A2067" t="s">
        <v>18435</v>
      </c>
      <c r="B2067" t="s">
        <v>29038</v>
      </c>
      <c r="C2067">
        <v>1989</v>
      </c>
      <c r="D2067" t="b">
        <f t="shared" si="32"/>
        <v>0</v>
      </c>
    </row>
    <row r="2068" spans="1:4">
      <c r="A2068" t="s">
        <v>18435</v>
      </c>
      <c r="B2068" t="s">
        <v>25642</v>
      </c>
      <c r="C2068">
        <v>2004</v>
      </c>
      <c r="D2068" t="b">
        <f t="shared" si="32"/>
        <v>0</v>
      </c>
    </row>
    <row r="2069" spans="1:4">
      <c r="A2069" t="s">
        <v>18435</v>
      </c>
      <c r="B2069" t="s">
        <v>20807</v>
      </c>
      <c r="C2069">
        <v>1991</v>
      </c>
      <c r="D2069" t="b">
        <f t="shared" si="32"/>
        <v>0</v>
      </c>
    </row>
    <row r="2070" spans="1:4">
      <c r="A2070" t="s">
        <v>18435</v>
      </c>
      <c r="B2070" t="s">
        <v>27367</v>
      </c>
      <c r="C2070">
        <v>2016</v>
      </c>
      <c r="D2070" t="b">
        <f t="shared" si="32"/>
        <v>0</v>
      </c>
    </row>
    <row r="2071" spans="1:4">
      <c r="A2071" t="s">
        <v>18435</v>
      </c>
      <c r="B2071" t="s">
        <v>23058</v>
      </c>
      <c r="C2071">
        <v>1993</v>
      </c>
      <c r="D2071" t="b">
        <f t="shared" si="32"/>
        <v>0</v>
      </c>
    </row>
    <row r="2072" spans="1:4">
      <c r="A2072" t="s">
        <v>18435</v>
      </c>
      <c r="B2072" t="s">
        <v>28876</v>
      </c>
      <c r="C2072">
        <v>1989</v>
      </c>
      <c r="D2072" t="b">
        <f t="shared" si="32"/>
        <v>0</v>
      </c>
    </row>
    <row r="2073" spans="1:4">
      <c r="A2073" t="s">
        <v>18435</v>
      </c>
      <c r="B2073" t="s">
        <v>26678</v>
      </c>
      <c r="C2073">
        <v>2011</v>
      </c>
      <c r="D2073" t="b">
        <f t="shared" si="32"/>
        <v>0</v>
      </c>
    </row>
    <row r="2074" spans="1:4">
      <c r="A2074" t="s">
        <v>18435</v>
      </c>
      <c r="B2074" t="s">
        <v>29441</v>
      </c>
      <c r="C2074">
        <v>1991</v>
      </c>
      <c r="D2074" t="b">
        <f t="shared" si="32"/>
        <v>0</v>
      </c>
    </row>
    <row r="2075" spans="1:4">
      <c r="A2075" t="s">
        <v>18435</v>
      </c>
      <c r="B2075" t="s">
        <v>28937</v>
      </c>
      <c r="C2075">
        <v>1989</v>
      </c>
      <c r="D2075" t="b">
        <f t="shared" si="32"/>
        <v>0</v>
      </c>
    </row>
    <row r="2076" spans="1:4">
      <c r="A2076" t="s">
        <v>18435</v>
      </c>
      <c r="B2076" t="s">
        <v>21250</v>
      </c>
      <c r="C2076">
        <v>1991</v>
      </c>
      <c r="D2076" t="b">
        <f t="shared" si="32"/>
        <v>0</v>
      </c>
    </row>
    <row r="2077" spans="1:4">
      <c r="A2077" t="s">
        <v>18435</v>
      </c>
      <c r="B2077" t="s">
        <v>29370</v>
      </c>
      <c r="C2077">
        <v>1990</v>
      </c>
      <c r="D2077" t="b">
        <f t="shared" si="32"/>
        <v>0</v>
      </c>
    </row>
    <row r="2078" spans="1:4">
      <c r="A2078" t="s">
        <v>18435</v>
      </c>
      <c r="B2078" t="s">
        <v>29750</v>
      </c>
      <c r="C2078">
        <v>2015</v>
      </c>
      <c r="D2078" t="b">
        <f t="shared" si="32"/>
        <v>0</v>
      </c>
    </row>
    <row r="2079" spans="1:4">
      <c r="A2079" t="s">
        <v>18435</v>
      </c>
      <c r="B2079" t="s">
        <v>23225</v>
      </c>
      <c r="C2079">
        <v>1996</v>
      </c>
      <c r="D2079" t="b">
        <f t="shared" si="32"/>
        <v>0</v>
      </c>
    </row>
    <row r="2080" spans="1:4">
      <c r="A2080" t="s">
        <v>18435</v>
      </c>
      <c r="B2080" t="s">
        <v>21436</v>
      </c>
      <c r="C2080">
        <v>1991</v>
      </c>
      <c r="D2080" t="b">
        <f t="shared" si="32"/>
        <v>0</v>
      </c>
    </row>
    <row r="2081" spans="1:4">
      <c r="A2081" t="s">
        <v>18435</v>
      </c>
      <c r="B2081" t="s">
        <v>25746</v>
      </c>
      <c r="C2081">
        <v>2005</v>
      </c>
      <c r="D2081" t="b">
        <f t="shared" si="32"/>
        <v>0</v>
      </c>
    </row>
    <row r="2082" spans="1:4">
      <c r="A2082" t="s">
        <v>18435</v>
      </c>
      <c r="B2082" t="s">
        <v>19091</v>
      </c>
      <c r="C2082">
        <v>1989</v>
      </c>
      <c r="D2082" t="b">
        <f t="shared" si="32"/>
        <v>0</v>
      </c>
    </row>
    <row r="2083" spans="1:4">
      <c r="A2083" t="s">
        <v>18435</v>
      </c>
      <c r="B2083" t="s">
        <v>27784</v>
      </c>
      <c r="C2083">
        <v>2020</v>
      </c>
      <c r="D2083" t="b">
        <f t="shared" si="32"/>
        <v>0</v>
      </c>
    </row>
    <row r="2084" spans="1:4">
      <c r="A2084" t="s">
        <v>18435</v>
      </c>
      <c r="B2084" t="s">
        <v>20144</v>
      </c>
      <c r="C2084">
        <v>1990</v>
      </c>
      <c r="D2084" t="b">
        <f t="shared" si="32"/>
        <v>0</v>
      </c>
    </row>
    <row r="2085" spans="1:4">
      <c r="A2085" t="s">
        <v>18435</v>
      </c>
      <c r="B2085" t="s">
        <v>18963</v>
      </c>
      <c r="C2085">
        <v>1991</v>
      </c>
      <c r="D2085" t="b">
        <f t="shared" si="32"/>
        <v>0</v>
      </c>
    </row>
    <row r="2086" spans="1:4">
      <c r="A2086" t="s">
        <v>18435</v>
      </c>
      <c r="B2086" t="s">
        <v>19760</v>
      </c>
      <c r="C2086">
        <v>1990</v>
      </c>
      <c r="D2086" t="b">
        <f t="shared" si="32"/>
        <v>0</v>
      </c>
    </row>
    <row r="2087" spans="1:4">
      <c r="A2087" t="s">
        <v>18435</v>
      </c>
      <c r="B2087" t="s">
        <v>29384</v>
      </c>
      <c r="C2087">
        <v>1991</v>
      </c>
      <c r="D2087" t="b">
        <f t="shared" si="32"/>
        <v>0</v>
      </c>
    </row>
    <row r="2088" spans="1:4">
      <c r="A2088" t="s">
        <v>18435</v>
      </c>
      <c r="B2088" t="s">
        <v>25194</v>
      </c>
      <c r="C2088">
        <v>2009</v>
      </c>
      <c r="D2088" t="b">
        <f t="shared" si="32"/>
        <v>0</v>
      </c>
    </row>
    <row r="2089" spans="1:4">
      <c r="A2089" t="s">
        <v>18435</v>
      </c>
      <c r="B2089" t="s">
        <v>18832</v>
      </c>
      <c r="C2089">
        <v>1993</v>
      </c>
      <c r="D2089" t="b">
        <f t="shared" si="32"/>
        <v>0</v>
      </c>
    </row>
    <row r="2090" spans="1:4">
      <c r="A2090" t="s">
        <v>18435</v>
      </c>
      <c r="B2090" t="s">
        <v>32296</v>
      </c>
      <c r="C2090">
        <v>1991</v>
      </c>
      <c r="D2090" t="b">
        <f t="shared" si="32"/>
        <v>0</v>
      </c>
    </row>
    <row r="2091" spans="1:4">
      <c r="A2091" t="s">
        <v>18435</v>
      </c>
      <c r="B2091" t="s">
        <v>19874</v>
      </c>
      <c r="C2091">
        <v>1989</v>
      </c>
      <c r="D2091" t="b">
        <f t="shared" si="32"/>
        <v>0</v>
      </c>
    </row>
    <row r="2092" spans="1:4">
      <c r="A2092" t="s">
        <v>18435</v>
      </c>
      <c r="B2092" t="s">
        <v>28940</v>
      </c>
      <c r="C2092">
        <v>1989</v>
      </c>
      <c r="D2092" t="b">
        <f t="shared" si="32"/>
        <v>0</v>
      </c>
    </row>
    <row r="2093" spans="1:4">
      <c r="A2093" t="s">
        <v>18435</v>
      </c>
      <c r="B2093" t="s">
        <v>25458</v>
      </c>
      <c r="C2093">
        <v>2003</v>
      </c>
      <c r="D2093" t="b">
        <f t="shared" si="32"/>
        <v>0</v>
      </c>
    </row>
    <row r="2094" spans="1:4">
      <c r="A2094" t="s">
        <v>18435</v>
      </c>
      <c r="B2094" t="s">
        <v>20286</v>
      </c>
      <c r="C2094">
        <v>1991</v>
      </c>
      <c r="D2094" t="b">
        <f t="shared" si="32"/>
        <v>0</v>
      </c>
    </row>
    <row r="2095" spans="1:4">
      <c r="A2095" t="s">
        <v>18435</v>
      </c>
      <c r="B2095" t="s">
        <v>22803</v>
      </c>
      <c r="C2095">
        <v>1993</v>
      </c>
      <c r="D2095" t="b">
        <f t="shared" si="32"/>
        <v>0</v>
      </c>
    </row>
    <row r="2096" spans="1:4">
      <c r="A2096" t="s">
        <v>18435</v>
      </c>
      <c r="B2096" t="s">
        <v>20898</v>
      </c>
      <c r="C2096">
        <v>1991</v>
      </c>
      <c r="D2096" t="b">
        <f t="shared" si="32"/>
        <v>0</v>
      </c>
    </row>
    <row r="2097" spans="1:4">
      <c r="A2097" t="s">
        <v>18435</v>
      </c>
      <c r="B2097" t="s">
        <v>18942</v>
      </c>
      <c r="C2097">
        <v>1989</v>
      </c>
      <c r="D2097" t="b">
        <f t="shared" si="32"/>
        <v>0</v>
      </c>
    </row>
    <row r="2098" spans="1:4">
      <c r="A2098" t="s">
        <v>18435</v>
      </c>
      <c r="B2098" t="s">
        <v>24457</v>
      </c>
      <c r="C2098">
        <v>1997</v>
      </c>
      <c r="D2098" t="b">
        <f t="shared" si="32"/>
        <v>0</v>
      </c>
    </row>
    <row r="2099" spans="1:4">
      <c r="A2099" t="s">
        <v>18435</v>
      </c>
      <c r="B2099" t="s">
        <v>28466</v>
      </c>
      <c r="C2099">
        <v>2003</v>
      </c>
      <c r="D2099" t="b">
        <f t="shared" si="32"/>
        <v>0</v>
      </c>
    </row>
    <row r="2100" spans="1:4">
      <c r="A2100" t="s">
        <v>18435</v>
      </c>
      <c r="B2100" t="s">
        <v>22946</v>
      </c>
      <c r="C2100">
        <v>2000</v>
      </c>
      <c r="D2100" t="b">
        <f t="shared" si="32"/>
        <v>0</v>
      </c>
    </row>
    <row r="2101" spans="1:4">
      <c r="A2101" t="s">
        <v>18435</v>
      </c>
      <c r="B2101" t="s">
        <v>20700</v>
      </c>
      <c r="C2101">
        <v>2014</v>
      </c>
      <c r="D2101" t="b">
        <f t="shared" si="32"/>
        <v>0</v>
      </c>
    </row>
    <row r="2102" spans="1:4">
      <c r="A2102" t="s">
        <v>18786</v>
      </c>
      <c r="B2102" t="s">
        <v>28919</v>
      </c>
      <c r="C2102">
        <v>1989</v>
      </c>
      <c r="D2102" t="b">
        <f t="shared" si="32"/>
        <v>0</v>
      </c>
    </row>
    <row r="2103" spans="1:4">
      <c r="A2103" t="s">
        <v>18786</v>
      </c>
      <c r="B2103" t="s">
        <v>24834</v>
      </c>
      <c r="C2103">
        <v>2000</v>
      </c>
      <c r="D2103" t="b">
        <f t="shared" si="32"/>
        <v>0</v>
      </c>
    </row>
    <row r="2104" spans="1:4">
      <c r="A2104" t="s">
        <v>18786</v>
      </c>
      <c r="B2104" t="s">
        <v>23205</v>
      </c>
      <c r="C2104">
        <v>1995</v>
      </c>
      <c r="D2104" t="b">
        <f t="shared" si="32"/>
        <v>0</v>
      </c>
    </row>
    <row r="2105" spans="1:4">
      <c r="A2105" t="s">
        <v>18786</v>
      </c>
      <c r="B2105" t="s">
        <v>29786</v>
      </c>
      <c r="C2105">
        <v>2010</v>
      </c>
      <c r="D2105" t="b">
        <f t="shared" si="32"/>
        <v>0</v>
      </c>
    </row>
    <row r="2106" spans="1:4">
      <c r="A2106" t="s">
        <v>18786</v>
      </c>
      <c r="B2106" t="s">
        <v>24788</v>
      </c>
      <c r="C2106">
        <v>1994</v>
      </c>
      <c r="D2106" t="b">
        <f t="shared" si="32"/>
        <v>0</v>
      </c>
    </row>
    <row r="2107" spans="1:4">
      <c r="A2107" t="s">
        <v>18786</v>
      </c>
      <c r="B2107" t="s">
        <v>29312</v>
      </c>
      <c r="C2107">
        <v>1990</v>
      </c>
      <c r="D2107" t="b">
        <f t="shared" si="32"/>
        <v>0</v>
      </c>
    </row>
    <row r="2108" spans="1:4">
      <c r="A2108" t="s">
        <v>18786</v>
      </c>
      <c r="B2108" t="s">
        <v>28488</v>
      </c>
      <c r="C2108">
        <v>2017</v>
      </c>
      <c r="D2108" t="b">
        <f t="shared" si="32"/>
        <v>0</v>
      </c>
    </row>
    <row r="2109" spans="1:4">
      <c r="A2109" t="s">
        <v>18786</v>
      </c>
      <c r="B2109" t="s">
        <v>23864</v>
      </c>
      <c r="C2109">
        <v>1996</v>
      </c>
      <c r="D2109" t="b">
        <f t="shared" si="32"/>
        <v>0</v>
      </c>
    </row>
    <row r="2110" spans="1:4">
      <c r="A2110" t="s">
        <v>18786</v>
      </c>
      <c r="B2110" t="s">
        <v>28404</v>
      </c>
      <c r="C2110">
        <v>1991</v>
      </c>
      <c r="D2110" t="b">
        <f t="shared" si="32"/>
        <v>0</v>
      </c>
    </row>
    <row r="2111" spans="1:4">
      <c r="A2111" t="s">
        <v>18786</v>
      </c>
      <c r="B2111" t="s">
        <v>19406</v>
      </c>
      <c r="C2111">
        <v>1989</v>
      </c>
      <c r="D2111" t="b">
        <f t="shared" si="32"/>
        <v>0</v>
      </c>
    </row>
    <row r="2112" spans="1:4">
      <c r="A2112" t="s">
        <v>18786</v>
      </c>
      <c r="B2112" t="s">
        <v>24333</v>
      </c>
      <c r="C2112">
        <v>2003</v>
      </c>
      <c r="D2112" t="b">
        <f t="shared" si="32"/>
        <v>0</v>
      </c>
    </row>
    <row r="2113" spans="1:4">
      <c r="A2113" t="s">
        <v>18786</v>
      </c>
      <c r="B2113" t="s">
        <v>26276</v>
      </c>
      <c r="C2113">
        <v>2015</v>
      </c>
      <c r="D2113" t="b">
        <f t="shared" si="32"/>
        <v>0</v>
      </c>
    </row>
    <row r="2114" spans="1:4">
      <c r="A2114" t="s">
        <v>18786</v>
      </c>
      <c r="B2114" t="s">
        <v>27403</v>
      </c>
      <c r="C2114">
        <v>2014</v>
      </c>
      <c r="D2114" t="b">
        <f t="shared" si="32"/>
        <v>0</v>
      </c>
    </row>
    <row r="2115" spans="1:4">
      <c r="A2115" t="s">
        <v>18786</v>
      </c>
      <c r="B2115" t="s">
        <v>28504</v>
      </c>
      <c r="C2115">
        <v>2019</v>
      </c>
      <c r="D2115" t="b">
        <f t="shared" ref="D2115:D2178" si="33">A2115&amp;B2115=A2116&amp;B2116</f>
        <v>0</v>
      </c>
    </row>
    <row r="2116" spans="1:4">
      <c r="A2116" t="s">
        <v>18786</v>
      </c>
      <c r="B2116" t="s">
        <v>32266</v>
      </c>
      <c r="C2116">
        <v>1989</v>
      </c>
      <c r="D2116" t="b">
        <f t="shared" si="33"/>
        <v>0</v>
      </c>
    </row>
    <row r="2117" spans="1:4">
      <c r="A2117" t="s">
        <v>18786</v>
      </c>
      <c r="B2117" t="s">
        <v>28497</v>
      </c>
      <c r="C2117">
        <v>2020</v>
      </c>
      <c r="D2117" t="b">
        <f t="shared" si="33"/>
        <v>0</v>
      </c>
    </row>
    <row r="2118" spans="1:4">
      <c r="A2118" t="s">
        <v>18786</v>
      </c>
      <c r="B2118" t="s">
        <v>28520</v>
      </c>
      <c r="C2118">
        <v>2014</v>
      </c>
      <c r="D2118" t="b">
        <f t="shared" si="33"/>
        <v>0</v>
      </c>
    </row>
    <row r="2119" spans="1:4">
      <c r="A2119" t="s">
        <v>18786</v>
      </c>
      <c r="B2119" t="s">
        <v>29530</v>
      </c>
      <c r="C2119">
        <v>1993</v>
      </c>
      <c r="D2119" t="b">
        <f t="shared" si="33"/>
        <v>0</v>
      </c>
    </row>
    <row r="2120" spans="1:4">
      <c r="A2120" t="s">
        <v>18786</v>
      </c>
      <c r="B2120" t="s">
        <v>19990</v>
      </c>
      <c r="C2120">
        <v>1989</v>
      </c>
      <c r="D2120" t="b">
        <f t="shared" si="33"/>
        <v>0</v>
      </c>
    </row>
    <row r="2121" spans="1:4">
      <c r="A2121" t="s">
        <v>18786</v>
      </c>
      <c r="B2121" t="s">
        <v>23167</v>
      </c>
      <c r="C2121">
        <v>1995</v>
      </c>
      <c r="D2121" t="b">
        <f t="shared" si="33"/>
        <v>0</v>
      </c>
    </row>
    <row r="2122" spans="1:4">
      <c r="A2122" t="s">
        <v>18786</v>
      </c>
      <c r="B2122" t="s">
        <v>22538</v>
      </c>
      <c r="C2122">
        <v>1992</v>
      </c>
      <c r="D2122" t="b">
        <f t="shared" si="33"/>
        <v>0</v>
      </c>
    </row>
    <row r="2123" spans="1:4">
      <c r="A2123" t="s">
        <v>18786</v>
      </c>
      <c r="B2123" t="s">
        <v>22068</v>
      </c>
      <c r="C2123">
        <v>1992</v>
      </c>
      <c r="D2123" t="b">
        <f t="shared" si="33"/>
        <v>0</v>
      </c>
    </row>
    <row r="2124" spans="1:4">
      <c r="A2124" t="s">
        <v>18786</v>
      </c>
      <c r="B2124" t="s">
        <v>20430</v>
      </c>
      <c r="C2124">
        <v>1991</v>
      </c>
      <c r="D2124" t="b">
        <f t="shared" si="33"/>
        <v>0</v>
      </c>
    </row>
    <row r="2125" spans="1:4">
      <c r="A2125" t="s">
        <v>18786</v>
      </c>
      <c r="B2125" t="s">
        <v>22439</v>
      </c>
      <c r="C2125">
        <v>1993</v>
      </c>
      <c r="D2125" t="b">
        <f t="shared" si="33"/>
        <v>0</v>
      </c>
    </row>
    <row r="2126" spans="1:4">
      <c r="A2126" t="s">
        <v>18786</v>
      </c>
      <c r="B2126" t="s">
        <v>28944</v>
      </c>
      <c r="C2126">
        <v>1990</v>
      </c>
      <c r="D2126" t="b">
        <f t="shared" si="33"/>
        <v>0</v>
      </c>
    </row>
    <row r="2127" spans="1:4">
      <c r="A2127" t="s">
        <v>18786</v>
      </c>
      <c r="B2127" t="s">
        <v>21087</v>
      </c>
      <c r="C2127">
        <v>1992</v>
      </c>
      <c r="D2127" t="b">
        <f t="shared" si="33"/>
        <v>0</v>
      </c>
    </row>
    <row r="2128" spans="1:4">
      <c r="A2128" t="s">
        <v>18786</v>
      </c>
      <c r="B2128" t="s">
        <v>29422</v>
      </c>
      <c r="C2128">
        <v>1991</v>
      </c>
      <c r="D2128" t="b">
        <f t="shared" si="33"/>
        <v>0</v>
      </c>
    </row>
    <row r="2129" spans="1:4">
      <c r="A2129" t="s">
        <v>18786</v>
      </c>
      <c r="B2129" t="s">
        <v>22344</v>
      </c>
      <c r="C2129">
        <v>1992</v>
      </c>
      <c r="D2129" t="b">
        <f t="shared" si="33"/>
        <v>0</v>
      </c>
    </row>
    <row r="2130" spans="1:4">
      <c r="A2130" t="s">
        <v>18786</v>
      </c>
      <c r="B2130" t="s">
        <v>22057</v>
      </c>
      <c r="C2130">
        <v>1990</v>
      </c>
      <c r="D2130" t="b">
        <f t="shared" si="33"/>
        <v>0</v>
      </c>
    </row>
    <row r="2131" spans="1:4">
      <c r="A2131" t="s">
        <v>18786</v>
      </c>
      <c r="B2131" t="s">
        <v>22764</v>
      </c>
      <c r="C2131">
        <v>1990</v>
      </c>
      <c r="D2131" t="b">
        <f t="shared" si="33"/>
        <v>0</v>
      </c>
    </row>
    <row r="2132" spans="1:4">
      <c r="A2132" t="s">
        <v>18786</v>
      </c>
      <c r="B2132" t="s">
        <v>23403</v>
      </c>
      <c r="C2132">
        <v>1995</v>
      </c>
      <c r="D2132" t="b">
        <f t="shared" si="33"/>
        <v>0</v>
      </c>
    </row>
    <row r="2133" spans="1:4">
      <c r="A2133" t="s">
        <v>18786</v>
      </c>
      <c r="B2133" t="s">
        <v>22115</v>
      </c>
      <c r="C2133">
        <v>1992</v>
      </c>
      <c r="D2133" t="b">
        <f t="shared" si="33"/>
        <v>0</v>
      </c>
    </row>
    <row r="2134" spans="1:4">
      <c r="A2134" t="s">
        <v>18786</v>
      </c>
      <c r="B2134" t="s">
        <v>24289</v>
      </c>
      <c r="C2134">
        <v>1998</v>
      </c>
      <c r="D2134" t="b">
        <f t="shared" si="33"/>
        <v>0</v>
      </c>
    </row>
    <row r="2135" spans="1:4">
      <c r="A2135" t="s">
        <v>18786</v>
      </c>
      <c r="B2135" t="s">
        <v>29389</v>
      </c>
      <c r="C2135">
        <v>1991</v>
      </c>
      <c r="D2135" t="b">
        <f t="shared" si="33"/>
        <v>0</v>
      </c>
    </row>
    <row r="2136" spans="1:4">
      <c r="A2136" t="s">
        <v>18786</v>
      </c>
      <c r="B2136" t="s">
        <v>29665</v>
      </c>
      <c r="C2136">
        <v>2001</v>
      </c>
      <c r="D2136" t="b">
        <f t="shared" si="33"/>
        <v>0</v>
      </c>
    </row>
    <row r="2137" spans="1:4">
      <c r="A2137" t="s">
        <v>18786</v>
      </c>
      <c r="B2137" t="s">
        <v>29390</v>
      </c>
      <c r="C2137">
        <v>1994</v>
      </c>
      <c r="D2137" t="b">
        <f t="shared" si="33"/>
        <v>0</v>
      </c>
    </row>
    <row r="2138" spans="1:4">
      <c r="A2138" t="s">
        <v>18786</v>
      </c>
      <c r="B2138" t="s">
        <v>23103</v>
      </c>
      <c r="C2138">
        <v>1993</v>
      </c>
      <c r="D2138" t="b">
        <f t="shared" si="33"/>
        <v>0</v>
      </c>
    </row>
    <row r="2139" spans="1:4">
      <c r="A2139" t="s">
        <v>18786</v>
      </c>
      <c r="B2139" t="s">
        <v>22713</v>
      </c>
      <c r="C2139">
        <v>1993</v>
      </c>
      <c r="D2139" t="b">
        <f t="shared" si="33"/>
        <v>0</v>
      </c>
    </row>
    <row r="2140" spans="1:4">
      <c r="A2140" t="s">
        <v>18786</v>
      </c>
      <c r="B2140" t="s">
        <v>29427</v>
      </c>
      <c r="C2140">
        <v>1991</v>
      </c>
      <c r="D2140" t="b">
        <f t="shared" si="33"/>
        <v>0</v>
      </c>
    </row>
    <row r="2141" spans="1:4">
      <c r="A2141" t="s">
        <v>18786</v>
      </c>
      <c r="B2141" t="s">
        <v>29451</v>
      </c>
      <c r="C2141">
        <v>1991</v>
      </c>
      <c r="D2141" t="b">
        <f t="shared" si="33"/>
        <v>0</v>
      </c>
    </row>
    <row r="2142" spans="1:4">
      <c r="A2142" t="s">
        <v>18786</v>
      </c>
      <c r="B2142" t="s">
        <v>22348</v>
      </c>
      <c r="C2142">
        <v>2002</v>
      </c>
      <c r="D2142" t="b">
        <f t="shared" si="33"/>
        <v>0</v>
      </c>
    </row>
    <row r="2143" spans="1:4">
      <c r="A2143" t="s">
        <v>18786</v>
      </c>
      <c r="B2143" t="s">
        <v>18787</v>
      </c>
      <c r="C2143">
        <v>1989</v>
      </c>
      <c r="D2143" t="b">
        <f t="shared" si="33"/>
        <v>0</v>
      </c>
    </row>
    <row r="2144" spans="1:4">
      <c r="A2144" t="s">
        <v>18786</v>
      </c>
      <c r="B2144" t="s">
        <v>28893</v>
      </c>
      <c r="C2144">
        <v>1989</v>
      </c>
      <c r="D2144" t="b">
        <f t="shared" si="33"/>
        <v>0</v>
      </c>
    </row>
    <row r="2145" spans="1:4">
      <c r="A2145" t="s">
        <v>18786</v>
      </c>
      <c r="B2145" t="s">
        <v>20683</v>
      </c>
      <c r="C2145">
        <v>2002</v>
      </c>
      <c r="D2145" t="b">
        <f t="shared" si="33"/>
        <v>0</v>
      </c>
    </row>
    <row r="2146" spans="1:4">
      <c r="A2146" t="s">
        <v>18786</v>
      </c>
      <c r="B2146" t="s">
        <v>29573</v>
      </c>
      <c r="C2146">
        <v>1994</v>
      </c>
      <c r="D2146" t="b">
        <f t="shared" si="33"/>
        <v>0</v>
      </c>
    </row>
    <row r="2147" spans="1:4">
      <c r="A2147" t="s">
        <v>18786</v>
      </c>
      <c r="B2147" t="s">
        <v>29528</v>
      </c>
      <c r="C2147">
        <v>1993</v>
      </c>
      <c r="D2147" t="b">
        <f t="shared" si="33"/>
        <v>0</v>
      </c>
    </row>
    <row r="2148" spans="1:4">
      <c r="A2148" t="s">
        <v>18786</v>
      </c>
      <c r="B2148" t="s">
        <v>29554</v>
      </c>
      <c r="C2148">
        <v>1994</v>
      </c>
      <c r="D2148" t="b">
        <f t="shared" si="33"/>
        <v>0</v>
      </c>
    </row>
    <row r="2149" spans="1:4">
      <c r="A2149" t="s">
        <v>18786</v>
      </c>
      <c r="B2149" t="s">
        <v>28491</v>
      </c>
      <c r="C2149">
        <v>2018</v>
      </c>
      <c r="D2149" t="b">
        <f t="shared" si="33"/>
        <v>0</v>
      </c>
    </row>
    <row r="2150" spans="1:4">
      <c r="A2150" t="s">
        <v>18786</v>
      </c>
      <c r="B2150" t="s">
        <v>29641</v>
      </c>
      <c r="C2150">
        <v>1999</v>
      </c>
      <c r="D2150" t="b">
        <f t="shared" si="33"/>
        <v>0</v>
      </c>
    </row>
    <row r="2151" spans="1:4">
      <c r="A2151" t="s">
        <v>18786</v>
      </c>
      <c r="B2151" t="s">
        <v>23614</v>
      </c>
      <c r="C2151">
        <v>1996</v>
      </c>
      <c r="D2151" t="b">
        <f t="shared" si="33"/>
        <v>0</v>
      </c>
    </row>
    <row r="2152" spans="1:4">
      <c r="A2152" t="s">
        <v>18786</v>
      </c>
      <c r="B2152" t="s">
        <v>19705</v>
      </c>
      <c r="C2152">
        <v>2005</v>
      </c>
      <c r="D2152" t="b">
        <f t="shared" si="33"/>
        <v>0</v>
      </c>
    </row>
    <row r="2153" spans="1:4">
      <c r="A2153" t="s">
        <v>18786</v>
      </c>
      <c r="B2153" t="s">
        <v>23978</v>
      </c>
      <c r="C2153">
        <v>1996</v>
      </c>
      <c r="D2153" t="b">
        <f t="shared" si="33"/>
        <v>0</v>
      </c>
    </row>
    <row r="2154" spans="1:4">
      <c r="A2154" t="s">
        <v>18786</v>
      </c>
      <c r="B2154" t="s">
        <v>22461</v>
      </c>
      <c r="C2154">
        <v>1990</v>
      </c>
      <c r="D2154" t="b">
        <f t="shared" si="33"/>
        <v>0</v>
      </c>
    </row>
    <row r="2155" spans="1:4">
      <c r="A2155" t="s">
        <v>18786</v>
      </c>
      <c r="B2155" t="s">
        <v>24450</v>
      </c>
      <c r="C2155">
        <v>1993</v>
      </c>
      <c r="D2155" t="b">
        <f t="shared" si="33"/>
        <v>0</v>
      </c>
    </row>
    <row r="2156" spans="1:4">
      <c r="A2156" t="s">
        <v>18786</v>
      </c>
      <c r="B2156" t="s">
        <v>23586</v>
      </c>
      <c r="C2156">
        <v>1990</v>
      </c>
      <c r="D2156" t="b">
        <f t="shared" si="33"/>
        <v>0</v>
      </c>
    </row>
    <row r="2157" spans="1:4">
      <c r="A2157" t="s">
        <v>18786</v>
      </c>
      <c r="B2157" t="s">
        <v>26567</v>
      </c>
      <c r="C2157">
        <v>2010</v>
      </c>
      <c r="D2157" t="b">
        <f t="shared" si="33"/>
        <v>0</v>
      </c>
    </row>
    <row r="2158" spans="1:4">
      <c r="A2158" t="s">
        <v>18786</v>
      </c>
      <c r="B2158" t="s">
        <v>24696</v>
      </c>
      <c r="C2158">
        <v>2000</v>
      </c>
      <c r="D2158" t="b">
        <f t="shared" si="33"/>
        <v>0</v>
      </c>
    </row>
    <row r="2159" spans="1:4">
      <c r="A2159" t="s">
        <v>18786</v>
      </c>
      <c r="B2159" t="s">
        <v>22285</v>
      </c>
      <c r="C2159">
        <v>1990</v>
      </c>
      <c r="D2159" t="b">
        <f t="shared" si="33"/>
        <v>0</v>
      </c>
    </row>
    <row r="2160" spans="1:4">
      <c r="A2160" t="s">
        <v>18786</v>
      </c>
      <c r="B2160" t="s">
        <v>19101</v>
      </c>
      <c r="C2160">
        <v>1989</v>
      </c>
      <c r="D2160" t="b">
        <f t="shared" si="33"/>
        <v>0</v>
      </c>
    </row>
    <row r="2161" spans="1:4">
      <c r="A2161" t="s">
        <v>18786</v>
      </c>
      <c r="B2161" t="s">
        <v>29371</v>
      </c>
      <c r="C2161">
        <v>1990</v>
      </c>
      <c r="D2161" t="b">
        <f t="shared" si="33"/>
        <v>0</v>
      </c>
    </row>
    <row r="2162" spans="1:4">
      <c r="A2162" t="s">
        <v>18786</v>
      </c>
      <c r="B2162" t="s">
        <v>21469</v>
      </c>
      <c r="C2162">
        <v>1991</v>
      </c>
      <c r="D2162" t="b">
        <f t="shared" si="33"/>
        <v>0</v>
      </c>
    </row>
    <row r="2163" spans="1:4">
      <c r="A2163" t="s">
        <v>18786</v>
      </c>
      <c r="B2163" t="s">
        <v>27736</v>
      </c>
      <c r="C2163">
        <v>2018</v>
      </c>
      <c r="D2163" t="b">
        <f t="shared" si="33"/>
        <v>0</v>
      </c>
    </row>
    <row r="2164" spans="1:4">
      <c r="A2164" t="s">
        <v>18786</v>
      </c>
      <c r="B2164" t="s">
        <v>29737</v>
      </c>
      <c r="C2164">
        <v>2011</v>
      </c>
      <c r="D2164" t="b">
        <f t="shared" si="33"/>
        <v>0</v>
      </c>
    </row>
    <row r="2165" spans="1:4">
      <c r="A2165" t="s">
        <v>18786</v>
      </c>
      <c r="B2165" t="s">
        <v>24112</v>
      </c>
      <c r="C2165">
        <v>1997</v>
      </c>
      <c r="D2165" t="b">
        <f t="shared" si="33"/>
        <v>0</v>
      </c>
    </row>
    <row r="2166" spans="1:4">
      <c r="A2166" t="s">
        <v>18786</v>
      </c>
      <c r="B2166" t="s">
        <v>25980</v>
      </c>
      <c r="C2166">
        <v>2007</v>
      </c>
      <c r="D2166" t="b">
        <f t="shared" si="33"/>
        <v>0</v>
      </c>
    </row>
    <row r="2167" spans="1:4">
      <c r="A2167" t="s">
        <v>18786</v>
      </c>
      <c r="B2167" t="s">
        <v>29315</v>
      </c>
      <c r="C2167">
        <v>1990</v>
      </c>
      <c r="D2167" t="b">
        <f t="shared" si="33"/>
        <v>0</v>
      </c>
    </row>
    <row r="2168" spans="1:4">
      <c r="A2168" t="s">
        <v>18786</v>
      </c>
      <c r="B2168" t="s">
        <v>20038</v>
      </c>
      <c r="C2168">
        <v>1990</v>
      </c>
      <c r="D2168" t="b">
        <f t="shared" si="33"/>
        <v>0</v>
      </c>
    </row>
    <row r="2169" spans="1:4">
      <c r="A2169" t="s">
        <v>18786</v>
      </c>
      <c r="B2169" t="s">
        <v>23738</v>
      </c>
      <c r="C2169">
        <v>1994</v>
      </c>
      <c r="D2169" t="b">
        <f t="shared" si="33"/>
        <v>0</v>
      </c>
    </row>
    <row r="2170" spans="1:4">
      <c r="A2170" t="s">
        <v>18786</v>
      </c>
      <c r="B2170" t="s">
        <v>25107</v>
      </c>
      <c r="C2170">
        <v>1989</v>
      </c>
      <c r="D2170" t="b">
        <f t="shared" si="33"/>
        <v>0</v>
      </c>
    </row>
    <row r="2171" spans="1:4">
      <c r="A2171" t="s">
        <v>18786</v>
      </c>
      <c r="B2171" t="s">
        <v>23844</v>
      </c>
      <c r="C2171">
        <v>1996</v>
      </c>
      <c r="D2171" t="b">
        <f t="shared" si="33"/>
        <v>0</v>
      </c>
    </row>
    <row r="2172" spans="1:4">
      <c r="A2172" t="s">
        <v>18786</v>
      </c>
      <c r="B2172" t="s">
        <v>19004</v>
      </c>
      <c r="C2172">
        <v>1989</v>
      </c>
      <c r="D2172" t="b">
        <f t="shared" si="33"/>
        <v>0</v>
      </c>
    </row>
    <row r="2173" spans="1:4">
      <c r="A2173" t="s">
        <v>18786</v>
      </c>
      <c r="B2173" t="s">
        <v>21433</v>
      </c>
      <c r="C2173">
        <v>1991</v>
      </c>
      <c r="D2173" t="b">
        <f t="shared" si="33"/>
        <v>0</v>
      </c>
    </row>
    <row r="2174" spans="1:4">
      <c r="A2174" t="s">
        <v>18786</v>
      </c>
      <c r="B2174" t="s">
        <v>21691</v>
      </c>
      <c r="C2174">
        <v>1991</v>
      </c>
      <c r="D2174" t="b">
        <f t="shared" si="33"/>
        <v>0</v>
      </c>
    </row>
    <row r="2175" spans="1:4">
      <c r="A2175" t="s">
        <v>18786</v>
      </c>
      <c r="B2175" t="s">
        <v>22397</v>
      </c>
      <c r="C2175">
        <v>1992</v>
      </c>
      <c r="D2175" t="b">
        <f t="shared" si="33"/>
        <v>0</v>
      </c>
    </row>
    <row r="2176" spans="1:4">
      <c r="A2176" t="s">
        <v>18786</v>
      </c>
      <c r="B2176" t="s">
        <v>20984</v>
      </c>
      <c r="C2176">
        <v>2012</v>
      </c>
      <c r="D2176" t="b">
        <f t="shared" si="33"/>
        <v>0</v>
      </c>
    </row>
    <row r="2177" spans="1:4">
      <c r="A2177" t="s">
        <v>18786</v>
      </c>
      <c r="B2177" t="s">
        <v>22724</v>
      </c>
      <c r="C2177">
        <v>1993</v>
      </c>
      <c r="D2177" t="b">
        <f t="shared" si="33"/>
        <v>0</v>
      </c>
    </row>
    <row r="2178" spans="1:4">
      <c r="A2178" t="s">
        <v>18786</v>
      </c>
      <c r="B2178" t="s">
        <v>19786</v>
      </c>
      <c r="C2178">
        <v>2003</v>
      </c>
      <c r="D2178" t="b">
        <f t="shared" si="33"/>
        <v>0</v>
      </c>
    </row>
    <row r="2179" spans="1:4">
      <c r="A2179" t="s">
        <v>18786</v>
      </c>
      <c r="B2179" t="s">
        <v>22659</v>
      </c>
      <c r="C2179">
        <v>1993</v>
      </c>
      <c r="D2179" t="b">
        <f t="shared" ref="D2179:D2195" si="34">A2179&amp;B2179=A2180&amp;B2180</f>
        <v>0</v>
      </c>
    </row>
    <row r="2180" spans="1:4">
      <c r="A2180" t="s">
        <v>18786</v>
      </c>
      <c r="B2180" t="s">
        <v>26216</v>
      </c>
      <c r="C2180">
        <v>2008</v>
      </c>
      <c r="D2180" t="b">
        <f t="shared" si="34"/>
        <v>0</v>
      </c>
    </row>
    <row r="2181" spans="1:4">
      <c r="A2181" t="s">
        <v>18786</v>
      </c>
      <c r="B2181" t="s">
        <v>20495</v>
      </c>
      <c r="C2181">
        <v>2008</v>
      </c>
      <c r="D2181" t="b">
        <f t="shared" si="34"/>
        <v>0</v>
      </c>
    </row>
    <row r="2182" spans="1:4">
      <c r="A2182" t="s">
        <v>18786</v>
      </c>
      <c r="B2182" t="s">
        <v>28849</v>
      </c>
      <c r="C2182">
        <v>1989</v>
      </c>
      <c r="D2182" t="b">
        <f t="shared" si="34"/>
        <v>0</v>
      </c>
    </row>
    <row r="2183" spans="1:4">
      <c r="A2183" t="s">
        <v>18786</v>
      </c>
      <c r="B2183" t="s">
        <v>25141</v>
      </c>
      <c r="C2183">
        <v>2002</v>
      </c>
      <c r="D2183" t="b">
        <f t="shared" si="34"/>
        <v>0</v>
      </c>
    </row>
    <row r="2184" spans="1:4">
      <c r="A2184" t="s">
        <v>18786</v>
      </c>
      <c r="B2184" t="s">
        <v>19267</v>
      </c>
      <c r="C2184">
        <v>1990</v>
      </c>
      <c r="D2184" t="b">
        <f t="shared" si="34"/>
        <v>0</v>
      </c>
    </row>
    <row r="2185" spans="1:4">
      <c r="A2185" t="s">
        <v>18786</v>
      </c>
      <c r="B2185" t="s">
        <v>29719</v>
      </c>
      <c r="C2185">
        <v>2008</v>
      </c>
      <c r="D2185" t="b">
        <f t="shared" si="34"/>
        <v>0</v>
      </c>
    </row>
    <row r="2186" spans="1:4">
      <c r="A2186" t="s">
        <v>18786</v>
      </c>
      <c r="B2186" t="s">
        <v>27309</v>
      </c>
      <c r="C2186">
        <v>2016</v>
      </c>
      <c r="D2186" t="b">
        <f t="shared" si="34"/>
        <v>0</v>
      </c>
    </row>
    <row r="2187" spans="1:4">
      <c r="A2187" t="s">
        <v>18786</v>
      </c>
      <c r="B2187" t="s">
        <v>25824</v>
      </c>
      <c r="C2187">
        <v>2005</v>
      </c>
      <c r="D2187" t="b">
        <f t="shared" si="34"/>
        <v>0</v>
      </c>
    </row>
    <row r="2188" spans="1:4">
      <c r="A2188" t="s">
        <v>18786</v>
      </c>
      <c r="B2188" t="s">
        <v>19141</v>
      </c>
      <c r="C2188">
        <v>1989</v>
      </c>
      <c r="D2188" t="b">
        <f t="shared" si="34"/>
        <v>0</v>
      </c>
    </row>
    <row r="2189" spans="1:4">
      <c r="A2189" t="s">
        <v>18786</v>
      </c>
      <c r="B2189" t="s">
        <v>28960</v>
      </c>
      <c r="C2189">
        <v>1989</v>
      </c>
      <c r="D2189" t="b">
        <f t="shared" si="34"/>
        <v>0</v>
      </c>
    </row>
    <row r="2190" spans="1:4">
      <c r="A2190" t="s">
        <v>18786</v>
      </c>
      <c r="B2190" t="s">
        <v>26981</v>
      </c>
      <c r="C2190">
        <v>2013</v>
      </c>
      <c r="D2190" t="b">
        <f t="shared" si="34"/>
        <v>0</v>
      </c>
    </row>
    <row r="2191" spans="1:4">
      <c r="A2191" t="s">
        <v>18786</v>
      </c>
      <c r="B2191" t="s">
        <v>19274</v>
      </c>
      <c r="C2191">
        <v>1990</v>
      </c>
      <c r="D2191" t="b">
        <f t="shared" si="34"/>
        <v>0</v>
      </c>
    </row>
    <row r="2192" spans="1:4">
      <c r="A2192" t="s">
        <v>18786</v>
      </c>
      <c r="B2192" t="s">
        <v>22812</v>
      </c>
      <c r="C2192">
        <v>2005</v>
      </c>
      <c r="D2192" t="b">
        <f t="shared" si="34"/>
        <v>0</v>
      </c>
    </row>
    <row r="2193" spans="1:4">
      <c r="A2193" t="s">
        <v>18786</v>
      </c>
      <c r="B2193" t="s">
        <v>28498</v>
      </c>
      <c r="C2193">
        <v>2020</v>
      </c>
      <c r="D2193" t="b">
        <f t="shared" si="34"/>
        <v>0</v>
      </c>
    </row>
    <row r="2194" spans="1:4">
      <c r="A2194" t="s">
        <v>18786</v>
      </c>
      <c r="B2194" t="s">
        <v>23648</v>
      </c>
      <c r="C2194">
        <v>1996</v>
      </c>
      <c r="D2194" t="b">
        <f t="shared" si="34"/>
        <v>0</v>
      </c>
    </row>
    <row r="2195" spans="1:4">
      <c r="A2195" t="s">
        <v>18786</v>
      </c>
      <c r="B2195" t="s">
        <v>29611</v>
      </c>
      <c r="C2195">
        <v>1996</v>
      </c>
      <c r="D2195" t="b">
        <f t="shared" si="34"/>
        <v>0</v>
      </c>
    </row>
    <row r="2196" spans="1:4">
      <c r="A2196" t="s">
        <v>18404</v>
      </c>
      <c r="B2196" t="s">
        <v>26614</v>
      </c>
      <c r="C2196">
        <v>1990</v>
      </c>
      <c r="D2196" t="b">
        <f t="shared" ref="D2196:D2259" si="35">A2196&amp;B2196=A2197&amp;B2197</f>
        <v>0</v>
      </c>
    </row>
    <row r="2197" spans="1:4">
      <c r="A2197" t="s">
        <v>18404</v>
      </c>
      <c r="B2197" t="s">
        <v>27185</v>
      </c>
      <c r="C2197">
        <v>2015</v>
      </c>
      <c r="D2197" t="b">
        <f t="shared" si="35"/>
        <v>0</v>
      </c>
    </row>
    <row r="2198" spans="1:4">
      <c r="A2198" t="s">
        <v>18404</v>
      </c>
      <c r="B2198" t="s">
        <v>29268</v>
      </c>
      <c r="C2198">
        <v>2008</v>
      </c>
      <c r="D2198" t="b">
        <f t="shared" si="35"/>
        <v>0</v>
      </c>
    </row>
    <row r="2199" spans="1:4">
      <c r="A2199" t="s">
        <v>18404</v>
      </c>
      <c r="B2199" t="s">
        <v>29126</v>
      </c>
      <c r="C2199">
        <v>1990</v>
      </c>
      <c r="D2199" t="b">
        <f t="shared" si="35"/>
        <v>0</v>
      </c>
    </row>
    <row r="2200" spans="1:4">
      <c r="A2200" t="s">
        <v>18404</v>
      </c>
      <c r="B2200" t="s">
        <v>29042</v>
      </c>
      <c r="C2200">
        <v>1989</v>
      </c>
      <c r="D2200" t="b">
        <f t="shared" si="35"/>
        <v>0</v>
      </c>
    </row>
    <row r="2201" spans="1:4">
      <c r="A2201" t="s">
        <v>18404</v>
      </c>
      <c r="B2201" t="s">
        <v>26383</v>
      </c>
      <c r="C2201">
        <v>2009</v>
      </c>
      <c r="D2201" t="b">
        <f t="shared" si="35"/>
        <v>0</v>
      </c>
    </row>
    <row r="2202" spans="1:4">
      <c r="A2202" t="s">
        <v>18404</v>
      </c>
      <c r="B2202" t="s">
        <v>26858</v>
      </c>
      <c r="C2202">
        <v>2013</v>
      </c>
      <c r="D2202" t="b">
        <f t="shared" si="35"/>
        <v>0</v>
      </c>
    </row>
    <row r="2203" spans="1:4">
      <c r="A2203" t="s">
        <v>18404</v>
      </c>
      <c r="B2203" t="s">
        <v>28891</v>
      </c>
      <c r="C2203">
        <v>1989</v>
      </c>
      <c r="D2203" t="b">
        <f t="shared" si="35"/>
        <v>0</v>
      </c>
    </row>
    <row r="2204" spans="1:4">
      <c r="A2204" t="s">
        <v>18404</v>
      </c>
      <c r="B2204" t="s">
        <v>26229</v>
      </c>
      <c r="C2204">
        <v>2008</v>
      </c>
      <c r="D2204" t="b">
        <f t="shared" si="35"/>
        <v>0</v>
      </c>
    </row>
    <row r="2205" spans="1:4">
      <c r="A2205" t="s">
        <v>18404</v>
      </c>
      <c r="B2205" t="s">
        <v>26958</v>
      </c>
      <c r="C2205">
        <v>2013</v>
      </c>
      <c r="D2205" t="b">
        <f t="shared" si="35"/>
        <v>0</v>
      </c>
    </row>
    <row r="2206" spans="1:4">
      <c r="A2206" t="s">
        <v>18404</v>
      </c>
      <c r="B2206" t="s">
        <v>26733</v>
      </c>
      <c r="C2206">
        <v>2011</v>
      </c>
      <c r="D2206" t="b">
        <f t="shared" si="35"/>
        <v>0</v>
      </c>
    </row>
    <row r="2207" spans="1:4">
      <c r="A2207" t="s">
        <v>18404</v>
      </c>
      <c r="B2207" t="s">
        <v>29119</v>
      </c>
      <c r="C2207">
        <v>2011</v>
      </c>
      <c r="D2207" t="b">
        <f t="shared" si="35"/>
        <v>0</v>
      </c>
    </row>
    <row r="2208" spans="1:4">
      <c r="A2208" t="s">
        <v>18404</v>
      </c>
      <c r="B2208" t="s">
        <v>29224</v>
      </c>
      <c r="C2208">
        <v>1990</v>
      </c>
      <c r="D2208" t="b">
        <f t="shared" si="35"/>
        <v>0</v>
      </c>
    </row>
    <row r="2209" spans="1:4">
      <c r="A2209" t="s">
        <v>18404</v>
      </c>
      <c r="B2209" t="s">
        <v>23246</v>
      </c>
      <c r="C2209">
        <v>1995</v>
      </c>
      <c r="D2209" t="b">
        <f t="shared" si="35"/>
        <v>0</v>
      </c>
    </row>
    <row r="2210" spans="1:4">
      <c r="A2210" t="s">
        <v>18404</v>
      </c>
      <c r="B2210" t="s">
        <v>28900</v>
      </c>
      <c r="C2210">
        <v>1989</v>
      </c>
      <c r="D2210" t="b">
        <f t="shared" si="35"/>
        <v>0</v>
      </c>
    </row>
    <row r="2211" spans="1:4">
      <c r="A2211" t="s">
        <v>18404</v>
      </c>
      <c r="B2211" t="s">
        <v>22295</v>
      </c>
      <c r="C2211">
        <v>1990</v>
      </c>
      <c r="D2211" t="b">
        <f t="shared" si="35"/>
        <v>0</v>
      </c>
    </row>
    <row r="2212" spans="1:4">
      <c r="A2212" t="s">
        <v>18404</v>
      </c>
      <c r="B2212" t="s">
        <v>29150</v>
      </c>
      <c r="C2212">
        <v>1990</v>
      </c>
      <c r="D2212" t="b">
        <f t="shared" si="35"/>
        <v>0</v>
      </c>
    </row>
    <row r="2213" spans="1:4">
      <c r="A2213" t="s">
        <v>18404</v>
      </c>
      <c r="B2213" t="s">
        <v>21900</v>
      </c>
      <c r="C2213">
        <v>1991</v>
      </c>
      <c r="D2213" t="b">
        <f t="shared" si="35"/>
        <v>0</v>
      </c>
    </row>
    <row r="2214" spans="1:4">
      <c r="A2214" t="s">
        <v>18404</v>
      </c>
      <c r="B2214" t="s">
        <v>29272</v>
      </c>
      <c r="C2214">
        <v>1990</v>
      </c>
      <c r="D2214" t="b">
        <f t="shared" si="35"/>
        <v>0</v>
      </c>
    </row>
    <row r="2215" spans="1:4">
      <c r="A2215" t="s">
        <v>18404</v>
      </c>
      <c r="B2215" t="s">
        <v>22463</v>
      </c>
      <c r="C2215">
        <v>1992</v>
      </c>
      <c r="D2215" t="b">
        <f t="shared" si="35"/>
        <v>0</v>
      </c>
    </row>
    <row r="2216" spans="1:4">
      <c r="A2216" t="s">
        <v>18404</v>
      </c>
      <c r="B2216" t="s">
        <v>29192</v>
      </c>
      <c r="C2216">
        <v>1990</v>
      </c>
      <c r="D2216" t="b">
        <f t="shared" si="35"/>
        <v>0</v>
      </c>
    </row>
    <row r="2217" spans="1:4">
      <c r="A2217" t="s">
        <v>18404</v>
      </c>
      <c r="B2217" t="s">
        <v>20276</v>
      </c>
      <c r="C2217">
        <v>1990</v>
      </c>
      <c r="D2217" t="b">
        <f t="shared" si="35"/>
        <v>0</v>
      </c>
    </row>
    <row r="2218" spans="1:4">
      <c r="A2218" t="s">
        <v>18404</v>
      </c>
      <c r="B2218" t="s">
        <v>19216</v>
      </c>
      <c r="C2218">
        <v>1989</v>
      </c>
      <c r="D2218" t="b">
        <f t="shared" si="35"/>
        <v>0</v>
      </c>
    </row>
    <row r="2219" spans="1:4">
      <c r="A2219" t="s">
        <v>18404</v>
      </c>
      <c r="B2219" t="s">
        <v>22163</v>
      </c>
      <c r="C2219">
        <v>1992</v>
      </c>
      <c r="D2219" t="b">
        <f t="shared" si="35"/>
        <v>0</v>
      </c>
    </row>
    <row r="2220" spans="1:4">
      <c r="A2220" t="s">
        <v>18404</v>
      </c>
      <c r="B2220" t="s">
        <v>29161</v>
      </c>
      <c r="C2220">
        <v>1990</v>
      </c>
      <c r="D2220" t="b">
        <f t="shared" si="35"/>
        <v>0</v>
      </c>
    </row>
    <row r="2221" spans="1:4">
      <c r="A2221" t="s">
        <v>18404</v>
      </c>
      <c r="B2221" t="s">
        <v>23148</v>
      </c>
      <c r="C2221">
        <v>1994</v>
      </c>
      <c r="D2221" t="b">
        <f t="shared" si="35"/>
        <v>0</v>
      </c>
    </row>
    <row r="2222" spans="1:4">
      <c r="A2222" t="s">
        <v>18404</v>
      </c>
      <c r="B2222" t="s">
        <v>28429</v>
      </c>
      <c r="C2222">
        <v>1994</v>
      </c>
      <c r="D2222" t="b">
        <f t="shared" si="35"/>
        <v>0</v>
      </c>
    </row>
    <row r="2223" spans="1:4">
      <c r="A2223" t="s">
        <v>18404</v>
      </c>
      <c r="B2223" t="s">
        <v>21871</v>
      </c>
      <c r="C2223">
        <v>1991</v>
      </c>
      <c r="D2223" t="b">
        <f t="shared" si="35"/>
        <v>0</v>
      </c>
    </row>
    <row r="2224" spans="1:4">
      <c r="A2224" t="s">
        <v>18404</v>
      </c>
      <c r="B2224" t="s">
        <v>27406</v>
      </c>
      <c r="C2224">
        <v>2016</v>
      </c>
      <c r="D2224" t="b">
        <f t="shared" si="35"/>
        <v>0</v>
      </c>
    </row>
    <row r="2225" spans="1:4">
      <c r="A2225" t="s">
        <v>18404</v>
      </c>
      <c r="B2225" t="s">
        <v>29396</v>
      </c>
      <c r="C2225">
        <v>1991</v>
      </c>
      <c r="D2225" t="b">
        <f t="shared" si="35"/>
        <v>0</v>
      </c>
    </row>
    <row r="2226" spans="1:4">
      <c r="A2226" t="s">
        <v>18404</v>
      </c>
      <c r="B2226" t="s">
        <v>29462</v>
      </c>
      <c r="C2226">
        <v>1991</v>
      </c>
      <c r="D2226" t="b">
        <f t="shared" si="35"/>
        <v>0</v>
      </c>
    </row>
    <row r="2227" spans="1:4">
      <c r="A2227" t="s">
        <v>18404</v>
      </c>
      <c r="B2227" t="s">
        <v>29282</v>
      </c>
      <c r="C2227">
        <v>1990</v>
      </c>
      <c r="D2227" t="b">
        <f t="shared" si="35"/>
        <v>0</v>
      </c>
    </row>
    <row r="2228" spans="1:4">
      <c r="A2228" t="s">
        <v>18404</v>
      </c>
      <c r="B2228" t="s">
        <v>21929</v>
      </c>
      <c r="C2228">
        <v>1992</v>
      </c>
      <c r="D2228" t="b">
        <f t="shared" si="35"/>
        <v>0</v>
      </c>
    </row>
    <row r="2229" spans="1:4">
      <c r="A2229" t="s">
        <v>18404</v>
      </c>
      <c r="B2229" t="s">
        <v>26149</v>
      </c>
      <c r="C2229">
        <v>2019</v>
      </c>
      <c r="D2229" t="b">
        <f t="shared" si="35"/>
        <v>0</v>
      </c>
    </row>
    <row r="2230" spans="1:4">
      <c r="A2230" t="s">
        <v>18404</v>
      </c>
      <c r="B2230" t="s">
        <v>29667</v>
      </c>
      <c r="C2230">
        <v>2001</v>
      </c>
      <c r="D2230" t="b">
        <f t="shared" si="35"/>
        <v>0</v>
      </c>
    </row>
    <row r="2231" spans="1:4">
      <c r="A2231" t="s">
        <v>18404</v>
      </c>
      <c r="B2231" t="s">
        <v>29714</v>
      </c>
      <c r="C2231">
        <v>2006</v>
      </c>
      <c r="D2231" t="b">
        <f t="shared" si="35"/>
        <v>0</v>
      </c>
    </row>
    <row r="2232" spans="1:4">
      <c r="A2232" t="s">
        <v>18404</v>
      </c>
      <c r="B2232" t="s">
        <v>19333</v>
      </c>
      <c r="C2232">
        <v>1989</v>
      </c>
      <c r="D2232" t="b">
        <f t="shared" si="35"/>
        <v>0</v>
      </c>
    </row>
    <row r="2233" spans="1:4">
      <c r="A2233" t="s">
        <v>18404</v>
      </c>
      <c r="B2233" t="s">
        <v>29493</v>
      </c>
      <c r="C2233">
        <v>1992</v>
      </c>
      <c r="D2233" t="b">
        <f t="shared" si="35"/>
        <v>0</v>
      </c>
    </row>
    <row r="2234" spans="1:4">
      <c r="A2234" t="s">
        <v>18404</v>
      </c>
      <c r="B2234" t="s">
        <v>22812</v>
      </c>
      <c r="C2234">
        <v>1993</v>
      </c>
      <c r="D2234" t="b">
        <f t="shared" si="35"/>
        <v>0</v>
      </c>
    </row>
    <row r="2235" spans="1:4">
      <c r="A2235" t="s">
        <v>18404</v>
      </c>
      <c r="B2235" t="s">
        <v>28428</v>
      </c>
      <c r="C2235">
        <v>1994</v>
      </c>
      <c r="D2235" t="b">
        <f t="shared" si="35"/>
        <v>0</v>
      </c>
    </row>
    <row r="2236" spans="1:4">
      <c r="A2236" t="s">
        <v>18412</v>
      </c>
      <c r="B2236" t="s">
        <v>28909</v>
      </c>
      <c r="C2236">
        <v>1989</v>
      </c>
      <c r="D2236" t="b">
        <f t="shared" si="35"/>
        <v>0</v>
      </c>
    </row>
    <row r="2237" spans="1:4">
      <c r="A2237" t="s">
        <v>18412</v>
      </c>
      <c r="B2237" t="s">
        <v>22822</v>
      </c>
      <c r="C2237">
        <v>1993</v>
      </c>
      <c r="D2237" t="b">
        <f t="shared" si="35"/>
        <v>0</v>
      </c>
    </row>
    <row r="2238" spans="1:4">
      <c r="A2238" t="s">
        <v>18412</v>
      </c>
      <c r="B2238" t="s">
        <v>24499</v>
      </c>
      <c r="C2238">
        <v>1989</v>
      </c>
      <c r="D2238" t="b">
        <f t="shared" si="35"/>
        <v>0</v>
      </c>
    </row>
    <row r="2239" spans="1:4">
      <c r="A2239" t="s">
        <v>18412</v>
      </c>
      <c r="B2239" t="s">
        <v>26408</v>
      </c>
      <c r="C2239">
        <v>2009</v>
      </c>
      <c r="D2239" t="b">
        <f t="shared" si="35"/>
        <v>0</v>
      </c>
    </row>
    <row r="2240" spans="1:4">
      <c r="A2240" t="s">
        <v>18412</v>
      </c>
      <c r="B2240" t="s">
        <v>18851</v>
      </c>
      <c r="C2240">
        <v>1997</v>
      </c>
      <c r="D2240" t="b">
        <f t="shared" si="35"/>
        <v>0</v>
      </c>
    </row>
    <row r="2241" spans="1:4">
      <c r="A2241" t="s">
        <v>18412</v>
      </c>
      <c r="B2241" t="s">
        <v>28858</v>
      </c>
      <c r="C2241">
        <v>1989</v>
      </c>
      <c r="D2241" t="b">
        <f t="shared" si="35"/>
        <v>0</v>
      </c>
    </row>
    <row r="2242" spans="1:4">
      <c r="A2242" t="s">
        <v>18412</v>
      </c>
      <c r="B2242" t="s">
        <v>28905</v>
      </c>
      <c r="C2242">
        <v>1989</v>
      </c>
      <c r="D2242" t="b">
        <f t="shared" si="35"/>
        <v>0</v>
      </c>
    </row>
    <row r="2243" spans="1:4">
      <c r="A2243" t="s">
        <v>18412</v>
      </c>
      <c r="B2243" t="s">
        <v>26060</v>
      </c>
      <c r="C2243">
        <v>2007</v>
      </c>
      <c r="D2243" t="b">
        <f t="shared" si="35"/>
        <v>0</v>
      </c>
    </row>
    <row r="2244" spans="1:4">
      <c r="A2244" t="s">
        <v>18412</v>
      </c>
      <c r="B2244" t="s">
        <v>27267</v>
      </c>
      <c r="C2244">
        <v>2016</v>
      </c>
      <c r="D2244" t="b">
        <f t="shared" si="35"/>
        <v>0</v>
      </c>
    </row>
    <row r="2245" spans="1:4">
      <c r="A2245" t="s">
        <v>18412</v>
      </c>
      <c r="B2245" t="s">
        <v>29253</v>
      </c>
      <c r="C2245">
        <v>1990</v>
      </c>
      <c r="D2245" t="b">
        <f t="shared" si="35"/>
        <v>0</v>
      </c>
    </row>
    <row r="2246" spans="1:4">
      <c r="A2246" t="s">
        <v>18412</v>
      </c>
      <c r="B2246" t="s">
        <v>23126</v>
      </c>
      <c r="C2246">
        <v>1996</v>
      </c>
      <c r="D2246" t="b">
        <f t="shared" si="35"/>
        <v>0</v>
      </c>
    </row>
    <row r="2247" spans="1:4">
      <c r="A2247" t="s">
        <v>18412</v>
      </c>
      <c r="B2247" t="s">
        <v>25325</v>
      </c>
      <c r="C2247">
        <v>1991</v>
      </c>
      <c r="D2247" t="b">
        <f t="shared" si="35"/>
        <v>0</v>
      </c>
    </row>
    <row r="2248" spans="1:4">
      <c r="A2248" t="s">
        <v>18412</v>
      </c>
      <c r="B2248" t="s">
        <v>29251</v>
      </c>
      <c r="C2248">
        <v>1990</v>
      </c>
      <c r="D2248" t="b">
        <f t="shared" si="35"/>
        <v>0</v>
      </c>
    </row>
    <row r="2249" spans="1:4">
      <c r="A2249" t="s">
        <v>18412</v>
      </c>
      <c r="B2249" t="s">
        <v>27782</v>
      </c>
      <c r="C2249">
        <v>2019</v>
      </c>
      <c r="D2249" t="b">
        <f t="shared" si="35"/>
        <v>0</v>
      </c>
    </row>
    <row r="2250" spans="1:4">
      <c r="A2250" t="s">
        <v>18412</v>
      </c>
      <c r="B2250" t="s">
        <v>28872</v>
      </c>
      <c r="C2250">
        <v>1989</v>
      </c>
      <c r="D2250" t="b">
        <f t="shared" si="35"/>
        <v>0</v>
      </c>
    </row>
    <row r="2251" spans="1:4">
      <c r="A2251" t="s">
        <v>18412</v>
      </c>
      <c r="B2251" t="s">
        <v>22443</v>
      </c>
      <c r="C2251">
        <v>1998</v>
      </c>
      <c r="D2251" t="b">
        <f t="shared" si="35"/>
        <v>0</v>
      </c>
    </row>
    <row r="2252" spans="1:4">
      <c r="A2252" t="s">
        <v>18412</v>
      </c>
      <c r="B2252" t="s">
        <v>18530</v>
      </c>
      <c r="C2252">
        <v>1989</v>
      </c>
      <c r="D2252" t="b">
        <f t="shared" si="35"/>
        <v>0</v>
      </c>
    </row>
    <row r="2253" spans="1:4">
      <c r="A2253" t="s">
        <v>18412</v>
      </c>
      <c r="B2253" t="s">
        <v>27260</v>
      </c>
      <c r="C2253">
        <v>2013</v>
      </c>
      <c r="D2253" t="b">
        <f t="shared" si="35"/>
        <v>0</v>
      </c>
    </row>
    <row r="2254" spans="1:4">
      <c r="A2254" t="s">
        <v>18412</v>
      </c>
      <c r="B2254" t="s">
        <v>25766</v>
      </c>
      <c r="C2254">
        <v>2005</v>
      </c>
      <c r="D2254" t="b">
        <f t="shared" si="35"/>
        <v>0</v>
      </c>
    </row>
    <row r="2255" spans="1:4">
      <c r="A2255" t="s">
        <v>18412</v>
      </c>
      <c r="B2255" t="s">
        <v>29341</v>
      </c>
      <c r="C2255">
        <v>1990</v>
      </c>
      <c r="D2255" t="b">
        <f t="shared" si="35"/>
        <v>0</v>
      </c>
    </row>
    <row r="2256" spans="1:4">
      <c r="A2256" t="s">
        <v>18412</v>
      </c>
      <c r="B2256" t="s">
        <v>29529</v>
      </c>
      <c r="C2256">
        <v>1993</v>
      </c>
      <c r="D2256" t="b">
        <f t="shared" si="35"/>
        <v>0</v>
      </c>
    </row>
    <row r="2257" spans="1:4">
      <c r="A2257" t="s">
        <v>18412</v>
      </c>
      <c r="B2257" t="s">
        <v>20725</v>
      </c>
      <c r="C2257">
        <v>1991</v>
      </c>
      <c r="D2257" t="b">
        <f t="shared" si="35"/>
        <v>0</v>
      </c>
    </row>
    <row r="2258" spans="1:4">
      <c r="A2258" t="s">
        <v>18412</v>
      </c>
      <c r="B2258" t="s">
        <v>21809</v>
      </c>
      <c r="C2258">
        <v>1991</v>
      </c>
      <c r="D2258" t="b">
        <f t="shared" si="35"/>
        <v>0</v>
      </c>
    </row>
    <row r="2259" spans="1:4">
      <c r="A2259" t="s">
        <v>18412</v>
      </c>
      <c r="B2259" t="s">
        <v>25940</v>
      </c>
      <c r="C2259">
        <v>2005</v>
      </c>
      <c r="D2259" t="b">
        <f t="shared" si="35"/>
        <v>0</v>
      </c>
    </row>
    <row r="2260" spans="1:4">
      <c r="A2260" t="s">
        <v>18412</v>
      </c>
      <c r="B2260" t="s">
        <v>26222</v>
      </c>
      <c r="C2260">
        <v>2008</v>
      </c>
      <c r="D2260" t="b">
        <f t="shared" ref="D2260:D2323" si="36">A2260&amp;B2260=A2261&amp;B2261</f>
        <v>0</v>
      </c>
    </row>
    <row r="2261" spans="1:4">
      <c r="A2261" t="s">
        <v>18412</v>
      </c>
      <c r="B2261" t="s">
        <v>29383</v>
      </c>
      <c r="C2261">
        <v>1991</v>
      </c>
      <c r="D2261" t="b">
        <f t="shared" si="36"/>
        <v>0</v>
      </c>
    </row>
    <row r="2262" spans="1:4">
      <c r="A2262" t="s">
        <v>18412</v>
      </c>
      <c r="B2262" t="s">
        <v>21451</v>
      </c>
      <c r="C2262">
        <v>1990</v>
      </c>
      <c r="D2262" t="b">
        <f t="shared" si="36"/>
        <v>0</v>
      </c>
    </row>
    <row r="2263" spans="1:4">
      <c r="A2263" t="s">
        <v>18412</v>
      </c>
      <c r="B2263" t="s">
        <v>29249</v>
      </c>
      <c r="C2263">
        <v>1990</v>
      </c>
      <c r="D2263" t="b">
        <f t="shared" si="36"/>
        <v>0</v>
      </c>
    </row>
    <row r="2264" spans="1:4">
      <c r="A2264" t="s">
        <v>18412</v>
      </c>
      <c r="B2264" t="s">
        <v>24599</v>
      </c>
      <c r="C2264">
        <v>1999</v>
      </c>
      <c r="D2264" t="b">
        <f t="shared" si="36"/>
        <v>0</v>
      </c>
    </row>
    <row r="2265" spans="1:4">
      <c r="A2265" t="s">
        <v>28479</v>
      </c>
      <c r="B2265" t="s">
        <v>28480</v>
      </c>
      <c r="C2265">
        <v>2004</v>
      </c>
      <c r="D2265" t="b">
        <f t="shared" si="36"/>
        <v>0</v>
      </c>
    </row>
    <row r="2266" spans="1:4">
      <c r="A2266" t="s">
        <v>18412</v>
      </c>
      <c r="B2266" t="s">
        <v>29105</v>
      </c>
      <c r="C2266">
        <v>1990</v>
      </c>
      <c r="D2266" t="b">
        <f t="shared" si="36"/>
        <v>0</v>
      </c>
    </row>
    <row r="2267" spans="1:4">
      <c r="A2267" t="s">
        <v>18412</v>
      </c>
      <c r="B2267" t="s">
        <v>29136</v>
      </c>
      <c r="C2267">
        <v>1990</v>
      </c>
      <c r="D2267" t="b">
        <f t="shared" si="36"/>
        <v>0</v>
      </c>
    </row>
    <row r="2268" spans="1:4">
      <c r="A2268" t="s">
        <v>18412</v>
      </c>
      <c r="B2268" t="s">
        <v>21857</v>
      </c>
      <c r="C2268">
        <v>1992</v>
      </c>
      <c r="D2268" t="b">
        <f t="shared" si="36"/>
        <v>0</v>
      </c>
    </row>
    <row r="2269" spans="1:4">
      <c r="A2269" t="s">
        <v>18412</v>
      </c>
      <c r="B2269" t="s">
        <v>29300</v>
      </c>
      <c r="C2269">
        <v>1990</v>
      </c>
      <c r="D2269" t="b">
        <f t="shared" si="36"/>
        <v>0</v>
      </c>
    </row>
    <row r="2270" spans="1:4">
      <c r="A2270" t="s">
        <v>18412</v>
      </c>
      <c r="B2270" t="s">
        <v>22632</v>
      </c>
      <c r="C2270">
        <v>1991</v>
      </c>
      <c r="D2270" t="b">
        <f t="shared" si="36"/>
        <v>0</v>
      </c>
    </row>
    <row r="2271" spans="1:4">
      <c r="A2271" t="s">
        <v>18412</v>
      </c>
      <c r="B2271" t="s">
        <v>22657</v>
      </c>
      <c r="C2271">
        <v>1990</v>
      </c>
      <c r="D2271" t="b">
        <f t="shared" si="36"/>
        <v>0</v>
      </c>
    </row>
    <row r="2272" spans="1:4">
      <c r="A2272" t="s">
        <v>18412</v>
      </c>
      <c r="B2272" t="s">
        <v>28426</v>
      </c>
      <c r="C2272">
        <v>1993</v>
      </c>
      <c r="D2272" t="b">
        <f t="shared" si="36"/>
        <v>0</v>
      </c>
    </row>
    <row r="2273" spans="1:4">
      <c r="A2273" t="s">
        <v>18412</v>
      </c>
      <c r="B2273" t="s">
        <v>21313</v>
      </c>
      <c r="C2273">
        <v>1991</v>
      </c>
      <c r="D2273" t="b">
        <f t="shared" si="36"/>
        <v>0</v>
      </c>
    </row>
    <row r="2274" spans="1:4">
      <c r="A2274" t="s">
        <v>18412</v>
      </c>
      <c r="B2274" t="s">
        <v>22538</v>
      </c>
      <c r="C2274">
        <v>1992</v>
      </c>
      <c r="D2274" t="b">
        <f t="shared" si="36"/>
        <v>0</v>
      </c>
    </row>
    <row r="2275" spans="1:4">
      <c r="A2275" t="s">
        <v>18412</v>
      </c>
      <c r="B2275" t="s">
        <v>28971</v>
      </c>
      <c r="C2275">
        <v>1989</v>
      </c>
      <c r="D2275" t="b">
        <f t="shared" si="36"/>
        <v>0</v>
      </c>
    </row>
    <row r="2276" spans="1:4">
      <c r="A2276" t="s">
        <v>18412</v>
      </c>
      <c r="B2276" t="s">
        <v>23950</v>
      </c>
      <c r="C2276">
        <v>1996</v>
      </c>
      <c r="D2276" t="b">
        <f t="shared" si="36"/>
        <v>0</v>
      </c>
    </row>
    <row r="2277" spans="1:4">
      <c r="A2277" t="s">
        <v>18412</v>
      </c>
      <c r="B2277" t="s">
        <v>20194</v>
      </c>
      <c r="C2277">
        <v>1998</v>
      </c>
      <c r="D2277" t="b">
        <f t="shared" si="36"/>
        <v>0</v>
      </c>
    </row>
    <row r="2278" spans="1:4">
      <c r="A2278" t="s">
        <v>18412</v>
      </c>
      <c r="B2278" t="s">
        <v>20149</v>
      </c>
      <c r="C2278">
        <v>1993</v>
      </c>
      <c r="D2278" t="b">
        <f t="shared" si="36"/>
        <v>0</v>
      </c>
    </row>
    <row r="2279" spans="1:4">
      <c r="A2279" t="s">
        <v>18412</v>
      </c>
      <c r="B2279" t="s">
        <v>25544</v>
      </c>
      <c r="C2279">
        <v>2001</v>
      </c>
      <c r="D2279" t="b">
        <f t="shared" si="36"/>
        <v>0</v>
      </c>
    </row>
    <row r="2280" spans="1:4">
      <c r="A2280" t="s">
        <v>18412</v>
      </c>
      <c r="B2280" t="s">
        <v>23519</v>
      </c>
      <c r="C2280">
        <v>1996</v>
      </c>
      <c r="D2280" t="b">
        <f t="shared" si="36"/>
        <v>0</v>
      </c>
    </row>
    <row r="2281" spans="1:4">
      <c r="A2281" t="s">
        <v>18412</v>
      </c>
      <c r="B2281" t="s">
        <v>29060</v>
      </c>
      <c r="C2281">
        <v>1989</v>
      </c>
      <c r="D2281" t="b">
        <f t="shared" si="36"/>
        <v>0</v>
      </c>
    </row>
    <row r="2282" spans="1:4">
      <c r="A2282" t="s">
        <v>18412</v>
      </c>
      <c r="B2282" t="s">
        <v>29313</v>
      </c>
      <c r="C2282">
        <v>1990</v>
      </c>
      <c r="D2282" t="b">
        <f t="shared" si="36"/>
        <v>0</v>
      </c>
    </row>
    <row r="2283" spans="1:4">
      <c r="A2283" t="s">
        <v>18412</v>
      </c>
      <c r="B2283" t="s">
        <v>29317</v>
      </c>
      <c r="C2283">
        <v>1990</v>
      </c>
      <c r="D2283" t="b">
        <f t="shared" si="36"/>
        <v>0</v>
      </c>
    </row>
    <row r="2284" spans="1:4">
      <c r="A2284" t="s">
        <v>18412</v>
      </c>
      <c r="B2284" t="s">
        <v>21113</v>
      </c>
      <c r="C2284">
        <v>1991</v>
      </c>
      <c r="D2284" t="b">
        <f t="shared" si="36"/>
        <v>0</v>
      </c>
    </row>
    <row r="2285" spans="1:4">
      <c r="A2285" t="s">
        <v>18412</v>
      </c>
      <c r="B2285" t="s">
        <v>29305</v>
      </c>
      <c r="C2285">
        <v>1990</v>
      </c>
      <c r="D2285" t="b">
        <f t="shared" si="36"/>
        <v>0</v>
      </c>
    </row>
    <row r="2286" spans="1:4">
      <c r="A2286" t="s">
        <v>18412</v>
      </c>
      <c r="B2286" t="s">
        <v>27771</v>
      </c>
      <c r="C2286">
        <v>2019</v>
      </c>
      <c r="D2286" t="b">
        <f t="shared" si="36"/>
        <v>0</v>
      </c>
    </row>
    <row r="2287" spans="1:4">
      <c r="A2287" t="s">
        <v>18412</v>
      </c>
      <c r="B2287" t="s">
        <v>18519</v>
      </c>
      <c r="C2287">
        <v>1989</v>
      </c>
      <c r="D2287" t="b">
        <f t="shared" si="36"/>
        <v>0</v>
      </c>
    </row>
    <row r="2288" spans="1:4">
      <c r="A2288" t="s">
        <v>18412</v>
      </c>
      <c r="B2288" t="s">
        <v>19144</v>
      </c>
      <c r="C2288">
        <v>1989</v>
      </c>
      <c r="D2288" t="b">
        <f t="shared" si="36"/>
        <v>0</v>
      </c>
    </row>
    <row r="2289" spans="1:4">
      <c r="A2289" t="s">
        <v>18412</v>
      </c>
      <c r="B2289" t="s">
        <v>28910</v>
      </c>
      <c r="C2289">
        <v>1989</v>
      </c>
      <c r="D2289" t="b">
        <f t="shared" si="36"/>
        <v>0</v>
      </c>
    </row>
    <row r="2290" spans="1:4">
      <c r="A2290" t="s">
        <v>18412</v>
      </c>
      <c r="B2290" t="s">
        <v>28489</v>
      </c>
      <c r="C2290">
        <v>2018</v>
      </c>
      <c r="D2290" t="b">
        <f t="shared" si="36"/>
        <v>0</v>
      </c>
    </row>
    <row r="2291" spans="1:4">
      <c r="A2291" t="s">
        <v>18412</v>
      </c>
      <c r="B2291" t="s">
        <v>22883</v>
      </c>
      <c r="C2291">
        <v>1993</v>
      </c>
      <c r="D2291" t="b">
        <f t="shared" si="36"/>
        <v>0</v>
      </c>
    </row>
    <row r="2292" spans="1:4">
      <c r="A2292" t="s">
        <v>18412</v>
      </c>
      <c r="B2292" t="s">
        <v>19215</v>
      </c>
      <c r="C2292">
        <v>1991</v>
      </c>
      <c r="D2292" t="b">
        <f t="shared" si="36"/>
        <v>0</v>
      </c>
    </row>
    <row r="2293" spans="1:4">
      <c r="A2293" t="s">
        <v>18412</v>
      </c>
      <c r="B2293" t="s">
        <v>19553</v>
      </c>
      <c r="C2293">
        <v>2016</v>
      </c>
      <c r="D2293" t="b">
        <f t="shared" si="36"/>
        <v>0</v>
      </c>
    </row>
    <row r="2294" spans="1:4">
      <c r="A2294" t="s">
        <v>18412</v>
      </c>
      <c r="B2294" t="s">
        <v>22616</v>
      </c>
      <c r="C2294">
        <v>1990</v>
      </c>
      <c r="D2294" t="b">
        <f t="shared" si="36"/>
        <v>0</v>
      </c>
    </row>
    <row r="2295" spans="1:4">
      <c r="A2295" t="s">
        <v>18412</v>
      </c>
      <c r="B2295" t="s">
        <v>21004</v>
      </c>
      <c r="C2295">
        <v>1991</v>
      </c>
      <c r="D2295" t="b">
        <f t="shared" si="36"/>
        <v>0</v>
      </c>
    </row>
    <row r="2296" spans="1:4">
      <c r="A2296" t="s">
        <v>18412</v>
      </c>
      <c r="B2296" t="s">
        <v>28437</v>
      </c>
      <c r="C2296">
        <v>2015</v>
      </c>
      <c r="D2296" t="b">
        <f t="shared" si="36"/>
        <v>0</v>
      </c>
    </row>
    <row r="2297" spans="1:4">
      <c r="A2297" t="s">
        <v>18412</v>
      </c>
      <c r="B2297" t="s">
        <v>19600</v>
      </c>
      <c r="C2297">
        <v>1998</v>
      </c>
      <c r="D2297" t="b">
        <f t="shared" si="36"/>
        <v>0</v>
      </c>
    </row>
    <row r="2298" spans="1:4">
      <c r="A2298" t="s">
        <v>18412</v>
      </c>
      <c r="B2298" t="s">
        <v>28476</v>
      </c>
      <c r="C2298">
        <v>2004</v>
      </c>
      <c r="D2298" t="b">
        <f t="shared" si="36"/>
        <v>0</v>
      </c>
    </row>
    <row r="2299" spans="1:4">
      <c r="A2299" t="s">
        <v>18412</v>
      </c>
      <c r="B2299" t="s">
        <v>19891</v>
      </c>
      <c r="C2299">
        <v>1989</v>
      </c>
      <c r="D2299" t="b">
        <f t="shared" si="36"/>
        <v>0</v>
      </c>
    </row>
    <row r="2300" spans="1:4">
      <c r="A2300" t="s">
        <v>18412</v>
      </c>
      <c r="B2300" t="s">
        <v>26721</v>
      </c>
      <c r="C2300">
        <v>2011</v>
      </c>
      <c r="D2300" t="b">
        <f t="shared" si="36"/>
        <v>0</v>
      </c>
    </row>
    <row r="2301" spans="1:4">
      <c r="A2301" t="s">
        <v>18412</v>
      </c>
      <c r="B2301" t="s">
        <v>20799</v>
      </c>
      <c r="C2301">
        <v>1990</v>
      </c>
      <c r="D2301" t="b">
        <f t="shared" si="36"/>
        <v>0</v>
      </c>
    </row>
    <row r="2302" spans="1:4">
      <c r="A2302" t="s">
        <v>18412</v>
      </c>
      <c r="B2302" t="s">
        <v>28855</v>
      </c>
      <c r="C2302">
        <v>1989</v>
      </c>
      <c r="D2302" t="b">
        <f t="shared" si="36"/>
        <v>0</v>
      </c>
    </row>
    <row r="2303" spans="1:4">
      <c r="A2303" t="s">
        <v>18412</v>
      </c>
      <c r="B2303" t="s">
        <v>28921</v>
      </c>
      <c r="C2303">
        <v>1989</v>
      </c>
      <c r="D2303" t="b">
        <f t="shared" si="36"/>
        <v>0</v>
      </c>
    </row>
    <row r="2304" spans="1:4">
      <c r="A2304" t="s">
        <v>18412</v>
      </c>
      <c r="B2304" t="s">
        <v>19963</v>
      </c>
      <c r="C2304">
        <v>1989</v>
      </c>
      <c r="D2304" t="b">
        <f t="shared" si="36"/>
        <v>0</v>
      </c>
    </row>
    <row r="2305" spans="1:4">
      <c r="A2305" t="s">
        <v>18412</v>
      </c>
      <c r="B2305" t="s">
        <v>21487</v>
      </c>
      <c r="C2305">
        <v>1991</v>
      </c>
      <c r="D2305" t="b">
        <f t="shared" si="36"/>
        <v>0</v>
      </c>
    </row>
    <row r="2306" spans="1:4">
      <c r="A2306" t="s">
        <v>18412</v>
      </c>
      <c r="B2306" t="s">
        <v>26498</v>
      </c>
      <c r="C2306">
        <v>1989</v>
      </c>
      <c r="D2306" t="b">
        <f t="shared" si="36"/>
        <v>0</v>
      </c>
    </row>
    <row r="2307" spans="1:4">
      <c r="A2307" t="s">
        <v>18412</v>
      </c>
      <c r="B2307" t="s">
        <v>19614</v>
      </c>
      <c r="C2307">
        <v>1989</v>
      </c>
      <c r="D2307" t="b">
        <f t="shared" si="36"/>
        <v>0</v>
      </c>
    </row>
    <row r="2308" spans="1:4">
      <c r="A2308" t="s">
        <v>18412</v>
      </c>
      <c r="B2308" t="s">
        <v>24410</v>
      </c>
      <c r="C2308">
        <v>1998</v>
      </c>
      <c r="D2308" t="b">
        <f t="shared" si="36"/>
        <v>0</v>
      </c>
    </row>
    <row r="2309" spans="1:4">
      <c r="A2309" t="s">
        <v>18412</v>
      </c>
      <c r="B2309" t="s">
        <v>25085</v>
      </c>
      <c r="C2309">
        <v>1991</v>
      </c>
      <c r="D2309" t="b">
        <f t="shared" si="36"/>
        <v>0</v>
      </c>
    </row>
    <row r="2310" spans="1:4">
      <c r="A2310" t="s">
        <v>18412</v>
      </c>
      <c r="B2310" t="s">
        <v>26356</v>
      </c>
      <c r="C2310">
        <v>2009</v>
      </c>
      <c r="D2310" t="b">
        <f t="shared" si="36"/>
        <v>0</v>
      </c>
    </row>
    <row r="2311" spans="1:4">
      <c r="A2311" t="s">
        <v>18412</v>
      </c>
      <c r="B2311" t="s">
        <v>18633</v>
      </c>
      <c r="C2311">
        <v>1989</v>
      </c>
      <c r="D2311" t="b">
        <f t="shared" si="36"/>
        <v>0</v>
      </c>
    </row>
    <row r="2312" spans="1:4">
      <c r="A2312" t="s">
        <v>18412</v>
      </c>
      <c r="B2312" t="s">
        <v>26937</v>
      </c>
      <c r="C2312">
        <v>2013</v>
      </c>
      <c r="D2312" t="b">
        <f t="shared" si="36"/>
        <v>0</v>
      </c>
    </row>
    <row r="2313" spans="1:4">
      <c r="A2313" t="s">
        <v>18412</v>
      </c>
      <c r="B2313" t="s">
        <v>28945</v>
      </c>
      <c r="C2313">
        <v>1989</v>
      </c>
      <c r="D2313" t="b">
        <f t="shared" si="36"/>
        <v>0</v>
      </c>
    </row>
    <row r="2314" spans="1:4">
      <c r="A2314" t="s">
        <v>18412</v>
      </c>
      <c r="B2314" t="s">
        <v>29259</v>
      </c>
      <c r="C2314">
        <v>1990</v>
      </c>
      <c r="D2314" t="b">
        <f t="shared" si="36"/>
        <v>0</v>
      </c>
    </row>
    <row r="2315" spans="1:4">
      <c r="A2315" t="s">
        <v>18412</v>
      </c>
      <c r="B2315" t="s">
        <v>24690</v>
      </c>
      <c r="C2315">
        <v>2000</v>
      </c>
      <c r="D2315" t="b">
        <f t="shared" si="36"/>
        <v>0</v>
      </c>
    </row>
    <row r="2316" spans="1:4">
      <c r="A2316" t="s">
        <v>18412</v>
      </c>
      <c r="B2316" t="s">
        <v>20727</v>
      </c>
      <c r="C2316">
        <v>1991</v>
      </c>
      <c r="D2316" t="b">
        <f t="shared" si="36"/>
        <v>0</v>
      </c>
    </row>
    <row r="2317" spans="1:4">
      <c r="A2317" t="s">
        <v>18412</v>
      </c>
      <c r="B2317" t="s">
        <v>18426</v>
      </c>
      <c r="C2317">
        <v>1989</v>
      </c>
      <c r="D2317" t="b">
        <f t="shared" si="36"/>
        <v>0</v>
      </c>
    </row>
    <row r="2318" spans="1:4">
      <c r="A2318" t="s">
        <v>18412</v>
      </c>
      <c r="B2318" t="s">
        <v>24855</v>
      </c>
      <c r="C2318">
        <v>2002</v>
      </c>
      <c r="D2318" t="b">
        <f t="shared" si="36"/>
        <v>0</v>
      </c>
    </row>
    <row r="2319" spans="1:4">
      <c r="A2319" t="s">
        <v>18412</v>
      </c>
      <c r="B2319" t="s">
        <v>19811</v>
      </c>
      <c r="C2319">
        <v>1989</v>
      </c>
      <c r="D2319" t="b">
        <f t="shared" si="36"/>
        <v>0</v>
      </c>
    </row>
    <row r="2320" spans="1:4">
      <c r="A2320" t="s">
        <v>18412</v>
      </c>
      <c r="B2320" t="s">
        <v>19159</v>
      </c>
      <c r="C2320">
        <v>1989</v>
      </c>
      <c r="D2320" t="b">
        <f t="shared" si="36"/>
        <v>0</v>
      </c>
    </row>
    <row r="2321" spans="1:4">
      <c r="A2321" t="s">
        <v>18412</v>
      </c>
      <c r="B2321" t="s">
        <v>28420</v>
      </c>
      <c r="C2321">
        <v>2020</v>
      </c>
      <c r="D2321" t="b">
        <f t="shared" si="36"/>
        <v>0</v>
      </c>
    </row>
    <row r="2322" spans="1:4">
      <c r="A2322" t="s">
        <v>18412</v>
      </c>
      <c r="B2322" t="s">
        <v>19646</v>
      </c>
      <c r="C2322">
        <v>1990</v>
      </c>
      <c r="D2322" t="b">
        <f t="shared" si="36"/>
        <v>0</v>
      </c>
    </row>
    <row r="2323" spans="1:4">
      <c r="A2323" t="s">
        <v>18412</v>
      </c>
      <c r="B2323" t="s">
        <v>19125</v>
      </c>
      <c r="C2323">
        <v>1989</v>
      </c>
      <c r="D2323" t="b">
        <f t="shared" si="36"/>
        <v>0</v>
      </c>
    </row>
    <row r="2324" spans="1:4">
      <c r="A2324" t="s">
        <v>18412</v>
      </c>
      <c r="B2324" t="s">
        <v>29432</v>
      </c>
      <c r="C2324">
        <v>1991</v>
      </c>
      <c r="D2324" t="b">
        <f t="shared" ref="D2324:D2387" si="37">A2324&amp;B2324=A2325&amp;B2325</f>
        <v>0</v>
      </c>
    </row>
    <row r="2325" spans="1:4">
      <c r="A2325" t="s">
        <v>18412</v>
      </c>
      <c r="B2325" t="s">
        <v>18925</v>
      </c>
      <c r="C2325">
        <v>1989</v>
      </c>
      <c r="D2325" t="b">
        <f t="shared" si="37"/>
        <v>0</v>
      </c>
    </row>
    <row r="2326" spans="1:4">
      <c r="A2326" t="s">
        <v>18412</v>
      </c>
      <c r="B2326" t="s">
        <v>29513</v>
      </c>
      <c r="C2326">
        <v>1992</v>
      </c>
      <c r="D2326" t="b">
        <f t="shared" si="37"/>
        <v>0</v>
      </c>
    </row>
    <row r="2327" spans="1:4">
      <c r="A2327" t="s">
        <v>18412</v>
      </c>
      <c r="B2327" t="s">
        <v>25760</v>
      </c>
      <c r="C2327">
        <v>2005</v>
      </c>
      <c r="D2327" t="b">
        <f t="shared" si="37"/>
        <v>0</v>
      </c>
    </row>
    <row r="2328" spans="1:4">
      <c r="A2328" t="s">
        <v>18412</v>
      </c>
      <c r="B2328" t="s">
        <v>23109</v>
      </c>
      <c r="C2328">
        <v>1994</v>
      </c>
      <c r="D2328" t="b">
        <f t="shared" si="37"/>
        <v>0</v>
      </c>
    </row>
    <row r="2329" spans="1:4">
      <c r="A2329" t="s">
        <v>18412</v>
      </c>
      <c r="B2329" t="s">
        <v>19463</v>
      </c>
      <c r="C2329">
        <v>1989</v>
      </c>
      <c r="D2329" t="b">
        <f t="shared" si="37"/>
        <v>0</v>
      </c>
    </row>
    <row r="2330" spans="1:4">
      <c r="A2330" t="s">
        <v>18412</v>
      </c>
      <c r="B2330" t="s">
        <v>19546</v>
      </c>
      <c r="C2330">
        <v>2019</v>
      </c>
      <c r="D2330" t="b">
        <f t="shared" si="37"/>
        <v>0</v>
      </c>
    </row>
    <row r="2331" spans="1:4">
      <c r="A2331" t="s">
        <v>18412</v>
      </c>
      <c r="B2331" t="s">
        <v>18884</v>
      </c>
      <c r="C2331">
        <v>1989</v>
      </c>
      <c r="D2331" t="b">
        <f t="shared" si="37"/>
        <v>0</v>
      </c>
    </row>
    <row r="2332" spans="1:4">
      <c r="A2332" t="s">
        <v>18412</v>
      </c>
      <c r="B2332" t="s">
        <v>25415</v>
      </c>
      <c r="C2332">
        <v>2005</v>
      </c>
      <c r="D2332" t="b">
        <f t="shared" si="37"/>
        <v>0</v>
      </c>
    </row>
    <row r="2333" spans="1:4">
      <c r="A2333" t="s">
        <v>18412</v>
      </c>
      <c r="B2333" t="s">
        <v>28916</v>
      </c>
      <c r="C2333">
        <v>1989</v>
      </c>
      <c r="D2333" t="b">
        <f t="shared" si="37"/>
        <v>0</v>
      </c>
    </row>
    <row r="2334" spans="1:4">
      <c r="A2334" t="s">
        <v>18412</v>
      </c>
      <c r="B2334" t="s">
        <v>28471</v>
      </c>
      <c r="C2334">
        <v>2002</v>
      </c>
      <c r="D2334" t="b">
        <f t="shared" si="37"/>
        <v>0</v>
      </c>
    </row>
    <row r="2335" spans="1:4">
      <c r="A2335" t="s">
        <v>18412</v>
      </c>
      <c r="B2335" t="s">
        <v>19058</v>
      </c>
      <c r="C2335">
        <v>2021</v>
      </c>
      <c r="D2335" t="b">
        <f t="shared" si="37"/>
        <v>0</v>
      </c>
    </row>
    <row r="2336" spans="1:4">
      <c r="A2336" t="s">
        <v>18412</v>
      </c>
      <c r="B2336" t="s">
        <v>24476</v>
      </c>
      <c r="C2336">
        <v>1990</v>
      </c>
      <c r="D2336" t="b">
        <f t="shared" si="37"/>
        <v>0</v>
      </c>
    </row>
    <row r="2337" spans="1:4">
      <c r="A2337" t="s">
        <v>18412</v>
      </c>
      <c r="B2337" t="s">
        <v>29226</v>
      </c>
      <c r="C2337">
        <v>1990</v>
      </c>
      <c r="D2337" t="b">
        <f t="shared" si="37"/>
        <v>0</v>
      </c>
    </row>
    <row r="2338" spans="1:4">
      <c r="A2338" t="s">
        <v>18412</v>
      </c>
      <c r="B2338" t="s">
        <v>29444</v>
      </c>
      <c r="C2338">
        <v>1991</v>
      </c>
      <c r="D2338" t="b">
        <f t="shared" si="37"/>
        <v>0</v>
      </c>
    </row>
    <row r="2339" spans="1:4">
      <c r="A2339" t="s">
        <v>18412</v>
      </c>
      <c r="B2339" t="s">
        <v>18818</v>
      </c>
      <c r="C2339">
        <v>1989</v>
      </c>
      <c r="D2339" t="b">
        <f t="shared" si="37"/>
        <v>0</v>
      </c>
    </row>
    <row r="2340" spans="1:4">
      <c r="A2340" t="s">
        <v>18412</v>
      </c>
      <c r="B2340" t="s">
        <v>29525</v>
      </c>
      <c r="C2340">
        <v>1993</v>
      </c>
      <c r="D2340" t="b">
        <f t="shared" si="37"/>
        <v>0</v>
      </c>
    </row>
    <row r="2341" spans="1:4">
      <c r="A2341" t="s">
        <v>18412</v>
      </c>
      <c r="B2341" t="s">
        <v>19165</v>
      </c>
      <c r="C2341">
        <v>1989</v>
      </c>
      <c r="D2341" t="b">
        <f t="shared" si="37"/>
        <v>0</v>
      </c>
    </row>
    <row r="2342" spans="1:4">
      <c r="A2342" t="s">
        <v>18412</v>
      </c>
      <c r="B2342" t="s">
        <v>22980</v>
      </c>
      <c r="C2342">
        <v>1996</v>
      </c>
      <c r="D2342" t="b">
        <f t="shared" si="37"/>
        <v>0</v>
      </c>
    </row>
    <row r="2343" spans="1:4">
      <c r="A2343" t="s">
        <v>18412</v>
      </c>
      <c r="B2343" t="s">
        <v>21307</v>
      </c>
      <c r="C2343">
        <v>1990</v>
      </c>
      <c r="D2343" t="b">
        <f t="shared" si="37"/>
        <v>0</v>
      </c>
    </row>
    <row r="2344" spans="1:4">
      <c r="A2344" t="s">
        <v>18412</v>
      </c>
      <c r="B2344" t="s">
        <v>19090</v>
      </c>
      <c r="C2344">
        <v>1989</v>
      </c>
      <c r="D2344" t="b">
        <f t="shared" si="37"/>
        <v>0</v>
      </c>
    </row>
    <row r="2345" spans="1:4">
      <c r="A2345" t="s">
        <v>18412</v>
      </c>
      <c r="B2345" t="s">
        <v>22530</v>
      </c>
      <c r="C2345">
        <v>1992</v>
      </c>
      <c r="D2345" t="b">
        <f t="shared" si="37"/>
        <v>0</v>
      </c>
    </row>
    <row r="2346" spans="1:4">
      <c r="A2346" t="s">
        <v>18412</v>
      </c>
      <c r="B2346" t="s">
        <v>20548</v>
      </c>
      <c r="C2346">
        <v>1990</v>
      </c>
      <c r="D2346" t="b">
        <f t="shared" si="37"/>
        <v>0</v>
      </c>
    </row>
    <row r="2347" spans="1:4">
      <c r="A2347" t="s">
        <v>18412</v>
      </c>
      <c r="B2347" t="s">
        <v>29132</v>
      </c>
      <c r="C2347">
        <v>1990</v>
      </c>
      <c r="D2347" t="b">
        <f t="shared" si="37"/>
        <v>0</v>
      </c>
    </row>
    <row r="2348" spans="1:4">
      <c r="A2348" t="s">
        <v>18412</v>
      </c>
      <c r="B2348" t="s">
        <v>27779</v>
      </c>
      <c r="C2348">
        <v>2020</v>
      </c>
      <c r="D2348" t="b">
        <f t="shared" si="37"/>
        <v>0</v>
      </c>
    </row>
    <row r="2349" spans="1:4">
      <c r="A2349" t="s">
        <v>18412</v>
      </c>
      <c r="B2349" t="s">
        <v>29155</v>
      </c>
      <c r="C2349">
        <v>1990</v>
      </c>
      <c r="D2349" t="b">
        <f t="shared" si="37"/>
        <v>0</v>
      </c>
    </row>
    <row r="2350" spans="1:4">
      <c r="A2350" t="s">
        <v>18412</v>
      </c>
      <c r="B2350" t="s">
        <v>29009</v>
      </c>
      <c r="C2350">
        <v>1989</v>
      </c>
      <c r="D2350" t="b">
        <f t="shared" si="37"/>
        <v>0</v>
      </c>
    </row>
    <row r="2351" spans="1:4">
      <c r="A2351" t="s">
        <v>18412</v>
      </c>
      <c r="B2351" t="s">
        <v>27732</v>
      </c>
      <c r="C2351">
        <v>2018</v>
      </c>
      <c r="D2351" t="b">
        <f t="shared" si="37"/>
        <v>0</v>
      </c>
    </row>
    <row r="2352" spans="1:4">
      <c r="A2352" t="s">
        <v>18412</v>
      </c>
      <c r="B2352" t="s">
        <v>21828</v>
      </c>
      <c r="C2352">
        <v>1991</v>
      </c>
      <c r="D2352" t="b">
        <f t="shared" si="37"/>
        <v>0</v>
      </c>
    </row>
    <row r="2353" spans="1:4">
      <c r="A2353" t="s">
        <v>18412</v>
      </c>
      <c r="B2353" t="s">
        <v>29228</v>
      </c>
      <c r="C2353">
        <v>1995</v>
      </c>
      <c r="D2353" t="b">
        <f t="shared" si="37"/>
        <v>0</v>
      </c>
    </row>
    <row r="2354" spans="1:4">
      <c r="A2354" t="s">
        <v>18412</v>
      </c>
      <c r="B2354" t="s">
        <v>29014</v>
      </c>
      <c r="C2354">
        <v>1989</v>
      </c>
      <c r="D2354" t="b">
        <f t="shared" si="37"/>
        <v>0</v>
      </c>
    </row>
    <row r="2355" spans="1:4">
      <c r="A2355" t="s">
        <v>18412</v>
      </c>
      <c r="B2355" t="s">
        <v>29445</v>
      </c>
      <c r="C2355">
        <v>1991</v>
      </c>
      <c r="D2355" t="b">
        <f t="shared" si="37"/>
        <v>0</v>
      </c>
    </row>
    <row r="2356" spans="1:4">
      <c r="A2356" t="s">
        <v>18412</v>
      </c>
      <c r="B2356" t="s">
        <v>28410</v>
      </c>
      <c r="C2356">
        <v>2015</v>
      </c>
      <c r="D2356" t="b">
        <f t="shared" si="37"/>
        <v>0</v>
      </c>
    </row>
    <row r="2357" spans="1:4">
      <c r="A2357" t="s">
        <v>18412</v>
      </c>
      <c r="B2357" t="s">
        <v>20352</v>
      </c>
      <c r="C2357">
        <v>1990</v>
      </c>
      <c r="D2357" t="b">
        <f t="shared" si="37"/>
        <v>0</v>
      </c>
    </row>
    <row r="2358" spans="1:4">
      <c r="A2358" t="s">
        <v>18412</v>
      </c>
      <c r="B2358" t="s">
        <v>20705</v>
      </c>
      <c r="C2358">
        <v>1991</v>
      </c>
      <c r="D2358" t="b">
        <f t="shared" si="37"/>
        <v>0</v>
      </c>
    </row>
    <row r="2359" spans="1:4">
      <c r="A2359" t="s">
        <v>20686</v>
      </c>
      <c r="B2359" t="s">
        <v>26830</v>
      </c>
      <c r="C2359">
        <v>2012</v>
      </c>
      <c r="D2359" t="b">
        <f t="shared" si="37"/>
        <v>0</v>
      </c>
    </row>
    <row r="2360" spans="1:4">
      <c r="A2360" t="s">
        <v>20686</v>
      </c>
      <c r="B2360" t="s">
        <v>24333</v>
      </c>
      <c r="C2360">
        <v>1998</v>
      </c>
      <c r="D2360" t="b">
        <f t="shared" si="37"/>
        <v>0</v>
      </c>
    </row>
    <row r="2361" spans="1:4">
      <c r="A2361" t="s">
        <v>20686</v>
      </c>
      <c r="B2361" t="s">
        <v>19649</v>
      </c>
      <c r="C2361">
        <v>1991</v>
      </c>
      <c r="D2361" t="b">
        <f t="shared" si="37"/>
        <v>0</v>
      </c>
    </row>
    <row r="2362" spans="1:4">
      <c r="A2362" t="s">
        <v>20686</v>
      </c>
      <c r="B2362" t="s">
        <v>21986</v>
      </c>
      <c r="C2362">
        <v>1992</v>
      </c>
      <c r="D2362" t="b">
        <f t="shared" si="37"/>
        <v>0</v>
      </c>
    </row>
    <row r="2363" spans="1:4">
      <c r="A2363" t="s">
        <v>20686</v>
      </c>
      <c r="B2363" t="s">
        <v>23904</v>
      </c>
      <c r="C2363">
        <v>1996</v>
      </c>
      <c r="D2363" t="b">
        <f t="shared" si="37"/>
        <v>0</v>
      </c>
    </row>
    <row r="2364" spans="1:4">
      <c r="A2364" t="s">
        <v>20686</v>
      </c>
      <c r="B2364" t="s">
        <v>27769</v>
      </c>
      <c r="C2364">
        <v>2019</v>
      </c>
      <c r="D2364" t="b">
        <f t="shared" si="37"/>
        <v>0</v>
      </c>
    </row>
    <row r="2365" spans="1:4">
      <c r="A2365" t="s">
        <v>20686</v>
      </c>
      <c r="B2365" t="s">
        <v>19340</v>
      </c>
      <c r="C2365">
        <v>1991</v>
      </c>
      <c r="D2365" t="b">
        <f t="shared" si="37"/>
        <v>0</v>
      </c>
    </row>
    <row r="2366" spans="1:4">
      <c r="A2366" t="s">
        <v>20686</v>
      </c>
      <c r="B2366" t="s">
        <v>23064</v>
      </c>
      <c r="C2366">
        <v>1993</v>
      </c>
      <c r="D2366" t="b">
        <f t="shared" si="37"/>
        <v>0</v>
      </c>
    </row>
    <row r="2367" spans="1:4">
      <c r="A2367" t="s">
        <v>20686</v>
      </c>
      <c r="B2367" t="s">
        <v>25341</v>
      </c>
      <c r="C2367">
        <v>2003</v>
      </c>
      <c r="D2367" t="b">
        <f t="shared" si="37"/>
        <v>0</v>
      </c>
    </row>
    <row r="2368" spans="1:4">
      <c r="A2368" t="s">
        <v>20686</v>
      </c>
      <c r="B2368" t="s">
        <v>21560</v>
      </c>
      <c r="C2368">
        <v>1991</v>
      </c>
      <c r="D2368" t="b">
        <f t="shared" si="37"/>
        <v>0</v>
      </c>
    </row>
    <row r="2369" spans="1:4">
      <c r="A2369" t="s">
        <v>20686</v>
      </c>
      <c r="B2369" t="s">
        <v>18963</v>
      </c>
      <c r="C2369">
        <v>1993</v>
      </c>
      <c r="D2369" t="b">
        <f t="shared" si="37"/>
        <v>0</v>
      </c>
    </row>
    <row r="2370" spans="1:4">
      <c r="A2370" t="s">
        <v>20686</v>
      </c>
      <c r="B2370" t="s">
        <v>25064</v>
      </c>
      <c r="C2370">
        <v>2002</v>
      </c>
      <c r="D2370" t="b">
        <f t="shared" si="37"/>
        <v>0</v>
      </c>
    </row>
    <row r="2371" spans="1:4">
      <c r="A2371" t="s">
        <v>20686</v>
      </c>
      <c r="B2371" t="s">
        <v>20688</v>
      </c>
      <c r="C2371">
        <v>1998</v>
      </c>
      <c r="D2371" t="b">
        <f t="shared" si="37"/>
        <v>0</v>
      </c>
    </row>
    <row r="2372" spans="1:4">
      <c r="A2372" t="s">
        <v>20686</v>
      </c>
      <c r="B2372" t="s">
        <v>20132</v>
      </c>
      <c r="C2372">
        <v>1992</v>
      </c>
      <c r="D2372" t="b">
        <f t="shared" si="37"/>
        <v>0</v>
      </c>
    </row>
    <row r="2373" spans="1:4">
      <c r="A2373" t="s">
        <v>20686</v>
      </c>
      <c r="B2373" t="s">
        <v>18741</v>
      </c>
      <c r="C2373">
        <v>2015</v>
      </c>
      <c r="D2373" t="b">
        <f t="shared" si="37"/>
        <v>0</v>
      </c>
    </row>
    <row r="2374" spans="1:4">
      <c r="A2374" t="s">
        <v>20686</v>
      </c>
      <c r="B2374" t="s">
        <v>20700</v>
      </c>
      <c r="C2374">
        <v>1991</v>
      </c>
      <c r="D2374" t="b">
        <f t="shared" si="37"/>
        <v>0</v>
      </c>
    </row>
    <row r="2375" spans="1:4">
      <c r="A2375" t="s">
        <v>20686</v>
      </c>
      <c r="B2375" t="s">
        <v>21350</v>
      </c>
      <c r="C2375">
        <v>1991</v>
      </c>
      <c r="D2375" t="b">
        <f t="shared" si="37"/>
        <v>0</v>
      </c>
    </row>
    <row r="2376" spans="1:4">
      <c r="A2376" t="s">
        <v>18418</v>
      </c>
      <c r="B2376" t="s">
        <v>20293</v>
      </c>
      <c r="C2376">
        <v>1990</v>
      </c>
      <c r="D2376" t="b">
        <f t="shared" si="37"/>
        <v>0</v>
      </c>
    </row>
    <row r="2377" spans="1:4">
      <c r="A2377" t="s">
        <v>18418</v>
      </c>
      <c r="B2377" t="s">
        <v>26331</v>
      </c>
      <c r="C2377">
        <v>2009</v>
      </c>
      <c r="D2377" t="b">
        <f t="shared" si="37"/>
        <v>0</v>
      </c>
    </row>
    <row r="2378" spans="1:4">
      <c r="A2378" t="s">
        <v>18418</v>
      </c>
      <c r="B2378" t="s">
        <v>29195</v>
      </c>
      <c r="C2378">
        <v>1990</v>
      </c>
      <c r="D2378" t="b">
        <f t="shared" si="37"/>
        <v>0</v>
      </c>
    </row>
    <row r="2379" spans="1:4">
      <c r="A2379" t="s">
        <v>18418</v>
      </c>
      <c r="B2379" t="s">
        <v>28453</v>
      </c>
      <c r="C2379">
        <v>1998</v>
      </c>
      <c r="D2379" t="b">
        <f t="shared" si="37"/>
        <v>0</v>
      </c>
    </row>
    <row r="2380" spans="1:4">
      <c r="A2380" t="s">
        <v>18418</v>
      </c>
      <c r="B2380" t="s">
        <v>20423</v>
      </c>
      <c r="C2380">
        <v>1990</v>
      </c>
      <c r="D2380" t="b">
        <f t="shared" si="37"/>
        <v>0</v>
      </c>
    </row>
    <row r="2381" spans="1:4">
      <c r="A2381" t="s">
        <v>18418</v>
      </c>
      <c r="B2381" t="s">
        <v>29532</v>
      </c>
      <c r="C2381">
        <v>1993</v>
      </c>
      <c r="D2381" t="b">
        <f t="shared" si="37"/>
        <v>0</v>
      </c>
    </row>
    <row r="2382" spans="1:4">
      <c r="A2382" t="s">
        <v>18418</v>
      </c>
      <c r="B2382" t="s">
        <v>19363</v>
      </c>
      <c r="C2382">
        <v>1989</v>
      </c>
      <c r="D2382" t="b">
        <f t="shared" si="37"/>
        <v>0</v>
      </c>
    </row>
    <row r="2383" spans="1:4">
      <c r="A2383" t="s">
        <v>18418</v>
      </c>
      <c r="B2383" t="s">
        <v>24394</v>
      </c>
      <c r="C2383">
        <v>1998</v>
      </c>
      <c r="D2383" t="b">
        <f t="shared" si="37"/>
        <v>0</v>
      </c>
    </row>
    <row r="2384" spans="1:4">
      <c r="A2384" t="s">
        <v>18418</v>
      </c>
      <c r="B2384" t="s">
        <v>23502</v>
      </c>
      <c r="C2384">
        <v>1996</v>
      </c>
      <c r="D2384" t="b">
        <f t="shared" si="37"/>
        <v>0</v>
      </c>
    </row>
    <row r="2385" spans="1:4">
      <c r="A2385" t="s">
        <v>18418</v>
      </c>
      <c r="B2385" t="s">
        <v>19913</v>
      </c>
      <c r="C2385">
        <v>1989</v>
      </c>
      <c r="D2385" t="b">
        <f t="shared" si="37"/>
        <v>0</v>
      </c>
    </row>
    <row r="2386" spans="1:4">
      <c r="A2386" t="s">
        <v>18418</v>
      </c>
      <c r="B2386" t="s">
        <v>29268</v>
      </c>
      <c r="C2386">
        <v>1990</v>
      </c>
      <c r="D2386" t="b">
        <f t="shared" si="37"/>
        <v>0</v>
      </c>
    </row>
    <row r="2387" spans="1:4">
      <c r="A2387" t="s">
        <v>18418</v>
      </c>
      <c r="B2387" t="s">
        <v>26910</v>
      </c>
      <c r="C2387">
        <v>2013</v>
      </c>
      <c r="D2387" t="b">
        <f t="shared" si="37"/>
        <v>0</v>
      </c>
    </row>
    <row r="2388" spans="1:4">
      <c r="A2388" t="s">
        <v>18418</v>
      </c>
      <c r="B2388" t="s">
        <v>29025</v>
      </c>
      <c r="C2388">
        <v>1989</v>
      </c>
      <c r="D2388" t="b">
        <f t="shared" ref="D2388:D2451" si="38">A2388&amp;B2388=A2389&amp;B2389</f>
        <v>0</v>
      </c>
    </row>
    <row r="2389" spans="1:4">
      <c r="A2389" t="s">
        <v>18418</v>
      </c>
      <c r="B2389" t="s">
        <v>29254</v>
      </c>
      <c r="C2389">
        <v>1990</v>
      </c>
      <c r="D2389" t="b">
        <f t="shared" si="38"/>
        <v>0</v>
      </c>
    </row>
    <row r="2390" spans="1:4">
      <c r="A2390" t="s">
        <v>18418</v>
      </c>
      <c r="B2390" t="s">
        <v>29287</v>
      </c>
      <c r="C2390">
        <v>1990</v>
      </c>
      <c r="D2390" t="b">
        <f t="shared" si="38"/>
        <v>0</v>
      </c>
    </row>
    <row r="2391" spans="1:4">
      <c r="A2391" t="s">
        <v>18418</v>
      </c>
      <c r="B2391" t="s">
        <v>29074</v>
      </c>
      <c r="C2391">
        <v>1990</v>
      </c>
      <c r="D2391" t="b">
        <f t="shared" si="38"/>
        <v>0</v>
      </c>
    </row>
    <row r="2392" spans="1:4">
      <c r="A2392" t="s">
        <v>18418</v>
      </c>
      <c r="B2392" t="s">
        <v>28539</v>
      </c>
      <c r="C2392">
        <v>2002</v>
      </c>
      <c r="D2392" t="b">
        <f t="shared" si="38"/>
        <v>0</v>
      </c>
    </row>
    <row r="2393" spans="1:4">
      <c r="A2393" t="s">
        <v>18418</v>
      </c>
      <c r="B2393" t="s">
        <v>21644</v>
      </c>
      <c r="C2393">
        <v>1990</v>
      </c>
      <c r="D2393" t="b">
        <f t="shared" si="38"/>
        <v>0</v>
      </c>
    </row>
    <row r="2394" spans="1:4">
      <c r="A2394" t="s">
        <v>18418</v>
      </c>
      <c r="B2394" t="s">
        <v>25023</v>
      </c>
      <c r="C2394">
        <v>2002</v>
      </c>
      <c r="D2394" t="b">
        <f t="shared" si="38"/>
        <v>0</v>
      </c>
    </row>
    <row r="2395" spans="1:4">
      <c r="A2395" t="s">
        <v>18418</v>
      </c>
      <c r="B2395" t="s">
        <v>23126</v>
      </c>
      <c r="C2395">
        <v>1994</v>
      </c>
      <c r="D2395" t="b">
        <f t="shared" si="38"/>
        <v>0</v>
      </c>
    </row>
    <row r="2396" spans="1:4">
      <c r="A2396" t="s">
        <v>18418</v>
      </c>
      <c r="B2396" t="s">
        <v>23340</v>
      </c>
      <c r="C2396">
        <v>1995</v>
      </c>
      <c r="D2396" t="b">
        <f t="shared" si="38"/>
        <v>0</v>
      </c>
    </row>
    <row r="2397" spans="1:4">
      <c r="A2397" t="s">
        <v>18418</v>
      </c>
      <c r="B2397" t="s">
        <v>28973</v>
      </c>
      <c r="C2397">
        <v>1989</v>
      </c>
      <c r="D2397" t="b">
        <f t="shared" si="38"/>
        <v>0</v>
      </c>
    </row>
    <row r="2398" spans="1:4">
      <c r="A2398" t="s">
        <v>18418</v>
      </c>
      <c r="B2398" t="s">
        <v>27748</v>
      </c>
      <c r="C2398">
        <v>2019</v>
      </c>
      <c r="D2398" t="b">
        <f t="shared" si="38"/>
        <v>0</v>
      </c>
    </row>
    <row r="2399" spans="1:4">
      <c r="A2399" t="s">
        <v>18418</v>
      </c>
      <c r="B2399" t="s">
        <v>28932</v>
      </c>
      <c r="C2399">
        <v>1989</v>
      </c>
      <c r="D2399" t="b">
        <f t="shared" si="38"/>
        <v>0</v>
      </c>
    </row>
    <row r="2400" spans="1:4">
      <c r="A2400" t="s">
        <v>18418</v>
      </c>
      <c r="B2400" t="s">
        <v>20243</v>
      </c>
      <c r="C2400">
        <v>1991</v>
      </c>
      <c r="D2400" t="b">
        <f t="shared" si="38"/>
        <v>0</v>
      </c>
    </row>
    <row r="2401" spans="1:4">
      <c r="A2401" t="s">
        <v>18418</v>
      </c>
      <c r="B2401" t="s">
        <v>24273</v>
      </c>
      <c r="C2401">
        <v>1998</v>
      </c>
      <c r="D2401" t="b">
        <f t="shared" si="38"/>
        <v>0</v>
      </c>
    </row>
    <row r="2402" spans="1:4">
      <c r="A2402" t="s">
        <v>18418</v>
      </c>
      <c r="B2402" t="s">
        <v>25325</v>
      </c>
      <c r="C2402">
        <v>1989</v>
      </c>
      <c r="D2402" t="b">
        <f t="shared" si="38"/>
        <v>0</v>
      </c>
    </row>
    <row r="2403" spans="1:4">
      <c r="A2403" t="s">
        <v>18418</v>
      </c>
      <c r="B2403" t="s">
        <v>29256</v>
      </c>
      <c r="C2403">
        <v>1990</v>
      </c>
      <c r="D2403" t="b">
        <f t="shared" si="38"/>
        <v>0</v>
      </c>
    </row>
    <row r="2404" spans="1:4">
      <c r="A2404" t="s">
        <v>18418</v>
      </c>
      <c r="B2404" t="s">
        <v>26256</v>
      </c>
      <c r="C2404">
        <v>2007</v>
      </c>
      <c r="D2404" t="b">
        <f t="shared" si="38"/>
        <v>0</v>
      </c>
    </row>
    <row r="2405" spans="1:4">
      <c r="A2405" t="s">
        <v>18418</v>
      </c>
      <c r="B2405" t="s">
        <v>22208</v>
      </c>
      <c r="C2405">
        <v>1992</v>
      </c>
      <c r="D2405" t="b">
        <f t="shared" si="38"/>
        <v>0</v>
      </c>
    </row>
    <row r="2406" spans="1:4">
      <c r="A2406" t="s">
        <v>18418</v>
      </c>
      <c r="B2406" t="s">
        <v>29625</v>
      </c>
      <c r="C2406">
        <v>1998</v>
      </c>
      <c r="D2406" t="b">
        <f t="shared" si="38"/>
        <v>0</v>
      </c>
    </row>
    <row r="2407" spans="1:4">
      <c r="A2407" t="s">
        <v>18418</v>
      </c>
      <c r="B2407" t="s">
        <v>20663</v>
      </c>
      <c r="C2407">
        <v>1990</v>
      </c>
      <c r="D2407" t="b">
        <f t="shared" si="38"/>
        <v>0</v>
      </c>
    </row>
    <row r="2408" spans="1:4">
      <c r="A2408" t="s">
        <v>18418</v>
      </c>
      <c r="B2408" t="s">
        <v>24939</v>
      </c>
      <c r="C2408">
        <v>1992</v>
      </c>
      <c r="D2408" t="b">
        <f t="shared" si="38"/>
        <v>0</v>
      </c>
    </row>
    <row r="2409" spans="1:4">
      <c r="A2409" t="s">
        <v>18418</v>
      </c>
      <c r="B2409" t="s">
        <v>19678</v>
      </c>
      <c r="C2409">
        <v>1989</v>
      </c>
      <c r="D2409" t="b">
        <f t="shared" si="38"/>
        <v>0</v>
      </c>
    </row>
    <row r="2410" spans="1:4">
      <c r="A2410" t="s">
        <v>18418</v>
      </c>
      <c r="B2410" t="s">
        <v>29431</v>
      </c>
      <c r="C2410">
        <v>1991</v>
      </c>
      <c r="D2410" t="b">
        <f t="shared" si="38"/>
        <v>0</v>
      </c>
    </row>
    <row r="2411" spans="1:4">
      <c r="A2411" t="s">
        <v>18418</v>
      </c>
      <c r="B2411" t="s">
        <v>29239</v>
      </c>
      <c r="C2411">
        <v>1990</v>
      </c>
      <c r="D2411" t="b">
        <f t="shared" si="38"/>
        <v>0</v>
      </c>
    </row>
    <row r="2412" spans="1:4">
      <c r="A2412" t="s">
        <v>18418</v>
      </c>
      <c r="B2412" t="s">
        <v>20545</v>
      </c>
      <c r="C2412">
        <v>1990</v>
      </c>
      <c r="D2412" t="b">
        <f t="shared" si="38"/>
        <v>0</v>
      </c>
    </row>
    <row r="2413" spans="1:4">
      <c r="A2413" t="s">
        <v>18418</v>
      </c>
      <c r="B2413" t="s">
        <v>26372</v>
      </c>
      <c r="C2413">
        <v>2015</v>
      </c>
      <c r="D2413" t="b">
        <f t="shared" si="38"/>
        <v>0</v>
      </c>
    </row>
    <row r="2414" spans="1:4">
      <c r="A2414" t="s">
        <v>18418</v>
      </c>
      <c r="B2414" t="s">
        <v>29200</v>
      </c>
      <c r="C2414">
        <v>1990</v>
      </c>
      <c r="D2414" t="b">
        <f t="shared" si="38"/>
        <v>0</v>
      </c>
    </row>
    <row r="2415" spans="1:4">
      <c r="A2415" t="s">
        <v>18418</v>
      </c>
      <c r="B2415" t="s">
        <v>29180</v>
      </c>
      <c r="C2415">
        <v>1990</v>
      </c>
      <c r="D2415" t="b">
        <f t="shared" si="38"/>
        <v>0</v>
      </c>
    </row>
    <row r="2416" spans="1:4">
      <c r="A2416" t="s">
        <v>18418</v>
      </c>
      <c r="B2416" t="s">
        <v>22227</v>
      </c>
      <c r="C2416">
        <v>1991</v>
      </c>
      <c r="D2416" t="b">
        <f t="shared" si="38"/>
        <v>0</v>
      </c>
    </row>
    <row r="2417" spans="1:4">
      <c r="A2417" t="s">
        <v>18418</v>
      </c>
      <c r="B2417" t="s">
        <v>20736</v>
      </c>
      <c r="C2417">
        <v>1991</v>
      </c>
      <c r="D2417" t="b">
        <f t="shared" si="38"/>
        <v>0</v>
      </c>
    </row>
    <row r="2418" spans="1:4">
      <c r="A2418" t="s">
        <v>18418</v>
      </c>
      <c r="B2418" t="s">
        <v>6872</v>
      </c>
      <c r="C2418">
        <v>1998</v>
      </c>
      <c r="D2418" t="b">
        <f t="shared" si="38"/>
        <v>0</v>
      </c>
    </row>
    <row r="2419" spans="1:4">
      <c r="A2419" t="s">
        <v>18418</v>
      </c>
      <c r="B2419" t="s">
        <v>20007</v>
      </c>
      <c r="C2419">
        <v>1989</v>
      </c>
      <c r="D2419" t="b">
        <f t="shared" si="38"/>
        <v>0</v>
      </c>
    </row>
    <row r="2420" spans="1:4">
      <c r="A2420" t="s">
        <v>18418</v>
      </c>
      <c r="B2420" t="s">
        <v>26886</v>
      </c>
      <c r="C2420">
        <v>2013</v>
      </c>
      <c r="D2420" t="b">
        <f t="shared" si="38"/>
        <v>0</v>
      </c>
    </row>
    <row r="2421" spans="1:4">
      <c r="A2421" t="s">
        <v>18418</v>
      </c>
      <c r="B2421" t="s">
        <v>29201</v>
      </c>
      <c r="C2421">
        <v>1990</v>
      </c>
      <c r="D2421" t="b">
        <f t="shared" si="38"/>
        <v>0</v>
      </c>
    </row>
    <row r="2422" spans="1:4">
      <c r="A2422" t="s">
        <v>18418</v>
      </c>
      <c r="B2422" t="s">
        <v>22959</v>
      </c>
      <c r="C2422">
        <v>1989</v>
      </c>
      <c r="D2422" t="b">
        <f t="shared" si="38"/>
        <v>0</v>
      </c>
    </row>
    <row r="2423" spans="1:4">
      <c r="A2423" t="s">
        <v>18418</v>
      </c>
      <c r="B2423" t="s">
        <v>19659</v>
      </c>
      <c r="C2423">
        <v>2005</v>
      </c>
      <c r="D2423" t="b">
        <f t="shared" si="38"/>
        <v>0</v>
      </c>
    </row>
    <row r="2424" spans="1:4">
      <c r="A2424" t="s">
        <v>18418</v>
      </c>
      <c r="B2424" t="s">
        <v>19035</v>
      </c>
      <c r="C2424">
        <v>1989</v>
      </c>
      <c r="D2424" t="b">
        <f t="shared" si="38"/>
        <v>0</v>
      </c>
    </row>
    <row r="2425" spans="1:4">
      <c r="A2425" t="s">
        <v>18418</v>
      </c>
      <c r="B2425" t="s">
        <v>29335</v>
      </c>
      <c r="C2425">
        <v>1990</v>
      </c>
      <c r="D2425" t="b">
        <f t="shared" si="38"/>
        <v>0</v>
      </c>
    </row>
    <row r="2426" spans="1:4">
      <c r="A2426" t="s">
        <v>18418</v>
      </c>
      <c r="B2426" t="s">
        <v>18731</v>
      </c>
      <c r="C2426">
        <v>1989</v>
      </c>
      <c r="D2426" t="b">
        <f t="shared" si="38"/>
        <v>0</v>
      </c>
    </row>
    <row r="2427" spans="1:4">
      <c r="A2427" t="s">
        <v>18418</v>
      </c>
      <c r="B2427" t="s">
        <v>20419</v>
      </c>
      <c r="C2427">
        <v>1990</v>
      </c>
      <c r="D2427" t="b">
        <f t="shared" si="38"/>
        <v>0</v>
      </c>
    </row>
    <row r="2428" spans="1:4">
      <c r="A2428" t="s">
        <v>18418</v>
      </c>
      <c r="B2428" t="s">
        <v>32271</v>
      </c>
      <c r="C2428">
        <v>1989</v>
      </c>
      <c r="D2428" t="b">
        <f t="shared" si="38"/>
        <v>0</v>
      </c>
    </row>
    <row r="2429" spans="1:4">
      <c r="A2429" t="s">
        <v>18418</v>
      </c>
      <c r="B2429" t="s">
        <v>24383</v>
      </c>
      <c r="C2429">
        <v>1998</v>
      </c>
      <c r="D2429" t="b">
        <f t="shared" si="38"/>
        <v>0</v>
      </c>
    </row>
    <row r="2430" spans="1:4">
      <c r="A2430" t="s">
        <v>18418</v>
      </c>
      <c r="B2430" t="s">
        <v>26765</v>
      </c>
      <c r="C2430">
        <v>2012</v>
      </c>
      <c r="D2430" t="b">
        <f t="shared" si="38"/>
        <v>0</v>
      </c>
    </row>
    <row r="2431" spans="1:4">
      <c r="A2431" t="s">
        <v>18418</v>
      </c>
      <c r="B2431" t="s">
        <v>32272</v>
      </c>
      <c r="C2431">
        <v>1989</v>
      </c>
      <c r="D2431" t="b">
        <f t="shared" si="38"/>
        <v>0</v>
      </c>
    </row>
    <row r="2432" spans="1:4">
      <c r="A2432" t="s">
        <v>18418</v>
      </c>
      <c r="B2432" t="s">
        <v>26253</v>
      </c>
      <c r="C2432">
        <v>2014</v>
      </c>
      <c r="D2432" t="b">
        <f t="shared" si="38"/>
        <v>0</v>
      </c>
    </row>
    <row r="2433" spans="1:4">
      <c r="A2433" t="s">
        <v>18418</v>
      </c>
      <c r="B2433" t="s">
        <v>27103</v>
      </c>
      <c r="C2433">
        <v>2015</v>
      </c>
      <c r="D2433" t="b">
        <f t="shared" si="38"/>
        <v>0</v>
      </c>
    </row>
    <row r="2434" spans="1:4">
      <c r="A2434" t="s">
        <v>18418</v>
      </c>
      <c r="B2434" t="s">
        <v>29149</v>
      </c>
      <c r="C2434">
        <v>1990</v>
      </c>
      <c r="D2434" t="b">
        <f t="shared" si="38"/>
        <v>0</v>
      </c>
    </row>
    <row r="2435" spans="1:4">
      <c r="A2435" t="s">
        <v>18418</v>
      </c>
      <c r="B2435" t="s">
        <v>29472</v>
      </c>
      <c r="C2435">
        <v>1991</v>
      </c>
      <c r="D2435" t="b">
        <f t="shared" si="38"/>
        <v>0</v>
      </c>
    </row>
    <row r="2436" spans="1:4">
      <c r="A2436" t="s">
        <v>18418</v>
      </c>
      <c r="B2436" t="s">
        <v>27147</v>
      </c>
      <c r="C2436">
        <v>2015</v>
      </c>
      <c r="D2436" t="b">
        <f t="shared" si="38"/>
        <v>0</v>
      </c>
    </row>
    <row r="2437" spans="1:4">
      <c r="A2437" t="s">
        <v>18418</v>
      </c>
      <c r="B2437" t="s">
        <v>21214</v>
      </c>
      <c r="C2437">
        <v>1991</v>
      </c>
      <c r="D2437" t="b">
        <f t="shared" si="38"/>
        <v>0</v>
      </c>
    </row>
    <row r="2438" spans="1:4">
      <c r="A2438" t="s">
        <v>18418</v>
      </c>
      <c r="B2438" t="s">
        <v>23157</v>
      </c>
      <c r="C2438">
        <v>1994</v>
      </c>
      <c r="D2438" t="b">
        <f t="shared" si="38"/>
        <v>0</v>
      </c>
    </row>
    <row r="2439" spans="1:4">
      <c r="A2439" t="s">
        <v>18418</v>
      </c>
      <c r="B2439" t="s">
        <v>29242</v>
      </c>
      <c r="C2439">
        <v>1990</v>
      </c>
      <c r="D2439" t="b">
        <f t="shared" si="38"/>
        <v>0</v>
      </c>
    </row>
    <row r="2440" spans="1:4">
      <c r="A2440" t="s">
        <v>18418</v>
      </c>
      <c r="B2440" t="s">
        <v>27735</v>
      </c>
      <c r="C2440">
        <v>2018</v>
      </c>
      <c r="D2440" t="b">
        <f t="shared" si="38"/>
        <v>0</v>
      </c>
    </row>
    <row r="2441" spans="1:4">
      <c r="A2441" t="s">
        <v>18418</v>
      </c>
      <c r="B2441" t="s">
        <v>27529</v>
      </c>
      <c r="C2441">
        <v>2017</v>
      </c>
      <c r="D2441" t="b">
        <f t="shared" si="38"/>
        <v>0</v>
      </c>
    </row>
    <row r="2442" spans="1:4">
      <c r="A2442" t="s">
        <v>18418</v>
      </c>
      <c r="B2442" t="s">
        <v>20322</v>
      </c>
      <c r="C2442">
        <v>2016</v>
      </c>
      <c r="D2442" t="b">
        <f t="shared" si="38"/>
        <v>0</v>
      </c>
    </row>
    <row r="2443" spans="1:4">
      <c r="A2443" t="s">
        <v>18418</v>
      </c>
      <c r="B2443" t="s">
        <v>28944</v>
      </c>
      <c r="C2443">
        <v>1989</v>
      </c>
      <c r="D2443" t="b">
        <f t="shared" si="38"/>
        <v>0</v>
      </c>
    </row>
    <row r="2444" spans="1:4">
      <c r="A2444" t="s">
        <v>18418</v>
      </c>
      <c r="B2444" t="s">
        <v>22949</v>
      </c>
      <c r="C2444">
        <v>1993</v>
      </c>
      <c r="D2444" t="b">
        <f t="shared" si="38"/>
        <v>0</v>
      </c>
    </row>
    <row r="2445" spans="1:4">
      <c r="A2445" t="s">
        <v>18418</v>
      </c>
      <c r="B2445" t="s">
        <v>19595</v>
      </c>
      <c r="C2445">
        <v>1989</v>
      </c>
      <c r="D2445" t="b">
        <f t="shared" si="38"/>
        <v>0</v>
      </c>
    </row>
    <row r="2446" spans="1:4">
      <c r="A2446" t="s">
        <v>18418</v>
      </c>
      <c r="B2446" t="s">
        <v>19515</v>
      </c>
      <c r="C2446">
        <v>1989</v>
      </c>
      <c r="D2446" t="b">
        <f t="shared" si="38"/>
        <v>0</v>
      </c>
    </row>
    <row r="2447" spans="1:4">
      <c r="A2447" t="s">
        <v>18418</v>
      </c>
      <c r="B2447" t="s">
        <v>21379</v>
      </c>
      <c r="C2447">
        <v>1991</v>
      </c>
      <c r="D2447" t="b">
        <f t="shared" si="38"/>
        <v>0</v>
      </c>
    </row>
    <row r="2448" spans="1:4">
      <c r="A2448" t="s">
        <v>18418</v>
      </c>
      <c r="B2448" t="s">
        <v>29075</v>
      </c>
      <c r="C2448">
        <v>1990</v>
      </c>
      <c r="D2448" t="b">
        <f t="shared" si="38"/>
        <v>0</v>
      </c>
    </row>
    <row r="2449" spans="1:4">
      <c r="A2449" t="s">
        <v>18418</v>
      </c>
      <c r="B2449" t="s">
        <v>25102</v>
      </c>
      <c r="C2449">
        <v>2002</v>
      </c>
      <c r="D2449" t="b">
        <f t="shared" si="38"/>
        <v>0</v>
      </c>
    </row>
    <row r="2450" spans="1:4">
      <c r="A2450" t="s">
        <v>18418</v>
      </c>
      <c r="B2450" t="s">
        <v>21740</v>
      </c>
      <c r="C2450">
        <v>1991</v>
      </c>
      <c r="D2450" t="b">
        <f t="shared" si="38"/>
        <v>0</v>
      </c>
    </row>
    <row r="2451" spans="1:4">
      <c r="A2451" t="s">
        <v>18418</v>
      </c>
      <c r="B2451" t="s">
        <v>19404</v>
      </c>
      <c r="C2451">
        <v>1989</v>
      </c>
      <c r="D2451" t="b">
        <f t="shared" si="38"/>
        <v>0</v>
      </c>
    </row>
    <row r="2452" spans="1:4">
      <c r="A2452" t="s">
        <v>18418</v>
      </c>
      <c r="B2452" t="s">
        <v>18864</v>
      </c>
      <c r="C2452">
        <v>1990</v>
      </c>
      <c r="D2452" t="b">
        <f t="shared" ref="D2452:D2515" si="39">A2452&amp;B2452=A2453&amp;B2453</f>
        <v>0</v>
      </c>
    </row>
    <row r="2453" spans="1:4">
      <c r="A2453" t="s">
        <v>18418</v>
      </c>
      <c r="B2453" t="s">
        <v>21776</v>
      </c>
      <c r="C2453">
        <v>1999</v>
      </c>
      <c r="D2453" t="b">
        <f t="shared" si="39"/>
        <v>0</v>
      </c>
    </row>
    <row r="2454" spans="1:4">
      <c r="A2454" t="s">
        <v>18418</v>
      </c>
      <c r="B2454" t="s">
        <v>19326</v>
      </c>
      <c r="C2454">
        <v>1989</v>
      </c>
      <c r="D2454" t="b">
        <f t="shared" si="39"/>
        <v>0</v>
      </c>
    </row>
    <row r="2455" spans="1:4">
      <c r="A2455" t="s">
        <v>18418</v>
      </c>
      <c r="B2455" t="s">
        <v>18511</v>
      </c>
      <c r="C2455">
        <v>1989</v>
      </c>
      <c r="D2455" t="b">
        <f t="shared" si="39"/>
        <v>0</v>
      </c>
    </row>
    <row r="2456" spans="1:4">
      <c r="A2456" t="s">
        <v>18418</v>
      </c>
      <c r="B2456" t="s">
        <v>29771</v>
      </c>
      <c r="C2456">
        <v>2020</v>
      </c>
      <c r="D2456" t="b">
        <f t="shared" si="39"/>
        <v>0</v>
      </c>
    </row>
    <row r="2457" spans="1:4">
      <c r="A2457" t="s">
        <v>18418</v>
      </c>
      <c r="B2457" t="s">
        <v>18947</v>
      </c>
      <c r="C2457">
        <v>1989</v>
      </c>
      <c r="D2457" t="b">
        <f t="shared" si="39"/>
        <v>0</v>
      </c>
    </row>
    <row r="2458" spans="1:4">
      <c r="A2458" t="s">
        <v>18418</v>
      </c>
      <c r="B2458" t="s">
        <v>29471</v>
      </c>
      <c r="C2458">
        <v>1991</v>
      </c>
      <c r="D2458" t="b">
        <f t="shared" si="39"/>
        <v>0</v>
      </c>
    </row>
    <row r="2459" spans="1:4">
      <c r="A2459" t="s">
        <v>18418</v>
      </c>
      <c r="B2459" t="s">
        <v>28914</v>
      </c>
      <c r="C2459">
        <v>1989</v>
      </c>
      <c r="D2459" t="b">
        <f t="shared" si="39"/>
        <v>0</v>
      </c>
    </row>
    <row r="2460" spans="1:4">
      <c r="A2460" t="s">
        <v>18418</v>
      </c>
      <c r="B2460" t="s">
        <v>29359</v>
      </c>
      <c r="C2460">
        <v>1990</v>
      </c>
      <c r="D2460" t="b">
        <f t="shared" si="39"/>
        <v>0</v>
      </c>
    </row>
    <row r="2461" spans="1:4">
      <c r="A2461" t="s">
        <v>18418</v>
      </c>
      <c r="B2461" t="s">
        <v>18967</v>
      </c>
      <c r="C2461">
        <v>1989</v>
      </c>
      <c r="D2461" t="b">
        <f t="shared" si="39"/>
        <v>0</v>
      </c>
    </row>
    <row r="2462" spans="1:4">
      <c r="A2462" t="s">
        <v>18418</v>
      </c>
      <c r="B2462" t="s">
        <v>27757</v>
      </c>
      <c r="C2462">
        <v>2019</v>
      </c>
      <c r="D2462" t="b">
        <f t="shared" si="39"/>
        <v>0</v>
      </c>
    </row>
    <row r="2463" spans="1:4">
      <c r="A2463" t="s">
        <v>18418</v>
      </c>
      <c r="B2463" t="s">
        <v>23487</v>
      </c>
      <c r="C2463">
        <v>1995</v>
      </c>
      <c r="D2463" t="b">
        <f t="shared" si="39"/>
        <v>0</v>
      </c>
    </row>
    <row r="2464" spans="1:4">
      <c r="A2464" t="s">
        <v>18418</v>
      </c>
      <c r="B2464" t="s">
        <v>20100</v>
      </c>
      <c r="C2464">
        <v>1989</v>
      </c>
      <c r="D2464" t="b">
        <f t="shared" si="39"/>
        <v>0</v>
      </c>
    </row>
    <row r="2465" spans="1:4">
      <c r="A2465" t="s">
        <v>18418</v>
      </c>
      <c r="B2465" t="s">
        <v>29646</v>
      </c>
      <c r="C2465">
        <v>2000</v>
      </c>
      <c r="D2465" t="b">
        <f t="shared" si="39"/>
        <v>0</v>
      </c>
    </row>
    <row r="2466" spans="1:4">
      <c r="A2466" t="s">
        <v>18418</v>
      </c>
      <c r="B2466" t="s">
        <v>28537</v>
      </c>
      <c r="C2466">
        <v>2002</v>
      </c>
      <c r="D2466" t="b">
        <f t="shared" si="39"/>
        <v>0</v>
      </c>
    </row>
    <row r="2467" spans="1:4">
      <c r="A2467" t="s">
        <v>18418</v>
      </c>
      <c r="B2467" t="s">
        <v>21093</v>
      </c>
      <c r="C2467">
        <v>1991</v>
      </c>
      <c r="D2467" t="b">
        <f t="shared" si="39"/>
        <v>0</v>
      </c>
    </row>
    <row r="2468" spans="1:4">
      <c r="A2468" t="s">
        <v>18418</v>
      </c>
      <c r="B2468" t="s">
        <v>24157</v>
      </c>
      <c r="C2468">
        <v>1997</v>
      </c>
      <c r="D2468" t="b">
        <f t="shared" si="39"/>
        <v>0</v>
      </c>
    </row>
    <row r="2469" spans="1:4">
      <c r="A2469" t="s">
        <v>18418</v>
      </c>
      <c r="B2469" t="s">
        <v>24325</v>
      </c>
      <c r="C2469">
        <v>1998</v>
      </c>
      <c r="D2469" t="b">
        <f t="shared" si="39"/>
        <v>0</v>
      </c>
    </row>
    <row r="2470" spans="1:4">
      <c r="A2470" t="s">
        <v>18418</v>
      </c>
      <c r="B2470" t="s">
        <v>20743</v>
      </c>
      <c r="C2470">
        <v>1999</v>
      </c>
      <c r="D2470" t="b">
        <f t="shared" si="39"/>
        <v>0</v>
      </c>
    </row>
    <row r="2471" spans="1:4">
      <c r="A2471" t="s">
        <v>18418</v>
      </c>
      <c r="B2471" t="s">
        <v>27764</v>
      </c>
      <c r="C2471">
        <v>2019</v>
      </c>
      <c r="D2471" t="b">
        <f t="shared" si="39"/>
        <v>0</v>
      </c>
    </row>
    <row r="2472" spans="1:4">
      <c r="A2472" t="s">
        <v>18418</v>
      </c>
      <c r="B2472" t="s">
        <v>28512</v>
      </c>
      <c r="C2472">
        <v>2016</v>
      </c>
      <c r="D2472" t="b">
        <f t="shared" si="39"/>
        <v>0</v>
      </c>
    </row>
    <row r="2473" spans="1:4">
      <c r="A2473" t="s">
        <v>18418</v>
      </c>
      <c r="B2473" t="s">
        <v>19223</v>
      </c>
      <c r="C2473">
        <v>2018</v>
      </c>
      <c r="D2473" t="b">
        <f t="shared" si="39"/>
        <v>0</v>
      </c>
    </row>
    <row r="2474" spans="1:4">
      <c r="A2474" t="s">
        <v>18418</v>
      </c>
      <c r="B2474" t="s">
        <v>28952</v>
      </c>
      <c r="C2474">
        <v>1989</v>
      </c>
      <c r="D2474" t="b">
        <f t="shared" si="39"/>
        <v>0</v>
      </c>
    </row>
    <row r="2475" spans="1:4">
      <c r="A2475" t="s">
        <v>18418</v>
      </c>
      <c r="B2475" t="s">
        <v>19550</v>
      </c>
      <c r="C2475">
        <v>1990</v>
      </c>
      <c r="D2475" t="b">
        <f t="shared" si="39"/>
        <v>0</v>
      </c>
    </row>
    <row r="2476" spans="1:4">
      <c r="A2476" t="s">
        <v>18418</v>
      </c>
      <c r="B2476" t="s">
        <v>29578</v>
      </c>
      <c r="C2476">
        <v>1995</v>
      </c>
      <c r="D2476" t="b">
        <f t="shared" si="39"/>
        <v>0</v>
      </c>
    </row>
    <row r="2477" spans="1:4">
      <c r="A2477" t="s">
        <v>18418</v>
      </c>
      <c r="B2477" t="s">
        <v>25505</v>
      </c>
      <c r="C2477">
        <v>2003</v>
      </c>
      <c r="D2477" t="b">
        <f t="shared" si="39"/>
        <v>0</v>
      </c>
    </row>
    <row r="2478" spans="1:4">
      <c r="A2478" t="s">
        <v>18418</v>
      </c>
      <c r="B2478" t="s">
        <v>29059</v>
      </c>
      <c r="C2478">
        <v>1989</v>
      </c>
      <c r="D2478" t="b">
        <f t="shared" si="39"/>
        <v>0</v>
      </c>
    </row>
    <row r="2479" spans="1:4">
      <c r="A2479" t="s">
        <v>18418</v>
      </c>
      <c r="B2479" t="s">
        <v>26346</v>
      </c>
      <c r="C2479">
        <v>2001</v>
      </c>
      <c r="D2479" t="b">
        <f t="shared" si="39"/>
        <v>0</v>
      </c>
    </row>
    <row r="2480" spans="1:4">
      <c r="A2480" t="s">
        <v>18418</v>
      </c>
      <c r="B2480" t="s">
        <v>20250</v>
      </c>
      <c r="C2480">
        <v>1993</v>
      </c>
      <c r="D2480" t="b">
        <f t="shared" si="39"/>
        <v>0</v>
      </c>
    </row>
    <row r="2481" spans="1:4">
      <c r="A2481" t="s">
        <v>18418</v>
      </c>
      <c r="B2481" t="s">
        <v>20590</v>
      </c>
      <c r="C2481">
        <v>1990</v>
      </c>
      <c r="D2481" t="b">
        <f t="shared" si="39"/>
        <v>0</v>
      </c>
    </row>
    <row r="2482" spans="1:4">
      <c r="A2482" t="s">
        <v>18418</v>
      </c>
      <c r="B2482" t="s">
        <v>25734</v>
      </c>
      <c r="C2482">
        <v>2005</v>
      </c>
      <c r="D2482" t="b">
        <f t="shared" si="39"/>
        <v>0</v>
      </c>
    </row>
    <row r="2483" spans="1:4">
      <c r="A2483" t="s">
        <v>18418</v>
      </c>
      <c r="B2483" t="s">
        <v>26608</v>
      </c>
      <c r="C2483">
        <v>2010</v>
      </c>
      <c r="D2483" t="b">
        <f t="shared" si="39"/>
        <v>0</v>
      </c>
    </row>
    <row r="2484" spans="1:4">
      <c r="A2484" t="s">
        <v>18418</v>
      </c>
      <c r="B2484" t="s">
        <v>28456</v>
      </c>
      <c r="C2484">
        <v>2003</v>
      </c>
      <c r="D2484" t="b">
        <f t="shared" si="39"/>
        <v>0</v>
      </c>
    </row>
    <row r="2485" spans="1:4">
      <c r="A2485" t="s">
        <v>18418</v>
      </c>
      <c r="B2485" t="s">
        <v>20028</v>
      </c>
      <c r="C2485">
        <v>1989</v>
      </c>
      <c r="D2485" t="b">
        <f t="shared" si="39"/>
        <v>0</v>
      </c>
    </row>
    <row r="2486" spans="1:4">
      <c r="A2486" t="s">
        <v>18418</v>
      </c>
      <c r="B2486" t="s">
        <v>18969</v>
      </c>
      <c r="C2486">
        <v>1989</v>
      </c>
      <c r="D2486" t="b">
        <f t="shared" si="39"/>
        <v>0</v>
      </c>
    </row>
    <row r="2487" spans="1:4">
      <c r="A2487" t="s">
        <v>18418</v>
      </c>
      <c r="B2487" t="s">
        <v>28538</v>
      </c>
      <c r="C2487">
        <v>2002</v>
      </c>
      <c r="D2487" t="b">
        <f t="shared" si="39"/>
        <v>0</v>
      </c>
    </row>
    <row r="2488" spans="1:4">
      <c r="A2488" t="s">
        <v>18418</v>
      </c>
      <c r="B2488" t="s">
        <v>29742</v>
      </c>
      <c r="C2488">
        <v>2013</v>
      </c>
      <c r="D2488" t="b">
        <f t="shared" si="39"/>
        <v>0</v>
      </c>
    </row>
    <row r="2489" spans="1:4">
      <c r="A2489" t="s">
        <v>18418</v>
      </c>
      <c r="B2489" t="s">
        <v>29743</v>
      </c>
      <c r="C2489">
        <v>2013</v>
      </c>
      <c r="D2489" t="b">
        <f t="shared" si="39"/>
        <v>0</v>
      </c>
    </row>
    <row r="2490" spans="1:4">
      <c r="A2490" t="s">
        <v>18418</v>
      </c>
      <c r="B2490" t="s">
        <v>25450</v>
      </c>
      <c r="C2490">
        <v>2003</v>
      </c>
      <c r="D2490" t="b">
        <f t="shared" si="39"/>
        <v>0</v>
      </c>
    </row>
    <row r="2491" spans="1:4">
      <c r="A2491" t="s">
        <v>18418</v>
      </c>
      <c r="B2491" t="s">
        <v>22184</v>
      </c>
      <c r="C2491">
        <v>1992</v>
      </c>
      <c r="D2491" t="b">
        <f t="shared" si="39"/>
        <v>0</v>
      </c>
    </row>
    <row r="2492" spans="1:4">
      <c r="A2492" t="s">
        <v>18418</v>
      </c>
      <c r="B2492" t="s">
        <v>26725</v>
      </c>
      <c r="C2492">
        <v>2011</v>
      </c>
      <c r="D2492" t="b">
        <f t="shared" si="39"/>
        <v>0</v>
      </c>
    </row>
    <row r="2493" spans="1:4">
      <c r="A2493" t="s">
        <v>18418</v>
      </c>
      <c r="B2493" t="s">
        <v>20550</v>
      </c>
      <c r="C2493">
        <v>1990</v>
      </c>
      <c r="D2493" t="b">
        <f t="shared" si="39"/>
        <v>0</v>
      </c>
    </row>
    <row r="2494" spans="1:4">
      <c r="A2494" t="s">
        <v>18418</v>
      </c>
      <c r="B2494" t="s">
        <v>19673</v>
      </c>
      <c r="C2494">
        <v>1989</v>
      </c>
      <c r="D2494" t="b">
        <f t="shared" si="39"/>
        <v>0</v>
      </c>
    </row>
    <row r="2495" spans="1:4">
      <c r="A2495" t="s">
        <v>18418</v>
      </c>
      <c r="B2495" t="s">
        <v>29507</v>
      </c>
      <c r="C2495">
        <v>1992</v>
      </c>
      <c r="D2495" t="b">
        <f t="shared" si="39"/>
        <v>0</v>
      </c>
    </row>
    <row r="2496" spans="1:4">
      <c r="A2496" t="s">
        <v>18418</v>
      </c>
      <c r="B2496" t="s">
        <v>29037</v>
      </c>
      <c r="C2496">
        <v>1989</v>
      </c>
      <c r="D2496" t="b">
        <f t="shared" si="39"/>
        <v>0</v>
      </c>
    </row>
    <row r="2497" spans="1:4">
      <c r="A2497" t="s">
        <v>18418</v>
      </c>
      <c r="B2497" t="s">
        <v>18915</v>
      </c>
      <c r="C2497">
        <v>1989</v>
      </c>
      <c r="D2497" t="b">
        <f t="shared" si="39"/>
        <v>0</v>
      </c>
    </row>
    <row r="2498" spans="1:4">
      <c r="A2498" t="s">
        <v>18418</v>
      </c>
      <c r="B2498" t="s">
        <v>21590</v>
      </c>
      <c r="C2498">
        <v>1991</v>
      </c>
      <c r="D2498" t="b">
        <f t="shared" si="39"/>
        <v>0</v>
      </c>
    </row>
    <row r="2499" spans="1:4">
      <c r="A2499" t="s">
        <v>18418</v>
      </c>
      <c r="B2499" t="s">
        <v>19902</v>
      </c>
      <c r="C2499">
        <v>1989</v>
      </c>
      <c r="D2499" t="b">
        <f t="shared" si="39"/>
        <v>0</v>
      </c>
    </row>
    <row r="2500" spans="1:4">
      <c r="A2500" t="s">
        <v>18418</v>
      </c>
      <c r="B2500" t="s">
        <v>25424</v>
      </c>
      <c r="C2500">
        <v>2003</v>
      </c>
      <c r="D2500" t="b">
        <f t="shared" si="39"/>
        <v>0</v>
      </c>
    </row>
    <row r="2501" spans="1:4">
      <c r="A2501" t="s">
        <v>18418</v>
      </c>
      <c r="B2501" t="s">
        <v>20572</v>
      </c>
      <c r="C2501">
        <v>1991</v>
      </c>
      <c r="D2501" t="b">
        <f t="shared" si="39"/>
        <v>0</v>
      </c>
    </row>
    <row r="2502" spans="1:4">
      <c r="A2502" t="s">
        <v>18418</v>
      </c>
      <c r="B2502" t="s">
        <v>20410</v>
      </c>
      <c r="C2502">
        <v>1990</v>
      </c>
      <c r="D2502" t="b">
        <f t="shared" si="39"/>
        <v>0</v>
      </c>
    </row>
    <row r="2503" spans="1:4">
      <c r="A2503" t="s">
        <v>18418</v>
      </c>
      <c r="B2503" t="s">
        <v>19241</v>
      </c>
      <c r="C2503">
        <v>1989</v>
      </c>
      <c r="D2503" t="b">
        <f t="shared" si="39"/>
        <v>0</v>
      </c>
    </row>
    <row r="2504" spans="1:4">
      <c r="A2504" t="s">
        <v>18418</v>
      </c>
      <c r="B2504" t="s">
        <v>32287</v>
      </c>
      <c r="C2504">
        <v>1991</v>
      </c>
      <c r="D2504" t="b">
        <f t="shared" si="39"/>
        <v>0</v>
      </c>
    </row>
    <row r="2505" spans="1:4">
      <c r="A2505" t="s">
        <v>18418</v>
      </c>
      <c r="B2505" t="s">
        <v>24385</v>
      </c>
      <c r="C2505">
        <v>1998</v>
      </c>
      <c r="D2505" t="b">
        <f t="shared" si="39"/>
        <v>0</v>
      </c>
    </row>
    <row r="2506" spans="1:4">
      <c r="A2506" t="s">
        <v>18418</v>
      </c>
      <c r="B2506" t="s">
        <v>20668</v>
      </c>
      <c r="C2506">
        <v>1990</v>
      </c>
      <c r="D2506" t="b">
        <f t="shared" si="39"/>
        <v>0</v>
      </c>
    </row>
    <row r="2507" spans="1:4">
      <c r="A2507" t="s">
        <v>18418</v>
      </c>
      <c r="B2507" t="s">
        <v>19125</v>
      </c>
      <c r="C2507">
        <v>1990</v>
      </c>
      <c r="D2507" t="b">
        <f t="shared" si="39"/>
        <v>0</v>
      </c>
    </row>
    <row r="2508" spans="1:4">
      <c r="A2508" t="s">
        <v>18418</v>
      </c>
      <c r="B2508" t="s">
        <v>20447</v>
      </c>
      <c r="C2508">
        <v>1990</v>
      </c>
      <c r="D2508" t="b">
        <f t="shared" si="39"/>
        <v>0</v>
      </c>
    </row>
    <row r="2509" spans="1:4">
      <c r="A2509" t="s">
        <v>18418</v>
      </c>
      <c r="B2509" t="s">
        <v>19467</v>
      </c>
      <c r="C2509">
        <v>1989</v>
      </c>
      <c r="D2509" t="b">
        <f t="shared" si="39"/>
        <v>0</v>
      </c>
    </row>
    <row r="2510" spans="1:4">
      <c r="A2510" t="s">
        <v>18418</v>
      </c>
      <c r="B2510" t="s">
        <v>29054</v>
      </c>
      <c r="C2510">
        <v>1989</v>
      </c>
      <c r="D2510" t="b">
        <f t="shared" si="39"/>
        <v>0</v>
      </c>
    </row>
    <row r="2511" spans="1:4">
      <c r="A2511" t="s">
        <v>18418</v>
      </c>
      <c r="B2511" t="s">
        <v>18800</v>
      </c>
      <c r="C2511">
        <v>1989</v>
      </c>
      <c r="D2511" t="b">
        <f t="shared" si="39"/>
        <v>0</v>
      </c>
    </row>
    <row r="2512" spans="1:4">
      <c r="A2512" t="s">
        <v>18418</v>
      </c>
      <c r="B2512" t="s">
        <v>19585</v>
      </c>
      <c r="C2512">
        <v>1989</v>
      </c>
      <c r="D2512" t="b">
        <f t="shared" si="39"/>
        <v>0</v>
      </c>
    </row>
    <row r="2513" spans="1:4">
      <c r="A2513" t="s">
        <v>18418</v>
      </c>
      <c r="B2513" t="s">
        <v>29504</v>
      </c>
      <c r="C2513">
        <v>1992</v>
      </c>
      <c r="D2513" t="b">
        <f t="shared" si="39"/>
        <v>0</v>
      </c>
    </row>
    <row r="2514" spans="1:4">
      <c r="A2514" t="s">
        <v>18418</v>
      </c>
      <c r="B2514" t="s">
        <v>26602</v>
      </c>
      <c r="C2514">
        <v>2010</v>
      </c>
      <c r="D2514" t="b">
        <f t="shared" si="39"/>
        <v>0</v>
      </c>
    </row>
    <row r="2515" spans="1:4">
      <c r="A2515" t="s">
        <v>18418</v>
      </c>
      <c r="B2515" t="s">
        <v>23769</v>
      </c>
      <c r="C2515">
        <v>2005</v>
      </c>
      <c r="D2515" t="b">
        <f t="shared" si="39"/>
        <v>0</v>
      </c>
    </row>
    <row r="2516" spans="1:4">
      <c r="A2516" t="s">
        <v>18418</v>
      </c>
      <c r="B2516" t="s">
        <v>20412</v>
      </c>
      <c r="C2516">
        <v>1990</v>
      </c>
      <c r="D2516" t="b">
        <f t="shared" ref="D2516:D2579" si="40">A2516&amp;B2516=A2517&amp;B2517</f>
        <v>0</v>
      </c>
    </row>
    <row r="2517" spans="1:4">
      <c r="A2517" t="s">
        <v>18418</v>
      </c>
      <c r="B2517" t="s">
        <v>21612</v>
      </c>
      <c r="C2517">
        <v>1989</v>
      </c>
      <c r="D2517" t="b">
        <f t="shared" si="40"/>
        <v>0</v>
      </c>
    </row>
    <row r="2518" spans="1:4">
      <c r="A2518" t="s">
        <v>18418</v>
      </c>
      <c r="B2518" t="s">
        <v>26238</v>
      </c>
      <c r="C2518">
        <v>2008</v>
      </c>
      <c r="D2518" t="b">
        <f t="shared" si="40"/>
        <v>0</v>
      </c>
    </row>
    <row r="2519" spans="1:4">
      <c r="A2519" t="s">
        <v>18418</v>
      </c>
      <c r="B2519" t="s">
        <v>29518</v>
      </c>
      <c r="C2519">
        <v>1993</v>
      </c>
      <c r="D2519" t="b">
        <f t="shared" si="40"/>
        <v>0</v>
      </c>
    </row>
    <row r="2520" spans="1:4">
      <c r="A2520" t="s">
        <v>18418</v>
      </c>
      <c r="B2520" t="s">
        <v>29531</v>
      </c>
      <c r="C2520">
        <v>1993</v>
      </c>
      <c r="D2520" t="b">
        <f t="shared" si="40"/>
        <v>0</v>
      </c>
    </row>
    <row r="2521" spans="1:4">
      <c r="A2521" t="s">
        <v>18418</v>
      </c>
      <c r="B2521" t="s">
        <v>19136</v>
      </c>
      <c r="C2521">
        <v>1989</v>
      </c>
      <c r="D2521" t="b">
        <f t="shared" si="40"/>
        <v>0</v>
      </c>
    </row>
    <row r="2522" spans="1:4">
      <c r="A2522" t="s">
        <v>18418</v>
      </c>
      <c r="B2522" t="s">
        <v>24233</v>
      </c>
      <c r="C2522">
        <v>1998</v>
      </c>
      <c r="D2522" t="b">
        <f t="shared" si="40"/>
        <v>0</v>
      </c>
    </row>
    <row r="2523" spans="1:4">
      <c r="A2523" t="s">
        <v>18418</v>
      </c>
      <c r="B2523" t="s">
        <v>19107</v>
      </c>
      <c r="C2523">
        <v>1989</v>
      </c>
      <c r="D2523" t="b">
        <f t="shared" si="40"/>
        <v>0</v>
      </c>
    </row>
    <row r="2524" spans="1:4">
      <c r="A2524" t="s">
        <v>18418</v>
      </c>
      <c r="B2524" t="s">
        <v>25731</v>
      </c>
      <c r="C2524">
        <v>2005</v>
      </c>
      <c r="D2524" t="b">
        <f t="shared" si="40"/>
        <v>0</v>
      </c>
    </row>
    <row r="2525" spans="1:4">
      <c r="A2525" t="s">
        <v>18418</v>
      </c>
      <c r="B2525" t="s">
        <v>19058</v>
      </c>
      <c r="C2525">
        <v>2005</v>
      </c>
      <c r="D2525" t="b">
        <f t="shared" si="40"/>
        <v>0</v>
      </c>
    </row>
    <row r="2526" spans="1:4">
      <c r="A2526" t="s">
        <v>18418</v>
      </c>
      <c r="B2526" t="s">
        <v>18645</v>
      </c>
      <c r="C2526">
        <v>1989</v>
      </c>
      <c r="D2526" t="b">
        <f t="shared" si="40"/>
        <v>0</v>
      </c>
    </row>
    <row r="2527" spans="1:4">
      <c r="A2527" t="s">
        <v>18418</v>
      </c>
      <c r="B2527" t="s">
        <v>18814</v>
      </c>
      <c r="C2527">
        <v>1989</v>
      </c>
      <c r="D2527" t="b">
        <f t="shared" si="40"/>
        <v>0</v>
      </c>
    </row>
    <row r="2528" spans="1:4">
      <c r="A2528" t="s">
        <v>18418</v>
      </c>
      <c r="B2528" t="s">
        <v>29598</v>
      </c>
      <c r="C2528">
        <v>1996</v>
      </c>
      <c r="D2528" t="b">
        <f t="shared" si="40"/>
        <v>0</v>
      </c>
    </row>
    <row r="2529" spans="1:4">
      <c r="A2529" t="s">
        <v>18418</v>
      </c>
      <c r="B2529" t="s">
        <v>24378</v>
      </c>
      <c r="C2529">
        <v>1998</v>
      </c>
      <c r="D2529" t="b">
        <f t="shared" si="40"/>
        <v>0</v>
      </c>
    </row>
    <row r="2530" spans="1:4">
      <c r="A2530" t="s">
        <v>18418</v>
      </c>
      <c r="B2530" t="s">
        <v>29525</v>
      </c>
      <c r="C2530">
        <v>1996</v>
      </c>
      <c r="D2530" t="b">
        <f t="shared" si="40"/>
        <v>0</v>
      </c>
    </row>
    <row r="2531" spans="1:4">
      <c r="A2531" t="s">
        <v>18418</v>
      </c>
      <c r="B2531" t="s">
        <v>18495</v>
      </c>
      <c r="C2531">
        <v>1989</v>
      </c>
      <c r="D2531" t="b">
        <f t="shared" si="40"/>
        <v>0</v>
      </c>
    </row>
    <row r="2532" spans="1:4">
      <c r="A2532" t="s">
        <v>18418</v>
      </c>
      <c r="B2532" t="s">
        <v>23150</v>
      </c>
      <c r="C2532">
        <v>1994</v>
      </c>
      <c r="D2532" t="b">
        <f t="shared" si="40"/>
        <v>0</v>
      </c>
    </row>
    <row r="2533" spans="1:4">
      <c r="A2533" t="s">
        <v>18418</v>
      </c>
      <c r="B2533" t="s">
        <v>21497</v>
      </c>
      <c r="C2533">
        <v>1991</v>
      </c>
      <c r="D2533" t="b">
        <f t="shared" si="40"/>
        <v>0</v>
      </c>
    </row>
    <row r="2534" spans="1:4">
      <c r="A2534" t="s">
        <v>18418</v>
      </c>
      <c r="B2534" t="s">
        <v>20495</v>
      </c>
      <c r="C2534">
        <v>1995</v>
      </c>
      <c r="D2534" t="b">
        <f t="shared" si="40"/>
        <v>0</v>
      </c>
    </row>
    <row r="2535" spans="1:4">
      <c r="A2535" t="s">
        <v>18418</v>
      </c>
      <c r="B2535" t="s">
        <v>28536</v>
      </c>
      <c r="C2535">
        <v>2002</v>
      </c>
      <c r="D2535" t="b">
        <f t="shared" si="40"/>
        <v>0</v>
      </c>
    </row>
    <row r="2536" spans="1:4">
      <c r="A2536" t="s">
        <v>18418</v>
      </c>
      <c r="B2536" t="s">
        <v>19267</v>
      </c>
      <c r="C2536">
        <v>1989</v>
      </c>
      <c r="D2536" t="b">
        <f t="shared" si="40"/>
        <v>0</v>
      </c>
    </row>
    <row r="2537" spans="1:4">
      <c r="A2537" t="s">
        <v>18418</v>
      </c>
      <c r="B2537" t="s">
        <v>18871</v>
      </c>
      <c r="C2537">
        <v>1989</v>
      </c>
      <c r="D2537" t="b">
        <f t="shared" si="40"/>
        <v>0</v>
      </c>
    </row>
    <row r="2538" spans="1:4">
      <c r="A2538" t="s">
        <v>18418</v>
      </c>
      <c r="B2538" t="s">
        <v>32304</v>
      </c>
      <c r="C2538">
        <v>2009</v>
      </c>
      <c r="D2538" t="b">
        <f t="shared" si="40"/>
        <v>0</v>
      </c>
    </row>
    <row r="2539" spans="1:4">
      <c r="A2539" t="s">
        <v>18418</v>
      </c>
      <c r="B2539" t="s">
        <v>28983</v>
      </c>
      <c r="C2539">
        <v>1989</v>
      </c>
      <c r="D2539" t="b">
        <f t="shared" si="40"/>
        <v>0</v>
      </c>
    </row>
    <row r="2540" spans="1:4">
      <c r="A2540" t="s">
        <v>18418</v>
      </c>
      <c r="B2540" t="s">
        <v>29776</v>
      </c>
      <c r="C2540">
        <v>2020</v>
      </c>
      <c r="D2540" t="b">
        <f t="shared" si="40"/>
        <v>0</v>
      </c>
    </row>
    <row r="2541" spans="1:4">
      <c r="A2541" t="s">
        <v>18418</v>
      </c>
      <c r="B2541" t="s">
        <v>29227</v>
      </c>
      <c r="C2541">
        <v>1990</v>
      </c>
      <c r="D2541" t="b">
        <f t="shared" si="40"/>
        <v>0</v>
      </c>
    </row>
    <row r="2542" spans="1:4">
      <c r="A2542" t="s">
        <v>18418</v>
      </c>
      <c r="B2542" t="s">
        <v>20738</v>
      </c>
      <c r="C2542">
        <v>1992</v>
      </c>
      <c r="D2542" t="b">
        <f t="shared" si="40"/>
        <v>0</v>
      </c>
    </row>
    <row r="2543" spans="1:4">
      <c r="A2543" t="s">
        <v>18418</v>
      </c>
      <c r="B2543" t="s">
        <v>24314</v>
      </c>
      <c r="C2543">
        <v>1998</v>
      </c>
      <c r="D2543" t="b">
        <f t="shared" si="40"/>
        <v>0</v>
      </c>
    </row>
    <row r="2544" spans="1:4">
      <c r="A2544" t="s">
        <v>18418</v>
      </c>
      <c r="B2544" t="s">
        <v>29508</v>
      </c>
      <c r="C2544">
        <v>1992</v>
      </c>
      <c r="D2544" t="b">
        <f t="shared" si="40"/>
        <v>0</v>
      </c>
    </row>
    <row r="2545" spans="1:4">
      <c r="A2545" t="s">
        <v>18418</v>
      </c>
      <c r="B2545" t="s">
        <v>18956</v>
      </c>
      <c r="C2545">
        <v>1989</v>
      </c>
      <c r="D2545" t="b">
        <f t="shared" si="40"/>
        <v>0</v>
      </c>
    </row>
    <row r="2546" spans="1:4">
      <c r="A2546" t="s">
        <v>18418</v>
      </c>
      <c r="B2546" t="s">
        <v>28975</v>
      </c>
      <c r="C2546">
        <v>1989</v>
      </c>
      <c r="D2546" t="b">
        <f t="shared" si="40"/>
        <v>0</v>
      </c>
    </row>
    <row r="2547" spans="1:4">
      <c r="A2547" t="s">
        <v>18418</v>
      </c>
      <c r="B2547" t="s">
        <v>18963</v>
      </c>
      <c r="C2547">
        <v>1993</v>
      </c>
      <c r="D2547" t="b">
        <f t="shared" si="40"/>
        <v>0</v>
      </c>
    </row>
    <row r="2548" spans="1:4">
      <c r="A2548" t="s">
        <v>18418</v>
      </c>
      <c r="B2548" t="s">
        <v>27462</v>
      </c>
      <c r="C2548">
        <v>2016</v>
      </c>
      <c r="D2548" t="b">
        <f t="shared" si="40"/>
        <v>0</v>
      </c>
    </row>
    <row r="2549" spans="1:4">
      <c r="A2549" t="s">
        <v>18418</v>
      </c>
      <c r="B2549" t="s">
        <v>29228</v>
      </c>
      <c r="C2549">
        <v>1990</v>
      </c>
      <c r="D2549" t="b">
        <f t="shared" si="40"/>
        <v>0</v>
      </c>
    </row>
    <row r="2550" spans="1:4">
      <c r="A2550" t="s">
        <v>18418</v>
      </c>
      <c r="B2550" t="s">
        <v>28917</v>
      </c>
      <c r="C2550">
        <v>1989</v>
      </c>
      <c r="D2550" t="b">
        <f t="shared" si="40"/>
        <v>0</v>
      </c>
    </row>
    <row r="2551" spans="1:4">
      <c r="A2551" t="s">
        <v>18418</v>
      </c>
      <c r="B2551" t="s">
        <v>22609</v>
      </c>
      <c r="C2551">
        <v>1992</v>
      </c>
      <c r="D2551" t="b">
        <f t="shared" si="40"/>
        <v>0</v>
      </c>
    </row>
    <row r="2552" spans="1:4">
      <c r="A2552" t="s">
        <v>18418</v>
      </c>
      <c r="B2552" t="s">
        <v>29448</v>
      </c>
      <c r="C2552">
        <v>1991</v>
      </c>
      <c r="D2552" t="b">
        <f t="shared" si="40"/>
        <v>0</v>
      </c>
    </row>
    <row r="2553" spans="1:4">
      <c r="A2553" t="s">
        <v>18418</v>
      </c>
      <c r="B2553" t="s">
        <v>27196</v>
      </c>
      <c r="C2553">
        <v>2015</v>
      </c>
      <c r="D2553" t="b">
        <f t="shared" si="40"/>
        <v>0</v>
      </c>
    </row>
    <row r="2554" spans="1:4">
      <c r="A2554" t="s">
        <v>18418</v>
      </c>
      <c r="B2554" t="s">
        <v>26796</v>
      </c>
      <c r="C2554">
        <v>2012</v>
      </c>
      <c r="D2554" t="b">
        <f t="shared" si="40"/>
        <v>0</v>
      </c>
    </row>
    <row r="2555" spans="1:4">
      <c r="A2555" t="s">
        <v>18418</v>
      </c>
      <c r="B2555" t="s">
        <v>26759</v>
      </c>
      <c r="C2555">
        <v>2012</v>
      </c>
      <c r="D2555" t="b">
        <f t="shared" si="40"/>
        <v>0</v>
      </c>
    </row>
    <row r="2556" spans="1:4">
      <c r="A2556" t="s">
        <v>18418</v>
      </c>
      <c r="B2556" t="s">
        <v>22009</v>
      </c>
      <c r="C2556">
        <v>1992</v>
      </c>
      <c r="D2556" t="b">
        <f t="shared" si="40"/>
        <v>0</v>
      </c>
    </row>
    <row r="2557" spans="1:4">
      <c r="A2557" t="s">
        <v>18418</v>
      </c>
      <c r="B2557" t="s">
        <v>21172</v>
      </c>
      <c r="C2557">
        <v>1991</v>
      </c>
      <c r="D2557" t="b">
        <f t="shared" si="40"/>
        <v>0</v>
      </c>
    </row>
    <row r="2558" spans="1:4">
      <c r="A2558" t="s">
        <v>18418</v>
      </c>
      <c r="B2558" t="s">
        <v>26002</v>
      </c>
      <c r="C2558">
        <v>2007</v>
      </c>
      <c r="D2558" t="b">
        <f t="shared" si="40"/>
        <v>0</v>
      </c>
    </row>
    <row r="2559" spans="1:4">
      <c r="A2559" t="s">
        <v>18418</v>
      </c>
      <c r="B2559" t="s">
        <v>20705</v>
      </c>
      <c r="C2559">
        <v>2002</v>
      </c>
      <c r="D2559" t="b">
        <f t="shared" si="40"/>
        <v>0</v>
      </c>
    </row>
    <row r="2560" spans="1:4">
      <c r="A2560" t="s">
        <v>18418</v>
      </c>
      <c r="B2560" t="s">
        <v>20700</v>
      </c>
      <c r="C2560">
        <v>1991</v>
      </c>
      <c r="D2560" t="b">
        <f t="shared" si="40"/>
        <v>0</v>
      </c>
    </row>
    <row r="2561" spans="1:4">
      <c r="A2561" t="s">
        <v>18418</v>
      </c>
      <c r="B2561" t="s">
        <v>29543</v>
      </c>
      <c r="C2561">
        <v>1994</v>
      </c>
      <c r="D2561" t="b">
        <f t="shared" si="40"/>
        <v>0</v>
      </c>
    </row>
    <row r="2562" spans="1:4">
      <c r="A2562" t="s">
        <v>18442</v>
      </c>
      <c r="B2562" t="s">
        <v>20605</v>
      </c>
      <c r="C2562">
        <v>2007</v>
      </c>
      <c r="D2562" t="b">
        <f t="shared" si="40"/>
        <v>0</v>
      </c>
    </row>
    <row r="2563" spans="1:4">
      <c r="A2563" t="s">
        <v>18442</v>
      </c>
      <c r="B2563" t="s">
        <v>21398</v>
      </c>
      <c r="C2563">
        <v>1991</v>
      </c>
      <c r="D2563" t="b">
        <f t="shared" si="40"/>
        <v>0</v>
      </c>
    </row>
    <row r="2564" spans="1:4">
      <c r="A2564" t="s">
        <v>18442</v>
      </c>
      <c r="B2564" t="s">
        <v>28468</v>
      </c>
      <c r="C2564">
        <v>2003</v>
      </c>
      <c r="D2564" t="b">
        <f t="shared" si="40"/>
        <v>0</v>
      </c>
    </row>
    <row r="2565" spans="1:4">
      <c r="A2565" t="s">
        <v>18442</v>
      </c>
      <c r="B2565" t="s">
        <v>20334</v>
      </c>
      <c r="C2565">
        <v>1990</v>
      </c>
      <c r="D2565" t="b">
        <f t="shared" si="40"/>
        <v>0</v>
      </c>
    </row>
    <row r="2566" spans="1:4">
      <c r="A2566" t="s">
        <v>18442</v>
      </c>
      <c r="B2566" t="s">
        <v>25740</v>
      </c>
      <c r="C2566">
        <v>2005</v>
      </c>
      <c r="D2566" t="b">
        <f t="shared" si="40"/>
        <v>0</v>
      </c>
    </row>
    <row r="2567" spans="1:4">
      <c r="A2567" t="s">
        <v>18442</v>
      </c>
      <c r="B2567" t="s">
        <v>22654</v>
      </c>
      <c r="C2567">
        <v>2015</v>
      </c>
      <c r="D2567" t="b">
        <f t="shared" si="40"/>
        <v>0</v>
      </c>
    </row>
    <row r="2568" spans="1:4">
      <c r="A2568" t="s">
        <v>18442</v>
      </c>
      <c r="B2568" t="s">
        <v>21715</v>
      </c>
      <c r="C2568">
        <v>1991</v>
      </c>
      <c r="D2568" t="b">
        <f t="shared" si="40"/>
        <v>0</v>
      </c>
    </row>
    <row r="2569" spans="1:4">
      <c r="A2569" t="s">
        <v>18442</v>
      </c>
      <c r="B2569" t="s">
        <v>23184</v>
      </c>
      <c r="C2569">
        <v>2014</v>
      </c>
      <c r="D2569" t="b">
        <f t="shared" si="40"/>
        <v>0</v>
      </c>
    </row>
    <row r="2570" spans="1:4">
      <c r="A2570" t="s">
        <v>18442</v>
      </c>
      <c r="B2570" t="s">
        <v>25445</v>
      </c>
      <c r="C2570">
        <v>2003</v>
      </c>
      <c r="D2570" t="b">
        <f t="shared" si="40"/>
        <v>0</v>
      </c>
    </row>
    <row r="2571" spans="1:4">
      <c r="A2571" t="s">
        <v>18442</v>
      </c>
      <c r="B2571" t="s">
        <v>24788</v>
      </c>
      <c r="C2571">
        <v>1990</v>
      </c>
      <c r="D2571" t="b">
        <f t="shared" si="40"/>
        <v>0</v>
      </c>
    </row>
    <row r="2572" spans="1:4">
      <c r="A2572" t="s">
        <v>18442</v>
      </c>
      <c r="B2572" t="s">
        <v>28980</v>
      </c>
      <c r="C2572">
        <v>1989</v>
      </c>
      <c r="D2572" t="b">
        <f t="shared" si="40"/>
        <v>0</v>
      </c>
    </row>
    <row r="2573" spans="1:4">
      <c r="A2573" t="s">
        <v>18442</v>
      </c>
      <c r="B2573" t="s">
        <v>29098</v>
      </c>
      <c r="C2573">
        <v>1990</v>
      </c>
      <c r="D2573" t="b">
        <f t="shared" si="40"/>
        <v>0</v>
      </c>
    </row>
    <row r="2574" spans="1:4">
      <c r="A2574" t="s">
        <v>18442</v>
      </c>
      <c r="B2574" t="s">
        <v>20868</v>
      </c>
      <c r="C2574">
        <v>1991</v>
      </c>
      <c r="D2574" t="b">
        <f t="shared" si="40"/>
        <v>0</v>
      </c>
    </row>
    <row r="2575" spans="1:4">
      <c r="A2575" t="s">
        <v>18442</v>
      </c>
      <c r="B2575" t="s">
        <v>26813</v>
      </c>
      <c r="C2575">
        <v>2012</v>
      </c>
      <c r="D2575" t="b">
        <f t="shared" si="40"/>
        <v>0</v>
      </c>
    </row>
    <row r="2576" spans="1:4">
      <c r="A2576" t="s">
        <v>18442</v>
      </c>
      <c r="B2576" t="s">
        <v>19229</v>
      </c>
      <c r="C2576">
        <v>1989</v>
      </c>
      <c r="D2576" t="b">
        <f t="shared" si="40"/>
        <v>0</v>
      </c>
    </row>
    <row r="2577" spans="1:4">
      <c r="A2577" t="s">
        <v>18442</v>
      </c>
      <c r="B2577" t="s">
        <v>25671</v>
      </c>
      <c r="C2577">
        <v>2004</v>
      </c>
      <c r="D2577" t="b">
        <f t="shared" si="40"/>
        <v>0</v>
      </c>
    </row>
    <row r="2578" spans="1:4">
      <c r="A2578" t="s">
        <v>18442</v>
      </c>
      <c r="B2578" t="s">
        <v>26810</v>
      </c>
      <c r="C2578">
        <v>2011</v>
      </c>
      <c r="D2578" t="b">
        <f t="shared" si="40"/>
        <v>0</v>
      </c>
    </row>
    <row r="2579" spans="1:4">
      <c r="A2579" t="s">
        <v>18442</v>
      </c>
      <c r="B2579" t="s">
        <v>18808</v>
      </c>
      <c r="C2579">
        <v>1989</v>
      </c>
      <c r="D2579" t="b">
        <f t="shared" si="40"/>
        <v>0</v>
      </c>
    </row>
    <row r="2580" spans="1:4">
      <c r="A2580" t="s">
        <v>18442</v>
      </c>
      <c r="B2580" t="s">
        <v>28985</v>
      </c>
      <c r="C2580">
        <v>1989</v>
      </c>
      <c r="D2580" t="b">
        <f t="shared" ref="D2580:D2643" si="41">A2580&amp;B2580=A2581&amp;B2581</f>
        <v>0</v>
      </c>
    </row>
    <row r="2581" spans="1:4">
      <c r="A2581" t="s">
        <v>18442</v>
      </c>
      <c r="B2581" t="s">
        <v>21771</v>
      </c>
      <c r="C2581">
        <v>1990</v>
      </c>
      <c r="D2581" t="b">
        <f t="shared" si="41"/>
        <v>0</v>
      </c>
    </row>
    <row r="2582" spans="1:4">
      <c r="A2582" t="s">
        <v>18442</v>
      </c>
      <c r="B2582" t="s">
        <v>19068</v>
      </c>
      <c r="C2582">
        <v>1989</v>
      </c>
      <c r="D2582" t="b">
        <f t="shared" si="41"/>
        <v>0</v>
      </c>
    </row>
    <row r="2583" spans="1:4">
      <c r="A2583" t="s">
        <v>18442</v>
      </c>
      <c r="B2583" t="s">
        <v>27341</v>
      </c>
      <c r="C2583">
        <v>2016</v>
      </c>
      <c r="D2583" t="b">
        <f t="shared" si="41"/>
        <v>0</v>
      </c>
    </row>
    <row r="2584" spans="1:4">
      <c r="A2584" t="s">
        <v>18442</v>
      </c>
      <c r="B2584" t="s">
        <v>19518</v>
      </c>
      <c r="C2584">
        <v>1989</v>
      </c>
      <c r="D2584" t="b">
        <f t="shared" si="41"/>
        <v>0</v>
      </c>
    </row>
    <row r="2585" spans="1:4">
      <c r="A2585" t="s">
        <v>18442</v>
      </c>
      <c r="B2585" t="s">
        <v>29127</v>
      </c>
      <c r="C2585">
        <v>1990</v>
      </c>
      <c r="D2585" t="b">
        <f t="shared" si="41"/>
        <v>0</v>
      </c>
    </row>
    <row r="2586" spans="1:4">
      <c r="A2586" t="s">
        <v>18442</v>
      </c>
      <c r="B2586" t="s">
        <v>24106</v>
      </c>
      <c r="C2586">
        <v>1997</v>
      </c>
      <c r="D2586" t="b">
        <f t="shared" si="41"/>
        <v>0</v>
      </c>
    </row>
    <row r="2587" spans="1:4">
      <c r="A2587" t="s">
        <v>18442</v>
      </c>
      <c r="B2587" t="s">
        <v>28964</v>
      </c>
      <c r="C2587">
        <v>1989</v>
      </c>
      <c r="D2587" t="b">
        <f t="shared" si="41"/>
        <v>0</v>
      </c>
    </row>
    <row r="2588" spans="1:4">
      <c r="A2588" t="s">
        <v>18442</v>
      </c>
      <c r="B2588" t="s">
        <v>19110</v>
      </c>
      <c r="C2588">
        <v>1991</v>
      </c>
      <c r="D2588" t="b">
        <f t="shared" si="41"/>
        <v>0</v>
      </c>
    </row>
    <row r="2589" spans="1:4">
      <c r="A2589" t="s">
        <v>18442</v>
      </c>
      <c r="B2589" t="s">
        <v>29057</v>
      </c>
      <c r="C2589">
        <v>1992</v>
      </c>
      <c r="D2589" t="b">
        <f t="shared" si="41"/>
        <v>0</v>
      </c>
    </row>
    <row r="2590" spans="1:4">
      <c r="A2590" t="s">
        <v>18442</v>
      </c>
      <c r="B2590" t="s">
        <v>20264</v>
      </c>
      <c r="C2590">
        <v>2012</v>
      </c>
      <c r="D2590" t="b">
        <f t="shared" si="41"/>
        <v>0</v>
      </c>
    </row>
    <row r="2591" spans="1:4">
      <c r="A2591" t="s">
        <v>18442</v>
      </c>
      <c r="B2591" t="s">
        <v>19828</v>
      </c>
      <c r="C2591">
        <v>1989</v>
      </c>
      <c r="D2591" t="b">
        <f t="shared" si="41"/>
        <v>0</v>
      </c>
    </row>
    <row r="2592" spans="1:4">
      <c r="A2592" t="s">
        <v>18442</v>
      </c>
      <c r="B2592" t="s">
        <v>20025</v>
      </c>
      <c r="C2592">
        <v>1989</v>
      </c>
      <c r="D2592" t="b">
        <f t="shared" si="41"/>
        <v>0</v>
      </c>
    </row>
    <row r="2593" spans="1:4">
      <c r="A2593" t="s">
        <v>18442</v>
      </c>
      <c r="B2593" t="s">
        <v>18856</v>
      </c>
      <c r="C2593">
        <v>1989</v>
      </c>
      <c r="D2593" t="b">
        <f t="shared" si="41"/>
        <v>0</v>
      </c>
    </row>
    <row r="2594" spans="1:4">
      <c r="A2594" t="s">
        <v>18442</v>
      </c>
      <c r="B2594" t="s">
        <v>19493</v>
      </c>
      <c r="C2594">
        <v>1989</v>
      </c>
      <c r="D2594" t="b">
        <f t="shared" si="41"/>
        <v>0</v>
      </c>
    </row>
    <row r="2595" spans="1:4">
      <c r="A2595" t="s">
        <v>18442</v>
      </c>
      <c r="B2595" t="s">
        <v>26820</v>
      </c>
      <c r="C2595">
        <v>2012</v>
      </c>
      <c r="D2595" t="b">
        <f t="shared" si="41"/>
        <v>0</v>
      </c>
    </row>
    <row r="2596" spans="1:4">
      <c r="A2596" t="s">
        <v>18442</v>
      </c>
      <c r="B2596" t="s">
        <v>29258</v>
      </c>
      <c r="C2596">
        <v>1990</v>
      </c>
      <c r="D2596" t="b">
        <f t="shared" si="41"/>
        <v>0</v>
      </c>
    </row>
    <row r="2597" spans="1:4">
      <c r="A2597" t="s">
        <v>18442</v>
      </c>
      <c r="B2597" t="s">
        <v>29162</v>
      </c>
      <c r="C2597">
        <v>1990</v>
      </c>
      <c r="D2597" t="b">
        <f t="shared" si="41"/>
        <v>0</v>
      </c>
    </row>
    <row r="2598" spans="1:4">
      <c r="A2598" t="s">
        <v>18442</v>
      </c>
      <c r="B2598" t="s">
        <v>18987</v>
      </c>
      <c r="C2598">
        <v>1989</v>
      </c>
      <c r="D2598" t="b">
        <f t="shared" si="41"/>
        <v>0</v>
      </c>
    </row>
    <row r="2599" spans="1:4">
      <c r="A2599" t="s">
        <v>18442</v>
      </c>
      <c r="B2599" t="s">
        <v>19288</v>
      </c>
      <c r="C2599">
        <v>1989</v>
      </c>
      <c r="D2599" t="b">
        <f t="shared" si="41"/>
        <v>0</v>
      </c>
    </row>
    <row r="2600" spans="1:4">
      <c r="A2600" t="s">
        <v>18442</v>
      </c>
      <c r="B2600" t="s">
        <v>22468</v>
      </c>
      <c r="C2600">
        <v>1992</v>
      </c>
      <c r="D2600" t="b">
        <f t="shared" si="41"/>
        <v>0</v>
      </c>
    </row>
    <row r="2601" spans="1:4">
      <c r="A2601" t="s">
        <v>18442</v>
      </c>
      <c r="B2601" t="s">
        <v>20072</v>
      </c>
      <c r="C2601">
        <v>1991</v>
      </c>
      <c r="D2601" t="b">
        <f t="shared" si="41"/>
        <v>0</v>
      </c>
    </row>
    <row r="2602" spans="1:4">
      <c r="A2602" t="s">
        <v>18442</v>
      </c>
      <c r="B2602" t="s">
        <v>21059</v>
      </c>
      <c r="C2602">
        <v>1991</v>
      </c>
      <c r="D2602" t="b">
        <f t="shared" si="41"/>
        <v>0</v>
      </c>
    </row>
    <row r="2603" spans="1:4">
      <c r="A2603" t="s">
        <v>18442</v>
      </c>
      <c r="B2603" t="s">
        <v>28438</v>
      </c>
      <c r="C2603">
        <v>2015</v>
      </c>
      <c r="D2603" t="b">
        <f t="shared" si="41"/>
        <v>0</v>
      </c>
    </row>
    <row r="2604" spans="1:4">
      <c r="A2604" t="s">
        <v>18442</v>
      </c>
      <c r="B2604" t="s">
        <v>28485</v>
      </c>
      <c r="C2604">
        <v>2014</v>
      </c>
      <c r="D2604" t="b">
        <f t="shared" si="41"/>
        <v>0</v>
      </c>
    </row>
    <row r="2605" spans="1:4">
      <c r="A2605" t="s">
        <v>18442</v>
      </c>
      <c r="B2605" t="s">
        <v>19588</v>
      </c>
      <c r="C2605">
        <v>1989</v>
      </c>
      <c r="D2605" t="b">
        <f t="shared" si="41"/>
        <v>0</v>
      </c>
    </row>
    <row r="2606" spans="1:4">
      <c r="A2606" t="s">
        <v>18442</v>
      </c>
      <c r="B2606" t="s">
        <v>29319</v>
      </c>
      <c r="C2606">
        <v>1990</v>
      </c>
      <c r="D2606" t="b">
        <f t="shared" si="41"/>
        <v>0</v>
      </c>
    </row>
    <row r="2607" spans="1:4">
      <c r="A2607" t="s">
        <v>18442</v>
      </c>
      <c r="B2607" t="s">
        <v>27257</v>
      </c>
      <c r="C2607">
        <v>2016</v>
      </c>
      <c r="D2607" t="b">
        <f t="shared" si="41"/>
        <v>0</v>
      </c>
    </row>
    <row r="2608" spans="1:4">
      <c r="A2608" t="s">
        <v>18442</v>
      </c>
      <c r="B2608" t="s">
        <v>23155</v>
      </c>
      <c r="C2608">
        <v>1994</v>
      </c>
      <c r="D2608" t="b">
        <f t="shared" si="41"/>
        <v>0</v>
      </c>
    </row>
    <row r="2609" spans="1:4">
      <c r="A2609" t="s">
        <v>18442</v>
      </c>
      <c r="B2609" t="s">
        <v>20802</v>
      </c>
      <c r="C2609">
        <v>1991</v>
      </c>
      <c r="D2609" t="b">
        <f t="shared" si="41"/>
        <v>0</v>
      </c>
    </row>
    <row r="2610" spans="1:4">
      <c r="A2610" t="s">
        <v>18442</v>
      </c>
      <c r="B2610" t="s">
        <v>25180</v>
      </c>
      <c r="C2610">
        <v>2002</v>
      </c>
      <c r="D2610" t="b">
        <f t="shared" si="41"/>
        <v>0</v>
      </c>
    </row>
    <row r="2611" spans="1:4">
      <c r="A2611" t="s">
        <v>18442</v>
      </c>
      <c r="B2611" t="s">
        <v>28419</v>
      </c>
      <c r="C2611">
        <v>2003</v>
      </c>
      <c r="D2611" t="b">
        <f t="shared" si="41"/>
        <v>0</v>
      </c>
    </row>
    <row r="2612" spans="1:4">
      <c r="A2612" t="s">
        <v>18442</v>
      </c>
      <c r="B2612" t="s">
        <v>20939</v>
      </c>
      <c r="C2612">
        <v>1990</v>
      </c>
      <c r="D2612" t="b">
        <f t="shared" si="41"/>
        <v>0</v>
      </c>
    </row>
    <row r="2613" spans="1:4">
      <c r="A2613" t="s">
        <v>18442</v>
      </c>
      <c r="B2613" t="s">
        <v>29551</v>
      </c>
      <c r="C2613">
        <v>1994</v>
      </c>
      <c r="D2613" t="b">
        <f t="shared" si="41"/>
        <v>0</v>
      </c>
    </row>
    <row r="2614" spans="1:4">
      <c r="A2614" t="s">
        <v>18442</v>
      </c>
      <c r="B2614" t="s">
        <v>29552</v>
      </c>
      <c r="C2614">
        <v>1994</v>
      </c>
      <c r="D2614" t="b">
        <f t="shared" si="41"/>
        <v>0</v>
      </c>
    </row>
    <row r="2615" spans="1:4">
      <c r="A2615" t="s">
        <v>18442</v>
      </c>
      <c r="B2615" t="s">
        <v>18514</v>
      </c>
      <c r="C2615">
        <v>1989</v>
      </c>
      <c r="D2615" t="b">
        <f t="shared" si="41"/>
        <v>0</v>
      </c>
    </row>
    <row r="2616" spans="1:4">
      <c r="A2616" t="s">
        <v>18442</v>
      </c>
      <c r="B2616" t="s">
        <v>27012</v>
      </c>
      <c r="C2616">
        <v>2014</v>
      </c>
      <c r="D2616" t="b">
        <f t="shared" si="41"/>
        <v>0</v>
      </c>
    </row>
    <row r="2617" spans="1:4">
      <c r="A2617" t="s">
        <v>18442</v>
      </c>
      <c r="B2617" t="s">
        <v>22086</v>
      </c>
      <c r="C2617">
        <v>1992</v>
      </c>
      <c r="D2617" t="b">
        <f t="shared" si="41"/>
        <v>0</v>
      </c>
    </row>
    <row r="2618" spans="1:4">
      <c r="A2618" t="s">
        <v>18442</v>
      </c>
      <c r="B2618" t="s">
        <v>27751</v>
      </c>
      <c r="C2618">
        <v>2019</v>
      </c>
      <c r="D2618" t="b">
        <f t="shared" si="41"/>
        <v>0</v>
      </c>
    </row>
    <row r="2619" spans="1:4">
      <c r="A2619" t="s">
        <v>18442</v>
      </c>
      <c r="B2619" t="s">
        <v>28401</v>
      </c>
      <c r="C2619">
        <v>2013</v>
      </c>
      <c r="D2619" t="b">
        <f t="shared" si="41"/>
        <v>0</v>
      </c>
    </row>
    <row r="2620" spans="1:4">
      <c r="A2620" t="s">
        <v>18442</v>
      </c>
      <c r="B2620" t="s">
        <v>32273</v>
      </c>
      <c r="C2620">
        <v>1989</v>
      </c>
      <c r="D2620" t="b">
        <f t="shared" si="41"/>
        <v>0</v>
      </c>
    </row>
    <row r="2621" spans="1:4">
      <c r="A2621" t="s">
        <v>18442</v>
      </c>
      <c r="B2621" t="s">
        <v>29102</v>
      </c>
      <c r="C2621">
        <v>1990</v>
      </c>
      <c r="D2621" t="b">
        <f t="shared" si="41"/>
        <v>0</v>
      </c>
    </row>
    <row r="2622" spans="1:4">
      <c r="A2622" t="s">
        <v>18442</v>
      </c>
      <c r="B2622" t="s">
        <v>29760</v>
      </c>
      <c r="C2622">
        <v>2018</v>
      </c>
      <c r="D2622" t="b">
        <f t="shared" si="41"/>
        <v>0</v>
      </c>
    </row>
    <row r="2623" spans="1:4">
      <c r="A2623" t="s">
        <v>18442</v>
      </c>
      <c r="B2623" t="s">
        <v>29248</v>
      </c>
      <c r="C2623">
        <v>1990</v>
      </c>
      <c r="D2623" t="b">
        <f t="shared" si="41"/>
        <v>0</v>
      </c>
    </row>
    <row r="2624" spans="1:4">
      <c r="A2624" t="s">
        <v>18442</v>
      </c>
      <c r="B2624" t="s">
        <v>21466</v>
      </c>
      <c r="C2624">
        <v>1991</v>
      </c>
      <c r="D2624" t="b">
        <f t="shared" si="41"/>
        <v>0</v>
      </c>
    </row>
    <row r="2625" spans="1:4">
      <c r="A2625" t="s">
        <v>18442</v>
      </c>
      <c r="B2625" t="s">
        <v>21634</v>
      </c>
      <c r="C2625">
        <v>1990</v>
      </c>
      <c r="D2625" t="b">
        <f t="shared" si="41"/>
        <v>0</v>
      </c>
    </row>
    <row r="2626" spans="1:4">
      <c r="A2626" t="s">
        <v>18442</v>
      </c>
      <c r="B2626" t="s">
        <v>19972</v>
      </c>
      <c r="C2626">
        <v>1989</v>
      </c>
      <c r="D2626" t="b">
        <f t="shared" si="41"/>
        <v>0</v>
      </c>
    </row>
    <row r="2627" spans="1:4">
      <c r="A2627" t="s">
        <v>18442</v>
      </c>
      <c r="B2627" t="s">
        <v>20139</v>
      </c>
      <c r="C2627">
        <v>1990</v>
      </c>
      <c r="D2627" t="b">
        <f t="shared" si="41"/>
        <v>0</v>
      </c>
    </row>
    <row r="2628" spans="1:4">
      <c r="A2628" t="s">
        <v>18442</v>
      </c>
      <c r="B2628" t="s">
        <v>28411</v>
      </c>
      <c r="C2628">
        <v>2011</v>
      </c>
      <c r="D2628" t="b">
        <f t="shared" si="41"/>
        <v>0</v>
      </c>
    </row>
    <row r="2629" spans="1:4">
      <c r="A2629" t="s">
        <v>18442</v>
      </c>
      <c r="B2629" t="s">
        <v>24910</v>
      </c>
      <c r="C2629">
        <v>1996</v>
      </c>
      <c r="D2629" t="b">
        <f t="shared" si="41"/>
        <v>0</v>
      </c>
    </row>
    <row r="2630" spans="1:4">
      <c r="A2630" t="s">
        <v>18442</v>
      </c>
      <c r="B2630" t="s">
        <v>21068</v>
      </c>
      <c r="C2630">
        <v>1991</v>
      </c>
      <c r="D2630" t="b">
        <f t="shared" si="41"/>
        <v>0</v>
      </c>
    </row>
    <row r="2631" spans="1:4">
      <c r="A2631" t="s">
        <v>18442</v>
      </c>
      <c r="B2631" t="s">
        <v>28892</v>
      </c>
      <c r="C2631">
        <v>1989</v>
      </c>
      <c r="D2631" t="b">
        <f t="shared" si="41"/>
        <v>0</v>
      </c>
    </row>
    <row r="2632" spans="1:4">
      <c r="A2632" t="s">
        <v>18442</v>
      </c>
      <c r="B2632" t="s">
        <v>21507</v>
      </c>
      <c r="C2632">
        <v>1991</v>
      </c>
      <c r="D2632" t="b">
        <f t="shared" si="41"/>
        <v>0</v>
      </c>
    </row>
    <row r="2633" spans="1:4">
      <c r="A2633" t="s">
        <v>18442</v>
      </c>
      <c r="B2633" t="s">
        <v>28448</v>
      </c>
      <c r="C2633">
        <v>2017</v>
      </c>
      <c r="D2633" t="b">
        <f t="shared" si="41"/>
        <v>0</v>
      </c>
    </row>
    <row r="2634" spans="1:4">
      <c r="A2634" t="s">
        <v>18442</v>
      </c>
      <c r="B2634" t="s">
        <v>20430</v>
      </c>
      <c r="C2634">
        <v>2014</v>
      </c>
      <c r="D2634" t="b">
        <f t="shared" si="41"/>
        <v>0</v>
      </c>
    </row>
    <row r="2635" spans="1:4">
      <c r="A2635" t="s">
        <v>18442</v>
      </c>
      <c r="B2635" t="s">
        <v>26211</v>
      </c>
      <c r="C2635">
        <v>2008</v>
      </c>
      <c r="D2635" t="b">
        <f t="shared" si="41"/>
        <v>0</v>
      </c>
    </row>
    <row r="2636" spans="1:4">
      <c r="A2636" t="s">
        <v>18442</v>
      </c>
      <c r="B2636" t="s">
        <v>26510</v>
      </c>
      <c r="C2636">
        <v>2009</v>
      </c>
      <c r="D2636" t="b">
        <f t="shared" si="41"/>
        <v>0</v>
      </c>
    </row>
    <row r="2637" spans="1:4">
      <c r="A2637" t="s">
        <v>18442</v>
      </c>
      <c r="B2637" t="s">
        <v>24503</v>
      </c>
      <c r="C2637">
        <v>1989</v>
      </c>
      <c r="D2637" t="b">
        <f t="shared" si="41"/>
        <v>0</v>
      </c>
    </row>
    <row r="2638" spans="1:4">
      <c r="A2638" t="s">
        <v>18442</v>
      </c>
      <c r="B2638" t="s">
        <v>29540</v>
      </c>
      <c r="C2638">
        <v>1993</v>
      </c>
      <c r="D2638" t="b">
        <f t="shared" si="41"/>
        <v>0</v>
      </c>
    </row>
    <row r="2639" spans="1:4">
      <c r="A2639" t="s">
        <v>18442</v>
      </c>
      <c r="B2639" t="s">
        <v>28470</v>
      </c>
      <c r="C2639">
        <v>2003</v>
      </c>
      <c r="D2639" t="b">
        <f t="shared" si="41"/>
        <v>0</v>
      </c>
    </row>
    <row r="2640" spans="1:4">
      <c r="A2640" t="s">
        <v>18442</v>
      </c>
      <c r="B2640" t="s">
        <v>29570</v>
      </c>
      <c r="C2640">
        <v>1994</v>
      </c>
      <c r="D2640" t="b">
        <f t="shared" si="41"/>
        <v>0</v>
      </c>
    </row>
    <row r="2641" spans="1:4">
      <c r="A2641" t="s">
        <v>18442</v>
      </c>
      <c r="B2641" t="s">
        <v>22050</v>
      </c>
      <c r="C2641">
        <v>1992</v>
      </c>
      <c r="D2641" t="b">
        <f t="shared" si="41"/>
        <v>0</v>
      </c>
    </row>
    <row r="2642" spans="1:4">
      <c r="A2642" t="s">
        <v>18442</v>
      </c>
      <c r="B2642" t="s">
        <v>19281</v>
      </c>
      <c r="C2642">
        <v>1989</v>
      </c>
      <c r="D2642" t="b">
        <f t="shared" si="41"/>
        <v>0</v>
      </c>
    </row>
    <row r="2643" spans="1:4">
      <c r="A2643" t="s">
        <v>18442</v>
      </c>
      <c r="B2643" t="s">
        <v>19794</v>
      </c>
      <c r="C2643">
        <v>1989</v>
      </c>
      <c r="D2643" t="b">
        <f t="shared" si="41"/>
        <v>0</v>
      </c>
    </row>
    <row r="2644" spans="1:4">
      <c r="A2644" t="s">
        <v>18442</v>
      </c>
      <c r="B2644" t="s">
        <v>29409</v>
      </c>
      <c r="C2644">
        <v>1991</v>
      </c>
      <c r="D2644" t="b">
        <f t="shared" ref="D2644:D2707" si="42">A2644&amp;B2644=A2645&amp;B2645</f>
        <v>0</v>
      </c>
    </row>
    <row r="2645" spans="1:4">
      <c r="A2645" t="s">
        <v>18442</v>
      </c>
      <c r="B2645" t="s">
        <v>29558</v>
      </c>
      <c r="C2645">
        <v>1994</v>
      </c>
      <c r="D2645" t="b">
        <f t="shared" si="42"/>
        <v>0</v>
      </c>
    </row>
    <row r="2646" spans="1:4">
      <c r="A2646" t="s">
        <v>18442</v>
      </c>
      <c r="B2646" t="s">
        <v>20174</v>
      </c>
      <c r="C2646">
        <v>1990</v>
      </c>
      <c r="D2646" t="b">
        <f t="shared" si="42"/>
        <v>0</v>
      </c>
    </row>
    <row r="2647" spans="1:4">
      <c r="A2647" t="s">
        <v>18442</v>
      </c>
      <c r="B2647" t="s">
        <v>21115</v>
      </c>
      <c r="C2647">
        <v>2008</v>
      </c>
      <c r="D2647" t="b">
        <f t="shared" si="42"/>
        <v>0</v>
      </c>
    </row>
    <row r="2648" spans="1:4">
      <c r="A2648" t="s">
        <v>18442</v>
      </c>
      <c r="B2648" t="s">
        <v>21234</v>
      </c>
      <c r="C2648">
        <v>1991</v>
      </c>
      <c r="D2648" t="b">
        <f t="shared" si="42"/>
        <v>0</v>
      </c>
    </row>
    <row r="2649" spans="1:4">
      <c r="A2649" t="s">
        <v>18442</v>
      </c>
      <c r="B2649" t="s">
        <v>18864</v>
      </c>
      <c r="C2649">
        <v>1989</v>
      </c>
      <c r="D2649" t="b">
        <f t="shared" si="42"/>
        <v>0</v>
      </c>
    </row>
    <row r="2650" spans="1:4">
      <c r="A2650" t="s">
        <v>18442</v>
      </c>
      <c r="B2650" t="s">
        <v>29569</v>
      </c>
      <c r="C2650">
        <v>1994</v>
      </c>
      <c r="D2650" t="b">
        <f t="shared" si="42"/>
        <v>0</v>
      </c>
    </row>
    <row r="2651" spans="1:4">
      <c r="A2651" t="s">
        <v>18442</v>
      </c>
      <c r="B2651" t="s">
        <v>29273</v>
      </c>
      <c r="C2651">
        <v>1990</v>
      </c>
      <c r="D2651" t="b">
        <f t="shared" si="42"/>
        <v>0</v>
      </c>
    </row>
    <row r="2652" spans="1:4">
      <c r="A2652" t="s">
        <v>18442</v>
      </c>
      <c r="B2652" t="s">
        <v>22290</v>
      </c>
      <c r="C2652">
        <v>1990</v>
      </c>
      <c r="D2652" t="b">
        <f t="shared" si="42"/>
        <v>0</v>
      </c>
    </row>
    <row r="2653" spans="1:4">
      <c r="A2653" t="s">
        <v>18442</v>
      </c>
      <c r="B2653" t="s">
        <v>27058</v>
      </c>
      <c r="C2653">
        <v>2014</v>
      </c>
      <c r="D2653" t="b">
        <f t="shared" si="42"/>
        <v>0</v>
      </c>
    </row>
    <row r="2654" spans="1:4">
      <c r="A2654" t="s">
        <v>18442</v>
      </c>
      <c r="B2654" t="s">
        <v>18950</v>
      </c>
      <c r="C2654">
        <v>1989</v>
      </c>
      <c r="D2654" t="b">
        <f t="shared" si="42"/>
        <v>0</v>
      </c>
    </row>
    <row r="2655" spans="1:4">
      <c r="A2655" t="s">
        <v>18442</v>
      </c>
      <c r="B2655" t="s">
        <v>29463</v>
      </c>
      <c r="C2655">
        <v>1991</v>
      </c>
      <c r="D2655" t="b">
        <f t="shared" si="42"/>
        <v>0</v>
      </c>
    </row>
    <row r="2656" spans="1:4">
      <c r="A2656" t="s">
        <v>18442</v>
      </c>
      <c r="B2656" t="s">
        <v>27663</v>
      </c>
      <c r="C2656">
        <v>2018</v>
      </c>
      <c r="D2656" t="b">
        <f t="shared" si="42"/>
        <v>0</v>
      </c>
    </row>
    <row r="2657" spans="1:4">
      <c r="A2657" t="s">
        <v>18442</v>
      </c>
      <c r="B2657" t="s">
        <v>19215</v>
      </c>
      <c r="C2657">
        <v>2002</v>
      </c>
      <c r="D2657" t="b">
        <f t="shared" si="42"/>
        <v>0</v>
      </c>
    </row>
    <row r="2658" spans="1:4">
      <c r="A2658" t="s">
        <v>18442</v>
      </c>
      <c r="B2658" t="s">
        <v>19553</v>
      </c>
      <c r="C2658">
        <v>1991</v>
      </c>
      <c r="D2658" t="b">
        <f t="shared" si="42"/>
        <v>0</v>
      </c>
    </row>
    <row r="2659" spans="1:4">
      <c r="A2659" t="s">
        <v>18442</v>
      </c>
      <c r="B2659" t="s">
        <v>29005</v>
      </c>
      <c r="C2659">
        <v>1989</v>
      </c>
      <c r="D2659" t="b">
        <f t="shared" si="42"/>
        <v>0</v>
      </c>
    </row>
    <row r="2660" spans="1:4">
      <c r="A2660" t="s">
        <v>18442</v>
      </c>
      <c r="B2660" t="s">
        <v>20596</v>
      </c>
      <c r="C2660">
        <v>1990</v>
      </c>
      <c r="D2660" t="b">
        <f t="shared" si="42"/>
        <v>0</v>
      </c>
    </row>
    <row r="2661" spans="1:4">
      <c r="A2661" t="s">
        <v>18442</v>
      </c>
      <c r="B2661" t="s">
        <v>22019</v>
      </c>
      <c r="C2661">
        <v>1995</v>
      </c>
      <c r="D2661" t="b">
        <f t="shared" si="42"/>
        <v>0</v>
      </c>
    </row>
    <row r="2662" spans="1:4">
      <c r="A2662" t="s">
        <v>18442</v>
      </c>
      <c r="B2662" t="s">
        <v>23395</v>
      </c>
      <c r="C2662">
        <v>1995</v>
      </c>
      <c r="D2662" t="b">
        <f t="shared" si="42"/>
        <v>0</v>
      </c>
    </row>
    <row r="2663" spans="1:4">
      <c r="A2663" t="s">
        <v>18442</v>
      </c>
      <c r="B2663" t="s">
        <v>28408</v>
      </c>
      <c r="C2663">
        <v>1991</v>
      </c>
      <c r="D2663" t="b">
        <f t="shared" si="42"/>
        <v>0</v>
      </c>
    </row>
    <row r="2664" spans="1:4">
      <c r="A2664" t="s">
        <v>18442</v>
      </c>
      <c r="B2664" t="s">
        <v>23004</v>
      </c>
      <c r="C2664">
        <v>1993</v>
      </c>
      <c r="D2664" t="b">
        <f t="shared" si="42"/>
        <v>0</v>
      </c>
    </row>
    <row r="2665" spans="1:4">
      <c r="A2665" t="s">
        <v>18442</v>
      </c>
      <c r="B2665" t="s">
        <v>26776</v>
      </c>
      <c r="C2665">
        <v>2012</v>
      </c>
      <c r="D2665" t="b">
        <f t="shared" si="42"/>
        <v>0</v>
      </c>
    </row>
    <row r="2666" spans="1:4">
      <c r="A2666" t="s">
        <v>18442</v>
      </c>
      <c r="B2666" t="s">
        <v>25359</v>
      </c>
      <c r="C2666">
        <v>2003</v>
      </c>
      <c r="D2666" t="b">
        <f t="shared" si="42"/>
        <v>0</v>
      </c>
    </row>
    <row r="2667" spans="1:4">
      <c r="A2667" t="s">
        <v>18442</v>
      </c>
      <c r="B2667" t="s">
        <v>19775</v>
      </c>
      <c r="C2667">
        <v>2005</v>
      </c>
      <c r="D2667" t="b">
        <f t="shared" si="42"/>
        <v>0</v>
      </c>
    </row>
    <row r="2668" spans="1:4">
      <c r="A2668" t="s">
        <v>18442</v>
      </c>
      <c r="B2668" t="s">
        <v>29164</v>
      </c>
      <c r="C2668">
        <v>1990</v>
      </c>
      <c r="D2668" t="b">
        <f t="shared" si="42"/>
        <v>0</v>
      </c>
    </row>
    <row r="2669" spans="1:4">
      <c r="A2669" t="s">
        <v>18442</v>
      </c>
      <c r="B2669" t="s">
        <v>26164</v>
      </c>
      <c r="C2669">
        <v>2008</v>
      </c>
      <c r="D2669" t="b">
        <f t="shared" si="42"/>
        <v>0</v>
      </c>
    </row>
    <row r="2670" spans="1:4">
      <c r="A2670" t="s">
        <v>18442</v>
      </c>
      <c r="B2670" t="s">
        <v>19600</v>
      </c>
      <c r="C2670">
        <v>1989</v>
      </c>
      <c r="D2670" t="b">
        <f t="shared" si="42"/>
        <v>0</v>
      </c>
    </row>
    <row r="2671" spans="1:4">
      <c r="A2671" t="s">
        <v>18442</v>
      </c>
      <c r="B2671" t="s">
        <v>24264</v>
      </c>
      <c r="C2671">
        <v>1998</v>
      </c>
      <c r="D2671" t="b">
        <f t="shared" si="42"/>
        <v>0</v>
      </c>
    </row>
    <row r="2672" spans="1:4">
      <c r="A2672" t="s">
        <v>18442</v>
      </c>
      <c r="B2672" t="s">
        <v>29753</v>
      </c>
      <c r="C2672">
        <v>2017</v>
      </c>
      <c r="D2672" t="b">
        <f t="shared" si="42"/>
        <v>0</v>
      </c>
    </row>
    <row r="2673" spans="1:4">
      <c r="A2673" t="s">
        <v>18442</v>
      </c>
      <c r="B2673" t="s">
        <v>25400</v>
      </c>
      <c r="C2673">
        <v>2003</v>
      </c>
      <c r="D2673" t="b">
        <f t="shared" si="42"/>
        <v>0</v>
      </c>
    </row>
    <row r="2674" spans="1:4">
      <c r="A2674" t="s">
        <v>18442</v>
      </c>
      <c r="B2674" t="s">
        <v>25726</v>
      </c>
      <c r="C2674">
        <v>2005</v>
      </c>
      <c r="D2674" t="b">
        <f t="shared" si="42"/>
        <v>0</v>
      </c>
    </row>
    <row r="2675" spans="1:4">
      <c r="A2675" t="s">
        <v>18442</v>
      </c>
      <c r="B2675" t="s">
        <v>21093</v>
      </c>
      <c r="C2675">
        <v>1993</v>
      </c>
      <c r="D2675" t="b">
        <f t="shared" si="42"/>
        <v>0</v>
      </c>
    </row>
    <row r="2676" spans="1:4">
      <c r="A2676" t="s">
        <v>18442</v>
      </c>
      <c r="B2676" t="s">
        <v>19896</v>
      </c>
      <c r="C2676">
        <v>1989</v>
      </c>
      <c r="D2676" t="b">
        <f t="shared" si="42"/>
        <v>0</v>
      </c>
    </row>
    <row r="2677" spans="1:4">
      <c r="A2677" t="s">
        <v>18442</v>
      </c>
      <c r="B2677" t="s">
        <v>19669</v>
      </c>
      <c r="C2677">
        <v>1989</v>
      </c>
      <c r="D2677" t="b">
        <f t="shared" si="42"/>
        <v>0</v>
      </c>
    </row>
    <row r="2678" spans="1:4">
      <c r="A2678" t="s">
        <v>18442</v>
      </c>
      <c r="B2678" t="s">
        <v>18903</v>
      </c>
      <c r="C2678">
        <v>1989</v>
      </c>
      <c r="D2678" t="b">
        <f t="shared" si="42"/>
        <v>0</v>
      </c>
    </row>
    <row r="2679" spans="1:4">
      <c r="A2679" t="s">
        <v>18442</v>
      </c>
      <c r="B2679" t="s">
        <v>29580</v>
      </c>
      <c r="C2679">
        <v>1995</v>
      </c>
      <c r="D2679" t="b">
        <f t="shared" si="42"/>
        <v>0</v>
      </c>
    </row>
    <row r="2680" spans="1:4">
      <c r="A2680" t="s">
        <v>18442</v>
      </c>
      <c r="B2680" t="s">
        <v>18443</v>
      </c>
      <c r="C2680">
        <v>1989</v>
      </c>
      <c r="D2680" t="b">
        <f t="shared" si="42"/>
        <v>0</v>
      </c>
    </row>
    <row r="2681" spans="1:4">
      <c r="A2681" t="s">
        <v>18442</v>
      </c>
      <c r="B2681" t="s">
        <v>19045</v>
      </c>
      <c r="C2681">
        <v>1989</v>
      </c>
      <c r="D2681" t="b">
        <f t="shared" si="42"/>
        <v>0</v>
      </c>
    </row>
    <row r="2682" spans="1:4">
      <c r="A2682" t="s">
        <v>18442</v>
      </c>
      <c r="B2682" t="s">
        <v>27177</v>
      </c>
      <c r="C2682">
        <v>2015</v>
      </c>
      <c r="D2682" t="b">
        <f t="shared" si="42"/>
        <v>0</v>
      </c>
    </row>
    <row r="2683" spans="1:4">
      <c r="A2683" t="s">
        <v>18442</v>
      </c>
      <c r="B2683" t="s">
        <v>20108</v>
      </c>
      <c r="C2683">
        <v>1989</v>
      </c>
      <c r="D2683" t="b">
        <f t="shared" si="42"/>
        <v>0</v>
      </c>
    </row>
    <row r="2684" spans="1:4">
      <c r="A2684" t="s">
        <v>18442</v>
      </c>
      <c r="B2684" t="s">
        <v>29607</v>
      </c>
      <c r="C2684">
        <v>1996</v>
      </c>
      <c r="D2684" t="b">
        <f t="shared" si="42"/>
        <v>0</v>
      </c>
    </row>
    <row r="2685" spans="1:4">
      <c r="A2685" t="s">
        <v>18442</v>
      </c>
      <c r="B2685" t="s">
        <v>21132</v>
      </c>
      <c r="C2685">
        <v>1991</v>
      </c>
      <c r="D2685" t="b">
        <f t="shared" si="42"/>
        <v>0</v>
      </c>
    </row>
    <row r="2686" spans="1:4">
      <c r="A2686" t="s">
        <v>18442</v>
      </c>
      <c r="B2686" t="s">
        <v>24026</v>
      </c>
      <c r="C2686">
        <v>1996</v>
      </c>
      <c r="D2686" t="b">
        <f t="shared" si="42"/>
        <v>0</v>
      </c>
    </row>
    <row r="2687" spans="1:4">
      <c r="A2687" t="s">
        <v>18442</v>
      </c>
      <c r="B2687" t="s">
        <v>19088</v>
      </c>
      <c r="C2687">
        <v>1990</v>
      </c>
      <c r="D2687" t="b">
        <f t="shared" si="42"/>
        <v>0</v>
      </c>
    </row>
    <row r="2688" spans="1:4">
      <c r="A2688" t="s">
        <v>18442</v>
      </c>
      <c r="B2688" t="s">
        <v>20528</v>
      </c>
      <c r="C2688">
        <v>1990</v>
      </c>
      <c r="D2688" t="b">
        <f t="shared" si="42"/>
        <v>0</v>
      </c>
    </row>
    <row r="2689" spans="1:4">
      <c r="A2689" t="s">
        <v>18442</v>
      </c>
      <c r="B2689" t="s">
        <v>19806</v>
      </c>
      <c r="C2689">
        <v>1989</v>
      </c>
      <c r="D2689" t="b">
        <f t="shared" si="42"/>
        <v>0</v>
      </c>
    </row>
    <row r="2690" spans="1:4">
      <c r="A2690" t="s">
        <v>18442</v>
      </c>
      <c r="B2690" t="s">
        <v>24981</v>
      </c>
      <c r="C2690">
        <v>2002</v>
      </c>
      <c r="D2690" t="b">
        <f t="shared" si="42"/>
        <v>0</v>
      </c>
    </row>
    <row r="2691" spans="1:4">
      <c r="A2691" t="s">
        <v>18442</v>
      </c>
      <c r="B2691" t="s">
        <v>20181</v>
      </c>
      <c r="C2691">
        <v>1992</v>
      </c>
      <c r="D2691" t="b">
        <f t="shared" si="42"/>
        <v>0</v>
      </c>
    </row>
    <row r="2692" spans="1:4">
      <c r="A2692" t="s">
        <v>18442</v>
      </c>
      <c r="B2692" t="s">
        <v>23636</v>
      </c>
      <c r="C2692">
        <v>1996</v>
      </c>
      <c r="D2692" t="b">
        <f t="shared" si="42"/>
        <v>0</v>
      </c>
    </row>
    <row r="2693" spans="1:4">
      <c r="A2693" t="s">
        <v>18442</v>
      </c>
      <c r="B2693" t="s">
        <v>29052</v>
      </c>
      <c r="C2693">
        <v>1989</v>
      </c>
      <c r="D2693" t="b">
        <f t="shared" si="42"/>
        <v>0</v>
      </c>
    </row>
    <row r="2694" spans="1:4">
      <c r="A2694" t="s">
        <v>18442</v>
      </c>
      <c r="B2694" t="s">
        <v>28451</v>
      </c>
      <c r="C2694">
        <v>1991</v>
      </c>
      <c r="D2694" t="b">
        <f t="shared" si="42"/>
        <v>0</v>
      </c>
    </row>
    <row r="2695" spans="1:4">
      <c r="A2695" t="s">
        <v>18442</v>
      </c>
      <c r="B2695" t="s">
        <v>20417</v>
      </c>
      <c r="C2695">
        <v>1990</v>
      </c>
      <c r="D2695" t="b">
        <f t="shared" si="42"/>
        <v>0</v>
      </c>
    </row>
    <row r="2696" spans="1:4">
      <c r="A2696" t="s">
        <v>18442</v>
      </c>
      <c r="B2696" t="s">
        <v>25771</v>
      </c>
      <c r="C2696">
        <v>2005</v>
      </c>
      <c r="D2696" t="b">
        <f t="shared" si="42"/>
        <v>0</v>
      </c>
    </row>
    <row r="2697" spans="1:4">
      <c r="A2697" t="s">
        <v>18442</v>
      </c>
      <c r="B2697" t="s">
        <v>28439</v>
      </c>
      <c r="C2697">
        <v>2015</v>
      </c>
      <c r="D2697" t="b">
        <f t="shared" si="42"/>
        <v>0</v>
      </c>
    </row>
    <row r="2698" spans="1:4">
      <c r="A2698" t="s">
        <v>18442</v>
      </c>
      <c r="B2698" t="s">
        <v>26513</v>
      </c>
      <c r="C2698">
        <v>2019</v>
      </c>
      <c r="D2698" t="b">
        <f t="shared" si="42"/>
        <v>0</v>
      </c>
    </row>
    <row r="2699" spans="1:4">
      <c r="A2699" t="s">
        <v>18442</v>
      </c>
      <c r="B2699" t="s">
        <v>19116</v>
      </c>
      <c r="C2699">
        <v>1989</v>
      </c>
      <c r="D2699" t="b">
        <f t="shared" si="42"/>
        <v>0</v>
      </c>
    </row>
    <row r="2700" spans="1:4">
      <c r="A2700" t="s">
        <v>18442</v>
      </c>
      <c r="B2700" t="s">
        <v>29407</v>
      </c>
      <c r="C2700">
        <v>1991</v>
      </c>
      <c r="D2700" t="b">
        <f t="shared" si="42"/>
        <v>0</v>
      </c>
    </row>
    <row r="2701" spans="1:4">
      <c r="A2701" t="s">
        <v>18442</v>
      </c>
      <c r="B2701" t="s">
        <v>24778</v>
      </c>
      <c r="C2701">
        <v>2000</v>
      </c>
      <c r="D2701" t="b">
        <f t="shared" si="42"/>
        <v>0</v>
      </c>
    </row>
    <row r="2702" spans="1:4">
      <c r="A2702" t="s">
        <v>18442</v>
      </c>
      <c r="B2702" t="s">
        <v>32316</v>
      </c>
      <c r="C2702">
        <v>2020</v>
      </c>
      <c r="D2702" t="b">
        <f t="shared" si="42"/>
        <v>0</v>
      </c>
    </row>
    <row r="2703" spans="1:4">
      <c r="A2703" t="s">
        <v>18442</v>
      </c>
      <c r="B2703" t="s">
        <v>24646</v>
      </c>
      <c r="C2703">
        <v>1999</v>
      </c>
      <c r="D2703" t="b">
        <f t="shared" si="42"/>
        <v>0</v>
      </c>
    </row>
    <row r="2704" spans="1:4">
      <c r="A2704" t="s">
        <v>18442</v>
      </c>
      <c r="B2704" t="s">
        <v>23705</v>
      </c>
      <c r="C2704">
        <v>2012</v>
      </c>
      <c r="D2704" t="b">
        <f t="shared" si="42"/>
        <v>0</v>
      </c>
    </row>
    <row r="2705" spans="1:4">
      <c r="A2705" t="s">
        <v>18442</v>
      </c>
      <c r="B2705" t="s">
        <v>29512</v>
      </c>
      <c r="C2705">
        <v>1992</v>
      </c>
      <c r="D2705" t="b">
        <f t="shared" si="42"/>
        <v>0</v>
      </c>
    </row>
    <row r="2706" spans="1:4">
      <c r="A2706" t="s">
        <v>18442</v>
      </c>
      <c r="B2706" t="s">
        <v>23391</v>
      </c>
      <c r="C2706">
        <v>1989</v>
      </c>
      <c r="D2706" t="b">
        <f t="shared" si="42"/>
        <v>0</v>
      </c>
    </row>
    <row r="2707" spans="1:4">
      <c r="A2707" t="s">
        <v>18442</v>
      </c>
      <c r="B2707" t="s">
        <v>24528</v>
      </c>
      <c r="C2707">
        <v>2003</v>
      </c>
      <c r="D2707" t="b">
        <f t="shared" si="42"/>
        <v>0</v>
      </c>
    </row>
    <row r="2708" spans="1:4">
      <c r="A2708" t="s">
        <v>18442</v>
      </c>
      <c r="B2708" t="s">
        <v>20255</v>
      </c>
      <c r="C2708">
        <v>1991</v>
      </c>
      <c r="D2708" t="b">
        <f t="shared" ref="D2708:D2771" si="43">A2708&amp;B2708=A2709&amp;B2709</f>
        <v>0</v>
      </c>
    </row>
    <row r="2709" spans="1:4">
      <c r="A2709" t="s">
        <v>18442</v>
      </c>
      <c r="B2709" t="s">
        <v>24071</v>
      </c>
      <c r="C2709">
        <v>1997</v>
      </c>
      <c r="D2709" t="b">
        <f t="shared" si="43"/>
        <v>0</v>
      </c>
    </row>
    <row r="2710" spans="1:4">
      <c r="A2710" t="s">
        <v>18442</v>
      </c>
      <c r="B2710" t="s">
        <v>28399</v>
      </c>
      <c r="C2710">
        <v>2013</v>
      </c>
      <c r="D2710" t="b">
        <f t="shared" si="43"/>
        <v>0</v>
      </c>
    </row>
    <row r="2711" spans="1:4">
      <c r="A2711" t="s">
        <v>18442</v>
      </c>
      <c r="B2711" t="s">
        <v>29694</v>
      </c>
      <c r="C2711">
        <v>2003</v>
      </c>
      <c r="D2711" t="b">
        <f t="shared" si="43"/>
        <v>0</v>
      </c>
    </row>
    <row r="2712" spans="1:4">
      <c r="A2712" t="s">
        <v>18442</v>
      </c>
      <c r="B2712" t="s">
        <v>21082</v>
      </c>
      <c r="C2712">
        <v>1991</v>
      </c>
      <c r="D2712" t="b">
        <f t="shared" si="43"/>
        <v>0</v>
      </c>
    </row>
    <row r="2713" spans="1:4">
      <c r="A2713" t="s">
        <v>18442</v>
      </c>
      <c r="B2713" t="s">
        <v>26799</v>
      </c>
      <c r="C2713">
        <v>2012</v>
      </c>
      <c r="D2713" t="b">
        <f t="shared" si="43"/>
        <v>0</v>
      </c>
    </row>
    <row r="2714" spans="1:4">
      <c r="A2714" t="s">
        <v>18442</v>
      </c>
      <c r="B2714" t="s">
        <v>29093</v>
      </c>
      <c r="C2714">
        <v>1990</v>
      </c>
      <c r="D2714" t="b">
        <f t="shared" si="43"/>
        <v>0</v>
      </c>
    </row>
    <row r="2715" spans="1:4">
      <c r="A2715" t="s">
        <v>18442</v>
      </c>
      <c r="B2715" t="s">
        <v>18693</v>
      </c>
      <c r="C2715">
        <v>1989</v>
      </c>
      <c r="D2715" t="b">
        <f t="shared" si="43"/>
        <v>0</v>
      </c>
    </row>
    <row r="2716" spans="1:4">
      <c r="A2716" t="s">
        <v>18442</v>
      </c>
      <c r="B2716" t="s">
        <v>19478</v>
      </c>
      <c r="C2716">
        <v>1989</v>
      </c>
      <c r="D2716" t="b">
        <f t="shared" si="43"/>
        <v>0</v>
      </c>
    </row>
    <row r="2717" spans="1:4">
      <c r="A2717" t="s">
        <v>18442</v>
      </c>
      <c r="B2717" t="s">
        <v>29623</v>
      </c>
      <c r="C2717">
        <v>1997</v>
      </c>
      <c r="D2717" t="b">
        <f t="shared" si="43"/>
        <v>0</v>
      </c>
    </row>
    <row r="2718" spans="1:4">
      <c r="A2718" t="s">
        <v>18442</v>
      </c>
      <c r="B2718" t="s">
        <v>29215</v>
      </c>
      <c r="C2718">
        <v>1990</v>
      </c>
      <c r="D2718" t="b">
        <f t="shared" si="43"/>
        <v>0</v>
      </c>
    </row>
    <row r="2719" spans="1:4">
      <c r="A2719" t="s">
        <v>18442</v>
      </c>
      <c r="B2719" t="s">
        <v>29703</v>
      </c>
      <c r="C2719">
        <v>2005</v>
      </c>
      <c r="D2719" t="b">
        <f t="shared" si="43"/>
        <v>0</v>
      </c>
    </row>
    <row r="2720" spans="1:4">
      <c r="A2720" t="s">
        <v>18442</v>
      </c>
      <c r="B2720" t="s">
        <v>29329</v>
      </c>
      <c r="C2720">
        <v>1990</v>
      </c>
      <c r="D2720" t="b">
        <f t="shared" si="43"/>
        <v>0</v>
      </c>
    </row>
    <row r="2721" spans="1:4">
      <c r="A2721" t="s">
        <v>18442</v>
      </c>
      <c r="B2721" t="s">
        <v>23754</v>
      </c>
      <c r="C2721">
        <v>1996</v>
      </c>
      <c r="D2721" t="b">
        <f t="shared" si="43"/>
        <v>0</v>
      </c>
    </row>
    <row r="2722" spans="1:4">
      <c r="A2722" t="s">
        <v>18442</v>
      </c>
      <c r="B2722" t="s">
        <v>27747</v>
      </c>
      <c r="C2722">
        <v>2019</v>
      </c>
      <c r="D2722" t="b">
        <f t="shared" si="43"/>
        <v>0</v>
      </c>
    </row>
    <row r="2723" spans="1:4">
      <c r="A2723" t="s">
        <v>18442</v>
      </c>
      <c r="B2723" t="s">
        <v>29325</v>
      </c>
      <c r="C2723">
        <v>1990</v>
      </c>
      <c r="D2723" t="b">
        <f t="shared" si="43"/>
        <v>0</v>
      </c>
    </row>
    <row r="2724" spans="1:4">
      <c r="A2724" t="s">
        <v>18442</v>
      </c>
      <c r="B2724" t="s">
        <v>18728</v>
      </c>
      <c r="C2724">
        <v>1989</v>
      </c>
      <c r="D2724" t="b">
        <f t="shared" si="43"/>
        <v>0</v>
      </c>
    </row>
    <row r="2725" spans="1:4">
      <c r="A2725" t="s">
        <v>18442</v>
      </c>
      <c r="B2725" t="s">
        <v>29590</v>
      </c>
      <c r="C2725">
        <v>1995</v>
      </c>
      <c r="D2725" t="b">
        <f t="shared" si="43"/>
        <v>0</v>
      </c>
    </row>
    <row r="2726" spans="1:4">
      <c r="A2726" t="s">
        <v>18442</v>
      </c>
      <c r="B2726" t="s">
        <v>18442</v>
      </c>
      <c r="C2726">
        <v>2016</v>
      </c>
      <c r="D2726" t="b">
        <f t="shared" si="43"/>
        <v>0</v>
      </c>
    </row>
    <row r="2727" spans="1:4">
      <c r="A2727" t="s">
        <v>18442</v>
      </c>
      <c r="B2727" t="s">
        <v>23206</v>
      </c>
      <c r="C2727">
        <v>2002</v>
      </c>
      <c r="D2727" t="b">
        <f t="shared" si="43"/>
        <v>0</v>
      </c>
    </row>
    <row r="2728" spans="1:4">
      <c r="A2728" t="s">
        <v>18442</v>
      </c>
      <c r="B2728" t="s">
        <v>19759</v>
      </c>
      <c r="C2728">
        <v>1989</v>
      </c>
      <c r="D2728" t="b">
        <f t="shared" si="43"/>
        <v>0</v>
      </c>
    </row>
    <row r="2729" spans="1:4">
      <c r="A2729" t="s">
        <v>18442</v>
      </c>
      <c r="B2729" t="s">
        <v>29582</v>
      </c>
      <c r="C2729">
        <v>1995</v>
      </c>
      <c r="D2729" t="b">
        <f t="shared" si="43"/>
        <v>0</v>
      </c>
    </row>
    <row r="2730" spans="1:4">
      <c r="A2730" t="s">
        <v>18442</v>
      </c>
      <c r="B2730" t="s">
        <v>25088</v>
      </c>
      <c r="C2730">
        <v>2002</v>
      </c>
      <c r="D2730" t="b">
        <f t="shared" si="43"/>
        <v>0</v>
      </c>
    </row>
    <row r="2731" spans="1:4">
      <c r="A2731" t="s">
        <v>18442</v>
      </c>
      <c r="B2731" t="s">
        <v>20521</v>
      </c>
      <c r="C2731">
        <v>1990</v>
      </c>
      <c r="D2731" t="b">
        <f t="shared" si="43"/>
        <v>0</v>
      </c>
    </row>
    <row r="2732" spans="1:4">
      <c r="A2732" t="s">
        <v>18442</v>
      </c>
      <c r="B2732" t="s">
        <v>19134</v>
      </c>
      <c r="C2732">
        <v>1989</v>
      </c>
      <c r="D2732" t="b">
        <f t="shared" si="43"/>
        <v>0</v>
      </c>
    </row>
    <row r="2733" spans="1:4">
      <c r="A2733" t="s">
        <v>18442</v>
      </c>
      <c r="B2733" t="s">
        <v>26044</v>
      </c>
      <c r="C2733">
        <v>2010</v>
      </c>
      <c r="D2733" t="b">
        <f t="shared" si="43"/>
        <v>0</v>
      </c>
    </row>
    <row r="2734" spans="1:4">
      <c r="A2734" t="s">
        <v>18442</v>
      </c>
      <c r="B2734" t="s">
        <v>25122</v>
      </c>
      <c r="C2734">
        <v>2002</v>
      </c>
      <c r="D2734" t="b">
        <f t="shared" si="43"/>
        <v>0</v>
      </c>
    </row>
    <row r="2735" spans="1:4">
      <c r="A2735" t="s">
        <v>18442</v>
      </c>
      <c r="B2735" t="s">
        <v>23769</v>
      </c>
      <c r="C2735">
        <v>1992</v>
      </c>
      <c r="D2735" t="b">
        <f t="shared" si="43"/>
        <v>0</v>
      </c>
    </row>
    <row r="2736" spans="1:4">
      <c r="A2736" t="s">
        <v>18442</v>
      </c>
      <c r="B2736" t="s">
        <v>25874</v>
      </c>
      <c r="C2736">
        <v>2008</v>
      </c>
      <c r="D2736" t="b">
        <f t="shared" si="43"/>
        <v>0</v>
      </c>
    </row>
    <row r="2737" spans="1:4">
      <c r="A2737" t="s">
        <v>18442</v>
      </c>
      <c r="B2737" t="s">
        <v>29340</v>
      </c>
      <c r="C2737">
        <v>1990</v>
      </c>
      <c r="D2737" t="b">
        <f t="shared" si="43"/>
        <v>0</v>
      </c>
    </row>
    <row r="2738" spans="1:4">
      <c r="A2738" t="s">
        <v>18442</v>
      </c>
      <c r="B2738" t="s">
        <v>21134</v>
      </c>
      <c r="C2738">
        <v>1991</v>
      </c>
      <c r="D2738" t="b">
        <f t="shared" si="43"/>
        <v>0</v>
      </c>
    </row>
    <row r="2739" spans="1:4">
      <c r="A2739" t="s">
        <v>18442</v>
      </c>
      <c r="B2739" t="s">
        <v>18697</v>
      </c>
      <c r="C2739">
        <v>1996</v>
      </c>
      <c r="D2739" t="b">
        <f t="shared" si="43"/>
        <v>0</v>
      </c>
    </row>
    <row r="2740" spans="1:4">
      <c r="A2740" t="s">
        <v>18442</v>
      </c>
      <c r="B2740" t="s">
        <v>22328</v>
      </c>
      <c r="C2740">
        <v>1992</v>
      </c>
      <c r="D2740" t="b">
        <f t="shared" si="43"/>
        <v>0</v>
      </c>
    </row>
    <row r="2741" spans="1:4">
      <c r="A2741" t="s">
        <v>18442</v>
      </c>
      <c r="B2741" t="s">
        <v>28857</v>
      </c>
      <c r="C2741">
        <v>1989</v>
      </c>
      <c r="D2741" t="b">
        <f t="shared" si="43"/>
        <v>0</v>
      </c>
    </row>
    <row r="2742" spans="1:4">
      <c r="A2742" t="s">
        <v>18442</v>
      </c>
      <c r="B2742" t="s">
        <v>32299</v>
      </c>
      <c r="C2742">
        <v>1991</v>
      </c>
      <c r="D2742" t="b">
        <f t="shared" si="43"/>
        <v>0</v>
      </c>
    </row>
    <row r="2743" spans="1:4">
      <c r="A2743" t="s">
        <v>18442</v>
      </c>
      <c r="B2743" t="s">
        <v>29120</v>
      </c>
      <c r="C2743">
        <v>1990</v>
      </c>
      <c r="D2743" t="b">
        <f t="shared" si="43"/>
        <v>0</v>
      </c>
    </row>
    <row r="2744" spans="1:4">
      <c r="A2744" t="s">
        <v>18442</v>
      </c>
      <c r="B2744" t="s">
        <v>29110</v>
      </c>
      <c r="C2744">
        <v>1990</v>
      </c>
      <c r="D2744" t="b">
        <f t="shared" si="43"/>
        <v>0</v>
      </c>
    </row>
    <row r="2745" spans="1:4">
      <c r="A2745" t="s">
        <v>18442</v>
      </c>
      <c r="B2745" t="s">
        <v>25821</v>
      </c>
      <c r="C2745">
        <v>2005</v>
      </c>
      <c r="D2745" t="b">
        <f t="shared" si="43"/>
        <v>0</v>
      </c>
    </row>
    <row r="2746" spans="1:4">
      <c r="A2746" t="s">
        <v>18442</v>
      </c>
      <c r="B2746" t="s">
        <v>23963</v>
      </c>
      <c r="C2746">
        <v>1996</v>
      </c>
      <c r="D2746" t="b">
        <f t="shared" si="43"/>
        <v>0</v>
      </c>
    </row>
    <row r="2747" spans="1:4">
      <c r="A2747" t="s">
        <v>18442</v>
      </c>
      <c r="B2747" t="s">
        <v>29564</v>
      </c>
      <c r="C2747">
        <v>1994</v>
      </c>
      <c r="D2747" t="b">
        <f t="shared" si="43"/>
        <v>0</v>
      </c>
    </row>
    <row r="2748" spans="1:4">
      <c r="A2748" t="s">
        <v>18442</v>
      </c>
      <c r="B2748" t="s">
        <v>29612</v>
      </c>
      <c r="C2748">
        <v>1996</v>
      </c>
      <c r="D2748" t="b">
        <f t="shared" si="43"/>
        <v>0</v>
      </c>
    </row>
    <row r="2749" spans="1:4">
      <c r="A2749" t="s">
        <v>18442</v>
      </c>
      <c r="B2749" t="s">
        <v>18465</v>
      </c>
      <c r="C2749">
        <v>1989</v>
      </c>
      <c r="D2749" t="b">
        <f t="shared" si="43"/>
        <v>0</v>
      </c>
    </row>
    <row r="2750" spans="1:4">
      <c r="A2750" t="s">
        <v>18442</v>
      </c>
      <c r="B2750" t="s">
        <v>29452</v>
      </c>
      <c r="C2750">
        <v>1991</v>
      </c>
      <c r="D2750" t="b">
        <f t="shared" si="43"/>
        <v>0</v>
      </c>
    </row>
    <row r="2751" spans="1:4">
      <c r="A2751" t="s">
        <v>18442</v>
      </c>
      <c r="B2751" t="s">
        <v>24167</v>
      </c>
      <c r="C2751">
        <v>1997</v>
      </c>
      <c r="D2751" t="b">
        <f t="shared" si="43"/>
        <v>0</v>
      </c>
    </row>
    <row r="2752" spans="1:4">
      <c r="A2752" t="s">
        <v>18442</v>
      </c>
      <c r="B2752" t="s">
        <v>29101</v>
      </c>
      <c r="C2752">
        <v>1990</v>
      </c>
      <c r="D2752" t="b">
        <f t="shared" si="43"/>
        <v>0</v>
      </c>
    </row>
    <row r="2753" spans="1:4">
      <c r="A2753" t="s">
        <v>18442</v>
      </c>
      <c r="B2753" t="s">
        <v>20452</v>
      </c>
      <c r="C2753">
        <v>1990</v>
      </c>
      <c r="D2753" t="b">
        <f t="shared" si="43"/>
        <v>0</v>
      </c>
    </row>
    <row r="2754" spans="1:4">
      <c r="A2754" t="s">
        <v>18442</v>
      </c>
      <c r="B2754" t="s">
        <v>29475</v>
      </c>
      <c r="C2754">
        <v>1991</v>
      </c>
      <c r="D2754" t="b">
        <f t="shared" si="43"/>
        <v>0</v>
      </c>
    </row>
    <row r="2755" spans="1:4">
      <c r="A2755" t="s">
        <v>18442</v>
      </c>
      <c r="B2755" t="s">
        <v>29068</v>
      </c>
      <c r="C2755">
        <v>1989</v>
      </c>
      <c r="D2755" t="b">
        <f t="shared" si="43"/>
        <v>0</v>
      </c>
    </row>
    <row r="2756" spans="1:4">
      <c r="A2756" t="s">
        <v>18442</v>
      </c>
      <c r="B2756" t="s">
        <v>24117</v>
      </c>
      <c r="C2756">
        <v>1991</v>
      </c>
      <c r="D2756" t="b">
        <f t="shared" si="43"/>
        <v>0</v>
      </c>
    </row>
    <row r="2757" spans="1:4">
      <c r="A2757" t="s">
        <v>18442</v>
      </c>
      <c r="B2757" t="s">
        <v>32313</v>
      </c>
      <c r="C2757">
        <v>2020</v>
      </c>
      <c r="D2757" t="b">
        <f t="shared" si="43"/>
        <v>0</v>
      </c>
    </row>
    <row r="2758" spans="1:4">
      <c r="A2758" t="s">
        <v>18442</v>
      </c>
      <c r="B2758" t="s">
        <v>18807</v>
      </c>
      <c r="C2758">
        <v>1989</v>
      </c>
      <c r="D2758" t="b">
        <f t="shared" si="43"/>
        <v>0</v>
      </c>
    </row>
    <row r="2759" spans="1:4">
      <c r="A2759" t="s">
        <v>18442</v>
      </c>
      <c r="B2759" t="s">
        <v>19652</v>
      </c>
      <c r="C2759">
        <v>1989</v>
      </c>
      <c r="D2759" t="b">
        <f t="shared" si="43"/>
        <v>0</v>
      </c>
    </row>
    <row r="2760" spans="1:4">
      <c r="A2760" t="s">
        <v>18442</v>
      </c>
      <c r="B2760" t="s">
        <v>29365</v>
      </c>
      <c r="C2760">
        <v>1990</v>
      </c>
      <c r="D2760" t="b">
        <f t="shared" si="43"/>
        <v>0</v>
      </c>
    </row>
    <row r="2761" spans="1:4">
      <c r="A2761" t="s">
        <v>18442</v>
      </c>
      <c r="B2761" t="s">
        <v>27373</v>
      </c>
      <c r="C2761">
        <v>2016</v>
      </c>
      <c r="D2761" t="b">
        <f t="shared" si="43"/>
        <v>0</v>
      </c>
    </row>
    <row r="2762" spans="1:4">
      <c r="A2762" t="s">
        <v>18442</v>
      </c>
      <c r="B2762" t="s">
        <v>23711</v>
      </c>
      <c r="C2762">
        <v>1996</v>
      </c>
      <c r="D2762" t="b">
        <f t="shared" si="43"/>
        <v>0</v>
      </c>
    </row>
    <row r="2763" spans="1:4">
      <c r="A2763" t="s">
        <v>18442</v>
      </c>
      <c r="B2763" t="s">
        <v>27483</v>
      </c>
      <c r="C2763">
        <v>2017</v>
      </c>
      <c r="D2763" t="b">
        <f t="shared" si="43"/>
        <v>0</v>
      </c>
    </row>
    <row r="2764" spans="1:4">
      <c r="A2764" t="s">
        <v>18442</v>
      </c>
      <c r="B2764" t="s">
        <v>22031</v>
      </c>
      <c r="C2764">
        <v>1992</v>
      </c>
      <c r="D2764" t="b">
        <f t="shared" si="43"/>
        <v>0</v>
      </c>
    </row>
    <row r="2765" spans="1:4">
      <c r="A2765" t="s">
        <v>18442</v>
      </c>
      <c r="B2765" t="s">
        <v>19786</v>
      </c>
      <c r="C2765">
        <v>1989</v>
      </c>
      <c r="D2765" t="b">
        <f t="shared" si="43"/>
        <v>0</v>
      </c>
    </row>
    <row r="2766" spans="1:4">
      <c r="A2766" t="s">
        <v>18442</v>
      </c>
      <c r="B2766" t="s">
        <v>29497</v>
      </c>
      <c r="C2766">
        <v>1992</v>
      </c>
      <c r="D2766" t="b">
        <f t="shared" si="43"/>
        <v>0</v>
      </c>
    </row>
    <row r="2767" spans="1:4">
      <c r="A2767" t="s">
        <v>18442</v>
      </c>
      <c r="B2767" t="s">
        <v>21483</v>
      </c>
      <c r="C2767">
        <v>1991</v>
      </c>
      <c r="D2767" t="b">
        <f t="shared" si="43"/>
        <v>0</v>
      </c>
    </row>
    <row r="2768" spans="1:4">
      <c r="A2768" t="s">
        <v>18442</v>
      </c>
      <c r="B2768" t="s">
        <v>26781</v>
      </c>
      <c r="C2768">
        <v>2012</v>
      </c>
      <c r="D2768" t="b">
        <f t="shared" si="43"/>
        <v>0</v>
      </c>
    </row>
    <row r="2769" spans="1:4">
      <c r="A2769" t="s">
        <v>18442</v>
      </c>
      <c r="B2769" t="s">
        <v>23709</v>
      </c>
      <c r="C2769">
        <v>1996</v>
      </c>
      <c r="D2769" t="b">
        <f t="shared" si="43"/>
        <v>0</v>
      </c>
    </row>
    <row r="2770" spans="1:4">
      <c r="A2770" t="s">
        <v>18442</v>
      </c>
      <c r="B2770" t="s">
        <v>23219</v>
      </c>
      <c r="C2770">
        <v>1995</v>
      </c>
      <c r="D2770" t="b">
        <f t="shared" si="43"/>
        <v>0</v>
      </c>
    </row>
    <row r="2771" spans="1:4">
      <c r="A2771" t="s">
        <v>18442</v>
      </c>
      <c r="B2771" t="s">
        <v>19267</v>
      </c>
      <c r="C2771">
        <v>2005</v>
      </c>
      <c r="D2771" t="b">
        <f t="shared" si="43"/>
        <v>0</v>
      </c>
    </row>
    <row r="2772" spans="1:4">
      <c r="A2772" t="s">
        <v>18442</v>
      </c>
      <c r="B2772" t="s">
        <v>18871</v>
      </c>
      <c r="C2772">
        <v>1989</v>
      </c>
      <c r="D2772" t="b">
        <f t="shared" ref="D2772:D2835" si="44">A2772&amp;B2772=A2773&amp;B2773</f>
        <v>0</v>
      </c>
    </row>
    <row r="2773" spans="1:4">
      <c r="A2773" t="s">
        <v>18442</v>
      </c>
      <c r="B2773" t="s">
        <v>26111</v>
      </c>
      <c r="C2773">
        <v>2011</v>
      </c>
      <c r="D2773" t="b">
        <f t="shared" si="44"/>
        <v>0</v>
      </c>
    </row>
    <row r="2774" spans="1:4">
      <c r="A2774" t="s">
        <v>18442</v>
      </c>
      <c r="B2774" t="s">
        <v>29022</v>
      </c>
      <c r="C2774">
        <v>1989</v>
      </c>
      <c r="D2774" t="b">
        <f t="shared" si="44"/>
        <v>0</v>
      </c>
    </row>
    <row r="2775" spans="1:4">
      <c r="A2775" t="s">
        <v>18442</v>
      </c>
      <c r="B2775" t="s">
        <v>29326</v>
      </c>
      <c r="C2775">
        <v>1990</v>
      </c>
      <c r="D2775" t="b">
        <f t="shared" si="44"/>
        <v>0</v>
      </c>
    </row>
    <row r="2776" spans="1:4">
      <c r="A2776" t="s">
        <v>18442</v>
      </c>
      <c r="B2776" t="s">
        <v>29188</v>
      </c>
      <c r="C2776">
        <v>1990</v>
      </c>
      <c r="D2776" t="b">
        <f t="shared" si="44"/>
        <v>0</v>
      </c>
    </row>
    <row r="2777" spans="1:4">
      <c r="A2777" t="s">
        <v>18442</v>
      </c>
      <c r="B2777" t="s">
        <v>24018</v>
      </c>
      <c r="C2777">
        <v>1996</v>
      </c>
      <c r="D2777" t="b">
        <f t="shared" si="44"/>
        <v>0</v>
      </c>
    </row>
    <row r="2778" spans="1:4">
      <c r="A2778" t="s">
        <v>18442</v>
      </c>
      <c r="B2778" t="s">
        <v>26828</v>
      </c>
      <c r="C2778">
        <v>2012</v>
      </c>
      <c r="D2778" t="b">
        <f t="shared" si="44"/>
        <v>0</v>
      </c>
    </row>
    <row r="2779" spans="1:4">
      <c r="A2779" t="s">
        <v>18442</v>
      </c>
      <c r="B2779" t="s">
        <v>22913</v>
      </c>
      <c r="C2779">
        <v>1991</v>
      </c>
      <c r="D2779" t="b">
        <f t="shared" si="44"/>
        <v>0</v>
      </c>
    </row>
    <row r="2780" spans="1:4">
      <c r="A2780" t="s">
        <v>18442</v>
      </c>
      <c r="B2780" t="s">
        <v>20178</v>
      </c>
      <c r="C2780">
        <v>1990</v>
      </c>
      <c r="D2780" t="b">
        <f t="shared" si="44"/>
        <v>0</v>
      </c>
    </row>
    <row r="2781" spans="1:4">
      <c r="A2781" t="s">
        <v>18442</v>
      </c>
      <c r="B2781" t="s">
        <v>24341</v>
      </c>
      <c r="C2781">
        <v>1998</v>
      </c>
      <c r="D2781" t="b">
        <f t="shared" si="44"/>
        <v>0</v>
      </c>
    </row>
    <row r="2782" spans="1:4">
      <c r="A2782" t="s">
        <v>18442</v>
      </c>
      <c r="B2782" t="s">
        <v>24714</v>
      </c>
      <c r="C2782">
        <v>2000</v>
      </c>
      <c r="D2782" t="b">
        <f t="shared" si="44"/>
        <v>0</v>
      </c>
    </row>
    <row r="2783" spans="1:4">
      <c r="A2783" t="s">
        <v>18442</v>
      </c>
      <c r="B2783" t="s">
        <v>29621</v>
      </c>
      <c r="C2783">
        <v>1997</v>
      </c>
      <c r="D2783" t="b">
        <f t="shared" si="44"/>
        <v>0</v>
      </c>
    </row>
    <row r="2784" spans="1:4">
      <c r="A2784" t="s">
        <v>18442</v>
      </c>
      <c r="B2784" t="s">
        <v>25413</v>
      </c>
      <c r="C2784">
        <v>2005</v>
      </c>
      <c r="D2784" t="b">
        <f t="shared" si="44"/>
        <v>0</v>
      </c>
    </row>
    <row r="2785" spans="1:4">
      <c r="A2785" t="s">
        <v>18442</v>
      </c>
      <c r="B2785" t="s">
        <v>22918</v>
      </c>
      <c r="C2785">
        <v>1993</v>
      </c>
      <c r="D2785" t="b">
        <f t="shared" si="44"/>
        <v>0</v>
      </c>
    </row>
    <row r="2786" spans="1:4">
      <c r="A2786" t="s">
        <v>18442</v>
      </c>
      <c r="B2786" t="s">
        <v>29548</v>
      </c>
      <c r="C2786">
        <v>1994</v>
      </c>
      <c r="D2786" t="b">
        <f t="shared" si="44"/>
        <v>0</v>
      </c>
    </row>
    <row r="2787" spans="1:4">
      <c r="A2787" t="s">
        <v>18442</v>
      </c>
      <c r="B2787" t="s">
        <v>29600</v>
      </c>
      <c r="C2787">
        <v>1996</v>
      </c>
      <c r="D2787" t="b">
        <f t="shared" si="44"/>
        <v>0</v>
      </c>
    </row>
    <row r="2788" spans="1:4">
      <c r="A2788" t="s">
        <v>18442</v>
      </c>
      <c r="B2788" t="s">
        <v>23690</v>
      </c>
      <c r="C2788">
        <v>1996</v>
      </c>
      <c r="D2788" t="b">
        <f t="shared" si="44"/>
        <v>0</v>
      </c>
    </row>
    <row r="2789" spans="1:4">
      <c r="A2789" t="s">
        <v>18442</v>
      </c>
      <c r="B2789" t="s">
        <v>23790</v>
      </c>
      <c r="C2789">
        <v>1996</v>
      </c>
      <c r="D2789" t="b">
        <f t="shared" si="44"/>
        <v>0</v>
      </c>
    </row>
    <row r="2790" spans="1:4">
      <c r="A2790" t="s">
        <v>18442</v>
      </c>
      <c r="B2790" t="s">
        <v>29169</v>
      </c>
      <c r="C2790">
        <v>1990</v>
      </c>
      <c r="D2790" t="b">
        <f t="shared" si="44"/>
        <v>0</v>
      </c>
    </row>
    <row r="2791" spans="1:4">
      <c r="A2791" t="s">
        <v>18442</v>
      </c>
      <c r="B2791" t="s">
        <v>18963</v>
      </c>
      <c r="C2791">
        <v>1991</v>
      </c>
      <c r="D2791" t="b">
        <f t="shared" si="44"/>
        <v>0</v>
      </c>
    </row>
    <row r="2792" spans="1:4">
      <c r="A2792" t="s">
        <v>18442</v>
      </c>
      <c r="B2792" t="s">
        <v>22767</v>
      </c>
      <c r="C2792">
        <v>1993</v>
      </c>
      <c r="D2792" t="b">
        <f t="shared" si="44"/>
        <v>0</v>
      </c>
    </row>
    <row r="2793" spans="1:4">
      <c r="A2793" t="s">
        <v>18442</v>
      </c>
      <c r="B2793" t="s">
        <v>28527</v>
      </c>
      <c r="C2793">
        <v>2007</v>
      </c>
      <c r="D2793" t="b">
        <f t="shared" si="44"/>
        <v>0</v>
      </c>
    </row>
    <row r="2794" spans="1:4">
      <c r="A2794" t="s">
        <v>18442</v>
      </c>
      <c r="B2794" t="s">
        <v>20688</v>
      </c>
      <c r="C2794">
        <v>2015</v>
      </c>
      <c r="D2794" t="b">
        <f t="shared" si="44"/>
        <v>0</v>
      </c>
    </row>
    <row r="2795" spans="1:4">
      <c r="A2795" t="s">
        <v>18442</v>
      </c>
      <c r="B2795" t="s">
        <v>29408</v>
      </c>
      <c r="C2795">
        <v>1991</v>
      </c>
      <c r="D2795" t="b">
        <f t="shared" si="44"/>
        <v>0</v>
      </c>
    </row>
    <row r="2796" spans="1:4">
      <c r="A2796" t="s">
        <v>18442</v>
      </c>
      <c r="B2796" t="s">
        <v>23056</v>
      </c>
      <c r="C2796">
        <v>1993</v>
      </c>
      <c r="D2796" t="b">
        <f t="shared" si="44"/>
        <v>0</v>
      </c>
    </row>
    <row r="2797" spans="1:4">
      <c r="A2797" t="s">
        <v>18442</v>
      </c>
      <c r="B2797" t="s">
        <v>29635</v>
      </c>
      <c r="C2797">
        <v>1998</v>
      </c>
      <c r="D2797" t="b">
        <f t="shared" si="44"/>
        <v>0</v>
      </c>
    </row>
    <row r="2798" spans="1:4">
      <c r="A2798" t="s">
        <v>18442</v>
      </c>
      <c r="B2798" t="s">
        <v>21344</v>
      </c>
      <c r="C2798">
        <v>1991</v>
      </c>
      <c r="D2798" t="b">
        <f t="shared" si="44"/>
        <v>0</v>
      </c>
    </row>
    <row r="2799" spans="1:4">
      <c r="A2799" t="s">
        <v>18442</v>
      </c>
      <c r="B2799" t="s">
        <v>20991</v>
      </c>
      <c r="C2799">
        <v>1991</v>
      </c>
      <c r="D2799" t="b">
        <f t="shared" si="44"/>
        <v>0</v>
      </c>
    </row>
    <row r="2800" spans="1:4">
      <c r="A2800" t="s">
        <v>18442</v>
      </c>
      <c r="B2800" t="s">
        <v>23871</v>
      </c>
      <c r="C2800">
        <v>1996</v>
      </c>
      <c r="D2800" t="b">
        <f t="shared" si="44"/>
        <v>0</v>
      </c>
    </row>
    <row r="2801" spans="1:4">
      <c r="A2801" t="s">
        <v>18442</v>
      </c>
      <c r="B2801" t="s">
        <v>27620</v>
      </c>
      <c r="C2801">
        <v>2017</v>
      </c>
      <c r="D2801" t="b">
        <f t="shared" si="44"/>
        <v>0</v>
      </c>
    </row>
    <row r="2802" spans="1:4">
      <c r="A2802" t="s">
        <v>18442</v>
      </c>
      <c r="B2802" t="s">
        <v>32310</v>
      </c>
      <c r="C2802">
        <v>2020</v>
      </c>
      <c r="D2802" t="b">
        <f t="shared" si="44"/>
        <v>0</v>
      </c>
    </row>
    <row r="2803" spans="1:4">
      <c r="A2803" t="s">
        <v>18442</v>
      </c>
      <c r="B2803" t="s">
        <v>25988</v>
      </c>
      <c r="C2803">
        <v>2007</v>
      </c>
      <c r="D2803" t="b">
        <f t="shared" si="44"/>
        <v>0</v>
      </c>
    </row>
    <row r="2804" spans="1:4">
      <c r="A2804" t="s">
        <v>18442</v>
      </c>
      <c r="B2804" t="s">
        <v>24250</v>
      </c>
      <c r="C2804">
        <v>1997</v>
      </c>
      <c r="D2804" t="b">
        <f t="shared" si="44"/>
        <v>0</v>
      </c>
    </row>
    <row r="2805" spans="1:4">
      <c r="A2805" t="s">
        <v>18442</v>
      </c>
      <c r="B2805" t="s">
        <v>20700</v>
      </c>
      <c r="C2805">
        <v>1993</v>
      </c>
      <c r="D2805" t="b">
        <f t="shared" si="44"/>
        <v>0</v>
      </c>
    </row>
    <row r="2806" spans="1:4">
      <c r="A2806" t="s">
        <v>18442</v>
      </c>
      <c r="B2806" t="s">
        <v>29023</v>
      </c>
      <c r="C2806">
        <v>1989</v>
      </c>
      <c r="D2806" t="b">
        <f t="shared" si="44"/>
        <v>0</v>
      </c>
    </row>
    <row r="2807" spans="1:4">
      <c r="A2807" t="s">
        <v>18488</v>
      </c>
      <c r="B2807" t="s">
        <v>22372</v>
      </c>
      <c r="C2807">
        <v>1989</v>
      </c>
      <c r="D2807" t="b">
        <f t="shared" si="44"/>
        <v>0</v>
      </c>
    </row>
    <row r="2808" spans="1:4">
      <c r="A2808" t="s">
        <v>18488</v>
      </c>
      <c r="B2808" t="s">
        <v>22928</v>
      </c>
      <c r="C2808">
        <v>1993</v>
      </c>
      <c r="D2808" t="b">
        <f t="shared" si="44"/>
        <v>0</v>
      </c>
    </row>
    <row r="2809" spans="1:4">
      <c r="A2809" t="s">
        <v>18488</v>
      </c>
      <c r="B2809" t="s">
        <v>24788</v>
      </c>
      <c r="C2809">
        <v>1998</v>
      </c>
      <c r="D2809" t="b">
        <f t="shared" si="44"/>
        <v>0</v>
      </c>
    </row>
    <row r="2810" spans="1:4">
      <c r="A2810" t="s">
        <v>18488</v>
      </c>
      <c r="B2810" t="s">
        <v>28967</v>
      </c>
      <c r="C2810">
        <v>1989</v>
      </c>
      <c r="D2810" t="b">
        <f t="shared" si="44"/>
        <v>0</v>
      </c>
    </row>
    <row r="2811" spans="1:4">
      <c r="A2811" t="s">
        <v>18488</v>
      </c>
      <c r="B2811" t="s">
        <v>21545</v>
      </c>
      <c r="C2811">
        <v>1991</v>
      </c>
      <c r="D2811" t="b">
        <f t="shared" si="44"/>
        <v>0</v>
      </c>
    </row>
    <row r="2812" spans="1:4">
      <c r="A2812" t="s">
        <v>18488</v>
      </c>
      <c r="B2812" t="s">
        <v>21576</v>
      </c>
      <c r="C2812">
        <v>1991</v>
      </c>
      <c r="D2812" t="b">
        <f t="shared" si="44"/>
        <v>0</v>
      </c>
    </row>
    <row r="2813" spans="1:4">
      <c r="A2813" t="s">
        <v>18488</v>
      </c>
      <c r="B2813" t="s">
        <v>20053</v>
      </c>
      <c r="C2813">
        <v>1989</v>
      </c>
      <c r="D2813" t="b">
        <f t="shared" si="44"/>
        <v>0</v>
      </c>
    </row>
    <row r="2814" spans="1:4">
      <c r="A2814" t="s">
        <v>18488</v>
      </c>
      <c r="B2814" t="s">
        <v>25643</v>
      </c>
      <c r="C2814">
        <v>2004</v>
      </c>
      <c r="D2814" t="b">
        <f t="shared" si="44"/>
        <v>0</v>
      </c>
    </row>
    <row r="2815" spans="1:4">
      <c r="A2815" t="s">
        <v>18488</v>
      </c>
      <c r="B2815" t="s">
        <v>27730</v>
      </c>
      <c r="C2815">
        <v>2018</v>
      </c>
      <c r="D2815" t="b">
        <f t="shared" si="44"/>
        <v>0</v>
      </c>
    </row>
    <row r="2816" spans="1:4">
      <c r="A2816" t="s">
        <v>18488</v>
      </c>
      <c r="B2816" t="s">
        <v>20642</v>
      </c>
      <c r="C2816">
        <v>1990</v>
      </c>
      <c r="D2816" t="b">
        <f t="shared" si="44"/>
        <v>0</v>
      </c>
    </row>
    <row r="2817" spans="1:4">
      <c r="A2817" t="s">
        <v>18488</v>
      </c>
      <c r="B2817" t="s">
        <v>24093</v>
      </c>
      <c r="C2817">
        <v>1997</v>
      </c>
      <c r="D2817" t="b">
        <f t="shared" si="44"/>
        <v>0</v>
      </c>
    </row>
    <row r="2818" spans="1:4">
      <c r="A2818" t="s">
        <v>18488</v>
      </c>
      <c r="B2818" t="s">
        <v>21654</v>
      </c>
      <c r="C2818">
        <v>1991</v>
      </c>
      <c r="D2818" t="b">
        <f t="shared" si="44"/>
        <v>0</v>
      </c>
    </row>
    <row r="2819" spans="1:4">
      <c r="A2819" t="s">
        <v>18488</v>
      </c>
      <c r="B2819" t="s">
        <v>29184</v>
      </c>
      <c r="C2819">
        <v>1990</v>
      </c>
      <c r="D2819" t="b">
        <f t="shared" si="44"/>
        <v>0</v>
      </c>
    </row>
    <row r="2820" spans="1:4">
      <c r="A2820" t="s">
        <v>18488</v>
      </c>
      <c r="B2820" t="s">
        <v>20264</v>
      </c>
      <c r="C2820">
        <v>1999</v>
      </c>
      <c r="D2820" t="b">
        <f t="shared" si="44"/>
        <v>0</v>
      </c>
    </row>
    <row r="2821" spans="1:4">
      <c r="A2821" t="s">
        <v>18488</v>
      </c>
      <c r="B2821" t="s">
        <v>19458</v>
      </c>
      <c r="C2821">
        <v>1989</v>
      </c>
      <c r="D2821" t="b">
        <f t="shared" si="44"/>
        <v>0</v>
      </c>
    </row>
    <row r="2822" spans="1:4">
      <c r="A2822" t="s">
        <v>18488</v>
      </c>
      <c r="B2822" t="s">
        <v>25272</v>
      </c>
      <c r="C2822">
        <v>2002</v>
      </c>
      <c r="D2822" t="b">
        <f t="shared" si="44"/>
        <v>0</v>
      </c>
    </row>
    <row r="2823" spans="1:4">
      <c r="A2823" t="s">
        <v>18488</v>
      </c>
      <c r="B2823" t="s">
        <v>19175</v>
      </c>
      <c r="C2823">
        <v>1989</v>
      </c>
      <c r="D2823" t="b">
        <f t="shared" si="44"/>
        <v>0</v>
      </c>
    </row>
    <row r="2824" spans="1:4">
      <c r="A2824" t="s">
        <v>18488</v>
      </c>
      <c r="B2824" t="s">
        <v>29072</v>
      </c>
      <c r="C2824">
        <v>1990</v>
      </c>
      <c r="D2824" t="b">
        <f t="shared" si="44"/>
        <v>0</v>
      </c>
    </row>
    <row r="2825" spans="1:4">
      <c r="A2825" t="s">
        <v>18488</v>
      </c>
      <c r="B2825" t="s">
        <v>21814</v>
      </c>
      <c r="C2825">
        <v>1991</v>
      </c>
      <c r="D2825" t="b">
        <f t="shared" si="44"/>
        <v>0</v>
      </c>
    </row>
    <row r="2826" spans="1:4">
      <c r="A2826" t="s">
        <v>18488</v>
      </c>
      <c r="B2826" t="s">
        <v>20372</v>
      </c>
      <c r="C2826">
        <v>1990</v>
      </c>
      <c r="D2826" t="b">
        <f t="shared" si="44"/>
        <v>0</v>
      </c>
    </row>
    <row r="2827" spans="1:4">
      <c r="A2827" t="s">
        <v>18488</v>
      </c>
      <c r="B2827" t="s">
        <v>25711</v>
      </c>
      <c r="C2827">
        <v>2004</v>
      </c>
      <c r="D2827" t="b">
        <f t="shared" si="44"/>
        <v>0</v>
      </c>
    </row>
    <row r="2828" spans="1:4">
      <c r="A2828" t="s">
        <v>18488</v>
      </c>
      <c r="B2828" t="s">
        <v>20225</v>
      </c>
      <c r="C2828">
        <v>1990</v>
      </c>
      <c r="D2828" t="b">
        <f t="shared" si="44"/>
        <v>0</v>
      </c>
    </row>
    <row r="2829" spans="1:4">
      <c r="A2829" t="s">
        <v>18488</v>
      </c>
      <c r="B2829" t="s">
        <v>29594</v>
      </c>
      <c r="C2829">
        <v>1996</v>
      </c>
      <c r="D2829" t="b">
        <f t="shared" si="44"/>
        <v>0</v>
      </c>
    </row>
    <row r="2830" spans="1:4">
      <c r="A2830" t="s">
        <v>18488</v>
      </c>
      <c r="B2830" t="s">
        <v>23318</v>
      </c>
      <c r="C2830">
        <v>1995</v>
      </c>
      <c r="D2830" t="b">
        <f t="shared" si="44"/>
        <v>0</v>
      </c>
    </row>
    <row r="2831" spans="1:4">
      <c r="A2831" t="s">
        <v>18488</v>
      </c>
      <c r="B2831" t="s">
        <v>22414</v>
      </c>
      <c r="C2831">
        <v>1992</v>
      </c>
      <c r="D2831" t="b">
        <f t="shared" si="44"/>
        <v>0</v>
      </c>
    </row>
    <row r="2832" spans="1:4">
      <c r="A2832" t="s">
        <v>18488</v>
      </c>
      <c r="B2832" t="s">
        <v>32305</v>
      </c>
      <c r="C2832">
        <v>2009</v>
      </c>
      <c r="D2832" t="b">
        <f t="shared" si="44"/>
        <v>0</v>
      </c>
    </row>
    <row r="2833" spans="1:4">
      <c r="A2833" t="s">
        <v>18488</v>
      </c>
      <c r="B2833" t="s">
        <v>19924</v>
      </c>
      <c r="C2833">
        <v>1989</v>
      </c>
      <c r="D2833" t="b">
        <f t="shared" si="44"/>
        <v>0</v>
      </c>
    </row>
    <row r="2834" spans="1:4">
      <c r="A2834" t="s">
        <v>18488</v>
      </c>
      <c r="B2834" t="s">
        <v>29290</v>
      </c>
      <c r="C2834">
        <v>1990</v>
      </c>
      <c r="D2834" t="b">
        <f t="shared" si="44"/>
        <v>0</v>
      </c>
    </row>
    <row r="2835" spans="1:4">
      <c r="A2835" t="s">
        <v>18488</v>
      </c>
      <c r="B2835" t="s">
        <v>28979</v>
      </c>
      <c r="C2835">
        <v>1989</v>
      </c>
      <c r="D2835" t="b">
        <f t="shared" si="44"/>
        <v>0</v>
      </c>
    </row>
    <row r="2836" spans="1:4">
      <c r="A2836" t="s">
        <v>18488</v>
      </c>
      <c r="B2836" t="s">
        <v>23047</v>
      </c>
      <c r="C2836">
        <v>1993</v>
      </c>
      <c r="D2836" t="b">
        <f t="shared" ref="D2836:D2899" si="45">A2836&amp;B2836=A2837&amp;B2837</f>
        <v>0</v>
      </c>
    </row>
    <row r="2837" spans="1:4">
      <c r="A2837" t="s">
        <v>18488</v>
      </c>
      <c r="B2837" t="s">
        <v>20003</v>
      </c>
      <c r="C2837">
        <v>1989</v>
      </c>
      <c r="D2837" t="b">
        <f t="shared" si="45"/>
        <v>0</v>
      </c>
    </row>
    <row r="2838" spans="1:4">
      <c r="A2838" t="s">
        <v>18488</v>
      </c>
      <c r="B2838" t="s">
        <v>19500</v>
      </c>
      <c r="C2838">
        <v>1989</v>
      </c>
      <c r="D2838" t="b">
        <f t="shared" si="45"/>
        <v>0</v>
      </c>
    </row>
    <row r="2839" spans="1:4">
      <c r="A2839" t="s">
        <v>18488</v>
      </c>
      <c r="B2839" t="s">
        <v>20201</v>
      </c>
      <c r="C2839">
        <v>1990</v>
      </c>
      <c r="D2839" t="b">
        <f t="shared" si="45"/>
        <v>0</v>
      </c>
    </row>
    <row r="2840" spans="1:4">
      <c r="A2840" t="s">
        <v>18488</v>
      </c>
      <c r="B2840" t="s">
        <v>29087</v>
      </c>
      <c r="C2840">
        <v>1990</v>
      </c>
      <c r="D2840" t="b">
        <f t="shared" si="45"/>
        <v>0</v>
      </c>
    </row>
    <row r="2841" spans="1:4">
      <c r="A2841" t="s">
        <v>18488</v>
      </c>
      <c r="B2841" t="s">
        <v>26871</v>
      </c>
      <c r="C2841">
        <v>2013</v>
      </c>
      <c r="D2841" t="b">
        <f t="shared" si="45"/>
        <v>0</v>
      </c>
    </row>
    <row r="2842" spans="1:4">
      <c r="A2842" t="s">
        <v>18488</v>
      </c>
      <c r="B2842" t="s">
        <v>27359</v>
      </c>
      <c r="C2842">
        <v>2016</v>
      </c>
      <c r="D2842" t="b">
        <f t="shared" si="45"/>
        <v>0</v>
      </c>
    </row>
    <row r="2843" spans="1:4">
      <c r="A2843" t="s">
        <v>18488</v>
      </c>
      <c r="B2843" t="s">
        <v>22576</v>
      </c>
      <c r="C2843">
        <v>1992</v>
      </c>
      <c r="D2843" t="b">
        <f t="shared" si="45"/>
        <v>0</v>
      </c>
    </row>
    <row r="2844" spans="1:4">
      <c r="A2844" t="s">
        <v>18488</v>
      </c>
      <c r="B2844" t="s">
        <v>25317</v>
      </c>
      <c r="C2844">
        <v>2003</v>
      </c>
      <c r="D2844" t="b">
        <f t="shared" si="45"/>
        <v>0</v>
      </c>
    </row>
    <row r="2845" spans="1:4">
      <c r="A2845" t="s">
        <v>18488</v>
      </c>
      <c r="B2845" t="s">
        <v>26019</v>
      </c>
      <c r="C2845">
        <v>2008</v>
      </c>
      <c r="D2845" t="b">
        <f t="shared" si="45"/>
        <v>0</v>
      </c>
    </row>
    <row r="2846" spans="1:4">
      <c r="A2846" t="s">
        <v>18488</v>
      </c>
      <c r="B2846" t="s">
        <v>25452</v>
      </c>
      <c r="C2846">
        <v>2003</v>
      </c>
      <c r="D2846" t="b">
        <f t="shared" si="45"/>
        <v>0</v>
      </c>
    </row>
    <row r="2847" spans="1:4">
      <c r="A2847" t="s">
        <v>18488</v>
      </c>
      <c r="B2847" t="s">
        <v>21944</v>
      </c>
      <c r="C2847">
        <v>1992</v>
      </c>
      <c r="D2847" t="b">
        <f t="shared" si="45"/>
        <v>0</v>
      </c>
    </row>
    <row r="2848" spans="1:4">
      <c r="A2848" t="s">
        <v>18488</v>
      </c>
      <c r="B2848" t="s">
        <v>23413</v>
      </c>
      <c r="C2848">
        <v>1995</v>
      </c>
      <c r="D2848" t="b">
        <f t="shared" si="45"/>
        <v>0</v>
      </c>
    </row>
    <row r="2849" spans="1:4">
      <c r="A2849" t="s">
        <v>18488</v>
      </c>
      <c r="B2849" t="s">
        <v>21087</v>
      </c>
      <c r="C2849">
        <v>1992</v>
      </c>
      <c r="D2849" t="b">
        <f t="shared" si="45"/>
        <v>0</v>
      </c>
    </row>
    <row r="2850" spans="1:4">
      <c r="A2850" t="s">
        <v>18488</v>
      </c>
      <c r="B2850" t="s">
        <v>29410</v>
      </c>
      <c r="C2850">
        <v>1991</v>
      </c>
      <c r="D2850" t="b">
        <f t="shared" si="45"/>
        <v>0</v>
      </c>
    </row>
    <row r="2851" spans="1:4">
      <c r="A2851" t="s">
        <v>18488</v>
      </c>
      <c r="B2851" t="s">
        <v>23315</v>
      </c>
      <c r="C2851">
        <v>1995</v>
      </c>
      <c r="D2851" t="b">
        <f t="shared" si="45"/>
        <v>0</v>
      </c>
    </row>
    <row r="2852" spans="1:4">
      <c r="A2852" t="s">
        <v>18488</v>
      </c>
      <c r="B2852" t="s">
        <v>29111</v>
      </c>
      <c r="C2852">
        <v>1990</v>
      </c>
      <c r="D2852" t="b">
        <f t="shared" si="45"/>
        <v>0</v>
      </c>
    </row>
    <row r="2853" spans="1:4">
      <c r="A2853" t="s">
        <v>18488</v>
      </c>
      <c r="B2853" t="s">
        <v>20504</v>
      </c>
      <c r="C2853">
        <v>1990</v>
      </c>
      <c r="D2853" t="b">
        <f t="shared" si="45"/>
        <v>0</v>
      </c>
    </row>
    <row r="2854" spans="1:4">
      <c r="A2854" t="s">
        <v>18488</v>
      </c>
      <c r="B2854" t="s">
        <v>23051</v>
      </c>
      <c r="C2854">
        <v>1993</v>
      </c>
      <c r="D2854" t="b">
        <f t="shared" si="45"/>
        <v>0</v>
      </c>
    </row>
    <row r="2855" spans="1:4">
      <c r="A2855" t="s">
        <v>18488</v>
      </c>
      <c r="B2855" t="s">
        <v>23397</v>
      </c>
      <c r="C2855">
        <v>1995</v>
      </c>
      <c r="D2855" t="b">
        <f t="shared" si="45"/>
        <v>0</v>
      </c>
    </row>
    <row r="2856" spans="1:4">
      <c r="A2856" t="s">
        <v>18488</v>
      </c>
      <c r="B2856" t="s">
        <v>22740</v>
      </c>
      <c r="C2856">
        <v>1993</v>
      </c>
      <c r="D2856" t="b">
        <f t="shared" si="45"/>
        <v>0</v>
      </c>
    </row>
    <row r="2857" spans="1:4">
      <c r="A2857" t="s">
        <v>18488</v>
      </c>
      <c r="B2857" t="s">
        <v>22557</v>
      </c>
      <c r="C2857">
        <v>2007</v>
      </c>
      <c r="D2857" t="b">
        <f t="shared" si="45"/>
        <v>0</v>
      </c>
    </row>
    <row r="2858" spans="1:4">
      <c r="A2858" t="s">
        <v>18488</v>
      </c>
      <c r="B2858" t="s">
        <v>22994</v>
      </c>
      <c r="C2858">
        <v>1993</v>
      </c>
      <c r="D2858" t="b">
        <f t="shared" si="45"/>
        <v>0</v>
      </c>
    </row>
    <row r="2859" spans="1:4">
      <c r="A2859" t="s">
        <v>18488</v>
      </c>
      <c r="B2859" t="s">
        <v>23300</v>
      </c>
      <c r="C2859">
        <v>1995</v>
      </c>
      <c r="D2859" t="b">
        <f t="shared" si="45"/>
        <v>0</v>
      </c>
    </row>
    <row r="2860" spans="1:4">
      <c r="A2860" t="s">
        <v>18488</v>
      </c>
      <c r="B2860" t="s">
        <v>29458</v>
      </c>
      <c r="C2860">
        <v>1991</v>
      </c>
      <c r="D2860" t="b">
        <f t="shared" si="45"/>
        <v>0</v>
      </c>
    </row>
    <row r="2861" spans="1:4">
      <c r="A2861" t="s">
        <v>18488</v>
      </c>
      <c r="B2861" t="s">
        <v>18519</v>
      </c>
      <c r="C2861">
        <v>1989</v>
      </c>
      <c r="D2861" t="b">
        <f t="shared" si="45"/>
        <v>0</v>
      </c>
    </row>
    <row r="2862" spans="1:4">
      <c r="A2862" t="s">
        <v>18488</v>
      </c>
      <c r="B2862" t="s">
        <v>20161</v>
      </c>
      <c r="C2862">
        <v>1990</v>
      </c>
      <c r="D2862" t="b">
        <f t="shared" si="45"/>
        <v>0</v>
      </c>
    </row>
    <row r="2863" spans="1:4">
      <c r="A2863" t="s">
        <v>18488</v>
      </c>
      <c r="B2863" t="s">
        <v>26033</v>
      </c>
      <c r="C2863">
        <v>2007</v>
      </c>
      <c r="D2863" t="b">
        <f t="shared" si="45"/>
        <v>0</v>
      </c>
    </row>
    <row r="2864" spans="1:4">
      <c r="A2864" t="s">
        <v>18488</v>
      </c>
      <c r="B2864" t="s">
        <v>18889</v>
      </c>
      <c r="C2864">
        <v>1989</v>
      </c>
      <c r="D2864" t="b">
        <f t="shared" si="45"/>
        <v>0</v>
      </c>
    </row>
    <row r="2865" spans="1:4">
      <c r="A2865" t="s">
        <v>18488</v>
      </c>
      <c r="B2865" t="s">
        <v>29099</v>
      </c>
      <c r="C2865">
        <v>1990</v>
      </c>
      <c r="D2865" t="b">
        <f t="shared" si="45"/>
        <v>0</v>
      </c>
    </row>
    <row r="2866" spans="1:4">
      <c r="A2866" t="s">
        <v>18488</v>
      </c>
      <c r="B2866" t="s">
        <v>26692</v>
      </c>
      <c r="C2866">
        <v>2011</v>
      </c>
      <c r="D2866" t="b">
        <f t="shared" si="45"/>
        <v>0</v>
      </c>
    </row>
    <row r="2867" spans="1:4">
      <c r="A2867" t="s">
        <v>18488</v>
      </c>
      <c r="B2867" t="s">
        <v>22402</v>
      </c>
      <c r="C2867">
        <v>1992</v>
      </c>
      <c r="D2867" t="b">
        <f t="shared" si="45"/>
        <v>0</v>
      </c>
    </row>
    <row r="2868" spans="1:4">
      <c r="A2868" t="s">
        <v>18488</v>
      </c>
      <c r="B2868" t="s">
        <v>27738</v>
      </c>
      <c r="C2868">
        <v>2018</v>
      </c>
      <c r="D2868" t="b">
        <f t="shared" si="45"/>
        <v>0</v>
      </c>
    </row>
    <row r="2869" spans="1:4">
      <c r="A2869" t="s">
        <v>18488</v>
      </c>
      <c r="B2869" t="s">
        <v>20315</v>
      </c>
      <c r="C2869">
        <v>1991</v>
      </c>
      <c r="D2869" t="b">
        <f t="shared" si="45"/>
        <v>0</v>
      </c>
    </row>
    <row r="2870" spans="1:4">
      <c r="A2870" t="s">
        <v>18488</v>
      </c>
      <c r="B2870" t="s">
        <v>20217</v>
      </c>
      <c r="C2870">
        <v>1990</v>
      </c>
      <c r="D2870" t="b">
        <f t="shared" si="45"/>
        <v>0</v>
      </c>
    </row>
    <row r="2871" spans="1:4">
      <c r="A2871" t="s">
        <v>18488</v>
      </c>
      <c r="B2871" t="s">
        <v>23764</v>
      </c>
      <c r="C2871">
        <v>1996</v>
      </c>
      <c r="D2871" t="b">
        <f t="shared" si="45"/>
        <v>0</v>
      </c>
    </row>
    <row r="2872" spans="1:4">
      <c r="A2872" t="s">
        <v>18488</v>
      </c>
      <c r="B2872" t="s">
        <v>24171</v>
      </c>
      <c r="C2872">
        <v>1996</v>
      </c>
      <c r="D2872" t="b">
        <f t="shared" si="45"/>
        <v>0</v>
      </c>
    </row>
    <row r="2873" spans="1:4">
      <c r="A2873" t="s">
        <v>18488</v>
      </c>
      <c r="B2873" t="s">
        <v>22019</v>
      </c>
      <c r="C2873">
        <v>1993</v>
      </c>
      <c r="D2873" t="b">
        <f t="shared" si="45"/>
        <v>0</v>
      </c>
    </row>
    <row r="2874" spans="1:4">
      <c r="A2874" t="s">
        <v>18488</v>
      </c>
      <c r="B2874" t="s">
        <v>28913</v>
      </c>
      <c r="C2874">
        <v>1989</v>
      </c>
      <c r="D2874" t="b">
        <f t="shared" si="45"/>
        <v>0</v>
      </c>
    </row>
    <row r="2875" spans="1:4">
      <c r="A2875" t="s">
        <v>18488</v>
      </c>
      <c r="B2875" t="s">
        <v>27750</v>
      </c>
      <c r="C2875">
        <v>2019</v>
      </c>
      <c r="D2875" t="b">
        <f t="shared" si="45"/>
        <v>0</v>
      </c>
    </row>
    <row r="2876" spans="1:4">
      <c r="A2876" t="s">
        <v>18488</v>
      </c>
      <c r="B2876" t="s">
        <v>25290</v>
      </c>
      <c r="C2876">
        <v>2002</v>
      </c>
      <c r="D2876" t="b">
        <f t="shared" si="45"/>
        <v>0</v>
      </c>
    </row>
    <row r="2877" spans="1:4">
      <c r="A2877" t="s">
        <v>18488</v>
      </c>
      <c r="B2877" t="s">
        <v>26573</v>
      </c>
      <c r="C2877">
        <v>2010</v>
      </c>
      <c r="D2877" t="b">
        <f t="shared" si="45"/>
        <v>0</v>
      </c>
    </row>
    <row r="2878" spans="1:4">
      <c r="A2878" t="s">
        <v>18488</v>
      </c>
      <c r="B2878" t="s">
        <v>21896</v>
      </c>
      <c r="C2878">
        <v>1991</v>
      </c>
      <c r="D2878" t="b">
        <f t="shared" si="45"/>
        <v>0</v>
      </c>
    </row>
    <row r="2879" spans="1:4">
      <c r="A2879" t="s">
        <v>18488</v>
      </c>
      <c r="B2879" t="s">
        <v>20231</v>
      </c>
      <c r="C2879">
        <v>1990</v>
      </c>
      <c r="D2879" t="b">
        <f t="shared" si="45"/>
        <v>0</v>
      </c>
    </row>
    <row r="2880" spans="1:4">
      <c r="A2880" t="s">
        <v>18488</v>
      </c>
      <c r="B2880" t="s">
        <v>26245</v>
      </c>
      <c r="C2880">
        <v>2008</v>
      </c>
      <c r="D2880" t="b">
        <f t="shared" si="45"/>
        <v>0</v>
      </c>
    </row>
    <row r="2881" spans="1:4">
      <c r="A2881" t="s">
        <v>18488</v>
      </c>
      <c r="B2881" t="s">
        <v>19340</v>
      </c>
      <c r="C2881">
        <v>1990</v>
      </c>
      <c r="D2881" t="b">
        <f t="shared" si="45"/>
        <v>0</v>
      </c>
    </row>
    <row r="2882" spans="1:4">
      <c r="A2882" t="s">
        <v>18488</v>
      </c>
      <c r="B2882" t="s">
        <v>23012</v>
      </c>
      <c r="C2882">
        <v>1993</v>
      </c>
      <c r="D2882" t="b">
        <f t="shared" si="45"/>
        <v>0</v>
      </c>
    </row>
    <row r="2883" spans="1:4">
      <c r="A2883" t="s">
        <v>18488</v>
      </c>
      <c r="B2883" t="s">
        <v>27183</v>
      </c>
      <c r="C2883">
        <v>2015</v>
      </c>
      <c r="D2883" t="b">
        <f t="shared" si="45"/>
        <v>0</v>
      </c>
    </row>
    <row r="2884" spans="1:4">
      <c r="A2884" t="s">
        <v>18488</v>
      </c>
      <c r="B2884" t="s">
        <v>25744</v>
      </c>
      <c r="C2884">
        <v>2005</v>
      </c>
      <c r="D2884" t="b">
        <f t="shared" si="45"/>
        <v>0</v>
      </c>
    </row>
    <row r="2885" spans="1:4">
      <c r="A2885" t="s">
        <v>18488</v>
      </c>
      <c r="B2885" t="s">
        <v>21267</v>
      </c>
      <c r="C2885">
        <v>1989</v>
      </c>
      <c r="D2885" t="b">
        <f t="shared" si="45"/>
        <v>0</v>
      </c>
    </row>
    <row r="2886" spans="1:4">
      <c r="A2886" t="s">
        <v>18488</v>
      </c>
      <c r="B2886" t="s">
        <v>19751</v>
      </c>
      <c r="C2886">
        <v>1989</v>
      </c>
      <c r="D2886" t="b">
        <f t="shared" si="45"/>
        <v>0</v>
      </c>
    </row>
    <row r="2887" spans="1:4">
      <c r="A2887" t="s">
        <v>18488</v>
      </c>
      <c r="B2887" t="s">
        <v>20276</v>
      </c>
      <c r="C2887">
        <v>1990</v>
      </c>
      <c r="D2887" t="b">
        <f t="shared" si="45"/>
        <v>0</v>
      </c>
    </row>
    <row r="2888" spans="1:4">
      <c r="A2888" t="s">
        <v>18488</v>
      </c>
      <c r="B2888" t="s">
        <v>22570</v>
      </c>
      <c r="C2888">
        <v>1995</v>
      </c>
      <c r="D2888" t="b">
        <f t="shared" si="45"/>
        <v>0</v>
      </c>
    </row>
    <row r="2889" spans="1:4">
      <c r="A2889" t="s">
        <v>18488</v>
      </c>
      <c r="B2889" t="s">
        <v>29522</v>
      </c>
      <c r="C2889">
        <v>1993</v>
      </c>
      <c r="D2889" t="b">
        <f t="shared" si="45"/>
        <v>0</v>
      </c>
    </row>
    <row r="2890" spans="1:4">
      <c r="A2890" t="s">
        <v>18488</v>
      </c>
      <c r="B2890" t="s">
        <v>29636</v>
      </c>
      <c r="C2890">
        <v>1998</v>
      </c>
      <c r="D2890" t="b">
        <f t="shared" si="45"/>
        <v>0</v>
      </c>
    </row>
    <row r="2891" spans="1:4">
      <c r="A2891" t="s">
        <v>18488</v>
      </c>
      <c r="B2891" t="s">
        <v>26574</v>
      </c>
      <c r="C2891">
        <v>2010</v>
      </c>
      <c r="D2891" t="b">
        <f t="shared" si="45"/>
        <v>0</v>
      </c>
    </row>
    <row r="2892" spans="1:4">
      <c r="A2892" t="s">
        <v>18488</v>
      </c>
      <c r="B2892" t="s">
        <v>25369</v>
      </c>
      <c r="C2892">
        <v>2003</v>
      </c>
      <c r="D2892" t="b">
        <f t="shared" si="45"/>
        <v>0</v>
      </c>
    </row>
    <row r="2893" spans="1:4">
      <c r="A2893" t="s">
        <v>18488</v>
      </c>
      <c r="B2893" t="s">
        <v>28941</v>
      </c>
      <c r="C2893">
        <v>1989</v>
      </c>
      <c r="D2893" t="b">
        <f t="shared" si="45"/>
        <v>0</v>
      </c>
    </row>
    <row r="2894" spans="1:4">
      <c r="A2894" t="s">
        <v>18488</v>
      </c>
      <c r="B2894" t="s">
        <v>20181</v>
      </c>
      <c r="C2894">
        <v>1990</v>
      </c>
      <c r="D2894" t="b">
        <f t="shared" si="45"/>
        <v>0</v>
      </c>
    </row>
    <row r="2895" spans="1:4">
      <c r="A2895" t="s">
        <v>18488</v>
      </c>
      <c r="B2895" t="s">
        <v>22369</v>
      </c>
      <c r="C2895">
        <v>1989</v>
      </c>
      <c r="D2895" t="b">
        <f t="shared" si="45"/>
        <v>0</v>
      </c>
    </row>
    <row r="2896" spans="1:4">
      <c r="A2896" t="s">
        <v>18488</v>
      </c>
      <c r="B2896" t="s">
        <v>26024</v>
      </c>
      <c r="C2896">
        <v>2008</v>
      </c>
      <c r="D2896" t="b">
        <f t="shared" si="45"/>
        <v>0</v>
      </c>
    </row>
    <row r="2897" spans="1:4">
      <c r="A2897" t="s">
        <v>18488</v>
      </c>
      <c r="B2897" t="s">
        <v>26513</v>
      </c>
      <c r="C2897">
        <v>1995</v>
      </c>
      <c r="D2897" t="b">
        <f t="shared" si="45"/>
        <v>0</v>
      </c>
    </row>
    <row r="2898" spans="1:4">
      <c r="A2898" t="s">
        <v>18488</v>
      </c>
      <c r="B2898" t="s">
        <v>26826</v>
      </c>
      <c r="C2898">
        <v>2012</v>
      </c>
      <c r="D2898" t="b">
        <f t="shared" si="45"/>
        <v>0</v>
      </c>
    </row>
    <row r="2899" spans="1:4">
      <c r="A2899" t="s">
        <v>18488</v>
      </c>
      <c r="B2899" t="s">
        <v>18875</v>
      </c>
      <c r="C2899">
        <v>1989</v>
      </c>
      <c r="D2899" t="b">
        <f t="shared" si="45"/>
        <v>0</v>
      </c>
    </row>
    <row r="2900" spans="1:4">
      <c r="A2900" t="s">
        <v>18488</v>
      </c>
      <c r="B2900" t="s">
        <v>23222</v>
      </c>
      <c r="C2900">
        <v>1990</v>
      </c>
      <c r="D2900" t="b">
        <f t="shared" ref="D2900:D2963" si="46">A2900&amp;B2900=A2901&amp;B2901</f>
        <v>0</v>
      </c>
    </row>
    <row r="2901" spans="1:4">
      <c r="A2901" t="s">
        <v>18488</v>
      </c>
      <c r="B2901" t="s">
        <v>22491</v>
      </c>
      <c r="C2901">
        <v>1996</v>
      </c>
      <c r="D2901" t="b">
        <f t="shared" si="46"/>
        <v>0</v>
      </c>
    </row>
    <row r="2902" spans="1:4">
      <c r="A2902" t="s">
        <v>18488</v>
      </c>
      <c r="B2902" t="s">
        <v>27667</v>
      </c>
      <c r="C2902">
        <v>2018</v>
      </c>
      <c r="D2902" t="b">
        <f t="shared" si="46"/>
        <v>0</v>
      </c>
    </row>
    <row r="2903" spans="1:4">
      <c r="A2903" t="s">
        <v>18488</v>
      </c>
      <c r="B2903" t="s">
        <v>29768</v>
      </c>
      <c r="C2903">
        <v>2020</v>
      </c>
      <c r="D2903" t="b">
        <f t="shared" si="46"/>
        <v>0</v>
      </c>
    </row>
    <row r="2904" spans="1:4">
      <c r="A2904" t="s">
        <v>18488</v>
      </c>
      <c r="B2904" t="s">
        <v>29547</v>
      </c>
      <c r="C2904">
        <v>1994</v>
      </c>
      <c r="D2904" t="b">
        <f t="shared" si="46"/>
        <v>0</v>
      </c>
    </row>
    <row r="2905" spans="1:4">
      <c r="A2905" t="s">
        <v>18488</v>
      </c>
      <c r="B2905" t="s">
        <v>20513</v>
      </c>
      <c r="C2905">
        <v>1990</v>
      </c>
      <c r="D2905" t="b">
        <f t="shared" si="46"/>
        <v>0</v>
      </c>
    </row>
    <row r="2906" spans="1:4">
      <c r="A2906" t="s">
        <v>18488</v>
      </c>
      <c r="B2906" t="s">
        <v>23837</v>
      </c>
      <c r="C2906">
        <v>1996</v>
      </c>
      <c r="D2906" t="b">
        <f t="shared" si="46"/>
        <v>0</v>
      </c>
    </row>
    <row r="2907" spans="1:4">
      <c r="A2907" t="s">
        <v>18488</v>
      </c>
      <c r="B2907" t="s">
        <v>24872</v>
      </c>
      <c r="C2907">
        <v>1998</v>
      </c>
      <c r="D2907" t="b">
        <f t="shared" si="46"/>
        <v>0</v>
      </c>
    </row>
    <row r="2908" spans="1:4">
      <c r="A2908" t="s">
        <v>18488</v>
      </c>
      <c r="B2908" t="s">
        <v>26140</v>
      </c>
      <c r="C2908">
        <v>2007</v>
      </c>
      <c r="D2908" t="b">
        <f t="shared" si="46"/>
        <v>0</v>
      </c>
    </row>
    <row r="2909" spans="1:4">
      <c r="A2909" t="s">
        <v>18488</v>
      </c>
      <c r="B2909" t="s">
        <v>25143</v>
      </c>
      <c r="C2909">
        <v>2002</v>
      </c>
      <c r="D2909" t="b">
        <f t="shared" si="46"/>
        <v>0</v>
      </c>
    </row>
    <row r="2910" spans="1:4">
      <c r="A2910" t="s">
        <v>18488</v>
      </c>
      <c r="B2910" t="s">
        <v>25823</v>
      </c>
      <c r="C2910">
        <v>2005</v>
      </c>
      <c r="D2910" t="b">
        <f t="shared" si="46"/>
        <v>0</v>
      </c>
    </row>
    <row r="2911" spans="1:4">
      <c r="A2911" t="s">
        <v>18488</v>
      </c>
      <c r="B2911" t="s">
        <v>22077</v>
      </c>
      <c r="C2911">
        <v>1992</v>
      </c>
      <c r="D2911" t="b">
        <f t="shared" si="46"/>
        <v>0</v>
      </c>
    </row>
    <row r="2912" spans="1:4">
      <c r="A2912" t="s">
        <v>18488</v>
      </c>
      <c r="B2912" t="s">
        <v>24990</v>
      </c>
      <c r="C2912">
        <v>2002</v>
      </c>
      <c r="D2912" t="b">
        <f t="shared" si="46"/>
        <v>0</v>
      </c>
    </row>
    <row r="2913" spans="1:4">
      <c r="A2913" t="s">
        <v>18488</v>
      </c>
      <c r="B2913" t="s">
        <v>29476</v>
      </c>
      <c r="C2913">
        <v>1992</v>
      </c>
      <c r="D2913" t="b">
        <f t="shared" si="46"/>
        <v>0</v>
      </c>
    </row>
    <row r="2914" spans="1:4">
      <c r="A2914" t="s">
        <v>18488</v>
      </c>
      <c r="B2914" t="s">
        <v>22579</v>
      </c>
      <c r="C2914">
        <v>1992</v>
      </c>
      <c r="D2914" t="b">
        <f t="shared" si="46"/>
        <v>0</v>
      </c>
    </row>
    <row r="2915" spans="1:4">
      <c r="A2915" t="s">
        <v>18488</v>
      </c>
      <c r="B2915" t="s">
        <v>22195</v>
      </c>
      <c r="C2915">
        <v>1992</v>
      </c>
      <c r="D2915" t="b">
        <f t="shared" si="46"/>
        <v>0</v>
      </c>
    </row>
    <row r="2916" spans="1:4">
      <c r="A2916" t="s">
        <v>18488</v>
      </c>
      <c r="B2916" t="s">
        <v>22301</v>
      </c>
      <c r="C2916">
        <v>1990</v>
      </c>
      <c r="D2916" t="b">
        <f t="shared" si="46"/>
        <v>0</v>
      </c>
    </row>
    <row r="2917" spans="1:4">
      <c r="A2917" t="s">
        <v>18488</v>
      </c>
      <c r="B2917" t="s">
        <v>23773</v>
      </c>
      <c r="C2917">
        <v>1996</v>
      </c>
      <c r="D2917" t="b">
        <f t="shared" si="46"/>
        <v>0</v>
      </c>
    </row>
    <row r="2918" spans="1:4">
      <c r="A2918" t="s">
        <v>18488</v>
      </c>
      <c r="B2918" t="s">
        <v>25124</v>
      </c>
      <c r="C2918">
        <v>2002</v>
      </c>
      <c r="D2918" t="b">
        <f t="shared" si="46"/>
        <v>0</v>
      </c>
    </row>
    <row r="2919" spans="1:4">
      <c r="A2919" t="s">
        <v>18488</v>
      </c>
      <c r="B2919" t="s">
        <v>24728</v>
      </c>
      <c r="C2919">
        <v>2000</v>
      </c>
      <c r="D2919" t="b">
        <f t="shared" si="46"/>
        <v>0</v>
      </c>
    </row>
    <row r="2920" spans="1:4">
      <c r="A2920" t="s">
        <v>18488</v>
      </c>
      <c r="B2920" t="s">
        <v>23622</v>
      </c>
      <c r="C2920">
        <v>1996</v>
      </c>
      <c r="D2920" t="b">
        <f t="shared" si="46"/>
        <v>0</v>
      </c>
    </row>
    <row r="2921" spans="1:4">
      <c r="A2921" t="s">
        <v>18488</v>
      </c>
      <c r="B2921" t="s">
        <v>29355</v>
      </c>
      <c r="C2921">
        <v>1990</v>
      </c>
      <c r="D2921" t="b">
        <f t="shared" si="46"/>
        <v>0</v>
      </c>
    </row>
    <row r="2922" spans="1:4">
      <c r="A2922" t="s">
        <v>18488</v>
      </c>
      <c r="B2922" t="s">
        <v>20467</v>
      </c>
      <c r="C2922">
        <v>1990</v>
      </c>
      <c r="D2922" t="b">
        <f t="shared" si="46"/>
        <v>0</v>
      </c>
    </row>
    <row r="2923" spans="1:4">
      <c r="A2923" t="s">
        <v>18488</v>
      </c>
      <c r="B2923" t="s">
        <v>22474</v>
      </c>
      <c r="C2923">
        <v>2014</v>
      </c>
      <c r="D2923" t="b">
        <f t="shared" si="46"/>
        <v>0</v>
      </c>
    </row>
    <row r="2924" spans="1:4">
      <c r="A2924" t="s">
        <v>18488</v>
      </c>
      <c r="B2924" t="s">
        <v>22241</v>
      </c>
      <c r="C2924">
        <v>1992</v>
      </c>
      <c r="D2924" t="b">
        <f t="shared" si="46"/>
        <v>0</v>
      </c>
    </row>
    <row r="2925" spans="1:4">
      <c r="A2925" t="s">
        <v>18488</v>
      </c>
      <c r="B2925" t="s">
        <v>26942</v>
      </c>
      <c r="C2925">
        <v>2013</v>
      </c>
      <c r="D2925" t="b">
        <f t="shared" si="46"/>
        <v>0</v>
      </c>
    </row>
    <row r="2926" spans="1:4">
      <c r="A2926" t="s">
        <v>18488</v>
      </c>
      <c r="B2926" t="s">
        <v>29744</v>
      </c>
      <c r="C2926">
        <v>2014</v>
      </c>
      <c r="D2926" t="b">
        <f t="shared" si="46"/>
        <v>0</v>
      </c>
    </row>
    <row r="2927" spans="1:4">
      <c r="A2927" t="s">
        <v>18488</v>
      </c>
      <c r="B2927" t="s">
        <v>23041</v>
      </c>
      <c r="C2927">
        <v>1993</v>
      </c>
      <c r="D2927" t="b">
        <f t="shared" si="46"/>
        <v>0</v>
      </c>
    </row>
    <row r="2928" spans="1:4">
      <c r="A2928" t="s">
        <v>18488</v>
      </c>
      <c r="B2928" t="s">
        <v>18489</v>
      </c>
      <c r="C2928">
        <v>1989</v>
      </c>
      <c r="D2928" t="b">
        <f t="shared" si="46"/>
        <v>0</v>
      </c>
    </row>
    <row r="2929" spans="1:4">
      <c r="A2929" t="s">
        <v>18488</v>
      </c>
      <c r="B2929" t="s">
        <v>22940</v>
      </c>
      <c r="C2929">
        <v>1996</v>
      </c>
      <c r="D2929" t="b">
        <f t="shared" si="46"/>
        <v>0</v>
      </c>
    </row>
    <row r="2930" spans="1:4">
      <c r="A2930" t="s">
        <v>18488</v>
      </c>
      <c r="B2930" t="s">
        <v>20038</v>
      </c>
      <c r="C2930">
        <v>1989</v>
      </c>
      <c r="D2930" t="b">
        <f t="shared" si="46"/>
        <v>0</v>
      </c>
    </row>
    <row r="2931" spans="1:4">
      <c r="A2931" t="s">
        <v>18488</v>
      </c>
      <c r="B2931" t="s">
        <v>23233</v>
      </c>
      <c r="C2931">
        <v>1995</v>
      </c>
      <c r="D2931" t="b">
        <f t="shared" si="46"/>
        <v>0</v>
      </c>
    </row>
    <row r="2932" spans="1:4">
      <c r="A2932" t="s">
        <v>18488</v>
      </c>
      <c r="B2932" t="s">
        <v>29553</v>
      </c>
      <c r="C2932">
        <v>1994</v>
      </c>
      <c r="D2932" t="b">
        <f t="shared" si="46"/>
        <v>0</v>
      </c>
    </row>
    <row r="2933" spans="1:4">
      <c r="A2933" t="s">
        <v>18488</v>
      </c>
      <c r="B2933" t="s">
        <v>23206</v>
      </c>
      <c r="C2933">
        <v>1995</v>
      </c>
      <c r="D2933" t="b">
        <f t="shared" si="46"/>
        <v>0</v>
      </c>
    </row>
    <row r="2934" spans="1:4">
      <c r="A2934" t="s">
        <v>18488</v>
      </c>
      <c r="B2934" t="s">
        <v>20521</v>
      </c>
      <c r="C2934">
        <v>1992</v>
      </c>
      <c r="D2934" t="b">
        <f t="shared" si="46"/>
        <v>0</v>
      </c>
    </row>
    <row r="2935" spans="1:4">
      <c r="A2935" t="s">
        <v>18488</v>
      </c>
      <c r="B2935" t="s">
        <v>19134</v>
      </c>
      <c r="C2935">
        <v>1995</v>
      </c>
      <c r="D2935" t="b">
        <f t="shared" si="46"/>
        <v>0</v>
      </c>
    </row>
    <row r="2936" spans="1:4">
      <c r="A2936" t="s">
        <v>18488</v>
      </c>
      <c r="B2936" t="s">
        <v>25107</v>
      </c>
      <c r="C2936">
        <v>1991</v>
      </c>
      <c r="D2936" t="b">
        <f t="shared" si="46"/>
        <v>0</v>
      </c>
    </row>
    <row r="2937" spans="1:4">
      <c r="A2937" t="s">
        <v>18488</v>
      </c>
      <c r="B2937" t="s">
        <v>23769</v>
      </c>
      <c r="C2937">
        <v>1996</v>
      </c>
      <c r="D2937" t="b">
        <f t="shared" si="46"/>
        <v>0</v>
      </c>
    </row>
    <row r="2938" spans="1:4">
      <c r="A2938" t="s">
        <v>18488</v>
      </c>
      <c r="B2938" t="s">
        <v>27755</v>
      </c>
      <c r="C2938">
        <v>2019</v>
      </c>
      <c r="D2938" t="b">
        <f t="shared" si="46"/>
        <v>0</v>
      </c>
    </row>
    <row r="2939" spans="1:4">
      <c r="A2939" t="s">
        <v>18488</v>
      </c>
      <c r="B2939" t="s">
        <v>18758</v>
      </c>
      <c r="C2939">
        <v>1989</v>
      </c>
      <c r="D2939" t="b">
        <f t="shared" si="46"/>
        <v>0</v>
      </c>
    </row>
    <row r="2940" spans="1:4">
      <c r="A2940" t="s">
        <v>18488</v>
      </c>
      <c r="B2940" t="s">
        <v>21966</v>
      </c>
      <c r="C2940">
        <v>1992</v>
      </c>
      <c r="D2940" t="b">
        <f t="shared" si="46"/>
        <v>0</v>
      </c>
    </row>
    <row r="2941" spans="1:4">
      <c r="A2941" t="s">
        <v>18488</v>
      </c>
      <c r="B2941" t="s">
        <v>23203</v>
      </c>
      <c r="C2941">
        <v>1995</v>
      </c>
      <c r="D2941" t="b">
        <f t="shared" si="46"/>
        <v>0</v>
      </c>
    </row>
    <row r="2942" spans="1:4">
      <c r="A2942" t="s">
        <v>18488</v>
      </c>
      <c r="B2942" t="s">
        <v>29110</v>
      </c>
      <c r="C2942">
        <v>1990</v>
      </c>
      <c r="D2942" t="b">
        <f t="shared" si="46"/>
        <v>0</v>
      </c>
    </row>
    <row r="2943" spans="1:4">
      <c r="A2943" t="s">
        <v>18488</v>
      </c>
      <c r="B2943" t="s">
        <v>24193</v>
      </c>
      <c r="C2943">
        <v>1997</v>
      </c>
      <c r="D2943" t="b">
        <f t="shared" si="46"/>
        <v>0</v>
      </c>
    </row>
    <row r="2944" spans="1:4">
      <c r="A2944" t="s">
        <v>18488</v>
      </c>
      <c r="B2944" t="s">
        <v>23211</v>
      </c>
      <c r="C2944">
        <v>1995</v>
      </c>
      <c r="D2944" t="b">
        <f t="shared" si="46"/>
        <v>0</v>
      </c>
    </row>
    <row r="2945" spans="1:4">
      <c r="A2945" t="s">
        <v>18488</v>
      </c>
      <c r="B2945" t="s">
        <v>21970</v>
      </c>
      <c r="C2945">
        <v>1992</v>
      </c>
      <c r="D2945" t="b">
        <f t="shared" si="46"/>
        <v>0</v>
      </c>
    </row>
    <row r="2946" spans="1:4">
      <c r="A2946" t="s">
        <v>18488</v>
      </c>
      <c r="B2946" t="s">
        <v>21639</v>
      </c>
      <c r="C2946">
        <v>1990</v>
      </c>
      <c r="D2946" t="b">
        <f t="shared" si="46"/>
        <v>0</v>
      </c>
    </row>
    <row r="2947" spans="1:4">
      <c r="A2947" t="s">
        <v>18488</v>
      </c>
      <c r="B2947" t="s">
        <v>21617</v>
      </c>
      <c r="C2947">
        <v>1991</v>
      </c>
      <c r="D2947" t="b">
        <f t="shared" si="46"/>
        <v>0</v>
      </c>
    </row>
    <row r="2948" spans="1:4">
      <c r="A2948" t="s">
        <v>18488</v>
      </c>
      <c r="B2948" t="s">
        <v>29077</v>
      </c>
      <c r="C2948">
        <v>1990</v>
      </c>
      <c r="D2948" t="b">
        <f t="shared" si="46"/>
        <v>0</v>
      </c>
    </row>
    <row r="2949" spans="1:4">
      <c r="A2949" t="s">
        <v>18488</v>
      </c>
      <c r="B2949" t="s">
        <v>19786</v>
      </c>
      <c r="C2949">
        <v>1989</v>
      </c>
      <c r="D2949" t="b">
        <f t="shared" si="46"/>
        <v>0</v>
      </c>
    </row>
    <row r="2950" spans="1:4">
      <c r="A2950" t="s">
        <v>18488</v>
      </c>
      <c r="B2950" t="s">
        <v>26663</v>
      </c>
      <c r="C2950">
        <v>2011</v>
      </c>
      <c r="D2950" t="b">
        <f t="shared" si="46"/>
        <v>0</v>
      </c>
    </row>
    <row r="2951" spans="1:4">
      <c r="A2951" t="s">
        <v>18488</v>
      </c>
      <c r="B2951" t="s">
        <v>20495</v>
      </c>
      <c r="C2951">
        <v>2009</v>
      </c>
      <c r="D2951" t="b">
        <f t="shared" si="46"/>
        <v>0</v>
      </c>
    </row>
    <row r="2952" spans="1:4">
      <c r="A2952" t="s">
        <v>18488</v>
      </c>
      <c r="B2952" t="s">
        <v>20501</v>
      </c>
      <c r="C2952">
        <v>1990</v>
      </c>
      <c r="D2952" t="b">
        <f t="shared" si="46"/>
        <v>0</v>
      </c>
    </row>
    <row r="2953" spans="1:4">
      <c r="A2953" t="s">
        <v>18488</v>
      </c>
      <c r="B2953" t="s">
        <v>22308</v>
      </c>
      <c r="C2953">
        <v>1992</v>
      </c>
      <c r="D2953" t="b">
        <f t="shared" si="46"/>
        <v>0</v>
      </c>
    </row>
    <row r="2954" spans="1:4">
      <c r="A2954" t="s">
        <v>18488</v>
      </c>
      <c r="B2954" t="s">
        <v>28507</v>
      </c>
      <c r="C2954">
        <v>2017</v>
      </c>
      <c r="D2954" t="b">
        <f t="shared" si="46"/>
        <v>0</v>
      </c>
    </row>
    <row r="2955" spans="1:4">
      <c r="A2955" t="s">
        <v>18488</v>
      </c>
      <c r="B2955" t="s">
        <v>22079</v>
      </c>
      <c r="C2955">
        <v>1992</v>
      </c>
      <c r="D2955" t="b">
        <f t="shared" si="46"/>
        <v>0</v>
      </c>
    </row>
    <row r="2956" spans="1:4">
      <c r="A2956" t="s">
        <v>18488</v>
      </c>
      <c r="B2956" t="s">
        <v>22286</v>
      </c>
      <c r="C2956">
        <v>1992</v>
      </c>
      <c r="D2956" t="b">
        <f t="shared" si="46"/>
        <v>0</v>
      </c>
    </row>
    <row r="2957" spans="1:4">
      <c r="A2957" t="s">
        <v>18488</v>
      </c>
      <c r="B2957" t="s">
        <v>27627</v>
      </c>
      <c r="C2957">
        <v>2017</v>
      </c>
      <c r="D2957" t="b">
        <f t="shared" si="46"/>
        <v>0</v>
      </c>
    </row>
    <row r="2958" spans="1:4">
      <c r="A2958" t="s">
        <v>18488</v>
      </c>
      <c r="B2958" t="s">
        <v>28511</v>
      </c>
      <c r="C2958">
        <v>2016</v>
      </c>
      <c r="D2958" t="b">
        <f t="shared" si="46"/>
        <v>0</v>
      </c>
    </row>
    <row r="2959" spans="1:4">
      <c r="A2959" t="s">
        <v>18488</v>
      </c>
      <c r="B2959" t="s">
        <v>21977</v>
      </c>
      <c r="C2959">
        <v>1992</v>
      </c>
      <c r="D2959" t="b">
        <f t="shared" si="46"/>
        <v>0</v>
      </c>
    </row>
    <row r="2960" spans="1:4">
      <c r="A2960" t="s">
        <v>18488</v>
      </c>
      <c r="B2960" t="s">
        <v>25413</v>
      </c>
      <c r="C2960">
        <v>2003</v>
      </c>
      <c r="D2960" t="b">
        <f t="shared" si="46"/>
        <v>0</v>
      </c>
    </row>
    <row r="2961" spans="1:4">
      <c r="A2961" t="s">
        <v>18488</v>
      </c>
      <c r="B2961" t="s">
        <v>18963</v>
      </c>
      <c r="C2961">
        <v>1989</v>
      </c>
      <c r="D2961" t="b">
        <f t="shared" si="46"/>
        <v>0</v>
      </c>
    </row>
    <row r="2962" spans="1:4">
      <c r="A2962" t="s">
        <v>18488</v>
      </c>
      <c r="B2962" t="s">
        <v>19760</v>
      </c>
      <c r="C2962">
        <v>1992</v>
      </c>
      <c r="D2962" t="b">
        <f t="shared" si="46"/>
        <v>0</v>
      </c>
    </row>
    <row r="2963" spans="1:4">
      <c r="A2963" t="s">
        <v>18488</v>
      </c>
      <c r="B2963" t="s">
        <v>28516</v>
      </c>
      <c r="C2963">
        <v>2015</v>
      </c>
      <c r="D2963" t="b">
        <f t="shared" si="46"/>
        <v>0</v>
      </c>
    </row>
    <row r="2964" spans="1:4">
      <c r="A2964" t="s">
        <v>18488</v>
      </c>
      <c r="B2964" t="s">
        <v>28517</v>
      </c>
      <c r="C2964">
        <v>2015</v>
      </c>
      <c r="D2964" t="b">
        <f t="shared" ref="D2964:D3027" si="47">A2964&amp;B2964=A2965&amp;B2965</f>
        <v>0</v>
      </c>
    </row>
    <row r="2965" spans="1:4">
      <c r="A2965" t="s">
        <v>18488</v>
      </c>
      <c r="B2965" t="s">
        <v>18832</v>
      </c>
      <c r="C2965">
        <v>1991</v>
      </c>
      <c r="D2965" t="b">
        <f t="shared" si="47"/>
        <v>0</v>
      </c>
    </row>
    <row r="2966" spans="1:4">
      <c r="A2966" t="s">
        <v>18488</v>
      </c>
      <c r="B2966" t="s">
        <v>24976</v>
      </c>
      <c r="C2966">
        <v>2002</v>
      </c>
      <c r="D2966" t="b">
        <f t="shared" si="47"/>
        <v>0</v>
      </c>
    </row>
    <row r="2967" spans="1:4">
      <c r="A2967" t="s">
        <v>18488</v>
      </c>
      <c r="B2967" t="s">
        <v>21670</v>
      </c>
      <c r="C2967">
        <v>1990</v>
      </c>
      <c r="D2967" t="b">
        <f t="shared" si="47"/>
        <v>0</v>
      </c>
    </row>
    <row r="2968" spans="1:4">
      <c r="A2968" t="s">
        <v>18488</v>
      </c>
      <c r="B2968" t="s">
        <v>29586</v>
      </c>
      <c r="C2968">
        <v>1995</v>
      </c>
      <c r="D2968" t="b">
        <f t="shared" si="47"/>
        <v>0</v>
      </c>
    </row>
    <row r="2969" spans="1:4">
      <c r="A2969" t="s">
        <v>18488</v>
      </c>
      <c r="B2969" t="s">
        <v>20509</v>
      </c>
      <c r="C2969">
        <v>2007</v>
      </c>
      <c r="D2969" t="b">
        <f t="shared" si="47"/>
        <v>0</v>
      </c>
    </row>
    <row r="2970" spans="1:4">
      <c r="A2970" t="s">
        <v>18488</v>
      </c>
      <c r="B2970" t="s">
        <v>19274</v>
      </c>
      <c r="C2970">
        <v>1989</v>
      </c>
      <c r="D2970" t="b">
        <f t="shared" si="47"/>
        <v>0</v>
      </c>
    </row>
    <row r="2971" spans="1:4">
      <c r="A2971" t="s">
        <v>18488</v>
      </c>
      <c r="B2971" t="s">
        <v>28481</v>
      </c>
      <c r="C2971">
        <v>2009</v>
      </c>
      <c r="D2971" t="b">
        <f t="shared" si="47"/>
        <v>0</v>
      </c>
    </row>
    <row r="2972" spans="1:4">
      <c r="A2972" t="s">
        <v>18488</v>
      </c>
      <c r="B2972" t="s">
        <v>27084</v>
      </c>
      <c r="C2972">
        <v>2015</v>
      </c>
      <c r="D2972" t="b">
        <f t="shared" si="47"/>
        <v>0</v>
      </c>
    </row>
    <row r="2973" spans="1:4">
      <c r="A2973" t="s">
        <v>18488</v>
      </c>
      <c r="B2973" t="s">
        <v>23847</v>
      </c>
      <c r="C2973">
        <v>1996</v>
      </c>
      <c r="D2973" t="b">
        <f t="shared" si="47"/>
        <v>0</v>
      </c>
    </row>
    <row r="2974" spans="1:4">
      <c r="A2974" t="s">
        <v>18488</v>
      </c>
      <c r="B2974" t="s">
        <v>23850</v>
      </c>
      <c r="C2974">
        <v>1996</v>
      </c>
      <c r="D2974" t="b">
        <f t="shared" si="47"/>
        <v>0</v>
      </c>
    </row>
    <row r="2975" spans="1:4">
      <c r="A2975" t="s">
        <v>18488</v>
      </c>
      <c r="B2975" t="s">
        <v>24173</v>
      </c>
      <c r="C2975">
        <v>1997</v>
      </c>
      <c r="D2975" t="b">
        <f t="shared" si="47"/>
        <v>0</v>
      </c>
    </row>
    <row r="2976" spans="1:4">
      <c r="A2976" t="s">
        <v>18488</v>
      </c>
      <c r="B2976" t="s">
        <v>28883</v>
      </c>
      <c r="C2976">
        <v>1989</v>
      </c>
      <c r="D2976" t="b">
        <f t="shared" si="47"/>
        <v>0</v>
      </c>
    </row>
    <row r="2977" spans="1:4">
      <c r="A2977" t="s">
        <v>18488</v>
      </c>
      <c r="B2977" t="s">
        <v>29157</v>
      </c>
      <c r="C2977">
        <v>1990</v>
      </c>
      <c r="D2977" t="b">
        <f t="shared" si="47"/>
        <v>0</v>
      </c>
    </row>
    <row r="2978" spans="1:4">
      <c r="A2978" t="s">
        <v>18488</v>
      </c>
      <c r="B2978" t="s">
        <v>28987</v>
      </c>
      <c r="C2978">
        <v>1989</v>
      </c>
      <c r="D2978" t="b">
        <f t="shared" si="47"/>
        <v>0</v>
      </c>
    </row>
    <row r="2979" spans="1:4">
      <c r="A2979" t="s">
        <v>18488</v>
      </c>
      <c r="B2979" t="s">
        <v>25404</v>
      </c>
      <c r="C2979">
        <v>2003</v>
      </c>
      <c r="D2979" t="b">
        <f t="shared" si="47"/>
        <v>0</v>
      </c>
    </row>
    <row r="2980" spans="1:4">
      <c r="A2980" t="s">
        <v>18488</v>
      </c>
      <c r="B2980" t="s">
        <v>25961</v>
      </c>
      <c r="C2980">
        <v>2006</v>
      </c>
      <c r="D2980" t="b">
        <f t="shared" si="47"/>
        <v>0</v>
      </c>
    </row>
    <row r="2981" spans="1:4">
      <c r="A2981" t="s">
        <v>18559</v>
      </c>
      <c r="B2981" t="s">
        <v>19490</v>
      </c>
      <c r="C2981">
        <v>1989</v>
      </c>
      <c r="D2981" t="b">
        <f t="shared" si="47"/>
        <v>0</v>
      </c>
    </row>
    <row r="2982" spans="1:4">
      <c r="A2982" t="s">
        <v>18559</v>
      </c>
      <c r="B2982" t="s">
        <v>29252</v>
      </c>
      <c r="C2982">
        <v>1990</v>
      </c>
      <c r="D2982" t="b">
        <f t="shared" si="47"/>
        <v>0</v>
      </c>
    </row>
    <row r="2983" spans="1:4">
      <c r="A2983" t="s">
        <v>18559</v>
      </c>
      <c r="B2983" t="s">
        <v>23351</v>
      </c>
      <c r="C2983">
        <v>1995</v>
      </c>
      <c r="D2983" t="b">
        <f t="shared" si="47"/>
        <v>0</v>
      </c>
    </row>
    <row r="2984" spans="1:4">
      <c r="A2984" t="s">
        <v>18559</v>
      </c>
      <c r="B2984" t="s">
        <v>29047</v>
      </c>
      <c r="C2984">
        <v>1989</v>
      </c>
      <c r="D2984" t="b">
        <f t="shared" si="47"/>
        <v>0</v>
      </c>
    </row>
    <row r="2985" spans="1:4">
      <c r="A2985" t="s">
        <v>18559</v>
      </c>
      <c r="B2985" t="s">
        <v>18991</v>
      </c>
      <c r="C2985">
        <v>1989</v>
      </c>
      <c r="D2985" t="b">
        <f t="shared" si="47"/>
        <v>0</v>
      </c>
    </row>
    <row r="2986" spans="1:4">
      <c r="A2986" t="s">
        <v>18559</v>
      </c>
      <c r="B2986" t="s">
        <v>26225</v>
      </c>
      <c r="C2986">
        <v>2008</v>
      </c>
      <c r="D2986" t="b">
        <f t="shared" si="47"/>
        <v>0</v>
      </c>
    </row>
    <row r="2987" spans="1:4">
      <c r="A2987" t="s">
        <v>18559</v>
      </c>
      <c r="B2987" t="s">
        <v>24232</v>
      </c>
      <c r="C2987">
        <v>1998</v>
      </c>
      <c r="D2987" t="b">
        <f t="shared" si="47"/>
        <v>0</v>
      </c>
    </row>
    <row r="2988" spans="1:4">
      <c r="A2988" t="s">
        <v>18559</v>
      </c>
      <c r="B2988" t="s">
        <v>29430</v>
      </c>
      <c r="C2988">
        <v>1991</v>
      </c>
      <c r="D2988" t="b">
        <f t="shared" si="47"/>
        <v>0</v>
      </c>
    </row>
    <row r="2989" spans="1:4">
      <c r="A2989" t="s">
        <v>18559</v>
      </c>
      <c r="B2989" t="s">
        <v>22520</v>
      </c>
      <c r="C2989">
        <v>1992</v>
      </c>
      <c r="D2989" t="b">
        <f t="shared" si="47"/>
        <v>0</v>
      </c>
    </row>
    <row r="2990" spans="1:4">
      <c r="A2990" t="s">
        <v>18559</v>
      </c>
      <c r="B2990" t="s">
        <v>29173</v>
      </c>
      <c r="C2990">
        <v>1990</v>
      </c>
      <c r="D2990" t="b">
        <f t="shared" si="47"/>
        <v>0</v>
      </c>
    </row>
    <row r="2991" spans="1:4">
      <c r="A2991" t="s">
        <v>18559</v>
      </c>
      <c r="B2991" t="s">
        <v>29172</v>
      </c>
      <c r="C2991">
        <v>1990</v>
      </c>
      <c r="D2991" t="b">
        <f t="shared" si="47"/>
        <v>0</v>
      </c>
    </row>
    <row r="2992" spans="1:4">
      <c r="A2992" t="s">
        <v>18559</v>
      </c>
      <c r="B2992" t="s">
        <v>18560</v>
      </c>
      <c r="C2992">
        <v>1989</v>
      </c>
      <c r="D2992" t="b">
        <f t="shared" si="47"/>
        <v>0</v>
      </c>
    </row>
    <row r="2993" spans="1:4">
      <c r="A2993" t="s">
        <v>18559</v>
      </c>
      <c r="B2993" t="s">
        <v>20738</v>
      </c>
      <c r="C2993">
        <v>1991</v>
      </c>
      <c r="D2993" t="b">
        <f t="shared" si="47"/>
        <v>0</v>
      </c>
    </row>
    <row r="2994" spans="1:4">
      <c r="A2994" t="s">
        <v>18505</v>
      </c>
      <c r="B2994" t="s">
        <v>29560</v>
      </c>
      <c r="C2994">
        <v>1994</v>
      </c>
      <c r="D2994" t="b">
        <f t="shared" si="47"/>
        <v>0</v>
      </c>
    </row>
    <row r="2995" spans="1:4">
      <c r="A2995" t="s">
        <v>18505</v>
      </c>
      <c r="B2995" t="s">
        <v>29587</v>
      </c>
      <c r="C2995">
        <v>1995</v>
      </c>
      <c r="D2995" t="b">
        <f t="shared" si="47"/>
        <v>0</v>
      </c>
    </row>
    <row r="2996" spans="1:4">
      <c r="A2996" t="s">
        <v>18505</v>
      </c>
      <c r="B2996" t="s">
        <v>29721</v>
      </c>
      <c r="C2996">
        <v>2008</v>
      </c>
      <c r="D2996" t="b">
        <f t="shared" si="47"/>
        <v>0</v>
      </c>
    </row>
    <row r="2997" spans="1:4">
      <c r="A2997" t="s">
        <v>18505</v>
      </c>
      <c r="B2997" t="s">
        <v>25355</v>
      </c>
      <c r="C2997">
        <v>2003</v>
      </c>
      <c r="D2997" t="b">
        <f t="shared" si="47"/>
        <v>0</v>
      </c>
    </row>
    <row r="2998" spans="1:4">
      <c r="A2998" t="s">
        <v>18505</v>
      </c>
      <c r="B2998" t="s">
        <v>25492</v>
      </c>
      <c r="C2998">
        <v>2003</v>
      </c>
      <c r="D2998" t="b">
        <f t="shared" si="47"/>
        <v>0</v>
      </c>
    </row>
    <row r="2999" spans="1:4">
      <c r="A2999" t="s">
        <v>18505</v>
      </c>
      <c r="B2999" t="s">
        <v>22654</v>
      </c>
      <c r="C2999">
        <v>1992</v>
      </c>
      <c r="D2999" t="b">
        <f t="shared" si="47"/>
        <v>0</v>
      </c>
    </row>
    <row r="3000" spans="1:4">
      <c r="A3000" t="s">
        <v>18505</v>
      </c>
      <c r="B3000" t="s">
        <v>25098</v>
      </c>
      <c r="C3000">
        <v>2002</v>
      </c>
      <c r="D3000" t="b">
        <f t="shared" si="47"/>
        <v>0</v>
      </c>
    </row>
    <row r="3001" spans="1:4">
      <c r="A3001" t="s">
        <v>18505</v>
      </c>
      <c r="B3001" t="s">
        <v>29653</v>
      </c>
      <c r="C3001">
        <v>2000</v>
      </c>
      <c r="D3001" t="b">
        <f t="shared" si="47"/>
        <v>0</v>
      </c>
    </row>
    <row r="3002" spans="1:4">
      <c r="A3002" t="s">
        <v>18505</v>
      </c>
      <c r="B3002" t="s">
        <v>29420</v>
      </c>
      <c r="C3002">
        <v>1991</v>
      </c>
      <c r="D3002" t="b">
        <f t="shared" si="47"/>
        <v>0</v>
      </c>
    </row>
    <row r="3003" spans="1:4">
      <c r="A3003" t="s">
        <v>18505</v>
      </c>
      <c r="B3003" t="s">
        <v>29440</v>
      </c>
      <c r="C3003">
        <v>1991</v>
      </c>
      <c r="D3003" t="b">
        <f t="shared" si="47"/>
        <v>0</v>
      </c>
    </row>
    <row r="3004" spans="1:4">
      <c r="A3004" t="s">
        <v>18505</v>
      </c>
      <c r="B3004" t="s">
        <v>29632</v>
      </c>
      <c r="C3004">
        <v>1998</v>
      </c>
      <c r="D3004" t="b">
        <f t="shared" si="47"/>
        <v>0</v>
      </c>
    </row>
    <row r="3005" spans="1:4">
      <c r="A3005" t="s">
        <v>18505</v>
      </c>
      <c r="B3005" t="s">
        <v>29725</v>
      </c>
      <c r="C3005">
        <v>2008</v>
      </c>
      <c r="D3005" t="b">
        <f t="shared" si="47"/>
        <v>0</v>
      </c>
    </row>
    <row r="3006" spans="1:4">
      <c r="A3006" t="s">
        <v>18505</v>
      </c>
      <c r="B3006" t="s">
        <v>29715</v>
      </c>
      <c r="C3006">
        <v>2008</v>
      </c>
      <c r="D3006" t="b">
        <f t="shared" si="47"/>
        <v>0</v>
      </c>
    </row>
    <row r="3007" spans="1:4">
      <c r="A3007" t="s">
        <v>18505</v>
      </c>
      <c r="B3007" t="s">
        <v>29194</v>
      </c>
      <c r="C3007">
        <v>1990</v>
      </c>
      <c r="D3007" t="b">
        <f t="shared" si="47"/>
        <v>0</v>
      </c>
    </row>
    <row r="3008" spans="1:4">
      <c r="A3008" t="s">
        <v>18505</v>
      </c>
      <c r="B3008" t="s">
        <v>29295</v>
      </c>
      <c r="C3008">
        <v>1990</v>
      </c>
      <c r="D3008" t="b">
        <f t="shared" si="47"/>
        <v>0</v>
      </c>
    </row>
    <row r="3009" spans="1:4">
      <c r="A3009" t="s">
        <v>18505</v>
      </c>
      <c r="B3009" t="s">
        <v>29765</v>
      </c>
      <c r="C3009">
        <v>2018</v>
      </c>
      <c r="D3009" t="b">
        <f t="shared" si="47"/>
        <v>0</v>
      </c>
    </row>
    <row r="3010" spans="1:4">
      <c r="A3010" t="s">
        <v>18505</v>
      </c>
      <c r="B3010" t="s">
        <v>29118</v>
      </c>
      <c r="C3010">
        <v>1990</v>
      </c>
      <c r="D3010" t="b">
        <f t="shared" si="47"/>
        <v>0</v>
      </c>
    </row>
    <row r="3011" spans="1:4">
      <c r="A3011" t="s">
        <v>18505</v>
      </c>
      <c r="B3011" t="s">
        <v>28885</v>
      </c>
      <c r="C3011">
        <v>1989</v>
      </c>
      <c r="D3011" t="b">
        <f t="shared" si="47"/>
        <v>0</v>
      </c>
    </row>
    <row r="3012" spans="1:4">
      <c r="A3012" t="s">
        <v>18505</v>
      </c>
      <c r="B3012" t="s">
        <v>23749</v>
      </c>
      <c r="C3012">
        <v>1996</v>
      </c>
      <c r="D3012" t="b">
        <f t="shared" si="47"/>
        <v>0</v>
      </c>
    </row>
    <row r="3013" spans="1:4">
      <c r="A3013" t="s">
        <v>18505</v>
      </c>
      <c r="B3013" t="s">
        <v>22669</v>
      </c>
      <c r="C3013">
        <v>1993</v>
      </c>
      <c r="D3013" t="b">
        <f t="shared" si="47"/>
        <v>0</v>
      </c>
    </row>
    <row r="3014" spans="1:4">
      <c r="A3014" t="s">
        <v>18505</v>
      </c>
      <c r="B3014" t="s">
        <v>29436</v>
      </c>
      <c r="C3014">
        <v>1991</v>
      </c>
      <c r="D3014" t="b">
        <f t="shared" si="47"/>
        <v>0</v>
      </c>
    </row>
    <row r="3015" spans="1:4">
      <c r="A3015" t="s">
        <v>18505</v>
      </c>
      <c r="B3015" t="s">
        <v>29650</v>
      </c>
      <c r="C3015">
        <v>2000</v>
      </c>
      <c r="D3015" t="b">
        <f t="shared" si="47"/>
        <v>0</v>
      </c>
    </row>
    <row r="3016" spans="1:4">
      <c r="A3016" t="s">
        <v>18505</v>
      </c>
      <c r="B3016" t="s">
        <v>23682</v>
      </c>
      <c r="C3016">
        <v>1990</v>
      </c>
      <c r="D3016" t="b">
        <f t="shared" si="47"/>
        <v>0</v>
      </c>
    </row>
    <row r="3017" spans="1:4">
      <c r="A3017" t="s">
        <v>18505</v>
      </c>
      <c r="B3017" t="s">
        <v>21408</v>
      </c>
      <c r="C3017">
        <v>1990</v>
      </c>
      <c r="D3017" t="b">
        <f t="shared" si="47"/>
        <v>0</v>
      </c>
    </row>
    <row r="3018" spans="1:4">
      <c r="A3018" t="s">
        <v>18505</v>
      </c>
      <c r="B3018" t="s">
        <v>28532</v>
      </c>
      <c r="C3018">
        <v>2010</v>
      </c>
      <c r="D3018" t="b">
        <f t="shared" si="47"/>
        <v>0</v>
      </c>
    </row>
    <row r="3019" spans="1:4">
      <c r="A3019" t="s">
        <v>18505</v>
      </c>
      <c r="B3019" t="s">
        <v>19864</v>
      </c>
      <c r="C3019">
        <v>1989</v>
      </c>
      <c r="D3019" t="b">
        <f t="shared" si="47"/>
        <v>0</v>
      </c>
    </row>
    <row r="3020" spans="1:4">
      <c r="A3020" t="s">
        <v>18505</v>
      </c>
      <c r="B3020" t="s">
        <v>23343</v>
      </c>
      <c r="C3020">
        <v>1995</v>
      </c>
      <c r="D3020" t="b">
        <f t="shared" si="47"/>
        <v>0</v>
      </c>
    </row>
    <row r="3021" spans="1:4">
      <c r="A3021" t="s">
        <v>18505</v>
      </c>
      <c r="B3021" t="s">
        <v>29754</v>
      </c>
      <c r="C3021">
        <v>2017</v>
      </c>
      <c r="D3021" t="b">
        <f t="shared" si="47"/>
        <v>0</v>
      </c>
    </row>
    <row r="3022" spans="1:4">
      <c r="A3022" t="s">
        <v>18505</v>
      </c>
      <c r="B3022" t="s">
        <v>29264</v>
      </c>
      <c r="C3022">
        <v>1990</v>
      </c>
      <c r="D3022" t="b">
        <f t="shared" si="47"/>
        <v>0</v>
      </c>
    </row>
    <row r="3023" spans="1:4">
      <c r="A3023" t="s">
        <v>18505</v>
      </c>
      <c r="B3023" t="s">
        <v>29727</v>
      </c>
      <c r="C3023">
        <v>2008</v>
      </c>
      <c r="D3023" t="b">
        <f t="shared" si="47"/>
        <v>0</v>
      </c>
    </row>
    <row r="3024" spans="1:4">
      <c r="A3024" t="s">
        <v>18505</v>
      </c>
      <c r="B3024" t="s">
        <v>28519</v>
      </c>
      <c r="C3024">
        <v>2014</v>
      </c>
      <c r="D3024" t="b">
        <f t="shared" si="47"/>
        <v>0</v>
      </c>
    </row>
    <row r="3025" spans="1:4">
      <c r="A3025" t="s">
        <v>18505</v>
      </c>
      <c r="B3025" t="s">
        <v>29741</v>
      </c>
      <c r="C3025">
        <v>2012</v>
      </c>
      <c r="D3025" t="b">
        <f t="shared" si="47"/>
        <v>0</v>
      </c>
    </row>
    <row r="3026" spans="1:4">
      <c r="A3026" t="s">
        <v>18505</v>
      </c>
      <c r="B3026" t="s">
        <v>19618</v>
      </c>
      <c r="C3026">
        <v>1989</v>
      </c>
      <c r="D3026" t="b">
        <f t="shared" si="47"/>
        <v>0</v>
      </c>
    </row>
    <row r="3027" spans="1:4">
      <c r="A3027" t="s">
        <v>18505</v>
      </c>
      <c r="B3027" t="s">
        <v>19689</v>
      </c>
      <c r="C3027">
        <v>1989</v>
      </c>
      <c r="D3027" t="b">
        <f t="shared" si="47"/>
        <v>0</v>
      </c>
    </row>
    <row r="3028" spans="1:4">
      <c r="A3028" t="s">
        <v>18505</v>
      </c>
      <c r="B3028" t="s">
        <v>29468</v>
      </c>
      <c r="C3028">
        <v>1991</v>
      </c>
      <c r="D3028" t="b">
        <f t="shared" ref="D3028:D3091" si="48">A3028&amp;B3028=A3029&amp;B3029</f>
        <v>0</v>
      </c>
    </row>
    <row r="3029" spans="1:4">
      <c r="A3029" t="s">
        <v>18505</v>
      </c>
      <c r="B3029" t="s">
        <v>23085</v>
      </c>
      <c r="C3029">
        <v>1989</v>
      </c>
      <c r="D3029" t="b">
        <f t="shared" si="48"/>
        <v>0</v>
      </c>
    </row>
    <row r="3030" spans="1:4">
      <c r="A3030" t="s">
        <v>18505</v>
      </c>
      <c r="B3030" t="s">
        <v>23138</v>
      </c>
      <c r="C3030">
        <v>1994</v>
      </c>
      <c r="D3030" t="b">
        <f t="shared" si="48"/>
        <v>0</v>
      </c>
    </row>
    <row r="3031" spans="1:4">
      <c r="A3031" t="s">
        <v>18505</v>
      </c>
      <c r="B3031" t="s">
        <v>29691</v>
      </c>
      <c r="C3031">
        <v>2003</v>
      </c>
      <c r="D3031" t="b">
        <f t="shared" si="48"/>
        <v>0</v>
      </c>
    </row>
    <row r="3032" spans="1:4">
      <c r="A3032" t="s">
        <v>18505</v>
      </c>
      <c r="B3032" t="s">
        <v>24809</v>
      </c>
      <c r="C3032">
        <v>1994</v>
      </c>
      <c r="D3032" t="b">
        <f t="shared" si="48"/>
        <v>0</v>
      </c>
    </row>
    <row r="3033" spans="1:4">
      <c r="A3033" t="s">
        <v>18505</v>
      </c>
      <c r="B3033" t="s">
        <v>25053</v>
      </c>
      <c r="C3033">
        <v>2002</v>
      </c>
      <c r="D3033" t="b">
        <f t="shared" si="48"/>
        <v>0</v>
      </c>
    </row>
    <row r="3034" spans="1:4">
      <c r="A3034" t="s">
        <v>18505</v>
      </c>
      <c r="B3034" t="s">
        <v>27332</v>
      </c>
      <c r="C3034">
        <v>2016</v>
      </c>
      <c r="D3034" t="b">
        <f t="shared" si="48"/>
        <v>0</v>
      </c>
    </row>
    <row r="3035" spans="1:4">
      <c r="A3035" t="s">
        <v>18505</v>
      </c>
      <c r="B3035" t="s">
        <v>29604</v>
      </c>
      <c r="C3035">
        <v>1996</v>
      </c>
      <c r="D3035" t="b">
        <f t="shared" si="48"/>
        <v>0</v>
      </c>
    </row>
    <row r="3036" spans="1:4">
      <c r="A3036" t="s">
        <v>18505</v>
      </c>
      <c r="B3036" t="s">
        <v>28949</v>
      </c>
      <c r="C3036">
        <v>1989</v>
      </c>
      <c r="D3036" t="b">
        <f t="shared" si="48"/>
        <v>0</v>
      </c>
    </row>
    <row r="3037" spans="1:4">
      <c r="A3037" t="s">
        <v>18505</v>
      </c>
      <c r="B3037" t="s">
        <v>29119</v>
      </c>
      <c r="C3037">
        <v>1990</v>
      </c>
      <c r="D3037" t="b">
        <f t="shared" si="48"/>
        <v>0</v>
      </c>
    </row>
    <row r="3038" spans="1:4">
      <c r="A3038" t="s">
        <v>18505</v>
      </c>
      <c r="B3038" t="s">
        <v>22925</v>
      </c>
      <c r="C3038">
        <v>1993</v>
      </c>
      <c r="D3038" t="b">
        <f t="shared" si="48"/>
        <v>0</v>
      </c>
    </row>
    <row r="3039" spans="1:4">
      <c r="A3039" t="s">
        <v>18505</v>
      </c>
      <c r="B3039" t="s">
        <v>29735</v>
      </c>
      <c r="C3039">
        <v>2011</v>
      </c>
      <c r="D3039" t="b">
        <f t="shared" si="48"/>
        <v>0</v>
      </c>
    </row>
    <row r="3040" spans="1:4">
      <c r="A3040" t="s">
        <v>18505</v>
      </c>
      <c r="B3040" t="s">
        <v>27352</v>
      </c>
      <c r="C3040">
        <v>2013</v>
      </c>
      <c r="D3040" t="b">
        <f t="shared" si="48"/>
        <v>0</v>
      </c>
    </row>
    <row r="3041" spans="1:4">
      <c r="A3041" t="s">
        <v>18505</v>
      </c>
      <c r="B3041" t="s">
        <v>25700</v>
      </c>
      <c r="C3041">
        <v>1994</v>
      </c>
      <c r="D3041" t="b">
        <f t="shared" si="48"/>
        <v>0</v>
      </c>
    </row>
    <row r="3042" spans="1:4">
      <c r="A3042" t="s">
        <v>18505</v>
      </c>
      <c r="B3042" t="s">
        <v>22679</v>
      </c>
      <c r="C3042">
        <v>1993</v>
      </c>
      <c r="D3042" t="b">
        <f t="shared" si="48"/>
        <v>0</v>
      </c>
    </row>
    <row r="3043" spans="1:4">
      <c r="A3043" t="s">
        <v>18505</v>
      </c>
      <c r="B3043" t="s">
        <v>23779</v>
      </c>
      <c r="C3043">
        <v>1996</v>
      </c>
      <c r="D3043" t="b">
        <f t="shared" si="48"/>
        <v>0</v>
      </c>
    </row>
    <row r="3044" spans="1:4">
      <c r="A3044" t="s">
        <v>18505</v>
      </c>
      <c r="B3044" t="s">
        <v>27585</v>
      </c>
      <c r="C3044">
        <v>2017</v>
      </c>
      <c r="D3044" t="b">
        <f t="shared" si="48"/>
        <v>0</v>
      </c>
    </row>
    <row r="3045" spans="1:4">
      <c r="A3045" t="s">
        <v>18505</v>
      </c>
      <c r="B3045" t="s">
        <v>21461</v>
      </c>
      <c r="C3045">
        <v>1990</v>
      </c>
      <c r="D3045" t="b">
        <f t="shared" si="48"/>
        <v>0</v>
      </c>
    </row>
    <row r="3046" spans="1:4">
      <c r="A3046" t="s">
        <v>18505</v>
      </c>
      <c r="B3046" t="s">
        <v>29519</v>
      </c>
      <c r="C3046">
        <v>1993</v>
      </c>
      <c r="D3046" t="b">
        <f t="shared" si="48"/>
        <v>0</v>
      </c>
    </row>
    <row r="3047" spans="1:4">
      <c r="A3047" t="s">
        <v>18505</v>
      </c>
      <c r="B3047" t="s">
        <v>23257</v>
      </c>
      <c r="C3047">
        <v>1993</v>
      </c>
      <c r="D3047" t="b">
        <f t="shared" si="48"/>
        <v>0</v>
      </c>
    </row>
    <row r="3048" spans="1:4">
      <c r="A3048" t="s">
        <v>18505</v>
      </c>
      <c r="B3048" t="s">
        <v>29433</v>
      </c>
      <c r="C3048">
        <v>1991</v>
      </c>
      <c r="D3048" t="b">
        <f t="shared" si="48"/>
        <v>0</v>
      </c>
    </row>
    <row r="3049" spans="1:4">
      <c r="A3049" t="s">
        <v>18505</v>
      </c>
      <c r="B3049" t="s">
        <v>24978</v>
      </c>
      <c r="C3049">
        <v>1990</v>
      </c>
      <c r="D3049" t="b">
        <f t="shared" si="48"/>
        <v>0</v>
      </c>
    </row>
    <row r="3050" spans="1:4">
      <c r="A3050" t="s">
        <v>18505</v>
      </c>
      <c r="B3050" t="s">
        <v>27759</v>
      </c>
      <c r="C3050">
        <v>2019</v>
      </c>
      <c r="D3050" t="b">
        <f t="shared" si="48"/>
        <v>0</v>
      </c>
    </row>
    <row r="3051" spans="1:4">
      <c r="A3051" t="s">
        <v>18505</v>
      </c>
      <c r="B3051" t="s">
        <v>24066</v>
      </c>
      <c r="C3051">
        <v>1997</v>
      </c>
      <c r="D3051" t="b">
        <f t="shared" si="48"/>
        <v>0</v>
      </c>
    </row>
    <row r="3052" spans="1:4">
      <c r="A3052" t="s">
        <v>18505</v>
      </c>
      <c r="B3052" t="s">
        <v>29657</v>
      </c>
      <c r="C3052">
        <v>2001</v>
      </c>
      <c r="D3052" t="b">
        <f t="shared" si="48"/>
        <v>0</v>
      </c>
    </row>
    <row r="3053" spans="1:4">
      <c r="A3053" t="s">
        <v>18505</v>
      </c>
      <c r="B3053" t="s">
        <v>29571</v>
      </c>
      <c r="C3053">
        <v>1994</v>
      </c>
      <c r="D3053" t="b">
        <f t="shared" si="48"/>
        <v>0</v>
      </c>
    </row>
    <row r="3054" spans="1:4">
      <c r="A3054" t="s">
        <v>18505</v>
      </c>
      <c r="B3054" t="s">
        <v>29455</v>
      </c>
      <c r="C3054">
        <v>1991</v>
      </c>
      <c r="D3054" t="b">
        <f t="shared" si="48"/>
        <v>0</v>
      </c>
    </row>
    <row r="3055" spans="1:4">
      <c r="A3055" t="s">
        <v>18505</v>
      </c>
      <c r="B3055" t="s">
        <v>29596</v>
      </c>
      <c r="C3055">
        <v>1996</v>
      </c>
      <c r="D3055" t="b">
        <f t="shared" si="48"/>
        <v>0</v>
      </c>
    </row>
    <row r="3056" spans="1:4">
      <c r="A3056" t="s">
        <v>18505</v>
      </c>
      <c r="B3056" t="s">
        <v>25719</v>
      </c>
      <c r="C3056">
        <v>2004</v>
      </c>
      <c r="D3056" t="b">
        <f t="shared" si="48"/>
        <v>0</v>
      </c>
    </row>
    <row r="3057" spans="1:4">
      <c r="A3057" t="s">
        <v>18505</v>
      </c>
      <c r="B3057" t="s">
        <v>24187</v>
      </c>
      <c r="C3057">
        <v>1997</v>
      </c>
      <c r="D3057" t="b">
        <f t="shared" si="48"/>
        <v>0</v>
      </c>
    </row>
    <row r="3058" spans="1:4">
      <c r="A3058" t="s">
        <v>18505</v>
      </c>
      <c r="B3058" t="s">
        <v>29423</v>
      </c>
      <c r="C3058">
        <v>1992</v>
      </c>
      <c r="D3058" t="b">
        <f t="shared" si="48"/>
        <v>0</v>
      </c>
    </row>
    <row r="3059" spans="1:4">
      <c r="A3059" t="s">
        <v>18505</v>
      </c>
      <c r="B3059" t="s">
        <v>24810</v>
      </c>
      <c r="C3059">
        <v>1995</v>
      </c>
      <c r="D3059" t="b">
        <f t="shared" si="48"/>
        <v>0</v>
      </c>
    </row>
    <row r="3060" spans="1:4">
      <c r="A3060" t="s">
        <v>18505</v>
      </c>
      <c r="B3060" t="s">
        <v>28412</v>
      </c>
      <c r="C3060">
        <v>2011</v>
      </c>
      <c r="D3060" t="b">
        <f t="shared" si="48"/>
        <v>0</v>
      </c>
    </row>
    <row r="3061" spans="1:4">
      <c r="A3061" t="s">
        <v>18505</v>
      </c>
      <c r="B3061" t="s">
        <v>23143</v>
      </c>
      <c r="C3061">
        <v>1994</v>
      </c>
      <c r="D3061" t="b">
        <f t="shared" si="48"/>
        <v>0</v>
      </c>
    </row>
    <row r="3062" spans="1:4">
      <c r="A3062" t="s">
        <v>18505</v>
      </c>
      <c r="B3062" t="s">
        <v>29723</v>
      </c>
      <c r="C3062">
        <v>2008</v>
      </c>
      <c r="D3062" t="b">
        <f t="shared" si="48"/>
        <v>0</v>
      </c>
    </row>
    <row r="3063" spans="1:4">
      <c r="A3063" t="s">
        <v>18505</v>
      </c>
      <c r="B3063" t="s">
        <v>29549</v>
      </c>
      <c r="C3063">
        <v>1994</v>
      </c>
      <c r="D3063" t="b">
        <f t="shared" si="48"/>
        <v>0</v>
      </c>
    </row>
    <row r="3064" spans="1:4">
      <c r="A3064" t="s">
        <v>18505</v>
      </c>
      <c r="B3064" t="s">
        <v>29270</v>
      </c>
      <c r="C3064">
        <v>1990</v>
      </c>
      <c r="D3064" t="b">
        <f t="shared" si="48"/>
        <v>0</v>
      </c>
    </row>
    <row r="3065" spans="1:4">
      <c r="A3065" t="s">
        <v>18505</v>
      </c>
      <c r="B3065" t="s">
        <v>29390</v>
      </c>
      <c r="C3065">
        <v>1991</v>
      </c>
      <c r="D3065" t="b">
        <f t="shared" si="48"/>
        <v>0</v>
      </c>
    </row>
    <row r="3066" spans="1:4">
      <c r="A3066" t="s">
        <v>18505</v>
      </c>
      <c r="B3066" t="s">
        <v>23103</v>
      </c>
      <c r="C3066">
        <v>1994</v>
      </c>
      <c r="D3066" t="b">
        <f t="shared" si="48"/>
        <v>0</v>
      </c>
    </row>
    <row r="3067" spans="1:4">
      <c r="A3067" t="s">
        <v>18505</v>
      </c>
      <c r="B3067" t="s">
        <v>25051</v>
      </c>
      <c r="C3067">
        <v>2002</v>
      </c>
      <c r="D3067" t="b">
        <f t="shared" si="48"/>
        <v>0</v>
      </c>
    </row>
    <row r="3068" spans="1:4">
      <c r="A3068" t="s">
        <v>18505</v>
      </c>
      <c r="B3068" t="s">
        <v>29605</v>
      </c>
      <c r="C3068">
        <v>1996</v>
      </c>
      <c r="D3068" t="b">
        <f t="shared" si="48"/>
        <v>0</v>
      </c>
    </row>
    <row r="3069" spans="1:4">
      <c r="A3069" t="s">
        <v>18505</v>
      </c>
      <c r="B3069" t="s">
        <v>29063</v>
      </c>
      <c r="C3069">
        <v>1989</v>
      </c>
      <c r="D3069" t="b">
        <f t="shared" si="48"/>
        <v>0</v>
      </c>
    </row>
    <row r="3070" spans="1:4">
      <c r="A3070" t="s">
        <v>18505</v>
      </c>
      <c r="B3070" t="s">
        <v>23998</v>
      </c>
      <c r="C3070">
        <v>1989</v>
      </c>
      <c r="D3070" t="b">
        <f t="shared" si="48"/>
        <v>0</v>
      </c>
    </row>
    <row r="3071" spans="1:4">
      <c r="A3071" t="s">
        <v>18505</v>
      </c>
      <c r="B3071" t="s">
        <v>29265</v>
      </c>
      <c r="C3071">
        <v>1990</v>
      </c>
      <c r="D3071" t="b">
        <f t="shared" si="48"/>
        <v>0</v>
      </c>
    </row>
    <row r="3072" spans="1:4">
      <c r="A3072" t="s">
        <v>18505</v>
      </c>
      <c r="B3072" t="s">
        <v>23982</v>
      </c>
      <c r="C3072">
        <v>1996</v>
      </c>
      <c r="D3072" t="b">
        <f t="shared" si="48"/>
        <v>0</v>
      </c>
    </row>
    <row r="3073" spans="1:4">
      <c r="A3073" t="s">
        <v>18505</v>
      </c>
      <c r="B3073" t="s">
        <v>29733</v>
      </c>
      <c r="C3073">
        <v>2011</v>
      </c>
      <c r="D3073" t="b">
        <f t="shared" si="48"/>
        <v>0</v>
      </c>
    </row>
    <row r="3074" spans="1:4">
      <c r="A3074" t="s">
        <v>18505</v>
      </c>
      <c r="B3074" t="s">
        <v>27358</v>
      </c>
      <c r="C3074">
        <v>2016</v>
      </c>
      <c r="D3074" t="b">
        <f t="shared" si="48"/>
        <v>0</v>
      </c>
    </row>
    <row r="3075" spans="1:4">
      <c r="A3075" t="s">
        <v>18505</v>
      </c>
      <c r="B3075" t="s">
        <v>22715</v>
      </c>
      <c r="C3075">
        <v>1993</v>
      </c>
      <c r="D3075" t="b">
        <f t="shared" si="48"/>
        <v>0</v>
      </c>
    </row>
    <row r="3076" spans="1:4">
      <c r="A3076" t="s">
        <v>18505</v>
      </c>
      <c r="B3076" t="s">
        <v>29520</v>
      </c>
      <c r="C3076">
        <v>1993</v>
      </c>
      <c r="D3076" t="b">
        <f t="shared" si="48"/>
        <v>0</v>
      </c>
    </row>
    <row r="3077" spans="1:4">
      <c r="A3077" t="s">
        <v>18505</v>
      </c>
      <c r="B3077" t="s">
        <v>24496</v>
      </c>
      <c r="C3077">
        <v>1996</v>
      </c>
      <c r="D3077" t="b">
        <f t="shared" si="48"/>
        <v>0</v>
      </c>
    </row>
    <row r="3078" spans="1:4">
      <c r="A3078" t="s">
        <v>18505</v>
      </c>
      <c r="B3078" t="s">
        <v>25397</v>
      </c>
      <c r="C3078">
        <v>2003</v>
      </c>
      <c r="D3078" t="b">
        <f t="shared" si="48"/>
        <v>0</v>
      </c>
    </row>
    <row r="3079" spans="1:4">
      <c r="A3079" t="s">
        <v>18505</v>
      </c>
      <c r="B3079" t="s">
        <v>28501</v>
      </c>
      <c r="C3079">
        <v>2018</v>
      </c>
      <c r="D3079" t="b">
        <f t="shared" si="48"/>
        <v>0</v>
      </c>
    </row>
    <row r="3080" spans="1:4">
      <c r="A3080" t="s">
        <v>18505</v>
      </c>
      <c r="B3080" t="s">
        <v>29393</v>
      </c>
      <c r="C3080">
        <v>1991</v>
      </c>
      <c r="D3080" t="b">
        <f t="shared" si="48"/>
        <v>0</v>
      </c>
    </row>
    <row r="3081" spans="1:4">
      <c r="A3081" t="s">
        <v>18505</v>
      </c>
      <c r="B3081" t="s">
        <v>29438</v>
      </c>
      <c r="C3081">
        <v>1991</v>
      </c>
      <c r="D3081" t="b">
        <f t="shared" si="48"/>
        <v>0</v>
      </c>
    </row>
    <row r="3082" spans="1:4">
      <c r="A3082" t="s">
        <v>18505</v>
      </c>
      <c r="B3082" t="s">
        <v>29700</v>
      </c>
      <c r="C3082">
        <v>2005</v>
      </c>
      <c r="D3082" t="b">
        <f t="shared" si="48"/>
        <v>0</v>
      </c>
    </row>
    <row r="3083" spans="1:4">
      <c r="A3083" t="s">
        <v>18505</v>
      </c>
      <c r="B3083" t="s">
        <v>29678</v>
      </c>
      <c r="C3083">
        <v>2002</v>
      </c>
      <c r="D3083" t="b">
        <f t="shared" si="48"/>
        <v>0</v>
      </c>
    </row>
    <row r="3084" spans="1:4">
      <c r="A3084" t="s">
        <v>18505</v>
      </c>
      <c r="B3084" t="s">
        <v>21322</v>
      </c>
      <c r="C3084">
        <v>1991</v>
      </c>
      <c r="D3084" t="b">
        <f t="shared" si="48"/>
        <v>0</v>
      </c>
    </row>
    <row r="3085" spans="1:4">
      <c r="A3085" t="s">
        <v>18505</v>
      </c>
      <c r="B3085" t="s">
        <v>29419</v>
      </c>
      <c r="C3085">
        <v>1991</v>
      </c>
      <c r="D3085" t="b">
        <f t="shared" si="48"/>
        <v>0</v>
      </c>
    </row>
    <row r="3086" spans="1:4">
      <c r="A3086" t="s">
        <v>18505</v>
      </c>
      <c r="B3086" t="s">
        <v>22720</v>
      </c>
      <c r="C3086">
        <v>1995</v>
      </c>
      <c r="D3086" t="b">
        <f t="shared" si="48"/>
        <v>0</v>
      </c>
    </row>
    <row r="3087" spans="1:4">
      <c r="A3087" t="s">
        <v>18505</v>
      </c>
      <c r="B3087" t="s">
        <v>29683</v>
      </c>
      <c r="C3087">
        <v>2002</v>
      </c>
      <c r="D3087" t="b">
        <f t="shared" si="48"/>
        <v>0</v>
      </c>
    </row>
    <row r="3088" spans="1:4">
      <c r="A3088" t="s">
        <v>18505</v>
      </c>
      <c r="B3088" t="s">
        <v>24947</v>
      </c>
      <c r="C3088">
        <v>2000</v>
      </c>
      <c r="D3088" t="b">
        <f t="shared" si="48"/>
        <v>0</v>
      </c>
    </row>
    <row r="3089" spans="1:4">
      <c r="A3089" t="s">
        <v>18505</v>
      </c>
      <c r="B3089" t="s">
        <v>29465</v>
      </c>
      <c r="C3089">
        <v>1991</v>
      </c>
      <c r="D3089" t="b">
        <f t="shared" si="48"/>
        <v>0</v>
      </c>
    </row>
    <row r="3090" spans="1:4">
      <c r="A3090" t="s">
        <v>18505</v>
      </c>
      <c r="B3090" t="s">
        <v>23509</v>
      </c>
      <c r="C3090">
        <v>1996</v>
      </c>
      <c r="D3090" t="b">
        <f t="shared" si="48"/>
        <v>0</v>
      </c>
    </row>
    <row r="3091" spans="1:4">
      <c r="A3091" t="s">
        <v>18505</v>
      </c>
      <c r="B3091" t="s">
        <v>29734</v>
      </c>
      <c r="C3091">
        <v>2011</v>
      </c>
      <c r="D3091" t="b">
        <f t="shared" si="48"/>
        <v>0</v>
      </c>
    </row>
    <row r="3092" spans="1:4">
      <c r="A3092" t="s">
        <v>18505</v>
      </c>
      <c r="B3092" t="s">
        <v>29670</v>
      </c>
      <c r="C3092">
        <v>2001</v>
      </c>
      <c r="D3092" t="b">
        <f t="shared" ref="D3092:D3155" si="49">A3092&amp;B3092=A3093&amp;B3093</f>
        <v>0</v>
      </c>
    </row>
    <row r="3093" spans="1:4">
      <c r="A3093" t="s">
        <v>18505</v>
      </c>
      <c r="B3093" t="s">
        <v>22060</v>
      </c>
      <c r="C3093">
        <v>1992</v>
      </c>
      <c r="D3093" t="b">
        <f t="shared" si="49"/>
        <v>0</v>
      </c>
    </row>
    <row r="3094" spans="1:4">
      <c r="A3094" t="s">
        <v>18505</v>
      </c>
      <c r="B3094" t="s">
        <v>26519</v>
      </c>
      <c r="C3094">
        <v>2009</v>
      </c>
      <c r="D3094" t="b">
        <f t="shared" si="49"/>
        <v>0</v>
      </c>
    </row>
    <row r="3095" spans="1:4">
      <c r="A3095" t="s">
        <v>18505</v>
      </c>
      <c r="B3095" t="s">
        <v>23786</v>
      </c>
      <c r="C3095">
        <v>1996</v>
      </c>
      <c r="D3095" t="b">
        <f t="shared" si="49"/>
        <v>0</v>
      </c>
    </row>
    <row r="3096" spans="1:4">
      <c r="A3096" t="s">
        <v>18505</v>
      </c>
      <c r="B3096" t="s">
        <v>29490</v>
      </c>
      <c r="C3096">
        <v>1992</v>
      </c>
      <c r="D3096" t="b">
        <f t="shared" si="49"/>
        <v>0</v>
      </c>
    </row>
    <row r="3097" spans="1:4">
      <c r="A3097" t="s">
        <v>18505</v>
      </c>
      <c r="B3097" t="s">
        <v>25907</v>
      </c>
      <c r="C3097">
        <v>2005</v>
      </c>
      <c r="D3097" t="b">
        <f t="shared" si="49"/>
        <v>0</v>
      </c>
    </row>
    <row r="3098" spans="1:4">
      <c r="A3098" t="s">
        <v>18505</v>
      </c>
      <c r="B3098" t="s">
        <v>29274</v>
      </c>
      <c r="C3098">
        <v>1990</v>
      </c>
      <c r="D3098" t="b">
        <f t="shared" si="49"/>
        <v>0</v>
      </c>
    </row>
    <row r="3099" spans="1:4">
      <c r="A3099" t="s">
        <v>18505</v>
      </c>
      <c r="B3099" t="s">
        <v>19447</v>
      </c>
      <c r="C3099">
        <v>1989</v>
      </c>
      <c r="D3099" t="b">
        <f t="shared" si="49"/>
        <v>0</v>
      </c>
    </row>
    <row r="3100" spans="1:4">
      <c r="A3100" t="s">
        <v>18505</v>
      </c>
      <c r="B3100" t="s">
        <v>24151</v>
      </c>
      <c r="C3100">
        <v>1997</v>
      </c>
      <c r="D3100" t="b">
        <f t="shared" si="49"/>
        <v>0</v>
      </c>
    </row>
    <row r="3101" spans="1:4">
      <c r="A3101" t="s">
        <v>18505</v>
      </c>
      <c r="B3101" t="s">
        <v>25676</v>
      </c>
      <c r="C3101">
        <v>2004</v>
      </c>
      <c r="D3101" t="b">
        <f t="shared" si="49"/>
        <v>0</v>
      </c>
    </row>
    <row r="3102" spans="1:4">
      <c r="A3102" t="s">
        <v>18505</v>
      </c>
      <c r="B3102" t="s">
        <v>29762</v>
      </c>
      <c r="C3102">
        <v>2018</v>
      </c>
      <c r="D3102" t="b">
        <f t="shared" si="49"/>
        <v>0</v>
      </c>
    </row>
    <row r="3103" spans="1:4">
      <c r="A3103" t="s">
        <v>18505</v>
      </c>
      <c r="B3103" t="s">
        <v>29766</v>
      </c>
      <c r="C3103">
        <v>2020</v>
      </c>
      <c r="D3103" t="b">
        <f t="shared" si="49"/>
        <v>0</v>
      </c>
    </row>
    <row r="3104" spans="1:4">
      <c r="A3104" t="s">
        <v>18505</v>
      </c>
      <c r="B3104" t="s">
        <v>23976</v>
      </c>
      <c r="C3104">
        <v>1996</v>
      </c>
      <c r="D3104" t="b">
        <f t="shared" si="49"/>
        <v>0</v>
      </c>
    </row>
    <row r="3105" spans="1:4">
      <c r="A3105" t="s">
        <v>18505</v>
      </c>
      <c r="B3105" t="s">
        <v>20931</v>
      </c>
      <c r="C3105">
        <v>1991</v>
      </c>
      <c r="D3105" t="b">
        <f t="shared" si="49"/>
        <v>0</v>
      </c>
    </row>
    <row r="3106" spans="1:4">
      <c r="A3106" t="s">
        <v>18505</v>
      </c>
      <c r="B3106" t="s">
        <v>27220</v>
      </c>
      <c r="C3106">
        <v>2011</v>
      </c>
      <c r="D3106" t="b">
        <f t="shared" si="49"/>
        <v>0</v>
      </c>
    </row>
    <row r="3107" spans="1:4">
      <c r="A3107" t="s">
        <v>18505</v>
      </c>
      <c r="B3107" t="s">
        <v>29369</v>
      </c>
      <c r="C3107">
        <v>1990</v>
      </c>
      <c r="D3107" t="b">
        <f t="shared" si="49"/>
        <v>0</v>
      </c>
    </row>
    <row r="3108" spans="1:4">
      <c r="A3108" t="s">
        <v>18505</v>
      </c>
      <c r="B3108" t="s">
        <v>29777</v>
      </c>
      <c r="C3108">
        <v>2020</v>
      </c>
      <c r="D3108" t="b">
        <f t="shared" si="49"/>
        <v>0</v>
      </c>
    </row>
    <row r="3109" spans="1:4">
      <c r="A3109" t="s">
        <v>18505</v>
      </c>
      <c r="B3109" t="s">
        <v>28534</v>
      </c>
      <c r="C3109">
        <v>2010</v>
      </c>
      <c r="D3109" t="b">
        <f t="shared" si="49"/>
        <v>0</v>
      </c>
    </row>
    <row r="3110" spans="1:4">
      <c r="A3110" t="s">
        <v>18505</v>
      </c>
      <c r="B3110" t="s">
        <v>25615</v>
      </c>
      <c r="C3110">
        <v>2004</v>
      </c>
      <c r="D3110" t="b">
        <f t="shared" si="49"/>
        <v>0</v>
      </c>
    </row>
    <row r="3111" spans="1:4">
      <c r="A3111" t="s">
        <v>18505</v>
      </c>
      <c r="B3111" t="s">
        <v>27731</v>
      </c>
      <c r="C3111">
        <v>2018</v>
      </c>
      <c r="D3111" t="b">
        <f t="shared" si="49"/>
        <v>0</v>
      </c>
    </row>
    <row r="3112" spans="1:4">
      <c r="A3112" t="s">
        <v>18505</v>
      </c>
      <c r="B3112" t="s">
        <v>25909</v>
      </c>
      <c r="C3112">
        <v>2005</v>
      </c>
      <c r="D3112" t="b">
        <f t="shared" si="49"/>
        <v>0</v>
      </c>
    </row>
    <row r="3113" spans="1:4">
      <c r="A3113" t="s">
        <v>18505</v>
      </c>
      <c r="B3113" t="s">
        <v>29687</v>
      </c>
      <c r="C3113">
        <v>2002</v>
      </c>
      <c r="D3113" t="b">
        <f t="shared" si="49"/>
        <v>0</v>
      </c>
    </row>
    <row r="3114" spans="1:4">
      <c r="A3114" t="s">
        <v>18505</v>
      </c>
      <c r="B3114" t="s">
        <v>29496</v>
      </c>
      <c r="C3114">
        <v>2006</v>
      </c>
      <c r="D3114" t="b">
        <f t="shared" si="49"/>
        <v>0</v>
      </c>
    </row>
    <row r="3115" spans="1:4">
      <c r="A3115" t="s">
        <v>18505</v>
      </c>
      <c r="B3115" t="s">
        <v>28874</v>
      </c>
      <c r="C3115">
        <v>1989</v>
      </c>
      <c r="D3115" t="b">
        <f t="shared" si="49"/>
        <v>0</v>
      </c>
    </row>
    <row r="3116" spans="1:4">
      <c r="A3116" t="s">
        <v>18505</v>
      </c>
      <c r="B3116" t="s">
        <v>27478</v>
      </c>
      <c r="C3116">
        <v>2017</v>
      </c>
      <c r="D3116" t="b">
        <f t="shared" si="49"/>
        <v>0</v>
      </c>
    </row>
    <row r="3117" spans="1:4">
      <c r="A3117" t="s">
        <v>18505</v>
      </c>
      <c r="B3117" t="s">
        <v>18506</v>
      </c>
      <c r="C3117">
        <v>1989</v>
      </c>
      <c r="D3117" t="b">
        <f t="shared" si="49"/>
        <v>0</v>
      </c>
    </row>
    <row r="3118" spans="1:4">
      <c r="A3118" t="s">
        <v>18505</v>
      </c>
      <c r="B3118" t="s">
        <v>27327</v>
      </c>
      <c r="C3118">
        <v>2016</v>
      </c>
      <c r="D3118" t="b">
        <f t="shared" si="49"/>
        <v>0</v>
      </c>
    </row>
    <row r="3119" spans="1:4">
      <c r="A3119" t="s">
        <v>18505</v>
      </c>
      <c r="B3119" t="s">
        <v>29283</v>
      </c>
      <c r="C3119">
        <v>1990</v>
      </c>
      <c r="D3119" t="b">
        <f t="shared" si="49"/>
        <v>0</v>
      </c>
    </row>
    <row r="3120" spans="1:4">
      <c r="A3120" t="s">
        <v>18505</v>
      </c>
      <c r="B3120" t="s">
        <v>22255</v>
      </c>
      <c r="C3120">
        <v>1993</v>
      </c>
      <c r="D3120" t="b">
        <f t="shared" si="49"/>
        <v>0</v>
      </c>
    </row>
    <row r="3121" spans="1:4">
      <c r="A3121" t="s">
        <v>18505</v>
      </c>
      <c r="B3121" t="s">
        <v>29644</v>
      </c>
      <c r="C3121">
        <v>1999</v>
      </c>
      <c r="D3121" t="b">
        <f t="shared" si="49"/>
        <v>0</v>
      </c>
    </row>
    <row r="3122" spans="1:4">
      <c r="A3122" t="s">
        <v>18505</v>
      </c>
      <c r="B3122" t="s">
        <v>28986</v>
      </c>
      <c r="C3122">
        <v>1989</v>
      </c>
      <c r="D3122" t="b">
        <f t="shared" si="49"/>
        <v>0</v>
      </c>
    </row>
    <row r="3123" spans="1:4">
      <c r="A3123" t="s">
        <v>18505</v>
      </c>
      <c r="B3123" t="s">
        <v>26971</v>
      </c>
      <c r="C3123">
        <v>2013</v>
      </c>
      <c r="D3123" t="b">
        <f t="shared" si="49"/>
        <v>0</v>
      </c>
    </row>
    <row r="3124" spans="1:4">
      <c r="A3124" t="s">
        <v>18505</v>
      </c>
      <c r="B3124" t="s">
        <v>29628</v>
      </c>
      <c r="C3124">
        <v>1998</v>
      </c>
      <c r="D3124" t="b">
        <f t="shared" si="49"/>
        <v>0</v>
      </c>
    </row>
    <row r="3125" spans="1:4">
      <c r="A3125" t="s">
        <v>18505</v>
      </c>
      <c r="B3125" t="s">
        <v>22845</v>
      </c>
      <c r="C3125">
        <v>1996</v>
      </c>
      <c r="D3125" t="b">
        <f t="shared" si="49"/>
        <v>0</v>
      </c>
    </row>
    <row r="3126" spans="1:4">
      <c r="A3126" t="s">
        <v>18505</v>
      </c>
      <c r="B3126" t="s">
        <v>27134</v>
      </c>
      <c r="C3126">
        <v>2015</v>
      </c>
      <c r="D3126" t="b">
        <f t="shared" si="49"/>
        <v>0</v>
      </c>
    </row>
    <row r="3127" spans="1:4">
      <c r="A3127" t="s">
        <v>18505</v>
      </c>
      <c r="B3127" t="s">
        <v>29250</v>
      </c>
      <c r="C3127">
        <v>1990</v>
      </c>
      <c r="D3127" t="b">
        <f t="shared" si="49"/>
        <v>0</v>
      </c>
    </row>
    <row r="3128" spans="1:4">
      <c r="A3128" t="s">
        <v>18505</v>
      </c>
      <c r="B3128" t="s">
        <v>29437</v>
      </c>
      <c r="C3128">
        <v>1991</v>
      </c>
      <c r="D3128" t="b">
        <f t="shared" si="49"/>
        <v>0</v>
      </c>
    </row>
    <row r="3129" spans="1:4">
      <c r="A3129" t="s">
        <v>18505</v>
      </c>
      <c r="B3129" t="s">
        <v>22259</v>
      </c>
      <c r="C3129">
        <v>1993</v>
      </c>
      <c r="D3129" t="b">
        <f t="shared" si="49"/>
        <v>0</v>
      </c>
    </row>
    <row r="3130" spans="1:4">
      <c r="A3130" t="s">
        <v>18505</v>
      </c>
      <c r="B3130" t="s">
        <v>29620</v>
      </c>
      <c r="C3130">
        <v>1997</v>
      </c>
      <c r="D3130" t="b">
        <f t="shared" si="49"/>
        <v>0</v>
      </c>
    </row>
    <row r="3131" spans="1:4">
      <c r="A3131" t="s">
        <v>18505</v>
      </c>
      <c r="B3131" t="s">
        <v>29642</v>
      </c>
      <c r="C3131">
        <v>1999</v>
      </c>
      <c r="D3131" t="b">
        <f t="shared" si="49"/>
        <v>0</v>
      </c>
    </row>
    <row r="3132" spans="1:4">
      <c r="A3132" t="s">
        <v>18505</v>
      </c>
      <c r="B3132" t="s">
        <v>29061</v>
      </c>
      <c r="C3132">
        <v>1989</v>
      </c>
      <c r="D3132" t="b">
        <f t="shared" si="49"/>
        <v>0</v>
      </c>
    </row>
    <row r="3133" spans="1:4">
      <c r="A3133" t="s">
        <v>18505</v>
      </c>
      <c r="B3133" t="s">
        <v>29738</v>
      </c>
      <c r="C3133">
        <v>2011</v>
      </c>
      <c r="D3133" t="b">
        <f t="shared" si="49"/>
        <v>0</v>
      </c>
    </row>
    <row r="3134" spans="1:4">
      <c r="A3134" t="s">
        <v>18505</v>
      </c>
      <c r="B3134" t="s">
        <v>25678</v>
      </c>
      <c r="C3134">
        <v>2004</v>
      </c>
      <c r="D3134" t="b">
        <f t="shared" si="49"/>
        <v>0</v>
      </c>
    </row>
    <row r="3135" spans="1:4">
      <c r="A3135" t="s">
        <v>18505</v>
      </c>
      <c r="B3135" t="s">
        <v>29748</v>
      </c>
      <c r="C3135">
        <v>2015</v>
      </c>
      <c r="D3135" t="b">
        <f t="shared" si="49"/>
        <v>0</v>
      </c>
    </row>
    <row r="3136" spans="1:4">
      <c r="A3136" t="s">
        <v>18505</v>
      </c>
      <c r="B3136" t="s">
        <v>25510</v>
      </c>
      <c r="C3136">
        <v>2003</v>
      </c>
      <c r="D3136" t="b">
        <f t="shared" si="49"/>
        <v>0</v>
      </c>
    </row>
    <row r="3137" spans="1:4">
      <c r="A3137" t="s">
        <v>18505</v>
      </c>
      <c r="B3137" t="s">
        <v>20526</v>
      </c>
      <c r="C3137">
        <v>1990</v>
      </c>
      <c r="D3137" t="b">
        <f t="shared" si="49"/>
        <v>0</v>
      </c>
    </row>
    <row r="3138" spans="1:4">
      <c r="A3138" t="s">
        <v>18505</v>
      </c>
      <c r="B3138" t="s">
        <v>29608</v>
      </c>
      <c r="C3138">
        <v>1996</v>
      </c>
      <c r="D3138" t="b">
        <f t="shared" si="49"/>
        <v>0</v>
      </c>
    </row>
    <row r="3139" spans="1:4">
      <c r="A3139" t="s">
        <v>18505</v>
      </c>
      <c r="B3139" t="s">
        <v>24081</v>
      </c>
      <c r="C3139">
        <v>1996</v>
      </c>
      <c r="D3139" t="b">
        <f t="shared" si="49"/>
        <v>0</v>
      </c>
    </row>
    <row r="3140" spans="1:4">
      <c r="A3140" t="s">
        <v>18505</v>
      </c>
      <c r="B3140" t="s">
        <v>29708</v>
      </c>
      <c r="C3140">
        <v>2006</v>
      </c>
      <c r="D3140" t="b">
        <f t="shared" si="49"/>
        <v>0</v>
      </c>
    </row>
    <row r="3141" spans="1:4">
      <c r="A3141" t="s">
        <v>18505</v>
      </c>
      <c r="B3141" t="s">
        <v>29609</v>
      </c>
      <c r="C3141">
        <v>1996</v>
      </c>
      <c r="D3141" t="b">
        <f t="shared" si="49"/>
        <v>0</v>
      </c>
    </row>
    <row r="3142" spans="1:4">
      <c r="A3142" t="s">
        <v>18505</v>
      </c>
      <c r="B3142" t="s">
        <v>29260</v>
      </c>
      <c r="C3142">
        <v>1990</v>
      </c>
      <c r="D3142" t="b">
        <f t="shared" si="49"/>
        <v>0</v>
      </c>
    </row>
    <row r="3143" spans="1:4">
      <c r="A3143" t="s">
        <v>18505</v>
      </c>
      <c r="B3143" t="s">
        <v>26516</v>
      </c>
      <c r="C3143">
        <v>2009</v>
      </c>
      <c r="D3143" t="b">
        <f t="shared" si="49"/>
        <v>0</v>
      </c>
    </row>
    <row r="3144" spans="1:4">
      <c r="A3144" t="s">
        <v>18505</v>
      </c>
      <c r="B3144" t="s">
        <v>29488</v>
      </c>
      <c r="C3144">
        <v>1992</v>
      </c>
      <c r="D3144" t="b">
        <f t="shared" si="49"/>
        <v>0</v>
      </c>
    </row>
    <row r="3145" spans="1:4">
      <c r="A3145" t="s">
        <v>18505</v>
      </c>
      <c r="B3145" t="s">
        <v>29709</v>
      </c>
      <c r="C3145">
        <v>2006</v>
      </c>
      <c r="D3145" t="b">
        <f t="shared" si="49"/>
        <v>0</v>
      </c>
    </row>
    <row r="3146" spans="1:4">
      <c r="A3146" t="s">
        <v>18505</v>
      </c>
      <c r="B3146" t="s">
        <v>23660</v>
      </c>
      <c r="C3146">
        <v>1994</v>
      </c>
      <c r="D3146" t="b">
        <f t="shared" si="49"/>
        <v>0</v>
      </c>
    </row>
    <row r="3147" spans="1:4">
      <c r="A3147" t="s">
        <v>18505</v>
      </c>
      <c r="B3147" t="s">
        <v>29679</v>
      </c>
      <c r="C3147">
        <v>2002</v>
      </c>
      <c r="D3147" t="b">
        <f t="shared" si="49"/>
        <v>0</v>
      </c>
    </row>
    <row r="3148" spans="1:4">
      <c r="A3148" t="s">
        <v>18505</v>
      </c>
      <c r="B3148" t="s">
        <v>24087</v>
      </c>
      <c r="C3148">
        <v>1990</v>
      </c>
      <c r="D3148" t="b">
        <f t="shared" si="49"/>
        <v>0</v>
      </c>
    </row>
    <row r="3149" spans="1:4">
      <c r="A3149" t="s">
        <v>18505</v>
      </c>
      <c r="B3149" t="s">
        <v>29591</v>
      </c>
      <c r="C3149">
        <v>1995</v>
      </c>
      <c r="D3149" t="b">
        <f t="shared" si="49"/>
        <v>0</v>
      </c>
    </row>
    <row r="3150" spans="1:4">
      <c r="A3150" t="s">
        <v>18505</v>
      </c>
      <c r="B3150" t="s">
        <v>22980</v>
      </c>
      <c r="C3150">
        <v>2014</v>
      </c>
      <c r="D3150" t="b">
        <f t="shared" si="49"/>
        <v>0</v>
      </c>
    </row>
    <row r="3151" spans="1:4">
      <c r="A3151" t="s">
        <v>18505</v>
      </c>
      <c r="B3151" t="s">
        <v>27206</v>
      </c>
      <c r="C3151">
        <v>2011</v>
      </c>
      <c r="D3151" t="b">
        <f t="shared" si="49"/>
        <v>0</v>
      </c>
    </row>
    <row r="3152" spans="1:4">
      <c r="A3152" t="s">
        <v>18505</v>
      </c>
      <c r="B3152" t="s">
        <v>29672</v>
      </c>
      <c r="C3152">
        <v>2001</v>
      </c>
      <c r="D3152" t="b">
        <f t="shared" si="49"/>
        <v>0</v>
      </c>
    </row>
    <row r="3153" spans="1:4">
      <c r="A3153" t="s">
        <v>18505</v>
      </c>
      <c r="B3153" t="s">
        <v>29759</v>
      </c>
      <c r="C3153">
        <v>2018</v>
      </c>
      <c r="D3153" t="b">
        <f t="shared" si="49"/>
        <v>0</v>
      </c>
    </row>
    <row r="3154" spans="1:4">
      <c r="A3154" t="s">
        <v>18505</v>
      </c>
      <c r="B3154" t="s">
        <v>29599</v>
      </c>
      <c r="C3154">
        <v>1996</v>
      </c>
      <c r="D3154" t="b">
        <f t="shared" si="49"/>
        <v>0</v>
      </c>
    </row>
    <row r="3155" spans="1:4">
      <c r="A3155" t="s">
        <v>18505</v>
      </c>
      <c r="B3155" t="s">
        <v>29763</v>
      </c>
      <c r="C3155">
        <v>2018</v>
      </c>
      <c r="D3155" t="b">
        <f t="shared" si="49"/>
        <v>0</v>
      </c>
    </row>
    <row r="3156" spans="1:4">
      <c r="A3156" t="s">
        <v>18505</v>
      </c>
      <c r="B3156" t="s">
        <v>29426</v>
      </c>
      <c r="C3156">
        <v>1991</v>
      </c>
      <c r="D3156" t="b">
        <f t="shared" ref="D3156:D3219" si="50">A3156&amp;B3156=A3157&amp;B3157</f>
        <v>0</v>
      </c>
    </row>
    <row r="3157" spans="1:4">
      <c r="A3157" t="s">
        <v>18505</v>
      </c>
      <c r="B3157" t="s">
        <v>26769</v>
      </c>
      <c r="C3157">
        <v>2012</v>
      </c>
      <c r="D3157" t="b">
        <f t="shared" si="50"/>
        <v>0</v>
      </c>
    </row>
    <row r="3158" spans="1:4">
      <c r="A3158" t="s">
        <v>18505</v>
      </c>
      <c r="B3158" t="s">
        <v>21337</v>
      </c>
      <c r="C3158">
        <v>1990</v>
      </c>
      <c r="D3158" t="b">
        <f t="shared" si="50"/>
        <v>0</v>
      </c>
    </row>
    <row r="3159" spans="1:4">
      <c r="A3159" t="s">
        <v>18505</v>
      </c>
      <c r="B3159" t="s">
        <v>28500</v>
      </c>
      <c r="C3159">
        <v>2019</v>
      </c>
      <c r="D3159" t="b">
        <f t="shared" si="50"/>
        <v>0</v>
      </c>
    </row>
    <row r="3160" spans="1:4">
      <c r="A3160" t="s">
        <v>18505</v>
      </c>
      <c r="B3160" t="s">
        <v>28502</v>
      </c>
      <c r="C3160">
        <v>2017</v>
      </c>
      <c r="D3160" t="b">
        <f t="shared" si="50"/>
        <v>0</v>
      </c>
    </row>
    <row r="3161" spans="1:4">
      <c r="A3161" t="s">
        <v>18505</v>
      </c>
      <c r="B3161" t="s">
        <v>29398</v>
      </c>
      <c r="C3161">
        <v>1991</v>
      </c>
      <c r="D3161" t="b">
        <f t="shared" si="50"/>
        <v>0</v>
      </c>
    </row>
    <row r="3162" spans="1:4">
      <c r="A3162" t="s">
        <v>18505</v>
      </c>
      <c r="B3162" t="s">
        <v>28413</v>
      </c>
      <c r="C3162">
        <v>2011</v>
      </c>
      <c r="D3162" t="b">
        <f t="shared" si="50"/>
        <v>0</v>
      </c>
    </row>
    <row r="3163" spans="1:4">
      <c r="A3163" t="s">
        <v>18505</v>
      </c>
      <c r="B3163" t="s">
        <v>27775</v>
      </c>
      <c r="C3163">
        <v>2020</v>
      </c>
      <c r="D3163" t="b">
        <f t="shared" si="50"/>
        <v>0</v>
      </c>
    </row>
    <row r="3164" spans="1:4">
      <c r="A3164" t="s">
        <v>18505</v>
      </c>
      <c r="B3164" t="s">
        <v>29588</v>
      </c>
      <c r="C3164">
        <v>1995</v>
      </c>
      <c r="D3164" t="b">
        <f t="shared" si="50"/>
        <v>0</v>
      </c>
    </row>
    <row r="3165" spans="1:4">
      <c r="A3165" t="s">
        <v>18505</v>
      </c>
      <c r="B3165" t="s">
        <v>29656</v>
      </c>
      <c r="C3165">
        <v>2001</v>
      </c>
      <c r="D3165" t="b">
        <f t="shared" si="50"/>
        <v>0</v>
      </c>
    </row>
    <row r="3166" spans="1:4">
      <c r="A3166" t="s">
        <v>18505</v>
      </c>
      <c r="B3166" t="s">
        <v>29681</v>
      </c>
      <c r="C3166">
        <v>2002</v>
      </c>
      <c r="D3166" t="b">
        <f t="shared" si="50"/>
        <v>0</v>
      </c>
    </row>
    <row r="3167" spans="1:4">
      <c r="A3167" t="s">
        <v>18505</v>
      </c>
      <c r="B3167" t="s">
        <v>29696</v>
      </c>
      <c r="C3167">
        <v>2004</v>
      </c>
      <c r="D3167" t="b">
        <f t="shared" si="50"/>
        <v>0</v>
      </c>
    </row>
    <row r="3168" spans="1:4">
      <c r="A3168" t="s">
        <v>18505</v>
      </c>
      <c r="B3168" t="s">
        <v>21805</v>
      </c>
      <c r="C3168">
        <v>1991</v>
      </c>
      <c r="D3168" t="b">
        <f t="shared" si="50"/>
        <v>0</v>
      </c>
    </row>
    <row r="3169" spans="1:4">
      <c r="A3169" t="s">
        <v>18505</v>
      </c>
      <c r="B3169" t="s">
        <v>27595</v>
      </c>
      <c r="C3169">
        <v>2017</v>
      </c>
      <c r="D3169" t="b">
        <f t="shared" si="50"/>
        <v>0</v>
      </c>
    </row>
    <row r="3170" spans="1:4">
      <c r="A3170" t="s">
        <v>18505</v>
      </c>
      <c r="B3170" t="s">
        <v>20965</v>
      </c>
      <c r="C3170">
        <v>1991</v>
      </c>
      <c r="D3170" t="b">
        <f t="shared" si="50"/>
        <v>0</v>
      </c>
    </row>
    <row r="3171" spans="1:4">
      <c r="A3171" t="s">
        <v>18505</v>
      </c>
      <c r="B3171" t="s">
        <v>29711</v>
      </c>
      <c r="C3171">
        <v>2006</v>
      </c>
      <c r="D3171" t="b">
        <f t="shared" si="50"/>
        <v>0</v>
      </c>
    </row>
    <row r="3172" spans="1:4">
      <c r="A3172" t="s">
        <v>18505</v>
      </c>
      <c r="B3172" t="s">
        <v>29484</v>
      </c>
      <c r="C3172">
        <v>1992</v>
      </c>
      <c r="D3172" t="b">
        <f t="shared" si="50"/>
        <v>0</v>
      </c>
    </row>
    <row r="3173" spans="1:4">
      <c r="A3173" t="s">
        <v>18505</v>
      </c>
      <c r="B3173" t="s">
        <v>29674</v>
      </c>
      <c r="C3173">
        <v>2001</v>
      </c>
      <c r="D3173" t="b">
        <f t="shared" si="50"/>
        <v>0</v>
      </c>
    </row>
    <row r="3174" spans="1:4">
      <c r="A3174" t="s">
        <v>18505</v>
      </c>
      <c r="B3174" t="s">
        <v>20912</v>
      </c>
      <c r="C3174">
        <v>1995</v>
      </c>
      <c r="D3174" t="b">
        <f t="shared" si="50"/>
        <v>0</v>
      </c>
    </row>
    <row r="3175" spans="1:4">
      <c r="A3175" t="s">
        <v>18505</v>
      </c>
      <c r="B3175" t="s">
        <v>29724</v>
      </c>
      <c r="C3175">
        <v>2008</v>
      </c>
      <c r="D3175" t="b">
        <f t="shared" si="50"/>
        <v>0</v>
      </c>
    </row>
    <row r="3176" spans="1:4">
      <c r="A3176" t="s">
        <v>18505</v>
      </c>
      <c r="B3176" t="s">
        <v>29720</v>
      </c>
      <c r="C3176">
        <v>2008</v>
      </c>
      <c r="D3176" t="b">
        <f t="shared" si="50"/>
        <v>0</v>
      </c>
    </row>
    <row r="3177" spans="1:4">
      <c r="A3177" t="s">
        <v>18505</v>
      </c>
      <c r="B3177" t="s">
        <v>28417</v>
      </c>
      <c r="C3177">
        <v>1992</v>
      </c>
      <c r="D3177" t="b">
        <f t="shared" si="50"/>
        <v>0</v>
      </c>
    </row>
    <row r="3178" spans="1:4">
      <c r="A3178" t="s">
        <v>18505</v>
      </c>
      <c r="B3178" t="s">
        <v>28410</v>
      </c>
      <c r="C3178">
        <v>1991</v>
      </c>
      <c r="D3178" t="b">
        <f t="shared" si="50"/>
        <v>0</v>
      </c>
    </row>
    <row r="3179" spans="1:4">
      <c r="A3179" t="s">
        <v>18505</v>
      </c>
      <c r="B3179" t="s">
        <v>29745</v>
      </c>
      <c r="C3179">
        <v>2015</v>
      </c>
      <c r="D3179" t="b">
        <f t="shared" si="50"/>
        <v>0</v>
      </c>
    </row>
    <row r="3180" spans="1:4">
      <c r="A3180" t="s">
        <v>18505</v>
      </c>
      <c r="B3180" t="s">
        <v>29775</v>
      </c>
      <c r="C3180">
        <v>2020</v>
      </c>
      <c r="D3180" t="b">
        <f t="shared" si="50"/>
        <v>0</v>
      </c>
    </row>
    <row r="3181" spans="1:4">
      <c r="A3181" t="s">
        <v>18505</v>
      </c>
      <c r="B3181" t="s">
        <v>29658</v>
      </c>
      <c r="C3181">
        <v>2001</v>
      </c>
      <c r="D3181" t="b">
        <f t="shared" si="50"/>
        <v>0</v>
      </c>
    </row>
    <row r="3182" spans="1:4">
      <c r="A3182" t="s">
        <v>18505</v>
      </c>
      <c r="B3182" t="s">
        <v>27581</v>
      </c>
      <c r="C3182">
        <v>1998</v>
      </c>
      <c r="D3182" t="b">
        <f t="shared" si="50"/>
        <v>0</v>
      </c>
    </row>
    <row r="3183" spans="1:4">
      <c r="A3183" t="s">
        <v>18505</v>
      </c>
      <c r="B3183" t="s">
        <v>29654</v>
      </c>
      <c r="C3183">
        <v>2000</v>
      </c>
      <c r="D3183" t="b">
        <f t="shared" si="50"/>
        <v>0</v>
      </c>
    </row>
    <row r="3184" spans="1:4">
      <c r="A3184" t="s">
        <v>18505</v>
      </c>
      <c r="B3184" t="s">
        <v>29761</v>
      </c>
      <c r="C3184">
        <v>2018</v>
      </c>
      <c r="D3184" t="b">
        <f t="shared" si="50"/>
        <v>0</v>
      </c>
    </row>
    <row r="3185" spans="1:4">
      <c r="A3185" t="s">
        <v>18398</v>
      </c>
      <c r="B3185" t="s">
        <v>20048</v>
      </c>
      <c r="C3185">
        <v>1989</v>
      </c>
      <c r="D3185" t="b">
        <f t="shared" si="50"/>
        <v>0</v>
      </c>
    </row>
    <row r="3186" spans="1:4">
      <c r="A3186" t="s">
        <v>18398</v>
      </c>
      <c r="B3186" t="s">
        <v>29032</v>
      </c>
      <c r="C3186">
        <v>1989</v>
      </c>
      <c r="D3186" t="b">
        <f t="shared" si="50"/>
        <v>0</v>
      </c>
    </row>
    <row r="3187" spans="1:4">
      <c r="A3187" t="s">
        <v>18398</v>
      </c>
      <c r="B3187" t="s">
        <v>28903</v>
      </c>
      <c r="C3187">
        <v>1989</v>
      </c>
      <c r="D3187" t="b">
        <f t="shared" si="50"/>
        <v>0</v>
      </c>
    </row>
    <row r="3188" spans="1:4">
      <c r="A3188" t="s">
        <v>18398</v>
      </c>
      <c r="B3188" t="s">
        <v>28867</v>
      </c>
      <c r="C3188">
        <v>1989</v>
      </c>
      <c r="D3188" t="b">
        <f t="shared" si="50"/>
        <v>0</v>
      </c>
    </row>
    <row r="3189" spans="1:4">
      <c r="A3189" t="s">
        <v>18398</v>
      </c>
      <c r="B3189" t="s">
        <v>19422</v>
      </c>
      <c r="C3189">
        <v>1990</v>
      </c>
      <c r="D3189" t="b">
        <f t="shared" si="50"/>
        <v>0</v>
      </c>
    </row>
    <row r="3190" spans="1:4">
      <c r="A3190" t="s">
        <v>18398</v>
      </c>
      <c r="B3190" t="s">
        <v>29187</v>
      </c>
      <c r="C3190">
        <v>1990</v>
      </c>
      <c r="D3190" t="b">
        <f t="shared" si="50"/>
        <v>0</v>
      </c>
    </row>
    <row r="3191" spans="1:4">
      <c r="A3191" t="s">
        <v>18398</v>
      </c>
      <c r="B3191" t="s">
        <v>21166</v>
      </c>
      <c r="C3191">
        <v>1991</v>
      </c>
      <c r="D3191" t="b">
        <f t="shared" si="50"/>
        <v>0</v>
      </c>
    </row>
    <row r="3192" spans="1:4">
      <c r="A3192" t="s">
        <v>18398</v>
      </c>
      <c r="B3192" t="s">
        <v>28540</v>
      </c>
      <c r="C3192">
        <v>1991</v>
      </c>
      <c r="D3192" t="b">
        <f t="shared" si="50"/>
        <v>0</v>
      </c>
    </row>
    <row r="3193" spans="1:4">
      <c r="A3193" t="s">
        <v>18398</v>
      </c>
      <c r="B3193" t="s">
        <v>24939</v>
      </c>
      <c r="C3193">
        <v>2001</v>
      </c>
      <c r="D3193" t="b">
        <f t="shared" si="50"/>
        <v>0</v>
      </c>
    </row>
    <row r="3194" spans="1:4">
      <c r="A3194" t="s">
        <v>18398</v>
      </c>
      <c r="B3194" t="s">
        <v>23360</v>
      </c>
      <c r="C3194">
        <v>1994</v>
      </c>
      <c r="D3194" t="b">
        <f t="shared" si="50"/>
        <v>0</v>
      </c>
    </row>
    <row r="3195" spans="1:4">
      <c r="A3195" t="s">
        <v>18398</v>
      </c>
      <c r="B3195" t="s">
        <v>19410</v>
      </c>
      <c r="C3195">
        <v>1989</v>
      </c>
      <c r="D3195" t="b">
        <f t="shared" si="50"/>
        <v>0</v>
      </c>
    </row>
    <row r="3196" spans="1:4">
      <c r="A3196" t="s">
        <v>18398</v>
      </c>
      <c r="B3196" t="s">
        <v>21185</v>
      </c>
      <c r="C3196">
        <v>1991</v>
      </c>
      <c r="D3196" t="b">
        <f t="shared" si="50"/>
        <v>0</v>
      </c>
    </row>
    <row r="3197" spans="1:4">
      <c r="A3197" t="s">
        <v>18398</v>
      </c>
      <c r="B3197" t="s">
        <v>23459</v>
      </c>
      <c r="C3197">
        <v>1996</v>
      </c>
      <c r="D3197" t="b">
        <f t="shared" si="50"/>
        <v>0</v>
      </c>
    </row>
    <row r="3198" spans="1:4">
      <c r="A3198" t="s">
        <v>18398</v>
      </c>
      <c r="B3198" t="s">
        <v>32297</v>
      </c>
      <c r="C3198">
        <v>1991</v>
      </c>
      <c r="D3198" t="b">
        <f t="shared" si="50"/>
        <v>0</v>
      </c>
    </row>
    <row r="3199" spans="1:4">
      <c r="A3199" t="s">
        <v>18398</v>
      </c>
      <c r="B3199" t="s">
        <v>19474</v>
      </c>
      <c r="C3199">
        <v>1989</v>
      </c>
      <c r="D3199" t="b">
        <f t="shared" si="50"/>
        <v>0</v>
      </c>
    </row>
    <row r="3200" spans="1:4">
      <c r="A3200" t="s">
        <v>18398</v>
      </c>
      <c r="B3200" t="s">
        <v>29366</v>
      </c>
      <c r="C3200">
        <v>1990</v>
      </c>
      <c r="D3200" t="b">
        <f t="shared" si="50"/>
        <v>0</v>
      </c>
    </row>
    <row r="3201" spans="1:4">
      <c r="A3201" t="s">
        <v>18398</v>
      </c>
      <c r="B3201" t="s">
        <v>28993</v>
      </c>
      <c r="C3201">
        <v>1989</v>
      </c>
      <c r="D3201" t="b">
        <f t="shared" si="50"/>
        <v>0</v>
      </c>
    </row>
    <row r="3202" spans="1:4">
      <c r="A3202" t="s">
        <v>18398</v>
      </c>
      <c r="B3202" t="s">
        <v>20386</v>
      </c>
      <c r="C3202">
        <v>1990</v>
      </c>
      <c r="D3202" t="b">
        <f t="shared" si="50"/>
        <v>0</v>
      </c>
    </row>
    <row r="3203" spans="1:4">
      <c r="A3203" t="s">
        <v>18398</v>
      </c>
      <c r="B3203" t="s">
        <v>29627</v>
      </c>
      <c r="C3203">
        <v>1998</v>
      </c>
      <c r="D3203" t="b">
        <f t="shared" si="50"/>
        <v>0</v>
      </c>
    </row>
    <row r="3204" spans="1:4">
      <c r="A3204" t="s">
        <v>18398</v>
      </c>
      <c r="B3204" t="s">
        <v>26116</v>
      </c>
      <c r="C3204">
        <v>1994</v>
      </c>
      <c r="D3204" t="b">
        <f t="shared" si="50"/>
        <v>0</v>
      </c>
    </row>
    <row r="3205" spans="1:4">
      <c r="A3205" t="s">
        <v>18398</v>
      </c>
      <c r="B3205" t="s">
        <v>29176</v>
      </c>
      <c r="C3205">
        <v>1990</v>
      </c>
      <c r="D3205" t="b">
        <f t="shared" si="50"/>
        <v>0</v>
      </c>
    </row>
    <row r="3206" spans="1:4">
      <c r="A3206" t="s">
        <v>18398</v>
      </c>
      <c r="B3206" t="s">
        <v>21061</v>
      </c>
      <c r="C3206">
        <v>1991</v>
      </c>
      <c r="D3206" t="b">
        <f t="shared" si="50"/>
        <v>0</v>
      </c>
    </row>
    <row r="3207" spans="1:4">
      <c r="A3207" t="s">
        <v>18398</v>
      </c>
      <c r="B3207" t="s">
        <v>29004</v>
      </c>
      <c r="C3207">
        <v>1989</v>
      </c>
      <c r="D3207" t="b">
        <f t="shared" si="50"/>
        <v>0</v>
      </c>
    </row>
    <row r="3208" spans="1:4">
      <c r="A3208" t="s">
        <v>18398</v>
      </c>
      <c r="B3208" t="s">
        <v>21840</v>
      </c>
      <c r="C3208">
        <v>1992</v>
      </c>
      <c r="D3208" t="b">
        <f t="shared" si="50"/>
        <v>0</v>
      </c>
    </row>
    <row r="3209" spans="1:4">
      <c r="A3209" t="s">
        <v>18398</v>
      </c>
      <c r="B3209" t="s">
        <v>18576</v>
      </c>
      <c r="C3209">
        <v>1989</v>
      </c>
      <c r="D3209" t="b">
        <f t="shared" si="50"/>
        <v>0</v>
      </c>
    </row>
    <row r="3210" spans="1:4">
      <c r="A3210" t="s">
        <v>18398</v>
      </c>
      <c r="B3210" t="s">
        <v>28950</v>
      </c>
      <c r="C3210">
        <v>1989</v>
      </c>
      <c r="D3210" t="b">
        <f t="shared" si="50"/>
        <v>0</v>
      </c>
    </row>
    <row r="3211" spans="1:4">
      <c r="A3211" t="s">
        <v>18398</v>
      </c>
      <c r="B3211" t="s">
        <v>25754</v>
      </c>
      <c r="C3211">
        <v>2005</v>
      </c>
      <c r="D3211" t="b">
        <f t="shared" si="50"/>
        <v>0</v>
      </c>
    </row>
    <row r="3212" spans="1:4">
      <c r="A3212" t="s">
        <v>18398</v>
      </c>
      <c r="B3212" t="s">
        <v>21113</v>
      </c>
      <c r="C3212">
        <v>2009</v>
      </c>
      <c r="D3212" t="b">
        <f t="shared" si="50"/>
        <v>0</v>
      </c>
    </row>
    <row r="3213" spans="1:4">
      <c r="A3213" t="s">
        <v>18398</v>
      </c>
      <c r="B3213" t="s">
        <v>27442</v>
      </c>
      <c r="C3213">
        <v>2015</v>
      </c>
      <c r="D3213" t="b">
        <f t="shared" si="50"/>
        <v>0</v>
      </c>
    </row>
    <row r="3214" spans="1:4">
      <c r="A3214" t="s">
        <v>18398</v>
      </c>
      <c r="B3214" t="s">
        <v>27786</v>
      </c>
      <c r="C3214">
        <v>2020</v>
      </c>
      <c r="D3214" t="b">
        <f t="shared" si="50"/>
        <v>0</v>
      </c>
    </row>
    <row r="3215" spans="1:4">
      <c r="A3215" t="s">
        <v>18398</v>
      </c>
      <c r="B3215" t="s">
        <v>26484</v>
      </c>
      <c r="C3215">
        <v>2009</v>
      </c>
      <c r="D3215" t="b">
        <f t="shared" si="50"/>
        <v>0</v>
      </c>
    </row>
    <row r="3216" spans="1:4">
      <c r="A3216" t="s">
        <v>18398</v>
      </c>
      <c r="B3216" t="s">
        <v>20315</v>
      </c>
      <c r="C3216">
        <v>1998</v>
      </c>
      <c r="D3216" t="b">
        <f t="shared" si="50"/>
        <v>0</v>
      </c>
    </row>
    <row r="3217" spans="1:4">
      <c r="A3217" t="s">
        <v>18398</v>
      </c>
      <c r="B3217" t="s">
        <v>28995</v>
      </c>
      <c r="C3217">
        <v>1989</v>
      </c>
      <c r="D3217" t="b">
        <f t="shared" si="50"/>
        <v>0</v>
      </c>
    </row>
    <row r="3218" spans="1:4">
      <c r="A3218" t="s">
        <v>18398</v>
      </c>
      <c r="B3218" t="s">
        <v>29363</v>
      </c>
      <c r="C3218">
        <v>1990</v>
      </c>
      <c r="D3218" t="b">
        <f t="shared" si="50"/>
        <v>0</v>
      </c>
    </row>
    <row r="3219" spans="1:4">
      <c r="A3219" t="s">
        <v>18398</v>
      </c>
      <c r="B3219" t="s">
        <v>20363</v>
      </c>
      <c r="C3219">
        <v>1991</v>
      </c>
      <c r="D3219" t="b">
        <f t="shared" si="50"/>
        <v>0</v>
      </c>
    </row>
    <row r="3220" spans="1:4">
      <c r="A3220" t="s">
        <v>18398</v>
      </c>
      <c r="B3220" t="s">
        <v>21072</v>
      </c>
      <c r="C3220">
        <v>1991</v>
      </c>
      <c r="D3220" t="b">
        <f t="shared" ref="D3220:D3283" si="51">A3220&amp;B3220=A3221&amp;B3221</f>
        <v>0</v>
      </c>
    </row>
    <row r="3221" spans="1:4">
      <c r="A3221" t="s">
        <v>18398</v>
      </c>
      <c r="B3221" t="s">
        <v>29106</v>
      </c>
      <c r="C3221">
        <v>1990</v>
      </c>
      <c r="D3221" t="b">
        <f t="shared" si="51"/>
        <v>0</v>
      </c>
    </row>
    <row r="3222" spans="1:4">
      <c r="A3222" t="s">
        <v>18398</v>
      </c>
      <c r="B3222" t="s">
        <v>27142</v>
      </c>
      <c r="C3222">
        <v>2015</v>
      </c>
      <c r="D3222" t="b">
        <f t="shared" si="51"/>
        <v>0</v>
      </c>
    </row>
    <row r="3223" spans="1:4">
      <c r="A3223" t="s">
        <v>18398</v>
      </c>
      <c r="B3223" t="s">
        <v>19716</v>
      </c>
      <c r="C3223">
        <v>1989</v>
      </c>
      <c r="D3223" t="b">
        <f t="shared" si="51"/>
        <v>0</v>
      </c>
    </row>
    <row r="3224" spans="1:4">
      <c r="A3224" t="s">
        <v>18398</v>
      </c>
      <c r="B3224" t="s">
        <v>23471</v>
      </c>
      <c r="C3224">
        <v>1996</v>
      </c>
      <c r="D3224" t="b">
        <f t="shared" si="51"/>
        <v>0</v>
      </c>
    </row>
    <row r="3225" spans="1:4">
      <c r="A3225" t="s">
        <v>18398</v>
      </c>
      <c r="B3225" t="s">
        <v>29026</v>
      </c>
      <c r="C3225">
        <v>1989</v>
      </c>
      <c r="D3225" t="b">
        <f t="shared" si="51"/>
        <v>0</v>
      </c>
    </row>
    <row r="3226" spans="1:4">
      <c r="A3226" t="s">
        <v>18398</v>
      </c>
      <c r="B3226" t="s">
        <v>18707</v>
      </c>
      <c r="C3226">
        <v>1989</v>
      </c>
      <c r="D3226" t="b">
        <f t="shared" si="51"/>
        <v>0</v>
      </c>
    </row>
    <row r="3227" spans="1:4">
      <c r="A3227" t="s">
        <v>18398</v>
      </c>
      <c r="B3227" t="s">
        <v>29168</v>
      </c>
      <c r="C3227">
        <v>1990</v>
      </c>
      <c r="D3227" t="b">
        <f t="shared" si="51"/>
        <v>0</v>
      </c>
    </row>
    <row r="3228" spans="1:4">
      <c r="A3228" t="s">
        <v>18398</v>
      </c>
      <c r="B3228" t="s">
        <v>21385</v>
      </c>
      <c r="C3228">
        <v>1990</v>
      </c>
      <c r="D3228" t="b">
        <f t="shared" si="51"/>
        <v>0</v>
      </c>
    </row>
    <row r="3229" spans="1:4">
      <c r="A3229" t="s">
        <v>18398</v>
      </c>
      <c r="B3229" t="s">
        <v>28846</v>
      </c>
      <c r="C3229">
        <v>1989</v>
      </c>
      <c r="D3229" t="b">
        <f t="shared" si="51"/>
        <v>0</v>
      </c>
    </row>
    <row r="3230" spans="1:4">
      <c r="A3230" t="s">
        <v>18398</v>
      </c>
      <c r="B3230" t="s">
        <v>29040</v>
      </c>
      <c r="C3230">
        <v>1989</v>
      </c>
      <c r="D3230" t="b">
        <f t="shared" si="51"/>
        <v>0</v>
      </c>
    </row>
    <row r="3231" spans="1:4">
      <c r="A3231" t="s">
        <v>18398</v>
      </c>
      <c r="B3231" t="s">
        <v>25998</v>
      </c>
      <c r="C3231">
        <v>2007</v>
      </c>
      <c r="D3231" t="b">
        <f t="shared" si="51"/>
        <v>0</v>
      </c>
    </row>
    <row r="3232" spans="1:4">
      <c r="A3232" t="s">
        <v>18398</v>
      </c>
      <c r="B3232" t="s">
        <v>29301</v>
      </c>
      <c r="C3232">
        <v>1990</v>
      </c>
      <c r="D3232" t="b">
        <f t="shared" si="51"/>
        <v>0</v>
      </c>
    </row>
    <row r="3233" spans="1:4">
      <c r="A3233" t="s">
        <v>18398</v>
      </c>
      <c r="B3233" t="s">
        <v>26489</v>
      </c>
      <c r="C3233">
        <v>2009</v>
      </c>
      <c r="D3233" t="b">
        <f t="shared" si="51"/>
        <v>0</v>
      </c>
    </row>
    <row r="3234" spans="1:4">
      <c r="A3234" t="s">
        <v>18398</v>
      </c>
      <c r="B3234" t="s">
        <v>19198</v>
      </c>
      <c r="C3234">
        <v>1989</v>
      </c>
      <c r="D3234" t="b">
        <f t="shared" si="51"/>
        <v>0</v>
      </c>
    </row>
    <row r="3235" spans="1:4">
      <c r="A3235" t="s">
        <v>18398</v>
      </c>
      <c r="B3235" t="s">
        <v>27096</v>
      </c>
      <c r="C3235">
        <v>2015</v>
      </c>
      <c r="D3235" t="b">
        <f t="shared" si="51"/>
        <v>0</v>
      </c>
    </row>
    <row r="3236" spans="1:4">
      <c r="A3236" t="s">
        <v>18398</v>
      </c>
      <c r="B3236" t="s">
        <v>18640</v>
      </c>
      <c r="C3236">
        <v>1989</v>
      </c>
      <c r="D3236" t="b">
        <f t="shared" si="51"/>
        <v>0</v>
      </c>
    </row>
    <row r="3237" spans="1:4">
      <c r="A3237" t="s">
        <v>18398</v>
      </c>
      <c r="B3237" t="s">
        <v>28984</v>
      </c>
      <c r="C3237">
        <v>1989</v>
      </c>
      <c r="D3237" t="b">
        <f t="shared" si="51"/>
        <v>0</v>
      </c>
    </row>
    <row r="3238" spans="1:4">
      <c r="A3238" t="s">
        <v>18398</v>
      </c>
      <c r="B3238" t="s">
        <v>32290</v>
      </c>
      <c r="C3238">
        <v>1991</v>
      </c>
      <c r="D3238" t="b">
        <f t="shared" si="51"/>
        <v>0</v>
      </c>
    </row>
    <row r="3239" spans="1:4">
      <c r="A3239" t="s">
        <v>18398</v>
      </c>
      <c r="B3239" t="s">
        <v>29405</v>
      </c>
      <c r="C3239">
        <v>1991</v>
      </c>
      <c r="D3239" t="b">
        <f t="shared" si="51"/>
        <v>0</v>
      </c>
    </row>
    <row r="3240" spans="1:4">
      <c r="A3240" t="s">
        <v>18398</v>
      </c>
      <c r="B3240" t="s">
        <v>29457</v>
      </c>
      <c r="C3240">
        <v>1991</v>
      </c>
      <c r="D3240" t="b">
        <f t="shared" si="51"/>
        <v>0</v>
      </c>
    </row>
    <row r="3241" spans="1:4">
      <c r="A3241" t="s">
        <v>18398</v>
      </c>
      <c r="B3241" t="s">
        <v>27765</v>
      </c>
      <c r="C3241">
        <v>2019</v>
      </c>
      <c r="D3241" t="b">
        <f t="shared" si="51"/>
        <v>0</v>
      </c>
    </row>
    <row r="3242" spans="1:4">
      <c r="A3242" t="s">
        <v>18398</v>
      </c>
      <c r="B3242" t="s">
        <v>21596</v>
      </c>
      <c r="C3242">
        <v>1991</v>
      </c>
      <c r="D3242" t="b">
        <f t="shared" si="51"/>
        <v>0</v>
      </c>
    </row>
    <row r="3243" spans="1:4">
      <c r="A3243" t="s">
        <v>18398</v>
      </c>
      <c r="B3243" t="s">
        <v>18832</v>
      </c>
      <c r="C3243">
        <v>1989</v>
      </c>
      <c r="D3243" t="b">
        <f t="shared" si="51"/>
        <v>0</v>
      </c>
    </row>
    <row r="3244" spans="1:4">
      <c r="A3244" t="s">
        <v>18398</v>
      </c>
      <c r="B3244" t="s">
        <v>29000</v>
      </c>
      <c r="C3244">
        <v>1989</v>
      </c>
      <c r="D3244" t="b">
        <f t="shared" si="51"/>
        <v>0</v>
      </c>
    </row>
    <row r="3245" spans="1:4">
      <c r="A3245" t="s">
        <v>18398</v>
      </c>
      <c r="B3245" t="s">
        <v>18662</v>
      </c>
      <c r="C3245">
        <v>1990</v>
      </c>
      <c r="D3245" t="b">
        <f t="shared" si="51"/>
        <v>0</v>
      </c>
    </row>
    <row r="3246" spans="1:4">
      <c r="A3246" t="s">
        <v>18398</v>
      </c>
      <c r="B3246" t="s">
        <v>20688</v>
      </c>
      <c r="C3246">
        <v>2002</v>
      </c>
      <c r="D3246" t="b">
        <f t="shared" si="51"/>
        <v>0</v>
      </c>
    </row>
    <row r="3247" spans="1:4">
      <c r="A3247" t="s">
        <v>18398</v>
      </c>
      <c r="B3247" t="s">
        <v>21521</v>
      </c>
      <c r="C3247">
        <v>1991</v>
      </c>
      <c r="D3247" t="b">
        <f t="shared" si="51"/>
        <v>0</v>
      </c>
    </row>
    <row r="3248" spans="1:4">
      <c r="A3248" t="s">
        <v>18398</v>
      </c>
      <c r="B3248" t="s">
        <v>22970</v>
      </c>
      <c r="C3248">
        <v>1993</v>
      </c>
      <c r="D3248" t="b">
        <f t="shared" si="51"/>
        <v>0</v>
      </c>
    </row>
    <row r="3249" spans="1:4">
      <c r="A3249" t="s">
        <v>18398</v>
      </c>
      <c r="B3249" t="s">
        <v>23894</v>
      </c>
      <c r="C3249">
        <v>1996</v>
      </c>
      <c r="D3249" t="b">
        <f t="shared" si="51"/>
        <v>0</v>
      </c>
    </row>
    <row r="3250" spans="1:4">
      <c r="A3250" t="s">
        <v>18398</v>
      </c>
      <c r="B3250" t="s">
        <v>22874</v>
      </c>
      <c r="C3250">
        <v>1993</v>
      </c>
      <c r="D3250" t="b">
        <f t="shared" si="51"/>
        <v>0</v>
      </c>
    </row>
    <row r="3251" spans="1:4">
      <c r="A3251" t="s">
        <v>18398</v>
      </c>
      <c r="B3251" t="s">
        <v>23871</v>
      </c>
      <c r="C3251">
        <v>1996</v>
      </c>
      <c r="D3251" t="b">
        <f t="shared" si="51"/>
        <v>0</v>
      </c>
    </row>
    <row r="3252" spans="1:4">
      <c r="A3252" t="s">
        <v>18398</v>
      </c>
      <c r="B3252" t="s">
        <v>28464</v>
      </c>
      <c r="C3252">
        <v>2008</v>
      </c>
      <c r="D3252" t="b">
        <f t="shared" si="51"/>
        <v>0</v>
      </c>
    </row>
    <row r="3253" spans="1:4">
      <c r="A3253" t="s">
        <v>18398</v>
      </c>
      <c r="B3253" t="s">
        <v>20132</v>
      </c>
      <c r="C3253">
        <v>1992</v>
      </c>
      <c r="D3253" t="b">
        <f t="shared" si="51"/>
        <v>0</v>
      </c>
    </row>
    <row r="3254" spans="1:4">
      <c r="A3254" t="s">
        <v>18398</v>
      </c>
      <c r="B3254" t="s">
        <v>21204</v>
      </c>
      <c r="C3254">
        <v>1991</v>
      </c>
      <c r="D3254" t="b">
        <f t="shared" si="51"/>
        <v>0</v>
      </c>
    </row>
    <row r="3255" spans="1:4">
      <c r="A3255" t="s">
        <v>18398</v>
      </c>
      <c r="B3255" t="s">
        <v>20705</v>
      </c>
      <c r="C3255">
        <v>1995</v>
      </c>
      <c r="D3255" t="b">
        <f t="shared" si="51"/>
        <v>0</v>
      </c>
    </row>
    <row r="3256" spans="1:4">
      <c r="A3256" t="s">
        <v>19881</v>
      </c>
      <c r="B3256" t="s">
        <v>29413</v>
      </c>
      <c r="C3256">
        <v>1991</v>
      </c>
      <c r="D3256" t="b">
        <f t="shared" si="51"/>
        <v>0</v>
      </c>
    </row>
    <row r="3257" spans="1:4">
      <c r="A3257" t="s">
        <v>19881</v>
      </c>
      <c r="B3257" t="s">
        <v>19649</v>
      </c>
      <c r="C3257">
        <v>1989</v>
      </c>
      <c r="D3257" t="b">
        <f t="shared" si="51"/>
        <v>0</v>
      </c>
    </row>
    <row r="3258" spans="1:4">
      <c r="A3258" t="s">
        <v>19881</v>
      </c>
      <c r="B3258" t="s">
        <v>24260</v>
      </c>
      <c r="C3258">
        <v>2002</v>
      </c>
      <c r="D3258" t="b">
        <f t="shared" si="51"/>
        <v>0</v>
      </c>
    </row>
    <row r="3259" spans="1:4">
      <c r="A3259" t="s">
        <v>19881</v>
      </c>
      <c r="B3259" t="s">
        <v>21026</v>
      </c>
      <c r="C3259">
        <v>1991</v>
      </c>
      <c r="D3259" t="b">
        <f t="shared" si="51"/>
        <v>0</v>
      </c>
    </row>
    <row r="3260" spans="1:4">
      <c r="A3260" t="s">
        <v>19881</v>
      </c>
      <c r="B3260" t="s">
        <v>20072</v>
      </c>
      <c r="C3260">
        <v>1993</v>
      </c>
      <c r="D3260" t="b">
        <f t="shared" si="51"/>
        <v>0</v>
      </c>
    </row>
    <row r="3261" spans="1:4">
      <c r="A3261" t="s">
        <v>19881</v>
      </c>
      <c r="B3261" t="s">
        <v>25565</v>
      </c>
      <c r="C3261">
        <v>1991</v>
      </c>
      <c r="D3261" t="b">
        <f t="shared" si="51"/>
        <v>0</v>
      </c>
    </row>
    <row r="3262" spans="1:4">
      <c r="A3262" t="s">
        <v>19881</v>
      </c>
      <c r="B3262" t="s">
        <v>22691</v>
      </c>
      <c r="C3262">
        <v>1996</v>
      </c>
      <c r="D3262" t="b">
        <f t="shared" si="51"/>
        <v>0</v>
      </c>
    </row>
    <row r="3263" spans="1:4">
      <c r="A3263" t="s">
        <v>19881</v>
      </c>
      <c r="B3263" t="s">
        <v>21122</v>
      </c>
      <c r="C3263">
        <v>1997</v>
      </c>
      <c r="D3263" t="b">
        <f t="shared" si="51"/>
        <v>0</v>
      </c>
    </row>
    <row r="3264" spans="1:4">
      <c r="A3264" t="s">
        <v>19881</v>
      </c>
      <c r="B3264" t="s">
        <v>29787</v>
      </c>
      <c r="C3264">
        <v>2010</v>
      </c>
      <c r="D3264" t="b">
        <f t="shared" si="51"/>
        <v>0</v>
      </c>
    </row>
    <row r="3265" spans="1:4">
      <c r="A3265" t="s">
        <v>19881</v>
      </c>
      <c r="B3265" t="s">
        <v>21115</v>
      </c>
      <c r="C3265">
        <v>1998</v>
      </c>
      <c r="D3265" t="b">
        <f t="shared" si="51"/>
        <v>0</v>
      </c>
    </row>
    <row r="3266" spans="1:4">
      <c r="A3266" t="s">
        <v>19881</v>
      </c>
      <c r="B3266" t="s">
        <v>20363</v>
      </c>
      <c r="C3266">
        <v>1991</v>
      </c>
      <c r="D3266" t="b">
        <f t="shared" si="51"/>
        <v>0</v>
      </c>
    </row>
    <row r="3267" spans="1:4">
      <c r="A3267" t="s">
        <v>19881</v>
      </c>
      <c r="B3267" t="s">
        <v>21093</v>
      </c>
      <c r="C3267">
        <v>1991</v>
      </c>
      <c r="D3267" t="b">
        <f t="shared" si="51"/>
        <v>0</v>
      </c>
    </row>
    <row r="3268" spans="1:4">
      <c r="A3268" t="s">
        <v>19881</v>
      </c>
      <c r="B3268" t="s">
        <v>23012</v>
      </c>
      <c r="C3268">
        <v>2008</v>
      </c>
      <c r="D3268" t="b">
        <f t="shared" si="51"/>
        <v>0</v>
      </c>
    </row>
    <row r="3269" spans="1:4">
      <c r="A3269" t="s">
        <v>19881</v>
      </c>
      <c r="B3269" t="s">
        <v>21346</v>
      </c>
      <c r="C3269">
        <v>1991</v>
      </c>
      <c r="D3269" t="b">
        <f t="shared" si="51"/>
        <v>0</v>
      </c>
    </row>
    <row r="3270" spans="1:4">
      <c r="A3270" t="s">
        <v>19881</v>
      </c>
      <c r="B3270" t="s">
        <v>20903</v>
      </c>
      <c r="C3270">
        <v>2002</v>
      </c>
      <c r="D3270" t="b">
        <f t="shared" si="51"/>
        <v>0</v>
      </c>
    </row>
    <row r="3271" spans="1:4">
      <c r="A3271" t="s">
        <v>19881</v>
      </c>
      <c r="B3271" t="s">
        <v>27000</v>
      </c>
      <c r="C3271">
        <v>2012</v>
      </c>
      <c r="D3271" t="b">
        <f t="shared" si="51"/>
        <v>0</v>
      </c>
    </row>
    <row r="3272" spans="1:4">
      <c r="A3272" t="s">
        <v>19881</v>
      </c>
      <c r="B3272" t="s">
        <v>22470</v>
      </c>
      <c r="C3272">
        <v>1992</v>
      </c>
      <c r="D3272" t="b">
        <f t="shared" si="51"/>
        <v>0</v>
      </c>
    </row>
    <row r="3273" spans="1:4">
      <c r="A3273" t="s">
        <v>19881</v>
      </c>
      <c r="B3273" t="s">
        <v>22031</v>
      </c>
      <c r="C3273">
        <v>1995</v>
      </c>
      <c r="D3273" t="b">
        <f t="shared" si="51"/>
        <v>0</v>
      </c>
    </row>
    <row r="3274" spans="1:4">
      <c r="A3274" t="s">
        <v>19881</v>
      </c>
      <c r="B3274" t="s">
        <v>18963</v>
      </c>
      <c r="C3274">
        <v>1991</v>
      </c>
      <c r="D3274" t="b">
        <f t="shared" si="51"/>
        <v>0</v>
      </c>
    </row>
    <row r="3275" spans="1:4">
      <c r="A3275" t="s">
        <v>19881</v>
      </c>
      <c r="B3275" t="s">
        <v>20688</v>
      </c>
      <c r="C3275">
        <v>1991</v>
      </c>
      <c r="D3275" t="b">
        <f t="shared" si="51"/>
        <v>0</v>
      </c>
    </row>
    <row r="3276" spans="1:4">
      <c r="A3276" t="s">
        <v>19881</v>
      </c>
      <c r="B3276" t="s">
        <v>27160</v>
      </c>
      <c r="C3276">
        <v>2015</v>
      </c>
      <c r="D3276" t="b">
        <f t="shared" si="51"/>
        <v>0</v>
      </c>
    </row>
    <row r="3277" spans="1:4">
      <c r="A3277" t="s">
        <v>19881</v>
      </c>
      <c r="B3277" t="s">
        <v>25562</v>
      </c>
      <c r="C3277">
        <v>1993</v>
      </c>
      <c r="D3277" t="b">
        <f t="shared" si="51"/>
        <v>0</v>
      </c>
    </row>
    <row r="3278" spans="1:4">
      <c r="A3278" t="s">
        <v>19881</v>
      </c>
      <c r="B3278" t="s">
        <v>21118</v>
      </c>
      <c r="C3278">
        <v>2012</v>
      </c>
      <c r="D3278" t="b">
        <f t="shared" si="51"/>
        <v>0</v>
      </c>
    </row>
    <row r="3279" spans="1:4">
      <c r="A3279" t="s">
        <v>19881</v>
      </c>
      <c r="B3279" t="s">
        <v>20286</v>
      </c>
      <c r="C3279">
        <v>2014</v>
      </c>
      <c r="D3279" t="b">
        <f t="shared" si="51"/>
        <v>0</v>
      </c>
    </row>
    <row r="3280" spans="1:4">
      <c r="A3280" t="s">
        <v>19881</v>
      </c>
      <c r="B3280" t="s">
        <v>20132</v>
      </c>
      <c r="C3280">
        <v>1992</v>
      </c>
      <c r="D3280" t="b">
        <f t="shared" si="51"/>
        <v>0</v>
      </c>
    </row>
    <row r="3281" spans="1:4">
      <c r="A3281" t="s">
        <v>19881</v>
      </c>
      <c r="B3281" t="s">
        <v>18741</v>
      </c>
      <c r="C3281">
        <v>2004</v>
      </c>
      <c r="D3281" t="b">
        <f t="shared" si="51"/>
        <v>0</v>
      </c>
    </row>
    <row r="3282" spans="1:4">
      <c r="A3282" t="s">
        <v>18609</v>
      </c>
      <c r="B3282" t="s">
        <v>25782</v>
      </c>
      <c r="C3282">
        <v>2010</v>
      </c>
      <c r="D3282" t="b">
        <f t="shared" si="51"/>
        <v>0</v>
      </c>
    </row>
    <row r="3283" spans="1:4">
      <c r="A3283" t="s">
        <v>18609</v>
      </c>
      <c r="B3283" t="s">
        <v>22928</v>
      </c>
      <c r="C3283">
        <v>1997</v>
      </c>
      <c r="D3283" t="b">
        <f t="shared" si="51"/>
        <v>0</v>
      </c>
    </row>
    <row r="3284" spans="1:4">
      <c r="A3284" t="s">
        <v>18609</v>
      </c>
      <c r="B3284" t="s">
        <v>20128</v>
      </c>
      <c r="C3284">
        <v>1989</v>
      </c>
      <c r="D3284" t="b">
        <f t="shared" ref="D3284:D3347" si="52">A3284&amp;B3284=A3285&amp;B3285</f>
        <v>0</v>
      </c>
    </row>
    <row r="3285" spans="1:4">
      <c r="A3285" t="s">
        <v>18609</v>
      </c>
      <c r="B3285" t="s">
        <v>23309</v>
      </c>
      <c r="C3285">
        <v>1995</v>
      </c>
      <c r="D3285" t="b">
        <f t="shared" si="52"/>
        <v>0</v>
      </c>
    </row>
    <row r="3286" spans="1:4">
      <c r="A3286" t="s">
        <v>18609</v>
      </c>
      <c r="B3286" t="s">
        <v>25012</v>
      </c>
      <c r="C3286">
        <v>2002</v>
      </c>
      <c r="D3286" t="b">
        <f t="shared" si="52"/>
        <v>0</v>
      </c>
    </row>
    <row r="3287" spans="1:4">
      <c r="A3287" t="s">
        <v>18609</v>
      </c>
      <c r="B3287" t="s">
        <v>28990</v>
      </c>
      <c r="C3287">
        <v>1989</v>
      </c>
      <c r="D3287" t="b">
        <f t="shared" si="52"/>
        <v>0</v>
      </c>
    </row>
    <row r="3288" spans="1:4">
      <c r="A3288" t="s">
        <v>18609</v>
      </c>
      <c r="B3288" t="s">
        <v>29267</v>
      </c>
      <c r="C3288">
        <v>1990</v>
      </c>
      <c r="D3288" t="b">
        <f t="shared" si="52"/>
        <v>0</v>
      </c>
    </row>
    <row r="3289" spans="1:4">
      <c r="A3289" t="s">
        <v>18609</v>
      </c>
      <c r="B3289" t="s">
        <v>22708</v>
      </c>
      <c r="C3289">
        <v>1993</v>
      </c>
      <c r="D3289" t="b">
        <f t="shared" si="52"/>
        <v>0</v>
      </c>
    </row>
    <row r="3290" spans="1:4">
      <c r="A3290" t="s">
        <v>18609</v>
      </c>
      <c r="B3290" t="s">
        <v>26265</v>
      </c>
      <c r="C3290">
        <v>2008</v>
      </c>
      <c r="D3290" t="b">
        <f t="shared" si="52"/>
        <v>0</v>
      </c>
    </row>
    <row r="3291" spans="1:4">
      <c r="A3291" t="s">
        <v>18609</v>
      </c>
      <c r="B3291" t="s">
        <v>19649</v>
      </c>
      <c r="C3291">
        <v>1989</v>
      </c>
      <c r="D3291" t="b">
        <f t="shared" si="52"/>
        <v>0</v>
      </c>
    </row>
    <row r="3292" spans="1:4">
      <c r="A3292" t="s">
        <v>18609</v>
      </c>
      <c r="B3292" t="s">
        <v>26439</v>
      </c>
      <c r="C3292">
        <v>1998</v>
      </c>
      <c r="D3292" t="b">
        <f t="shared" si="52"/>
        <v>0</v>
      </c>
    </row>
    <row r="3293" spans="1:4">
      <c r="A3293" t="s">
        <v>18609</v>
      </c>
      <c r="B3293" t="s">
        <v>29523</v>
      </c>
      <c r="C3293">
        <v>1993</v>
      </c>
      <c r="D3293" t="b">
        <f t="shared" si="52"/>
        <v>0</v>
      </c>
    </row>
    <row r="3294" spans="1:4">
      <c r="A3294" t="s">
        <v>18609</v>
      </c>
      <c r="B3294" t="s">
        <v>23098</v>
      </c>
      <c r="C3294">
        <v>1993</v>
      </c>
      <c r="D3294" t="b">
        <f t="shared" si="52"/>
        <v>0</v>
      </c>
    </row>
    <row r="3295" spans="1:4">
      <c r="A3295" t="s">
        <v>18609</v>
      </c>
      <c r="B3295" t="s">
        <v>27753</v>
      </c>
      <c r="C3295">
        <v>2019</v>
      </c>
      <c r="D3295" t="b">
        <f t="shared" si="52"/>
        <v>0</v>
      </c>
    </row>
    <row r="3296" spans="1:4">
      <c r="A3296" t="s">
        <v>18609</v>
      </c>
      <c r="B3296" t="s">
        <v>22733</v>
      </c>
      <c r="C3296">
        <v>1993</v>
      </c>
      <c r="D3296" t="b">
        <f t="shared" si="52"/>
        <v>0</v>
      </c>
    </row>
    <row r="3297" spans="1:4">
      <c r="A3297" t="s">
        <v>18609</v>
      </c>
      <c r="B3297" t="s">
        <v>23629</v>
      </c>
      <c r="C3297">
        <v>2002</v>
      </c>
      <c r="D3297" t="b">
        <f t="shared" si="52"/>
        <v>0</v>
      </c>
    </row>
    <row r="3298" spans="1:4">
      <c r="A3298" t="s">
        <v>18609</v>
      </c>
      <c r="B3298" t="s">
        <v>32308</v>
      </c>
      <c r="C3298">
        <v>2009</v>
      </c>
      <c r="D3298" t="b">
        <f t="shared" si="52"/>
        <v>0</v>
      </c>
    </row>
    <row r="3299" spans="1:4">
      <c r="A3299" t="s">
        <v>18609</v>
      </c>
      <c r="B3299" t="s">
        <v>19950</v>
      </c>
      <c r="C3299">
        <v>1989</v>
      </c>
      <c r="D3299" t="b">
        <f t="shared" si="52"/>
        <v>0</v>
      </c>
    </row>
    <row r="3300" spans="1:4">
      <c r="A3300" t="s">
        <v>18609</v>
      </c>
      <c r="B3300" t="s">
        <v>24260</v>
      </c>
      <c r="C3300">
        <v>1997</v>
      </c>
      <c r="D3300" t="b">
        <f t="shared" si="52"/>
        <v>0</v>
      </c>
    </row>
    <row r="3301" spans="1:4">
      <c r="A3301" t="s">
        <v>18609</v>
      </c>
      <c r="B3301" t="s">
        <v>22924</v>
      </c>
      <c r="C3301">
        <v>1993</v>
      </c>
      <c r="D3301" t="b">
        <f t="shared" si="52"/>
        <v>0</v>
      </c>
    </row>
    <row r="3302" spans="1:4">
      <c r="A3302" t="s">
        <v>18609</v>
      </c>
      <c r="B3302" t="s">
        <v>29712</v>
      </c>
      <c r="C3302">
        <v>2006</v>
      </c>
      <c r="D3302" t="b">
        <f t="shared" si="52"/>
        <v>0</v>
      </c>
    </row>
    <row r="3303" spans="1:4">
      <c r="A3303" t="s">
        <v>18609</v>
      </c>
      <c r="B3303" t="s">
        <v>28533</v>
      </c>
      <c r="C3303">
        <v>2000</v>
      </c>
      <c r="D3303" t="b">
        <f t="shared" si="52"/>
        <v>0</v>
      </c>
    </row>
    <row r="3304" spans="1:4">
      <c r="A3304" t="s">
        <v>18609</v>
      </c>
      <c r="B3304" t="s">
        <v>22691</v>
      </c>
      <c r="C3304">
        <v>1990</v>
      </c>
      <c r="D3304" t="b">
        <f t="shared" si="52"/>
        <v>0</v>
      </c>
    </row>
    <row r="3305" spans="1:4">
      <c r="A3305" t="s">
        <v>18609</v>
      </c>
      <c r="B3305" t="s">
        <v>20888</v>
      </c>
      <c r="C3305">
        <v>1991</v>
      </c>
      <c r="D3305" t="b">
        <f t="shared" si="52"/>
        <v>0</v>
      </c>
    </row>
    <row r="3306" spans="1:4">
      <c r="A3306" t="s">
        <v>18609</v>
      </c>
      <c r="B3306" t="s">
        <v>21880</v>
      </c>
      <c r="C3306">
        <v>1991</v>
      </c>
      <c r="D3306" t="b">
        <f t="shared" si="52"/>
        <v>0</v>
      </c>
    </row>
    <row r="3307" spans="1:4">
      <c r="A3307" t="s">
        <v>18609</v>
      </c>
      <c r="B3307" t="s">
        <v>23827</v>
      </c>
      <c r="C3307">
        <v>1996</v>
      </c>
      <c r="D3307" t="b">
        <f t="shared" si="52"/>
        <v>0</v>
      </c>
    </row>
    <row r="3308" spans="1:4">
      <c r="A3308" t="s">
        <v>18609</v>
      </c>
      <c r="B3308" t="s">
        <v>23318</v>
      </c>
      <c r="C3308">
        <v>2008</v>
      </c>
      <c r="D3308" t="b">
        <f t="shared" si="52"/>
        <v>0</v>
      </c>
    </row>
    <row r="3309" spans="1:4">
      <c r="A3309" t="s">
        <v>18609</v>
      </c>
      <c r="B3309" t="s">
        <v>22280</v>
      </c>
      <c r="C3309">
        <v>1992</v>
      </c>
      <c r="D3309" t="b">
        <f t="shared" si="52"/>
        <v>0</v>
      </c>
    </row>
    <row r="3310" spans="1:4">
      <c r="A3310" t="s">
        <v>18609</v>
      </c>
      <c r="B3310" t="s">
        <v>26100</v>
      </c>
      <c r="C3310">
        <v>2007</v>
      </c>
      <c r="D3310" t="b">
        <f t="shared" si="52"/>
        <v>0</v>
      </c>
    </row>
    <row r="3311" spans="1:4">
      <c r="A3311" t="s">
        <v>18609</v>
      </c>
      <c r="B3311" t="s">
        <v>25021</v>
      </c>
      <c r="C3311">
        <v>2002</v>
      </c>
      <c r="D3311" t="b">
        <f t="shared" si="52"/>
        <v>0</v>
      </c>
    </row>
    <row r="3312" spans="1:4">
      <c r="A3312" t="s">
        <v>18609</v>
      </c>
      <c r="B3312" t="s">
        <v>21549</v>
      </c>
      <c r="C3312">
        <v>1991</v>
      </c>
      <c r="D3312" t="b">
        <f t="shared" si="52"/>
        <v>0</v>
      </c>
    </row>
    <row r="3313" spans="1:4">
      <c r="A3313" t="s">
        <v>18609</v>
      </c>
      <c r="B3313" t="s">
        <v>22566</v>
      </c>
      <c r="C3313">
        <v>1992</v>
      </c>
      <c r="D3313" t="b">
        <f t="shared" si="52"/>
        <v>0</v>
      </c>
    </row>
    <row r="3314" spans="1:4">
      <c r="A3314" t="s">
        <v>18609</v>
      </c>
      <c r="B3314" t="s">
        <v>23832</v>
      </c>
      <c r="C3314">
        <v>1996</v>
      </c>
      <c r="D3314" t="b">
        <f t="shared" si="52"/>
        <v>0</v>
      </c>
    </row>
    <row r="3315" spans="1:4">
      <c r="A3315" t="s">
        <v>18609</v>
      </c>
      <c r="B3315" t="s">
        <v>22576</v>
      </c>
      <c r="C3315">
        <v>1996</v>
      </c>
      <c r="D3315" t="b">
        <f t="shared" si="52"/>
        <v>0</v>
      </c>
    </row>
    <row r="3316" spans="1:4">
      <c r="A3316" t="s">
        <v>18609</v>
      </c>
      <c r="B3316" t="s">
        <v>25317</v>
      </c>
      <c r="C3316">
        <v>2003</v>
      </c>
      <c r="D3316" t="b">
        <f t="shared" si="52"/>
        <v>0</v>
      </c>
    </row>
    <row r="3317" spans="1:4">
      <c r="A3317" t="s">
        <v>18609</v>
      </c>
      <c r="B3317" t="s">
        <v>26844</v>
      </c>
      <c r="C3317">
        <v>2013</v>
      </c>
      <c r="D3317" t="b">
        <f t="shared" si="52"/>
        <v>0</v>
      </c>
    </row>
    <row r="3318" spans="1:4">
      <c r="A3318" t="s">
        <v>18609</v>
      </c>
      <c r="B3318" t="s">
        <v>27280</v>
      </c>
      <c r="C3318">
        <v>2016</v>
      </c>
      <c r="D3318" t="b">
        <f t="shared" si="52"/>
        <v>0</v>
      </c>
    </row>
    <row r="3319" spans="1:4">
      <c r="A3319" t="s">
        <v>18609</v>
      </c>
      <c r="B3319" t="s">
        <v>21176</v>
      </c>
      <c r="C3319">
        <v>1991</v>
      </c>
      <c r="D3319" t="b">
        <f t="shared" si="52"/>
        <v>0</v>
      </c>
    </row>
    <row r="3320" spans="1:4">
      <c r="A3320" t="s">
        <v>18609</v>
      </c>
      <c r="B3320" t="s">
        <v>21087</v>
      </c>
      <c r="C3320">
        <v>1997</v>
      </c>
      <c r="D3320" t="b">
        <f t="shared" si="52"/>
        <v>0</v>
      </c>
    </row>
    <row r="3321" spans="1:4">
      <c r="A3321" t="s">
        <v>18609</v>
      </c>
      <c r="B3321" t="s">
        <v>20504</v>
      </c>
      <c r="C3321">
        <v>1992</v>
      </c>
      <c r="D3321" t="b">
        <f t="shared" si="52"/>
        <v>0</v>
      </c>
    </row>
    <row r="3322" spans="1:4">
      <c r="A3322" t="s">
        <v>18609</v>
      </c>
      <c r="B3322" t="s">
        <v>22344</v>
      </c>
      <c r="C3322">
        <v>1990</v>
      </c>
      <c r="D3322" t="b">
        <f t="shared" si="52"/>
        <v>0</v>
      </c>
    </row>
    <row r="3323" spans="1:4">
      <c r="A3323" t="s">
        <v>18609</v>
      </c>
      <c r="B3323" t="s">
        <v>24366</v>
      </c>
      <c r="C3323">
        <v>1998</v>
      </c>
      <c r="D3323" t="b">
        <f t="shared" si="52"/>
        <v>0</v>
      </c>
    </row>
    <row r="3324" spans="1:4">
      <c r="A3324" t="s">
        <v>18609</v>
      </c>
      <c r="B3324" t="s">
        <v>22665</v>
      </c>
      <c r="C3324">
        <v>1993</v>
      </c>
      <c r="D3324" t="b">
        <f t="shared" si="52"/>
        <v>0</v>
      </c>
    </row>
    <row r="3325" spans="1:4">
      <c r="A3325" t="s">
        <v>18609</v>
      </c>
      <c r="B3325" t="s">
        <v>22992</v>
      </c>
      <c r="C3325">
        <v>1993</v>
      </c>
      <c r="D3325" t="b">
        <f t="shared" si="52"/>
        <v>0</v>
      </c>
    </row>
    <row r="3326" spans="1:4">
      <c r="A3326" t="s">
        <v>18609</v>
      </c>
      <c r="B3326" t="s">
        <v>29400</v>
      </c>
      <c r="C3326">
        <v>1991</v>
      </c>
      <c r="D3326" t="b">
        <f t="shared" si="52"/>
        <v>0</v>
      </c>
    </row>
    <row r="3327" spans="1:4">
      <c r="A3327" t="s">
        <v>18609</v>
      </c>
      <c r="B3327" t="s">
        <v>22556</v>
      </c>
      <c r="C3327">
        <v>1992</v>
      </c>
      <c r="D3327" t="b">
        <f t="shared" si="52"/>
        <v>0</v>
      </c>
    </row>
    <row r="3328" spans="1:4">
      <c r="A3328" t="s">
        <v>18609</v>
      </c>
      <c r="B3328" t="s">
        <v>23277</v>
      </c>
      <c r="C3328">
        <v>1995</v>
      </c>
      <c r="D3328" t="b">
        <f t="shared" si="52"/>
        <v>0</v>
      </c>
    </row>
    <row r="3329" spans="1:4">
      <c r="A3329" t="s">
        <v>18609</v>
      </c>
      <c r="B3329" t="s">
        <v>24694</v>
      </c>
      <c r="C3329">
        <v>2000</v>
      </c>
      <c r="D3329" t="b">
        <f t="shared" si="52"/>
        <v>0</v>
      </c>
    </row>
    <row r="3330" spans="1:4">
      <c r="A3330" t="s">
        <v>18609</v>
      </c>
      <c r="B3330" t="s">
        <v>25277</v>
      </c>
      <c r="C3330">
        <v>2002</v>
      </c>
      <c r="D3330" t="b">
        <f t="shared" si="52"/>
        <v>0</v>
      </c>
    </row>
    <row r="3331" spans="1:4">
      <c r="A3331" t="s">
        <v>18609</v>
      </c>
      <c r="B3331" t="s">
        <v>19215</v>
      </c>
      <c r="C3331">
        <v>1989</v>
      </c>
      <c r="D3331" t="b">
        <f t="shared" si="52"/>
        <v>0</v>
      </c>
    </row>
    <row r="3332" spans="1:4">
      <c r="A3332" t="s">
        <v>18609</v>
      </c>
      <c r="B3332" t="s">
        <v>24455</v>
      </c>
      <c r="C3332">
        <v>1998</v>
      </c>
      <c r="D3332" t="b">
        <f t="shared" si="52"/>
        <v>0</v>
      </c>
    </row>
    <row r="3333" spans="1:4">
      <c r="A3333" t="s">
        <v>18609</v>
      </c>
      <c r="B3333" t="s">
        <v>28427</v>
      </c>
      <c r="C3333">
        <v>1990</v>
      </c>
      <c r="D3333" t="b">
        <f t="shared" si="52"/>
        <v>0</v>
      </c>
    </row>
    <row r="3334" spans="1:4">
      <c r="A3334" t="s">
        <v>18609</v>
      </c>
      <c r="B3334" t="s">
        <v>29668</v>
      </c>
      <c r="C3334">
        <v>2001</v>
      </c>
      <c r="D3334" t="b">
        <f t="shared" si="52"/>
        <v>0</v>
      </c>
    </row>
    <row r="3335" spans="1:4">
      <c r="A3335" t="s">
        <v>18609</v>
      </c>
      <c r="B3335" t="s">
        <v>28991</v>
      </c>
      <c r="C3335">
        <v>1989</v>
      </c>
      <c r="D3335" t="b">
        <f t="shared" si="52"/>
        <v>0</v>
      </c>
    </row>
    <row r="3336" spans="1:4">
      <c r="A3336" t="s">
        <v>18609</v>
      </c>
      <c r="B3336" t="s">
        <v>29572</v>
      </c>
      <c r="C3336">
        <v>1994</v>
      </c>
      <c r="D3336" t="b">
        <f t="shared" si="52"/>
        <v>0</v>
      </c>
    </row>
    <row r="3337" spans="1:4">
      <c r="A3337" t="s">
        <v>18609</v>
      </c>
      <c r="B3337" t="s">
        <v>22275</v>
      </c>
      <c r="C3337">
        <v>1990</v>
      </c>
      <c r="D3337" t="b">
        <f t="shared" si="52"/>
        <v>0</v>
      </c>
    </row>
    <row r="3338" spans="1:4">
      <c r="A3338" t="s">
        <v>18609</v>
      </c>
      <c r="B3338" t="s">
        <v>29669</v>
      </c>
      <c r="C3338">
        <v>2001</v>
      </c>
      <c r="D3338" t="b">
        <f t="shared" si="52"/>
        <v>0</v>
      </c>
    </row>
    <row r="3339" spans="1:4">
      <c r="A3339" t="s">
        <v>18609</v>
      </c>
      <c r="B3339" t="s">
        <v>28484</v>
      </c>
      <c r="C3339">
        <v>2009</v>
      </c>
      <c r="D3339" t="b">
        <f t="shared" si="52"/>
        <v>0</v>
      </c>
    </row>
    <row r="3340" spans="1:4">
      <c r="A3340" t="s">
        <v>18609</v>
      </c>
      <c r="B3340" t="s">
        <v>29123</v>
      </c>
      <c r="C3340">
        <v>1990</v>
      </c>
      <c r="D3340" t="b">
        <f t="shared" si="52"/>
        <v>0</v>
      </c>
    </row>
    <row r="3341" spans="1:4">
      <c r="A3341" t="s">
        <v>18609</v>
      </c>
      <c r="B3341" t="s">
        <v>22936</v>
      </c>
      <c r="C3341">
        <v>1993</v>
      </c>
      <c r="D3341" t="b">
        <f t="shared" si="52"/>
        <v>0</v>
      </c>
    </row>
    <row r="3342" spans="1:4">
      <c r="A3342" t="s">
        <v>18609</v>
      </c>
      <c r="B3342" t="s">
        <v>27204</v>
      </c>
      <c r="C3342">
        <v>2011</v>
      </c>
      <c r="D3342" t="b">
        <f t="shared" si="52"/>
        <v>0</v>
      </c>
    </row>
    <row r="3343" spans="1:4">
      <c r="A3343" t="s">
        <v>18609</v>
      </c>
      <c r="B3343" t="s">
        <v>29666</v>
      </c>
      <c r="C3343">
        <v>2001</v>
      </c>
      <c r="D3343" t="b">
        <f t="shared" si="52"/>
        <v>0</v>
      </c>
    </row>
    <row r="3344" spans="1:4">
      <c r="A3344" t="s">
        <v>18609</v>
      </c>
      <c r="B3344" t="s">
        <v>19600</v>
      </c>
      <c r="C3344">
        <v>1995</v>
      </c>
      <c r="D3344" t="b">
        <f t="shared" si="52"/>
        <v>0</v>
      </c>
    </row>
    <row r="3345" spans="1:4">
      <c r="A3345" t="s">
        <v>18609</v>
      </c>
      <c r="B3345" t="s">
        <v>24264</v>
      </c>
      <c r="C3345">
        <v>1993</v>
      </c>
      <c r="D3345" t="b">
        <f t="shared" si="52"/>
        <v>0</v>
      </c>
    </row>
    <row r="3346" spans="1:4">
      <c r="A3346" t="s">
        <v>18609</v>
      </c>
      <c r="B3346" t="s">
        <v>21558</v>
      </c>
      <c r="C3346">
        <v>1991</v>
      </c>
      <c r="D3346" t="b">
        <f t="shared" si="52"/>
        <v>0</v>
      </c>
    </row>
    <row r="3347" spans="1:4">
      <c r="A3347" t="s">
        <v>18609</v>
      </c>
      <c r="B3347" t="s">
        <v>23012</v>
      </c>
      <c r="C3347">
        <v>2007</v>
      </c>
      <c r="D3347" t="b">
        <f t="shared" si="52"/>
        <v>0</v>
      </c>
    </row>
    <row r="3348" spans="1:4">
      <c r="A3348" t="s">
        <v>18609</v>
      </c>
      <c r="B3348" t="s">
        <v>28423</v>
      </c>
      <c r="C3348">
        <v>2015</v>
      </c>
      <c r="D3348" t="b">
        <f t="shared" ref="D3348:D3411" si="53">A3348&amp;B3348=A3349&amp;B3349</f>
        <v>0</v>
      </c>
    </row>
    <row r="3349" spans="1:4">
      <c r="A3349" t="s">
        <v>18609</v>
      </c>
      <c r="B3349" t="s">
        <v>29736</v>
      </c>
      <c r="C3349">
        <v>2011</v>
      </c>
      <c r="D3349" t="b">
        <f t="shared" si="53"/>
        <v>0</v>
      </c>
    </row>
    <row r="3350" spans="1:4">
      <c r="A3350" t="s">
        <v>18609</v>
      </c>
      <c r="B3350" t="s">
        <v>27501</v>
      </c>
      <c r="C3350">
        <v>2017</v>
      </c>
      <c r="D3350" t="b">
        <f t="shared" si="53"/>
        <v>0</v>
      </c>
    </row>
    <row r="3351" spans="1:4">
      <c r="A3351" t="s">
        <v>18609</v>
      </c>
      <c r="B3351" t="s">
        <v>22570</v>
      </c>
      <c r="C3351">
        <v>1992</v>
      </c>
      <c r="D3351" t="b">
        <f t="shared" si="53"/>
        <v>0</v>
      </c>
    </row>
    <row r="3352" spans="1:4">
      <c r="A3352" t="s">
        <v>18609</v>
      </c>
      <c r="B3352" t="s">
        <v>26287</v>
      </c>
      <c r="C3352">
        <v>2009</v>
      </c>
      <c r="D3352" t="b">
        <f t="shared" si="53"/>
        <v>0</v>
      </c>
    </row>
    <row r="3353" spans="1:4">
      <c r="A3353" t="s">
        <v>18609</v>
      </c>
      <c r="B3353" t="s">
        <v>18689</v>
      </c>
      <c r="C3353">
        <v>2019</v>
      </c>
      <c r="D3353" t="b">
        <f t="shared" si="53"/>
        <v>0</v>
      </c>
    </row>
    <row r="3354" spans="1:4">
      <c r="A3354" t="s">
        <v>18609</v>
      </c>
      <c r="B3354" t="s">
        <v>22527</v>
      </c>
      <c r="C3354">
        <v>1992</v>
      </c>
      <c r="D3354" t="b">
        <f t="shared" si="53"/>
        <v>0</v>
      </c>
    </row>
    <row r="3355" spans="1:4">
      <c r="A3355" t="s">
        <v>18609</v>
      </c>
      <c r="B3355" t="s">
        <v>21961</v>
      </c>
      <c r="C3355">
        <v>1992</v>
      </c>
      <c r="D3355" t="b">
        <f t="shared" si="53"/>
        <v>0</v>
      </c>
    </row>
    <row r="3356" spans="1:4">
      <c r="A3356" t="s">
        <v>18609</v>
      </c>
      <c r="B3356" t="s">
        <v>27742</v>
      </c>
      <c r="C3356">
        <v>2019</v>
      </c>
      <c r="D3356" t="b">
        <f t="shared" si="53"/>
        <v>0</v>
      </c>
    </row>
    <row r="3357" spans="1:4">
      <c r="A3357" t="s">
        <v>18609</v>
      </c>
      <c r="B3357" t="s">
        <v>22005</v>
      </c>
      <c r="C3357">
        <v>1992</v>
      </c>
      <c r="D3357" t="b">
        <f t="shared" si="53"/>
        <v>0</v>
      </c>
    </row>
    <row r="3358" spans="1:4">
      <c r="A3358" t="s">
        <v>18609</v>
      </c>
      <c r="B3358" t="s">
        <v>23405</v>
      </c>
      <c r="C3358">
        <v>1995</v>
      </c>
      <c r="D3358" t="b">
        <f t="shared" si="53"/>
        <v>0</v>
      </c>
    </row>
    <row r="3359" spans="1:4">
      <c r="A3359" t="s">
        <v>18609</v>
      </c>
      <c r="B3359" t="s">
        <v>24227</v>
      </c>
      <c r="C3359">
        <v>1997</v>
      </c>
      <c r="D3359" t="b">
        <f t="shared" si="53"/>
        <v>0</v>
      </c>
    </row>
    <row r="3360" spans="1:4">
      <c r="A3360" t="s">
        <v>18609</v>
      </c>
      <c r="B3360" t="s">
        <v>22189</v>
      </c>
      <c r="C3360">
        <v>1992</v>
      </c>
      <c r="D3360" t="b">
        <f t="shared" si="53"/>
        <v>0</v>
      </c>
    </row>
    <row r="3361" spans="1:4">
      <c r="A3361" t="s">
        <v>18609</v>
      </c>
      <c r="B3361" t="s">
        <v>26579</v>
      </c>
      <c r="C3361">
        <v>2010</v>
      </c>
      <c r="D3361" t="b">
        <f t="shared" si="53"/>
        <v>0</v>
      </c>
    </row>
    <row r="3362" spans="1:4">
      <c r="A3362" t="s">
        <v>18609</v>
      </c>
      <c r="B3362" t="s">
        <v>22285</v>
      </c>
      <c r="C3362">
        <v>1990</v>
      </c>
      <c r="D3362" t="b">
        <f t="shared" si="53"/>
        <v>0</v>
      </c>
    </row>
    <row r="3363" spans="1:4">
      <c r="A3363" t="s">
        <v>18609</v>
      </c>
      <c r="B3363" t="s">
        <v>20167</v>
      </c>
      <c r="C3363">
        <v>1990</v>
      </c>
      <c r="D3363" t="b">
        <f t="shared" si="53"/>
        <v>0</v>
      </c>
    </row>
    <row r="3364" spans="1:4">
      <c r="A3364" t="s">
        <v>18609</v>
      </c>
      <c r="B3364" t="s">
        <v>27155</v>
      </c>
      <c r="C3364">
        <v>2015</v>
      </c>
      <c r="D3364" t="b">
        <f t="shared" si="53"/>
        <v>0</v>
      </c>
    </row>
    <row r="3365" spans="1:4">
      <c r="A3365" t="s">
        <v>18609</v>
      </c>
      <c r="B3365" t="s">
        <v>23593</v>
      </c>
      <c r="C3365">
        <v>1996</v>
      </c>
      <c r="D3365" t="b">
        <f t="shared" si="53"/>
        <v>0</v>
      </c>
    </row>
    <row r="3366" spans="1:4">
      <c r="A3366" t="s">
        <v>18609</v>
      </c>
      <c r="B3366" t="s">
        <v>22838</v>
      </c>
      <c r="C3366">
        <v>1993</v>
      </c>
      <c r="D3366" t="b">
        <f t="shared" si="53"/>
        <v>0</v>
      </c>
    </row>
    <row r="3367" spans="1:4">
      <c r="A3367" t="s">
        <v>18609</v>
      </c>
      <c r="B3367" t="s">
        <v>29275</v>
      </c>
      <c r="C3367">
        <v>1990</v>
      </c>
      <c r="D3367" t="b">
        <f t="shared" si="53"/>
        <v>0</v>
      </c>
    </row>
    <row r="3368" spans="1:4">
      <c r="A3368" t="s">
        <v>18609</v>
      </c>
      <c r="B3368" t="s">
        <v>29496</v>
      </c>
      <c r="C3368">
        <v>1992</v>
      </c>
      <c r="D3368" t="b">
        <f t="shared" si="53"/>
        <v>0</v>
      </c>
    </row>
    <row r="3369" spans="1:4">
      <c r="A3369" t="s">
        <v>18609</v>
      </c>
      <c r="B3369" t="s">
        <v>23971</v>
      </c>
      <c r="C3369">
        <v>1994</v>
      </c>
      <c r="D3369" t="b">
        <f t="shared" si="53"/>
        <v>0</v>
      </c>
    </row>
    <row r="3370" spans="1:4">
      <c r="A3370" t="s">
        <v>18609</v>
      </c>
      <c r="B3370" t="s">
        <v>29526</v>
      </c>
      <c r="C3370">
        <v>1993</v>
      </c>
      <c r="D3370" t="b">
        <f t="shared" si="53"/>
        <v>0</v>
      </c>
    </row>
    <row r="3371" spans="1:4">
      <c r="A3371" t="s">
        <v>18609</v>
      </c>
      <c r="B3371" t="s">
        <v>21209</v>
      </c>
      <c r="C3371">
        <v>1991</v>
      </c>
      <c r="D3371" t="b">
        <f t="shared" si="53"/>
        <v>0</v>
      </c>
    </row>
    <row r="3372" spans="1:4">
      <c r="A3372" t="s">
        <v>18609</v>
      </c>
      <c r="B3372" t="s">
        <v>29589</v>
      </c>
      <c r="C3372">
        <v>1995</v>
      </c>
      <c r="D3372" t="b">
        <f t="shared" si="53"/>
        <v>0</v>
      </c>
    </row>
    <row r="3373" spans="1:4">
      <c r="A3373" t="s">
        <v>18609</v>
      </c>
      <c r="B3373" t="s">
        <v>20038</v>
      </c>
      <c r="C3373">
        <v>1990</v>
      </c>
      <c r="D3373" t="b">
        <f t="shared" si="53"/>
        <v>0</v>
      </c>
    </row>
    <row r="3374" spans="1:4">
      <c r="A3374" t="s">
        <v>18609</v>
      </c>
      <c r="B3374" t="s">
        <v>27032</v>
      </c>
      <c r="C3374">
        <v>2005</v>
      </c>
      <c r="D3374" t="b">
        <f t="shared" si="53"/>
        <v>0</v>
      </c>
    </row>
    <row r="3375" spans="1:4">
      <c r="A3375" t="s">
        <v>18609</v>
      </c>
      <c r="B3375" t="s">
        <v>25122</v>
      </c>
      <c r="C3375">
        <v>2008</v>
      </c>
      <c r="D3375" t="b">
        <f t="shared" si="53"/>
        <v>0</v>
      </c>
    </row>
    <row r="3376" spans="1:4">
      <c r="A3376" t="s">
        <v>18609</v>
      </c>
      <c r="B3376" t="s">
        <v>25107</v>
      </c>
      <c r="C3376">
        <v>2016</v>
      </c>
      <c r="D3376" t="b">
        <f t="shared" si="53"/>
        <v>0</v>
      </c>
    </row>
    <row r="3377" spans="1:4">
      <c r="A3377" t="s">
        <v>18609</v>
      </c>
      <c r="B3377" t="s">
        <v>22259</v>
      </c>
      <c r="C3377">
        <v>1999</v>
      </c>
      <c r="D3377" t="b">
        <f t="shared" si="53"/>
        <v>0</v>
      </c>
    </row>
    <row r="3378" spans="1:4">
      <c r="A3378" t="s">
        <v>18609</v>
      </c>
      <c r="B3378" t="s">
        <v>29424</v>
      </c>
      <c r="C3378">
        <v>1991</v>
      </c>
      <c r="D3378" t="b">
        <f t="shared" si="53"/>
        <v>0</v>
      </c>
    </row>
    <row r="3379" spans="1:4">
      <c r="A3379" t="s">
        <v>18609</v>
      </c>
      <c r="B3379" t="s">
        <v>29738</v>
      </c>
      <c r="C3379">
        <v>2012</v>
      </c>
      <c r="D3379" t="b">
        <f t="shared" si="53"/>
        <v>0</v>
      </c>
    </row>
    <row r="3380" spans="1:4">
      <c r="A3380" t="s">
        <v>18609</v>
      </c>
      <c r="B3380" t="s">
        <v>26623</v>
      </c>
      <c r="C3380">
        <v>2010</v>
      </c>
      <c r="D3380" t="b">
        <f t="shared" si="53"/>
        <v>0</v>
      </c>
    </row>
    <row r="3381" spans="1:4">
      <c r="A3381" t="s">
        <v>18609</v>
      </c>
      <c r="B3381" t="s">
        <v>29640</v>
      </c>
      <c r="C3381">
        <v>1999</v>
      </c>
      <c r="D3381" t="b">
        <f t="shared" si="53"/>
        <v>0</v>
      </c>
    </row>
    <row r="3382" spans="1:4">
      <c r="A3382" t="s">
        <v>18609</v>
      </c>
      <c r="B3382" t="s">
        <v>28943</v>
      </c>
      <c r="C3382">
        <v>1989</v>
      </c>
      <c r="D3382" t="b">
        <f t="shared" si="53"/>
        <v>0</v>
      </c>
    </row>
    <row r="3383" spans="1:4">
      <c r="A3383" t="s">
        <v>18609</v>
      </c>
      <c r="B3383" t="s">
        <v>26494</v>
      </c>
      <c r="C3383">
        <v>2009</v>
      </c>
      <c r="D3383" t="b">
        <f t="shared" si="53"/>
        <v>0</v>
      </c>
    </row>
    <row r="3384" spans="1:4">
      <c r="A3384" t="s">
        <v>18609</v>
      </c>
      <c r="B3384" t="s">
        <v>29710</v>
      </c>
      <c r="C3384">
        <v>2006</v>
      </c>
      <c r="D3384" t="b">
        <f t="shared" si="53"/>
        <v>0</v>
      </c>
    </row>
    <row r="3385" spans="1:4">
      <c r="A3385" t="s">
        <v>18609</v>
      </c>
      <c r="B3385" t="s">
        <v>22261</v>
      </c>
      <c r="C3385">
        <v>1993</v>
      </c>
      <c r="D3385" t="b">
        <f t="shared" si="53"/>
        <v>0</v>
      </c>
    </row>
    <row r="3386" spans="1:4">
      <c r="A3386" t="s">
        <v>18609</v>
      </c>
      <c r="B3386" t="s">
        <v>29464</v>
      </c>
      <c r="C3386">
        <v>1991</v>
      </c>
      <c r="D3386" t="b">
        <f t="shared" si="53"/>
        <v>0</v>
      </c>
    </row>
    <row r="3387" spans="1:4">
      <c r="A3387" t="s">
        <v>18609</v>
      </c>
      <c r="B3387" t="s">
        <v>29643</v>
      </c>
      <c r="C3387">
        <v>1999</v>
      </c>
      <c r="D3387" t="b">
        <f t="shared" si="53"/>
        <v>0</v>
      </c>
    </row>
    <row r="3388" spans="1:4">
      <c r="A3388" t="s">
        <v>18609</v>
      </c>
      <c r="B3388" t="s">
        <v>26077</v>
      </c>
      <c r="C3388">
        <v>2012</v>
      </c>
      <c r="D3388" t="b">
        <f t="shared" si="53"/>
        <v>0</v>
      </c>
    </row>
    <row r="3389" spans="1:4">
      <c r="A3389" t="s">
        <v>18609</v>
      </c>
      <c r="B3389" t="s">
        <v>22591</v>
      </c>
      <c r="C3389">
        <v>1992</v>
      </c>
      <c r="D3389" t="b">
        <f t="shared" si="53"/>
        <v>0</v>
      </c>
    </row>
    <row r="3390" spans="1:4">
      <c r="A3390" t="s">
        <v>18609</v>
      </c>
      <c r="B3390" t="s">
        <v>22031</v>
      </c>
      <c r="C3390">
        <v>2015</v>
      </c>
      <c r="D3390" t="b">
        <f t="shared" si="53"/>
        <v>0</v>
      </c>
    </row>
    <row r="3391" spans="1:4">
      <c r="A3391" t="s">
        <v>18609</v>
      </c>
      <c r="B3391" t="s">
        <v>19786</v>
      </c>
      <c r="C3391">
        <v>2010</v>
      </c>
      <c r="D3391" t="b">
        <f t="shared" si="53"/>
        <v>0</v>
      </c>
    </row>
    <row r="3392" spans="1:4">
      <c r="A3392" t="s">
        <v>18609</v>
      </c>
      <c r="B3392" t="s">
        <v>20495</v>
      </c>
      <c r="C3392">
        <v>2010</v>
      </c>
      <c r="D3392" t="b">
        <f t="shared" si="53"/>
        <v>0</v>
      </c>
    </row>
    <row r="3393" spans="1:4">
      <c r="A3393" t="s">
        <v>18609</v>
      </c>
      <c r="B3393" t="s">
        <v>22980</v>
      </c>
      <c r="C3393">
        <v>2016</v>
      </c>
      <c r="D3393" t="b">
        <f t="shared" si="53"/>
        <v>0</v>
      </c>
    </row>
    <row r="3394" spans="1:4">
      <c r="A3394" t="s">
        <v>18609</v>
      </c>
      <c r="B3394" t="s">
        <v>24915</v>
      </c>
      <c r="C3394">
        <v>2002</v>
      </c>
      <c r="D3394" t="b">
        <f t="shared" si="53"/>
        <v>0</v>
      </c>
    </row>
    <row r="3395" spans="1:4">
      <c r="A3395" t="s">
        <v>18609</v>
      </c>
      <c r="B3395" t="s">
        <v>26111</v>
      </c>
      <c r="C3395">
        <v>2007</v>
      </c>
      <c r="D3395" t="b">
        <f t="shared" si="53"/>
        <v>0</v>
      </c>
    </row>
    <row r="3396" spans="1:4">
      <c r="A3396" t="s">
        <v>18609</v>
      </c>
      <c r="B3396" t="s">
        <v>28935</v>
      </c>
      <c r="C3396">
        <v>1989</v>
      </c>
      <c r="D3396" t="b">
        <f t="shared" si="53"/>
        <v>0</v>
      </c>
    </row>
    <row r="3397" spans="1:4">
      <c r="A3397" t="s">
        <v>18609</v>
      </c>
      <c r="B3397" t="s">
        <v>25749</v>
      </c>
      <c r="C3397">
        <v>2005</v>
      </c>
      <c r="D3397" t="b">
        <f t="shared" si="53"/>
        <v>0</v>
      </c>
    </row>
    <row r="3398" spans="1:4">
      <c r="A3398" t="s">
        <v>18609</v>
      </c>
      <c r="B3398" t="s">
        <v>22430</v>
      </c>
      <c r="C3398">
        <v>1992</v>
      </c>
      <c r="D3398" t="b">
        <f t="shared" si="53"/>
        <v>0</v>
      </c>
    </row>
    <row r="3399" spans="1:4">
      <c r="A3399" t="s">
        <v>18609</v>
      </c>
      <c r="B3399" t="s">
        <v>27234</v>
      </c>
      <c r="C3399">
        <v>2013</v>
      </c>
      <c r="D3399" t="b">
        <f t="shared" si="53"/>
        <v>0</v>
      </c>
    </row>
    <row r="3400" spans="1:4">
      <c r="A3400" t="s">
        <v>18609</v>
      </c>
      <c r="B3400" t="s">
        <v>29487</v>
      </c>
      <c r="C3400">
        <v>1992</v>
      </c>
      <c r="D3400" t="b">
        <f t="shared" si="53"/>
        <v>0</v>
      </c>
    </row>
    <row r="3401" spans="1:4">
      <c r="A3401" t="s">
        <v>18609</v>
      </c>
      <c r="B3401" t="s">
        <v>29125</v>
      </c>
      <c r="C3401">
        <v>1990</v>
      </c>
      <c r="D3401" t="b">
        <f t="shared" si="53"/>
        <v>0</v>
      </c>
    </row>
    <row r="3402" spans="1:4">
      <c r="A3402" t="s">
        <v>18609</v>
      </c>
      <c r="B3402" t="s">
        <v>28963</v>
      </c>
      <c r="C3402">
        <v>1989</v>
      </c>
      <c r="D3402" t="b">
        <f t="shared" si="53"/>
        <v>0</v>
      </c>
    </row>
    <row r="3403" spans="1:4">
      <c r="A3403" t="s">
        <v>18609</v>
      </c>
      <c r="B3403" t="s">
        <v>23693</v>
      </c>
      <c r="C3403">
        <v>1996</v>
      </c>
      <c r="D3403" t="b">
        <f t="shared" si="53"/>
        <v>0</v>
      </c>
    </row>
    <row r="3404" spans="1:4">
      <c r="A3404" t="s">
        <v>18609</v>
      </c>
      <c r="B3404" t="s">
        <v>25774</v>
      </c>
      <c r="C3404">
        <v>2005</v>
      </c>
      <c r="D3404" t="b">
        <f t="shared" si="53"/>
        <v>0</v>
      </c>
    </row>
    <row r="3405" spans="1:4">
      <c r="A3405" t="s">
        <v>18609</v>
      </c>
      <c r="B3405" t="s">
        <v>27741</v>
      </c>
      <c r="C3405">
        <v>2019</v>
      </c>
      <c r="D3405" t="b">
        <f t="shared" si="53"/>
        <v>0</v>
      </c>
    </row>
    <row r="3406" spans="1:4">
      <c r="A3406" t="s">
        <v>18609</v>
      </c>
      <c r="B3406" t="s">
        <v>19760</v>
      </c>
      <c r="C3406">
        <v>1989</v>
      </c>
      <c r="D3406" t="b">
        <f t="shared" si="53"/>
        <v>0</v>
      </c>
    </row>
    <row r="3407" spans="1:4">
      <c r="A3407" t="s">
        <v>18609</v>
      </c>
      <c r="B3407" t="s">
        <v>29058</v>
      </c>
      <c r="C3407">
        <v>1989</v>
      </c>
      <c r="D3407" t="b">
        <f t="shared" si="53"/>
        <v>0</v>
      </c>
    </row>
    <row r="3408" spans="1:4">
      <c r="A3408" t="s">
        <v>18609</v>
      </c>
      <c r="B3408" t="s">
        <v>20509</v>
      </c>
      <c r="C3408">
        <v>2009</v>
      </c>
      <c r="D3408" t="b">
        <f t="shared" si="53"/>
        <v>0</v>
      </c>
    </row>
    <row r="3409" spans="1:4">
      <c r="A3409" t="s">
        <v>18609</v>
      </c>
      <c r="B3409" t="s">
        <v>19274</v>
      </c>
      <c r="C3409">
        <v>1993</v>
      </c>
      <c r="D3409" t="b">
        <f t="shared" si="53"/>
        <v>0</v>
      </c>
    </row>
    <row r="3410" spans="1:4">
      <c r="A3410" t="s">
        <v>18609</v>
      </c>
      <c r="B3410" t="s">
        <v>20286</v>
      </c>
      <c r="C3410">
        <v>1993</v>
      </c>
      <c r="D3410" t="b">
        <f t="shared" si="53"/>
        <v>0</v>
      </c>
    </row>
    <row r="3411" spans="1:4">
      <c r="A3411" t="s">
        <v>18609</v>
      </c>
      <c r="B3411" t="s">
        <v>20898</v>
      </c>
      <c r="C3411">
        <v>1990</v>
      </c>
      <c r="D3411" t="b">
        <f t="shared" si="53"/>
        <v>0</v>
      </c>
    </row>
    <row r="3412" spans="1:4">
      <c r="A3412" t="s">
        <v>18609</v>
      </c>
      <c r="B3412" t="s">
        <v>20836</v>
      </c>
      <c r="C3412">
        <v>1989</v>
      </c>
      <c r="D3412" t="b">
        <f t="shared" ref="D3412:D3462" si="54">A3412&amp;B3412=A3413&amp;B3413</f>
        <v>0</v>
      </c>
    </row>
    <row r="3413" spans="1:4">
      <c r="A3413" t="s">
        <v>18609</v>
      </c>
      <c r="B3413" t="s">
        <v>22730</v>
      </c>
      <c r="C3413">
        <v>1993</v>
      </c>
      <c r="D3413" t="b">
        <f t="shared" si="54"/>
        <v>0</v>
      </c>
    </row>
    <row r="3414" spans="1:4">
      <c r="A3414" t="s">
        <v>18609</v>
      </c>
      <c r="B3414" t="s">
        <v>21552</v>
      </c>
      <c r="C3414">
        <v>1991</v>
      </c>
      <c r="D3414" t="b">
        <f t="shared" si="54"/>
        <v>0</v>
      </c>
    </row>
    <row r="3415" spans="1:4">
      <c r="A3415" t="s">
        <v>18609</v>
      </c>
      <c r="B3415" t="s">
        <v>29131</v>
      </c>
      <c r="C3415">
        <v>1990</v>
      </c>
      <c r="D3415" t="b">
        <f t="shared" si="54"/>
        <v>0</v>
      </c>
    </row>
    <row r="3416" spans="1:4">
      <c r="A3416" t="s">
        <v>18609</v>
      </c>
      <c r="B3416" t="s">
        <v>20132</v>
      </c>
      <c r="C3416">
        <v>1989</v>
      </c>
      <c r="D3416" t="b">
        <f t="shared" si="54"/>
        <v>0</v>
      </c>
    </row>
    <row r="3417" spans="1:4">
      <c r="A3417" t="s">
        <v>18609</v>
      </c>
      <c r="B3417" t="s">
        <v>18741</v>
      </c>
      <c r="C3417">
        <v>2002</v>
      </c>
      <c r="D3417" t="b">
        <f t="shared" si="54"/>
        <v>0</v>
      </c>
    </row>
    <row r="3418" spans="1:4">
      <c r="A3418" t="s">
        <v>18609</v>
      </c>
      <c r="B3418" t="s">
        <v>20700</v>
      </c>
      <c r="C3418">
        <v>1991</v>
      </c>
      <c r="D3418" t="b">
        <f t="shared" si="54"/>
        <v>0</v>
      </c>
    </row>
    <row r="3419" spans="1:4">
      <c r="A3419" t="s">
        <v>18740</v>
      </c>
      <c r="B3419" t="s">
        <v>20710</v>
      </c>
      <c r="C3419">
        <v>2007</v>
      </c>
      <c r="D3419" t="b">
        <f t="shared" si="54"/>
        <v>0</v>
      </c>
    </row>
    <row r="3420" spans="1:4">
      <c r="A3420" t="s">
        <v>18740</v>
      </c>
      <c r="B3420" t="s">
        <v>19649</v>
      </c>
      <c r="C3420">
        <v>1991</v>
      </c>
      <c r="D3420" t="b">
        <f t="shared" si="54"/>
        <v>0</v>
      </c>
    </row>
    <row r="3421" spans="1:4">
      <c r="A3421" t="s">
        <v>18740</v>
      </c>
      <c r="B3421" t="s">
        <v>22237</v>
      </c>
      <c r="C3421">
        <v>1992</v>
      </c>
      <c r="D3421" t="b">
        <f t="shared" si="54"/>
        <v>0</v>
      </c>
    </row>
    <row r="3422" spans="1:4">
      <c r="A3422" t="s">
        <v>18740</v>
      </c>
      <c r="B3422" t="s">
        <v>20072</v>
      </c>
      <c r="C3422">
        <v>2011</v>
      </c>
      <c r="D3422" t="b">
        <f t="shared" si="54"/>
        <v>0</v>
      </c>
    </row>
    <row r="3423" spans="1:4">
      <c r="A3423" t="s">
        <v>18740</v>
      </c>
      <c r="B3423" t="s">
        <v>21986</v>
      </c>
      <c r="C3423">
        <v>1993</v>
      </c>
      <c r="D3423" t="b">
        <f t="shared" si="54"/>
        <v>0</v>
      </c>
    </row>
    <row r="3424" spans="1:4">
      <c r="A3424" t="s">
        <v>18740</v>
      </c>
      <c r="B3424" t="s">
        <v>21122</v>
      </c>
      <c r="C3424">
        <v>1992</v>
      </c>
      <c r="D3424" t="b">
        <f t="shared" si="54"/>
        <v>0</v>
      </c>
    </row>
    <row r="3425" spans="1:4">
      <c r="A3425" t="s">
        <v>18740</v>
      </c>
      <c r="B3425" t="s">
        <v>26493</v>
      </c>
      <c r="C3425">
        <v>2009</v>
      </c>
      <c r="D3425" t="b">
        <f t="shared" si="54"/>
        <v>0</v>
      </c>
    </row>
    <row r="3426" spans="1:4">
      <c r="A3426" t="s">
        <v>18740</v>
      </c>
      <c r="B3426" t="s">
        <v>21162</v>
      </c>
      <c r="C3426">
        <v>1991</v>
      </c>
      <c r="D3426" t="b">
        <f t="shared" si="54"/>
        <v>0</v>
      </c>
    </row>
    <row r="3427" spans="1:4">
      <c r="A3427" t="s">
        <v>18740</v>
      </c>
      <c r="B3427" t="s">
        <v>21087</v>
      </c>
      <c r="C3427">
        <v>1989</v>
      </c>
      <c r="D3427" t="b">
        <f t="shared" si="54"/>
        <v>0</v>
      </c>
    </row>
    <row r="3428" spans="1:4">
      <c r="A3428" t="s">
        <v>18740</v>
      </c>
      <c r="B3428" t="s">
        <v>21115</v>
      </c>
      <c r="C3428">
        <v>2002</v>
      </c>
      <c r="D3428" t="b">
        <f t="shared" si="54"/>
        <v>0</v>
      </c>
    </row>
    <row r="3429" spans="1:4">
      <c r="A3429" t="s">
        <v>18740</v>
      </c>
      <c r="B3429" t="s">
        <v>20363</v>
      </c>
      <c r="C3429">
        <v>1996</v>
      </c>
      <c r="D3429" t="b">
        <f t="shared" si="54"/>
        <v>0</v>
      </c>
    </row>
    <row r="3430" spans="1:4">
      <c r="A3430" t="s">
        <v>18740</v>
      </c>
      <c r="B3430" t="s">
        <v>29534</v>
      </c>
      <c r="C3430">
        <v>1993</v>
      </c>
      <c r="D3430" t="b">
        <f t="shared" si="54"/>
        <v>0</v>
      </c>
    </row>
    <row r="3431" spans="1:4">
      <c r="A3431" t="s">
        <v>18740</v>
      </c>
      <c r="B3431" t="s">
        <v>21126</v>
      </c>
      <c r="C3431">
        <v>1991</v>
      </c>
      <c r="D3431" t="b">
        <f t="shared" si="54"/>
        <v>0</v>
      </c>
    </row>
    <row r="3432" spans="1:4">
      <c r="A3432" t="s">
        <v>18740</v>
      </c>
      <c r="B3432" t="s">
        <v>23602</v>
      </c>
      <c r="C3432">
        <v>1996</v>
      </c>
      <c r="D3432" t="b">
        <f t="shared" si="54"/>
        <v>0</v>
      </c>
    </row>
    <row r="3433" spans="1:4">
      <c r="A3433" t="s">
        <v>18740</v>
      </c>
      <c r="B3433" t="s">
        <v>29538</v>
      </c>
      <c r="C3433">
        <v>1993</v>
      </c>
      <c r="D3433" t="b">
        <f t="shared" si="54"/>
        <v>0</v>
      </c>
    </row>
    <row r="3434" spans="1:4">
      <c r="A3434" t="s">
        <v>18740</v>
      </c>
      <c r="B3434" t="s">
        <v>25190</v>
      </c>
      <c r="C3434">
        <v>2002</v>
      </c>
      <c r="D3434" t="b">
        <f t="shared" si="54"/>
        <v>0</v>
      </c>
    </row>
    <row r="3435" spans="1:4">
      <c r="A3435" t="s">
        <v>18740</v>
      </c>
      <c r="B3435" t="s">
        <v>29517</v>
      </c>
      <c r="C3435">
        <v>1993</v>
      </c>
      <c r="D3435" t="b">
        <f t="shared" si="54"/>
        <v>0</v>
      </c>
    </row>
    <row r="3436" spans="1:4">
      <c r="A3436" t="s">
        <v>18740</v>
      </c>
      <c r="B3436" t="s">
        <v>21518</v>
      </c>
      <c r="C3436">
        <v>1991</v>
      </c>
      <c r="D3436" t="b">
        <f t="shared" si="54"/>
        <v>0</v>
      </c>
    </row>
    <row r="3437" spans="1:4">
      <c r="A3437" t="s">
        <v>18740</v>
      </c>
      <c r="B3437" t="s">
        <v>28469</v>
      </c>
      <c r="C3437">
        <v>2003</v>
      </c>
      <c r="D3437" t="b">
        <f t="shared" si="54"/>
        <v>0</v>
      </c>
    </row>
    <row r="3438" spans="1:4">
      <c r="A3438" t="s">
        <v>18740</v>
      </c>
      <c r="B3438" t="s">
        <v>26004</v>
      </c>
      <c r="C3438">
        <v>2007</v>
      </c>
      <c r="D3438" t="b">
        <f t="shared" si="54"/>
        <v>0</v>
      </c>
    </row>
    <row r="3439" spans="1:4">
      <c r="A3439" t="s">
        <v>18740</v>
      </c>
      <c r="B3439" t="s">
        <v>29577</v>
      </c>
      <c r="C3439">
        <v>1995</v>
      </c>
      <c r="D3439" t="b">
        <f t="shared" si="54"/>
        <v>0</v>
      </c>
    </row>
    <row r="3440" spans="1:4">
      <c r="A3440" t="s">
        <v>18740</v>
      </c>
      <c r="B3440" t="s">
        <v>29345</v>
      </c>
      <c r="C3440">
        <v>1990</v>
      </c>
      <c r="D3440" t="b">
        <f t="shared" si="54"/>
        <v>0</v>
      </c>
    </row>
    <row r="3441" spans="1:4">
      <c r="A3441" t="s">
        <v>18740</v>
      </c>
      <c r="B3441" t="s">
        <v>22980</v>
      </c>
      <c r="C3441">
        <v>1993</v>
      </c>
      <c r="D3441" t="b">
        <f t="shared" si="54"/>
        <v>0</v>
      </c>
    </row>
    <row r="3442" spans="1:4">
      <c r="A3442" t="s">
        <v>18740</v>
      </c>
      <c r="B3442" t="s">
        <v>29756</v>
      </c>
      <c r="C3442">
        <v>2017</v>
      </c>
      <c r="D3442" t="b">
        <f t="shared" si="54"/>
        <v>0</v>
      </c>
    </row>
    <row r="3443" spans="1:4">
      <c r="A3443" t="s">
        <v>18740</v>
      </c>
      <c r="B3443" t="s">
        <v>18963</v>
      </c>
      <c r="C3443">
        <v>1992</v>
      </c>
      <c r="D3443" t="b">
        <f t="shared" si="54"/>
        <v>0</v>
      </c>
    </row>
    <row r="3444" spans="1:4">
      <c r="A3444" t="s">
        <v>18740</v>
      </c>
      <c r="B3444" t="s">
        <v>21178</v>
      </c>
      <c r="C3444">
        <v>1991</v>
      </c>
      <c r="D3444" t="b">
        <f t="shared" si="54"/>
        <v>0</v>
      </c>
    </row>
    <row r="3445" spans="1:4">
      <c r="A3445" t="s">
        <v>18740</v>
      </c>
      <c r="B3445" t="s">
        <v>25557</v>
      </c>
      <c r="C3445">
        <v>2004</v>
      </c>
      <c r="D3445" t="b">
        <f t="shared" si="54"/>
        <v>0</v>
      </c>
    </row>
    <row r="3446" spans="1:4">
      <c r="A3446" t="s">
        <v>18740</v>
      </c>
      <c r="B3446" t="s">
        <v>27615</v>
      </c>
      <c r="C3446">
        <v>2017</v>
      </c>
      <c r="D3446" t="b">
        <f t="shared" si="54"/>
        <v>0</v>
      </c>
    </row>
    <row r="3447" spans="1:4">
      <c r="A3447" t="s">
        <v>18740</v>
      </c>
      <c r="B3447" t="s">
        <v>29344</v>
      </c>
      <c r="C3447">
        <v>1990</v>
      </c>
      <c r="D3447" t="b">
        <f t="shared" si="54"/>
        <v>0</v>
      </c>
    </row>
    <row r="3448" spans="1:4">
      <c r="A3448" t="s">
        <v>18740</v>
      </c>
      <c r="B3448" t="s">
        <v>20688</v>
      </c>
      <c r="C3448">
        <v>1992</v>
      </c>
      <c r="D3448" t="b">
        <f t="shared" si="54"/>
        <v>0</v>
      </c>
    </row>
    <row r="3449" spans="1:4">
      <c r="A3449" t="s">
        <v>18740</v>
      </c>
      <c r="B3449" t="s">
        <v>23485</v>
      </c>
      <c r="C3449">
        <v>1996</v>
      </c>
      <c r="D3449" t="b">
        <f t="shared" si="54"/>
        <v>0</v>
      </c>
    </row>
    <row r="3450" spans="1:4">
      <c r="A3450" t="s">
        <v>18740</v>
      </c>
      <c r="B3450" t="s">
        <v>25562</v>
      </c>
      <c r="C3450">
        <v>2004</v>
      </c>
      <c r="D3450" t="b">
        <f t="shared" si="54"/>
        <v>0</v>
      </c>
    </row>
    <row r="3451" spans="1:4">
      <c r="A3451" t="s">
        <v>18740</v>
      </c>
      <c r="B3451" t="s">
        <v>23479</v>
      </c>
      <c r="C3451">
        <v>1996</v>
      </c>
      <c r="D3451" t="b">
        <f t="shared" si="54"/>
        <v>0</v>
      </c>
    </row>
    <row r="3452" spans="1:4">
      <c r="A3452" t="s">
        <v>18740</v>
      </c>
      <c r="B3452" t="s">
        <v>20898</v>
      </c>
      <c r="C3452">
        <v>1992</v>
      </c>
      <c r="D3452" t="b">
        <f t="shared" si="54"/>
        <v>0</v>
      </c>
    </row>
    <row r="3453" spans="1:4">
      <c r="A3453" t="s">
        <v>18740</v>
      </c>
      <c r="B3453" t="s">
        <v>26496</v>
      </c>
      <c r="C3453">
        <v>2009</v>
      </c>
      <c r="D3453" t="b">
        <f t="shared" si="54"/>
        <v>0</v>
      </c>
    </row>
    <row r="3454" spans="1:4">
      <c r="A3454" t="s">
        <v>18740</v>
      </c>
      <c r="B3454" t="s">
        <v>24183</v>
      </c>
      <c r="C3454">
        <v>1997</v>
      </c>
      <c r="D3454" t="b">
        <f t="shared" si="54"/>
        <v>0</v>
      </c>
    </row>
    <row r="3455" spans="1:4">
      <c r="A3455" t="s">
        <v>18740</v>
      </c>
      <c r="B3455" t="s">
        <v>20132</v>
      </c>
      <c r="C3455">
        <v>1991</v>
      </c>
      <c r="D3455" t="b">
        <f t="shared" si="54"/>
        <v>0</v>
      </c>
    </row>
    <row r="3456" spans="1:4">
      <c r="A3456" t="s">
        <v>18740</v>
      </c>
      <c r="B3456" t="s">
        <v>18741</v>
      </c>
      <c r="C3456">
        <v>1989</v>
      </c>
      <c r="D3456" t="b">
        <f t="shared" si="54"/>
        <v>0</v>
      </c>
    </row>
    <row r="3457" spans="1:4">
      <c r="A3457" t="s">
        <v>18740</v>
      </c>
      <c r="B3457" t="s">
        <v>20705</v>
      </c>
      <c r="C3457">
        <v>1993</v>
      </c>
      <c r="D3457" t="b">
        <f t="shared" si="54"/>
        <v>0</v>
      </c>
    </row>
    <row r="3458" spans="1:4">
      <c r="A3458" t="s">
        <v>18740</v>
      </c>
      <c r="B3458" t="s">
        <v>20700</v>
      </c>
      <c r="C3458">
        <v>1992</v>
      </c>
      <c r="D3458" t="b">
        <f t="shared" si="54"/>
        <v>0</v>
      </c>
    </row>
    <row r="3459" spans="1:4">
      <c r="A3459" t="s">
        <v>29706</v>
      </c>
      <c r="B3459" t="s">
        <v>27385</v>
      </c>
      <c r="C3459">
        <v>2017</v>
      </c>
      <c r="D3459" t="b">
        <f t="shared" si="54"/>
        <v>0</v>
      </c>
    </row>
    <row r="3460" spans="1:4">
      <c r="A3460" t="s">
        <v>29706</v>
      </c>
      <c r="B3460" t="s">
        <v>23563</v>
      </c>
      <c r="C3460">
        <v>2012</v>
      </c>
      <c r="D3460" t="b">
        <f t="shared" si="54"/>
        <v>0</v>
      </c>
    </row>
    <row r="3461" spans="1:4">
      <c r="A3461" t="s">
        <v>29706</v>
      </c>
      <c r="B3461" t="s">
        <v>29755</v>
      </c>
      <c r="C3461">
        <v>2017</v>
      </c>
      <c r="D3461" t="b">
        <f t="shared" si="54"/>
        <v>0</v>
      </c>
    </row>
    <row r="3462" spans="1:4">
      <c r="A3462" t="s">
        <v>29706</v>
      </c>
      <c r="B3462" t="s">
        <v>29707</v>
      </c>
      <c r="C3462">
        <v>2006</v>
      </c>
      <c r="D3462" t="b">
        <f t="shared" si="54"/>
        <v>0</v>
      </c>
    </row>
  </sheetData>
  <autoFilter ref="A1:D3462" xr:uid="{D3374D55-C4FE-4B3D-B130-F437AF10C8E9}"/>
  <sortState xmlns:xlrd2="http://schemas.microsoft.com/office/spreadsheetml/2017/richdata2" ref="A2:C3462">
    <sortCondition ref="A2:A3462"/>
    <sortCondition ref="B2:B346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2545"/>
  <sheetViews>
    <sheetView topLeftCell="A178" workbookViewId="0">
      <selection activeCell="L8" sqref="L8"/>
    </sheetView>
  </sheetViews>
  <sheetFormatPr defaultRowHeight="15"/>
  <cols>
    <col min="1" max="1" width="8.5703125" customWidth="1"/>
    <col min="2" max="2" width="18.42578125" customWidth="1"/>
    <col min="3" max="3" width="50" customWidth="1"/>
    <col min="4" max="4" width="10.140625" customWidth="1"/>
    <col min="5" max="5" width="15.5703125" customWidth="1"/>
    <col min="6" max="6" width="16.42578125" customWidth="1"/>
    <col min="7" max="1020" width="8.5703125" customWidth="1"/>
    <col min="1021" max="1021" width="9.140625" customWidth="1"/>
  </cols>
  <sheetData>
    <row r="1" spans="1:9">
      <c r="A1" t="s">
        <v>28160</v>
      </c>
      <c r="B1" t="s">
        <v>28161</v>
      </c>
      <c r="C1" t="s">
        <v>28162</v>
      </c>
      <c r="D1" t="s">
        <v>28163</v>
      </c>
      <c r="E1" t="s">
        <v>28164</v>
      </c>
      <c r="F1" t="s">
        <v>31953</v>
      </c>
      <c r="G1" t="s">
        <v>18382</v>
      </c>
      <c r="H1" t="s">
        <v>31954</v>
      </c>
      <c r="I1" t="s">
        <v>29792</v>
      </c>
    </row>
    <row r="2" spans="1:9">
      <c r="A2">
        <v>2558</v>
      </c>
      <c r="C2" t="s">
        <v>24681</v>
      </c>
      <c r="D2" t="s">
        <v>29</v>
      </c>
      <c r="F2" t="s">
        <v>30158</v>
      </c>
      <c r="G2">
        <f>VLOOKUP(A2,'compiled works'!$A$6:$R$5503,18,0)</f>
        <v>0</v>
      </c>
      <c r="H2" t="str">
        <f>VLOOKUP(A2,'compiled works'!$A$6:$G$5503,7,0)&amp;D2</f>
        <v>1970Yes</v>
      </c>
      <c r="I2">
        <f>VLOOKUP(A2,'compiled works'!$A$6:$G$5503,7,0)</f>
        <v>1970</v>
      </c>
    </row>
    <row r="3" spans="1:9">
      <c r="A3">
        <v>41</v>
      </c>
      <c r="C3" t="s">
        <v>298</v>
      </c>
      <c r="D3" t="s">
        <v>29</v>
      </c>
      <c r="F3" t="s">
        <v>29823</v>
      </c>
      <c r="G3">
        <f>VLOOKUP(A3,'compiled works'!$A$6:$R$5503,18,0)</f>
        <v>0</v>
      </c>
      <c r="H3" t="str">
        <f>VLOOKUP(A3,'compiled works'!$A$6:$G$5503,7,0)&amp;D3</f>
        <v>1974Yes</v>
      </c>
      <c r="I3">
        <f>VLOOKUP(A3,'compiled works'!$A$6:$G$5503,7,0)</f>
        <v>1974</v>
      </c>
    </row>
    <row r="4" spans="1:9">
      <c r="A4">
        <v>4704</v>
      </c>
      <c r="C4" s="1" t="s">
        <v>11645</v>
      </c>
      <c r="D4" s="1" t="s">
        <v>18</v>
      </c>
      <c r="E4" s="1"/>
      <c r="F4" t="s">
        <v>30249</v>
      </c>
      <c r="G4">
        <f>VLOOKUP(A4,'compiled works'!$A$6:$R$5503,18,0)</f>
        <v>40</v>
      </c>
      <c r="H4" t="str">
        <f>VLOOKUP(A4,'compiled works'!$A$6:$G$5503,7,0)&amp;D4</f>
        <v>1989No</v>
      </c>
      <c r="I4">
        <f>VLOOKUP(A4,'compiled works'!$A$6:$G$5503,7,0)</f>
        <v>1989</v>
      </c>
    </row>
    <row r="5" spans="1:9">
      <c r="A5">
        <v>4622</v>
      </c>
      <c r="C5" s="1" t="s">
        <v>28286</v>
      </c>
      <c r="D5" s="1" t="s">
        <v>18</v>
      </c>
      <c r="E5" s="1"/>
      <c r="F5" t="s">
        <v>30248</v>
      </c>
      <c r="G5">
        <f>VLOOKUP(A5,'compiled works'!$A$6:$R$5503,18,0)</f>
        <v>7</v>
      </c>
      <c r="H5" t="str">
        <f>VLOOKUP(A5,'compiled works'!$A$6:$G$5503,7,0)&amp;D5</f>
        <v>1989No</v>
      </c>
      <c r="I5">
        <f>VLOOKUP(A5,'compiled works'!$A$6:$G$5503,7,0)</f>
        <v>1989</v>
      </c>
    </row>
    <row r="6" spans="1:9">
      <c r="A6">
        <v>4618</v>
      </c>
      <c r="C6" s="1" t="s">
        <v>15830</v>
      </c>
      <c r="D6" s="1" t="s">
        <v>18</v>
      </c>
      <c r="E6" s="1"/>
      <c r="F6" t="s">
        <v>30247</v>
      </c>
      <c r="G6">
        <f>VLOOKUP(A6,'compiled works'!$A$6:$R$5503,18,0)</f>
        <v>74</v>
      </c>
      <c r="H6" t="str">
        <f>VLOOKUP(A6,'compiled works'!$A$6:$G$5503,7,0)&amp;D6</f>
        <v>1989No</v>
      </c>
      <c r="I6">
        <f>VLOOKUP(A6,'compiled works'!$A$6:$G$5503,7,0)</f>
        <v>1989</v>
      </c>
    </row>
    <row r="7" spans="1:9">
      <c r="A7">
        <v>4865</v>
      </c>
      <c r="C7" s="1" t="s">
        <v>43</v>
      </c>
      <c r="D7" s="1" t="s">
        <v>18</v>
      </c>
      <c r="E7" s="1"/>
      <c r="F7" t="s">
        <v>30251</v>
      </c>
      <c r="G7">
        <f>VLOOKUP(A7,'compiled works'!$A$6:$R$5503,18,0)</f>
        <v>65</v>
      </c>
      <c r="H7" t="str">
        <f>VLOOKUP(A7,'compiled works'!$A$6:$G$5503,7,0)&amp;D7</f>
        <v>1989No</v>
      </c>
      <c r="I7">
        <f>VLOOKUP(A7,'compiled works'!$A$6:$G$5503,7,0)</f>
        <v>1989</v>
      </c>
    </row>
    <row r="8" spans="1:9">
      <c r="A8">
        <v>4656</v>
      </c>
      <c r="C8" t="s">
        <v>10100</v>
      </c>
      <c r="D8" s="1" t="s">
        <v>29</v>
      </c>
      <c r="F8" t="str">
        <f>VLOOKUP(A8,'compiled works'!$A$6:$G$5503,7,0)&amp;MID(C8,1,4)&amp;D8</f>
        <v>1989OtheYes</v>
      </c>
      <c r="G8">
        <f>VLOOKUP(A8,'compiled works'!$A$6:$R$5503,18,0)</f>
        <v>20</v>
      </c>
      <c r="H8" t="str">
        <f>VLOOKUP(A8,'compiled works'!$A$6:$G$5503,7,0)&amp;D8</f>
        <v>1989Yes</v>
      </c>
      <c r="I8">
        <f>VLOOKUP(A8,'compiled works'!$A$6:$G$5503,7,0)</f>
        <v>1989</v>
      </c>
    </row>
    <row r="9" spans="1:9">
      <c r="A9">
        <v>4559</v>
      </c>
      <c r="C9" s="1" t="s">
        <v>1321</v>
      </c>
      <c r="D9" s="1" t="s">
        <v>18</v>
      </c>
      <c r="E9" s="1"/>
      <c r="F9" t="s">
        <v>29848</v>
      </c>
      <c r="G9">
        <f>VLOOKUP(A9,'compiled works'!$A$6:$R$5503,18,0)</f>
        <v>2</v>
      </c>
      <c r="H9" t="str">
        <f>VLOOKUP(A9,'compiled works'!$A$6:$G$5503,7,0)&amp;D9</f>
        <v>1989No</v>
      </c>
      <c r="I9">
        <f>VLOOKUP(A9,'compiled works'!$A$6:$G$5503,7,0)</f>
        <v>1989</v>
      </c>
    </row>
    <row r="10" spans="1:9">
      <c r="A10">
        <v>4556</v>
      </c>
      <c r="C10" s="1" t="s">
        <v>1321</v>
      </c>
      <c r="D10" s="1" t="s">
        <v>29</v>
      </c>
      <c r="E10" s="1"/>
      <c r="F10" t="s">
        <v>29830</v>
      </c>
      <c r="G10">
        <f>VLOOKUP(A10,'compiled works'!$A$6:$R$5503,18,0)</f>
        <v>12</v>
      </c>
      <c r="H10" t="str">
        <f>VLOOKUP(A10,'compiled works'!$A$6:$G$5503,7,0)&amp;D10</f>
        <v>1989Yes</v>
      </c>
      <c r="I10">
        <f>VLOOKUP(A10,'compiled works'!$A$6:$G$5503,7,0)</f>
        <v>1989</v>
      </c>
    </row>
    <row r="11" spans="1:9">
      <c r="A11">
        <v>4575</v>
      </c>
      <c r="C11" s="1" t="s">
        <v>1321</v>
      </c>
      <c r="D11" s="1" t="s">
        <v>18</v>
      </c>
      <c r="E11" s="1"/>
      <c r="F11" t="s">
        <v>29848</v>
      </c>
      <c r="G11">
        <f>VLOOKUP(A11,'compiled works'!$A$6:$R$5503,18,0)</f>
        <v>14</v>
      </c>
      <c r="H11" t="str">
        <f>VLOOKUP(A11,'compiled works'!$A$6:$G$5503,7,0)&amp;D11</f>
        <v>1989No</v>
      </c>
      <c r="I11">
        <f>VLOOKUP(A11,'compiled works'!$A$6:$G$5503,7,0)</f>
        <v>1989</v>
      </c>
    </row>
    <row r="12" spans="1:9">
      <c r="A12">
        <v>4584</v>
      </c>
      <c r="C12" s="1" t="s">
        <v>1321</v>
      </c>
      <c r="D12" s="1" t="s">
        <v>18</v>
      </c>
      <c r="E12" s="1"/>
      <c r="F12" t="s">
        <v>29848</v>
      </c>
      <c r="G12">
        <f>VLOOKUP(A12,'compiled works'!$A$6:$R$5503,18,0)</f>
        <v>21</v>
      </c>
      <c r="H12" t="str">
        <f>VLOOKUP(A12,'compiled works'!$A$6:$G$5503,7,0)&amp;D12</f>
        <v>1989No</v>
      </c>
      <c r="I12">
        <f>VLOOKUP(A12,'compiled works'!$A$6:$G$5503,7,0)</f>
        <v>1989</v>
      </c>
    </row>
    <row r="13" spans="1:9">
      <c r="A13">
        <v>4578</v>
      </c>
      <c r="C13" s="1" t="s">
        <v>1321</v>
      </c>
      <c r="D13" s="1" t="s">
        <v>18</v>
      </c>
      <c r="E13" s="1"/>
      <c r="F13" t="s">
        <v>29848</v>
      </c>
      <c r="G13">
        <f>VLOOKUP(A13,'compiled works'!$A$6:$R$5503,18,0)</f>
        <v>24</v>
      </c>
      <c r="H13" t="str">
        <f>VLOOKUP(A13,'compiled works'!$A$6:$G$5503,7,0)&amp;D13</f>
        <v>1989No</v>
      </c>
      <c r="I13">
        <f>VLOOKUP(A13,'compiled works'!$A$6:$G$5503,7,0)</f>
        <v>1989</v>
      </c>
    </row>
    <row r="14" spans="1:9">
      <c r="A14">
        <v>4580</v>
      </c>
      <c r="C14" s="1" t="s">
        <v>1321</v>
      </c>
      <c r="D14" s="1" t="s">
        <v>18</v>
      </c>
      <c r="E14" s="1"/>
      <c r="F14" t="s">
        <v>29848</v>
      </c>
      <c r="G14">
        <f>VLOOKUP(A14,'compiled works'!$A$6:$R$5503,18,0)</f>
        <v>25</v>
      </c>
      <c r="H14" t="str">
        <f>VLOOKUP(A14,'compiled works'!$A$6:$G$5503,7,0)&amp;D14</f>
        <v>1989No</v>
      </c>
      <c r="I14">
        <f>VLOOKUP(A14,'compiled works'!$A$6:$G$5503,7,0)</f>
        <v>1989</v>
      </c>
    </row>
    <row r="15" spans="1:9">
      <c r="A15">
        <v>4579</v>
      </c>
      <c r="C15" s="1" t="s">
        <v>1321</v>
      </c>
      <c r="D15" s="1" t="s">
        <v>18</v>
      </c>
      <c r="E15" s="1">
        <f>3600*0.04</f>
        <v>144</v>
      </c>
      <c r="F15" t="s">
        <v>29848</v>
      </c>
      <c r="G15">
        <f>VLOOKUP(A15,'compiled works'!$A$6:$R$5503,18,0)</f>
        <v>32</v>
      </c>
      <c r="H15" t="str">
        <f>VLOOKUP(A15,'compiled works'!$A$6:$G$5503,7,0)&amp;D15</f>
        <v>1989No</v>
      </c>
      <c r="I15">
        <f>VLOOKUP(A15,'compiled works'!$A$6:$G$5503,7,0)</f>
        <v>1989</v>
      </c>
    </row>
    <row r="16" spans="1:9">
      <c r="A16">
        <v>4568</v>
      </c>
      <c r="C16" s="47" t="s">
        <v>28285</v>
      </c>
      <c r="D16" s="1" t="s">
        <v>18</v>
      </c>
      <c r="E16" s="1"/>
      <c r="F16" t="s">
        <v>29848</v>
      </c>
      <c r="G16">
        <f>VLOOKUP(A16,'compiled works'!$A$6:$R$5503,18,0)</f>
        <v>34</v>
      </c>
      <c r="H16" t="str">
        <f>VLOOKUP(A16,'compiled works'!$A$6:$G$5503,7,0)&amp;D16</f>
        <v>1989No</v>
      </c>
      <c r="I16">
        <f>VLOOKUP(A16,'compiled works'!$A$6:$G$5503,7,0)</f>
        <v>1989</v>
      </c>
    </row>
    <row r="17" spans="1:9">
      <c r="A17">
        <v>4570</v>
      </c>
      <c r="C17" s="1" t="s">
        <v>1321</v>
      </c>
      <c r="D17" s="1" t="s">
        <v>18</v>
      </c>
      <c r="E17" s="1"/>
      <c r="F17" t="s">
        <v>29848</v>
      </c>
      <c r="G17">
        <f>VLOOKUP(A17,'compiled works'!$A$6:$R$5503,18,0)</f>
        <v>61</v>
      </c>
      <c r="H17" t="str">
        <f>VLOOKUP(A17,'compiled works'!$A$6:$G$5503,7,0)&amp;D17</f>
        <v>1989No</v>
      </c>
      <c r="I17">
        <f>VLOOKUP(A17,'compiled works'!$A$6:$G$5503,7,0)</f>
        <v>1989</v>
      </c>
    </row>
    <row r="18" spans="1:9">
      <c r="A18">
        <v>4581</v>
      </c>
      <c r="C18" s="1" t="s">
        <v>1321</v>
      </c>
      <c r="D18" s="1" t="s">
        <v>18</v>
      </c>
      <c r="E18" s="1"/>
      <c r="F18" t="s">
        <v>29848</v>
      </c>
      <c r="G18">
        <f>VLOOKUP(A18,'compiled works'!$A$6:$R$5503,18,0)</f>
        <v>67</v>
      </c>
      <c r="H18" t="str">
        <f>VLOOKUP(A18,'compiled works'!$A$6:$G$5503,7,0)&amp;D18</f>
        <v>1989No</v>
      </c>
      <c r="I18">
        <f>VLOOKUP(A18,'compiled works'!$A$6:$G$5503,7,0)</f>
        <v>1989</v>
      </c>
    </row>
    <row r="19" spans="1:9">
      <c r="A19">
        <v>4549</v>
      </c>
      <c r="C19" s="1" t="s">
        <v>1321</v>
      </c>
      <c r="D19" s="1" t="s">
        <v>18</v>
      </c>
      <c r="E19" s="1"/>
      <c r="F19" t="s">
        <v>29848</v>
      </c>
      <c r="G19">
        <f>VLOOKUP(A19,'compiled works'!$A$6:$R$5503,18,0)</f>
        <v>73</v>
      </c>
      <c r="H19" t="str">
        <f>VLOOKUP(A19,'compiled works'!$A$6:$G$5503,7,0)&amp;D19</f>
        <v>1989No</v>
      </c>
      <c r="I19">
        <f>VLOOKUP(A19,'compiled works'!$A$6:$G$5503,7,0)</f>
        <v>1989</v>
      </c>
    </row>
    <row r="20" spans="1:9">
      <c r="A20">
        <v>1553</v>
      </c>
      <c r="C20" t="s">
        <v>28171</v>
      </c>
      <c r="D20" t="s">
        <v>18</v>
      </c>
      <c r="F20" t="s">
        <v>30067</v>
      </c>
      <c r="G20">
        <f>VLOOKUP(A20,'compiled works'!$A$6:$R$5503,18,0)</f>
        <v>18</v>
      </c>
      <c r="H20" t="str">
        <f>VLOOKUP(A20,'compiled works'!$A$6:$G$5503,7,0)&amp;D20</f>
        <v>1989No</v>
      </c>
      <c r="I20">
        <f>VLOOKUP(A20,'compiled works'!$A$6:$G$5503,7,0)</f>
        <v>1989</v>
      </c>
    </row>
    <row r="21" spans="1:9">
      <c r="A21">
        <v>535</v>
      </c>
      <c r="C21" t="s">
        <v>28171</v>
      </c>
      <c r="D21" t="s">
        <v>18</v>
      </c>
      <c r="F21" t="s">
        <v>29848</v>
      </c>
      <c r="G21">
        <f>VLOOKUP(A21,'compiled works'!$A$6:$R$5503,18,0)</f>
        <v>18</v>
      </c>
      <c r="H21" t="str">
        <f>VLOOKUP(A21,'compiled works'!$A$6:$G$5503,7,0)&amp;D21</f>
        <v>1989No</v>
      </c>
      <c r="I21">
        <f>VLOOKUP(A21,'compiled works'!$A$6:$G$5503,7,0)</f>
        <v>1989</v>
      </c>
    </row>
    <row r="22" spans="1:9">
      <c r="A22">
        <v>2047</v>
      </c>
      <c r="C22" t="s">
        <v>28171</v>
      </c>
      <c r="D22" t="s">
        <v>29</v>
      </c>
      <c r="F22" t="s">
        <v>29830</v>
      </c>
      <c r="G22">
        <f>VLOOKUP(A22,'compiled works'!$A$6:$R$5503,18,0)</f>
        <v>42</v>
      </c>
      <c r="H22" t="str">
        <f>VLOOKUP(A22,'compiled works'!$A$6:$G$5503,7,0)&amp;D22</f>
        <v>1989Yes</v>
      </c>
      <c r="I22">
        <f>VLOOKUP(A22,'compiled works'!$A$6:$G$5503,7,0)</f>
        <v>1989</v>
      </c>
    </row>
    <row r="23" spans="1:9">
      <c r="A23">
        <v>4701</v>
      </c>
      <c r="C23" s="1" t="s">
        <v>298</v>
      </c>
      <c r="D23" s="1" t="s">
        <v>18</v>
      </c>
      <c r="E23" s="1"/>
      <c r="F23" t="s">
        <v>29848</v>
      </c>
      <c r="G23">
        <f>VLOOKUP(A23,'compiled works'!$A$6:$R$5503,18,0)</f>
        <v>1</v>
      </c>
      <c r="H23" t="str">
        <f>VLOOKUP(A23,'compiled works'!$A$6:$G$5503,7,0)&amp;D23</f>
        <v>1989No</v>
      </c>
      <c r="I23">
        <f>VLOOKUP(A23,'compiled works'!$A$6:$G$5503,7,0)</f>
        <v>1989</v>
      </c>
    </row>
    <row r="24" spans="1:9">
      <c r="A24">
        <v>956</v>
      </c>
      <c r="C24" t="s">
        <v>298</v>
      </c>
      <c r="D24" t="s">
        <v>18</v>
      </c>
      <c r="E24" t="s">
        <v>18659</v>
      </c>
      <c r="F24" t="s">
        <v>29848</v>
      </c>
      <c r="G24">
        <f>VLOOKUP(A24,'compiled works'!$A$6:$R$5503,18,0)</f>
        <v>2</v>
      </c>
      <c r="H24" t="str">
        <f>VLOOKUP(A24,'compiled works'!$A$6:$G$5503,7,0)&amp;D24</f>
        <v>1989No</v>
      </c>
      <c r="I24">
        <f>VLOOKUP(A24,'compiled works'!$A$6:$G$5503,7,0)</f>
        <v>1989</v>
      </c>
    </row>
    <row r="25" spans="1:9">
      <c r="A25">
        <v>4829</v>
      </c>
      <c r="C25" s="1" t="s">
        <v>298</v>
      </c>
      <c r="D25" s="1" t="s">
        <v>18</v>
      </c>
      <c r="E25" s="1">
        <f>0.005*3600</f>
        <v>18</v>
      </c>
      <c r="F25" t="s">
        <v>29848</v>
      </c>
      <c r="G25">
        <f>VLOOKUP(A25,'compiled works'!$A$6:$R$5503,18,0)</f>
        <v>4</v>
      </c>
      <c r="H25" t="str">
        <f>VLOOKUP(A25,'compiled works'!$A$6:$G$5503,7,0)&amp;D25</f>
        <v>1989No</v>
      </c>
      <c r="I25">
        <f>VLOOKUP(A25,'compiled works'!$A$6:$G$5503,7,0)</f>
        <v>1989</v>
      </c>
    </row>
    <row r="26" spans="1:9">
      <c r="A26">
        <v>258</v>
      </c>
      <c r="C26" t="s">
        <v>298</v>
      </c>
      <c r="D26" t="s">
        <v>29</v>
      </c>
      <c r="F26" t="s">
        <v>29830</v>
      </c>
      <c r="G26">
        <f>VLOOKUP(A26,'compiled works'!$A$6:$R$5503,18,0)</f>
        <v>5</v>
      </c>
      <c r="H26" t="str">
        <f>VLOOKUP(A26,'compiled works'!$A$6:$G$5503,7,0)&amp;D26</f>
        <v>1989Yes</v>
      </c>
      <c r="I26">
        <f>VLOOKUP(A26,'compiled works'!$A$6:$G$5503,7,0)</f>
        <v>1989</v>
      </c>
    </row>
    <row r="27" spans="1:9">
      <c r="A27">
        <v>1209</v>
      </c>
      <c r="C27" t="s">
        <v>298</v>
      </c>
      <c r="D27" t="s">
        <v>29</v>
      </c>
      <c r="F27" t="s">
        <v>29830</v>
      </c>
      <c r="G27">
        <f>VLOOKUP(A27,'compiled works'!$A$6:$R$5503,18,0)</f>
        <v>5</v>
      </c>
      <c r="H27" t="str">
        <f>VLOOKUP(A27,'compiled works'!$A$6:$G$5503,7,0)&amp;D27</f>
        <v>1989Yes</v>
      </c>
      <c r="I27">
        <f>VLOOKUP(A27,'compiled works'!$A$6:$G$5503,7,0)</f>
        <v>1989</v>
      </c>
    </row>
    <row r="28" spans="1:9">
      <c r="A28">
        <v>4641</v>
      </c>
      <c r="C28" s="1" t="s">
        <v>298</v>
      </c>
      <c r="D28" s="1" t="s">
        <v>18</v>
      </c>
      <c r="E28" s="1"/>
      <c r="F28" t="s">
        <v>29848</v>
      </c>
      <c r="G28">
        <f>VLOOKUP(A28,'compiled works'!$A$6:$R$5503,18,0)</f>
        <v>6</v>
      </c>
      <c r="H28" t="str">
        <f>VLOOKUP(A28,'compiled works'!$A$6:$G$5503,7,0)&amp;D28</f>
        <v>1989No</v>
      </c>
      <c r="I28">
        <f>VLOOKUP(A28,'compiled works'!$A$6:$G$5503,7,0)</f>
        <v>1989</v>
      </c>
    </row>
    <row r="29" spans="1:9">
      <c r="A29">
        <v>526</v>
      </c>
      <c r="C29" t="s">
        <v>298</v>
      </c>
      <c r="D29" t="s">
        <v>18</v>
      </c>
      <c r="F29" t="s">
        <v>29848</v>
      </c>
      <c r="G29">
        <f>VLOOKUP(A29,'compiled works'!$A$6:$R$5503,18,0)</f>
        <v>9</v>
      </c>
      <c r="H29" t="str">
        <f>VLOOKUP(A29,'compiled works'!$A$6:$G$5503,7,0)&amp;D29</f>
        <v>1989No</v>
      </c>
      <c r="I29">
        <f>VLOOKUP(A29,'compiled works'!$A$6:$G$5503,7,0)</f>
        <v>1989</v>
      </c>
    </row>
    <row r="30" spans="1:9">
      <c r="A30">
        <v>938</v>
      </c>
      <c r="C30" t="s">
        <v>298</v>
      </c>
      <c r="D30" t="s">
        <v>29</v>
      </c>
      <c r="F30" t="s">
        <v>29830</v>
      </c>
      <c r="G30">
        <f>VLOOKUP(A30,'compiled works'!$A$6:$R$5503,18,0)</f>
        <v>9</v>
      </c>
      <c r="H30" t="str">
        <f>VLOOKUP(A30,'compiled works'!$A$6:$G$5503,7,0)&amp;D30</f>
        <v>1989Yes</v>
      </c>
      <c r="I30">
        <f>VLOOKUP(A30,'compiled works'!$A$6:$G$5503,7,0)</f>
        <v>1989</v>
      </c>
    </row>
    <row r="31" spans="1:9">
      <c r="A31">
        <v>1279</v>
      </c>
      <c r="C31" t="s">
        <v>298</v>
      </c>
      <c r="D31" t="s">
        <v>29</v>
      </c>
      <c r="F31" t="s">
        <v>29830</v>
      </c>
      <c r="G31">
        <f>VLOOKUP(A31,'compiled works'!$A$6:$R$5503,18,0)</f>
        <v>9</v>
      </c>
      <c r="H31" t="str">
        <f>VLOOKUP(A31,'compiled works'!$A$6:$G$5503,7,0)&amp;D31</f>
        <v>1989Yes</v>
      </c>
      <c r="I31">
        <f>VLOOKUP(A31,'compiled works'!$A$6:$G$5503,7,0)</f>
        <v>1989</v>
      </c>
    </row>
    <row r="32" spans="1:9">
      <c r="A32">
        <v>1881</v>
      </c>
      <c r="C32" t="s">
        <v>298</v>
      </c>
      <c r="D32" t="s">
        <v>29</v>
      </c>
      <c r="F32" t="s">
        <v>29830</v>
      </c>
      <c r="G32">
        <f>VLOOKUP(A32,'compiled works'!$A$6:$R$5503,18,0)</f>
        <v>9</v>
      </c>
      <c r="H32" t="str">
        <f>VLOOKUP(A32,'compiled works'!$A$6:$G$5503,7,0)&amp;D32</f>
        <v>1989Yes</v>
      </c>
      <c r="I32">
        <f>VLOOKUP(A32,'compiled works'!$A$6:$G$5503,7,0)</f>
        <v>1989</v>
      </c>
    </row>
    <row r="33" spans="1:9">
      <c r="A33">
        <v>2060</v>
      </c>
      <c r="C33" t="s">
        <v>298</v>
      </c>
      <c r="D33" t="s">
        <v>29</v>
      </c>
      <c r="E33" t="s">
        <v>18659</v>
      </c>
      <c r="F33" t="s">
        <v>29830</v>
      </c>
      <c r="G33">
        <f>VLOOKUP(A33,'compiled works'!$A$6:$R$5503,18,0)</f>
        <v>9</v>
      </c>
      <c r="H33" t="str">
        <f>VLOOKUP(A33,'compiled works'!$A$6:$G$5503,7,0)&amp;D33</f>
        <v>1989Yes</v>
      </c>
      <c r="I33">
        <f>VLOOKUP(A33,'compiled works'!$A$6:$G$5503,7,0)</f>
        <v>1989</v>
      </c>
    </row>
    <row r="34" spans="1:9">
      <c r="A34">
        <v>4848</v>
      </c>
      <c r="C34" s="1" t="s">
        <v>298</v>
      </c>
      <c r="D34" s="1" t="s">
        <v>29</v>
      </c>
      <c r="E34" s="1"/>
      <c r="F34" t="s">
        <v>29830</v>
      </c>
      <c r="G34">
        <f>VLOOKUP(A34,'compiled works'!$A$6:$R$5503,18,0)</f>
        <v>9</v>
      </c>
      <c r="H34" t="str">
        <f>VLOOKUP(A34,'compiled works'!$A$6:$G$5503,7,0)&amp;D34</f>
        <v>1989Yes</v>
      </c>
      <c r="I34">
        <f>VLOOKUP(A34,'compiled works'!$A$6:$G$5503,7,0)</f>
        <v>1989</v>
      </c>
    </row>
    <row r="35" spans="1:9">
      <c r="A35">
        <v>298</v>
      </c>
      <c r="C35" t="s">
        <v>298</v>
      </c>
      <c r="D35" t="s">
        <v>18</v>
      </c>
      <c r="F35" t="s">
        <v>29848</v>
      </c>
      <c r="G35">
        <f>VLOOKUP(A35,'compiled works'!$A$6:$R$5503,18,0)</f>
        <v>10</v>
      </c>
      <c r="H35" t="str">
        <f>VLOOKUP(A35,'compiled works'!$A$6:$G$5503,7,0)&amp;D35</f>
        <v>1989No</v>
      </c>
      <c r="I35">
        <f>VLOOKUP(A35,'compiled works'!$A$6:$G$5503,7,0)</f>
        <v>1989</v>
      </c>
    </row>
    <row r="36" spans="1:9">
      <c r="A36">
        <v>422</v>
      </c>
      <c r="C36" t="s">
        <v>298</v>
      </c>
      <c r="D36" t="s">
        <v>18</v>
      </c>
      <c r="F36" t="s">
        <v>29848</v>
      </c>
      <c r="G36">
        <f>VLOOKUP(A36,'compiled works'!$A$6:$R$5503,18,0)</f>
        <v>13</v>
      </c>
      <c r="H36" t="str">
        <f>VLOOKUP(A36,'compiled works'!$A$6:$G$5503,7,0)&amp;D36</f>
        <v>1989No</v>
      </c>
      <c r="I36">
        <f>VLOOKUP(A36,'compiled works'!$A$6:$G$5503,7,0)</f>
        <v>1989</v>
      </c>
    </row>
    <row r="37" spans="1:9">
      <c r="A37">
        <v>265</v>
      </c>
      <c r="C37" t="s">
        <v>298</v>
      </c>
      <c r="D37" t="s">
        <v>18</v>
      </c>
      <c r="F37" t="s">
        <v>29848</v>
      </c>
      <c r="G37">
        <f>VLOOKUP(A37,'compiled works'!$A$6:$R$5503,18,0)</f>
        <v>15</v>
      </c>
      <c r="H37" t="str">
        <f>VLOOKUP(A37,'compiled works'!$A$6:$G$5503,7,0)&amp;D37</f>
        <v>1989No</v>
      </c>
      <c r="I37">
        <f>VLOOKUP(A37,'compiled works'!$A$6:$G$5503,7,0)</f>
        <v>1989</v>
      </c>
    </row>
    <row r="38" spans="1:9">
      <c r="A38">
        <v>353</v>
      </c>
      <c r="C38" t="s">
        <v>298</v>
      </c>
      <c r="D38" t="s">
        <v>18</v>
      </c>
      <c r="E38" t="s">
        <v>19995</v>
      </c>
      <c r="F38" t="s">
        <v>29848</v>
      </c>
      <c r="G38">
        <f>VLOOKUP(A38,'compiled works'!$A$6:$R$5503,18,0)</f>
        <v>15</v>
      </c>
      <c r="H38" t="str">
        <f>VLOOKUP(A38,'compiled works'!$A$6:$G$5503,7,0)&amp;D38</f>
        <v>1989No</v>
      </c>
      <c r="I38">
        <f>VLOOKUP(A38,'compiled works'!$A$6:$G$5503,7,0)</f>
        <v>1989</v>
      </c>
    </row>
    <row r="39" spans="1:9">
      <c r="A39">
        <v>4743</v>
      </c>
      <c r="C39" s="1" t="s">
        <v>298</v>
      </c>
      <c r="D39" s="1" t="s">
        <v>18</v>
      </c>
      <c r="E39" s="1"/>
      <c r="F39" t="s">
        <v>29848</v>
      </c>
      <c r="G39">
        <f>VLOOKUP(A39,'compiled works'!$A$6:$R$5503,18,0)</f>
        <v>15</v>
      </c>
      <c r="H39" t="str">
        <f>VLOOKUP(A39,'compiled works'!$A$6:$G$5503,7,0)&amp;D39</f>
        <v>1989No</v>
      </c>
      <c r="I39">
        <f>VLOOKUP(A39,'compiled works'!$A$6:$G$5503,7,0)</f>
        <v>1989</v>
      </c>
    </row>
    <row r="40" spans="1:9">
      <c r="A40">
        <v>1830</v>
      </c>
      <c r="C40" t="s">
        <v>298</v>
      </c>
      <c r="D40" t="s">
        <v>18</v>
      </c>
      <c r="F40" t="s">
        <v>29848</v>
      </c>
      <c r="G40">
        <f>VLOOKUP(A40,'compiled works'!$A$6:$R$5503,18,0)</f>
        <v>16</v>
      </c>
      <c r="H40" t="str">
        <f>VLOOKUP(A40,'compiled works'!$A$6:$G$5503,7,0)&amp;D40</f>
        <v>1989No</v>
      </c>
      <c r="I40">
        <f>VLOOKUP(A40,'compiled works'!$A$6:$G$5503,7,0)</f>
        <v>1989</v>
      </c>
    </row>
    <row r="41" spans="1:9">
      <c r="A41">
        <v>68</v>
      </c>
      <c r="C41" t="s">
        <v>298</v>
      </c>
      <c r="D41" t="s">
        <v>29</v>
      </c>
      <c r="F41" t="s">
        <v>29830</v>
      </c>
      <c r="G41">
        <f>VLOOKUP(A41,'compiled works'!$A$6:$R$5503,18,0)</f>
        <v>16</v>
      </c>
      <c r="H41" t="str">
        <f>VLOOKUP(A41,'compiled works'!$A$6:$G$5503,7,0)&amp;D41</f>
        <v>1989Yes</v>
      </c>
      <c r="I41">
        <f>VLOOKUP(A41,'compiled works'!$A$6:$G$5503,7,0)</f>
        <v>1989</v>
      </c>
    </row>
    <row r="42" spans="1:9">
      <c r="A42">
        <v>898</v>
      </c>
      <c r="C42" t="s">
        <v>298</v>
      </c>
      <c r="D42" t="s">
        <v>29</v>
      </c>
      <c r="F42" t="s">
        <v>29830</v>
      </c>
      <c r="G42">
        <f>VLOOKUP(A42,'compiled works'!$A$6:$R$5503,18,0)</f>
        <v>16</v>
      </c>
      <c r="H42" t="str">
        <f>VLOOKUP(A42,'compiled works'!$A$6:$G$5503,7,0)&amp;D42</f>
        <v>1989Yes</v>
      </c>
      <c r="I42">
        <f>VLOOKUP(A42,'compiled works'!$A$6:$G$5503,7,0)</f>
        <v>1989</v>
      </c>
    </row>
    <row r="43" spans="1:9">
      <c r="A43">
        <v>1162</v>
      </c>
      <c r="C43" t="s">
        <v>298</v>
      </c>
      <c r="D43" t="s">
        <v>29</v>
      </c>
      <c r="F43" t="s">
        <v>29830</v>
      </c>
      <c r="G43">
        <f>VLOOKUP(A43,'compiled works'!$A$6:$R$5503,18,0)</f>
        <v>16</v>
      </c>
      <c r="H43" t="str">
        <f>VLOOKUP(A43,'compiled works'!$A$6:$G$5503,7,0)&amp;D43</f>
        <v>1989Yes</v>
      </c>
      <c r="I43">
        <f>VLOOKUP(A43,'compiled works'!$A$6:$G$5503,7,0)</f>
        <v>1989</v>
      </c>
    </row>
    <row r="44" spans="1:9">
      <c r="A44">
        <v>1551</v>
      </c>
      <c r="C44" t="s">
        <v>298</v>
      </c>
      <c r="D44" t="s">
        <v>29</v>
      </c>
      <c r="F44" t="s">
        <v>29830</v>
      </c>
      <c r="G44">
        <f>VLOOKUP(A44,'compiled works'!$A$6:$R$5503,18,0)</f>
        <v>16</v>
      </c>
      <c r="H44" t="str">
        <f>VLOOKUP(A44,'compiled works'!$A$6:$G$5503,7,0)&amp;D44</f>
        <v>1989Yes</v>
      </c>
      <c r="I44">
        <f>VLOOKUP(A44,'compiled works'!$A$6:$G$5503,7,0)</f>
        <v>1989</v>
      </c>
    </row>
    <row r="45" spans="1:9">
      <c r="A45">
        <v>1602</v>
      </c>
      <c r="C45" t="s">
        <v>298</v>
      </c>
      <c r="D45" t="s">
        <v>29</v>
      </c>
      <c r="F45" t="s">
        <v>29830</v>
      </c>
      <c r="G45">
        <f>VLOOKUP(A45,'compiled works'!$A$6:$R$5503,18,0)</f>
        <v>16</v>
      </c>
      <c r="H45" t="str">
        <f>VLOOKUP(A45,'compiled works'!$A$6:$G$5503,7,0)&amp;D45</f>
        <v>1989Yes</v>
      </c>
      <c r="I45">
        <f>VLOOKUP(A45,'compiled works'!$A$6:$G$5503,7,0)</f>
        <v>1989</v>
      </c>
    </row>
    <row r="46" spans="1:9">
      <c r="A46">
        <v>1935</v>
      </c>
      <c r="C46" t="s">
        <v>298</v>
      </c>
      <c r="D46" t="s">
        <v>29</v>
      </c>
      <c r="F46" t="s">
        <v>29830</v>
      </c>
      <c r="G46">
        <f>VLOOKUP(A46,'compiled works'!$A$6:$R$5503,18,0)</f>
        <v>16</v>
      </c>
      <c r="H46" t="str">
        <f>VLOOKUP(A46,'compiled works'!$A$6:$G$5503,7,0)&amp;D46</f>
        <v>1989Yes</v>
      </c>
      <c r="I46">
        <f>VLOOKUP(A46,'compiled works'!$A$6:$G$5503,7,0)</f>
        <v>1989</v>
      </c>
    </row>
    <row r="47" spans="1:9">
      <c r="A47">
        <v>1552</v>
      </c>
      <c r="C47" t="s">
        <v>298</v>
      </c>
      <c r="D47" t="s">
        <v>29</v>
      </c>
      <c r="F47" t="s">
        <v>29830</v>
      </c>
      <c r="G47">
        <f>VLOOKUP(A47,'compiled works'!$A$6:$R$5503,18,0)</f>
        <v>16</v>
      </c>
      <c r="H47" t="str">
        <f>VLOOKUP(A47,'compiled works'!$A$6:$G$5503,7,0)&amp;D47</f>
        <v>1989Yes</v>
      </c>
      <c r="I47">
        <f>VLOOKUP(A47,'compiled works'!$A$6:$G$5503,7,0)</f>
        <v>1989</v>
      </c>
    </row>
    <row r="48" spans="1:9">
      <c r="A48">
        <v>4729</v>
      </c>
      <c r="C48" s="1" t="s">
        <v>298</v>
      </c>
      <c r="D48" s="1" t="s">
        <v>29</v>
      </c>
      <c r="E48" s="1"/>
      <c r="F48" t="s">
        <v>29830</v>
      </c>
      <c r="G48">
        <f>VLOOKUP(A48,'compiled works'!$A$6:$R$5503,18,0)</f>
        <v>16</v>
      </c>
      <c r="H48" t="str">
        <f>VLOOKUP(A48,'compiled works'!$A$6:$G$5503,7,0)&amp;D48</f>
        <v>1989Yes</v>
      </c>
      <c r="I48">
        <f>VLOOKUP(A48,'compiled works'!$A$6:$G$5503,7,0)</f>
        <v>1989</v>
      </c>
    </row>
    <row r="49" spans="1:9">
      <c r="A49">
        <v>342</v>
      </c>
      <c r="C49" t="s">
        <v>298</v>
      </c>
      <c r="D49" t="s">
        <v>29</v>
      </c>
      <c r="F49" t="s">
        <v>29830</v>
      </c>
      <c r="G49">
        <f>VLOOKUP(A49,'compiled works'!$A$6:$R$5503,18,0)</f>
        <v>16</v>
      </c>
      <c r="H49" t="str">
        <f>VLOOKUP(A49,'compiled works'!$A$6:$G$5503,7,0)&amp;D49</f>
        <v>1989Yes</v>
      </c>
      <c r="I49">
        <f>VLOOKUP(A49,'compiled works'!$A$6:$G$5503,7,0)</f>
        <v>1989</v>
      </c>
    </row>
    <row r="50" spans="1:9">
      <c r="A50">
        <v>548</v>
      </c>
      <c r="C50" t="s">
        <v>298</v>
      </c>
      <c r="D50" t="s">
        <v>29</v>
      </c>
      <c r="F50" t="s">
        <v>29830</v>
      </c>
      <c r="G50">
        <f>VLOOKUP(A50,'compiled works'!$A$6:$R$5503,18,0)</f>
        <v>16</v>
      </c>
      <c r="H50" t="str">
        <f>VLOOKUP(A50,'compiled works'!$A$6:$G$5503,7,0)&amp;D50</f>
        <v>1989Yes</v>
      </c>
      <c r="I50">
        <f>VLOOKUP(A50,'compiled works'!$A$6:$G$5503,7,0)</f>
        <v>1989</v>
      </c>
    </row>
    <row r="51" spans="1:9">
      <c r="A51">
        <v>2264</v>
      </c>
      <c r="C51" t="s">
        <v>298</v>
      </c>
      <c r="D51" t="s">
        <v>29</v>
      </c>
      <c r="F51" t="s">
        <v>29830</v>
      </c>
      <c r="G51">
        <f>VLOOKUP(A51,'compiled works'!$A$6:$R$5503,18,0)</f>
        <v>16</v>
      </c>
      <c r="H51" t="str">
        <f>VLOOKUP(A51,'compiled works'!$A$6:$G$5503,7,0)&amp;D51</f>
        <v>1989Yes</v>
      </c>
      <c r="I51">
        <f>VLOOKUP(A51,'compiled works'!$A$6:$G$5503,7,0)</f>
        <v>1989</v>
      </c>
    </row>
    <row r="52" spans="1:9">
      <c r="A52">
        <v>2265</v>
      </c>
      <c r="C52" t="s">
        <v>298</v>
      </c>
      <c r="D52" t="s">
        <v>18</v>
      </c>
      <c r="F52" t="s">
        <v>29848</v>
      </c>
      <c r="G52">
        <f>VLOOKUP(A52,'compiled works'!$A$6:$R$5503,18,0)</f>
        <v>18</v>
      </c>
      <c r="H52" t="str">
        <f>VLOOKUP(A52,'compiled works'!$A$6:$G$5503,7,0)&amp;D52</f>
        <v>1989No</v>
      </c>
      <c r="I52">
        <f>VLOOKUP(A52,'compiled works'!$A$6:$G$5503,7,0)</f>
        <v>1989</v>
      </c>
    </row>
    <row r="53" spans="1:9">
      <c r="A53">
        <v>4592</v>
      </c>
      <c r="C53" s="1" t="s">
        <v>298</v>
      </c>
      <c r="D53" s="1" t="s">
        <v>18</v>
      </c>
      <c r="E53" s="1">
        <v>10</v>
      </c>
      <c r="F53" t="s">
        <v>29848</v>
      </c>
      <c r="G53">
        <f>VLOOKUP(A53,'compiled works'!$A$6:$R$5503,18,0)</f>
        <v>18</v>
      </c>
      <c r="H53" t="str">
        <f>VLOOKUP(A53,'compiled works'!$A$6:$G$5503,7,0)&amp;D53</f>
        <v>1989No</v>
      </c>
      <c r="I53">
        <f>VLOOKUP(A53,'compiled works'!$A$6:$G$5503,7,0)</f>
        <v>1989</v>
      </c>
    </row>
    <row r="54" spans="1:9">
      <c r="A54">
        <v>2012</v>
      </c>
      <c r="C54" t="s">
        <v>298</v>
      </c>
      <c r="D54" t="s">
        <v>18</v>
      </c>
      <c r="F54" t="s">
        <v>29848</v>
      </c>
      <c r="G54">
        <f>VLOOKUP(A54,'compiled works'!$A$6:$R$5503,18,0)</f>
        <v>19</v>
      </c>
      <c r="H54" t="str">
        <f>VLOOKUP(A54,'compiled works'!$A$6:$G$5503,7,0)&amp;D54</f>
        <v>1989No</v>
      </c>
      <c r="I54">
        <f>VLOOKUP(A54,'compiled works'!$A$6:$G$5503,7,0)</f>
        <v>1989</v>
      </c>
    </row>
    <row r="55" spans="1:9">
      <c r="A55">
        <v>223</v>
      </c>
      <c r="C55" t="s">
        <v>298</v>
      </c>
      <c r="D55" t="s">
        <v>18</v>
      </c>
      <c r="F55" t="s">
        <v>29848</v>
      </c>
      <c r="G55">
        <f>VLOOKUP(A55,'compiled works'!$A$6:$R$5503,18,0)</f>
        <v>22</v>
      </c>
      <c r="H55" t="str">
        <f>VLOOKUP(A55,'compiled works'!$A$6:$G$5503,7,0)&amp;D55</f>
        <v>1989No</v>
      </c>
      <c r="I55">
        <f>VLOOKUP(A55,'compiled works'!$A$6:$G$5503,7,0)</f>
        <v>1989</v>
      </c>
    </row>
    <row r="56" spans="1:9">
      <c r="A56">
        <v>859</v>
      </c>
      <c r="C56" t="s">
        <v>298</v>
      </c>
      <c r="D56" t="s">
        <v>29</v>
      </c>
      <c r="F56" t="s">
        <v>29830</v>
      </c>
      <c r="G56">
        <f>VLOOKUP(A56,'compiled works'!$A$6:$R$5503,18,0)</f>
        <v>23</v>
      </c>
      <c r="H56" t="str">
        <f>VLOOKUP(A56,'compiled works'!$A$6:$G$5503,7,0)&amp;D56</f>
        <v>1989Yes</v>
      </c>
      <c r="I56">
        <f>VLOOKUP(A56,'compiled works'!$A$6:$G$5503,7,0)</f>
        <v>1989</v>
      </c>
    </row>
    <row r="57" spans="1:9">
      <c r="A57">
        <v>4834</v>
      </c>
      <c r="C57" s="1" t="s">
        <v>298</v>
      </c>
      <c r="D57" s="1" t="s">
        <v>18</v>
      </c>
      <c r="E57" s="1"/>
      <c r="F57" t="s">
        <v>29848</v>
      </c>
      <c r="G57">
        <f>VLOOKUP(A57,'compiled works'!$A$6:$R$5503,18,0)</f>
        <v>24</v>
      </c>
      <c r="H57" t="str">
        <f>VLOOKUP(A57,'compiled works'!$A$6:$G$5503,7,0)&amp;D57</f>
        <v>1989No</v>
      </c>
      <c r="I57">
        <f>VLOOKUP(A57,'compiled works'!$A$6:$G$5503,7,0)</f>
        <v>1989</v>
      </c>
    </row>
    <row r="58" spans="1:9">
      <c r="A58">
        <v>1084</v>
      </c>
      <c r="C58" t="s">
        <v>298</v>
      </c>
      <c r="D58" t="s">
        <v>18</v>
      </c>
      <c r="F58" t="str">
        <f>I58&amp;MID(C58,1,4)&amp;D58</f>
        <v>1989Pd-DNo</v>
      </c>
      <c r="G58">
        <f>VLOOKUP(A58,'compiled works'!$A$6:$R$5503,18,0)</f>
        <v>24</v>
      </c>
      <c r="H58" t="str">
        <f>VLOOKUP(A58,'compiled works'!$A$6:$G$5503,7,0)&amp;D58</f>
        <v>1989No</v>
      </c>
      <c r="I58">
        <f>VLOOKUP(A58,'compiled works'!$A$6:$G$5503,7,0)</f>
        <v>1989</v>
      </c>
    </row>
    <row r="59" spans="1:9">
      <c r="A59">
        <v>4862</v>
      </c>
      <c r="C59" s="1" t="s">
        <v>298</v>
      </c>
      <c r="D59" s="1" t="s">
        <v>18</v>
      </c>
      <c r="E59" s="1"/>
      <c r="F59" t="s">
        <v>29848</v>
      </c>
      <c r="G59">
        <f>VLOOKUP(A59,'compiled works'!$A$6:$R$5503,18,0)</f>
        <v>26</v>
      </c>
      <c r="H59" t="str">
        <f>VLOOKUP(A59,'compiled works'!$A$6:$G$5503,7,0)&amp;D59</f>
        <v>1989No</v>
      </c>
      <c r="I59">
        <f>VLOOKUP(A59,'compiled works'!$A$6:$G$5503,7,0)</f>
        <v>1989</v>
      </c>
    </row>
    <row r="60" spans="1:9">
      <c r="A60">
        <v>1770</v>
      </c>
      <c r="C60" t="s">
        <v>298</v>
      </c>
      <c r="D60" t="s">
        <v>29</v>
      </c>
      <c r="F60" t="s">
        <v>29830</v>
      </c>
      <c r="G60">
        <f>VLOOKUP(A60,'compiled works'!$A$6:$R$5503,18,0)</f>
        <v>27</v>
      </c>
      <c r="H60" t="str">
        <f>VLOOKUP(A60,'compiled works'!$A$6:$G$5503,7,0)&amp;D60</f>
        <v>1989Yes</v>
      </c>
      <c r="I60">
        <f>VLOOKUP(A60,'compiled works'!$A$6:$G$5503,7,0)</f>
        <v>1989</v>
      </c>
    </row>
    <row r="61" spans="1:9">
      <c r="A61">
        <v>4633</v>
      </c>
      <c r="C61" s="1" t="s">
        <v>298</v>
      </c>
      <c r="D61" s="1" t="s">
        <v>29</v>
      </c>
      <c r="E61" s="1"/>
      <c r="F61" t="s">
        <v>29830</v>
      </c>
      <c r="G61">
        <f>VLOOKUP(A61,'compiled works'!$A$6:$R$5503,18,0)</f>
        <v>27</v>
      </c>
      <c r="H61" t="str">
        <f>VLOOKUP(A61,'compiled works'!$A$6:$G$5503,7,0)&amp;D61</f>
        <v>1989Yes</v>
      </c>
      <c r="I61">
        <f>VLOOKUP(A61,'compiled works'!$A$6:$G$5503,7,0)</f>
        <v>1989</v>
      </c>
    </row>
    <row r="62" spans="1:9">
      <c r="A62">
        <v>4802</v>
      </c>
      <c r="C62" s="1" t="s">
        <v>298</v>
      </c>
      <c r="D62" s="1" t="s">
        <v>29</v>
      </c>
      <c r="E62" s="1"/>
      <c r="F62" t="s">
        <v>29830</v>
      </c>
      <c r="G62">
        <f>VLOOKUP(A62,'compiled works'!$A$6:$R$5503,18,0)</f>
        <v>28</v>
      </c>
      <c r="H62" t="str">
        <f>VLOOKUP(A62,'compiled works'!$A$6:$G$5503,7,0)&amp;D62</f>
        <v>1989Yes</v>
      </c>
      <c r="I62">
        <f>VLOOKUP(A62,'compiled works'!$A$6:$G$5503,7,0)</f>
        <v>1989</v>
      </c>
    </row>
    <row r="63" spans="1:9">
      <c r="A63">
        <v>4620</v>
      </c>
      <c r="C63" s="1" t="s">
        <v>298</v>
      </c>
      <c r="D63" s="1" t="s">
        <v>18</v>
      </c>
      <c r="E63" s="1"/>
      <c r="F63" t="s">
        <v>29848</v>
      </c>
      <c r="G63">
        <f>VLOOKUP(A63,'compiled works'!$A$6:$R$5503,18,0)</f>
        <v>29</v>
      </c>
      <c r="H63" t="str">
        <f>VLOOKUP(A63,'compiled works'!$A$6:$G$5503,7,0)&amp;D63</f>
        <v>1989No</v>
      </c>
      <c r="I63">
        <f>VLOOKUP(A63,'compiled works'!$A$6:$G$5503,7,0)</f>
        <v>1989</v>
      </c>
    </row>
    <row r="64" spans="1:9">
      <c r="A64">
        <v>1934</v>
      </c>
      <c r="C64" t="s">
        <v>298</v>
      </c>
      <c r="D64" t="s">
        <v>18</v>
      </c>
      <c r="F64" t="s">
        <v>29848</v>
      </c>
      <c r="G64">
        <f>VLOOKUP(A64,'compiled works'!$A$6:$R$5503,18,0)</f>
        <v>30</v>
      </c>
      <c r="H64" t="str">
        <f>VLOOKUP(A64,'compiled works'!$A$6:$G$5503,7,0)&amp;D64</f>
        <v>1989No</v>
      </c>
      <c r="I64">
        <f>VLOOKUP(A64,'compiled works'!$A$6:$G$5503,7,0)</f>
        <v>1989</v>
      </c>
    </row>
    <row r="65" spans="1:9">
      <c r="A65">
        <v>640</v>
      </c>
      <c r="C65" t="s">
        <v>298</v>
      </c>
      <c r="D65" t="s">
        <v>29</v>
      </c>
      <c r="F65" t="s">
        <v>29830</v>
      </c>
      <c r="G65">
        <f>VLOOKUP(A65,'compiled works'!$A$6:$R$5503,18,0)</f>
        <v>31</v>
      </c>
      <c r="H65" t="str">
        <f>VLOOKUP(A65,'compiled works'!$A$6:$G$5503,7,0)&amp;D65</f>
        <v>1989Yes</v>
      </c>
      <c r="I65">
        <f>VLOOKUP(A65,'compiled works'!$A$6:$G$5503,7,0)</f>
        <v>1989</v>
      </c>
    </row>
    <row r="66" spans="1:9">
      <c r="A66">
        <v>4871</v>
      </c>
      <c r="C66" s="1" t="s">
        <v>298</v>
      </c>
      <c r="D66" s="1" t="s">
        <v>18</v>
      </c>
      <c r="E66" s="1"/>
      <c r="F66" t="s">
        <v>29848</v>
      </c>
      <c r="G66">
        <f>VLOOKUP(A66,'compiled works'!$A$6:$R$5503,18,0)</f>
        <v>33</v>
      </c>
      <c r="H66" t="str">
        <f>VLOOKUP(A66,'compiled works'!$A$6:$G$5503,7,0)&amp;D66</f>
        <v>1989No</v>
      </c>
      <c r="I66">
        <f>VLOOKUP(A66,'compiled works'!$A$6:$G$5503,7,0)</f>
        <v>1989</v>
      </c>
    </row>
    <row r="67" spans="1:9">
      <c r="A67">
        <v>4599</v>
      </c>
      <c r="C67" s="1" t="s">
        <v>298</v>
      </c>
      <c r="D67" s="1" t="s">
        <v>18</v>
      </c>
      <c r="E67" s="1"/>
      <c r="F67" t="s">
        <v>29848</v>
      </c>
      <c r="G67">
        <f>VLOOKUP(A67,'compiled works'!$A$6:$R$5503,18,0)</f>
        <v>35</v>
      </c>
      <c r="H67" t="str">
        <f>VLOOKUP(A67,'compiled works'!$A$6:$G$5503,7,0)&amp;D67</f>
        <v>1989No</v>
      </c>
      <c r="I67">
        <f>VLOOKUP(A67,'compiled works'!$A$6:$G$5503,7,0)</f>
        <v>1989</v>
      </c>
    </row>
    <row r="68" spans="1:9">
      <c r="A68">
        <v>129</v>
      </c>
      <c r="C68" t="s">
        <v>298</v>
      </c>
      <c r="D68" t="s">
        <v>18</v>
      </c>
      <c r="F68" t="s">
        <v>29848</v>
      </c>
      <c r="G68">
        <f>VLOOKUP(A68,'compiled works'!$A$6:$R$5503,18,0)</f>
        <v>36</v>
      </c>
      <c r="H68" t="str">
        <f>VLOOKUP(A68,'compiled works'!$A$6:$G$5503,7,0)&amp;D68</f>
        <v>1989No</v>
      </c>
      <c r="I68">
        <f>VLOOKUP(A68,'compiled works'!$A$6:$G$5503,7,0)</f>
        <v>1989</v>
      </c>
    </row>
    <row r="69" spans="1:9">
      <c r="A69">
        <v>988</v>
      </c>
      <c r="C69" t="s">
        <v>298</v>
      </c>
      <c r="D69" t="s">
        <v>18</v>
      </c>
      <c r="F69" t="s">
        <v>29848</v>
      </c>
      <c r="G69">
        <f>VLOOKUP(A69,'compiled works'!$A$6:$R$5503,18,0)</f>
        <v>37</v>
      </c>
      <c r="H69" t="str">
        <f>VLOOKUP(A69,'compiled works'!$A$6:$G$5503,7,0)&amp;D69</f>
        <v>1989No</v>
      </c>
      <c r="I69">
        <f>VLOOKUP(A69,'compiled works'!$A$6:$G$5503,7,0)</f>
        <v>1989</v>
      </c>
    </row>
    <row r="70" spans="1:9">
      <c r="A70">
        <v>1471</v>
      </c>
      <c r="C70" t="s">
        <v>298</v>
      </c>
      <c r="D70" t="s">
        <v>18</v>
      </c>
      <c r="F70" t="s">
        <v>29848</v>
      </c>
      <c r="G70">
        <f>VLOOKUP(A70,'compiled works'!$A$6:$R$5503,18,0)</f>
        <v>39</v>
      </c>
      <c r="H70" t="str">
        <f>VLOOKUP(A70,'compiled works'!$A$6:$G$5503,7,0)&amp;D70</f>
        <v>1989No</v>
      </c>
      <c r="I70">
        <f>VLOOKUP(A70,'compiled works'!$A$6:$G$5503,7,0)</f>
        <v>1989</v>
      </c>
    </row>
    <row r="71" spans="1:9">
      <c r="A71">
        <v>142</v>
      </c>
      <c r="C71" t="s">
        <v>298</v>
      </c>
      <c r="D71" t="s">
        <v>29</v>
      </c>
      <c r="E71">
        <v>900</v>
      </c>
      <c r="F71" t="s">
        <v>29830</v>
      </c>
      <c r="G71">
        <f>VLOOKUP(A71,'compiled works'!$A$6:$R$5503,18,0)</f>
        <v>41</v>
      </c>
      <c r="H71" t="str">
        <f>VLOOKUP(A71,'compiled works'!$A$6:$G$5503,7,0)&amp;D71</f>
        <v>1989Yes</v>
      </c>
      <c r="I71">
        <f>VLOOKUP(A71,'compiled works'!$A$6:$G$5503,7,0)</f>
        <v>1989</v>
      </c>
    </row>
    <row r="72" spans="1:9">
      <c r="A72">
        <v>2410</v>
      </c>
      <c r="C72" t="s">
        <v>298</v>
      </c>
      <c r="D72" t="s">
        <v>18</v>
      </c>
      <c r="F72" t="s">
        <v>29848</v>
      </c>
      <c r="G72">
        <f>VLOOKUP(A72,'compiled works'!$A$6:$R$5503,18,0)</f>
        <v>42</v>
      </c>
      <c r="H72" t="str">
        <f>VLOOKUP(A72,'compiled works'!$A$6:$G$5503,7,0)&amp;D72</f>
        <v>1989No</v>
      </c>
      <c r="I72">
        <f>VLOOKUP(A72,'compiled works'!$A$6:$G$5503,7,0)</f>
        <v>1989</v>
      </c>
    </row>
    <row r="73" spans="1:9">
      <c r="A73">
        <v>176</v>
      </c>
      <c r="C73" t="s">
        <v>298</v>
      </c>
      <c r="D73" t="s">
        <v>29</v>
      </c>
      <c r="F73" t="s">
        <v>29830</v>
      </c>
      <c r="G73">
        <f>VLOOKUP(A73,'compiled works'!$A$6:$R$5503,18,0)</f>
        <v>43</v>
      </c>
      <c r="H73" t="str">
        <f>VLOOKUP(A73,'compiled works'!$A$6:$G$5503,7,0)&amp;D73</f>
        <v>1989Yes</v>
      </c>
      <c r="I73">
        <f>VLOOKUP(A73,'compiled works'!$A$6:$G$5503,7,0)</f>
        <v>1989</v>
      </c>
    </row>
    <row r="74" spans="1:9">
      <c r="A74">
        <v>2037</v>
      </c>
      <c r="C74" t="s">
        <v>298</v>
      </c>
      <c r="D74" t="s">
        <v>18</v>
      </c>
      <c r="F74" t="s">
        <v>29848</v>
      </c>
      <c r="G74">
        <f>VLOOKUP(A74,'compiled works'!$A$6:$R$5503,18,0)</f>
        <v>44</v>
      </c>
      <c r="H74" t="str">
        <f>VLOOKUP(A74,'compiled works'!$A$6:$G$5503,7,0)&amp;D74</f>
        <v>1989No</v>
      </c>
      <c r="I74">
        <f>VLOOKUP(A74,'compiled works'!$A$6:$G$5503,7,0)</f>
        <v>1989</v>
      </c>
    </row>
    <row r="75" spans="1:9">
      <c r="A75">
        <v>2250</v>
      </c>
      <c r="C75" t="s">
        <v>298</v>
      </c>
      <c r="D75" t="s">
        <v>18</v>
      </c>
      <c r="F75" t="s">
        <v>29848</v>
      </c>
      <c r="G75">
        <f>VLOOKUP(A75,'compiled works'!$A$6:$R$5503,18,0)</f>
        <v>46</v>
      </c>
      <c r="H75" t="str">
        <f>VLOOKUP(A75,'compiled works'!$A$6:$G$5503,7,0)&amp;D75</f>
        <v>1989No</v>
      </c>
      <c r="I75">
        <f>VLOOKUP(A75,'compiled works'!$A$6:$G$5503,7,0)</f>
        <v>1989</v>
      </c>
    </row>
    <row r="76" spans="1:9">
      <c r="A76">
        <v>4764</v>
      </c>
      <c r="C76" s="1" t="s">
        <v>298</v>
      </c>
      <c r="D76" s="1" t="s">
        <v>29</v>
      </c>
      <c r="E76" s="1"/>
      <c r="F76" t="s">
        <v>29830</v>
      </c>
      <c r="G76">
        <f>VLOOKUP(A76,'compiled works'!$A$6:$R$5503,18,0)</f>
        <v>47</v>
      </c>
      <c r="H76" t="str">
        <f>VLOOKUP(A76,'compiled works'!$A$6:$G$5503,7,0)&amp;D76</f>
        <v>1989Yes</v>
      </c>
      <c r="I76">
        <f>VLOOKUP(A76,'compiled works'!$A$6:$G$5503,7,0)</f>
        <v>1989</v>
      </c>
    </row>
    <row r="77" spans="1:9">
      <c r="A77">
        <v>4744</v>
      </c>
      <c r="C77" s="1" t="s">
        <v>298</v>
      </c>
      <c r="D77" s="1" t="s">
        <v>29</v>
      </c>
      <c r="E77" s="1"/>
      <c r="F77" t="s">
        <v>29830</v>
      </c>
      <c r="G77">
        <f>VLOOKUP(A77,'compiled works'!$A$6:$R$5503,18,0)</f>
        <v>48</v>
      </c>
      <c r="H77" t="str">
        <f>VLOOKUP(A77,'compiled works'!$A$6:$G$5503,7,0)&amp;D77</f>
        <v>1989Yes</v>
      </c>
      <c r="I77">
        <f>VLOOKUP(A77,'compiled works'!$A$6:$G$5503,7,0)</f>
        <v>1989</v>
      </c>
    </row>
    <row r="78" spans="1:9">
      <c r="A78">
        <v>86</v>
      </c>
      <c r="C78" t="s">
        <v>298</v>
      </c>
      <c r="D78" t="s">
        <v>29</v>
      </c>
      <c r="F78" t="s">
        <v>29830</v>
      </c>
      <c r="G78">
        <f>VLOOKUP(A78,'compiled works'!$A$6:$R$5503,18,0)</f>
        <v>50</v>
      </c>
      <c r="H78" t="str">
        <f>VLOOKUP(A78,'compiled works'!$A$6:$G$5503,7,0)&amp;D78</f>
        <v>1989Yes</v>
      </c>
      <c r="I78">
        <f>VLOOKUP(A78,'compiled works'!$A$6:$G$5503,7,0)</f>
        <v>1989</v>
      </c>
    </row>
    <row r="79" spans="1:9">
      <c r="A79">
        <v>4621</v>
      </c>
      <c r="C79" s="1" t="s">
        <v>298</v>
      </c>
      <c r="D79" s="1" t="s">
        <v>29</v>
      </c>
      <c r="E79" s="1"/>
      <c r="F79" t="s">
        <v>29830</v>
      </c>
      <c r="G79">
        <f>VLOOKUP(A79,'compiled works'!$A$6:$R$5503,18,0)</f>
        <v>51</v>
      </c>
      <c r="H79" t="str">
        <f>VLOOKUP(A79,'compiled works'!$A$6:$G$5503,7,0)&amp;D79</f>
        <v>1989Yes</v>
      </c>
      <c r="I79">
        <f>VLOOKUP(A79,'compiled works'!$A$6:$G$5503,7,0)</f>
        <v>1989</v>
      </c>
    </row>
    <row r="80" spans="1:9">
      <c r="A80">
        <v>4818</v>
      </c>
      <c r="C80" s="1" t="s">
        <v>298</v>
      </c>
      <c r="D80" s="1" t="s">
        <v>29</v>
      </c>
      <c r="E80" s="1"/>
      <c r="F80" t="s">
        <v>29830</v>
      </c>
      <c r="G80">
        <f>VLOOKUP(A80,'compiled works'!$A$6:$R$5503,18,0)</f>
        <v>54</v>
      </c>
      <c r="H80" t="str">
        <f>VLOOKUP(A80,'compiled works'!$A$6:$G$5503,7,0)&amp;D80</f>
        <v>1989Yes</v>
      </c>
      <c r="I80">
        <f>VLOOKUP(A80,'compiled works'!$A$6:$G$5503,7,0)</f>
        <v>1989</v>
      </c>
    </row>
    <row r="81" spans="1:9">
      <c r="A81">
        <v>4864</v>
      </c>
      <c r="C81" s="1" t="s">
        <v>298</v>
      </c>
      <c r="D81" s="1" t="s">
        <v>29</v>
      </c>
      <c r="E81" s="1"/>
      <c r="F81" t="s">
        <v>29830</v>
      </c>
      <c r="G81">
        <f>VLOOKUP(A81,'compiled works'!$A$6:$R$5503,18,0)</f>
        <v>54</v>
      </c>
      <c r="H81" t="str">
        <f>VLOOKUP(A81,'compiled works'!$A$6:$G$5503,7,0)&amp;D81</f>
        <v>1989Yes</v>
      </c>
      <c r="I81">
        <f>VLOOKUP(A81,'compiled works'!$A$6:$G$5503,7,0)</f>
        <v>1989</v>
      </c>
    </row>
    <row r="82" spans="1:9">
      <c r="A82">
        <v>4824</v>
      </c>
      <c r="C82" s="1" t="s">
        <v>298</v>
      </c>
      <c r="D82" s="1" t="s">
        <v>29</v>
      </c>
      <c r="E82" s="1"/>
      <c r="F82" t="s">
        <v>29830</v>
      </c>
      <c r="G82">
        <f>VLOOKUP(A82,'compiled works'!$A$6:$R$5503,18,0)</f>
        <v>55</v>
      </c>
      <c r="H82" t="str">
        <f>VLOOKUP(A82,'compiled works'!$A$6:$G$5503,7,0)&amp;D82</f>
        <v>1989Yes</v>
      </c>
      <c r="I82">
        <f>VLOOKUP(A82,'compiled works'!$A$6:$G$5503,7,0)</f>
        <v>1989</v>
      </c>
    </row>
    <row r="83" spans="1:9">
      <c r="A83">
        <v>4732</v>
      </c>
      <c r="C83" s="1" t="s">
        <v>298</v>
      </c>
      <c r="D83" s="1" t="s">
        <v>29</v>
      </c>
      <c r="E83" s="1"/>
      <c r="F83" t="s">
        <v>29830</v>
      </c>
      <c r="G83">
        <f>VLOOKUP(A83,'compiled works'!$A$6:$R$5503,18,0)</f>
        <v>56</v>
      </c>
      <c r="H83" t="str">
        <f>VLOOKUP(A83,'compiled works'!$A$6:$G$5503,7,0)&amp;D83</f>
        <v>1989Yes</v>
      </c>
      <c r="I83">
        <f>VLOOKUP(A83,'compiled works'!$A$6:$G$5503,7,0)</f>
        <v>1989</v>
      </c>
    </row>
    <row r="84" spans="1:9">
      <c r="A84">
        <v>4597</v>
      </c>
      <c r="C84" s="1" t="s">
        <v>298</v>
      </c>
      <c r="D84" s="1" t="s">
        <v>29</v>
      </c>
      <c r="E84" s="1"/>
      <c r="F84" t="s">
        <v>29830</v>
      </c>
      <c r="G84">
        <f>VLOOKUP(A84,'compiled works'!$A$6:$R$5503,18,0)</f>
        <v>57</v>
      </c>
      <c r="H84" t="str">
        <f>VLOOKUP(A84,'compiled works'!$A$6:$G$5503,7,0)&amp;D84</f>
        <v>1989Yes</v>
      </c>
      <c r="I84">
        <f>VLOOKUP(A84,'compiled works'!$A$6:$G$5503,7,0)</f>
        <v>1989</v>
      </c>
    </row>
    <row r="85" spans="1:9">
      <c r="A85">
        <v>4796</v>
      </c>
      <c r="C85" s="1" t="s">
        <v>298</v>
      </c>
      <c r="D85" s="1" t="s">
        <v>29</v>
      </c>
      <c r="E85" s="1"/>
      <c r="F85" t="s">
        <v>29830</v>
      </c>
      <c r="G85">
        <f>VLOOKUP(A85,'compiled works'!$A$6:$R$5503,18,0)</f>
        <v>58</v>
      </c>
      <c r="H85" t="str">
        <f>VLOOKUP(A85,'compiled works'!$A$6:$G$5503,7,0)&amp;D85</f>
        <v>1989Yes</v>
      </c>
      <c r="I85">
        <f>VLOOKUP(A85,'compiled works'!$A$6:$G$5503,7,0)</f>
        <v>1989</v>
      </c>
    </row>
    <row r="86" spans="1:9">
      <c r="A86">
        <v>4782</v>
      </c>
      <c r="C86" s="1" t="s">
        <v>298</v>
      </c>
      <c r="D86" s="1" t="s">
        <v>18</v>
      </c>
      <c r="E86" s="1"/>
      <c r="F86" t="s">
        <v>29848</v>
      </c>
      <c r="G86">
        <f>VLOOKUP(A86,'compiled works'!$A$6:$R$5503,18,0)</f>
        <v>60</v>
      </c>
      <c r="H86" t="str">
        <f>VLOOKUP(A86,'compiled works'!$A$6:$G$5503,7,0)&amp;D86</f>
        <v>1989No</v>
      </c>
      <c r="I86">
        <f>VLOOKUP(A86,'compiled works'!$A$6:$G$5503,7,0)</f>
        <v>1989</v>
      </c>
    </row>
    <row r="87" spans="1:9">
      <c r="A87">
        <v>602</v>
      </c>
      <c r="C87" t="s">
        <v>298</v>
      </c>
      <c r="D87" t="s">
        <v>18</v>
      </c>
      <c r="F87" t="s">
        <v>29848</v>
      </c>
      <c r="G87">
        <f>VLOOKUP(A87,'compiled works'!$A$6:$R$5503,18,0)</f>
        <v>63</v>
      </c>
      <c r="H87" t="str">
        <f>VLOOKUP(A87,'compiled works'!$A$6:$G$5503,7,0)&amp;D87</f>
        <v>1989No</v>
      </c>
      <c r="I87">
        <f>VLOOKUP(A87,'compiled works'!$A$6:$G$5503,7,0)</f>
        <v>1989</v>
      </c>
    </row>
    <row r="88" spans="1:9">
      <c r="A88">
        <v>4808</v>
      </c>
      <c r="C88" s="1" t="s">
        <v>298</v>
      </c>
      <c r="D88" s="1" t="s">
        <v>29</v>
      </c>
      <c r="E88" s="1"/>
      <c r="F88" t="s">
        <v>29830</v>
      </c>
      <c r="G88">
        <f>VLOOKUP(A88,'compiled works'!$A$6:$R$5503,18,0)</f>
        <v>64</v>
      </c>
      <c r="H88" t="str">
        <f>VLOOKUP(A88,'compiled works'!$A$6:$G$5503,7,0)&amp;D88</f>
        <v>1989Yes</v>
      </c>
      <c r="I88">
        <f>VLOOKUP(A88,'compiled works'!$A$6:$G$5503,7,0)</f>
        <v>1989</v>
      </c>
    </row>
    <row r="89" spans="1:9">
      <c r="A89">
        <v>4865</v>
      </c>
      <c r="C89" s="1" t="s">
        <v>298</v>
      </c>
      <c r="D89" s="1" t="s">
        <v>18</v>
      </c>
      <c r="E89" s="1"/>
      <c r="F89" t="s">
        <v>29848</v>
      </c>
      <c r="G89">
        <f>VLOOKUP(A89,'compiled works'!$A$6:$R$5503,18,0)</f>
        <v>65</v>
      </c>
      <c r="H89" t="str">
        <f>VLOOKUP(A89,'compiled works'!$A$6:$G$5503,7,0)&amp;D89</f>
        <v>1989No</v>
      </c>
      <c r="I89">
        <f>VLOOKUP(A89,'compiled works'!$A$6:$G$5503,7,0)</f>
        <v>1989</v>
      </c>
    </row>
    <row r="90" spans="1:9">
      <c r="A90">
        <v>4810</v>
      </c>
      <c r="C90" s="1" t="s">
        <v>298</v>
      </c>
      <c r="D90" s="1" t="s">
        <v>29</v>
      </c>
      <c r="F90" t="str">
        <f>I90&amp;MID(C90,1,4)&amp;D90</f>
        <v>1989Pd-DYes</v>
      </c>
      <c r="G90">
        <f>VLOOKUP(A90,'compiled works'!$A$6:$R$5503,18,0)</f>
        <v>66</v>
      </c>
      <c r="H90" t="str">
        <f>VLOOKUP(A90,'compiled works'!$A$6:$G$5503,7,0)&amp;D90</f>
        <v>1989Yes</v>
      </c>
      <c r="I90">
        <f>VLOOKUP(A90,'compiled works'!$A$6:$G$5503,7,0)</f>
        <v>1989</v>
      </c>
    </row>
    <row r="91" spans="1:9">
      <c r="A91">
        <v>4687</v>
      </c>
      <c r="C91" s="1" t="s">
        <v>298</v>
      </c>
      <c r="D91" s="1" t="s">
        <v>18</v>
      </c>
      <c r="E91" s="1"/>
      <c r="F91" t="s">
        <v>29848</v>
      </c>
      <c r="G91">
        <f>VLOOKUP(A91,'compiled works'!$A$6:$R$5503,18,0)</f>
        <v>71</v>
      </c>
      <c r="H91" t="str">
        <f>VLOOKUP(A91,'compiled works'!$A$6:$G$5503,7,0)&amp;D91</f>
        <v>1989No</v>
      </c>
      <c r="I91">
        <f>VLOOKUP(A91,'compiled works'!$A$6:$G$5503,7,0)</f>
        <v>1989</v>
      </c>
    </row>
    <row r="92" spans="1:9">
      <c r="A92">
        <v>827</v>
      </c>
      <c r="C92" t="s">
        <v>298</v>
      </c>
      <c r="D92" t="s">
        <v>18</v>
      </c>
      <c r="F92" t="s">
        <v>29848</v>
      </c>
      <c r="G92">
        <f>VLOOKUP(A92,'compiled works'!$A$6:$R$5503,18,0)</f>
        <v>72</v>
      </c>
      <c r="H92" t="str">
        <f>VLOOKUP(A92,'compiled works'!$A$6:$G$5503,7,0)&amp;D92</f>
        <v>1989No</v>
      </c>
      <c r="I92">
        <f>VLOOKUP(A92,'compiled works'!$A$6:$G$5503,7,0)</f>
        <v>1989</v>
      </c>
    </row>
    <row r="93" spans="1:9">
      <c r="A93">
        <v>992</v>
      </c>
      <c r="C93" t="s">
        <v>298</v>
      </c>
      <c r="D93" t="s">
        <v>18</v>
      </c>
      <c r="E93">
        <v>529.91999999999996</v>
      </c>
      <c r="F93" t="s">
        <v>29848</v>
      </c>
      <c r="G93">
        <f>VLOOKUP(A93,'compiled works'!$A$6:$R$5503,18,0)</f>
        <v>72</v>
      </c>
      <c r="H93" t="str">
        <f>VLOOKUP(A93,'compiled works'!$A$6:$G$5503,7,0)&amp;D93</f>
        <v>1989No</v>
      </c>
      <c r="I93">
        <f>VLOOKUP(A93,'compiled works'!$A$6:$G$5503,7,0)</f>
        <v>1989</v>
      </c>
    </row>
    <row r="94" spans="1:9">
      <c r="A94">
        <v>4603</v>
      </c>
      <c r="C94" s="1" t="s">
        <v>298</v>
      </c>
      <c r="D94" s="1" t="s">
        <v>18</v>
      </c>
      <c r="E94" s="1"/>
      <c r="F94" t="s">
        <v>29848</v>
      </c>
      <c r="G94">
        <f>VLOOKUP(A94,'compiled works'!$A$6:$R$5503,18,0)</f>
        <v>75</v>
      </c>
      <c r="H94" t="str">
        <f>VLOOKUP(A94,'compiled works'!$A$6:$G$5503,7,0)&amp;D94</f>
        <v>1989No</v>
      </c>
      <c r="I94">
        <f>VLOOKUP(A94,'compiled works'!$A$6:$G$5503,7,0)</f>
        <v>1989</v>
      </c>
    </row>
    <row r="95" spans="1:9">
      <c r="A95">
        <v>4814</v>
      </c>
      <c r="C95" s="1" t="s">
        <v>298</v>
      </c>
      <c r="D95" s="1" t="s">
        <v>18</v>
      </c>
      <c r="E95" s="1"/>
      <c r="F95" t="s">
        <v>29848</v>
      </c>
      <c r="G95">
        <f>VLOOKUP(A95,'compiled works'!$A$6:$R$5503,18,0)</f>
        <v>77</v>
      </c>
      <c r="H95" t="str">
        <f>VLOOKUP(A95,'compiled works'!$A$6:$G$5503,7,0)&amp;D95</f>
        <v>1989No</v>
      </c>
      <c r="I95">
        <f>VLOOKUP(A95,'compiled works'!$A$6:$G$5503,7,0)</f>
        <v>1989</v>
      </c>
    </row>
    <row r="96" spans="1:9">
      <c r="A96">
        <v>1100</v>
      </c>
      <c r="C96" t="s">
        <v>298</v>
      </c>
      <c r="D96" t="s">
        <v>29</v>
      </c>
      <c r="F96" t="s">
        <v>29830</v>
      </c>
      <c r="G96">
        <f>VLOOKUP(A96,'compiled works'!$A$6:$R$5503,18,0)</f>
        <v>80</v>
      </c>
      <c r="H96" t="str">
        <f>VLOOKUP(A96,'compiled works'!$A$6:$G$5503,7,0)&amp;D96</f>
        <v>1989Yes</v>
      </c>
      <c r="I96">
        <f>VLOOKUP(A96,'compiled works'!$A$6:$G$5503,7,0)</f>
        <v>1989</v>
      </c>
    </row>
    <row r="97" spans="1:9">
      <c r="A97">
        <v>307</v>
      </c>
      <c r="C97" t="s">
        <v>298</v>
      </c>
      <c r="D97" t="s">
        <v>18</v>
      </c>
      <c r="F97" t="s">
        <v>29848</v>
      </c>
      <c r="G97">
        <f>VLOOKUP(A97,'compiled works'!$A$6:$R$5503,18,0)</f>
        <v>81</v>
      </c>
      <c r="H97" t="str">
        <f>VLOOKUP(A97,'compiled works'!$A$6:$G$5503,7,0)&amp;D97</f>
        <v>1989No</v>
      </c>
      <c r="I97">
        <f>VLOOKUP(A97,'compiled works'!$A$6:$G$5503,7,0)</f>
        <v>1989</v>
      </c>
    </row>
    <row r="98" spans="1:9">
      <c r="A98">
        <v>1299</v>
      </c>
      <c r="C98" t="s">
        <v>298</v>
      </c>
      <c r="D98" t="s">
        <v>18</v>
      </c>
      <c r="F98" t="s">
        <v>29848</v>
      </c>
      <c r="G98">
        <f>VLOOKUP(A98,'compiled works'!$A$6:$R$5503,18,0)</f>
        <v>81</v>
      </c>
      <c r="H98" t="str">
        <f>VLOOKUP(A98,'compiled works'!$A$6:$G$5503,7,0)&amp;D98</f>
        <v>1989No</v>
      </c>
      <c r="I98">
        <f>VLOOKUP(A98,'compiled works'!$A$6:$G$5503,7,0)</f>
        <v>1989</v>
      </c>
    </row>
    <row r="99" spans="1:9">
      <c r="A99">
        <v>4548</v>
      </c>
      <c r="C99" s="1" t="s">
        <v>298</v>
      </c>
      <c r="D99" s="1" t="s">
        <v>29</v>
      </c>
      <c r="F99" t="str">
        <f>I99&amp;MID(C99,1,4)&amp;D99</f>
        <v>1989Pd-DYes</v>
      </c>
      <c r="G99">
        <f>VLOOKUP(A99,'compiled works'!$A$6:$R$5503,18,0)</f>
        <v>82</v>
      </c>
      <c r="H99" t="str">
        <f>VLOOKUP(A99,'compiled works'!$A$6:$G$5503,7,0)&amp;D99</f>
        <v>1989Yes</v>
      </c>
      <c r="I99">
        <f>VLOOKUP(A99,'compiled works'!$A$6:$G$5503,7,0)</f>
        <v>1989</v>
      </c>
    </row>
    <row r="100" spans="1:9">
      <c r="A100">
        <v>4811</v>
      </c>
      <c r="C100" s="1" t="s">
        <v>1426</v>
      </c>
      <c r="D100" s="1" t="s">
        <v>18</v>
      </c>
      <c r="E100" s="1"/>
      <c r="F100" t="s">
        <v>29848</v>
      </c>
      <c r="G100">
        <f>VLOOKUP(A100,'compiled works'!$A$6:$R$5503,18,0)</f>
        <v>8</v>
      </c>
      <c r="H100" t="str">
        <f>VLOOKUP(A100,'compiled works'!$A$6:$G$5503,7,0)&amp;D100</f>
        <v>1989No</v>
      </c>
      <c r="I100">
        <f>VLOOKUP(A100,'compiled works'!$A$6:$G$5503,7,0)</f>
        <v>1989</v>
      </c>
    </row>
    <row r="101" spans="1:9">
      <c r="A101">
        <v>1031</v>
      </c>
      <c r="C101" t="s">
        <v>1426</v>
      </c>
      <c r="D101" t="s">
        <v>29</v>
      </c>
      <c r="F101" t="s">
        <v>29830</v>
      </c>
      <c r="G101">
        <f>VLOOKUP(A101,'compiled works'!$A$6:$R$5503,18,0)</f>
        <v>16</v>
      </c>
      <c r="H101" t="str">
        <f>VLOOKUP(A101,'compiled works'!$A$6:$G$5503,7,0)&amp;D101</f>
        <v>1989Yes</v>
      </c>
      <c r="I101">
        <f>VLOOKUP(A101,'compiled works'!$A$6:$G$5503,7,0)</f>
        <v>1989</v>
      </c>
    </row>
    <row r="102" spans="1:9">
      <c r="A102">
        <v>1551</v>
      </c>
      <c r="C102" t="s">
        <v>1426</v>
      </c>
      <c r="D102" t="s">
        <v>29</v>
      </c>
      <c r="F102" t="s">
        <v>29830</v>
      </c>
      <c r="G102">
        <f>VLOOKUP(A102,'compiled works'!$A$6:$R$5503,18,0)</f>
        <v>16</v>
      </c>
      <c r="H102" t="str">
        <f>VLOOKUP(A102,'compiled works'!$A$6:$G$5503,7,0)&amp;D102</f>
        <v>1989Yes</v>
      </c>
      <c r="I102">
        <f>VLOOKUP(A102,'compiled works'!$A$6:$G$5503,7,0)</f>
        <v>1989</v>
      </c>
    </row>
    <row r="103" spans="1:9">
      <c r="A103">
        <v>1954</v>
      </c>
      <c r="C103" t="s">
        <v>1426</v>
      </c>
      <c r="D103" t="s">
        <v>29</v>
      </c>
      <c r="F103" t="s">
        <v>29830</v>
      </c>
      <c r="G103">
        <f>VLOOKUP(A103,'compiled works'!$A$6:$R$5503,18,0)</f>
        <v>17</v>
      </c>
      <c r="H103" t="str">
        <f>VLOOKUP(A103,'compiled works'!$A$6:$G$5503,7,0)&amp;D103</f>
        <v>1989Yes</v>
      </c>
      <c r="I103">
        <f>VLOOKUP(A103,'compiled works'!$A$6:$G$5503,7,0)</f>
        <v>1989</v>
      </c>
    </row>
    <row r="104" spans="1:9">
      <c r="A104">
        <v>1436</v>
      </c>
      <c r="C104" t="s">
        <v>1426</v>
      </c>
      <c r="D104" t="s">
        <v>29</v>
      </c>
      <c r="F104" t="s">
        <v>29830</v>
      </c>
      <c r="G104">
        <f>VLOOKUP(A104,'compiled works'!$A$6:$R$5503,18,0)</f>
        <v>22</v>
      </c>
      <c r="H104" t="str">
        <f>VLOOKUP(A104,'compiled works'!$A$6:$G$5503,7,0)&amp;D104</f>
        <v>1989Yes</v>
      </c>
      <c r="I104">
        <f>VLOOKUP(A104,'compiled works'!$A$6:$G$5503,7,0)</f>
        <v>1989</v>
      </c>
    </row>
    <row r="105" spans="1:9">
      <c r="A105">
        <v>1843</v>
      </c>
      <c r="C105" t="s">
        <v>1426</v>
      </c>
      <c r="D105" t="s">
        <v>18</v>
      </c>
      <c r="F105" t="s">
        <v>29848</v>
      </c>
      <c r="G105">
        <f>VLOOKUP(A105,'compiled works'!$A$6:$R$5503,18,0)</f>
        <v>44</v>
      </c>
      <c r="H105" t="str">
        <f>VLOOKUP(A105,'compiled works'!$A$6:$G$5503,7,0)&amp;D105</f>
        <v>1989No</v>
      </c>
      <c r="I105">
        <f>VLOOKUP(A105,'compiled works'!$A$6:$G$5503,7,0)</f>
        <v>1989</v>
      </c>
    </row>
    <row r="106" spans="1:9">
      <c r="A106">
        <v>904</v>
      </c>
      <c r="C106" t="s">
        <v>1426</v>
      </c>
      <c r="D106" t="s">
        <v>18</v>
      </c>
      <c r="F106" t="s">
        <v>29848</v>
      </c>
      <c r="G106">
        <f>VLOOKUP(A106,'compiled works'!$A$6:$R$5503,18,0)</f>
        <v>59</v>
      </c>
      <c r="H106" t="str">
        <f>VLOOKUP(A106,'compiled works'!$A$6:$G$5503,7,0)&amp;D106</f>
        <v>1989No</v>
      </c>
      <c r="I106">
        <f>VLOOKUP(A106,'compiled works'!$A$6:$G$5503,7,0)</f>
        <v>1989</v>
      </c>
    </row>
    <row r="107" spans="1:9">
      <c r="A107">
        <v>811</v>
      </c>
      <c r="C107" t="s">
        <v>1426</v>
      </c>
      <c r="D107" t="s">
        <v>18</v>
      </c>
      <c r="F107" t="s">
        <v>29848</v>
      </c>
      <c r="G107">
        <f>VLOOKUP(A107,'compiled works'!$A$6:$R$5503,18,0)</f>
        <v>60</v>
      </c>
      <c r="H107" t="str">
        <f>VLOOKUP(A107,'compiled works'!$A$6:$G$5503,7,0)&amp;D107</f>
        <v>1989No</v>
      </c>
      <c r="I107">
        <f>VLOOKUP(A107,'compiled works'!$A$6:$G$5503,7,0)</f>
        <v>1989</v>
      </c>
    </row>
    <row r="108" spans="1:9">
      <c r="A108">
        <v>1225</v>
      </c>
      <c r="C108" t="s">
        <v>1426</v>
      </c>
      <c r="D108" t="s">
        <v>18</v>
      </c>
      <c r="F108" t="s">
        <v>29848</v>
      </c>
      <c r="G108">
        <f>VLOOKUP(A108,'compiled works'!$A$6:$R$5503,18,0)</f>
        <v>62</v>
      </c>
      <c r="H108" t="str">
        <f>VLOOKUP(A108,'compiled works'!$A$6:$G$5503,7,0)&amp;D108</f>
        <v>1989No</v>
      </c>
      <c r="I108">
        <f>VLOOKUP(A108,'compiled works'!$A$6:$G$5503,7,0)</f>
        <v>1989</v>
      </c>
    </row>
    <row r="109" spans="1:9">
      <c r="A109">
        <v>1893</v>
      </c>
      <c r="C109" t="s">
        <v>1426</v>
      </c>
      <c r="D109" t="s">
        <v>18</v>
      </c>
      <c r="F109" t="s">
        <v>29848</v>
      </c>
      <c r="G109">
        <f>VLOOKUP(A109,'compiled works'!$A$6:$R$5503,18,0)</f>
        <v>68</v>
      </c>
      <c r="H109" t="str">
        <f>VLOOKUP(A109,'compiled works'!$A$6:$G$5503,7,0)&amp;D109</f>
        <v>1989No</v>
      </c>
      <c r="I109">
        <f>VLOOKUP(A109,'compiled works'!$A$6:$G$5503,7,0)</f>
        <v>1989</v>
      </c>
    </row>
    <row r="110" spans="1:9">
      <c r="A110">
        <v>991</v>
      </c>
      <c r="C110" t="s">
        <v>1426</v>
      </c>
      <c r="D110" t="s">
        <v>18</v>
      </c>
      <c r="F110" t="s">
        <v>29848</v>
      </c>
      <c r="G110">
        <f>VLOOKUP(A110,'compiled works'!$A$6:$R$5503,18,0)</f>
        <v>76</v>
      </c>
      <c r="H110" t="str">
        <f>VLOOKUP(A110,'compiled works'!$A$6:$G$5503,7,0)&amp;D110</f>
        <v>1989No</v>
      </c>
      <c r="I110">
        <f>VLOOKUP(A110,'compiled works'!$A$6:$G$5503,7,0)</f>
        <v>1989</v>
      </c>
    </row>
    <row r="111" spans="1:9">
      <c r="A111">
        <v>1079</v>
      </c>
      <c r="C111" t="s">
        <v>1426</v>
      </c>
      <c r="D111" t="s">
        <v>29</v>
      </c>
      <c r="F111" t="s">
        <v>29830</v>
      </c>
      <c r="G111">
        <f>VLOOKUP(A111,'compiled works'!$A$6:$R$5503,18,0)</f>
        <v>79</v>
      </c>
      <c r="H111" t="str">
        <f>VLOOKUP(A111,'compiled works'!$A$6:$G$5503,7,0)&amp;D111</f>
        <v>1989Yes</v>
      </c>
      <c r="I111">
        <f>VLOOKUP(A111,'compiled works'!$A$6:$G$5503,7,0)</f>
        <v>1989</v>
      </c>
    </row>
    <row r="112" spans="1:9">
      <c r="A112">
        <v>4625</v>
      </c>
      <c r="C112" s="1" t="s">
        <v>36</v>
      </c>
      <c r="D112" s="1" t="s">
        <v>29</v>
      </c>
      <c r="E112" s="1"/>
      <c r="F112" t="s">
        <v>29830</v>
      </c>
      <c r="G112">
        <f>VLOOKUP(A112,'compiled works'!$A$6:$R$5503,18,0)</f>
        <v>6</v>
      </c>
      <c r="H112" t="str">
        <f>VLOOKUP(A112,'compiled works'!$A$6:$G$5503,7,0)&amp;D112</f>
        <v>1989Yes</v>
      </c>
      <c r="I112">
        <f>VLOOKUP(A112,'compiled works'!$A$6:$G$5503,7,0)</f>
        <v>1989</v>
      </c>
    </row>
    <row r="113" spans="1:9">
      <c r="A113">
        <v>4813</v>
      </c>
      <c r="C113" s="1" t="s">
        <v>36</v>
      </c>
      <c r="D113" s="1" t="s">
        <v>29</v>
      </c>
      <c r="E113" s="1"/>
      <c r="F113" t="s">
        <v>29830</v>
      </c>
      <c r="G113">
        <f>VLOOKUP(A113,'compiled works'!$A$6:$R$5503,18,0)</f>
        <v>17</v>
      </c>
      <c r="H113" t="str">
        <f>VLOOKUP(A113,'compiled works'!$A$6:$G$5503,7,0)&amp;D113</f>
        <v>1989Yes</v>
      </c>
      <c r="I113">
        <f>VLOOKUP(A113,'compiled works'!$A$6:$G$5503,7,0)</f>
        <v>1989</v>
      </c>
    </row>
    <row r="114" spans="1:9">
      <c r="A114">
        <v>4805</v>
      </c>
      <c r="C114" s="1" t="s">
        <v>36</v>
      </c>
      <c r="D114" s="1" t="s">
        <v>18</v>
      </c>
      <c r="E114" s="1"/>
      <c r="F114" t="s">
        <v>29848</v>
      </c>
      <c r="G114">
        <f>VLOOKUP(A114,'compiled works'!$A$6:$R$5503,18,0)</f>
        <v>18</v>
      </c>
      <c r="H114" t="str">
        <f>VLOOKUP(A114,'compiled works'!$A$6:$G$5503,7,0)&amp;D114</f>
        <v>1989No</v>
      </c>
      <c r="I114">
        <f>VLOOKUP(A114,'compiled works'!$A$6:$G$5503,7,0)</f>
        <v>1989</v>
      </c>
    </row>
    <row r="115" spans="1:9">
      <c r="A115">
        <v>4655</v>
      </c>
      <c r="C115" s="1" t="s">
        <v>36</v>
      </c>
      <c r="D115" s="1" t="s">
        <v>29</v>
      </c>
      <c r="E115" s="1"/>
      <c r="F115" t="s">
        <v>29830</v>
      </c>
      <c r="G115">
        <f>VLOOKUP(A115,'compiled works'!$A$6:$R$5503,18,0)</f>
        <v>22</v>
      </c>
      <c r="H115" t="str">
        <f>VLOOKUP(A115,'compiled works'!$A$6:$G$5503,7,0)&amp;D115</f>
        <v>1989Yes</v>
      </c>
      <c r="I115">
        <f>VLOOKUP(A115,'compiled works'!$A$6:$G$5503,7,0)</f>
        <v>1989</v>
      </c>
    </row>
    <row r="116" spans="1:9">
      <c r="A116">
        <v>4797</v>
      </c>
      <c r="C116" s="1" t="s">
        <v>605</v>
      </c>
      <c r="D116" s="1" t="s">
        <v>18</v>
      </c>
      <c r="E116" s="1"/>
      <c r="F116" t="s">
        <v>29848</v>
      </c>
      <c r="G116">
        <f>VLOOKUP(A116,'compiled works'!$A$6:$R$5503,18,0)</f>
        <v>3</v>
      </c>
      <c r="H116" t="str">
        <f>VLOOKUP(A116,'compiled works'!$A$6:$G$5503,7,0)&amp;D116</f>
        <v>1989No</v>
      </c>
      <c r="I116">
        <f>VLOOKUP(A116,'compiled works'!$A$6:$G$5503,7,0)</f>
        <v>1989</v>
      </c>
    </row>
    <row r="117" spans="1:9">
      <c r="A117">
        <v>4843</v>
      </c>
      <c r="C117" s="1" t="s">
        <v>605</v>
      </c>
      <c r="D117" s="1" t="s">
        <v>29</v>
      </c>
      <c r="E117" s="1"/>
      <c r="F117" t="s">
        <v>29830</v>
      </c>
      <c r="G117">
        <f>VLOOKUP(A117,'compiled works'!$A$6:$R$5503,18,0)</f>
        <v>52</v>
      </c>
      <c r="H117" t="str">
        <f>VLOOKUP(A117,'compiled works'!$A$6:$G$5503,7,0)&amp;D117</f>
        <v>1989Yes</v>
      </c>
      <c r="I117">
        <f>VLOOKUP(A117,'compiled works'!$A$6:$G$5503,7,0)</f>
        <v>1989</v>
      </c>
    </row>
    <row r="118" spans="1:9">
      <c r="A118">
        <v>4622</v>
      </c>
      <c r="C118" s="1" t="s">
        <v>7876</v>
      </c>
      <c r="D118" s="1" t="s">
        <v>18</v>
      </c>
      <c r="E118" s="1"/>
      <c r="F118" t="s">
        <v>29848</v>
      </c>
      <c r="G118">
        <f>VLOOKUP(A118,'compiled works'!$A$6:$R$5503,18,0)</f>
        <v>7</v>
      </c>
      <c r="H118" t="str">
        <f>VLOOKUP(A118,'compiled works'!$A$6:$G$5503,7,0)&amp;D118</f>
        <v>1989No</v>
      </c>
      <c r="I118">
        <f>VLOOKUP(A118,'compiled works'!$A$6:$G$5503,7,0)</f>
        <v>1989</v>
      </c>
    </row>
    <row r="119" spans="1:9">
      <c r="A119">
        <v>4655</v>
      </c>
      <c r="C119" s="1" t="s">
        <v>7876</v>
      </c>
      <c r="D119" s="1" t="s">
        <v>29</v>
      </c>
      <c r="E119" s="1">
        <f>7*60</f>
        <v>420</v>
      </c>
      <c r="F119" t="s">
        <v>29830</v>
      </c>
      <c r="G119">
        <f>VLOOKUP(A119,'compiled works'!$A$6:$R$5503,18,0)</f>
        <v>22</v>
      </c>
      <c r="H119" t="str">
        <f>VLOOKUP(A119,'compiled works'!$A$6:$G$5503,7,0)&amp;D119</f>
        <v>1989Yes</v>
      </c>
      <c r="I119">
        <f>VLOOKUP(A119,'compiled works'!$A$6:$G$5503,7,0)</f>
        <v>1989</v>
      </c>
    </row>
    <row r="120" spans="1:9">
      <c r="A120">
        <v>4850</v>
      </c>
      <c r="C120" s="1" t="s">
        <v>16793</v>
      </c>
      <c r="D120" s="1" t="s">
        <v>29</v>
      </c>
      <c r="E120" s="1"/>
      <c r="F120" t="s">
        <v>30250</v>
      </c>
      <c r="G120">
        <f>VLOOKUP(A120,'compiled works'!$A$6:$R$5503,18,0)</f>
        <v>45</v>
      </c>
      <c r="H120" t="str">
        <f>VLOOKUP(A120,'compiled works'!$A$6:$G$5503,7,0)&amp;D120</f>
        <v>1989Yes</v>
      </c>
      <c r="I120">
        <f>VLOOKUP(A120,'compiled works'!$A$6:$G$5503,7,0)</f>
        <v>1989</v>
      </c>
    </row>
    <row r="121" spans="1:9">
      <c r="A121">
        <v>1843</v>
      </c>
      <c r="C121" t="s">
        <v>28245</v>
      </c>
      <c r="D121" t="s">
        <v>18</v>
      </c>
      <c r="F121" t="s">
        <v>30110</v>
      </c>
      <c r="G121">
        <f>VLOOKUP(A121,'compiled works'!$A$6:$R$5503,18,0)</f>
        <v>44</v>
      </c>
      <c r="H121" t="str">
        <f>VLOOKUP(A121,'compiled works'!$A$6:$G$5503,7,0)&amp;D121</f>
        <v>1989No</v>
      </c>
      <c r="I121">
        <f>VLOOKUP(A121,'compiled works'!$A$6:$G$5503,7,0)</f>
        <v>1989</v>
      </c>
    </row>
    <row r="122" spans="1:9">
      <c r="A122">
        <v>4568</v>
      </c>
      <c r="C122" s="1" t="s">
        <v>6853</v>
      </c>
      <c r="D122" s="1" t="s">
        <v>18</v>
      </c>
      <c r="E122" s="1"/>
      <c r="F122" t="s">
        <v>29868</v>
      </c>
      <c r="G122">
        <f>VLOOKUP(A122,'compiled works'!$A$6:$R$5503,18,0)</f>
        <v>34</v>
      </c>
      <c r="H122" t="str">
        <f>VLOOKUP(A122,'compiled works'!$A$6:$G$5503,7,0)&amp;D122</f>
        <v>1989No</v>
      </c>
      <c r="I122">
        <f>VLOOKUP(A122,'compiled works'!$A$6:$G$5503,7,0)</f>
        <v>1989</v>
      </c>
    </row>
    <row r="123" spans="1:9">
      <c r="A123">
        <v>4800</v>
      </c>
      <c r="C123" s="1" t="s">
        <v>6853</v>
      </c>
      <c r="D123" s="1" t="s">
        <v>29</v>
      </c>
      <c r="E123" s="1"/>
      <c r="F123" t="s">
        <v>29801</v>
      </c>
      <c r="G123">
        <f>VLOOKUP(A123,'compiled works'!$A$6:$R$5503,18,0)</f>
        <v>53</v>
      </c>
      <c r="H123" t="str">
        <f>VLOOKUP(A123,'compiled works'!$A$6:$G$5503,7,0)&amp;D123</f>
        <v>1989Yes</v>
      </c>
      <c r="I123">
        <f>VLOOKUP(A123,'compiled works'!$A$6:$G$5503,7,0)</f>
        <v>1989</v>
      </c>
    </row>
    <row r="124" spans="1:9">
      <c r="A124">
        <v>4572</v>
      </c>
      <c r="C124" s="1" t="s">
        <v>6853</v>
      </c>
      <c r="D124" s="1" t="s">
        <v>18</v>
      </c>
      <c r="E124" s="1"/>
      <c r="F124" t="s">
        <v>29868</v>
      </c>
      <c r="G124">
        <f>VLOOKUP(A124,'compiled works'!$A$6:$R$5503,18,0)</f>
        <v>69</v>
      </c>
      <c r="H124" t="str">
        <f>VLOOKUP(A124,'compiled works'!$A$6:$G$5503,7,0)&amp;D124</f>
        <v>1989No</v>
      </c>
      <c r="I124">
        <f>VLOOKUP(A124,'compiled works'!$A$6:$G$5503,7,0)</f>
        <v>1989</v>
      </c>
    </row>
    <row r="125" spans="1:9">
      <c r="A125">
        <v>4549</v>
      </c>
      <c r="C125" s="1" t="s">
        <v>6853</v>
      </c>
      <c r="D125" s="1" t="s">
        <v>18</v>
      </c>
      <c r="E125" s="1"/>
      <c r="F125" t="s">
        <v>29868</v>
      </c>
      <c r="G125">
        <f>VLOOKUP(A125,'compiled works'!$A$6:$R$5503,18,0)</f>
        <v>73</v>
      </c>
      <c r="H125" t="str">
        <f>VLOOKUP(A125,'compiled works'!$A$6:$G$5503,7,0)&amp;D125</f>
        <v>1989No</v>
      </c>
      <c r="I125">
        <f>VLOOKUP(A125,'compiled works'!$A$6:$G$5503,7,0)</f>
        <v>1989</v>
      </c>
    </row>
    <row r="126" spans="1:9">
      <c r="A126">
        <v>4619</v>
      </c>
      <c r="C126" s="1" t="s">
        <v>15836</v>
      </c>
      <c r="D126" s="1" t="s">
        <v>29</v>
      </c>
      <c r="E126" s="1"/>
      <c r="F126" t="s">
        <v>29801</v>
      </c>
      <c r="G126">
        <f>VLOOKUP(A126,'compiled works'!$A$6:$R$5503,18,0)</f>
        <v>38</v>
      </c>
      <c r="H126" t="str">
        <f>VLOOKUP(A126,'compiled works'!$A$6:$G$5503,7,0)&amp;D126</f>
        <v>1989Yes</v>
      </c>
      <c r="I126">
        <f>VLOOKUP(A126,'compiled works'!$A$6:$G$5503,7,0)</f>
        <v>1989</v>
      </c>
    </row>
    <row r="127" spans="1:9">
      <c r="A127">
        <v>7</v>
      </c>
      <c r="C127" t="s">
        <v>4687</v>
      </c>
      <c r="D127" t="s">
        <v>29</v>
      </c>
      <c r="E127">
        <f>24*3600</f>
        <v>86400</v>
      </c>
      <c r="F127" t="s">
        <v>29801</v>
      </c>
      <c r="G127">
        <f>VLOOKUP(A127,'compiled works'!$A$6:$R$5503,18,0)</f>
        <v>16</v>
      </c>
      <c r="H127" t="str">
        <f>VLOOKUP(A127,'compiled works'!$A$6:$G$5503,7,0)&amp;D127</f>
        <v>1989Yes</v>
      </c>
      <c r="I127">
        <f>VLOOKUP(A127,'compiled works'!$A$6:$G$5503,7,0)</f>
        <v>1989</v>
      </c>
    </row>
    <row r="128" spans="1:9">
      <c r="A128">
        <v>68</v>
      </c>
      <c r="C128" t="s">
        <v>4687</v>
      </c>
      <c r="D128" t="s">
        <v>29</v>
      </c>
      <c r="F128" t="s">
        <v>29801</v>
      </c>
      <c r="G128">
        <f>VLOOKUP(A128,'compiled works'!$A$6:$R$5503,18,0)</f>
        <v>16</v>
      </c>
      <c r="H128" t="str">
        <f>VLOOKUP(A128,'compiled works'!$A$6:$G$5503,7,0)&amp;D128</f>
        <v>1989Yes</v>
      </c>
      <c r="I128">
        <f>VLOOKUP(A128,'compiled works'!$A$6:$G$5503,7,0)</f>
        <v>1989</v>
      </c>
    </row>
    <row r="129" spans="1:9">
      <c r="A129">
        <v>4628</v>
      </c>
      <c r="C129" t="s">
        <v>4687</v>
      </c>
      <c r="D129" s="1" t="s">
        <v>18</v>
      </c>
      <c r="F129" t="str">
        <f>VLOOKUP(A129,'compiled works'!$A$6:$G$5503,7,0)&amp;MID(C129,1,4)&amp;D129</f>
        <v>1989Ti-DNo</v>
      </c>
      <c r="G129">
        <f>VLOOKUP(A129,'compiled works'!$A$6:$R$5503,18,0)</f>
        <v>18</v>
      </c>
      <c r="H129" t="str">
        <f>VLOOKUP(A129,'compiled works'!$A$6:$G$5503,7,0)&amp;D129</f>
        <v>1989No</v>
      </c>
      <c r="I129">
        <f>VLOOKUP(A129,'compiled works'!$A$6:$G$5503,7,0)</f>
        <v>1989</v>
      </c>
    </row>
    <row r="130" spans="1:9">
      <c r="A130">
        <v>366</v>
      </c>
      <c r="C130" t="s">
        <v>4687</v>
      </c>
      <c r="D130" t="s">
        <v>29</v>
      </c>
      <c r="F130" t="s">
        <v>29801</v>
      </c>
      <c r="G130">
        <f>VLOOKUP(A130,'compiled works'!$A$6:$R$5503,18,0)</f>
        <v>22</v>
      </c>
      <c r="H130" t="str">
        <f>VLOOKUP(A130,'compiled works'!$A$6:$G$5503,7,0)&amp;D130</f>
        <v>1989Yes</v>
      </c>
      <c r="I130">
        <f>VLOOKUP(A130,'compiled works'!$A$6:$G$5503,7,0)</f>
        <v>1989</v>
      </c>
    </row>
    <row r="131" spans="1:9">
      <c r="A131">
        <v>1142</v>
      </c>
      <c r="C131" t="s">
        <v>4687</v>
      </c>
      <c r="D131" t="s">
        <v>29</v>
      </c>
      <c r="F131" t="s">
        <v>29801</v>
      </c>
      <c r="G131">
        <f>VLOOKUP(A131,'compiled works'!$A$6:$R$5503,18,0)</f>
        <v>22</v>
      </c>
      <c r="H131" t="str">
        <f>VLOOKUP(A131,'compiled works'!$A$6:$G$5503,7,0)&amp;D131</f>
        <v>1989Yes</v>
      </c>
      <c r="I131">
        <f>VLOOKUP(A131,'compiled works'!$A$6:$G$5503,7,0)</f>
        <v>1989</v>
      </c>
    </row>
    <row r="132" spans="1:9">
      <c r="A132">
        <v>1084</v>
      </c>
      <c r="C132" t="s">
        <v>4687</v>
      </c>
      <c r="D132" t="s">
        <v>18</v>
      </c>
      <c r="F132" t="str">
        <f>I132&amp;MID(C132,1,4)&amp;D132</f>
        <v>1989Ti-DNo</v>
      </c>
      <c r="G132">
        <f>VLOOKUP(A132,'compiled works'!$A$6:$R$5503,18,0)</f>
        <v>24</v>
      </c>
      <c r="H132" t="str">
        <f>VLOOKUP(A132,'compiled works'!$A$6:$G$5503,7,0)&amp;D132</f>
        <v>1989No</v>
      </c>
      <c r="I132">
        <f>VLOOKUP(A132,'compiled works'!$A$6:$G$5503,7,0)</f>
        <v>1989</v>
      </c>
    </row>
    <row r="133" spans="1:9">
      <c r="A133">
        <v>4801</v>
      </c>
      <c r="C133" s="1" t="s">
        <v>4687</v>
      </c>
      <c r="D133" s="1" t="s">
        <v>29</v>
      </c>
      <c r="E133" s="1"/>
      <c r="F133" t="s">
        <v>29801</v>
      </c>
      <c r="G133">
        <f>VLOOKUP(A133,'compiled works'!$A$6:$R$5503,18,0)</f>
        <v>28</v>
      </c>
      <c r="H133" t="str">
        <f>VLOOKUP(A133,'compiled works'!$A$6:$G$5503,7,0)&amp;D133</f>
        <v>1989Yes</v>
      </c>
      <c r="I133">
        <f>VLOOKUP(A133,'compiled works'!$A$6:$G$5503,7,0)</f>
        <v>1989</v>
      </c>
    </row>
    <row r="134" spans="1:9">
      <c r="A134">
        <v>4621</v>
      </c>
      <c r="C134" s="1" t="s">
        <v>4687</v>
      </c>
      <c r="D134" s="1" t="s">
        <v>29</v>
      </c>
      <c r="E134" s="1"/>
      <c r="F134" t="s">
        <v>29801</v>
      </c>
      <c r="G134">
        <f>VLOOKUP(A134,'compiled works'!$A$6:$R$5503,18,0)</f>
        <v>51</v>
      </c>
      <c r="H134" t="str">
        <f>VLOOKUP(A134,'compiled works'!$A$6:$G$5503,7,0)&amp;D134</f>
        <v>1989Yes</v>
      </c>
      <c r="I134">
        <f>VLOOKUP(A134,'compiled works'!$A$6:$G$5503,7,0)</f>
        <v>1989</v>
      </c>
    </row>
    <row r="135" spans="1:9">
      <c r="A135">
        <v>4818</v>
      </c>
      <c r="C135" s="1" t="s">
        <v>4687</v>
      </c>
      <c r="D135" s="1" t="s">
        <v>29</v>
      </c>
      <c r="E135" s="1"/>
      <c r="F135" t="s">
        <v>29801</v>
      </c>
      <c r="G135">
        <f>VLOOKUP(A135,'compiled works'!$A$6:$R$5503,18,0)</f>
        <v>54</v>
      </c>
      <c r="H135" t="str">
        <f>VLOOKUP(A135,'compiled works'!$A$6:$G$5503,7,0)&amp;D135</f>
        <v>1989Yes</v>
      </c>
      <c r="I135">
        <f>VLOOKUP(A135,'compiled works'!$A$6:$G$5503,7,0)</f>
        <v>1989</v>
      </c>
    </row>
    <row r="136" spans="1:9">
      <c r="A136">
        <v>4864</v>
      </c>
      <c r="C136" s="1" t="s">
        <v>4687</v>
      </c>
      <c r="D136" s="1" t="s">
        <v>29</v>
      </c>
      <c r="E136" s="1"/>
      <c r="F136" t="s">
        <v>29801</v>
      </c>
      <c r="G136">
        <f>VLOOKUP(A136,'compiled works'!$A$6:$R$5503,18,0)</f>
        <v>54</v>
      </c>
      <c r="H136" t="str">
        <f>VLOOKUP(A136,'compiled works'!$A$6:$G$5503,7,0)&amp;D136</f>
        <v>1989Yes</v>
      </c>
      <c r="I136">
        <f>VLOOKUP(A136,'compiled works'!$A$6:$G$5503,7,0)</f>
        <v>1989</v>
      </c>
    </row>
    <row r="137" spans="1:9">
      <c r="A137">
        <v>4732</v>
      </c>
      <c r="C137" s="1" t="s">
        <v>4687</v>
      </c>
      <c r="D137" s="1" t="s">
        <v>29</v>
      </c>
      <c r="E137" s="1"/>
      <c r="F137" t="s">
        <v>29801</v>
      </c>
      <c r="G137">
        <f>VLOOKUP(A137,'compiled works'!$A$6:$R$5503,18,0)</f>
        <v>56</v>
      </c>
      <c r="H137" t="str">
        <f>VLOOKUP(A137,'compiled works'!$A$6:$G$5503,7,0)&amp;D137</f>
        <v>1989Yes</v>
      </c>
      <c r="I137">
        <f>VLOOKUP(A137,'compiled works'!$A$6:$G$5503,7,0)</f>
        <v>1989</v>
      </c>
    </row>
    <row r="138" spans="1:9">
      <c r="A138">
        <v>4597</v>
      </c>
      <c r="C138" s="1" t="s">
        <v>4687</v>
      </c>
      <c r="D138" s="1" t="s">
        <v>29</v>
      </c>
      <c r="E138" s="1"/>
      <c r="F138" t="s">
        <v>29801</v>
      </c>
      <c r="G138">
        <f>VLOOKUP(A138,'compiled works'!$A$6:$R$5503,18,0)</f>
        <v>57</v>
      </c>
      <c r="H138" t="str">
        <f>VLOOKUP(A138,'compiled works'!$A$6:$G$5503,7,0)&amp;D138</f>
        <v>1989Yes</v>
      </c>
      <c r="I138">
        <f>VLOOKUP(A138,'compiled works'!$A$6:$G$5503,7,0)</f>
        <v>1989</v>
      </c>
    </row>
    <row r="139" spans="1:9">
      <c r="A139">
        <v>1676</v>
      </c>
      <c r="C139" t="s">
        <v>18607</v>
      </c>
      <c r="D139" t="s">
        <v>29</v>
      </c>
      <c r="F139" t="s">
        <v>29801</v>
      </c>
      <c r="G139">
        <f>VLOOKUP(A139,'compiled works'!$A$6:$R$5503,18,0)</f>
        <v>0</v>
      </c>
      <c r="H139" t="str">
        <f>VLOOKUP(A139,'compiled works'!$A$6:$G$5503,7,0)&amp;D139</f>
        <v>1989Yes</v>
      </c>
      <c r="I139">
        <f>VLOOKUP(A139,'compiled works'!$A$6:$G$5503,7,0)</f>
        <v>1989</v>
      </c>
    </row>
    <row r="140" spans="1:9">
      <c r="A140">
        <v>150</v>
      </c>
      <c r="C140" t="s">
        <v>18607</v>
      </c>
      <c r="D140" t="s">
        <v>29</v>
      </c>
      <c r="F140" t="s">
        <v>29801</v>
      </c>
      <c r="G140">
        <f>VLOOKUP(A140,'compiled works'!$A$6:$R$5503,18,0)</f>
        <v>8</v>
      </c>
      <c r="H140" t="str">
        <f>VLOOKUP(A140,'compiled works'!$A$6:$G$5503,7,0)&amp;D140</f>
        <v>1989Yes</v>
      </c>
      <c r="I140">
        <f>VLOOKUP(A140,'compiled works'!$A$6:$G$5503,7,0)</f>
        <v>1989</v>
      </c>
    </row>
    <row r="141" spans="1:9">
      <c r="A141">
        <v>644</v>
      </c>
      <c r="C141" t="s">
        <v>18607</v>
      </c>
      <c r="D141" t="s">
        <v>29</v>
      </c>
      <c r="F141" t="s">
        <v>29801</v>
      </c>
      <c r="G141">
        <f>VLOOKUP(A141,'compiled works'!$A$6:$R$5503,18,0)</f>
        <v>8</v>
      </c>
      <c r="H141" t="str">
        <f>VLOOKUP(A141,'compiled works'!$A$6:$G$5503,7,0)&amp;D141</f>
        <v>1989Yes</v>
      </c>
      <c r="I141">
        <f>VLOOKUP(A141,'compiled works'!$A$6:$G$5503,7,0)</f>
        <v>1989</v>
      </c>
    </row>
    <row r="142" spans="1:9">
      <c r="A142">
        <v>2061</v>
      </c>
      <c r="C142" t="s">
        <v>18607</v>
      </c>
      <c r="D142" t="s">
        <v>29</v>
      </c>
      <c r="F142" t="s">
        <v>29801</v>
      </c>
      <c r="G142">
        <f>VLOOKUP(A142,'compiled works'!$A$6:$R$5503,18,0)</f>
        <v>8</v>
      </c>
      <c r="H142" t="str">
        <f>VLOOKUP(A142,'compiled works'!$A$6:$G$5503,7,0)&amp;D142</f>
        <v>1989Yes</v>
      </c>
      <c r="I142">
        <f>VLOOKUP(A142,'compiled works'!$A$6:$G$5503,7,0)</f>
        <v>1989</v>
      </c>
    </row>
    <row r="143" spans="1:9">
      <c r="A143">
        <v>526</v>
      </c>
      <c r="C143" t="s">
        <v>18607</v>
      </c>
      <c r="D143" t="s">
        <v>18</v>
      </c>
      <c r="F143" t="s">
        <v>29868</v>
      </c>
      <c r="G143">
        <f>VLOOKUP(A143,'compiled works'!$A$6:$R$5503,18,0)</f>
        <v>9</v>
      </c>
      <c r="H143" t="str">
        <f>VLOOKUP(A143,'compiled works'!$A$6:$G$5503,7,0)&amp;D143</f>
        <v>1989No</v>
      </c>
      <c r="I143">
        <f>VLOOKUP(A143,'compiled works'!$A$6:$G$5503,7,0)</f>
        <v>1989</v>
      </c>
    </row>
    <row r="144" spans="1:9">
      <c r="A144">
        <v>276</v>
      </c>
      <c r="C144" t="s">
        <v>18607</v>
      </c>
      <c r="D144" t="s">
        <v>29</v>
      </c>
      <c r="F144" t="s">
        <v>29801</v>
      </c>
      <c r="G144">
        <f>VLOOKUP(A144,'compiled works'!$A$6:$R$5503,18,0)</f>
        <v>16</v>
      </c>
      <c r="H144" t="str">
        <f>VLOOKUP(A144,'compiled works'!$A$6:$G$5503,7,0)&amp;D144</f>
        <v>1989Yes</v>
      </c>
      <c r="I144">
        <f>VLOOKUP(A144,'compiled works'!$A$6:$G$5503,7,0)</f>
        <v>1989</v>
      </c>
    </row>
    <row r="145" spans="1:9">
      <c r="A145">
        <v>898</v>
      </c>
      <c r="C145" t="s">
        <v>18607</v>
      </c>
      <c r="D145" t="s">
        <v>29</v>
      </c>
      <c r="F145" t="s">
        <v>29801</v>
      </c>
      <c r="G145">
        <f>VLOOKUP(A145,'compiled works'!$A$6:$R$5503,18,0)</f>
        <v>16</v>
      </c>
      <c r="H145" t="str">
        <f>VLOOKUP(A145,'compiled works'!$A$6:$G$5503,7,0)&amp;D145</f>
        <v>1989Yes</v>
      </c>
      <c r="I145">
        <f>VLOOKUP(A145,'compiled works'!$A$6:$G$5503,7,0)</f>
        <v>1989</v>
      </c>
    </row>
    <row r="146" spans="1:9">
      <c r="A146">
        <v>1551</v>
      </c>
      <c r="C146" t="s">
        <v>18607</v>
      </c>
      <c r="D146" t="s">
        <v>29</v>
      </c>
      <c r="F146" t="s">
        <v>29801</v>
      </c>
      <c r="G146">
        <f>VLOOKUP(A146,'compiled works'!$A$6:$R$5503,18,0)</f>
        <v>16</v>
      </c>
      <c r="H146" t="str">
        <f>VLOOKUP(A146,'compiled works'!$A$6:$G$5503,7,0)&amp;D146</f>
        <v>1989Yes</v>
      </c>
      <c r="I146">
        <f>VLOOKUP(A146,'compiled works'!$A$6:$G$5503,7,0)</f>
        <v>1989</v>
      </c>
    </row>
    <row r="147" spans="1:9">
      <c r="A147">
        <v>599</v>
      </c>
      <c r="C147" t="s">
        <v>18607</v>
      </c>
      <c r="D147" t="s">
        <v>29</v>
      </c>
      <c r="E147">
        <f>60*3600</f>
        <v>216000</v>
      </c>
      <c r="F147" t="s">
        <v>29801</v>
      </c>
      <c r="G147">
        <f>VLOOKUP(A147,'compiled works'!$A$6:$R$5503,18,0)</f>
        <v>16</v>
      </c>
      <c r="H147" t="str">
        <f>VLOOKUP(A147,'compiled works'!$A$6:$G$5503,7,0)&amp;D147</f>
        <v>1989Yes</v>
      </c>
      <c r="I147">
        <f>VLOOKUP(A147,'compiled works'!$A$6:$G$5503,7,0)</f>
        <v>1989</v>
      </c>
    </row>
    <row r="148" spans="1:9">
      <c r="A148">
        <v>527</v>
      </c>
      <c r="C148" t="s">
        <v>18607</v>
      </c>
      <c r="D148" t="s">
        <v>18</v>
      </c>
      <c r="F148" t="s">
        <v>29868</v>
      </c>
      <c r="G148">
        <f>VLOOKUP(A148,'compiled works'!$A$6:$R$5503,18,0)</f>
        <v>22</v>
      </c>
      <c r="H148" t="str">
        <f>VLOOKUP(A148,'compiled works'!$A$6:$G$5503,7,0)&amp;D148</f>
        <v>1989No</v>
      </c>
      <c r="I148">
        <f>VLOOKUP(A148,'compiled works'!$A$6:$G$5503,7,0)</f>
        <v>1989</v>
      </c>
    </row>
    <row r="149" spans="1:9">
      <c r="A149">
        <v>223</v>
      </c>
      <c r="C149" t="s">
        <v>18607</v>
      </c>
      <c r="D149" t="s">
        <v>18</v>
      </c>
      <c r="F149" t="s">
        <v>29868</v>
      </c>
      <c r="G149">
        <f>VLOOKUP(A149,'compiled works'!$A$6:$R$5503,18,0)</f>
        <v>22</v>
      </c>
      <c r="H149" t="str">
        <f>VLOOKUP(A149,'compiled works'!$A$6:$G$5503,7,0)&amp;D149</f>
        <v>1989No</v>
      </c>
      <c r="I149">
        <f>VLOOKUP(A149,'compiled works'!$A$6:$G$5503,7,0)</f>
        <v>1989</v>
      </c>
    </row>
    <row r="150" spans="1:9">
      <c r="A150">
        <v>2122</v>
      </c>
      <c r="C150" t="s">
        <v>18607</v>
      </c>
      <c r="D150" t="s">
        <v>18</v>
      </c>
      <c r="F150" t="s">
        <v>29868</v>
      </c>
      <c r="G150">
        <f>VLOOKUP(A150,'compiled works'!$A$6:$R$5503,18,0)</f>
        <v>22</v>
      </c>
      <c r="H150" t="str">
        <f>VLOOKUP(A150,'compiled works'!$A$6:$G$5503,7,0)&amp;D150</f>
        <v>1989No</v>
      </c>
      <c r="I150">
        <f>VLOOKUP(A150,'compiled works'!$A$6:$G$5503,7,0)</f>
        <v>1989</v>
      </c>
    </row>
    <row r="151" spans="1:9">
      <c r="A151">
        <v>1436</v>
      </c>
      <c r="C151" t="s">
        <v>18607</v>
      </c>
      <c r="D151" t="s">
        <v>29</v>
      </c>
      <c r="F151" t="s">
        <v>29801</v>
      </c>
      <c r="G151">
        <f>VLOOKUP(A151,'compiled works'!$A$6:$R$5503,18,0)</f>
        <v>22</v>
      </c>
      <c r="H151" t="str">
        <f>VLOOKUP(A151,'compiled works'!$A$6:$G$5503,7,0)&amp;D151</f>
        <v>1989Yes</v>
      </c>
      <c r="I151">
        <f>VLOOKUP(A151,'compiled works'!$A$6:$G$5503,7,0)</f>
        <v>1989</v>
      </c>
    </row>
    <row r="152" spans="1:9">
      <c r="A152">
        <v>1802</v>
      </c>
      <c r="C152" t="s">
        <v>18607</v>
      </c>
      <c r="D152" t="s">
        <v>29</v>
      </c>
      <c r="F152" t="s">
        <v>29801</v>
      </c>
      <c r="G152">
        <f>VLOOKUP(A152,'compiled works'!$A$6:$R$5503,18,0)</f>
        <v>22</v>
      </c>
      <c r="H152" t="str">
        <f>VLOOKUP(A152,'compiled works'!$A$6:$G$5503,7,0)&amp;D152</f>
        <v>1989Yes</v>
      </c>
      <c r="I152">
        <f>VLOOKUP(A152,'compiled works'!$A$6:$G$5503,7,0)</f>
        <v>1989</v>
      </c>
    </row>
    <row r="153" spans="1:9">
      <c r="A153">
        <v>1847</v>
      </c>
      <c r="C153" t="s">
        <v>18607</v>
      </c>
      <c r="D153" t="s">
        <v>29</v>
      </c>
      <c r="F153" t="s">
        <v>29801</v>
      </c>
      <c r="G153">
        <f>VLOOKUP(A153,'compiled works'!$A$6:$R$5503,18,0)</f>
        <v>22</v>
      </c>
      <c r="H153" t="str">
        <f>VLOOKUP(A153,'compiled works'!$A$6:$G$5503,7,0)&amp;D153</f>
        <v>1989Yes</v>
      </c>
      <c r="I153">
        <f>VLOOKUP(A153,'compiled works'!$A$6:$G$5503,7,0)</f>
        <v>1989</v>
      </c>
    </row>
    <row r="154" spans="1:9">
      <c r="A154">
        <v>988</v>
      </c>
      <c r="C154" t="s">
        <v>18607</v>
      </c>
      <c r="D154" t="s">
        <v>18</v>
      </c>
      <c r="F154" t="s">
        <v>29868</v>
      </c>
      <c r="G154">
        <f>VLOOKUP(A154,'compiled works'!$A$6:$R$5503,18,0)</f>
        <v>37</v>
      </c>
      <c r="H154" t="str">
        <f>VLOOKUP(A154,'compiled works'!$A$6:$G$5503,7,0)&amp;D154</f>
        <v>1989No</v>
      </c>
      <c r="I154">
        <f>VLOOKUP(A154,'compiled works'!$A$6:$G$5503,7,0)</f>
        <v>1989</v>
      </c>
    </row>
    <row r="155" spans="1:9">
      <c r="A155">
        <v>2410</v>
      </c>
      <c r="C155" t="s">
        <v>18607</v>
      </c>
      <c r="D155" t="s">
        <v>18</v>
      </c>
      <c r="F155" t="s">
        <v>29868</v>
      </c>
      <c r="G155">
        <f>VLOOKUP(A155,'compiled works'!$A$6:$R$5503,18,0)</f>
        <v>42</v>
      </c>
      <c r="H155" t="str">
        <f>VLOOKUP(A155,'compiled works'!$A$6:$G$5503,7,0)&amp;D155</f>
        <v>1989No</v>
      </c>
      <c r="I155">
        <f>VLOOKUP(A155,'compiled works'!$A$6:$G$5503,7,0)</f>
        <v>1989</v>
      </c>
    </row>
    <row r="156" spans="1:9">
      <c r="A156">
        <v>1843</v>
      </c>
      <c r="C156" t="s">
        <v>18607</v>
      </c>
      <c r="D156" t="s">
        <v>18</v>
      </c>
      <c r="F156" t="s">
        <v>29868</v>
      </c>
      <c r="G156">
        <f>VLOOKUP(A156,'compiled works'!$A$6:$R$5503,18,0)</f>
        <v>44</v>
      </c>
      <c r="H156" t="str">
        <f>VLOOKUP(A156,'compiled works'!$A$6:$G$5503,7,0)&amp;D156</f>
        <v>1989No</v>
      </c>
      <c r="I156">
        <f>VLOOKUP(A156,'compiled works'!$A$6:$G$5503,7,0)</f>
        <v>1989</v>
      </c>
    </row>
    <row r="157" spans="1:9">
      <c r="A157">
        <v>811</v>
      </c>
      <c r="C157" t="s">
        <v>18607</v>
      </c>
      <c r="D157" t="s">
        <v>18</v>
      </c>
      <c r="F157" t="s">
        <v>29868</v>
      </c>
      <c r="G157">
        <f>VLOOKUP(A157,'compiled works'!$A$6:$R$5503,18,0)</f>
        <v>60</v>
      </c>
      <c r="H157" t="str">
        <f>VLOOKUP(A157,'compiled works'!$A$6:$G$5503,7,0)&amp;D157</f>
        <v>1989No</v>
      </c>
      <c r="I157">
        <f>VLOOKUP(A157,'compiled works'!$A$6:$G$5503,7,0)</f>
        <v>1989</v>
      </c>
    </row>
    <row r="158" spans="1:9">
      <c r="A158">
        <v>1225</v>
      </c>
      <c r="C158" t="s">
        <v>18607</v>
      </c>
      <c r="D158" t="s">
        <v>18</v>
      </c>
      <c r="F158" t="s">
        <v>29868</v>
      </c>
      <c r="G158">
        <f>VLOOKUP(A158,'compiled works'!$A$6:$R$5503,18,0)</f>
        <v>62</v>
      </c>
      <c r="H158" t="str">
        <f>VLOOKUP(A158,'compiled works'!$A$6:$G$5503,7,0)&amp;D158</f>
        <v>1989No</v>
      </c>
      <c r="I158">
        <f>VLOOKUP(A158,'compiled works'!$A$6:$G$5503,7,0)</f>
        <v>1989</v>
      </c>
    </row>
    <row r="159" spans="1:9">
      <c r="A159">
        <v>1893</v>
      </c>
      <c r="C159" t="s">
        <v>18607</v>
      </c>
      <c r="D159" t="s">
        <v>18</v>
      </c>
      <c r="F159" t="s">
        <v>29868</v>
      </c>
      <c r="G159">
        <f>VLOOKUP(A159,'compiled works'!$A$6:$R$5503,18,0)</f>
        <v>68</v>
      </c>
      <c r="H159" t="str">
        <f>VLOOKUP(A159,'compiled works'!$A$6:$G$5503,7,0)&amp;D159</f>
        <v>1989No</v>
      </c>
      <c r="I159">
        <f>VLOOKUP(A159,'compiled works'!$A$6:$G$5503,7,0)</f>
        <v>1989</v>
      </c>
    </row>
    <row r="160" spans="1:9">
      <c r="A160">
        <v>991</v>
      </c>
      <c r="C160" t="s">
        <v>18607</v>
      </c>
      <c r="D160" t="s">
        <v>18</v>
      </c>
      <c r="F160" t="s">
        <v>29868</v>
      </c>
      <c r="G160">
        <f>VLOOKUP(A160,'compiled works'!$A$6:$R$5503,18,0)</f>
        <v>76</v>
      </c>
      <c r="H160" t="str">
        <f>VLOOKUP(A160,'compiled works'!$A$6:$G$5503,7,0)&amp;D160</f>
        <v>1989No</v>
      </c>
      <c r="I160">
        <f>VLOOKUP(A160,'compiled works'!$A$6:$G$5503,7,0)</f>
        <v>1989</v>
      </c>
    </row>
    <row r="161" spans="1:9">
      <c r="A161">
        <v>4685</v>
      </c>
      <c r="C161" s="1" t="s">
        <v>1047</v>
      </c>
      <c r="D161" s="1" t="s">
        <v>18</v>
      </c>
      <c r="E161" s="1"/>
      <c r="F161" t="s">
        <v>29868</v>
      </c>
      <c r="G161">
        <f>VLOOKUP(A161,'compiled works'!$A$6:$R$5503,18,0)</f>
        <v>6</v>
      </c>
      <c r="H161" t="str">
        <f>VLOOKUP(A161,'compiled works'!$A$6:$G$5503,7,0)&amp;D161</f>
        <v>1989No</v>
      </c>
      <c r="I161">
        <f>VLOOKUP(A161,'compiled works'!$A$6:$G$5503,7,0)</f>
        <v>1989</v>
      </c>
    </row>
    <row r="162" spans="1:9">
      <c r="A162">
        <v>4593</v>
      </c>
      <c r="C162" s="1" t="s">
        <v>1047</v>
      </c>
      <c r="D162" s="1" t="s">
        <v>18</v>
      </c>
      <c r="E162" s="1"/>
      <c r="F162" t="s">
        <v>29868</v>
      </c>
      <c r="G162">
        <f>VLOOKUP(A162,'compiled works'!$A$6:$R$5503,18,0)</f>
        <v>11</v>
      </c>
      <c r="H162" t="str">
        <f>VLOOKUP(A162,'compiled works'!$A$6:$G$5503,7,0)&amp;D162</f>
        <v>1989No</v>
      </c>
      <c r="I162">
        <f>VLOOKUP(A162,'compiled works'!$A$6:$G$5503,7,0)</f>
        <v>1989</v>
      </c>
    </row>
    <row r="163" spans="1:9">
      <c r="A163">
        <v>4805</v>
      </c>
      <c r="C163" s="1" t="s">
        <v>1047</v>
      </c>
      <c r="D163" s="1" t="s">
        <v>18</v>
      </c>
      <c r="E163" s="1"/>
      <c r="F163" t="s">
        <v>29868</v>
      </c>
      <c r="G163">
        <f>VLOOKUP(A163,'compiled works'!$A$6:$R$5503,18,0)</f>
        <v>18</v>
      </c>
      <c r="H163" t="str">
        <f>VLOOKUP(A163,'compiled works'!$A$6:$G$5503,7,0)&amp;D163</f>
        <v>1989No</v>
      </c>
      <c r="I163">
        <f>VLOOKUP(A163,'compiled works'!$A$6:$G$5503,7,0)</f>
        <v>1989</v>
      </c>
    </row>
    <row r="164" spans="1:9">
      <c r="A164">
        <v>4872</v>
      </c>
      <c r="C164" s="1" t="s">
        <v>1047</v>
      </c>
      <c r="D164" s="1" t="s">
        <v>18</v>
      </c>
      <c r="E164" s="1">
        <v>100</v>
      </c>
      <c r="F164" t="s">
        <v>29868</v>
      </c>
      <c r="G164">
        <f>VLOOKUP(A164,'compiled works'!$A$6:$R$5503,18,0)</f>
        <v>22</v>
      </c>
      <c r="H164" t="str">
        <f>VLOOKUP(A164,'compiled works'!$A$6:$G$5503,7,0)&amp;D164</f>
        <v>1989No</v>
      </c>
      <c r="I164">
        <f>VLOOKUP(A164,'compiled works'!$A$6:$G$5503,7,0)</f>
        <v>1989</v>
      </c>
    </row>
    <row r="165" spans="1:9">
      <c r="A165">
        <v>4871</v>
      </c>
      <c r="C165" s="1" t="s">
        <v>1047</v>
      </c>
      <c r="D165" s="1" t="s">
        <v>18</v>
      </c>
      <c r="E165" s="1"/>
      <c r="F165" t="s">
        <v>29868</v>
      </c>
      <c r="G165">
        <f>VLOOKUP(A165,'compiled works'!$A$6:$R$5503,18,0)</f>
        <v>33</v>
      </c>
      <c r="H165" t="str">
        <f>VLOOKUP(A165,'compiled works'!$A$6:$G$5503,7,0)&amp;D165</f>
        <v>1989No</v>
      </c>
      <c r="I165">
        <f>VLOOKUP(A165,'compiled works'!$A$6:$G$5503,7,0)</f>
        <v>1989</v>
      </c>
    </row>
    <row r="166" spans="1:9">
      <c r="A166">
        <v>4721</v>
      </c>
      <c r="C166" s="1" t="s">
        <v>1047</v>
      </c>
      <c r="D166" s="1" t="s">
        <v>29</v>
      </c>
      <c r="E166" s="1"/>
      <c r="F166" t="s">
        <v>29801</v>
      </c>
      <c r="G166">
        <f>VLOOKUP(A166,'compiled works'!$A$6:$R$5503,18,0)</f>
        <v>38</v>
      </c>
      <c r="H166" t="str">
        <f>VLOOKUP(A166,'compiled works'!$A$6:$G$5503,7,0)&amp;D166</f>
        <v>1989Yes</v>
      </c>
      <c r="I166">
        <f>VLOOKUP(A166,'compiled works'!$A$6:$G$5503,7,0)</f>
        <v>1989</v>
      </c>
    </row>
    <row r="167" spans="1:9">
      <c r="A167">
        <v>4722</v>
      </c>
      <c r="C167" s="1" t="s">
        <v>1047</v>
      </c>
      <c r="D167" s="1" t="s">
        <v>29</v>
      </c>
      <c r="E167" s="1"/>
      <c r="F167" t="s">
        <v>29801</v>
      </c>
      <c r="G167">
        <f>VLOOKUP(A167,'compiled works'!$A$6:$R$5503,18,0)</f>
        <v>38</v>
      </c>
      <c r="H167" t="str">
        <f>VLOOKUP(A167,'compiled works'!$A$6:$G$5503,7,0)&amp;D167</f>
        <v>1989Yes</v>
      </c>
      <c r="I167">
        <f>VLOOKUP(A167,'compiled works'!$A$6:$G$5503,7,0)</f>
        <v>1989</v>
      </c>
    </row>
    <row r="168" spans="1:9">
      <c r="A168">
        <v>4723</v>
      </c>
      <c r="C168" s="1" t="s">
        <v>1047</v>
      </c>
      <c r="D168" s="1" t="s">
        <v>29</v>
      </c>
      <c r="E168" s="1"/>
      <c r="F168" t="s">
        <v>29801</v>
      </c>
      <c r="G168">
        <f>VLOOKUP(A168,'compiled works'!$A$6:$R$5503,18,0)</f>
        <v>38</v>
      </c>
      <c r="H168" t="str">
        <f>VLOOKUP(A168,'compiled works'!$A$6:$G$5503,7,0)&amp;D168</f>
        <v>1989Yes</v>
      </c>
      <c r="I168">
        <f>VLOOKUP(A168,'compiled works'!$A$6:$G$5503,7,0)</f>
        <v>1989</v>
      </c>
    </row>
    <row r="169" spans="1:9">
      <c r="A169">
        <v>4851</v>
      </c>
      <c r="C169" s="1" t="s">
        <v>1047</v>
      </c>
      <c r="D169" s="1" t="s">
        <v>29</v>
      </c>
      <c r="E169" s="1"/>
      <c r="F169" t="s">
        <v>29801</v>
      </c>
      <c r="G169">
        <f>VLOOKUP(A169,'compiled works'!$A$6:$R$5503,18,0)</f>
        <v>45</v>
      </c>
      <c r="H169" t="str">
        <f>VLOOKUP(A169,'compiled works'!$A$6:$G$5503,7,0)&amp;D169</f>
        <v>1989Yes</v>
      </c>
      <c r="I169">
        <f>VLOOKUP(A169,'compiled works'!$A$6:$G$5503,7,0)</f>
        <v>1989</v>
      </c>
    </row>
    <row r="170" spans="1:9">
      <c r="A170">
        <v>4623</v>
      </c>
      <c r="C170" s="1" t="s">
        <v>1047</v>
      </c>
      <c r="D170" s="1" t="s">
        <v>18</v>
      </c>
      <c r="E170" s="1"/>
      <c r="F170" t="s">
        <v>29868</v>
      </c>
      <c r="G170">
        <f>VLOOKUP(A170,'compiled works'!$A$6:$R$5503,18,0)</f>
        <v>49</v>
      </c>
      <c r="H170" t="str">
        <f>VLOOKUP(A170,'compiled works'!$A$6:$G$5503,7,0)&amp;D170</f>
        <v>1989No</v>
      </c>
      <c r="I170">
        <f>VLOOKUP(A170,'compiled works'!$A$6:$G$5503,7,0)</f>
        <v>1989</v>
      </c>
    </row>
    <row r="171" spans="1:9">
      <c r="A171">
        <v>4782</v>
      </c>
      <c r="C171" s="1" t="s">
        <v>1047</v>
      </c>
      <c r="D171" s="1" t="s">
        <v>18</v>
      </c>
      <c r="E171" s="1"/>
      <c r="F171" t="s">
        <v>29868</v>
      </c>
      <c r="G171">
        <f>VLOOKUP(A171,'compiled works'!$A$6:$R$5503,18,0)</f>
        <v>60</v>
      </c>
      <c r="H171" t="str">
        <f>VLOOKUP(A171,'compiled works'!$A$6:$G$5503,7,0)&amp;D171</f>
        <v>1989No</v>
      </c>
      <c r="I171">
        <f>VLOOKUP(A171,'compiled works'!$A$6:$G$5503,7,0)</f>
        <v>1989</v>
      </c>
    </row>
    <row r="172" spans="1:9">
      <c r="A172">
        <v>4588</v>
      </c>
      <c r="C172" s="1" t="s">
        <v>1047</v>
      </c>
      <c r="D172" s="1" t="s">
        <v>18</v>
      </c>
      <c r="E172" s="1"/>
      <c r="F172" t="s">
        <v>29868</v>
      </c>
      <c r="G172">
        <f>VLOOKUP(A172,'compiled works'!$A$6:$R$5503,18,0)</f>
        <v>70</v>
      </c>
      <c r="H172" t="str">
        <f>VLOOKUP(A172,'compiled works'!$A$6:$G$5503,7,0)&amp;D172</f>
        <v>1989No</v>
      </c>
      <c r="I172">
        <f>VLOOKUP(A172,'compiled works'!$A$6:$G$5503,7,0)</f>
        <v>1989</v>
      </c>
    </row>
    <row r="173" spans="1:9">
      <c r="A173">
        <v>4847</v>
      </c>
      <c r="C173" s="1" t="s">
        <v>1047</v>
      </c>
      <c r="D173" s="1" t="s">
        <v>18</v>
      </c>
      <c r="E173" s="1"/>
      <c r="F173" t="s">
        <v>29868</v>
      </c>
      <c r="G173">
        <f>VLOOKUP(A173,'compiled works'!$A$6:$R$5503,18,0)</f>
        <v>78</v>
      </c>
      <c r="H173" t="str">
        <f>VLOOKUP(A173,'compiled works'!$A$6:$G$5503,7,0)&amp;D173</f>
        <v>1989No</v>
      </c>
      <c r="I173">
        <f>VLOOKUP(A173,'compiled works'!$A$6:$G$5503,7,0)</f>
        <v>1989</v>
      </c>
    </row>
    <row r="174" spans="1:9">
      <c r="A174">
        <v>1843</v>
      </c>
      <c r="C174" t="s">
        <v>28244</v>
      </c>
      <c r="D174" t="s">
        <v>18</v>
      </c>
      <c r="F174" t="s">
        <v>30109</v>
      </c>
      <c r="G174">
        <f>VLOOKUP(A174,'compiled works'!$A$6:$R$5503,18,0)</f>
        <v>44</v>
      </c>
      <c r="H174" t="str">
        <f>VLOOKUP(A174,'compiled works'!$A$6:$G$5503,7,0)&amp;D174</f>
        <v>1989No</v>
      </c>
      <c r="I174">
        <f>VLOOKUP(A174,'compiled works'!$A$6:$G$5503,7,0)</f>
        <v>1989</v>
      </c>
    </row>
    <row r="175" spans="1:9">
      <c r="A175">
        <v>535</v>
      </c>
      <c r="C175" t="s">
        <v>27246</v>
      </c>
      <c r="D175" t="s">
        <v>18</v>
      </c>
      <c r="F175" t="s">
        <v>29922</v>
      </c>
      <c r="G175">
        <f>VLOOKUP(A175,'compiled works'!$A$6:$R$5503,18,0)</f>
        <v>18</v>
      </c>
      <c r="H175" t="str">
        <f>VLOOKUP(A175,'compiled works'!$A$6:$G$5503,7,0)&amp;D175</f>
        <v>1989No</v>
      </c>
      <c r="I175">
        <f>VLOOKUP(A175,'compiled works'!$A$6:$G$5503,7,0)</f>
        <v>1989</v>
      </c>
    </row>
    <row r="176" spans="1:9">
      <c r="A176">
        <v>4365</v>
      </c>
      <c r="C176" s="1" t="s">
        <v>1301</v>
      </c>
      <c r="D176" s="1" t="s">
        <v>29</v>
      </c>
      <c r="E176" s="1"/>
      <c r="F176" t="s">
        <v>30242</v>
      </c>
      <c r="G176">
        <f>VLOOKUP(A176,'compiled works'!$A$6:$R$5503,18,0)</f>
        <v>38</v>
      </c>
      <c r="H176" t="str">
        <f>VLOOKUP(A176,'compiled works'!$A$6:$G$5503,7,0)&amp;D176</f>
        <v>1990Yes</v>
      </c>
      <c r="I176">
        <f>VLOOKUP(A176,'compiled works'!$A$6:$G$5503,7,0)</f>
        <v>1990</v>
      </c>
    </row>
    <row r="177" spans="1:9">
      <c r="A177">
        <v>4258</v>
      </c>
      <c r="C177" s="1" t="s">
        <v>14034</v>
      </c>
      <c r="D177" s="1" t="s">
        <v>18</v>
      </c>
      <c r="E177" s="1"/>
      <c r="F177" t="s">
        <v>30240</v>
      </c>
      <c r="G177">
        <f>VLOOKUP(A177,'compiled works'!$A$6:$R$5503,18,0)</f>
        <v>42</v>
      </c>
      <c r="H177" t="str">
        <f>VLOOKUP(A177,'compiled works'!$A$6:$G$5503,7,0)&amp;D177</f>
        <v>1990No</v>
      </c>
      <c r="I177">
        <f>VLOOKUP(A177,'compiled works'!$A$6:$G$5503,7,0)</f>
        <v>1990</v>
      </c>
    </row>
    <row r="178" spans="1:9">
      <c r="A178">
        <v>4245</v>
      </c>
      <c r="C178" s="1" t="s">
        <v>7021</v>
      </c>
      <c r="D178" s="1" t="s">
        <v>29</v>
      </c>
      <c r="E178" s="1"/>
      <c r="F178" t="s">
        <v>30239</v>
      </c>
      <c r="G178">
        <f>VLOOKUP(A178,'compiled works'!$A$6:$R$5503,18,0)</f>
        <v>22</v>
      </c>
      <c r="H178" t="str">
        <f>VLOOKUP(A178,'compiled works'!$A$6:$G$5503,7,0)&amp;D178</f>
        <v>1990Yes</v>
      </c>
      <c r="I178">
        <f>VLOOKUP(A178,'compiled works'!$A$6:$G$5503,7,0)</f>
        <v>1990</v>
      </c>
    </row>
    <row r="179" spans="1:9">
      <c r="A179">
        <v>4244</v>
      </c>
      <c r="C179" s="1" t="s">
        <v>7021</v>
      </c>
      <c r="D179" s="1" t="s">
        <v>29</v>
      </c>
      <c r="E179" s="1"/>
      <c r="F179" t="s">
        <v>30239</v>
      </c>
      <c r="G179">
        <f>VLOOKUP(A179,'compiled works'!$A$6:$R$5503,18,0)</f>
        <v>38</v>
      </c>
      <c r="H179" t="str">
        <f>VLOOKUP(A179,'compiled works'!$A$6:$G$5503,7,0)&amp;D179</f>
        <v>1990Yes</v>
      </c>
      <c r="I179">
        <f>VLOOKUP(A179,'compiled works'!$A$6:$G$5503,7,0)</f>
        <v>1990</v>
      </c>
    </row>
    <row r="180" spans="1:9">
      <c r="A180">
        <v>4431</v>
      </c>
      <c r="C180" s="1" t="s">
        <v>7021</v>
      </c>
      <c r="D180" s="1" t="s">
        <v>18</v>
      </c>
      <c r="E180" s="1"/>
      <c r="F180" t="s">
        <v>30245</v>
      </c>
      <c r="G180">
        <f>VLOOKUP(A180,'compiled works'!$A$6:$R$5503,18,0)</f>
        <v>60</v>
      </c>
      <c r="H180" t="str">
        <f>VLOOKUP(A180,'compiled works'!$A$6:$G$5503,7,0)&amp;D180</f>
        <v>1990No</v>
      </c>
      <c r="I180">
        <f>VLOOKUP(A180,'compiled works'!$A$6:$G$5503,7,0)</f>
        <v>1990</v>
      </c>
    </row>
    <row r="181" spans="1:9">
      <c r="A181">
        <v>4366</v>
      </c>
      <c r="C181" s="1" t="s">
        <v>28284</v>
      </c>
      <c r="D181" s="1" t="s">
        <v>29</v>
      </c>
      <c r="E181" s="1"/>
      <c r="F181" t="s">
        <v>30243</v>
      </c>
      <c r="G181">
        <f>VLOOKUP(A181,'compiled works'!$A$6:$R$5503,18,0)</f>
        <v>38</v>
      </c>
      <c r="H181" t="str">
        <f>VLOOKUP(A181,'compiled works'!$A$6:$G$5503,7,0)&amp;D181</f>
        <v>1990Yes</v>
      </c>
      <c r="I181">
        <f>VLOOKUP(A181,'compiled works'!$A$6:$G$5503,7,0)</f>
        <v>1990</v>
      </c>
    </row>
    <row r="182" spans="1:9">
      <c r="A182">
        <v>4162</v>
      </c>
      <c r="C182" s="1" t="s">
        <v>11226</v>
      </c>
      <c r="D182" s="1" t="s">
        <v>18</v>
      </c>
      <c r="E182" s="1"/>
      <c r="F182" t="s">
        <v>30237</v>
      </c>
      <c r="G182">
        <f>VLOOKUP(A182,'compiled works'!$A$6:$R$5503,18,0)</f>
        <v>41</v>
      </c>
      <c r="H182" t="str">
        <f>VLOOKUP(A182,'compiled works'!$A$6:$G$5503,7,0)&amp;D182</f>
        <v>1990No</v>
      </c>
      <c r="I182">
        <f>VLOOKUP(A182,'compiled works'!$A$6:$G$5503,7,0)</f>
        <v>1990</v>
      </c>
    </row>
    <row r="183" spans="1:9">
      <c r="A183">
        <v>2465</v>
      </c>
      <c r="C183" t="s">
        <v>5171</v>
      </c>
      <c r="D183" t="s">
        <v>29</v>
      </c>
      <c r="F183" t="s">
        <v>30149</v>
      </c>
      <c r="G183">
        <f>VLOOKUP(A183,'compiled works'!$A$6:$R$5503,18,0)</f>
        <v>90</v>
      </c>
      <c r="H183" t="str">
        <f>VLOOKUP(A183,'compiled works'!$A$6:$G$5503,7,0)&amp;D183</f>
        <v>1990Yes</v>
      </c>
      <c r="I183">
        <f>VLOOKUP(A183,'compiled works'!$A$6:$G$5503,7,0)</f>
        <v>1990</v>
      </c>
    </row>
    <row r="184" spans="1:9">
      <c r="A184">
        <v>4356</v>
      </c>
      <c r="C184" t="s">
        <v>10100</v>
      </c>
      <c r="D184" s="1" t="s">
        <v>18</v>
      </c>
      <c r="F184" t="str">
        <f>VLOOKUP(A184,'compiled works'!$A$6:$G$5503,7,0)&amp;MID(C184,1,4)&amp;D184</f>
        <v>1990OtheNo</v>
      </c>
      <c r="G184">
        <f>VLOOKUP(A184,'compiled works'!$A$6:$R$5503,18,0)</f>
        <v>15</v>
      </c>
      <c r="H184" t="str">
        <f>VLOOKUP(A184,'compiled works'!$A$6:$G$5503,7,0)&amp;D184</f>
        <v>1990No</v>
      </c>
      <c r="I184">
        <f>VLOOKUP(A184,'compiled works'!$A$6:$G$5503,7,0)</f>
        <v>1990</v>
      </c>
    </row>
    <row r="185" spans="1:9">
      <c r="A185">
        <v>4333</v>
      </c>
      <c r="C185" t="s">
        <v>10100</v>
      </c>
      <c r="D185" s="1" t="s">
        <v>29</v>
      </c>
      <c r="F185" t="str">
        <f>VLOOKUP(A185,'compiled works'!$A$6:$G$5503,7,0)&amp;MID(C185,1,4)&amp;D185</f>
        <v>1990OtheYes</v>
      </c>
      <c r="G185">
        <f>VLOOKUP(A185,'compiled works'!$A$6:$R$5503,18,0)</f>
        <v>128</v>
      </c>
      <c r="H185" t="str">
        <f>VLOOKUP(A185,'compiled works'!$A$6:$G$5503,7,0)&amp;D185</f>
        <v>1990Yes</v>
      </c>
      <c r="I185">
        <f>VLOOKUP(A185,'compiled works'!$A$6:$G$5503,7,0)</f>
        <v>1990</v>
      </c>
    </row>
    <row r="186" spans="1:9">
      <c r="A186">
        <v>4464</v>
      </c>
      <c r="C186" s="1" t="s">
        <v>1321</v>
      </c>
      <c r="D186" s="1" t="s">
        <v>29</v>
      </c>
      <c r="E186" s="1"/>
      <c r="F186" t="s">
        <v>29805</v>
      </c>
      <c r="G186">
        <f>VLOOKUP(A186,'compiled works'!$A$6:$R$5503,18,0)</f>
        <v>5</v>
      </c>
      <c r="H186" t="str">
        <f>VLOOKUP(A186,'compiled works'!$A$6:$G$5503,7,0)&amp;D186</f>
        <v>1990Yes</v>
      </c>
      <c r="I186">
        <f>VLOOKUP(A186,'compiled works'!$A$6:$G$5503,7,0)</f>
        <v>1990</v>
      </c>
    </row>
    <row r="187" spans="1:9">
      <c r="A187">
        <v>4154</v>
      </c>
      <c r="C187" s="1" t="s">
        <v>1321</v>
      </c>
      <c r="D187" s="1" t="s">
        <v>29</v>
      </c>
      <c r="E187" s="1"/>
      <c r="F187" t="s">
        <v>29805</v>
      </c>
      <c r="G187">
        <f>VLOOKUP(A187,'compiled works'!$A$6:$R$5503,18,0)</f>
        <v>12</v>
      </c>
      <c r="H187" t="str">
        <f>VLOOKUP(A187,'compiled works'!$A$6:$G$5503,7,0)&amp;D187</f>
        <v>1990Yes</v>
      </c>
      <c r="I187">
        <f>VLOOKUP(A187,'compiled works'!$A$6:$G$5503,7,0)</f>
        <v>1990</v>
      </c>
    </row>
    <row r="188" spans="1:9">
      <c r="A188">
        <v>4257</v>
      </c>
      <c r="C188" s="1" t="s">
        <v>1321</v>
      </c>
      <c r="D188" s="1" t="s">
        <v>18</v>
      </c>
      <c r="F188" t="str">
        <f>I188&amp;MID(C188,1,4)&amp;D188</f>
        <v>1990Pd-DNo</v>
      </c>
      <c r="G188">
        <f>VLOOKUP(A188,'compiled works'!$A$6:$R$5503,18,0)</f>
        <v>18</v>
      </c>
      <c r="H188" t="str">
        <f>VLOOKUP(A188,'compiled works'!$A$6:$G$5503,7,0)&amp;D188</f>
        <v>1990No</v>
      </c>
      <c r="I188">
        <f>VLOOKUP(A188,'compiled works'!$A$6:$G$5503,7,0)</f>
        <v>1990</v>
      </c>
    </row>
    <row r="189" spans="1:9">
      <c r="A189">
        <v>4256</v>
      </c>
      <c r="C189" s="1" t="s">
        <v>1321</v>
      </c>
      <c r="D189" s="1" t="s">
        <v>18</v>
      </c>
      <c r="F189" t="str">
        <f>I189&amp;MID(C189,1,4)&amp;D189</f>
        <v>1990Pd-DNo</v>
      </c>
      <c r="G189">
        <f>VLOOKUP(A189,'compiled works'!$A$6:$R$5503,18,0)</f>
        <v>18</v>
      </c>
      <c r="H189" t="str">
        <f>VLOOKUP(A189,'compiled works'!$A$6:$G$5503,7,0)&amp;D189</f>
        <v>1990No</v>
      </c>
      <c r="I189">
        <f>VLOOKUP(A189,'compiled works'!$A$6:$G$5503,7,0)</f>
        <v>1990</v>
      </c>
    </row>
    <row r="190" spans="1:9">
      <c r="A190">
        <v>4324</v>
      </c>
      <c r="C190" s="1" t="s">
        <v>1321</v>
      </c>
      <c r="D190" s="1" t="s">
        <v>29</v>
      </c>
      <c r="E190" s="1"/>
      <c r="F190" t="s">
        <v>29805</v>
      </c>
      <c r="G190">
        <f>VLOOKUP(A190,'compiled works'!$A$6:$R$5503,18,0)</f>
        <v>22</v>
      </c>
      <c r="H190" t="str">
        <f>VLOOKUP(A190,'compiled works'!$A$6:$G$5503,7,0)&amp;D190</f>
        <v>1990Yes</v>
      </c>
      <c r="I190">
        <f>VLOOKUP(A190,'compiled works'!$A$6:$G$5503,7,0)</f>
        <v>1990</v>
      </c>
    </row>
    <row r="191" spans="1:9">
      <c r="A191">
        <v>4188</v>
      </c>
      <c r="C191" s="1" t="s">
        <v>1321</v>
      </c>
      <c r="D191" s="1" t="s">
        <v>18</v>
      </c>
      <c r="E191" s="1"/>
      <c r="F191" t="s">
        <v>30034</v>
      </c>
      <c r="G191">
        <f>VLOOKUP(A191,'compiled works'!$A$6:$R$5503,18,0)</f>
        <v>25</v>
      </c>
      <c r="H191" t="str">
        <f>VLOOKUP(A191,'compiled works'!$A$6:$G$5503,7,0)&amp;D191</f>
        <v>1990No</v>
      </c>
      <c r="I191">
        <f>VLOOKUP(A191,'compiled works'!$A$6:$G$5503,7,0)</f>
        <v>1990</v>
      </c>
    </row>
    <row r="192" spans="1:9">
      <c r="A192">
        <v>4156</v>
      </c>
      <c r="C192" s="1" t="s">
        <v>1321</v>
      </c>
      <c r="D192" s="1" t="s">
        <v>18</v>
      </c>
      <c r="E192" s="1">
        <f>4.75*60</f>
        <v>285</v>
      </c>
      <c r="F192" t="s">
        <v>30034</v>
      </c>
      <c r="G192">
        <f>VLOOKUP(A192,'compiled works'!$A$6:$R$5503,18,0)</f>
        <v>37</v>
      </c>
      <c r="H192" t="str">
        <f>VLOOKUP(A192,'compiled works'!$A$6:$G$5503,7,0)&amp;D192</f>
        <v>1990No</v>
      </c>
      <c r="I192">
        <f>VLOOKUP(A192,'compiled works'!$A$6:$G$5503,7,0)</f>
        <v>1990</v>
      </c>
    </row>
    <row r="193" spans="1:9">
      <c r="A193">
        <v>4162</v>
      </c>
      <c r="C193" s="1" t="s">
        <v>1321</v>
      </c>
      <c r="D193" s="1" t="s">
        <v>18</v>
      </c>
      <c r="E193" s="1"/>
      <c r="F193" t="s">
        <v>30034</v>
      </c>
      <c r="G193">
        <f>VLOOKUP(A193,'compiled works'!$A$6:$R$5503,18,0)</f>
        <v>41</v>
      </c>
      <c r="H193" t="str">
        <f>VLOOKUP(A193,'compiled works'!$A$6:$G$5503,7,0)&amp;D193</f>
        <v>1990No</v>
      </c>
      <c r="I193">
        <f>VLOOKUP(A193,'compiled works'!$A$6:$G$5503,7,0)</f>
        <v>1990</v>
      </c>
    </row>
    <row r="194" spans="1:9">
      <c r="A194">
        <v>4137</v>
      </c>
      <c r="C194" s="1" t="s">
        <v>1321</v>
      </c>
      <c r="D194" s="1" t="s">
        <v>18</v>
      </c>
      <c r="E194" s="1"/>
      <c r="F194" t="s">
        <v>30034</v>
      </c>
      <c r="G194">
        <f>VLOOKUP(A194,'compiled works'!$A$6:$R$5503,18,0)</f>
        <v>46</v>
      </c>
      <c r="H194" t="str">
        <f>VLOOKUP(A194,'compiled works'!$A$6:$G$5503,7,0)&amp;D194</f>
        <v>1990No</v>
      </c>
      <c r="I194">
        <f>VLOOKUP(A194,'compiled works'!$A$6:$G$5503,7,0)</f>
        <v>1990</v>
      </c>
    </row>
    <row r="195" spans="1:9">
      <c r="A195">
        <v>4143</v>
      </c>
      <c r="C195" s="1" t="s">
        <v>1321</v>
      </c>
      <c r="D195" s="1" t="s">
        <v>18</v>
      </c>
      <c r="E195" s="1">
        <v>50</v>
      </c>
      <c r="F195" t="s">
        <v>30034</v>
      </c>
      <c r="G195">
        <f>VLOOKUP(A195,'compiled works'!$A$6:$R$5503,18,0)</f>
        <v>46</v>
      </c>
      <c r="H195" t="str">
        <f>VLOOKUP(A195,'compiled works'!$A$6:$G$5503,7,0)&amp;D195</f>
        <v>1990No</v>
      </c>
      <c r="I195">
        <f>VLOOKUP(A195,'compiled works'!$A$6:$G$5503,7,0)</f>
        <v>1990</v>
      </c>
    </row>
    <row r="196" spans="1:9">
      <c r="A196">
        <v>4892</v>
      </c>
      <c r="C196" s="1" t="s">
        <v>1321</v>
      </c>
      <c r="D196" s="1" t="s">
        <v>29</v>
      </c>
      <c r="E196" s="1"/>
      <c r="F196" t="s">
        <v>29805</v>
      </c>
      <c r="G196">
        <f>VLOOKUP(A196,'compiled works'!$A$6:$R$5503,18,0)</f>
        <v>48</v>
      </c>
      <c r="H196" t="str">
        <f>VLOOKUP(A196,'compiled works'!$A$6:$G$5503,7,0)&amp;D196</f>
        <v>1990Yes</v>
      </c>
      <c r="I196">
        <f>VLOOKUP(A196,'compiled works'!$A$6:$G$5503,7,0)</f>
        <v>1990</v>
      </c>
    </row>
    <row r="197" spans="1:9">
      <c r="A197">
        <v>4179</v>
      </c>
      <c r="C197" s="1" t="s">
        <v>1321</v>
      </c>
      <c r="D197" s="1" t="s">
        <v>29</v>
      </c>
      <c r="E197" s="1"/>
      <c r="F197" t="s">
        <v>29805</v>
      </c>
      <c r="G197">
        <f>VLOOKUP(A197,'compiled works'!$A$6:$R$5503,18,0)</f>
        <v>66</v>
      </c>
      <c r="H197" t="str">
        <f>VLOOKUP(A197,'compiled works'!$A$6:$G$5503,7,0)&amp;D197</f>
        <v>1990Yes</v>
      </c>
      <c r="I197">
        <f>VLOOKUP(A197,'compiled works'!$A$6:$G$5503,7,0)</f>
        <v>1990</v>
      </c>
    </row>
    <row r="198" spans="1:9">
      <c r="A198">
        <v>4171</v>
      </c>
      <c r="C198" s="1" t="s">
        <v>1321</v>
      </c>
      <c r="D198" s="1" t="s">
        <v>29</v>
      </c>
      <c r="E198" s="1"/>
      <c r="F198" t="s">
        <v>29805</v>
      </c>
      <c r="G198">
        <f>VLOOKUP(A198,'compiled works'!$A$6:$R$5503,18,0)</f>
        <v>80</v>
      </c>
      <c r="H198" t="str">
        <f>VLOOKUP(A198,'compiled works'!$A$6:$G$5503,7,0)&amp;D198</f>
        <v>1990Yes</v>
      </c>
      <c r="I198">
        <f>VLOOKUP(A198,'compiled works'!$A$6:$G$5503,7,0)</f>
        <v>1990</v>
      </c>
    </row>
    <row r="199" spans="1:9">
      <c r="A199">
        <v>4357</v>
      </c>
      <c r="C199" s="1" t="s">
        <v>1321</v>
      </c>
      <c r="D199" s="1" t="s">
        <v>29</v>
      </c>
      <c r="E199" s="1"/>
      <c r="F199" t="s">
        <v>29805</v>
      </c>
      <c r="G199">
        <f>VLOOKUP(A199,'compiled works'!$A$6:$R$5503,18,0)</f>
        <v>83</v>
      </c>
      <c r="H199" t="str">
        <f>VLOOKUP(A199,'compiled works'!$A$6:$G$5503,7,0)&amp;D199</f>
        <v>1990Yes</v>
      </c>
      <c r="I199">
        <f>VLOOKUP(A199,'compiled works'!$A$6:$G$5503,7,0)</f>
        <v>1990</v>
      </c>
    </row>
    <row r="200" spans="1:9">
      <c r="A200">
        <v>4178</v>
      </c>
      <c r="C200" s="1" t="s">
        <v>1321</v>
      </c>
      <c r="D200" s="1" t="s">
        <v>29</v>
      </c>
      <c r="E200" s="1"/>
      <c r="F200" t="s">
        <v>29805</v>
      </c>
      <c r="G200">
        <f>VLOOKUP(A200,'compiled works'!$A$6:$R$5503,18,0)</f>
        <v>105</v>
      </c>
      <c r="H200" t="str">
        <f>VLOOKUP(A200,'compiled works'!$A$6:$G$5503,7,0)&amp;D200</f>
        <v>1990Yes</v>
      </c>
      <c r="I200">
        <f>VLOOKUP(A200,'compiled works'!$A$6:$G$5503,7,0)</f>
        <v>1990</v>
      </c>
    </row>
    <row r="201" spans="1:9">
      <c r="A201">
        <v>4546</v>
      </c>
      <c r="C201" s="1" t="s">
        <v>1321</v>
      </c>
      <c r="D201" s="1" t="s">
        <v>29</v>
      </c>
      <c r="E201" s="1"/>
      <c r="F201" t="s">
        <v>29805</v>
      </c>
      <c r="G201">
        <f>VLOOKUP(A201,'compiled works'!$A$6:$R$5503,18,0)</f>
        <v>115</v>
      </c>
      <c r="H201" t="str">
        <f>VLOOKUP(A201,'compiled works'!$A$6:$G$5503,7,0)&amp;D201</f>
        <v>1990Yes</v>
      </c>
      <c r="I201">
        <f>VLOOKUP(A201,'compiled works'!$A$6:$G$5503,7,0)</f>
        <v>1990</v>
      </c>
    </row>
    <row r="202" spans="1:9">
      <c r="A202">
        <v>4161</v>
      </c>
      <c r="C202" s="1" t="s">
        <v>1321</v>
      </c>
      <c r="D202" s="1" t="s">
        <v>18</v>
      </c>
      <c r="E202" s="1"/>
      <c r="F202" t="s">
        <v>30034</v>
      </c>
      <c r="G202">
        <f>VLOOKUP(A202,'compiled works'!$A$6:$R$5503,18,0)</f>
        <v>116</v>
      </c>
      <c r="H202" t="str">
        <f>VLOOKUP(A202,'compiled works'!$A$6:$G$5503,7,0)&amp;D202</f>
        <v>1990No</v>
      </c>
      <c r="I202">
        <f>VLOOKUP(A202,'compiled works'!$A$6:$G$5503,7,0)</f>
        <v>1990</v>
      </c>
    </row>
    <row r="203" spans="1:9">
      <c r="A203">
        <v>4144</v>
      </c>
      <c r="C203" s="1" t="s">
        <v>1321</v>
      </c>
      <c r="D203" s="1" t="s">
        <v>18</v>
      </c>
      <c r="E203" s="1">
        <v>1</v>
      </c>
      <c r="F203" t="s">
        <v>30034</v>
      </c>
      <c r="G203">
        <f>VLOOKUP(A203,'compiled works'!$A$6:$R$5503,18,0)</f>
        <v>134</v>
      </c>
      <c r="H203" t="str">
        <f>VLOOKUP(A203,'compiled works'!$A$6:$G$5503,7,0)&amp;D203</f>
        <v>1990No</v>
      </c>
      <c r="I203">
        <f>VLOOKUP(A203,'compiled works'!$A$6:$G$5503,7,0)</f>
        <v>1990</v>
      </c>
    </row>
    <row r="204" spans="1:9">
      <c r="A204">
        <v>4540</v>
      </c>
      <c r="C204" s="1" t="s">
        <v>1321</v>
      </c>
      <c r="D204" s="1" t="s">
        <v>29</v>
      </c>
      <c r="E204" s="1">
        <v>3.21</v>
      </c>
      <c r="F204" t="s">
        <v>29805</v>
      </c>
      <c r="G204">
        <f>VLOOKUP(A204,'compiled works'!$A$6:$R$5503,18,0)</f>
        <v>136</v>
      </c>
      <c r="H204" t="str">
        <f>VLOOKUP(A204,'compiled works'!$A$6:$G$5503,7,0)&amp;D204</f>
        <v>1990Yes</v>
      </c>
      <c r="I204">
        <f>VLOOKUP(A204,'compiled works'!$A$6:$G$5503,7,0)</f>
        <v>1990</v>
      </c>
    </row>
    <row r="205" spans="1:9">
      <c r="A205">
        <v>4215</v>
      </c>
      <c r="C205" s="1" t="s">
        <v>3829</v>
      </c>
      <c r="D205" s="1" t="s">
        <v>18</v>
      </c>
      <c r="E205" s="1"/>
      <c r="F205" t="s">
        <v>30034</v>
      </c>
      <c r="G205">
        <f>VLOOKUP(A205,'compiled works'!$A$6:$R$5503,18,0)</f>
        <v>94</v>
      </c>
      <c r="H205" t="str">
        <f>VLOOKUP(A205,'compiled works'!$A$6:$G$5503,7,0)&amp;D205</f>
        <v>1990No</v>
      </c>
      <c r="I205">
        <f>VLOOKUP(A205,'compiled works'!$A$6:$G$5503,7,0)</f>
        <v>1990</v>
      </c>
    </row>
    <row r="206" spans="1:9">
      <c r="A206">
        <v>4214</v>
      </c>
      <c r="C206" s="1" t="s">
        <v>3829</v>
      </c>
      <c r="D206" s="1" t="s">
        <v>29</v>
      </c>
      <c r="E206" s="1"/>
      <c r="F206" t="s">
        <v>29805</v>
      </c>
      <c r="G206">
        <f>VLOOKUP(A206,'compiled works'!$A$6:$R$5503,18,0)</f>
        <v>94</v>
      </c>
      <c r="H206" t="str">
        <f>VLOOKUP(A206,'compiled works'!$A$6:$G$5503,7,0)&amp;D206</f>
        <v>1990Yes</v>
      </c>
      <c r="I206">
        <f>VLOOKUP(A206,'compiled works'!$A$6:$G$5503,7,0)</f>
        <v>1990</v>
      </c>
    </row>
    <row r="207" spans="1:9">
      <c r="A207">
        <v>4456</v>
      </c>
      <c r="C207" s="1" t="s">
        <v>298</v>
      </c>
      <c r="D207" s="1" t="s">
        <v>18</v>
      </c>
      <c r="E207" s="1"/>
      <c r="F207" t="s">
        <v>30034</v>
      </c>
      <c r="G207">
        <f>VLOOKUP(A207,'compiled works'!$A$6:$R$5503,18,0)</f>
        <v>4</v>
      </c>
      <c r="H207" t="str">
        <f>VLOOKUP(A207,'compiled works'!$A$6:$G$5503,7,0)&amp;D207</f>
        <v>1990No</v>
      </c>
      <c r="I207">
        <f>VLOOKUP(A207,'compiled works'!$A$6:$G$5503,7,0)</f>
        <v>1990</v>
      </c>
    </row>
    <row r="208" spans="1:9">
      <c r="A208">
        <v>299</v>
      </c>
      <c r="C208" t="s">
        <v>298</v>
      </c>
      <c r="D208" t="s">
        <v>29</v>
      </c>
      <c r="F208" t="s">
        <v>29805</v>
      </c>
      <c r="G208">
        <f>VLOOKUP(A208,'compiled works'!$A$6:$R$5503,18,0)</f>
        <v>5</v>
      </c>
      <c r="H208" t="str">
        <f>VLOOKUP(A208,'compiled works'!$A$6:$G$5503,7,0)&amp;D208</f>
        <v>1990Yes</v>
      </c>
      <c r="I208">
        <f>VLOOKUP(A208,'compiled works'!$A$6:$G$5503,7,0)</f>
        <v>1990</v>
      </c>
    </row>
    <row r="209" spans="1:9">
      <c r="A209">
        <v>4465</v>
      </c>
      <c r="C209" s="1" t="s">
        <v>298</v>
      </c>
      <c r="D209" s="1" t="s">
        <v>29</v>
      </c>
      <c r="E209" s="1"/>
      <c r="F209" t="s">
        <v>29805</v>
      </c>
      <c r="G209">
        <f>VLOOKUP(A209,'compiled works'!$A$6:$R$5503,18,0)</f>
        <v>5</v>
      </c>
      <c r="H209" t="str">
        <f>VLOOKUP(A209,'compiled works'!$A$6:$G$5503,7,0)&amp;D209</f>
        <v>1990Yes</v>
      </c>
      <c r="I209">
        <f>VLOOKUP(A209,'compiled works'!$A$6:$G$5503,7,0)</f>
        <v>1990</v>
      </c>
    </row>
    <row r="210" spans="1:9">
      <c r="A210">
        <v>1170</v>
      </c>
      <c r="C210" t="s">
        <v>298</v>
      </c>
      <c r="D210" t="s">
        <v>29</v>
      </c>
      <c r="F210" t="s">
        <v>29805</v>
      </c>
      <c r="G210">
        <f>VLOOKUP(A210,'compiled works'!$A$6:$R$5503,18,0)</f>
        <v>9</v>
      </c>
      <c r="H210" t="str">
        <f>VLOOKUP(A210,'compiled works'!$A$6:$G$5503,7,0)&amp;D210</f>
        <v>1990Yes</v>
      </c>
      <c r="I210">
        <f>VLOOKUP(A210,'compiled works'!$A$6:$G$5503,7,0)</f>
        <v>1990</v>
      </c>
    </row>
    <row r="211" spans="1:9">
      <c r="A211">
        <v>4361</v>
      </c>
      <c r="C211" s="1" t="s">
        <v>298</v>
      </c>
      <c r="D211" s="1" t="s">
        <v>29</v>
      </c>
      <c r="E211" s="1"/>
      <c r="F211" t="s">
        <v>29805</v>
      </c>
      <c r="G211">
        <f>VLOOKUP(A211,'compiled works'!$A$6:$R$5503,18,0)</f>
        <v>9</v>
      </c>
      <c r="H211" t="str">
        <f>VLOOKUP(A211,'compiled works'!$A$6:$G$5503,7,0)&amp;D211</f>
        <v>1990Yes</v>
      </c>
      <c r="I211">
        <f>VLOOKUP(A211,'compiled works'!$A$6:$G$5503,7,0)</f>
        <v>1990</v>
      </c>
    </row>
    <row r="212" spans="1:9">
      <c r="A212">
        <v>4523</v>
      </c>
      <c r="C212" s="1" t="s">
        <v>298</v>
      </c>
      <c r="D212" s="1" t="s">
        <v>29</v>
      </c>
      <c r="E212" s="1"/>
      <c r="F212" t="s">
        <v>29805</v>
      </c>
      <c r="G212">
        <f>VLOOKUP(A212,'compiled works'!$A$6:$R$5503,18,0)</f>
        <v>9</v>
      </c>
      <c r="H212" t="str">
        <f>VLOOKUP(A212,'compiled works'!$A$6:$G$5503,7,0)&amp;D212</f>
        <v>1990Yes</v>
      </c>
      <c r="I212">
        <f>VLOOKUP(A212,'compiled works'!$A$6:$G$5503,7,0)</f>
        <v>1990</v>
      </c>
    </row>
    <row r="213" spans="1:9">
      <c r="A213">
        <v>15</v>
      </c>
      <c r="C213" t="s">
        <v>298</v>
      </c>
      <c r="D213" t="s">
        <v>29</v>
      </c>
      <c r="F213" t="s">
        <v>29805</v>
      </c>
      <c r="G213">
        <f>VLOOKUP(A213,'compiled works'!$A$6:$R$5503,18,0)</f>
        <v>12</v>
      </c>
      <c r="H213" t="str">
        <f>VLOOKUP(A213,'compiled works'!$A$6:$G$5503,7,0)&amp;D213</f>
        <v>1990Yes</v>
      </c>
      <c r="I213">
        <f>VLOOKUP(A213,'compiled works'!$A$6:$G$5503,7,0)</f>
        <v>1990</v>
      </c>
    </row>
    <row r="214" spans="1:9">
      <c r="A214">
        <v>1679</v>
      </c>
      <c r="C214" t="s">
        <v>298</v>
      </c>
      <c r="D214" t="s">
        <v>29</v>
      </c>
      <c r="F214" t="s">
        <v>29805</v>
      </c>
      <c r="G214">
        <f>VLOOKUP(A214,'compiled works'!$A$6:$R$5503,18,0)</f>
        <v>12</v>
      </c>
      <c r="H214" t="str">
        <f>VLOOKUP(A214,'compiled works'!$A$6:$G$5503,7,0)&amp;D214</f>
        <v>1990Yes</v>
      </c>
      <c r="I214">
        <f>VLOOKUP(A214,'compiled works'!$A$6:$G$5503,7,0)</f>
        <v>1990</v>
      </c>
    </row>
    <row r="215" spans="1:9">
      <c r="A215">
        <v>89</v>
      </c>
      <c r="C215" t="s">
        <v>298</v>
      </c>
      <c r="D215" t="s">
        <v>29</v>
      </c>
      <c r="F215" t="s">
        <v>29805</v>
      </c>
      <c r="G215">
        <f>VLOOKUP(A215,'compiled works'!$A$6:$R$5503,18,0)</f>
        <v>16</v>
      </c>
      <c r="H215" t="str">
        <f>VLOOKUP(A215,'compiled works'!$A$6:$G$5503,7,0)&amp;D215</f>
        <v>1990Yes</v>
      </c>
      <c r="I215">
        <f>VLOOKUP(A215,'compiled works'!$A$6:$G$5503,7,0)</f>
        <v>1990</v>
      </c>
    </row>
    <row r="216" spans="1:9">
      <c r="A216">
        <v>2406</v>
      </c>
      <c r="C216" t="s">
        <v>298</v>
      </c>
      <c r="D216" t="s">
        <v>29</v>
      </c>
      <c r="F216" t="s">
        <v>29805</v>
      </c>
      <c r="G216">
        <f>VLOOKUP(A216,'compiled works'!$A$6:$R$5503,18,0)</f>
        <v>16</v>
      </c>
      <c r="H216" t="str">
        <f>VLOOKUP(A216,'compiled works'!$A$6:$G$5503,7,0)&amp;D216</f>
        <v>1990Yes</v>
      </c>
      <c r="I216">
        <f>VLOOKUP(A216,'compiled works'!$A$6:$G$5503,7,0)</f>
        <v>1990</v>
      </c>
    </row>
    <row r="217" spans="1:9">
      <c r="A217">
        <v>4273</v>
      </c>
      <c r="C217" s="1" t="s">
        <v>298</v>
      </c>
      <c r="D217" s="1" t="s">
        <v>18</v>
      </c>
      <c r="E217" s="1"/>
      <c r="F217" t="s">
        <v>30034</v>
      </c>
      <c r="G217">
        <f>VLOOKUP(A217,'compiled works'!$A$6:$R$5503,18,0)</f>
        <v>18</v>
      </c>
      <c r="H217" t="str">
        <f>VLOOKUP(A217,'compiled works'!$A$6:$G$5503,7,0)&amp;D217</f>
        <v>1990No</v>
      </c>
      <c r="I217">
        <f>VLOOKUP(A217,'compiled works'!$A$6:$G$5503,7,0)</f>
        <v>1990</v>
      </c>
    </row>
    <row r="218" spans="1:9">
      <c r="A218">
        <v>4289</v>
      </c>
      <c r="C218" s="1" t="s">
        <v>298</v>
      </c>
      <c r="D218" s="1" t="s">
        <v>18</v>
      </c>
      <c r="E218" s="1"/>
      <c r="F218" t="s">
        <v>30034</v>
      </c>
      <c r="G218">
        <f>VLOOKUP(A218,'compiled works'!$A$6:$R$5503,18,0)</f>
        <v>18</v>
      </c>
      <c r="H218" t="str">
        <f>VLOOKUP(A218,'compiled works'!$A$6:$G$5503,7,0)&amp;D218</f>
        <v>1990No</v>
      </c>
      <c r="I218">
        <f>VLOOKUP(A218,'compiled works'!$A$6:$G$5503,7,0)</f>
        <v>1990</v>
      </c>
    </row>
    <row r="219" spans="1:9">
      <c r="A219">
        <v>4346</v>
      </c>
      <c r="C219" s="1" t="s">
        <v>298</v>
      </c>
      <c r="D219" s="1" t="s">
        <v>18</v>
      </c>
      <c r="E219" s="1"/>
      <c r="F219" t="s">
        <v>30034</v>
      </c>
      <c r="G219">
        <f>VLOOKUP(A219,'compiled works'!$A$6:$R$5503,18,0)</f>
        <v>18</v>
      </c>
      <c r="H219" t="str">
        <f>VLOOKUP(A219,'compiled works'!$A$6:$G$5503,7,0)&amp;D219</f>
        <v>1990No</v>
      </c>
      <c r="I219">
        <f>VLOOKUP(A219,'compiled works'!$A$6:$G$5503,7,0)</f>
        <v>1990</v>
      </c>
    </row>
    <row r="220" spans="1:9">
      <c r="A220">
        <v>4440</v>
      </c>
      <c r="C220" s="1" t="s">
        <v>298</v>
      </c>
      <c r="D220" s="1" t="s">
        <v>18</v>
      </c>
      <c r="E220" s="1"/>
      <c r="F220" t="s">
        <v>30034</v>
      </c>
      <c r="G220">
        <f>VLOOKUP(A220,'compiled works'!$A$6:$R$5503,18,0)</f>
        <v>19</v>
      </c>
      <c r="H220" t="str">
        <f>VLOOKUP(A220,'compiled works'!$A$6:$G$5503,7,0)&amp;D220</f>
        <v>1990No</v>
      </c>
      <c r="I220">
        <f>VLOOKUP(A220,'compiled works'!$A$6:$G$5503,7,0)</f>
        <v>1990</v>
      </c>
    </row>
    <row r="221" spans="1:9">
      <c r="A221">
        <v>642</v>
      </c>
      <c r="C221" t="s">
        <v>298</v>
      </c>
      <c r="D221" t="s">
        <v>29</v>
      </c>
      <c r="F221" t="s">
        <v>29805</v>
      </c>
      <c r="G221">
        <f>VLOOKUP(A221,'compiled works'!$A$6:$R$5503,18,0)</f>
        <v>22</v>
      </c>
      <c r="H221" t="str">
        <f>VLOOKUP(A221,'compiled works'!$A$6:$G$5503,7,0)&amp;D221</f>
        <v>1990Yes</v>
      </c>
      <c r="I221">
        <f>VLOOKUP(A221,'compiled works'!$A$6:$G$5503,7,0)</f>
        <v>1990</v>
      </c>
    </row>
    <row r="222" spans="1:9">
      <c r="A222">
        <v>2229</v>
      </c>
      <c r="C222" t="s">
        <v>298</v>
      </c>
      <c r="D222" t="s">
        <v>29</v>
      </c>
      <c r="E222">
        <v>97</v>
      </c>
      <c r="F222" t="s">
        <v>29805</v>
      </c>
      <c r="G222">
        <f>VLOOKUP(A222,'compiled works'!$A$6:$R$5503,18,0)</f>
        <v>22</v>
      </c>
      <c r="H222" t="str">
        <f>VLOOKUP(A222,'compiled works'!$A$6:$G$5503,7,0)&amp;D222</f>
        <v>1990Yes</v>
      </c>
      <c r="I222">
        <f>VLOOKUP(A222,'compiled works'!$A$6:$G$5503,7,0)</f>
        <v>1990</v>
      </c>
    </row>
    <row r="223" spans="1:9">
      <c r="A223">
        <v>4241</v>
      </c>
      <c r="C223" s="1" t="s">
        <v>298</v>
      </c>
      <c r="D223" s="1" t="s">
        <v>29</v>
      </c>
      <c r="E223" s="1"/>
      <c r="F223" t="s">
        <v>29805</v>
      </c>
      <c r="G223">
        <f>VLOOKUP(A223,'compiled works'!$A$6:$R$5503,18,0)</f>
        <v>22</v>
      </c>
      <c r="H223" t="str">
        <f>VLOOKUP(A223,'compiled works'!$A$6:$G$5503,7,0)&amp;D223</f>
        <v>1990Yes</v>
      </c>
      <c r="I223">
        <f>VLOOKUP(A223,'compiled works'!$A$6:$G$5503,7,0)</f>
        <v>1990</v>
      </c>
    </row>
    <row r="224" spans="1:9">
      <c r="A224">
        <v>539</v>
      </c>
      <c r="C224" t="s">
        <v>298</v>
      </c>
      <c r="D224" t="s">
        <v>29</v>
      </c>
      <c r="F224" t="s">
        <v>29805</v>
      </c>
      <c r="G224">
        <f>VLOOKUP(A224,'compiled works'!$A$6:$R$5503,18,0)</f>
        <v>27</v>
      </c>
      <c r="H224" t="str">
        <f>VLOOKUP(A224,'compiled works'!$A$6:$G$5503,7,0)&amp;D224</f>
        <v>1990Yes</v>
      </c>
      <c r="I224">
        <f>VLOOKUP(A224,'compiled works'!$A$6:$G$5503,7,0)</f>
        <v>1990</v>
      </c>
    </row>
    <row r="225" spans="1:9">
      <c r="A225">
        <v>1902</v>
      </c>
      <c r="C225" t="s">
        <v>298</v>
      </c>
      <c r="D225" t="s">
        <v>29</v>
      </c>
      <c r="F225" t="s">
        <v>29805</v>
      </c>
      <c r="G225">
        <f>VLOOKUP(A225,'compiled works'!$A$6:$R$5503,18,0)</f>
        <v>27</v>
      </c>
      <c r="H225" t="str">
        <f>VLOOKUP(A225,'compiled works'!$A$6:$G$5503,7,0)&amp;D225</f>
        <v>1990Yes</v>
      </c>
      <c r="I225">
        <f>VLOOKUP(A225,'compiled works'!$A$6:$G$5503,7,0)</f>
        <v>1990</v>
      </c>
    </row>
    <row r="226" spans="1:9">
      <c r="A226">
        <v>2021</v>
      </c>
      <c r="C226" t="s">
        <v>298</v>
      </c>
      <c r="D226" t="s">
        <v>29</v>
      </c>
      <c r="F226" t="s">
        <v>29805</v>
      </c>
      <c r="G226">
        <f>VLOOKUP(A226,'compiled works'!$A$6:$R$5503,18,0)</f>
        <v>27</v>
      </c>
      <c r="H226" t="str">
        <f>VLOOKUP(A226,'compiled works'!$A$6:$G$5503,7,0)&amp;D226</f>
        <v>1990Yes</v>
      </c>
      <c r="I226">
        <f>VLOOKUP(A226,'compiled works'!$A$6:$G$5503,7,0)</f>
        <v>1990</v>
      </c>
    </row>
    <row r="227" spans="1:9">
      <c r="A227">
        <v>4425</v>
      </c>
      <c r="C227" s="1" t="s">
        <v>298</v>
      </c>
      <c r="D227" s="1" t="s">
        <v>29</v>
      </c>
      <c r="E227" s="1"/>
      <c r="F227" t="s">
        <v>29805</v>
      </c>
      <c r="G227">
        <f>VLOOKUP(A227,'compiled works'!$A$6:$R$5503,18,0)</f>
        <v>27</v>
      </c>
      <c r="H227" t="str">
        <f>VLOOKUP(A227,'compiled works'!$A$6:$G$5503,7,0)&amp;D227</f>
        <v>1990Yes</v>
      </c>
      <c r="I227">
        <f>VLOOKUP(A227,'compiled works'!$A$6:$G$5503,7,0)</f>
        <v>1990</v>
      </c>
    </row>
    <row r="228" spans="1:9">
      <c r="A228">
        <v>69</v>
      </c>
      <c r="C228" t="s">
        <v>298</v>
      </c>
      <c r="D228" t="s">
        <v>29</v>
      </c>
      <c r="F228" t="s">
        <v>29805</v>
      </c>
      <c r="G228">
        <f>VLOOKUP(A228,'compiled works'!$A$6:$R$5503,18,0)</f>
        <v>31</v>
      </c>
      <c r="H228" t="str">
        <f>VLOOKUP(A228,'compiled works'!$A$6:$G$5503,7,0)&amp;D228</f>
        <v>1990Yes</v>
      </c>
      <c r="I228">
        <f>VLOOKUP(A228,'compiled works'!$A$6:$G$5503,7,0)</f>
        <v>1990</v>
      </c>
    </row>
    <row r="229" spans="1:9">
      <c r="A229">
        <v>4220</v>
      </c>
      <c r="C229" s="1" t="s">
        <v>298</v>
      </c>
      <c r="D229" s="1" t="s">
        <v>18</v>
      </c>
      <c r="E229" s="1"/>
      <c r="F229" t="s">
        <v>30034</v>
      </c>
      <c r="G229">
        <f>VLOOKUP(A229,'compiled works'!$A$6:$R$5503,18,0)</f>
        <v>35</v>
      </c>
      <c r="H229" t="str">
        <f>VLOOKUP(A229,'compiled works'!$A$6:$G$5503,7,0)&amp;D229</f>
        <v>1990No</v>
      </c>
      <c r="I229">
        <f>VLOOKUP(A229,'compiled works'!$A$6:$G$5503,7,0)</f>
        <v>1990</v>
      </c>
    </row>
    <row r="230" spans="1:9">
      <c r="A230">
        <v>4300</v>
      </c>
      <c r="C230" s="1" t="s">
        <v>298</v>
      </c>
      <c r="D230" s="1" t="s">
        <v>18</v>
      </c>
      <c r="E230" s="1"/>
      <c r="F230" t="s">
        <v>30034</v>
      </c>
      <c r="G230">
        <f>VLOOKUP(A230,'compiled works'!$A$6:$R$5503,18,0)</f>
        <v>36</v>
      </c>
      <c r="H230" t="str">
        <f>VLOOKUP(A230,'compiled works'!$A$6:$G$5503,7,0)&amp;D230</f>
        <v>1990No</v>
      </c>
      <c r="I230">
        <f>VLOOKUP(A230,'compiled works'!$A$6:$G$5503,7,0)</f>
        <v>1990</v>
      </c>
    </row>
    <row r="231" spans="1:9">
      <c r="A231">
        <v>4405</v>
      </c>
      <c r="C231" s="1" t="s">
        <v>298</v>
      </c>
      <c r="D231" s="1" t="s">
        <v>18</v>
      </c>
      <c r="E231" s="1"/>
      <c r="F231" t="s">
        <v>30034</v>
      </c>
      <c r="G231">
        <f>VLOOKUP(A231,'compiled works'!$A$6:$R$5503,18,0)</f>
        <v>36</v>
      </c>
      <c r="H231" t="str">
        <f>VLOOKUP(A231,'compiled works'!$A$6:$G$5503,7,0)&amp;D231</f>
        <v>1990No</v>
      </c>
      <c r="I231">
        <f>VLOOKUP(A231,'compiled works'!$A$6:$G$5503,7,0)</f>
        <v>1990</v>
      </c>
    </row>
    <row r="232" spans="1:9">
      <c r="A232">
        <v>4381</v>
      </c>
      <c r="C232" s="1" t="s">
        <v>298</v>
      </c>
      <c r="D232" s="1" t="s">
        <v>18</v>
      </c>
      <c r="E232" s="1"/>
      <c r="F232" t="s">
        <v>30034</v>
      </c>
      <c r="G232">
        <f>VLOOKUP(A232,'compiled works'!$A$6:$R$5503,18,0)</f>
        <v>37</v>
      </c>
      <c r="H232" t="str">
        <f>VLOOKUP(A232,'compiled works'!$A$6:$G$5503,7,0)&amp;D232</f>
        <v>1990No</v>
      </c>
      <c r="I232">
        <f>VLOOKUP(A232,'compiled works'!$A$6:$G$5503,7,0)</f>
        <v>1990</v>
      </c>
    </row>
    <row r="233" spans="1:9">
      <c r="A233">
        <v>4211</v>
      </c>
      <c r="C233" s="1" t="s">
        <v>298</v>
      </c>
      <c r="D233" s="1" t="s">
        <v>29</v>
      </c>
      <c r="E233" s="1"/>
      <c r="F233" t="s">
        <v>29805</v>
      </c>
      <c r="G233">
        <f>VLOOKUP(A233,'compiled works'!$A$6:$R$5503,18,0)</f>
        <v>42</v>
      </c>
      <c r="H233" t="str">
        <f>VLOOKUP(A233,'compiled works'!$A$6:$G$5503,7,0)&amp;D233</f>
        <v>1990Yes</v>
      </c>
      <c r="I233">
        <f>VLOOKUP(A233,'compiled works'!$A$6:$G$5503,7,0)</f>
        <v>1990</v>
      </c>
    </row>
    <row r="234" spans="1:9">
      <c r="A234">
        <v>2407</v>
      </c>
      <c r="C234" t="s">
        <v>298</v>
      </c>
      <c r="D234" t="s">
        <v>29</v>
      </c>
      <c r="F234" t="s">
        <v>29805</v>
      </c>
      <c r="G234">
        <f>VLOOKUP(A234,'compiled works'!$A$6:$R$5503,18,0)</f>
        <v>43</v>
      </c>
      <c r="H234" t="str">
        <f>VLOOKUP(A234,'compiled works'!$A$6:$G$5503,7,0)&amp;D234</f>
        <v>1990Yes</v>
      </c>
      <c r="I234">
        <f>VLOOKUP(A234,'compiled works'!$A$6:$G$5503,7,0)</f>
        <v>1990</v>
      </c>
    </row>
    <row r="235" spans="1:9">
      <c r="A235">
        <v>1348</v>
      </c>
      <c r="C235" t="s">
        <v>298</v>
      </c>
      <c r="D235" t="s">
        <v>18</v>
      </c>
      <c r="F235" t="s">
        <v>30034</v>
      </c>
      <c r="G235">
        <f>VLOOKUP(A235,'compiled works'!$A$6:$R$5503,18,0)</f>
        <v>44</v>
      </c>
      <c r="H235" t="str">
        <f>VLOOKUP(A235,'compiled works'!$A$6:$G$5503,7,0)&amp;D235</f>
        <v>1990No</v>
      </c>
      <c r="I235">
        <f>VLOOKUP(A235,'compiled works'!$A$6:$G$5503,7,0)</f>
        <v>1990</v>
      </c>
    </row>
    <row r="236" spans="1:9">
      <c r="A236">
        <v>4221</v>
      </c>
      <c r="C236" s="1" t="s">
        <v>298</v>
      </c>
      <c r="D236" s="1" t="s">
        <v>18</v>
      </c>
      <c r="E236" s="1"/>
      <c r="F236" t="s">
        <v>30034</v>
      </c>
      <c r="G236">
        <f>VLOOKUP(A236,'compiled works'!$A$6:$R$5503,18,0)</f>
        <v>44</v>
      </c>
      <c r="H236" t="str">
        <f>VLOOKUP(A236,'compiled works'!$A$6:$G$5503,7,0)&amp;D236</f>
        <v>1990No</v>
      </c>
      <c r="I236">
        <f>VLOOKUP(A236,'compiled works'!$A$6:$G$5503,7,0)</f>
        <v>1990</v>
      </c>
    </row>
    <row r="237" spans="1:9">
      <c r="A237">
        <v>4407</v>
      </c>
      <c r="C237" s="1" t="s">
        <v>298</v>
      </c>
      <c r="D237" s="1" t="s">
        <v>29</v>
      </c>
      <c r="E237" s="1"/>
      <c r="F237" t="s">
        <v>29805</v>
      </c>
      <c r="G237">
        <f>VLOOKUP(A237,'compiled works'!$A$6:$R$5503,18,0)</f>
        <v>48</v>
      </c>
      <c r="H237" t="str">
        <f>VLOOKUP(A237,'compiled works'!$A$6:$G$5503,7,0)&amp;D237</f>
        <v>1990Yes</v>
      </c>
      <c r="I237">
        <f>VLOOKUP(A237,'compiled works'!$A$6:$G$5503,7,0)</f>
        <v>1990</v>
      </c>
    </row>
    <row r="238" spans="1:9">
      <c r="A238">
        <v>4415</v>
      </c>
      <c r="C238" s="1" t="s">
        <v>298</v>
      </c>
      <c r="D238" s="1" t="s">
        <v>29</v>
      </c>
      <c r="E238" s="1"/>
      <c r="F238" t="s">
        <v>29805</v>
      </c>
      <c r="G238">
        <f>VLOOKUP(A238,'compiled works'!$A$6:$R$5503,18,0)</f>
        <v>48</v>
      </c>
      <c r="H238" t="str">
        <f>VLOOKUP(A238,'compiled works'!$A$6:$G$5503,7,0)&amp;D238</f>
        <v>1990Yes</v>
      </c>
      <c r="I238">
        <f>VLOOKUP(A238,'compiled works'!$A$6:$G$5503,7,0)</f>
        <v>1990</v>
      </c>
    </row>
    <row r="239" spans="1:9">
      <c r="A239">
        <v>4281</v>
      </c>
      <c r="C239" s="1" t="s">
        <v>298</v>
      </c>
      <c r="D239" s="1" t="s">
        <v>29</v>
      </c>
      <c r="E239" s="1"/>
      <c r="F239" t="s">
        <v>29805</v>
      </c>
      <c r="G239">
        <f>VLOOKUP(A239,'compiled works'!$A$6:$R$5503,18,0)</f>
        <v>50</v>
      </c>
      <c r="H239" t="str">
        <f>VLOOKUP(A239,'compiled works'!$A$6:$G$5503,7,0)&amp;D239</f>
        <v>1990Yes</v>
      </c>
      <c r="I239">
        <f>VLOOKUP(A239,'compiled works'!$A$6:$G$5503,7,0)</f>
        <v>1990</v>
      </c>
    </row>
    <row r="240" spans="1:9">
      <c r="A240">
        <v>4282</v>
      </c>
      <c r="C240" s="1" t="s">
        <v>298</v>
      </c>
      <c r="D240" s="1" t="s">
        <v>29</v>
      </c>
      <c r="E240" s="1"/>
      <c r="F240" t="s">
        <v>29805</v>
      </c>
      <c r="G240">
        <f>VLOOKUP(A240,'compiled works'!$A$6:$R$5503,18,0)</f>
        <v>50</v>
      </c>
      <c r="H240" t="str">
        <f>VLOOKUP(A240,'compiled works'!$A$6:$G$5503,7,0)&amp;D240</f>
        <v>1990Yes</v>
      </c>
      <c r="I240">
        <f>VLOOKUP(A240,'compiled works'!$A$6:$G$5503,7,0)</f>
        <v>1990</v>
      </c>
    </row>
    <row r="241" spans="1:9">
      <c r="A241">
        <v>4212</v>
      </c>
      <c r="C241" s="1" t="s">
        <v>298</v>
      </c>
      <c r="D241" s="1" t="s">
        <v>29</v>
      </c>
      <c r="E241" s="1"/>
      <c r="F241" t="s">
        <v>29805</v>
      </c>
      <c r="G241">
        <f>VLOOKUP(A241,'compiled works'!$A$6:$R$5503,18,0)</f>
        <v>57</v>
      </c>
      <c r="H241" t="str">
        <f>VLOOKUP(A241,'compiled works'!$A$6:$G$5503,7,0)&amp;D241</f>
        <v>1990Yes</v>
      </c>
      <c r="I241">
        <f>VLOOKUP(A241,'compiled works'!$A$6:$G$5503,7,0)</f>
        <v>1990</v>
      </c>
    </row>
    <row r="242" spans="1:9">
      <c r="A242">
        <v>4165</v>
      </c>
      <c r="C242" s="1" t="s">
        <v>298</v>
      </c>
      <c r="D242" s="1" t="s">
        <v>18</v>
      </c>
      <c r="E242" s="1"/>
      <c r="F242" t="s">
        <v>30034</v>
      </c>
      <c r="G242">
        <f>VLOOKUP(A242,'compiled works'!$A$6:$R$5503,18,0)</f>
        <v>60</v>
      </c>
      <c r="H242" t="str">
        <f>VLOOKUP(A242,'compiled works'!$A$6:$G$5503,7,0)&amp;D242</f>
        <v>1990No</v>
      </c>
      <c r="I242">
        <f>VLOOKUP(A242,'compiled works'!$A$6:$G$5503,7,0)</f>
        <v>1990</v>
      </c>
    </row>
    <row r="243" spans="1:9">
      <c r="A243">
        <v>4428</v>
      </c>
      <c r="C243" s="1" t="s">
        <v>298</v>
      </c>
      <c r="D243" s="1" t="s">
        <v>18</v>
      </c>
      <c r="E243" s="1"/>
      <c r="F243" t="s">
        <v>30034</v>
      </c>
      <c r="G243">
        <f>VLOOKUP(A243,'compiled works'!$A$6:$R$5503,18,0)</f>
        <v>60</v>
      </c>
      <c r="H243" t="str">
        <f>VLOOKUP(A243,'compiled works'!$A$6:$G$5503,7,0)&amp;D243</f>
        <v>1990No</v>
      </c>
      <c r="I243">
        <f>VLOOKUP(A243,'compiled works'!$A$6:$G$5503,7,0)</f>
        <v>1990</v>
      </c>
    </row>
    <row r="244" spans="1:9">
      <c r="A244">
        <v>12</v>
      </c>
      <c r="C244" t="s">
        <v>298</v>
      </c>
      <c r="D244" t="s">
        <v>29</v>
      </c>
      <c r="F244" t="s">
        <v>29805</v>
      </c>
      <c r="G244">
        <f>VLOOKUP(A244,'compiled works'!$A$6:$R$5503,18,0)</f>
        <v>68</v>
      </c>
      <c r="H244" t="str">
        <f>VLOOKUP(A244,'compiled works'!$A$6:$G$5503,7,0)&amp;D244</f>
        <v>1990Yes</v>
      </c>
      <c r="I244">
        <f>VLOOKUP(A244,'compiled works'!$A$6:$G$5503,7,0)</f>
        <v>1990</v>
      </c>
    </row>
    <row r="245" spans="1:9">
      <c r="A245">
        <v>2427</v>
      </c>
      <c r="C245" t="s">
        <v>298</v>
      </c>
      <c r="D245" t="s">
        <v>29</v>
      </c>
      <c r="F245" t="s">
        <v>29805</v>
      </c>
      <c r="G245">
        <f>VLOOKUP(A245,'compiled works'!$A$6:$R$5503,18,0)</f>
        <v>68</v>
      </c>
      <c r="H245" t="str">
        <f>VLOOKUP(A245,'compiled works'!$A$6:$G$5503,7,0)&amp;D245</f>
        <v>1990Yes</v>
      </c>
      <c r="I245">
        <f>VLOOKUP(A245,'compiled works'!$A$6:$G$5503,7,0)</f>
        <v>1990</v>
      </c>
    </row>
    <row r="246" spans="1:9">
      <c r="A246">
        <v>364</v>
      </c>
      <c r="C246" t="s">
        <v>298</v>
      </c>
      <c r="D246" t="s">
        <v>29</v>
      </c>
      <c r="F246" t="s">
        <v>29805</v>
      </c>
      <c r="G246">
        <f>VLOOKUP(A246,'compiled works'!$A$6:$R$5503,18,0)</f>
        <v>80</v>
      </c>
      <c r="H246" t="str">
        <f>VLOOKUP(A246,'compiled works'!$A$6:$G$5503,7,0)&amp;D246</f>
        <v>1990Yes</v>
      </c>
      <c r="I246">
        <f>VLOOKUP(A246,'compiled works'!$A$6:$G$5503,7,0)</f>
        <v>1990</v>
      </c>
    </row>
    <row r="247" spans="1:9">
      <c r="A247">
        <v>618</v>
      </c>
      <c r="C247" t="s">
        <v>298</v>
      </c>
      <c r="D247" t="s">
        <v>29</v>
      </c>
      <c r="F247" t="s">
        <v>29805</v>
      </c>
      <c r="G247">
        <f>VLOOKUP(A247,'compiled works'!$A$6:$R$5503,18,0)</f>
        <v>80</v>
      </c>
      <c r="H247" t="str">
        <f>VLOOKUP(A247,'compiled works'!$A$6:$G$5503,7,0)&amp;D247</f>
        <v>1990Yes</v>
      </c>
      <c r="I247">
        <f>VLOOKUP(A247,'compiled works'!$A$6:$G$5503,7,0)</f>
        <v>1990</v>
      </c>
    </row>
    <row r="248" spans="1:9">
      <c r="A248">
        <v>4170</v>
      </c>
      <c r="C248" s="1" t="s">
        <v>298</v>
      </c>
      <c r="D248" s="1" t="s">
        <v>29</v>
      </c>
      <c r="E248" s="1"/>
      <c r="F248" t="s">
        <v>29805</v>
      </c>
      <c r="G248">
        <f>VLOOKUP(A248,'compiled works'!$A$6:$R$5503,18,0)</f>
        <v>80</v>
      </c>
      <c r="H248" t="str">
        <f>VLOOKUP(A248,'compiled works'!$A$6:$G$5503,7,0)&amp;D248</f>
        <v>1990Yes</v>
      </c>
      <c r="I248">
        <f>VLOOKUP(A248,'compiled works'!$A$6:$G$5503,7,0)</f>
        <v>1990</v>
      </c>
    </row>
    <row r="249" spans="1:9">
      <c r="A249">
        <v>2005</v>
      </c>
      <c r="C249" t="s">
        <v>298</v>
      </c>
      <c r="D249" t="s">
        <v>29</v>
      </c>
      <c r="F249" t="s">
        <v>29805</v>
      </c>
      <c r="G249">
        <f>VLOOKUP(A249,'compiled works'!$A$6:$R$5503,18,0)</f>
        <v>80</v>
      </c>
      <c r="H249" t="str">
        <f>VLOOKUP(A249,'compiled works'!$A$6:$G$5503,7,0)&amp;D249</f>
        <v>1990Yes</v>
      </c>
      <c r="I249">
        <f>VLOOKUP(A249,'compiled works'!$A$6:$G$5503,7,0)</f>
        <v>1990</v>
      </c>
    </row>
    <row r="250" spans="1:9">
      <c r="A250">
        <v>4315</v>
      </c>
      <c r="C250" s="1" t="s">
        <v>298</v>
      </c>
      <c r="D250" s="1" t="s">
        <v>18</v>
      </c>
      <c r="E250" s="1"/>
      <c r="F250" t="s">
        <v>30034</v>
      </c>
      <c r="G250">
        <f>VLOOKUP(A250,'compiled works'!$A$6:$R$5503,18,0)</f>
        <v>85</v>
      </c>
      <c r="H250" t="str">
        <f>VLOOKUP(A250,'compiled works'!$A$6:$G$5503,7,0)&amp;D250</f>
        <v>1990No</v>
      </c>
      <c r="I250">
        <f>VLOOKUP(A250,'compiled works'!$A$6:$G$5503,7,0)</f>
        <v>1990</v>
      </c>
    </row>
    <row r="251" spans="1:9">
      <c r="A251">
        <v>4316</v>
      </c>
      <c r="C251" s="1" t="s">
        <v>298</v>
      </c>
      <c r="D251" s="1" t="s">
        <v>6273</v>
      </c>
      <c r="E251" s="1"/>
      <c r="F251" t="s">
        <v>30241</v>
      </c>
      <c r="G251">
        <f>VLOOKUP(A251,'compiled works'!$A$6:$R$5503,18,0)</f>
        <v>85</v>
      </c>
      <c r="H251" t="str">
        <f>VLOOKUP(A251,'compiled works'!$A$6:$G$5503,7,0)&amp;D251</f>
        <v>1990unclear</v>
      </c>
      <c r="I251">
        <f>VLOOKUP(A251,'compiled works'!$A$6:$G$5503,7,0)</f>
        <v>1990</v>
      </c>
    </row>
    <row r="252" spans="1:9">
      <c r="A252">
        <v>613</v>
      </c>
      <c r="C252" s="1" t="s">
        <v>298</v>
      </c>
      <c r="D252" t="s">
        <v>29</v>
      </c>
      <c r="F252" t="str">
        <f>I252&amp;MID(C252,1,4)&amp;D252</f>
        <v>1990Pd-DYes</v>
      </c>
      <c r="G252">
        <f>VLOOKUP(A252,'compiled works'!$A$6:$R$5503,18,0)</f>
        <v>86</v>
      </c>
      <c r="H252" t="str">
        <f>VLOOKUP(A252,'compiled works'!$A$6:$G$5503,7,0)&amp;D252</f>
        <v>1990Yes</v>
      </c>
      <c r="I252">
        <f>VLOOKUP(A252,'compiled works'!$A$6:$G$5503,7,0)</f>
        <v>1990</v>
      </c>
    </row>
    <row r="253" spans="1:9">
      <c r="A253">
        <v>4375</v>
      </c>
      <c r="C253" s="1" t="s">
        <v>298</v>
      </c>
      <c r="D253" s="1" t="s">
        <v>29</v>
      </c>
      <c r="E253" s="1"/>
      <c r="F253" t="s">
        <v>29805</v>
      </c>
      <c r="G253">
        <f>VLOOKUP(A253,'compiled works'!$A$6:$R$5503,18,0)</f>
        <v>87</v>
      </c>
      <c r="H253" t="str">
        <f>VLOOKUP(A253,'compiled works'!$A$6:$G$5503,7,0)&amp;D253</f>
        <v>1990Yes</v>
      </c>
      <c r="I253">
        <f>VLOOKUP(A253,'compiled works'!$A$6:$G$5503,7,0)</f>
        <v>1990</v>
      </c>
    </row>
    <row r="254" spans="1:9">
      <c r="A254">
        <v>4394</v>
      </c>
      <c r="C254" s="1" t="s">
        <v>298</v>
      </c>
      <c r="D254" s="1" t="s">
        <v>29</v>
      </c>
      <c r="E254" s="1"/>
      <c r="F254" t="s">
        <v>29805</v>
      </c>
      <c r="G254">
        <f>VLOOKUP(A254,'compiled works'!$A$6:$R$5503,18,0)</f>
        <v>88</v>
      </c>
      <c r="H254" t="str">
        <f>VLOOKUP(A254,'compiled works'!$A$6:$G$5503,7,0)&amp;D254</f>
        <v>1990Yes</v>
      </c>
      <c r="I254">
        <f>VLOOKUP(A254,'compiled works'!$A$6:$G$5503,7,0)</f>
        <v>1990</v>
      </c>
    </row>
    <row r="255" spans="1:9">
      <c r="A255">
        <v>1438</v>
      </c>
      <c r="C255" t="s">
        <v>298</v>
      </c>
      <c r="D255" t="s">
        <v>18</v>
      </c>
      <c r="F255" t="s">
        <v>30034</v>
      </c>
      <c r="G255">
        <f>VLOOKUP(A255,'compiled works'!$A$6:$R$5503,18,0)</f>
        <v>89</v>
      </c>
      <c r="H255" t="str">
        <f>VLOOKUP(A255,'compiled works'!$A$6:$G$5503,7,0)&amp;D255</f>
        <v>1990No</v>
      </c>
      <c r="I255">
        <f>VLOOKUP(A255,'compiled works'!$A$6:$G$5503,7,0)</f>
        <v>1990</v>
      </c>
    </row>
    <row r="256" spans="1:9">
      <c r="A256">
        <v>2408</v>
      </c>
      <c r="C256" t="s">
        <v>298</v>
      </c>
      <c r="D256" t="s">
        <v>29</v>
      </c>
      <c r="E256" t="s">
        <v>18659</v>
      </c>
      <c r="F256" t="s">
        <v>29805</v>
      </c>
      <c r="G256">
        <f>VLOOKUP(A256,'compiled works'!$A$6:$R$5503,18,0)</f>
        <v>91</v>
      </c>
      <c r="H256" t="str">
        <f>VLOOKUP(A256,'compiled works'!$A$6:$G$5503,7,0)&amp;D256</f>
        <v>1990Yes</v>
      </c>
      <c r="I256">
        <f>VLOOKUP(A256,'compiled works'!$A$6:$G$5503,7,0)</f>
        <v>1990</v>
      </c>
    </row>
    <row r="257" spans="1:9">
      <c r="A257">
        <v>4329</v>
      </c>
      <c r="C257" s="1" t="s">
        <v>298</v>
      </c>
      <c r="D257" s="1" t="s">
        <v>18</v>
      </c>
      <c r="E257" s="1"/>
      <c r="F257" t="s">
        <v>30034</v>
      </c>
      <c r="G257">
        <f>VLOOKUP(A257,'compiled works'!$A$6:$R$5503,18,0)</f>
        <v>92</v>
      </c>
      <c r="H257" t="str">
        <f>VLOOKUP(A257,'compiled works'!$A$6:$G$5503,7,0)&amp;D257</f>
        <v>1990No</v>
      </c>
      <c r="I257">
        <f>VLOOKUP(A257,'compiled works'!$A$6:$G$5503,7,0)</f>
        <v>1990</v>
      </c>
    </row>
    <row r="258" spans="1:9">
      <c r="A258">
        <v>4264</v>
      </c>
      <c r="C258" s="1" t="s">
        <v>298</v>
      </c>
      <c r="D258" s="1" t="s">
        <v>18</v>
      </c>
      <c r="E258" s="1"/>
      <c r="F258" t="s">
        <v>30034</v>
      </c>
      <c r="G258">
        <f>VLOOKUP(A258,'compiled works'!$A$6:$R$5503,18,0)</f>
        <v>93</v>
      </c>
      <c r="H258" t="str">
        <f>VLOOKUP(A258,'compiled works'!$A$6:$G$5503,7,0)&amp;D258</f>
        <v>1990No</v>
      </c>
      <c r="I258">
        <f>VLOOKUP(A258,'compiled works'!$A$6:$G$5503,7,0)</f>
        <v>1990</v>
      </c>
    </row>
    <row r="259" spans="1:9">
      <c r="A259">
        <v>4360</v>
      </c>
      <c r="C259" s="1" t="s">
        <v>298</v>
      </c>
      <c r="D259" s="1" t="s">
        <v>29</v>
      </c>
      <c r="E259" s="1"/>
      <c r="F259" t="s">
        <v>29805</v>
      </c>
      <c r="G259">
        <f>VLOOKUP(A259,'compiled works'!$A$6:$R$5503,18,0)</f>
        <v>95</v>
      </c>
      <c r="H259" t="str">
        <f>VLOOKUP(A259,'compiled works'!$A$6:$G$5503,7,0)&amp;D259</f>
        <v>1990Yes</v>
      </c>
      <c r="I259">
        <f>VLOOKUP(A259,'compiled works'!$A$6:$G$5503,7,0)</f>
        <v>1990</v>
      </c>
    </row>
    <row r="260" spans="1:9">
      <c r="A260">
        <v>616</v>
      </c>
      <c r="C260" t="s">
        <v>298</v>
      </c>
      <c r="D260" t="s">
        <v>29</v>
      </c>
      <c r="E260" t="s">
        <v>18659</v>
      </c>
      <c r="F260" t="s">
        <v>29805</v>
      </c>
      <c r="G260">
        <f>VLOOKUP(A260,'compiled works'!$A$6:$R$5503,18,0)</f>
        <v>98</v>
      </c>
      <c r="H260" t="str">
        <f>VLOOKUP(A260,'compiled works'!$A$6:$G$5503,7,0)&amp;D260</f>
        <v>1990Yes</v>
      </c>
      <c r="I260">
        <f>VLOOKUP(A260,'compiled works'!$A$6:$G$5503,7,0)</f>
        <v>1990</v>
      </c>
    </row>
    <row r="261" spans="1:9">
      <c r="A261">
        <v>4275</v>
      </c>
      <c r="C261" s="1" t="s">
        <v>298</v>
      </c>
      <c r="D261" s="1" t="s">
        <v>29</v>
      </c>
      <c r="E261" s="1"/>
      <c r="F261" t="s">
        <v>29805</v>
      </c>
      <c r="G261">
        <f>VLOOKUP(A261,'compiled works'!$A$6:$R$5503,18,0)</f>
        <v>99</v>
      </c>
      <c r="H261" t="str">
        <f>VLOOKUP(A261,'compiled works'!$A$6:$G$5503,7,0)&amp;D261</f>
        <v>1990Yes</v>
      </c>
      <c r="I261">
        <f>VLOOKUP(A261,'compiled works'!$A$6:$G$5503,7,0)</f>
        <v>1990</v>
      </c>
    </row>
    <row r="262" spans="1:9">
      <c r="A262">
        <v>4277</v>
      </c>
      <c r="C262" s="1" t="s">
        <v>298</v>
      </c>
      <c r="D262" s="1" t="s">
        <v>29</v>
      </c>
      <c r="E262" s="1"/>
      <c r="F262" t="s">
        <v>29805</v>
      </c>
      <c r="G262">
        <f>VLOOKUP(A262,'compiled works'!$A$6:$R$5503,18,0)</f>
        <v>99</v>
      </c>
      <c r="H262" t="str">
        <f>VLOOKUP(A262,'compiled works'!$A$6:$G$5503,7,0)&amp;D262</f>
        <v>1990Yes</v>
      </c>
      <c r="I262">
        <f>VLOOKUP(A262,'compiled works'!$A$6:$G$5503,7,0)</f>
        <v>1990</v>
      </c>
    </row>
    <row r="263" spans="1:9">
      <c r="A263">
        <v>4377</v>
      </c>
      <c r="C263" s="1" t="s">
        <v>298</v>
      </c>
      <c r="D263" s="1" t="s">
        <v>29</v>
      </c>
      <c r="E263" s="1"/>
      <c r="F263" t="s">
        <v>29805</v>
      </c>
      <c r="G263">
        <f>VLOOKUP(A263,'compiled works'!$A$6:$R$5503,18,0)</f>
        <v>100</v>
      </c>
      <c r="H263" t="str">
        <f>VLOOKUP(A263,'compiled works'!$A$6:$G$5503,7,0)&amp;D263</f>
        <v>1990Yes</v>
      </c>
      <c r="I263">
        <f>VLOOKUP(A263,'compiled works'!$A$6:$G$5503,7,0)</f>
        <v>1990</v>
      </c>
    </row>
    <row r="264" spans="1:9">
      <c r="A264">
        <v>4378</v>
      </c>
      <c r="C264" s="1" t="s">
        <v>298</v>
      </c>
      <c r="D264" s="1" t="s">
        <v>29</v>
      </c>
      <c r="E264" s="1"/>
      <c r="F264" t="s">
        <v>29805</v>
      </c>
      <c r="G264">
        <f>VLOOKUP(A264,'compiled works'!$A$6:$R$5503,18,0)</f>
        <v>100</v>
      </c>
      <c r="H264" t="str">
        <f>VLOOKUP(A264,'compiled works'!$A$6:$G$5503,7,0)&amp;D264</f>
        <v>1990Yes</v>
      </c>
      <c r="I264">
        <f>VLOOKUP(A264,'compiled works'!$A$6:$G$5503,7,0)</f>
        <v>1990</v>
      </c>
    </row>
    <row r="265" spans="1:9">
      <c r="A265">
        <v>4199</v>
      </c>
      <c r="C265" s="1" t="s">
        <v>298</v>
      </c>
      <c r="D265" s="1" t="s">
        <v>18</v>
      </c>
      <c r="E265" s="1"/>
      <c r="F265" t="s">
        <v>30034</v>
      </c>
      <c r="G265">
        <f>VLOOKUP(A265,'compiled works'!$A$6:$R$5503,18,0)</f>
        <v>102</v>
      </c>
      <c r="H265" t="str">
        <f>VLOOKUP(A265,'compiled works'!$A$6:$G$5503,7,0)&amp;D265</f>
        <v>1990No</v>
      </c>
      <c r="I265">
        <f>VLOOKUP(A265,'compiled works'!$A$6:$G$5503,7,0)</f>
        <v>1990</v>
      </c>
    </row>
    <row r="266" spans="1:9">
      <c r="A266">
        <v>4201</v>
      </c>
      <c r="C266" s="1" t="s">
        <v>298</v>
      </c>
      <c r="D266" s="1" t="s">
        <v>18</v>
      </c>
      <c r="E266" s="1"/>
      <c r="F266" t="s">
        <v>30034</v>
      </c>
      <c r="G266">
        <f>VLOOKUP(A266,'compiled works'!$A$6:$R$5503,18,0)</f>
        <v>102</v>
      </c>
      <c r="H266" t="str">
        <f>VLOOKUP(A266,'compiled works'!$A$6:$G$5503,7,0)&amp;D266</f>
        <v>1990No</v>
      </c>
      <c r="I266">
        <f>VLOOKUP(A266,'compiled works'!$A$6:$G$5503,7,0)</f>
        <v>1990</v>
      </c>
    </row>
    <row r="267" spans="1:9">
      <c r="A267">
        <v>4484</v>
      </c>
      <c r="C267" s="1" t="s">
        <v>298</v>
      </c>
      <c r="D267" s="1" t="s">
        <v>18</v>
      </c>
      <c r="E267" s="1"/>
      <c r="F267" t="s">
        <v>30034</v>
      </c>
      <c r="G267">
        <f>VLOOKUP(A267,'compiled works'!$A$6:$R$5503,18,0)</f>
        <v>103</v>
      </c>
      <c r="H267" t="str">
        <f>VLOOKUP(A267,'compiled works'!$A$6:$G$5503,7,0)&amp;D267</f>
        <v>1990No</v>
      </c>
      <c r="I267">
        <f>VLOOKUP(A267,'compiled works'!$A$6:$G$5503,7,0)</f>
        <v>1990</v>
      </c>
    </row>
    <row r="268" spans="1:9">
      <c r="A268">
        <v>721</v>
      </c>
      <c r="C268" t="s">
        <v>298</v>
      </c>
      <c r="D268" t="s">
        <v>29</v>
      </c>
      <c r="F268" t="s">
        <v>29805</v>
      </c>
      <c r="G268">
        <f>VLOOKUP(A268,'compiled works'!$A$6:$R$5503,18,0)</f>
        <v>103</v>
      </c>
      <c r="H268" t="str">
        <f>VLOOKUP(A268,'compiled works'!$A$6:$G$5503,7,0)&amp;D268</f>
        <v>1990Yes</v>
      </c>
      <c r="I268">
        <f>VLOOKUP(A268,'compiled works'!$A$6:$G$5503,7,0)</f>
        <v>1990</v>
      </c>
    </row>
    <row r="269" spans="1:9">
      <c r="A269">
        <v>4392</v>
      </c>
      <c r="C269" s="1" t="s">
        <v>298</v>
      </c>
      <c r="D269" s="1" t="s">
        <v>29</v>
      </c>
      <c r="E269" s="1"/>
      <c r="F269" t="s">
        <v>29805</v>
      </c>
      <c r="G269">
        <f>VLOOKUP(A269,'compiled works'!$A$6:$R$5503,18,0)</f>
        <v>103</v>
      </c>
      <c r="H269" t="str">
        <f>VLOOKUP(A269,'compiled works'!$A$6:$G$5503,7,0)&amp;D269</f>
        <v>1990Yes</v>
      </c>
      <c r="I269">
        <f>VLOOKUP(A269,'compiled works'!$A$6:$G$5503,7,0)</f>
        <v>1990</v>
      </c>
    </row>
    <row r="270" spans="1:9">
      <c r="A270">
        <v>2426</v>
      </c>
      <c r="C270" t="s">
        <v>298</v>
      </c>
      <c r="D270" t="s">
        <v>18</v>
      </c>
      <c r="F270" t="s">
        <v>30034</v>
      </c>
      <c r="G270">
        <f>VLOOKUP(A270,'compiled works'!$A$6:$R$5503,18,0)</f>
        <v>104</v>
      </c>
      <c r="H270" t="str">
        <f>VLOOKUP(A270,'compiled works'!$A$6:$G$5503,7,0)&amp;D270</f>
        <v>1990No</v>
      </c>
      <c r="I270">
        <f>VLOOKUP(A270,'compiled works'!$A$6:$G$5503,7,0)</f>
        <v>1990</v>
      </c>
    </row>
    <row r="271" spans="1:9">
      <c r="A271">
        <v>4311</v>
      </c>
      <c r="C271" s="1" t="s">
        <v>298</v>
      </c>
      <c r="D271" s="1" t="s">
        <v>29</v>
      </c>
      <c r="E271" s="1"/>
      <c r="F271" t="s">
        <v>29805</v>
      </c>
      <c r="G271">
        <f>VLOOKUP(A271,'compiled works'!$A$6:$R$5503,18,0)</f>
        <v>104</v>
      </c>
      <c r="H271" t="str">
        <f>VLOOKUP(A271,'compiled works'!$A$6:$G$5503,7,0)&amp;D271</f>
        <v>1990Yes</v>
      </c>
      <c r="I271">
        <f>VLOOKUP(A271,'compiled works'!$A$6:$G$5503,7,0)</f>
        <v>1990</v>
      </c>
    </row>
    <row r="272" spans="1:9">
      <c r="A272">
        <v>4358</v>
      </c>
      <c r="C272" s="1" t="s">
        <v>298</v>
      </c>
      <c r="D272" s="1" t="s">
        <v>29</v>
      </c>
      <c r="E272" s="1"/>
      <c r="F272" t="s">
        <v>29805</v>
      </c>
      <c r="G272">
        <f>VLOOKUP(A272,'compiled works'!$A$6:$R$5503,18,0)</f>
        <v>106</v>
      </c>
      <c r="H272" t="str">
        <f>VLOOKUP(A272,'compiled works'!$A$6:$G$5503,7,0)&amp;D272</f>
        <v>1990Yes</v>
      </c>
      <c r="I272">
        <f>VLOOKUP(A272,'compiled works'!$A$6:$G$5503,7,0)</f>
        <v>1990</v>
      </c>
    </row>
    <row r="273" spans="1:9">
      <c r="A273">
        <v>2258</v>
      </c>
      <c r="C273" t="s">
        <v>298</v>
      </c>
      <c r="D273" t="s">
        <v>29</v>
      </c>
      <c r="E273">
        <v>400</v>
      </c>
      <c r="F273" t="s">
        <v>29805</v>
      </c>
      <c r="G273">
        <f>VLOOKUP(A273,'compiled works'!$A$6:$R$5503,18,0)</f>
        <v>107</v>
      </c>
      <c r="H273" t="str">
        <f>VLOOKUP(A273,'compiled works'!$A$6:$G$5503,7,0)&amp;D273</f>
        <v>1990Yes</v>
      </c>
      <c r="I273">
        <f>VLOOKUP(A273,'compiled works'!$A$6:$G$5503,7,0)</f>
        <v>1990</v>
      </c>
    </row>
    <row r="274" spans="1:9">
      <c r="A274">
        <v>4490</v>
      </c>
      <c r="C274" s="1" t="s">
        <v>298</v>
      </c>
      <c r="D274" s="1" t="s">
        <v>29</v>
      </c>
      <c r="E274" s="1"/>
      <c r="F274" t="s">
        <v>29805</v>
      </c>
      <c r="G274">
        <f>VLOOKUP(A274,'compiled works'!$A$6:$R$5503,18,0)</f>
        <v>107</v>
      </c>
      <c r="H274" t="str">
        <f>VLOOKUP(A274,'compiled works'!$A$6:$G$5503,7,0)&amp;D274</f>
        <v>1990Yes</v>
      </c>
      <c r="I274">
        <f>VLOOKUP(A274,'compiled works'!$A$6:$G$5503,7,0)</f>
        <v>1990</v>
      </c>
    </row>
    <row r="275" spans="1:9">
      <c r="A275">
        <v>4447</v>
      </c>
      <c r="C275" s="1" t="s">
        <v>298</v>
      </c>
      <c r="D275" s="1" t="s">
        <v>18</v>
      </c>
      <c r="E275" s="1"/>
      <c r="F275" t="s">
        <v>30034</v>
      </c>
      <c r="G275">
        <f>VLOOKUP(A275,'compiled works'!$A$6:$R$5503,18,0)</f>
        <v>108</v>
      </c>
      <c r="H275" t="str">
        <f>VLOOKUP(A275,'compiled works'!$A$6:$G$5503,7,0)&amp;D275</f>
        <v>1990No</v>
      </c>
      <c r="I275">
        <f>VLOOKUP(A275,'compiled works'!$A$6:$G$5503,7,0)</f>
        <v>1990</v>
      </c>
    </row>
    <row r="276" spans="1:9">
      <c r="A276">
        <v>4520</v>
      </c>
      <c r="C276" s="1" t="s">
        <v>298</v>
      </c>
      <c r="D276" s="1" t="s">
        <v>18</v>
      </c>
      <c r="E276" s="1"/>
      <c r="F276" t="s">
        <v>30034</v>
      </c>
      <c r="G276">
        <f>VLOOKUP(A276,'compiled works'!$A$6:$R$5503,18,0)</f>
        <v>109</v>
      </c>
      <c r="H276" t="str">
        <f>VLOOKUP(A276,'compiled works'!$A$6:$G$5503,7,0)&amp;D276</f>
        <v>1990No</v>
      </c>
      <c r="I276">
        <f>VLOOKUP(A276,'compiled works'!$A$6:$G$5503,7,0)</f>
        <v>1990</v>
      </c>
    </row>
    <row r="277" spans="1:9">
      <c r="A277">
        <v>4534</v>
      </c>
      <c r="C277" s="1" t="s">
        <v>298</v>
      </c>
      <c r="D277" s="1" t="s">
        <v>29</v>
      </c>
      <c r="E277" s="1"/>
      <c r="F277" t="s">
        <v>29805</v>
      </c>
      <c r="G277">
        <f>VLOOKUP(A277,'compiled works'!$A$6:$R$5503,18,0)</f>
        <v>110</v>
      </c>
      <c r="H277" t="str">
        <f>VLOOKUP(A277,'compiled works'!$A$6:$G$5503,7,0)&amp;D277</f>
        <v>1990Yes</v>
      </c>
      <c r="I277">
        <f>VLOOKUP(A277,'compiled works'!$A$6:$G$5503,7,0)</f>
        <v>1990</v>
      </c>
    </row>
    <row r="278" spans="1:9">
      <c r="A278">
        <v>4278</v>
      </c>
      <c r="C278" s="1" t="s">
        <v>298</v>
      </c>
      <c r="D278" s="1" t="s">
        <v>18</v>
      </c>
      <c r="E278" s="1"/>
      <c r="F278" t="s">
        <v>30034</v>
      </c>
      <c r="G278">
        <f>VLOOKUP(A278,'compiled works'!$A$6:$R$5503,18,0)</f>
        <v>111</v>
      </c>
      <c r="H278" t="str">
        <f>VLOOKUP(A278,'compiled works'!$A$6:$G$5503,7,0)&amp;D278</f>
        <v>1990No</v>
      </c>
      <c r="I278">
        <f>VLOOKUP(A278,'compiled works'!$A$6:$G$5503,7,0)</f>
        <v>1990</v>
      </c>
    </row>
    <row r="279" spans="1:9">
      <c r="A279">
        <v>4493</v>
      </c>
      <c r="C279" s="1" t="s">
        <v>298</v>
      </c>
      <c r="D279" s="1" t="s">
        <v>18</v>
      </c>
      <c r="E279" s="1"/>
      <c r="F279" t="s">
        <v>30034</v>
      </c>
      <c r="G279">
        <f>VLOOKUP(A279,'compiled works'!$A$6:$R$5503,18,0)</f>
        <v>112</v>
      </c>
      <c r="H279" t="str">
        <f>VLOOKUP(A279,'compiled works'!$A$6:$G$5503,7,0)&amp;D279</f>
        <v>1990No</v>
      </c>
      <c r="I279">
        <f>VLOOKUP(A279,'compiled works'!$A$6:$G$5503,7,0)</f>
        <v>1990</v>
      </c>
    </row>
    <row r="280" spans="1:9">
      <c r="A280">
        <v>4512</v>
      </c>
      <c r="C280" s="1" t="s">
        <v>298</v>
      </c>
      <c r="D280" s="1" t="s">
        <v>29</v>
      </c>
      <c r="E280" s="1"/>
      <c r="F280" t="s">
        <v>29805</v>
      </c>
      <c r="G280">
        <f>VLOOKUP(A280,'compiled works'!$A$6:$R$5503,18,0)</f>
        <v>113</v>
      </c>
      <c r="H280" t="str">
        <f>VLOOKUP(A280,'compiled works'!$A$6:$G$5503,7,0)&amp;D280</f>
        <v>1990Yes</v>
      </c>
      <c r="I280">
        <f>VLOOKUP(A280,'compiled works'!$A$6:$G$5503,7,0)</f>
        <v>1990</v>
      </c>
    </row>
    <row r="281" spans="1:9">
      <c r="A281">
        <v>4398</v>
      </c>
      <c r="C281" s="1" t="s">
        <v>298</v>
      </c>
      <c r="D281" s="1" t="s">
        <v>18</v>
      </c>
      <c r="E281" s="1"/>
      <c r="F281" t="s">
        <v>30034</v>
      </c>
      <c r="G281">
        <f>VLOOKUP(A281,'compiled works'!$A$6:$R$5503,18,0)</f>
        <v>117</v>
      </c>
      <c r="H281" t="str">
        <f>VLOOKUP(A281,'compiled works'!$A$6:$G$5503,7,0)&amp;D281</f>
        <v>1990No</v>
      </c>
      <c r="I281">
        <f>VLOOKUP(A281,'compiled works'!$A$6:$G$5503,7,0)</f>
        <v>1990</v>
      </c>
    </row>
    <row r="282" spans="1:9">
      <c r="A282">
        <v>57</v>
      </c>
      <c r="C282" t="s">
        <v>298</v>
      </c>
      <c r="D282" t="s">
        <v>29</v>
      </c>
      <c r="F282" t="s">
        <v>29805</v>
      </c>
      <c r="G282">
        <f>VLOOKUP(A282,'compiled works'!$A$6:$R$5503,18,0)</f>
        <v>118</v>
      </c>
      <c r="H282" t="str">
        <f>VLOOKUP(A282,'compiled works'!$A$6:$G$5503,7,0)&amp;D282</f>
        <v>1990Yes</v>
      </c>
      <c r="I282">
        <f>VLOOKUP(A282,'compiled works'!$A$6:$G$5503,7,0)</f>
        <v>1990</v>
      </c>
    </row>
    <row r="283" spans="1:9">
      <c r="A283">
        <v>4301</v>
      </c>
      <c r="C283" s="1" t="s">
        <v>298</v>
      </c>
      <c r="D283" s="1" t="s">
        <v>18</v>
      </c>
      <c r="E283" s="1"/>
      <c r="F283" t="s">
        <v>30034</v>
      </c>
      <c r="G283">
        <f>VLOOKUP(A283,'compiled works'!$A$6:$R$5503,18,0)</f>
        <v>119</v>
      </c>
      <c r="H283" t="str">
        <f>VLOOKUP(A283,'compiled works'!$A$6:$G$5503,7,0)&amp;D283</f>
        <v>1990No</v>
      </c>
      <c r="I283">
        <f>VLOOKUP(A283,'compiled works'!$A$6:$G$5503,7,0)</f>
        <v>1990</v>
      </c>
    </row>
    <row r="284" spans="1:9">
      <c r="A284">
        <v>4284</v>
      </c>
      <c r="C284" s="1" t="s">
        <v>298</v>
      </c>
      <c r="D284" s="1" t="s">
        <v>29</v>
      </c>
      <c r="E284" s="1"/>
      <c r="F284" t="s">
        <v>29805</v>
      </c>
      <c r="G284">
        <f>VLOOKUP(A284,'compiled works'!$A$6:$R$5503,18,0)</f>
        <v>120</v>
      </c>
      <c r="H284" t="str">
        <f>VLOOKUP(A284,'compiled works'!$A$6:$G$5503,7,0)&amp;D284</f>
        <v>1990Yes</v>
      </c>
      <c r="I284">
        <f>VLOOKUP(A284,'compiled works'!$A$6:$G$5503,7,0)</f>
        <v>1990</v>
      </c>
    </row>
    <row r="285" spans="1:9">
      <c r="A285">
        <v>4285</v>
      </c>
      <c r="C285" s="1" t="s">
        <v>298</v>
      </c>
      <c r="D285" s="1" t="s">
        <v>29</v>
      </c>
      <c r="E285" s="1"/>
      <c r="F285" t="s">
        <v>29805</v>
      </c>
      <c r="G285">
        <f>VLOOKUP(A285,'compiled works'!$A$6:$R$5503,18,0)</f>
        <v>120</v>
      </c>
      <c r="H285" t="str">
        <f>VLOOKUP(A285,'compiled works'!$A$6:$G$5503,7,0)&amp;D285</f>
        <v>1990Yes</v>
      </c>
      <c r="I285">
        <f>VLOOKUP(A285,'compiled works'!$A$6:$G$5503,7,0)</f>
        <v>1990</v>
      </c>
    </row>
    <row r="286" spans="1:9">
      <c r="A286">
        <v>4265</v>
      </c>
      <c r="C286" s="1" t="s">
        <v>298</v>
      </c>
      <c r="D286" s="1" t="s">
        <v>29</v>
      </c>
      <c r="E286" s="1"/>
      <c r="F286" t="s">
        <v>29805</v>
      </c>
      <c r="G286">
        <f>VLOOKUP(A286,'compiled works'!$A$6:$R$5503,18,0)</f>
        <v>121</v>
      </c>
      <c r="H286" t="str">
        <f>VLOOKUP(A286,'compiled works'!$A$6:$G$5503,7,0)&amp;D286</f>
        <v>1990Yes</v>
      </c>
      <c r="I286">
        <f>VLOOKUP(A286,'compiled works'!$A$6:$G$5503,7,0)</f>
        <v>1990</v>
      </c>
    </row>
    <row r="287" spans="1:9">
      <c r="A287">
        <v>4418</v>
      </c>
      <c r="C287" s="1" t="s">
        <v>298</v>
      </c>
      <c r="D287" s="1" t="s">
        <v>29</v>
      </c>
      <c r="E287" s="1"/>
      <c r="F287" t="s">
        <v>29805</v>
      </c>
      <c r="G287">
        <f>VLOOKUP(A287,'compiled works'!$A$6:$R$5503,18,0)</f>
        <v>121</v>
      </c>
      <c r="H287" t="str">
        <f>VLOOKUP(A287,'compiled works'!$A$6:$G$5503,7,0)&amp;D287</f>
        <v>1990Yes</v>
      </c>
      <c r="I287">
        <f>VLOOKUP(A287,'compiled works'!$A$6:$G$5503,7,0)</f>
        <v>1990</v>
      </c>
    </row>
    <row r="288" spans="1:9">
      <c r="A288">
        <v>4476</v>
      </c>
      <c r="C288" s="1" t="s">
        <v>298</v>
      </c>
      <c r="D288" s="1" t="s">
        <v>18</v>
      </c>
      <c r="E288" s="1"/>
      <c r="F288" t="s">
        <v>30034</v>
      </c>
      <c r="G288">
        <f>VLOOKUP(A288,'compiled works'!$A$6:$R$5503,18,0)</f>
        <v>123</v>
      </c>
      <c r="H288" t="str">
        <f>VLOOKUP(A288,'compiled works'!$A$6:$G$5503,7,0)&amp;D288</f>
        <v>1990No</v>
      </c>
      <c r="I288">
        <f>VLOOKUP(A288,'compiled works'!$A$6:$G$5503,7,0)</f>
        <v>1990</v>
      </c>
    </row>
    <row r="289" spans="1:9">
      <c r="A289">
        <v>4533</v>
      </c>
      <c r="C289" s="1" t="s">
        <v>298</v>
      </c>
      <c r="D289" s="1" t="s">
        <v>18</v>
      </c>
      <c r="E289" s="1"/>
      <c r="F289" t="s">
        <v>30034</v>
      </c>
      <c r="G289">
        <f>VLOOKUP(A289,'compiled works'!$A$6:$R$5503,18,0)</f>
        <v>126</v>
      </c>
      <c r="H289" t="str">
        <f>VLOOKUP(A289,'compiled works'!$A$6:$G$5503,7,0)&amp;D289</f>
        <v>1990No</v>
      </c>
      <c r="I289">
        <f>VLOOKUP(A289,'compiled works'!$A$6:$G$5503,7,0)</f>
        <v>1990</v>
      </c>
    </row>
    <row r="290" spans="1:9">
      <c r="A290">
        <v>4416</v>
      </c>
      <c r="C290" s="1" t="s">
        <v>298</v>
      </c>
      <c r="D290" s="1" t="s">
        <v>29</v>
      </c>
      <c r="E290" s="1"/>
      <c r="F290" t="s">
        <v>29805</v>
      </c>
      <c r="G290">
        <f>VLOOKUP(A290,'compiled works'!$A$6:$R$5503,18,0)</f>
        <v>129</v>
      </c>
      <c r="H290" t="str">
        <f>VLOOKUP(A290,'compiled works'!$A$6:$G$5503,7,0)&amp;D290</f>
        <v>1990Yes</v>
      </c>
      <c r="I290">
        <f>VLOOKUP(A290,'compiled works'!$A$6:$G$5503,7,0)</f>
        <v>1990</v>
      </c>
    </row>
    <row r="291" spans="1:9">
      <c r="A291">
        <v>4477</v>
      </c>
      <c r="C291" s="1" t="s">
        <v>298</v>
      </c>
      <c r="D291" s="1" t="s">
        <v>29</v>
      </c>
      <c r="E291" s="1"/>
      <c r="F291" t="s">
        <v>29805</v>
      </c>
      <c r="G291">
        <f>VLOOKUP(A291,'compiled works'!$A$6:$R$5503,18,0)</f>
        <v>130</v>
      </c>
      <c r="H291" t="str">
        <f>VLOOKUP(A291,'compiled works'!$A$6:$G$5503,7,0)&amp;D291</f>
        <v>1990Yes</v>
      </c>
      <c r="I291">
        <f>VLOOKUP(A291,'compiled works'!$A$6:$G$5503,7,0)</f>
        <v>1990</v>
      </c>
    </row>
    <row r="292" spans="1:9">
      <c r="A292">
        <v>4494</v>
      </c>
      <c r="C292" s="47" t="s">
        <v>28257</v>
      </c>
      <c r="D292" s="1" t="s">
        <v>18</v>
      </c>
      <c r="E292" s="1"/>
      <c r="F292" t="s">
        <v>30034</v>
      </c>
      <c r="G292">
        <f>VLOOKUP(A292,'compiled works'!$A$6:$R$5503,18,0)</f>
        <v>131</v>
      </c>
      <c r="H292" t="str">
        <f>VLOOKUP(A292,'compiled works'!$A$6:$G$5503,7,0)&amp;D292</f>
        <v>1990No</v>
      </c>
      <c r="I292">
        <f>VLOOKUP(A292,'compiled works'!$A$6:$G$5503,7,0)</f>
        <v>1990</v>
      </c>
    </row>
    <row r="293" spans="1:9">
      <c r="A293">
        <v>4545</v>
      </c>
      <c r="C293" s="1" t="s">
        <v>298</v>
      </c>
      <c r="D293" s="1" t="s">
        <v>18</v>
      </c>
      <c r="E293" s="1"/>
      <c r="F293" t="s">
        <v>30034</v>
      </c>
      <c r="G293">
        <f>VLOOKUP(A293,'compiled works'!$A$6:$R$5503,18,0)</f>
        <v>131</v>
      </c>
      <c r="H293" t="str">
        <f>VLOOKUP(A293,'compiled works'!$A$6:$G$5503,7,0)&amp;D293</f>
        <v>1990No</v>
      </c>
      <c r="I293">
        <f>VLOOKUP(A293,'compiled works'!$A$6:$G$5503,7,0)</f>
        <v>1990</v>
      </c>
    </row>
    <row r="294" spans="1:9">
      <c r="A294">
        <v>4461</v>
      </c>
      <c r="C294" s="1" t="s">
        <v>298</v>
      </c>
      <c r="D294" s="1" t="s">
        <v>18</v>
      </c>
      <c r="E294" s="1"/>
      <c r="F294" t="s">
        <v>30034</v>
      </c>
      <c r="G294">
        <f>VLOOKUP(A294,'compiled works'!$A$6:$R$5503,18,0)</f>
        <v>132</v>
      </c>
      <c r="H294" t="str">
        <f>VLOOKUP(A294,'compiled works'!$A$6:$G$5503,7,0)&amp;D294</f>
        <v>1990No</v>
      </c>
      <c r="I294">
        <f>VLOOKUP(A294,'compiled works'!$A$6:$G$5503,7,0)</f>
        <v>1990</v>
      </c>
    </row>
    <row r="295" spans="1:9">
      <c r="A295">
        <v>4269</v>
      </c>
      <c r="C295" s="1" t="s">
        <v>298</v>
      </c>
      <c r="D295" s="1" t="s">
        <v>18</v>
      </c>
      <c r="E295" s="1">
        <f>3600*0.024</f>
        <v>86.4</v>
      </c>
      <c r="F295" t="s">
        <v>30034</v>
      </c>
      <c r="G295">
        <f>VLOOKUP(A295,'compiled works'!$A$6:$R$5503,18,0)</f>
        <v>133</v>
      </c>
      <c r="H295" t="str">
        <f>VLOOKUP(A295,'compiled works'!$A$6:$G$5503,7,0)&amp;D295</f>
        <v>1990No</v>
      </c>
      <c r="I295">
        <f>VLOOKUP(A295,'compiled works'!$A$6:$G$5503,7,0)</f>
        <v>1990</v>
      </c>
    </row>
    <row r="296" spans="1:9">
      <c r="A296">
        <v>4303</v>
      </c>
      <c r="C296" s="1" t="s">
        <v>298</v>
      </c>
      <c r="D296" s="1" t="s">
        <v>18</v>
      </c>
      <c r="E296" s="1"/>
      <c r="F296" t="s">
        <v>30034</v>
      </c>
      <c r="G296">
        <f>VLOOKUP(A296,'compiled works'!$A$6:$R$5503,18,0)</f>
        <v>135</v>
      </c>
      <c r="H296" t="str">
        <f>VLOOKUP(A296,'compiled works'!$A$6:$G$5503,7,0)&amp;D296</f>
        <v>1990No</v>
      </c>
      <c r="I296">
        <f>VLOOKUP(A296,'compiled works'!$A$6:$G$5503,7,0)</f>
        <v>1990</v>
      </c>
    </row>
    <row r="297" spans="1:9">
      <c r="A297">
        <v>4521</v>
      </c>
      <c r="C297" s="1" t="s">
        <v>298</v>
      </c>
      <c r="D297" s="1" t="s">
        <v>18</v>
      </c>
      <c r="E297" s="1"/>
      <c r="F297" t="s">
        <v>30034</v>
      </c>
      <c r="G297">
        <f>VLOOKUP(A297,'compiled works'!$A$6:$R$5503,18,0)</f>
        <v>137</v>
      </c>
      <c r="H297" t="str">
        <f>VLOOKUP(A297,'compiled works'!$A$6:$G$5503,7,0)&amp;D297</f>
        <v>1990No</v>
      </c>
      <c r="I297">
        <f>VLOOKUP(A297,'compiled works'!$A$6:$G$5503,7,0)</f>
        <v>1990</v>
      </c>
    </row>
    <row r="298" spans="1:9">
      <c r="A298">
        <v>4347</v>
      </c>
      <c r="C298" s="1" t="s">
        <v>298</v>
      </c>
      <c r="D298" s="1" t="s">
        <v>18</v>
      </c>
      <c r="E298" s="1"/>
      <c r="F298" t="s">
        <v>30034</v>
      </c>
      <c r="G298">
        <f>VLOOKUP(A298,'compiled works'!$A$6:$R$5503,18,0)</f>
        <v>139</v>
      </c>
      <c r="H298" t="str">
        <f>VLOOKUP(A298,'compiled works'!$A$6:$G$5503,7,0)&amp;D298</f>
        <v>1990No</v>
      </c>
      <c r="I298">
        <f>VLOOKUP(A298,'compiled works'!$A$6:$G$5503,7,0)</f>
        <v>1990</v>
      </c>
    </row>
    <row r="299" spans="1:9">
      <c r="A299">
        <v>4441</v>
      </c>
      <c r="C299" s="1" t="s">
        <v>298</v>
      </c>
      <c r="D299" s="1" t="s">
        <v>18</v>
      </c>
      <c r="E299" s="1"/>
      <c r="F299" t="s">
        <v>30034</v>
      </c>
      <c r="G299">
        <f>VLOOKUP(A299,'compiled works'!$A$6:$R$5503,18,0)</f>
        <v>140</v>
      </c>
      <c r="H299" t="str">
        <f>VLOOKUP(A299,'compiled works'!$A$6:$G$5503,7,0)&amp;D299</f>
        <v>1990No</v>
      </c>
      <c r="I299">
        <f>VLOOKUP(A299,'compiled works'!$A$6:$G$5503,7,0)</f>
        <v>1990</v>
      </c>
    </row>
    <row r="300" spans="1:9">
      <c r="A300">
        <v>4298</v>
      </c>
      <c r="C300" s="1" t="s">
        <v>298</v>
      </c>
      <c r="D300" s="1" t="s">
        <v>29</v>
      </c>
      <c r="E300" s="1"/>
      <c r="F300" t="s">
        <v>29805</v>
      </c>
      <c r="G300">
        <f>VLOOKUP(A300,'compiled works'!$A$6:$R$5503,18,0)</f>
        <v>141</v>
      </c>
      <c r="H300" t="str">
        <f>VLOOKUP(A300,'compiled works'!$A$6:$G$5503,7,0)&amp;D300</f>
        <v>1990Yes</v>
      </c>
      <c r="I300">
        <f>VLOOKUP(A300,'compiled works'!$A$6:$G$5503,7,0)</f>
        <v>1990</v>
      </c>
    </row>
    <row r="301" spans="1:9">
      <c r="A301">
        <v>1678</v>
      </c>
      <c r="C301" t="s">
        <v>298</v>
      </c>
      <c r="D301" t="s">
        <v>29</v>
      </c>
      <c r="F301" t="s">
        <v>29805</v>
      </c>
      <c r="G301">
        <f>VLOOKUP(A301,'compiled works'!$A$6:$R$5503,18,0)</f>
        <v>142</v>
      </c>
      <c r="H301" t="str">
        <f>VLOOKUP(A301,'compiled works'!$A$6:$G$5503,7,0)&amp;D301</f>
        <v>1990Yes</v>
      </c>
      <c r="I301">
        <f>VLOOKUP(A301,'compiled works'!$A$6:$G$5503,7,0)</f>
        <v>1990</v>
      </c>
    </row>
    <row r="302" spans="1:9">
      <c r="A302">
        <v>4299</v>
      </c>
      <c r="C302" s="1" t="s">
        <v>298</v>
      </c>
      <c r="D302" s="1" t="s">
        <v>29</v>
      </c>
      <c r="E302" s="1"/>
      <c r="F302" t="s">
        <v>29805</v>
      </c>
      <c r="G302">
        <f>VLOOKUP(A302,'compiled works'!$A$6:$R$5503,18,0)</f>
        <v>143</v>
      </c>
      <c r="H302" t="str">
        <f>VLOOKUP(A302,'compiled works'!$A$6:$G$5503,7,0)&amp;D302</f>
        <v>1990Yes</v>
      </c>
      <c r="I302">
        <f>VLOOKUP(A302,'compiled works'!$A$6:$G$5503,7,0)</f>
        <v>1990</v>
      </c>
    </row>
    <row r="303" spans="1:9">
      <c r="A303">
        <v>1047</v>
      </c>
      <c r="C303" t="s">
        <v>298</v>
      </c>
      <c r="D303" t="s">
        <v>29</v>
      </c>
      <c r="F303" t="s">
        <v>29805</v>
      </c>
      <c r="G303">
        <f>VLOOKUP(A303,'compiled works'!$A$6:$R$5503,18,0)</f>
        <v>144</v>
      </c>
      <c r="H303" t="str">
        <f>VLOOKUP(A303,'compiled works'!$A$6:$G$5503,7,0)&amp;D303</f>
        <v>1990Yes</v>
      </c>
      <c r="I303">
        <f>VLOOKUP(A303,'compiled works'!$A$6:$G$5503,7,0)</f>
        <v>1990</v>
      </c>
    </row>
    <row r="304" spans="1:9">
      <c r="A304">
        <v>4222</v>
      </c>
      <c r="C304" s="1" t="s">
        <v>298</v>
      </c>
      <c r="D304" s="1" t="s">
        <v>29</v>
      </c>
      <c r="E304" s="1"/>
      <c r="F304" t="s">
        <v>29805</v>
      </c>
      <c r="G304">
        <f>VLOOKUP(A304,'compiled works'!$A$6:$R$5503,18,0)</f>
        <v>145</v>
      </c>
      <c r="H304" t="str">
        <f>VLOOKUP(A304,'compiled works'!$A$6:$G$5503,7,0)&amp;D304</f>
        <v>1990Yes</v>
      </c>
      <c r="I304">
        <f>VLOOKUP(A304,'compiled works'!$A$6:$G$5503,7,0)</f>
        <v>1990</v>
      </c>
    </row>
    <row r="305" spans="1:9">
      <c r="A305">
        <v>4233</v>
      </c>
      <c r="C305" s="1" t="s">
        <v>298</v>
      </c>
      <c r="D305" s="1" t="s">
        <v>18</v>
      </c>
      <c r="E305" s="1"/>
      <c r="F305" t="s">
        <v>30034</v>
      </c>
      <c r="G305">
        <f>VLOOKUP(A305,'compiled works'!$A$6:$R$5503,18,0)</f>
        <v>146</v>
      </c>
      <c r="H305" t="str">
        <f>VLOOKUP(A305,'compiled works'!$A$6:$G$5503,7,0)&amp;D305</f>
        <v>1990No</v>
      </c>
      <c r="I305">
        <f>VLOOKUP(A305,'compiled works'!$A$6:$G$5503,7,0)</f>
        <v>1990</v>
      </c>
    </row>
    <row r="306" spans="1:9">
      <c r="A306">
        <v>4456</v>
      </c>
      <c r="C306" s="1" t="s">
        <v>1426</v>
      </c>
      <c r="D306" s="1" t="s">
        <v>18</v>
      </c>
      <c r="E306" s="1"/>
      <c r="F306" t="s">
        <v>30034</v>
      </c>
      <c r="G306">
        <f>VLOOKUP(A306,'compiled works'!$A$6:$R$5503,18,0)</f>
        <v>4</v>
      </c>
      <c r="H306" t="str">
        <f>VLOOKUP(A306,'compiled works'!$A$6:$G$5503,7,0)&amp;D306</f>
        <v>1990No</v>
      </c>
      <c r="I306">
        <f>VLOOKUP(A306,'compiled works'!$A$6:$G$5503,7,0)</f>
        <v>1990</v>
      </c>
    </row>
    <row r="307" spans="1:9">
      <c r="A307">
        <v>4502</v>
      </c>
      <c r="C307" s="1" t="s">
        <v>1426</v>
      </c>
      <c r="D307" s="1" t="s">
        <v>29</v>
      </c>
      <c r="E307" s="1"/>
      <c r="F307" t="s">
        <v>29805</v>
      </c>
      <c r="G307">
        <f>VLOOKUP(A307,'compiled works'!$A$6:$R$5503,18,0)</f>
        <v>22</v>
      </c>
      <c r="H307" t="str">
        <f>VLOOKUP(A307,'compiled works'!$A$6:$G$5503,7,0)&amp;D307</f>
        <v>1990Yes</v>
      </c>
      <c r="I307">
        <f>VLOOKUP(A307,'compiled works'!$A$6:$G$5503,7,0)</f>
        <v>1990</v>
      </c>
    </row>
    <row r="308" spans="1:9">
      <c r="A308">
        <v>4165</v>
      </c>
      <c r="C308" s="1" t="s">
        <v>1426</v>
      </c>
      <c r="D308" s="1" t="s">
        <v>18</v>
      </c>
      <c r="E308" s="1"/>
      <c r="F308" t="s">
        <v>30034</v>
      </c>
      <c r="G308">
        <f>VLOOKUP(A308,'compiled works'!$A$6:$R$5503,18,0)</f>
        <v>60</v>
      </c>
      <c r="H308" t="str">
        <f>VLOOKUP(A308,'compiled works'!$A$6:$G$5503,7,0)&amp;D308</f>
        <v>1990No</v>
      </c>
      <c r="I308">
        <f>VLOOKUP(A308,'compiled works'!$A$6:$G$5503,7,0)</f>
        <v>1990</v>
      </c>
    </row>
    <row r="309" spans="1:9">
      <c r="A309">
        <v>2322</v>
      </c>
      <c r="C309" t="s">
        <v>1426</v>
      </c>
      <c r="D309" t="s">
        <v>29</v>
      </c>
      <c r="F309" t="s">
        <v>29805</v>
      </c>
      <c r="G309">
        <f>VLOOKUP(A309,'compiled works'!$A$6:$R$5503,18,0)</f>
        <v>96</v>
      </c>
      <c r="H309" t="str">
        <f>VLOOKUP(A309,'compiled works'!$A$6:$G$5503,7,0)&amp;D309</f>
        <v>1990Yes</v>
      </c>
      <c r="I309">
        <f>VLOOKUP(A309,'compiled works'!$A$6:$G$5503,7,0)</f>
        <v>1990</v>
      </c>
    </row>
    <row r="310" spans="1:9">
      <c r="A310">
        <v>1268</v>
      </c>
      <c r="C310" t="s">
        <v>1426</v>
      </c>
      <c r="D310" t="s">
        <v>29</v>
      </c>
      <c r="F310" t="s">
        <v>29805</v>
      </c>
      <c r="G310">
        <f>VLOOKUP(A310,'compiled works'!$A$6:$R$5503,18,0)</f>
        <v>125</v>
      </c>
      <c r="H310" t="str">
        <f>VLOOKUP(A310,'compiled works'!$A$6:$G$5503,7,0)&amp;D310</f>
        <v>1990Yes</v>
      </c>
      <c r="I310">
        <f>VLOOKUP(A310,'compiled works'!$A$6:$G$5503,7,0)</f>
        <v>1990</v>
      </c>
    </row>
    <row r="311" spans="1:9">
      <c r="A311">
        <v>4288</v>
      </c>
      <c r="C311" s="1" t="s">
        <v>36</v>
      </c>
      <c r="D311" s="1" t="s">
        <v>29</v>
      </c>
      <c r="E311" s="1"/>
      <c r="F311" t="s">
        <v>29805</v>
      </c>
      <c r="G311">
        <f>VLOOKUP(A311,'compiled works'!$A$6:$R$5503,18,0)</f>
        <v>22</v>
      </c>
      <c r="H311" t="str">
        <f>VLOOKUP(A311,'compiled works'!$A$6:$G$5503,7,0)&amp;D311</f>
        <v>1990Yes</v>
      </c>
      <c r="I311">
        <f>VLOOKUP(A311,'compiled works'!$A$6:$G$5503,7,0)</f>
        <v>1990</v>
      </c>
    </row>
    <row r="312" spans="1:9">
      <c r="A312">
        <v>4180</v>
      </c>
      <c r="C312" s="1" t="s">
        <v>36</v>
      </c>
      <c r="D312" s="1" t="s">
        <v>18</v>
      </c>
      <c r="E312" s="1"/>
      <c r="F312" t="s">
        <v>30034</v>
      </c>
      <c r="G312">
        <f>VLOOKUP(A312,'compiled works'!$A$6:$R$5503,18,0)</f>
        <v>76</v>
      </c>
      <c r="H312" t="str">
        <f>VLOOKUP(A312,'compiled works'!$A$6:$G$5503,7,0)&amp;D312</f>
        <v>1990No</v>
      </c>
      <c r="I312">
        <f>VLOOKUP(A312,'compiled works'!$A$6:$G$5503,7,0)</f>
        <v>1990</v>
      </c>
    </row>
    <row r="313" spans="1:9">
      <c r="A313">
        <v>4528</v>
      </c>
      <c r="C313" s="1" t="s">
        <v>36</v>
      </c>
      <c r="D313" s="1" t="s">
        <v>29</v>
      </c>
      <c r="E313" s="1"/>
      <c r="F313" t="s">
        <v>29805</v>
      </c>
      <c r="G313">
        <f>VLOOKUP(A313,'compiled works'!$A$6:$R$5503,18,0)</f>
        <v>96</v>
      </c>
      <c r="H313" t="str">
        <f>VLOOKUP(A313,'compiled works'!$A$6:$G$5503,7,0)&amp;D313</f>
        <v>1990Yes</v>
      </c>
      <c r="I313">
        <f>VLOOKUP(A313,'compiled works'!$A$6:$G$5503,7,0)</f>
        <v>1990</v>
      </c>
    </row>
    <row r="314" spans="1:9">
      <c r="A314">
        <v>4469</v>
      </c>
      <c r="C314" s="1" t="s">
        <v>36</v>
      </c>
      <c r="D314" s="1" t="s">
        <v>18</v>
      </c>
      <c r="E314" s="1"/>
      <c r="F314" t="s">
        <v>30034</v>
      </c>
      <c r="G314">
        <f>VLOOKUP(A314,'compiled works'!$A$6:$R$5503,18,0)</f>
        <v>101</v>
      </c>
      <c r="H314" t="str">
        <f>VLOOKUP(A314,'compiled works'!$A$6:$G$5503,7,0)&amp;D314</f>
        <v>1990No</v>
      </c>
      <c r="I314">
        <f>VLOOKUP(A314,'compiled works'!$A$6:$G$5503,7,0)</f>
        <v>1990</v>
      </c>
    </row>
    <row r="315" spans="1:9">
      <c r="A315">
        <v>4199</v>
      </c>
      <c r="C315" s="1" t="s">
        <v>36</v>
      </c>
      <c r="D315" s="1" t="s">
        <v>18</v>
      </c>
      <c r="E315" s="1"/>
      <c r="F315" t="s">
        <v>30034</v>
      </c>
      <c r="G315">
        <f>VLOOKUP(A315,'compiled works'!$A$6:$R$5503,18,0)</f>
        <v>102</v>
      </c>
      <c r="H315" t="str">
        <f>VLOOKUP(A315,'compiled works'!$A$6:$G$5503,7,0)&amp;D315</f>
        <v>1990No</v>
      </c>
      <c r="I315">
        <f>VLOOKUP(A315,'compiled works'!$A$6:$G$5503,7,0)</f>
        <v>1990</v>
      </c>
    </row>
    <row r="316" spans="1:9">
      <c r="A316">
        <v>4175</v>
      </c>
      <c r="C316" s="1" t="s">
        <v>605</v>
      </c>
      <c r="D316" s="1" t="s">
        <v>18</v>
      </c>
      <c r="E316" s="1"/>
      <c r="F316" t="s">
        <v>30034</v>
      </c>
      <c r="G316">
        <f>VLOOKUP(A316,'compiled works'!$A$6:$R$5503,18,0)</f>
        <v>18</v>
      </c>
      <c r="H316" t="str">
        <f>VLOOKUP(A316,'compiled works'!$A$6:$G$5503,7,0)&amp;D316</f>
        <v>1990No</v>
      </c>
      <c r="I316">
        <f>VLOOKUP(A316,'compiled works'!$A$6:$G$5503,7,0)</f>
        <v>1990</v>
      </c>
    </row>
    <row r="317" spans="1:9">
      <c r="A317">
        <v>4541</v>
      </c>
      <c r="C317" s="1" t="s">
        <v>605</v>
      </c>
      <c r="D317" s="1" t="s">
        <v>18</v>
      </c>
      <c r="E317" s="1"/>
      <c r="F317" t="s">
        <v>30034</v>
      </c>
      <c r="G317">
        <f>VLOOKUP(A317,'compiled works'!$A$6:$R$5503,18,0)</f>
        <v>18</v>
      </c>
      <c r="H317" t="str">
        <f>VLOOKUP(A317,'compiled works'!$A$6:$G$5503,7,0)&amp;D317</f>
        <v>1990No</v>
      </c>
      <c r="I317">
        <f>VLOOKUP(A317,'compiled works'!$A$6:$G$5503,7,0)</f>
        <v>1990</v>
      </c>
    </row>
    <row r="318" spans="1:9">
      <c r="A318">
        <v>1554</v>
      </c>
      <c r="C318" t="s">
        <v>605</v>
      </c>
      <c r="D318" t="s">
        <v>29</v>
      </c>
      <c r="E318">
        <v>14.228571428571399</v>
      </c>
      <c r="F318" t="s">
        <v>29805</v>
      </c>
      <c r="G318">
        <f>VLOOKUP(A318,'compiled works'!$A$6:$R$5503,18,0)</f>
        <v>22</v>
      </c>
      <c r="H318" t="str">
        <f>VLOOKUP(A318,'compiled works'!$A$6:$G$5503,7,0)&amp;D318</f>
        <v>1990Yes</v>
      </c>
      <c r="I318">
        <f>VLOOKUP(A318,'compiled works'!$A$6:$G$5503,7,0)</f>
        <v>1990</v>
      </c>
    </row>
    <row r="319" spans="1:9">
      <c r="A319">
        <v>4343</v>
      </c>
      <c r="C319" s="1" t="s">
        <v>605</v>
      </c>
      <c r="D319" s="1" t="s">
        <v>29</v>
      </c>
      <c r="E319" s="1"/>
      <c r="F319" t="s">
        <v>29805</v>
      </c>
      <c r="G319">
        <f>VLOOKUP(A319,'compiled works'!$A$6:$R$5503,18,0)</f>
        <v>31</v>
      </c>
      <c r="H319" t="str">
        <f>VLOOKUP(A319,'compiled works'!$A$6:$G$5503,7,0)&amp;D319</f>
        <v>1990Yes</v>
      </c>
      <c r="I319">
        <f>VLOOKUP(A319,'compiled works'!$A$6:$G$5503,7,0)</f>
        <v>1990</v>
      </c>
    </row>
    <row r="320" spans="1:9">
      <c r="A320">
        <v>4330</v>
      </c>
      <c r="C320" s="1" t="s">
        <v>605</v>
      </c>
      <c r="D320" s="1" t="s">
        <v>29</v>
      </c>
      <c r="E320" s="1"/>
      <c r="F320" t="s">
        <v>29805</v>
      </c>
      <c r="G320">
        <f>VLOOKUP(A320,'compiled works'!$A$6:$R$5503,18,0)</f>
        <v>97</v>
      </c>
      <c r="H320" t="str">
        <f>VLOOKUP(A320,'compiled works'!$A$6:$G$5503,7,0)&amp;D320</f>
        <v>1990Yes</v>
      </c>
      <c r="I320">
        <f>VLOOKUP(A320,'compiled works'!$A$6:$G$5503,7,0)</f>
        <v>1990</v>
      </c>
    </row>
    <row r="321" spans="1:9">
      <c r="A321">
        <v>4332</v>
      </c>
      <c r="C321" s="1" t="s">
        <v>605</v>
      </c>
      <c r="D321" s="1" t="s">
        <v>29</v>
      </c>
      <c r="E321" s="1"/>
      <c r="F321" t="s">
        <v>29805</v>
      </c>
      <c r="G321">
        <f>VLOOKUP(A321,'compiled works'!$A$6:$R$5503,18,0)</f>
        <v>97</v>
      </c>
      <c r="H321" t="str">
        <f>VLOOKUP(A321,'compiled works'!$A$6:$G$5503,7,0)&amp;D321</f>
        <v>1990Yes</v>
      </c>
      <c r="I321">
        <f>VLOOKUP(A321,'compiled works'!$A$6:$G$5503,7,0)</f>
        <v>1990</v>
      </c>
    </row>
    <row r="322" spans="1:9">
      <c r="A322">
        <v>4404</v>
      </c>
      <c r="C322" s="1" t="s">
        <v>7876</v>
      </c>
      <c r="D322" s="1" t="s">
        <v>18</v>
      </c>
      <c r="E322" s="1"/>
      <c r="F322" t="s">
        <v>30034</v>
      </c>
      <c r="G322">
        <f>VLOOKUP(A322,'compiled works'!$A$6:$R$5503,18,0)</f>
        <v>18</v>
      </c>
      <c r="H322" t="str">
        <f>VLOOKUP(A322,'compiled works'!$A$6:$G$5503,7,0)&amp;D322</f>
        <v>1990No</v>
      </c>
      <c r="I322">
        <f>VLOOKUP(A322,'compiled works'!$A$6:$G$5503,7,0)</f>
        <v>1990</v>
      </c>
    </row>
    <row r="323" spans="1:9">
      <c r="A323">
        <v>4288</v>
      </c>
      <c r="C323" s="1" t="s">
        <v>7876</v>
      </c>
      <c r="D323" s="1" t="s">
        <v>29</v>
      </c>
      <c r="E323" s="1">
        <f>7*60</f>
        <v>420</v>
      </c>
      <c r="F323" t="s">
        <v>29805</v>
      </c>
      <c r="G323">
        <f>VLOOKUP(A323,'compiled works'!$A$6:$R$5503,18,0)</f>
        <v>22</v>
      </c>
      <c r="H323" t="str">
        <f>VLOOKUP(A323,'compiled works'!$A$6:$G$5503,7,0)&amp;D323</f>
        <v>1990Yes</v>
      </c>
      <c r="I323">
        <f>VLOOKUP(A323,'compiled works'!$A$6:$G$5503,7,0)</f>
        <v>1990</v>
      </c>
    </row>
    <row r="324" spans="1:9">
      <c r="A324">
        <v>4246</v>
      </c>
      <c r="C324" s="1" t="s">
        <v>7876</v>
      </c>
      <c r="D324" s="1" t="s">
        <v>18</v>
      </c>
      <c r="E324" s="1"/>
      <c r="F324" t="s">
        <v>30034</v>
      </c>
      <c r="G324">
        <f>VLOOKUP(A324,'compiled works'!$A$6:$R$5503,18,0)</f>
        <v>37</v>
      </c>
      <c r="H324" t="str">
        <f>VLOOKUP(A324,'compiled works'!$A$6:$G$5503,7,0)&amp;D324</f>
        <v>1990No</v>
      </c>
      <c r="I324">
        <f>VLOOKUP(A324,'compiled works'!$A$6:$G$5503,7,0)</f>
        <v>1990</v>
      </c>
    </row>
    <row r="325" spans="1:9">
      <c r="A325">
        <v>901</v>
      </c>
      <c r="C325" t="s">
        <v>1929</v>
      </c>
      <c r="D325" t="s">
        <v>29</v>
      </c>
      <c r="F325" t="s">
        <v>29970</v>
      </c>
      <c r="G325">
        <f>VLOOKUP(A325,'compiled works'!$A$6:$R$5503,18,0)</f>
        <v>87</v>
      </c>
      <c r="H325" t="str">
        <f>VLOOKUP(A325,'compiled works'!$A$6:$G$5503,7,0)&amp;D325</f>
        <v>1990Yes</v>
      </c>
      <c r="I325">
        <f>VLOOKUP(A325,'compiled works'!$A$6:$G$5503,7,0)</f>
        <v>1990</v>
      </c>
    </row>
    <row r="326" spans="1:9">
      <c r="A326">
        <v>4257</v>
      </c>
      <c r="C326" s="1" t="s">
        <v>6853</v>
      </c>
      <c r="D326" s="1" t="s">
        <v>18</v>
      </c>
      <c r="F326" t="str">
        <f>I326&amp;MID(C326,1,4)&amp;D326</f>
        <v>1990Ti-DNo</v>
      </c>
      <c r="G326">
        <f>VLOOKUP(A326,'compiled works'!$A$6:$R$5503,18,0)</f>
        <v>18</v>
      </c>
      <c r="H326" t="str">
        <f>VLOOKUP(A326,'compiled works'!$A$6:$G$5503,7,0)&amp;D326</f>
        <v>1990No</v>
      </c>
      <c r="I326">
        <f>VLOOKUP(A326,'compiled works'!$A$6:$G$5503,7,0)</f>
        <v>1990</v>
      </c>
    </row>
    <row r="327" spans="1:9">
      <c r="A327">
        <v>4256</v>
      </c>
      <c r="C327" s="1" t="s">
        <v>6853</v>
      </c>
      <c r="D327" s="1" t="s">
        <v>18</v>
      </c>
      <c r="F327" t="str">
        <f>I327&amp;MID(C327,1,4)&amp;D327</f>
        <v>1990Ti-DNo</v>
      </c>
      <c r="G327">
        <f>VLOOKUP(A327,'compiled works'!$A$6:$R$5503,18,0)</f>
        <v>18</v>
      </c>
      <c r="H327" t="str">
        <f>VLOOKUP(A327,'compiled works'!$A$6:$G$5503,7,0)&amp;D327</f>
        <v>1990No</v>
      </c>
      <c r="I327">
        <f>VLOOKUP(A327,'compiled works'!$A$6:$G$5503,7,0)</f>
        <v>1990</v>
      </c>
    </row>
    <row r="328" spans="1:9">
      <c r="A328">
        <v>4195</v>
      </c>
      <c r="C328" s="1" t="s">
        <v>6853</v>
      </c>
      <c r="D328" s="1" t="s">
        <v>18</v>
      </c>
      <c r="E328" s="1"/>
      <c r="F328" t="s">
        <v>30105</v>
      </c>
      <c r="G328">
        <f>VLOOKUP(A328,'compiled works'!$A$6:$R$5503,18,0)</f>
        <v>21</v>
      </c>
      <c r="H328" t="str">
        <f>VLOOKUP(A328,'compiled works'!$A$6:$G$5503,7,0)&amp;D328</f>
        <v>1990No</v>
      </c>
      <c r="I328">
        <f>VLOOKUP(A328,'compiled works'!$A$6:$G$5503,7,0)</f>
        <v>1990</v>
      </c>
    </row>
    <row r="329" spans="1:9">
      <c r="A329">
        <v>4174</v>
      </c>
      <c r="C329" s="1" t="s">
        <v>6853</v>
      </c>
      <c r="D329" s="1" t="s">
        <v>29</v>
      </c>
      <c r="E329" s="1"/>
      <c r="F329" t="s">
        <v>29883</v>
      </c>
      <c r="G329">
        <f>VLOOKUP(A329,'compiled works'!$A$6:$R$5503,18,0)</f>
        <v>22</v>
      </c>
      <c r="H329" t="str">
        <f>VLOOKUP(A329,'compiled works'!$A$6:$G$5503,7,0)&amp;D329</f>
        <v>1990Yes</v>
      </c>
      <c r="I329">
        <f>VLOOKUP(A329,'compiled works'!$A$6:$G$5503,7,0)</f>
        <v>1990</v>
      </c>
    </row>
    <row r="330" spans="1:9">
      <c r="A330">
        <v>4324</v>
      </c>
      <c r="C330" s="1" t="s">
        <v>6853</v>
      </c>
      <c r="D330" s="1" t="s">
        <v>29</v>
      </c>
      <c r="E330" s="1"/>
      <c r="F330" t="s">
        <v>29883</v>
      </c>
      <c r="G330">
        <f>VLOOKUP(A330,'compiled works'!$A$6:$R$5503,18,0)</f>
        <v>22</v>
      </c>
      <c r="H330" t="str">
        <f>VLOOKUP(A330,'compiled works'!$A$6:$G$5503,7,0)&amp;D330</f>
        <v>1990Yes</v>
      </c>
      <c r="I330">
        <f>VLOOKUP(A330,'compiled works'!$A$6:$G$5503,7,0)</f>
        <v>1990</v>
      </c>
    </row>
    <row r="331" spans="1:9">
      <c r="A331">
        <v>4137</v>
      </c>
      <c r="C331" s="1" t="s">
        <v>6853</v>
      </c>
      <c r="D331" s="1" t="s">
        <v>18</v>
      </c>
      <c r="E331" s="1"/>
      <c r="F331" t="s">
        <v>30105</v>
      </c>
      <c r="G331">
        <f>VLOOKUP(A331,'compiled works'!$A$6:$R$5503,18,0)</f>
        <v>46</v>
      </c>
      <c r="H331" t="str">
        <f>VLOOKUP(A331,'compiled works'!$A$6:$G$5503,7,0)&amp;D331</f>
        <v>1990No</v>
      </c>
      <c r="I331">
        <f>VLOOKUP(A331,'compiled works'!$A$6:$G$5503,7,0)</f>
        <v>1990</v>
      </c>
    </row>
    <row r="332" spans="1:9">
      <c r="A332">
        <v>4143</v>
      </c>
      <c r="C332" s="1" t="s">
        <v>6853</v>
      </c>
      <c r="D332" s="1" t="s">
        <v>18</v>
      </c>
      <c r="E332" s="1"/>
      <c r="F332" t="s">
        <v>30105</v>
      </c>
      <c r="G332">
        <f>VLOOKUP(A332,'compiled works'!$A$6:$R$5503,18,0)</f>
        <v>46</v>
      </c>
      <c r="H332" t="str">
        <f>VLOOKUP(A332,'compiled works'!$A$6:$G$5503,7,0)&amp;D332</f>
        <v>1990No</v>
      </c>
      <c r="I332">
        <f>VLOOKUP(A332,'compiled works'!$A$6:$G$5503,7,0)</f>
        <v>1990</v>
      </c>
    </row>
    <row r="333" spans="1:9">
      <c r="A333">
        <v>4453</v>
      </c>
      <c r="C333" s="1" t="s">
        <v>6853</v>
      </c>
      <c r="D333" s="1" t="s">
        <v>18</v>
      </c>
      <c r="E333" s="1"/>
      <c r="F333" t="s">
        <v>30105</v>
      </c>
      <c r="G333">
        <f>VLOOKUP(A333,'compiled works'!$A$6:$R$5503,18,0)</f>
        <v>69</v>
      </c>
      <c r="H333" t="str">
        <f>VLOOKUP(A333,'compiled works'!$A$6:$G$5503,7,0)&amp;D333</f>
        <v>1990No</v>
      </c>
      <c r="I333">
        <f>VLOOKUP(A333,'compiled works'!$A$6:$G$5503,7,0)</f>
        <v>1990</v>
      </c>
    </row>
    <row r="334" spans="1:9">
      <c r="A334">
        <v>4200</v>
      </c>
      <c r="C334" s="1" t="s">
        <v>6853</v>
      </c>
      <c r="D334" s="1" t="s">
        <v>18</v>
      </c>
      <c r="E334" s="1"/>
      <c r="F334" t="s">
        <v>30105</v>
      </c>
      <c r="G334">
        <f>VLOOKUP(A334,'compiled works'!$A$6:$R$5503,18,0)</f>
        <v>102</v>
      </c>
      <c r="H334" t="str">
        <f>VLOOKUP(A334,'compiled works'!$A$6:$G$5503,7,0)&amp;D334</f>
        <v>1990No</v>
      </c>
      <c r="I334">
        <f>VLOOKUP(A334,'compiled works'!$A$6:$G$5503,7,0)</f>
        <v>1990</v>
      </c>
    </row>
    <row r="335" spans="1:9">
      <c r="A335">
        <v>4161</v>
      </c>
      <c r="C335" s="1" t="s">
        <v>6853</v>
      </c>
      <c r="D335" s="1" t="s">
        <v>18</v>
      </c>
      <c r="E335" s="1"/>
      <c r="F335" t="s">
        <v>30105</v>
      </c>
      <c r="G335">
        <f>VLOOKUP(A335,'compiled works'!$A$6:$R$5503,18,0)</f>
        <v>116</v>
      </c>
      <c r="H335" t="str">
        <f>VLOOKUP(A335,'compiled works'!$A$6:$G$5503,7,0)&amp;D335</f>
        <v>1990No</v>
      </c>
      <c r="I335">
        <f>VLOOKUP(A335,'compiled works'!$A$6:$G$5503,7,0)</f>
        <v>1990</v>
      </c>
    </row>
    <row r="336" spans="1:9">
      <c r="A336">
        <v>4173</v>
      </c>
      <c r="C336" s="1" t="s">
        <v>6853</v>
      </c>
      <c r="D336" s="1" t="s">
        <v>18</v>
      </c>
      <c r="E336" s="1">
        <f>30*60</f>
        <v>1800</v>
      </c>
      <c r="F336" t="s">
        <v>30105</v>
      </c>
      <c r="G336">
        <f>VLOOKUP(A336,'compiled works'!$A$6:$R$5503,18,0)</f>
        <v>122</v>
      </c>
      <c r="H336" t="str">
        <f>VLOOKUP(A336,'compiled works'!$A$6:$G$5503,7,0)&amp;D336</f>
        <v>1990No</v>
      </c>
      <c r="I336">
        <f>VLOOKUP(A336,'compiled works'!$A$6:$G$5503,7,0)</f>
        <v>1990</v>
      </c>
    </row>
    <row r="337" spans="1:9">
      <c r="A337">
        <v>4289</v>
      </c>
      <c r="C337" s="1" t="s">
        <v>4687</v>
      </c>
      <c r="D337" s="1" t="s">
        <v>18</v>
      </c>
      <c r="E337" s="1"/>
      <c r="F337" t="s">
        <v>30105</v>
      </c>
      <c r="G337">
        <f>VLOOKUP(A337,'compiled works'!$A$6:$R$5503,18,0)</f>
        <v>18</v>
      </c>
      <c r="H337" t="str">
        <f>VLOOKUP(A337,'compiled works'!$A$6:$G$5503,7,0)&amp;D337</f>
        <v>1990No</v>
      </c>
      <c r="I337">
        <f>VLOOKUP(A337,'compiled works'!$A$6:$G$5503,7,0)</f>
        <v>1990</v>
      </c>
    </row>
    <row r="338" spans="1:9">
      <c r="A338">
        <v>4346</v>
      </c>
      <c r="C338" s="1" t="s">
        <v>4687</v>
      </c>
      <c r="D338" s="1" t="s">
        <v>18</v>
      </c>
      <c r="E338" s="1"/>
      <c r="F338" t="s">
        <v>30105</v>
      </c>
      <c r="G338">
        <f>VLOOKUP(A338,'compiled works'!$A$6:$R$5503,18,0)</f>
        <v>18</v>
      </c>
      <c r="H338" t="str">
        <f>VLOOKUP(A338,'compiled works'!$A$6:$G$5503,7,0)&amp;D338</f>
        <v>1990No</v>
      </c>
      <c r="I338">
        <f>VLOOKUP(A338,'compiled works'!$A$6:$G$5503,7,0)</f>
        <v>1990</v>
      </c>
    </row>
    <row r="339" spans="1:9">
      <c r="A339">
        <v>4241</v>
      </c>
      <c r="C339" s="1" t="s">
        <v>4687</v>
      </c>
      <c r="D339" s="1" t="s">
        <v>29</v>
      </c>
      <c r="E339" s="1"/>
      <c r="F339" t="s">
        <v>29883</v>
      </c>
      <c r="G339">
        <f>VLOOKUP(A339,'compiled works'!$A$6:$R$5503,18,0)</f>
        <v>22</v>
      </c>
      <c r="H339" t="str">
        <f>VLOOKUP(A339,'compiled works'!$A$6:$G$5503,7,0)&amp;D339</f>
        <v>1990Yes</v>
      </c>
      <c r="I339">
        <f>VLOOKUP(A339,'compiled works'!$A$6:$G$5503,7,0)</f>
        <v>1990</v>
      </c>
    </row>
    <row r="340" spans="1:9">
      <c r="A340">
        <v>4165</v>
      </c>
      <c r="C340" s="1" t="s">
        <v>4687</v>
      </c>
      <c r="D340" s="1" t="s">
        <v>18</v>
      </c>
      <c r="E340" s="1"/>
      <c r="F340" t="s">
        <v>30105</v>
      </c>
      <c r="G340">
        <f>VLOOKUP(A340,'compiled works'!$A$6:$R$5503,18,0)</f>
        <v>60</v>
      </c>
      <c r="H340" t="str">
        <f>VLOOKUP(A340,'compiled works'!$A$6:$G$5503,7,0)&amp;D340</f>
        <v>1990No</v>
      </c>
      <c r="I340">
        <f>VLOOKUP(A340,'compiled works'!$A$6:$G$5503,7,0)</f>
        <v>1990</v>
      </c>
    </row>
    <row r="341" spans="1:9">
      <c r="A341">
        <v>4374</v>
      </c>
      <c r="C341" s="1" t="s">
        <v>4687</v>
      </c>
      <c r="D341" s="1" t="s">
        <v>18</v>
      </c>
      <c r="E341" s="1"/>
      <c r="F341" t="s">
        <v>30105</v>
      </c>
      <c r="G341">
        <f>VLOOKUP(A341,'compiled works'!$A$6:$R$5503,18,0)</f>
        <v>87</v>
      </c>
      <c r="H341" t="str">
        <f>VLOOKUP(A341,'compiled works'!$A$6:$G$5503,7,0)&amp;D341</f>
        <v>1990No</v>
      </c>
      <c r="I341">
        <f>VLOOKUP(A341,'compiled works'!$A$6:$G$5503,7,0)</f>
        <v>1990</v>
      </c>
    </row>
    <row r="342" spans="1:9">
      <c r="A342">
        <v>4201</v>
      </c>
      <c r="C342" s="1" t="s">
        <v>4687</v>
      </c>
      <c r="D342" s="1" t="s">
        <v>18</v>
      </c>
      <c r="E342" s="1"/>
      <c r="F342" t="s">
        <v>30105</v>
      </c>
      <c r="G342">
        <f>VLOOKUP(A342,'compiled works'!$A$6:$R$5503,18,0)</f>
        <v>102</v>
      </c>
      <c r="H342" t="str">
        <f>VLOOKUP(A342,'compiled works'!$A$6:$G$5503,7,0)&amp;D342</f>
        <v>1990No</v>
      </c>
      <c r="I342">
        <f>VLOOKUP(A342,'compiled works'!$A$6:$G$5503,7,0)</f>
        <v>1990</v>
      </c>
    </row>
    <row r="343" spans="1:9">
      <c r="A343">
        <v>4358</v>
      </c>
      <c r="C343" s="1" t="s">
        <v>4687</v>
      </c>
      <c r="D343" s="1" t="s">
        <v>29</v>
      </c>
      <c r="E343" s="1"/>
      <c r="F343" t="s">
        <v>29883</v>
      </c>
      <c r="G343">
        <f>VLOOKUP(A343,'compiled works'!$A$6:$R$5503,18,0)</f>
        <v>106</v>
      </c>
      <c r="H343" t="str">
        <f>VLOOKUP(A343,'compiled works'!$A$6:$G$5503,7,0)&amp;D343</f>
        <v>1990Yes</v>
      </c>
      <c r="I343">
        <f>VLOOKUP(A343,'compiled works'!$A$6:$G$5503,7,0)</f>
        <v>1990</v>
      </c>
    </row>
    <row r="344" spans="1:9">
      <c r="A344">
        <v>4512</v>
      </c>
      <c r="C344" s="1" t="s">
        <v>4687</v>
      </c>
      <c r="D344" s="1" t="s">
        <v>29</v>
      </c>
      <c r="E344" s="1"/>
      <c r="F344" t="s">
        <v>29883</v>
      </c>
      <c r="G344">
        <f>VLOOKUP(A344,'compiled works'!$A$6:$R$5503,18,0)</f>
        <v>113</v>
      </c>
      <c r="H344" t="str">
        <f>VLOOKUP(A344,'compiled works'!$A$6:$G$5503,7,0)&amp;D344</f>
        <v>1990Yes</v>
      </c>
      <c r="I344">
        <f>VLOOKUP(A344,'compiled works'!$A$6:$G$5503,7,0)</f>
        <v>1990</v>
      </c>
    </row>
    <row r="345" spans="1:9">
      <c r="A345">
        <v>4301</v>
      </c>
      <c r="C345" s="1" t="s">
        <v>4687</v>
      </c>
      <c r="D345" s="1" t="s">
        <v>18</v>
      </c>
      <c r="E345" s="1"/>
      <c r="F345" t="s">
        <v>30105</v>
      </c>
      <c r="G345">
        <f>VLOOKUP(A345,'compiled works'!$A$6:$R$5503,18,0)</f>
        <v>119</v>
      </c>
      <c r="H345" t="str">
        <f>VLOOKUP(A345,'compiled works'!$A$6:$G$5503,7,0)&amp;D345</f>
        <v>1990No</v>
      </c>
      <c r="I345">
        <f>VLOOKUP(A345,'compiled works'!$A$6:$G$5503,7,0)</f>
        <v>1990</v>
      </c>
    </row>
    <row r="346" spans="1:9">
      <c r="A346">
        <v>4265</v>
      </c>
      <c r="C346" s="1" t="s">
        <v>4687</v>
      </c>
      <c r="D346" s="1" t="s">
        <v>29</v>
      </c>
      <c r="E346" s="1"/>
      <c r="F346" t="s">
        <v>29883</v>
      </c>
      <c r="G346">
        <f>VLOOKUP(A346,'compiled works'!$A$6:$R$5503,18,0)</f>
        <v>121</v>
      </c>
      <c r="H346" t="str">
        <f>VLOOKUP(A346,'compiled works'!$A$6:$G$5503,7,0)&amp;D346</f>
        <v>1990Yes</v>
      </c>
      <c r="I346">
        <f>VLOOKUP(A346,'compiled works'!$A$6:$G$5503,7,0)</f>
        <v>1990</v>
      </c>
    </row>
    <row r="347" spans="1:9">
      <c r="A347">
        <v>4166</v>
      </c>
      <c r="C347" s="1" t="s">
        <v>4687</v>
      </c>
      <c r="D347" s="1" t="s">
        <v>29</v>
      </c>
      <c r="E347" s="1"/>
      <c r="F347" t="s">
        <v>29883</v>
      </c>
      <c r="G347">
        <f>VLOOKUP(A347,'compiled works'!$A$6:$R$5503,18,0)</f>
        <v>127</v>
      </c>
      <c r="H347" t="str">
        <f>VLOOKUP(A347,'compiled works'!$A$6:$G$5503,7,0)&amp;D347</f>
        <v>1990Yes</v>
      </c>
      <c r="I347">
        <f>VLOOKUP(A347,'compiled works'!$A$6:$G$5503,7,0)</f>
        <v>1990</v>
      </c>
    </row>
    <row r="348" spans="1:9">
      <c r="A348">
        <v>4480</v>
      </c>
      <c r="C348" s="1" t="s">
        <v>4687</v>
      </c>
      <c r="D348" s="1" t="s">
        <v>18</v>
      </c>
      <c r="E348" s="1"/>
      <c r="F348" t="s">
        <v>30105</v>
      </c>
      <c r="G348">
        <f>VLOOKUP(A348,'compiled works'!$A$6:$R$5503,18,0)</f>
        <v>147</v>
      </c>
      <c r="H348" t="str">
        <f>VLOOKUP(A348,'compiled works'!$A$6:$G$5503,7,0)&amp;D348</f>
        <v>1990No</v>
      </c>
      <c r="I348">
        <f>VLOOKUP(A348,'compiled works'!$A$6:$G$5503,7,0)</f>
        <v>1990</v>
      </c>
    </row>
    <row r="349" spans="1:9">
      <c r="A349">
        <v>1295</v>
      </c>
      <c r="C349" t="s">
        <v>18607</v>
      </c>
      <c r="D349" t="s">
        <v>29</v>
      </c>
      <c r="F349" t="s">
        <v>29883</v>
      </c>
      <c r="G349">
        <f>VLOOKUP(A349,'compiled works'!$A$6:$R$5503,18,0)</f>
        <v>8</v>
      </c>
      <c r="H349" t="str">
        <f>VLOOKUP(A349,'compiled works'!$A$6:$G$5503,7,0)&amp;D349</f>
        <v>1990Yes</v>
      </c>
      <c r="I349">
        <f>VLOOKUP(A349,'compiled works'!$A$6:$G$5503,7,0)</f>
        <v>1990</v>
      </c>
    </row>
    <row r="350" spans="1:9">
      <c r="A350">
        <v>466</v>
      </c>
      <c r="C350" t="s">
        <v>18607</v>
      </c>
      <c r="D350" t="s">
        <v>29</v>
      </c>
      <c r="F350" t="s">
        <v>29883</v>
      </c>
      <c r="G350">
        <f>VLOOKUP(A350,'compiled works'!$A$6:$R$5503,18,0)</f>
        <v>16</v>
      </c>
      <c r="H350" t="str">
        <f>VLOOKUP(A350,'compiled works'!$A$6:$G$5503,7,0)&amp;D350</f>
        <v>1990Yes</v>
      </c>
      <c r="I350">
        <f>VLOOKUP(A350,'compiled works'!$A$6:$G$5503,7,0)</f>
        <v>1990</v>
      </c>
    </row>
    <row r="351" spans="1:9">
      <c r="A351">
        <v>2341</v>
      </c>
      <c r="C351" t="s">
        <v>18607</v>
      </c>
      <c r="D351" t="s">
        <v>29</v>
      </c>
      <c r="E351">
        <v>1548</v>
      </c>
      <c r="F351" t="s">
        <v>29883</v>
      </c>
      <c r="G351">
        <f>VLOOKUP(A351,'compiled works'!$A$6:$R$5503,18,0)</f>
        <v>16</v>
      </c>
      <c r="H351" t="str">
        <f>VLOOKUP(A351,'compiled works'!$A$6:$G$5503,7,0)&amp;D351</f>
        <v>1990Yes</v>
      </c>
      <c r="I351">
        <f>VLOOKUP(A351,'compiled works'!$A$6:$G$5503,7,0)</f>
        <v>1990</v>
      </c>
    </row>
    <row r="352" spans="1:9">
      <c r="A352">
        <v>934</v>
      </c>
      <c r="C352" t="s">
        <v>18607</v>
      </c>
      <c r="D352" t="s">
        <v>29</v>
      </c>
      <c r="F352" t="s">
        <v>29883</v>
      </c>
      <c r="G352">
        <f>VLOOKUP(A352,'compiled works'!$A$6:$R$5503,18,0)</f>
        <v>22</v>
      </c>
      <c r="H352" t="str">
        <f>VLOOKUP(A352,'compiled works'!$A$6:$G$5503,7,0)&amp;D352</f>
        <v>1990Yes</v>
      </c>
      <c r="I352">
        <f>VLOOKUP(A352,'compiled works'!$A$6:$G$5503,7,0)</f>
        <v>1990</v>
      </c>
    </row>
    <row r="353" spans="1:9">
      <c r="A353">
        <v>1431</v>
      </c>
      <c r="C353" t="s">
        <v>18607</v>
      </c>
      <c r="D353" t="s">
        <v>29</v>
      </c>
      <c r="F353" t="s">
        <v>29883</v>
      </c>
      <c r="G353">
        <f>VLOOKUP(A353,'compiled works'!$A$6:$R$5503,18,0)</f>
        <v>22</v>
      </c>
      <c r="H353" t="str">
        <f>VLOOKUP(A353,'compiled works'!$A$6:$G$5503,7,0)&amp;D353</f>
        <v>1990Yes</v>
      </c>
      <c r="I353">
        <f>VLOOKUP(A353,'compiled works'!$A$6:$G$5503,7,0)</f>
        <v>1990</v>
      </c>
    </row>
    <row r="354" spans="1:9">
      <c r="A354">
        <v>4387</v>
      </c>
      <c r="C354" s="1" t="s">
        <v>18607</v>
      </c>
      <c r="D354" s="1" t="s">
        <v>29</v>
      </c>
      <c r="F354" t="str">
        <f>I354&amp;MID(C354,1,4)&amp;D354</f>
        <v>1990Ti-DYes</v>
      </c>
      <c r="G354">
        <f>VLOOKUP(A354,'compiled works'!$A$6:$R$5503,18,0)</f>
        <v>22</v>
      </c>
      <c r="H354" t="str">
        <f>VLOOKUP(A354,'compiled works'!$A$6:$G$5503,7,0)&amp;D354</f>
        <v>1990Yes</v>
      </c>
      <c r="I354">
        <f>VLOOKUP(A354,'compiled works'!$A$6:$G$5503,7,0)</f>
        <v>1990</v>
      </c>
    </row>
    <row r="355" spans="1:9">
      <c r="A355">
        <v>4165</v>
      </c>
      <c r="C355" s="1" t="s">
        <v>18607</v>
      </c>
      <c r="D355" s="1" t="s">
        <v>18</v>
      </c>
      <c r="E355" s="1"/>
      <c r="F355" t="s">
        <v>30105</v>
      </c>
      <c r="G355">
        <f>VLOOKUP(A355,'compiled works'!$A$6:$R$5503,18,0)</f>
        <v>60</v>
      </c>
      <c r="H355" t="str">
        <f>VLOOKUP(A355,'compiled works'!$A$6:$G$5503,7,0)&amp;D355</f>
        <v>1990No</v>
      </c>
      <c r="I355">
        <f>VLOOKUP(A355,'compiled works'!$A$6:$G$5503,7,0)</f>
        <v>1990</v>
      </c>
    </row>
    <row r="356" spans="1:9">
      <c r="A356">
        <v>285</v>
      </c>
      <c r="C356" t="s">
        <v>18607</v>
      </c>
      <c r="D356" t="s">
        <v>29</v>
      </c>
      <c r="F356" t="s">
        <v>29883</v>
      </c>
      <c r="G356">
        <f>VLOOKUP(A356,'compiled works'!$A$6:$R$5503,18,0)</f>
        <v>84</v>
      </c>
      <c r="H356" t="str">
        <f>VLOOKUP(A356,'compiled works'!$A$6:$G$5503,7,0)&amp;D356</f>
        <v>1990Yes</v>
      </c>
      <c r="I356">
        <f>VLOOKUP(A356,'compiled works'!$A$6:$G$5503,7,0)</f>
        <v>1990</v>
      </c>
    </row>
    <row r="357" spans="1:9">
      <c r="A357">
        <v>4394</v>
      </c>
      <c r="C357" s="1" t="s">
        <v>18607</v>
      </c>
      <c r="D357" s="1" t="s">
        <v>29</v>
      </c>
      <c r="E357" s="1"/>
      <c r="F357" t="s">
        <v>29883</v>
      </c>
      <c r="G357">
        <f>VLOOKUP(A357,'compiled works'!$A$6:$R$5503,18,0)</f>
        <v>88</v>
      </c>
      <c r="H357" t="str">
        <f>VLOOKUP(A357,'compiled works'!$A$6:$G$5503,7,0)&amp;D357</f>
        <v>1990Yes</v>
      </c>
      <c r="I357">
        <f>VLOOKUP(A357,'compiled works'!$A$6:$G$5503,7,0)</f>
        <v>1990</v>
      </c>
    </row>
    <row r="358" spans="1:9">
      <c r="A358">
        <v>4494</v>
      </c>
      <c r="C358" s="1" t="s">
        <v>18607</v>
      </c>
      <c r="D358" s="1" t="s">
        <v>29</v>
      </c>
      <c r="E358" s="1"/>
      <c r="F358" t="s">
        <v>29883</v>
      </c>
      <c r="G358">
        <f>VLOOKUP(A358,'compiled works'!$A$6:$R$5503,18,0)</f>
        <v>131</v>
      </c>
      <c r="H358" t="str">
        <f>VLOOKUP(A358,'compiled works'!$A$6:$G$5503,7,0)&amp;D358</f>
        <v>1990Yes</v>
      </c>
      <c r="I358">
        <f>VLOOKUP(A358,'compiled works'!$A$6:$G$5503,7,0)</f>
        <v>1990</v>
      </c>
    </row>
    <row r="359" spans="1:9">
      <c r="A359">
        <v>1795</v>
      </c>
      <c r="C359" t="s">
        <v>18607</v>
      </c>
      <c r="D359" t="s">
        <v>18</v>
      </c>
      <c r="F359" t="s">
        <v>30105</v>
      </c>
      <c r="G359">
        <f>VLOOKUP(A359,'compiled works'!$A$6:$R$5503,18,0)</f>
        <v>136</v>
      </c>
      <c r="H359" t="str">
        <f>VLOOKUP(A359,'compiled works'!$A$6:$G$5503,7,0)&amp;D359</f>
        <v>1990No</v>
      </c>
      <c r="I359">
        <f>VLOOKUP(A359,'compiled works'!$A$6:$G$5503,7,0)</f>
        <v>1990</v>
      </c>
    </row>
    <row r="360" spans="1:9">
      <c r="A360">
        <v>4502</v>
      </c>
      <c r="C360" s="1" t="s">
        <v>1047</v>
      </c>
      <c r="D360" s="1" t="s">
        <v>29</v>
      </c>
      <c r="E360" s="1"/>
      <c r="F360" t="s">
        <v>29883</v>
      </c>
      <c r="G360">
        <f>VLOOKUP(A360,'compiled works'!$A$6:$R$5503,18,0)</f>
        <v>22</v>
      </c>
      <c r="H360" t="str">
        <f>VLOOKUP(A360,'compiled works'!$A$6:$G$5503,7,0)&amp;D360</f>
        <v>1990Yes</v>
      </c>
      <c r="I360">
        <f>VLOOKUP(A360,'compiled works'!$A$6:$G$5503,7,0)</f>
        <v>1990</v>
      </c>
    </row>
    <row r="361" spans="1:9">
      <c r="A361">
        <v>45</v>
      </c>
      <c r="C361" s="1" t="s">
        <v>1047</v>
      </c>
      <c r="D361" t="s">
        <v>29</v>
      </c>
      <c r="F361" t="str">
        <f>I361&amp;MID(C361,1,4)&amp;D361</f>
        <v>1990Ti-DYes</v>
      </c>
      <c r="G361">
        <f>VLOOKUP(A361,'compiled works'!$A$6:$R$5503,18,0)</f>
        <v>22</v>
      </c>
      <c r="H361" t="str">
        <f>VLOOKUP(A361,'compiled works'!$A$6:$G$5503,7,0)&amp;D361</f>
        <v>1990Yes</v>
      </c>
      <c r="I361">
        <f>VLOOKUP(A361,'compiled works'!$A$6:$G$5503,7,0)</f>
        <v>1990</v>
      </c>
    </row>
    <row r="362" spans="1:9">
      <c r="A362">
        <v>4381</v>
      </c>
      <c r="C362" s="1" t="s">
        <v>1047</v>
      </c>
      <c r="D362" s="1" t="s">
        <v>18</v>
      </c>
      <c r="E362" s="1"/>
      <c r="F362" t="s">
        <v>30105</v>
      </c>
      <c r="G362">
        <f>VLOOKUP(A362,'compiled works'!$A$6:$R$5503,18,0)</f>
        <v>37</v>
      </c>
      <c r="H362" t="str">
        <f>VLOOKUP(A362,'compiled works'!$A$6:$G$5503,7,0)&amp;D362</f>
        <v>1990No</v>
      </c>
      <c r="I362">
        <f>VLOOKUP(A362,'compiled works'!$A$6:$G$5503,7,0)</f>
        <v>1990</v>
      </c>
    </row>
    <row r="363" spans="1:9">
      <c r="A363">
        <v>4366</v>
      </c>
      <c r="C363" s="1" t="s">
        <v>1047</v>
      </c>
      <c r="D363" s="1" t="s">
        <v>29</v>
      </c>
      <c r="E363" s="1"/>
      <c r="F363" t="s">
        <v>29883</v>
      </c>
      <c r="G363">
        <f>VLOOKUP(A363,'compiled works'!$A$6:$R$5503,18,0)</f>
        <v>38</v>
      </c>
      <c r="H363" t="str">
        <f>VLOOKUP(A363,'compiled works'!$A$6:$G$5503,7,0)&amp;D363</f>
        <v>1990Yes</v>
      </c>
      <c r="I363">
        <f>VLOOKUP(A363,'compiled works'!$A$6:$G$5503,7,0)</f>
        <v>1990</v>
      </c>
    </row>
    <row r="364" spans="1:9">
      <c r="A364">
        <v>4221</v>
      </c>
      <c r="C364" s="1" t="s">
        <v>1047</v>
      </c>
      <c r="D364" s="1" t="s">
        <v>18</v>
      </c>
      <c r="E364" s="1"/>
      <c r="F364" t="s">
        <v>30105</v>
      </c>
      <c r="G364">
        <f>VLOOKUP(A364,'compiled works'!$A$6:$R$5503,18,0)</f>
        <v>44</v>
      </c>
      <c r="H364" t="str">
        <f>VLOOKUP(A364,'compiled works'!$A$6:$G$5503,7,0)&amp;D364</f>
        <v>1990No</v>
      </c>
      <c r="I364">
        <f>VLOOKUP(A364,'compiled works'!$A$6:$G$5503,7,0)</f>
        <v>1990</v>
      </c>
    </row>
    <row r="365" spans="1:9">
      <c r="A365">
        <v>4180</v>
      </c>
      <c r="C365" s="47" t="s">
        <v>28282</v>
      </c>
      <c r="D365" s="1" t="s">
        <v>29</v>
      </c>
      <c r="E365" s="1"/>
      <c r="F365" t="s">
        <v>29883</v>
      </c>
      <c r="G365">
        <f>VLOOKUP(A365,'compiled works'!$A$6:$R$5503,18,0)</f>
        <v>76</v>
      </c>
      <c r="H365" t="str">
        <f>VLOOKUP(A365,'compiled works'!$A$6:$G$5503,7,0)&amp;D365</f>
        <v>1990Yes</v>
      </c>
      <c r="I365">
        <f>VLOOKUP(A365,'compiled works'!$A$6:$G$5503,7,0)</f>
        <v>1990</v>
      </c>
    </row>
    <row r="366" spans="1:9">
      <c r="A366">
        <v>4382</v>
      </c>
      <c r="C366" s="1" t="s">
        <v>1047</v>
      </c>
      <c r="D366" s="1" t="s">
        <v>18</v>
      </c>
      <c r="E366" s="1"/>
      <c r="F366" t="s">
        <v>30105</v>
      </c>
      <c r="G366">
        <f>VLOOKUP(A366,'compiled works'!$A$6:$R$5503,18,0)</f>
        <v>81</v>
      </c>
      <c r="H366" t="str">
        <f>VLOOKUP(A366,'compiled works'!$A$6:$G$5503,7,0)&amp;D366</f>
        <v>1990No</v>
      </c>
      <c r="I366">
        <f>VLOOKUP(A366,'compiled works'!$A$6:$G$5503,7,0)</f>
        <v>1990</v>
      </c>
    </row>
    <row r="367" spans="1:9">
      <c r="A367">
        <v>4318</v>
      </c>
      <c r="C367" s="1" t="s">
        <v>1047</v>
      </c>
      <c r="D367" s="1" t="s">
        <v>29</v>
      </c>
      <c r="E367" s="1"/>
      <c r="F367" t="s">
        <v>29883</v>
      </c>
      <c r="G367">
        <f>VLOOKUP(A367,'compiled works'!$A$6:$R$5503,18,0)</f>
        <v>84</v>
      </c>
      <c r="H367" t="str">
        <f>VLOOKUP(A367,'compiled works'!$A$6:$G$5503,7,0)&amp;D367</f>
        <v>1990Yes</v>
      </c>
      <c r="I367">
        <f>VLOOKUP(A367,'compiled works'!$A$6:$G$5503,7,0)</f>
        <v>1990</v>
      </c>
    </row>
    <row r="368" spans="1:9">
      <c r="A368">
        <v>4278</v>
      </c>
      <c r="C368" s="1" t="s">
        <v>1047</v>
      </c>
      <c r="D368" s="1" t="s">
        <v>18</v>
      </c>
      <c r="E368" s="1"/>
      <c r="F368" t="s">
        <v>30105</v>
      </c>
      <c r="G368">
        <f>VLOOKUP(A368,'compiled works'!$A$6:$R$5503,18,0)</f>
        <v>111</v>
      </c>
      <c r="H368" t="str">
        <f>VLOOKUP(A368,'compiled works'!$A$6:$G$5503,7,0)&amp;D368</f>
        <v>1990No</v>
      </c>
      <c r="I368">
        <f>VLOOKUP(A368,'compiled works'!$A$6:$G$5503,7,0)</f>
        <v>1990</v>
      </c>
    </row>
    <row r="369" spans="1:9">
      <c r="A369">
        <v>4544</v>
      </c>
      <c r="C369" s="1" t="s">
        <v>1047</v>
      </c>
      <c r="D369" s="1" t="s">
        <v>18</v>
      </c>
      <c r="E369" s="1"/>
      <c r="F369" t="s">
        <v>30105</v>
      </c>
      <c r="G369">
        <f>VLOOKUP(A369,'compiled works'!$A$6:$R$5503,18,0)</f>
        <v>114</v>
      </c>
      <c r="H369" t="str">
        <f>VLOOKUP(A369,'compiled works'!$A$6:$G$5503,7,0)&amp;D369</f>
        <v>1990No</v>
      </c>
      <c r="I369">
        <f>VLOOKUP(A369,'compiled works'!$A$6:$G$5503,7,0)</f>
        <v>1990</v>
      </c>
    </row>
    <row r="370" spans="1:9">
      <c r="A370">
        <v>4545</v>
      </c>
      <c r="C370" s="1" t="s">
        <v>1047</v>
      </c>
      <c r="D370" s="1" t="s">
        <v>29</v>
      </c>
      <c r="E370" s="1"/>
      <c r="F370" t="s">
        <v>29883</v>
      </c>
      <c r="G370">
        <f>VLOOKUP(A370,'compiled works'!$A$6:$R$5503,18,0)</f>
        <v>131</v>
      </c>
      <c r="H370" t="str">
        <f>VLOOKUP(A370,'compiled works'!$A$6:$G$5503,7,0)&amp;D370</f>
        <v>1990Yes</v>
      </c>
      <c r="I370">
        <f>VLOOKUP(A370,'compiled works'!$A$6:$G$5503,7,0)</f>
        <v>1990</v>
      </c>
    </row>
    <row r="371" spans="1:9">
      <c r="A371">
        <v>4269</v>
      </c>
      <c r="C371" s="47" t="s">
        <v>28282</v>
      </c>
      <c r="D371" s="1" t="s">
        <v>18</v>
      </c>
      <c r="E371" s="1"/>
      <c r="F371" t="s">
        <v>30105</v>
      </c>
      <c r="G371">
        <f>VLOOKUP(A371,'compiled works'!$A$6:$R$5503,18,0)</f>
        <v>133</v>
      </c>
      <c r="H371" t="str">
        <f>VLOOKUP(A371,'compiled works'!$A$6:$G$5503,7,0)&amp;D371</f>
        <v>1990No</v>
      </c>
      <c r="I371">
        <f>VLOOKUP(A371,'compiled works'!$A$6:$G$5503,7,0)</f>
        <v>1990</v>
      </c>
    </row>
    <row r="372" spans="1:9">
      <c r="A372">
        <v>4141</v>
      </c>
      <c r="C372" s="1" t="s">
        <v>1047</v>
      </c>
      <c r="D372" s="1" t="s">
        <v>18</v>
      </c>
      <c r="F372" t="str">
        <f>I372&amp;MID(C372,1,4)&amp;D372</f>
        <v>1990Ti-DNo</v>
      </c>
      <c r="G372">
        <f>VLOOKUP(A372,'compiled works'!$A$6:$R$5503,18,0)</f>
        <v>138</v>
      </c>
      <c r="H372" t="str">
        <f>VLOOKUP(A372,'compiled works'!$A$6:$G$5503,7,0)&amp;D372</f>
        <v>1990No</v>
      </c>
      <c r="I372">
        <f>VLOOKUP(A372,'compiled works'!$A$6:$G$5503,7,0)</f>
        <v>1990</v>
      </c>
    </row>
    <row r="373" spans="1:9">
      <c r="A373">
        <v>4347</v>
      </c>
      <c r="C373" s="1" t="s">
        <v>1047</v>
      </c>
      <c r="D373" s="1" t="s">
        <v>18</v>
      </c>
      <c r="E373" s="1"/>
      <c r="F373" t="s">
        <v>30105</v>
      </c>
      <c r="G373">
        <f>VLOOKUP(A373,'compiled works'!$A$6:$R$5503,18,0)</f>
        <v>139</v>
      </c>
      <c r="H373" t="str">
        <f>VLOOKUP(A373,'compiled works'!$A$6:$G$5503,7,0)&amp;D373</f>
        <v>1990No</v>
      </c>
      <c r="I373">
        <f>VLOOKUP(A373,'compiled works'!$A$6:$G$5503,7,0)</f>
        <v>1990</v>
      </c>
    </row>
    <row r="374" spans="1:9">
      <c r="A374">
        <v>4175</v>
      </c>
      <c r="C374" s="1" t="s">
        <v>4847</v>
      </c>
      <c r="D374" s="1" t="s">
        <v>18</v>
      </c>
      <c r="E374" s="1"/>
      <c r="F374" t="s">
        <v>30105</v>
      </c>
      <c r="G374">
        <f>VLOOKUP(A374,'compiled works'!$A$6:$R$5503,18,0)</f>
        <v>18</v>
      </c>
      <c r="H374" t="str">
        <f>VLOOKUP(A374,'compiled works'!$A$6:$G$5503,7,0)&amp;D374</f>
        <v>1990No</v>
      </c>
      <c r="I374">
        <f>VLOOKUP(A374,'compiled works'!$A$6:$G$5503,7,0)</f>
        <v>1990</v>
      </c>
    </row>
    <row r="375" spans="1:9">
      <c r="A375">
        <v>4541</v>
      </c>
      <c r="C375" s="1" t="s">
        <v>4847</v>
      </c>
      <c r="D375" s="1" t="s">
        <v>18</v>
      </c>
      <c r="E375" s="1"/>
      <c r="F375" t="s">
        <v>30105</v>
      </c>
      <c r="G375">
        <f>VLOOKUP(A375,'compiled works'!$A$6:$R$5503,18,0)</f>
        <v>18</v>
      </c>
      <c r="H375" t="str">
        <f>VLOOKUP(A375,'compiled works'!$A$6:$G$5503,7,0)&amp;D375</f>
        <v>1990No</v>
      </c>
      <c r="I375">
        <f>VLOOKUP(A375,'compiled works'!$A$6:$G$5503,7,0)</f>
        <v>1990</v>
      </c>
    </row>
    <row r="376" spans="1:9">
      <c r="A376">
        <v>4404</v>
      </c>
      <c r="C376" s="1" t="s">
        <v>7066</v>
      </c>
      <c r="D376" s="1" t="s">
        <v>18</v>
      </c>
      <c r="E376" s="1"/>
      <c r="F376" t="s">
        <v>30105</v>
      </c>
      <c r="G376">
        <f>VLOOKUP(A376,'compiled works'!$A$6:$R$5503,18,0)</f>
        <v>18</v>
      </c>
      <c r="H376" t="str">
        <f>VLOOKUP(A376,'compiled works'!$A$6:$G$5503,7,0)&amp;D376</f>
        <v>1990No</v>
      </c>
      <c r="I376">
        <f>VLOOKUP(A376,'compiled works'!$A$6:$G$5503,7,0)</f>
        <v>1990</v>
      </c>
    </row>
    <row r="377" spans="1:9">
      <c r="A377">
        <v>4352</v>
      </c>
      <c r="C377" s="1" t="s">
        <v>7066</v>
      </c>
      <c r="D377" s="1" t="s">
        <v>29</v>
      </c>
      <c r="E377" s="1"/>
      <c r="F377" t="s">
        <v>29883</v>
      </c>
      <c r="G377">
        <f>VLOOKUP(A377,'compiled works'!$A$6:$R$5503,18,0)</f>
        <v>124</v>
      </c>
      <c r="H377" t="str">
        <f>VLOOKUP(A377,'compiled works'!$A$6:$G$5503,7,0)&amp;D377</f>
        <v>1990Yes</v>
      </c>
      <c r="I377">
        <f>VLOOKUP(A377,'compiled works'!$A$6:$G$5503,7,0)</f>
        <v>1990</v>
      </c>
    </row>
    <row r="378" spans="1:9">
      <c r="A378">
        <v>4221</v>
      </c>
      <c r="C378" s="1" t="s">
        <v>28283</v>
      </c>
      <c r="D378" s="1" t="s">
        <v>18</v>
      </c>
      <c r="E378" s="1"/>
      <c r="F378" t="s">
        <v>30238</v>
      </c>
      <c r="G378">
        <f>VLOOKUP(A378,'compiled works'!$A$6:$R$5503,18,0)</f>
        <v>44</v>
      </c>
      <c r="H378" t="str">
        <f>VLOOKUP(A378,'compiled works'!$A$6:$G$5503,7,0)&amp;D378</f>
        <v>1990No</v>
      </c>
      <c r="I378">
        <f>VLOOKUP(A378,'compiled works'!$A$6:$G$5503,7,0)</f>
        <v>1990</v>
      </c>
    </row>
    <row r="379" spans="1:9">
      <c r="A379">
        <v>4512</v>
      </c>
      <c r="C379" s="1" t="s">
        <v>28213</v>
      </c>
      <c r="D379" s="1" t="s">
        <v>29</v>
      </c>
      <c r="E379" s="1"/>
      <c r="F379" t="s">
        <v>30246</v>
      </c>
      <c r="G379">
        <f>VLOOKUP(A379,'compiled works'!$A$6:$R$5503,18,0)</f>
        <v>113</v>
      </c>
      <c r="H379" t="str">
        <f>VLOOKUP(A379,'compiled works'!$A$6:$G$5503,7,0)&amp;D379</f>
        <v>1990Yes</v>
      </c>
      <c r="I379">
        <f>VLOOKUP(A379,'compiled works'!$A$6:$G$5503,7,0)</f>
        <v>1990</v>
      </c>
    </row>
    <row r="380" spans="1:9">
      <c r="A380">
        <v>4404</v>
      </c>
      <c r="C380" s="1" t="s">
        <v>28260</v>
      </c>
      <c r="D380" s="1" t="s">
        <v>18</v>
      </c>
      <c r="E380" s="1"/>
      <c r="F380" t="s">
        <v>30244</v>
      </c>
      <c r="G380">
        <f>VLOOKUP(A380,'compiled works'!$A$6:$R$5503,18,0)</f>
        <v>18</v>
      </c>
      <c r="H380" t="str">
        <f>VLOOKUP(A380,'compiled works'!$A$6:$G$5503,7,0)&amp;D380</f>
        <v>1990No</v>
      </c>
      <c r="I380">
        <f>VLOOKUP(A380,'compiled works'!$A$6:$G$5503,7,0)</f>
        <v>1990</v>
      </c>
    </row>
    <row r="381" spans="1:9">
      <c r="A381">
        <v>4025</v>
      </c>
      <c r="C381" s="1" t="s">
        <v>1301</v>
      </c>
      <c r="D381" s="1" t="s">
        <v>29</v>
      </c>
      <c r="E381" s="1"/>
      <c r="F381" t="s">
        <v>30236</v>
      </c>
      <c r="G381">
        <f>VLOOKUP(A381,'compiled works'!$A$6:$R$5503,18,0)</f>
        <v>38</v>
      </c>
      <c r="H381" t="str">
        <f>VLOOKUP(A381,'compiled works'!$A$6:$G$5503,7,0)&amp;D381</f>
        <v>1991Yes</v>
      </c>
      <c r="I381">
        <f>VLOOKUP(A381,'compiled works'!$A$6:$G$5503,7,0)</f>
        <v>1991</v>
      </c>
    </row>
    <row r="382" spans="1:9">
      <c r="A382">
        <v>320</v>
      </c>
      <c r="C382" t="s">
        <v>28178</v>
      </c>
      <c r="D382" t="s">
        <v>29</v>
      </c>
      <c r="F382" t="s">
        <v>29891</v>
      </c>
      <c r="G382">
        <f>VLOOKUP(A382,'compiled works'!$A$6:$R$5503,18,0)</f>
        <v>57</v>
      </c>
      <c r="H382" t="str">
        <f>VLOOKUP(A382,'compiled works'!$A$6:$G$5503,7,0)&amp;D382</f>
        <v>1991Yes</v>
      </c>
      <c r="I382">
        <f>VLOOKUP(A382,'compiled works'!$A$6:$G$5503,7,0)</f>
        <v>1991</v>
      </c>
    </row>
    <row r="383" spans="1:9">
      <c r="A383">
        <v>1473</v>
      </c>
      <c r="C383" t="s">
        <v>28192</v>
      </c>
      <c r="D383" t="s">
        <v>29</v>
      </c>
      <c r="F383" t="s">
        <v>30054</v>
      </c>
      <c r="G383">
        <f>VLOOKUP(A383,'compiled works'!$A$6:$R$5503,18,0)</f>
        <v>7</v>
      </c>
      <c r="H383" t="str">
        <f>VLOOKUP(A383,'compiled works'!$A$6:$G$5503,7,0)&amp;D383</f>
        <v>1991Yes</v>
      </c>
      <c r="I383">
        <f>VLOOKUP(A383,'compiled works'!$A$6:$G$5503,7,0)</f>
        <v>1991</v>
      </c>
    </row>
    <row r="384" spans="1:9">
      <c r="A384">
        <v>679</v>
      </c>
      <c r="C384" t="s">
        <v>5171</v>
      </c>
      <c r="D384" t="s">
        <v>29</v>
      </c>
      <c r="F384" t="s">
        <v>29948</v>
      </c>
      <c r="G384">
        <f>VLOOKUP(A384,'compiled works'!$A$6:$R$5503,18,0)</f>
        <v>90</v>
      </c>
      <c r="H384" t="str">
        <f>VLOOKUP(A384,'compiled works'!$A$6:$G$5503,7,0)&amp;D384</f>
        <v>1991Yes</v>
      </c>
      <c r="I384">
        <f>VLOOKUP(A384,'compiled works'!$A$6:$G$5503,7,0)</f>
        <v>1991</v>
      </c>
    </row>
    <row r="385" spans="1:9">
      <c r="A385">
        <v>412</v>
      </c>
      <c r="C385" t="s">
        <v>10100</v>
      </c>
      <c r="D385" t="s">
        <v>29</v>
      </c>
      <c r="F385" t="s">
        <v>29906</v>
      </c>
      <c r="G385">
        <f>VLOOKUP(A385,'compiled works'!$A$6:$R$5503,18,0)</f>
        <v>7</v>
      </c>
      <c r="H385" t="str">
        <f>VLOOKUP(A385,'compiled works'!$A$6:$G$5503,7,0)&amp;D385</f>
        <v>1991Yes</v>
      </c>
      <c r="I385">
        <f>VLOOKUP(A385,'compiled works'!$A$6:$G$5503,7,0)</f>
        <v>1991</v>
      </c>
    </row>
    <row r="386" spans="1:9">
      <c r="A386">
        <v>1539</v>
      </c>
      <c r="C386" t="s">
        <v>10100</v>
      </c>
      <c r="D386" t="s">
        <v>18</v>
      </c>
      <c r="F386" t="s">
        <v>30066</v>
      </c>
      <c r="G386">
        <f>VLOOKUP(A386,'compiled works'!$A$6:$R$5503,18,0)</f>
        <v>22</v>
      </c>
      <c r="H386" t="str">
        <f>VLOOKUP(A386,'compiled works'!$A$6:$G$5503,7,0)&amp;D386</f>
        <v>1991No</v>
      </c>
      <c r="I386">
        <f>VLOOKUP(A386,'compiled works'!$A$6:$G$5503,7,0)</f>
        <v>1991</v>
      </c>
    </row>
    <row r="387" spans="1:9">
      <c r="A387">
        <v>4027</v>
      </c>
      <c r="C387" t="s">
        <v>10100</v>
      </c>
      <c r="D387" s="1" t="s">
        <v>29</v>
      </c>
      <c r="F387" t="str">
        <f>VLOOKUP(A387,'compiled works'!$A$6:$G$5503,7,0)&amp;MID(C387,1,4)&amp;D387</f>
        <v>1991OtheYes</v>
      </c>
      <c r="G387">
        <f>VLOOKUP(A387,'compiled works'!$A$6:$R$5503,18,0)</f>
        <v>38</v>
      </c>
      <c r="H387" t="str">
        <f>VLOOKUP(A387,'compiled works'!$A$6:$G$5503,7,0)&amp;D387</f>
        <v>1991Yes</v>
      </c>
      <c r="I387">
        <f>VLOOKUP(A387,'compiled works'!$A$6:$G$5503,7,0)</f>
        <v>1991</v>
      </c>
    </row>
    <row r="388" spans="1:9">
      <c r="A388">
        <v>4133</v>
      </c>
      <c r="C388" t="s">
        <v>10100</v>
      </c>
      <c r="D388" s="1" t="s">
        <v>29</v>
      </c>
      <c r="F388" t="str">
        <f>VLOOKUP(A388,'compiled works'!$A$6:$G$5503,7,0)&amp;MID(C388,1,4)&amp;D388</f>
        <v>1991OtheYes</v>
      </c>
      <c r="G388">
        <f>VLOOKUP(A388,'compiled works'!$A$6:$R$5503,18,0)</f>
        <v>38</v>
      </c>
      <c r="H388" t="str">
        <f>VLOOKUP(A388,'compiled works'!$A$6:$G$5503,7,0)&amp;D388</f>
        <v>1991Yes</v>
      </c>
      <c r="I388">
        <f>VLOOKUP(A388,'compiled works'!$A$6:$G$5503,7,0)</f>
        <v>1991</v>
      </c>
    </row>
    <row r="389" spans="1:9">
      <c r="A389">
        <v>3924</v>
      </c>
      <c r="C389" s="1" t="s">
        <v>1321</v>
      </c>
      <c r="D389" s="1" t="s">
        <v>29</v>
      </c>
      <c r="E389" s="1">
        <v>40</v>
      </c>
      <c r="F389" t="s">
        <v>29813</v>
      </c>
      <c r="G389">
        <f>VLOOKUP(A389,'compiled works'!$A$6:$R$5503,18,0)</f>
        <v>66</v>
      </c>
      <c r="H389" t="str">
        <f>VLOOKUP(A389,'compiled works'!$A$6:$G$5503,7,0)&amp;D389</f>
        <v>1991Yes</v>
      </c>
      <c r="I389">
        <f>VLOOKUP(A389,'compiled works'!$A$6:$G$5503,7,0)</f>
        <v>1991</v>
      </c>
    </row>
    <row r="390" spans="1:9">
      <c r="A390">
        <v>3925</v>
      </c>
      <c r="C390" s="1" t="s">
        <v>1321</v>
      </c>
      <c r="D390" s="1" t="s">
        <v>29</v>
      </c>
      <c r="E390" s="1"/>
      <c r="F390" t="s">
        <v>29813</v>
      </c>
      <c r="G390">
        <f>VLOOKUP(A390,'compiled works'!$A$6:$R$5503,18,0)</f>
        <v>66</v>
      </c>
      <c r="H390" t="str">
        <f>VLOOKUP(A390,'compiled works'!$A$6:$G$5503,7,0)&amp;D390</f>
        <v>1991Yes</v>
      </c>
      <c r="I390">
        <f>VLOOKUP(A390,'compiled works'!$A$6:$G$5503,7,0)</f>
        <v>1991</v>
      </c>
    </row>
    <row r="391" spans="1:9">
      <c r="A391">
        <v>3926</v>
      </c>
      <c r="C391" s="1" t="s">
        <v>1321</v>
      </c>
      <c r="D391" s="1" t="s">
        <v>29</v>
      </c>
      <c r="E391" s="1"/>
      <c r="F391" t="s">
        <v>29813</v>
      </c>
      <c r="G391">
        <f>VLOOKUP(A391,'compiled works'!$A$6:$R$5503,18,0)</f>
        <v>66</v>
      </c>
      <c r="H391" t="str">
        <f>VLOOKUP(A391,'compiled works'!$A$6:$G$5503,7,0)&amp;D391</f>
        <v>1991Yes</v>
      </c>
      <c r="I391">
        <f>VLOOKUP(A391,'compiled works'!$A$6:$G$5503,7,0)</f>
        <v>1991</v>
      </c>
    </row>
    <row r="392" spans="1:9">
      <c r="A392">
        <v>3917</v>
      </c>
      <c r="C392" s="1" t="s">
        <v>1321</v>
      </c>
      <c r="D392" s="1" t="s">
        <v>18</v>
      </c>
      <c r="E392" s="1"/>
      <c r="F392" t="s">
        <v>30028</v>
      </c>
      <c r="G392">
        <f>VLOOKUP(A392,'compiled works'!$A$6:$R$5503,18,0)</f>
        <v>149</v>
      </c>
      <c r="H392" t="str">
        <f>VLOOKUP(A392,'compiled works'!$A$6:$G$5503,7,0)&amp;D392</f>
        <v>1991No</v>
      </c>
      <c r="I392">
        <f>VLOOKUP(A392,'compiled works'!$A$6:$G$5503,7,0)</f>
        <v>1991</v>
      </c>
    </row>
    <row r="393" spans="1:9">
      <c r="A393">
        <v>3962</v>
      </c>
      <c r="C393" s="1" t="s">
        <v>1321</v>
      </c>
      <c r="D393" s="1" t="s">
        <v>29</v>
      </c>
      <c r="E393" s="1"/>
      <c r="F393" t="s">
        <v>29813</v>
      </c>
      <c r="G393">
        <f>VLOOKUP(A393,'compiled works'!$A$6:$R$5503,18,0)</f>
        <v>154</v>
      </c>
      <c r="H393" t="str">
        <f>VLOOKUP(A393,'compiled works'!$A$6:$G$5503,7,0)&amp;D393</f>
        <v>1991Yes</v>
      </c>
      <c r="I393">
        <f>VLOOKUP(A393,'compiled works'!$A$6:$G$5503,7,0)</f>
        <v>1991</v>
      </c>
    </row>
    <row r="394" spans="1:9">
      <c r="A394">
        <v>3913</v>
      </c>
      <c r="C394" s="1" t="s">
        <v>1321</v>
      </c>
      <c r="D394" s="1" t="s">
        <v>18</v>
      </c>
      <c r="E394" s="1"/>
      <c r="F394" t="s">
        <v>30028</v>
      </c>
      <c r="G394">
        <f>VLOOKUP(A394,'compiled works'!$A$6:$R$5503,18,0)</f>
        <v>155</v>
      </c>
      <c r="H394" t="str">
        <f>VLOOKUP(A394,'compiled works'!$A$6:$G$5503,7,0)&amp;D394</f>
        <v>1991No</v>
      </c>
      <c r="I394">
        <f>VLOOKUP(A394,'compiled works'!$A$6:$G$5503,7,0)</f>
        <v>1991</v>
      </c>
    </row>
    <row r="395" spans="1:9">
      <c r="A395">
        <v>3916</v>
      </c>
      <c r="C395" s="1" t="s">
        <v>1321</v>
      </c>
      <c r="D395" s="1" t="s">
        <v>29</v>
      </c>
      <c r="E395" s="1"/>
      <c r="F395" t="s">
        <v>29813</v>
      </c>
      <c r="G395">
        <f>VLOOKUP(A395,'compiled works'!$A$6:$R$5503,18,0)</f>
        <v>165</v>
      </c>
      <c r="H395" t="str">
        <f>VLOOKUP(A395,'compiled works'!$A$6:$G$5503,7,0)&amp;D395</f>
        <v>1991Yes</v>
      </c>
      <c r="I395">
        <f>VLOOKUP(A395,'compiled works'!$A$6:$G$5503,7,0)</f>
        <v>1991</v>
      </c>
    </row>
    <row r="396" spans="1:9">
      <c r="A396">
        <v>1473</v>
      </c>
      <c r="C396" t="s">
        <v>28171</v>
      </c>
      <c r="D396" t="s">
        <v>29</v>
      </c>
      <c r="F396" t="s">
        <v>29813</v>
      </c>
      <c r="G396">
        <f>VLOOKUP(A396,'compiled works'!$A$6:$R$5503,18,0)</f>
        <v>7</v>
      </c>
      <c r="H396" t="str">
        <f>VLOOKUP(A396,'compiled works'!$A$6:$G$5503,7,0)&amp;D396</f>
        <v>1991Yes</v>
      </c>
      <c r="I396">
        <f>VLOOKUP(A396,'compiled works'!$A$6:$G$5503,7,0)</f>
        <v>1991</v>
      </c>
    </row>
    <row r="397" spans="1:9">
      <c r="A397">
        <v>193</v>
      </c>
      <c r="C397" t="s">
        <v>28171</v>
      </c>
      <c r="D397" t="s">
        <v>29</v>
      </c>
      <c r="F397" t="s">
        <v>29813</v>
      </c>
      <c r="G397">
        <f>VLOOKUP(A397,'compiled works'!$A$6:$R$5503,18,0)</f>
        <v>174</v>
      </c>
      <c r="H397" t="str">
        <f>VLOOKUP(A397,'compiled works'!$A$6:$G$5503,7,0)&amp;D397</f>
        <v>1991Yes</v>
      </c>
      <c r="I397">
        <f>VLOOKUP(A397,'compiled works'!$A$6:$G$5503,7,0)</f>
        <v>1991</v>
      </c>
    </row>
    <row r="398" spans="1:9">
      <c r="A398">
        <v>1722</v>
      </c>
      <c r="C398" t="s">
        <v>298</v>
      </c>
      <c r="D398" t="s">
        <v>18</v>
      </c>
      <c r="F398" t="s">
        <v>30028</v>
      </c>
      <c r="G398">
        <f>VLOOKUP(A398,'compiled works'!$A$6:$R$5503,18,0)</f>
        <v>0</v>
      </c>
      <c r="H398" t="str">
        <f>VLOOKUP(A398,'compiled works'!$A$6:$G$5503,7,0)&amp;D398</f>
        <v>1991No</v>
      </c>
      <c r="I398">
        <f>VLOOKUP(A398,'compiled works'!$A$6:$G$5503,7,0)</f>
        <v>1991</v>
      </c>
    </row>
    <row r="399" spans="1:9">
      <c r="A399">
        <v>3959</v>
      </c>
      <c r="C399" s="1" t="s">
        <v>298</v>
      </c>
      <c r="D399" s="1" t="s">
        <v>18</v>
      </c>
      <c r="E399" s="1"/>
      <c r="F399" t="s">
        <v>30028</v>
      </c>
      <c r="G399">
        <f>VLOOKUP(A399,'compiled works'!$A$6:$R$5503,18,0)</f>
        <v>5</v>
      </c>
      <c r="H399" t="str">
        <f>VLOOKUP(A399,'compiled works'!$A$6:$G$5503,7,0)&amp;D399</f>
        <v>1991No</v>
      </c>
      <c r="I399">
        <f>VLOOKUP(A399,'compiled works'!$A$6:$G$5503,7,0)</f>
        <v>1991</v>
      </c>
    </row>
    <row r="400" spans="1:9">
      <c r="A400">
        <v>2048</v>
      </c>
      <c r="C400" t="s">
        <v>298</v>
      </c>
      <c r="D400" t="s">
        <v>29</v>
      </c>
      <c r="F400" t="s">
        <v>29813</v>
      </c>
      <c r="G400">
        <f>VLOOKUP(A400,'compiled works'!$A$6:$R$5503,18,0)</f>
        <v>8</v>
      </c>
      <c r="H400" t="str">
        <f>VLOOKUP(A400,'compiled works'!$A$6:$G$5503,7,0)&amp;D400</f>
        <v>1991Yes</v>
      </c>
      <c r="I400">
        <f>VLOOKUP(A400,'compiled works'!$A$6:$G$5503,7,0)</f>
        <v>1991</v>
      </c>
    </row>
    <row r="401" spans="1:9">
      <c r="A401">
        <v>1895</v>
      </c>
      <c r="C401" t="s">
        <v>298</v>
      </c>
      <c r="D401" t="s">
        <v>18</v>
      </c>
      <c r="F401" t="s">
        <v>30028</v>
      </c>
      <c r="G401">
        <f>VLOOKUP(A401,'compiled works'!$A$6:$R$5503,18,0)</f>
        <v>9</v>
      </c>
      <c r="H401" t="str">
        <f>VLOOKUP(A401,'compiled works'!$A$6:$G$5503,7,0)&amp;D401</f>
        <v>1991No</v>
      </c>
      <c r="I401">
        <f>VLOOKUP(A401,'compiled works'!$A$6:$G$5503,7,0)</f>
        <v>1991</v>
      </c>
    </row>
    <row r="402" spans="1:9">
      <c r="A402">
        <v>887</v>
      </c>
      <c r="C402" t="s">
        <v>298</v>
      </c>
      <c r="D402" t="s">
        <v>29</v>
      </c>
      <c r="F402" t="s">
        <v>29813</v>
      </c>
      <c r="G402">
        <f>VLOOKUP(A402,'compiled works'!$A$6:$R$5503,18,0)</f>
        <v>9</v>
      </c>
      <c r="H402" t="str">
        <f>VLOOKUP(A402,'compiled works'!$A$6:$G$5503,7,0)&amp;D402</f>
        <v>1991Yes</v>
      </c>
      <c r="I402">
        <f>VLOOKUP(A402,'compiled works'!$A$6:$G$5503,7,0)</f>
        <v>1991</v>
      </c>
    </row>
    <row r="403" spans="1:9">
      <c r="A403">
        <v>2074</v>
      </c>
      <c r="C403" t="s">
        <v>298</v>
      </c>
      <c r="D403" t="s">
        <v>29</v>
      </c>
      <c r="F403" t="s">
        <v>29813</v>
      </c>
      <c r="G403">
        <f>VLOOKUP(A403,'compiled works'!$A$6:$R$5503,18,0)</f>
        <v>9</v>
      </c>
      <c r="H403" t="str">
        <f>VLOOKUP(A403,'compiled works'!$A$6:$G$5503,7,0)&amp;D403</f>
        <v>1991Yes</v>
      </c>
      <c r="I403">
        <f>VLOOKUP(A403,'compiled works'!$A$6:$G$5503,7,0)</f>
        <v>1991</v>
      </c>
    </row>
    <row r="404" spans="1:9">
      <c r="A404">
        <v>4074</v>
      </c>
      <c r="C404" s="1" t="s">
        <v>298</v>
      </c>
      <c r="D404" s="1" t="s">
        <v>29</v>
      </c>
      <c r="E404" s="1"/>
      <c r="F404" t="s">
        <v>29813</v>
      </c>
      <c r="G404">
        <f>VLOOKUP(A404,'compiled works'!$A$6:$R$5503,18,0)</f>
        <v>16</v>
      </c>
      <c r="H404" t="str">
        <f>VLOOKUP(A404,'compiled works'!$A$6:$G$5503,7,0)&amp;D404</f>
        <v>1991Yes</v>
      </c>
      <c r="I404">
        <f>VLOOKUP(A404,'compiled works'!$A$6:$G$5503,7,0)</f>
        <v>1991</v>
      </c>
    </row>
    <row r="405" spans="1:9">
      <c r="A405">
        <v>1324</v>
      </c>
      <c r="C405" t="s">
        <v>298</v>
      </c>
      <c r="D405" t="s">
        <v>18</v>
      </c>
      <c r="F405" t="s">
        <v>30028</v>
      </c>
      <c r="G405">
        <f>VLOOKUP(A405,'compiled works'!$A$6:$R$5503,18,0)</f>
        <v>22</v>
      </c>
      <c r="H405" t="str">
        <f>VLOOKUP(A405,'compiled works'!$A$6:$G$5503,7,0)&amp;D405</f>
        <v>1991No</v>
      </c>
      <c r="I405">
        <f>VLOOKUP(A405,'compiled works'!$A$6:$G$5503,7,0)</f>
        <v>1991</v>
      </c>
    </row>
    <row r="406" spans="1:9">
      <c r="A406">
        <v>4070</v>
      </c>
      <c r="C406" s="1" t="s">
        <v>298</v>
      </c>
      <c r="D406" s="1" t="s">
        <v>18</v>
      </c>
      <c r="E406" s="1"/>
      <c r="F406" t="s">
        <v>30028</v>
      </c>
      <c r="G406">
        <f>VLOOKUP(A406,'compiled works'!$A$6:$R$5503,18,0)</f>
        <v>22</v>
      </c>
      <c r="H406" t="str">
        <f>VLOOKUP(A406,'compiled works'!$A$6:$G$5503,7,0)&amp;D406</f>
        <v>1991No</v>
      </c>
      <c r="I406">
        <f>VLOOKUP(A406,'compiled works'!$A$6:$G$5503,7,0)</f>
        <v>1991</v>
      </c>
    </row>
    <row r="407" spans="1:9">
      <c r="A407">
        <v>254</v>
      </c>
      <c r="C407" t="s">
        <v>298</v>
      </c>
      <c r="D407" t="s">
        <v>29</v>
      </c>
      <c r="F407" t="s">
        <v>29813</v>
      </c>
      <c r="G407">
        <f>VLOOKUP(A407,'compiled works'!$A$6:$R$5503,18,0)</f>
        <v>22</v>
      </c>
      <c r="H407" t="str">
        <f>VLOOKUP(A407,'compiled works'!$A$6:$G$5503,7,0)&amp;D407</f>
        <v>1991Yes</v>
      </c>
      <c r="I407">
        <f>VLOOKUP(A407,'compiled works'!$A$6:$G$5503,7,0)</f>
        <v>1991</v>
      </c>
    </row>
    <row r="408" spans="1:9">
      <c r="A408">
        <v>579</v>
      </c>
      <c r="C408" t="s">
        <v>298</v>
      </c>
      <c r="D408" t="s">
        <v>29</v>
      </c>
      <c r="F408" t="s">
        <v>29813</v>
      </c>
      <c r="G408">
        <f>VLOOKUP(A408,'compiled works'!$A$6:$R$5503,18,0)</f>
        <v>23</v>
      </c>
      <c r="H408" t="str">
        <f>VLOOKUP(A408,'compiled works'!$A$6:$G$5503,7,0)&amp;D408</f>
        <v>1991Yes</v>
      </c>
      <c r="I408">
        <f>VLOOKUP(A408,'compiled works'!$A$6:$G$5503,7,0)</f>
        <v>1991</v>
      </c>
    </row>
    <row r="409" spans="1:9">
      <c r="A409">
        <v>1231</v>
      </c>
      <c r="C409" t="s">
        <v>298</v>
      </c>
      <c r="D409" t="s">
        <v>29</v>
      </c>
      <c r="F409" t="s">
        <v>29813</v>
      </c>
      <c r="G409">
        <f>VLOOKUP(A409,'compiled works'!$A$6:$R$5503,18,0)</f>
        <v>23</v>
      </c>
      <c r="H409" t="str">
        <f>VLOOKUP(A409,'compiled works'!$A$6:$G$5503,7,0)&amp;D409</f>
        <v>1991Yes</v>
      </c>
      <c r="I409">
        <f>VLOOKUP(A409,'compiled works'!$A$6:$G$5503,7,0)</f>
        <v>1991</v>
      </c>
    </row>
    <row r="410" spans="1:9">
      <c r="A410">
        <v>4017</v>
      </c>
      <c r="C410" s="1" t="s">
        <v>298</v>
      </c>
      <c r="D410" s="1" t="s">
        <v>18</v>
      </c>
      <c r="E410" s="1"/>
      <c r="F410" t="s">
        <v>30028</v>
      </c>
      <c r="G410">
        <f>VLOOKUP(A410,'compiled works'!$A$6:$R$5503,18,0)</f>
        <v>30</v>
      </c>
      <c r="H410" t="str">
        <f>VLOOKUP(A410,'compiled works'!$A$6:$G$5503,7,0)&amp;D410</f>
        <v>1991No</v>
      </c>
      <c r="I410">
        <f>VLOOKUP(A410,'compiled works'!$A$6:$G$5503,7,0)</f>
        <v>1991</v>
      </c>
    </row>
    <row r="411" spans="1:9">
      <c r="A411">
        <v>4071</v>
      </c>
      <c r="C411" s="1" t="s">
        <v>298</v>
      </c>
      <c r="D411" s="1" t="s">
        <v>29</v>
      </c>
      <c r="E411" s="1"/>
      <c r="F411" t="s">
        <v>29813</v>
      </c>
      <c r="G411">
        <f>VLOOKUP(A411,'compiled works'!$A$6:$R$5503,18,0)</f>
        <v>43</v>
      </c>
      <c r="H411" t="str">
        <f>VLOOKUP(A411,'compiled works'!$A$6:$G$5503,7,0)&amp;D411</f>
        <v>1991Yes</v>
      </c>
      <c r="I411">
        <f>VLOOKUP(A411,'compiled works'!$A$6:$G$5503,7,0)</f>
        <v>1991</v>
      </c>
    </row>
    <row r="412" spans="1:9">
      <c r="A412">
        <v>4018</v>
      </c>
      <c r="C412" s="1" t="s">
        <v>298</v>
      </c>
      <c r="D412" s="1" t="s">
        <v>18</v>
      </c>
      <c r="E412" s="1"/>
      <c r="F412" t="s">
        <v>30028</v>
      </c>
      <c r="G412">
        <f>VLOOKUP(A412,'compiled works'!$A$6:$R$5503,18,0)</f>
        <v>44</v>
      </c>
      <c r="H412" t="str">
        <f>VLOOKUP(A412,'compiled works'!$A$6:$G$5503,7,0)&amp;D412</f>
        <v>1991No</v>
      </c>
      <c r="I412">
        <f>VLOOKUP(A412,'compiled works'!$A$6:$G$5503,7,0)</f>
        <v>1991</v>
      </c>
    </row>
    <row r="413" spans="1:9">
      <c r="A413">
        <v>4081</v>
      </c>
      <c r="C413" s="1" t="s">
        <v>298</v>
      </c>
      <c r="D413" s="1" t="s">
        <v>29</v>
      </c>
      <c r="E413" s="1"/>
      <c r="F413" t="s">
        <v>29813</v>
      </c>
      <c r="G413">
        <f>VLOOKUP(A413,'compiled works'!$A$6:$R$5503,18,0)</f>
        <v>48</v>
      </c>
      <c r="H413" t="str">
        <f>VLOOKUP(A413,'compiled works'!$A$6:$G$5503,7,0)&amp;D413</f>
        <v>1991Yes</v>
      </c>
      <c r="I413">
        <f>VLOOKUP(A413,'compiled works'!$A$6:$G$5503,7,0)</f>
        <v>1991</v>
      </c>
    </row>
    <row r="414" spans="1:9">
      <c r="A414">
        <v>2241</v>
      </c>
      <c r="C414" t="s">
        <v>298</v>
      </c>
      <c r="D414" t="s">
        <v>29</v>
      </c>
      <c r="F414" t="s">
        <v>29813</v>
      </c>
      <c r="G414">
        <f>VLOOKUP(A414,'compiled works'!$A$6:$R$5503,18,0)</f>
        <v>48</v>
      </c>
      <c r="H414" t="str">
        <f>VLOOKUP(A414,'compiled works'!$A$6:$G$5503,7,0)&amp;D414</f>
        <v>1991Yes</v>
      </c>
      <c r="I414">
        <f>VLOOKUP(A414,'compiled works'!$A$6:$G$5503,7,0)</f>
        <v>1991</v>
      </c>
    </row>
    <row r="415" spans="1:9">
      <c r="A415">
        <v>658</v>
      </c>
      <c r="C415" t="s">
        <v>298</v>
      </c>
      <c r="D415" t="s">
        <v>29</v>
      </c>
      <c r="F415" t="s">
        <v>29813</v>
      </c>
      <c r="G415">
        <f>VLOOKUP(A415,'compiled works'!$A$6:$R$5503,18,0)</f>
        <v>50</v>
      </c>
      <c r="H415" t="str">
        <f>VLOOKUP(A415,'compiled works'!$A$6:$G$5503,7,0)&amp;D415</f>
        <v>1991Yes</v>
      </c>
      <c r="I415">
        <f>VLOOKUP(A415,'compiled works'!$A$6:$G$5503,7,0)</f>
        <v>1991</v>
      </c>
    </row>
    <row r="416" spans="1:9">
      <c r="A416">
        <v>1163</v>
      </c>
      <c r="C416" t="s">
        <v>298</v>
      </c>
      <c r="D416" t="s">
        <v>29</v>
      </c>
      <c r="F416" t="s">
        <v>29813</v>
      </c>
      <c r="G416">
        <f>VLOOKUP(A416,'compiled works'!$A$6:$R$5503,18,0)</f>
        <v>50</v>
      </c>
      <c r="H416" t="str">
        <f>VLOOKUP(A416,'compiled works'!$A$6:$G$5503,7,0)&amp;D416</f>
        <v>1991Yes</v>
      </c>
      <c r="I416">
        <f>VLOOKUP(A416,'compiled works'!$A$6:$G$5503,7,0)</f>
        <v>1991</v>
      </c>
    </row>
    <row r="417" spans="1:9">
      <c r="A417">
        <v>1002</v>
      </c>
      <c r="C417" t="s">
        <v>298</v>
      </c>
      <c r="D417" t="s">
        <v>29</v>
      </c>
      <c r="F417" t="s">
        <v>29813</v>
      </c>
      <c r="G417">
        <f>VLOOKUP(A417,'compiled works'!$A$6:$R$5503,18,0)</f>
        <v>53</v>
      </c>
      <c r="H417" t="str">
        <f>VLOOKUP(A417,'compiled works'!$A$6:$G$5503,7,0)&amp;D417</f>
        <v>1991Yes</v>
      </c>
      <c r="I417">
        <f>VLOOKUP(A417,'compiled works'!$A$6:$G$5503,7,0)</f>
        <v>1991</v>
      </c>
    </row>
    <row r="418" spans="1:9">
      <c r="A418">
        <v>320</v>
      </c>
      <c r="C418" t="s">
        <v>298</v>
      </c>
      <c r="D418" t="s">
        <v>29</v>
      </c>
      <c r="F418" t="s">
        <v>29813</v>
      </c>
      <c r="G418">
        <f>VLOOKUP(A418,'compiled works'!$A$6:$R$5503,18,0)</f>
        <v>57</v>
      </c>
      <c r="H418" t="str">
        <f>VLOOKUP(A418,'compiled works'!$A$6:$G$5503,7,0)&amp;D418</f>
        <v>1991Yes</v>
      </c>
      <c r="I418">
        <f>VLOOKUP(A418,'compiled works'!$A$6:$G$5503,7,0)</f>
        <v>1991</v>
      </c>
    </row>
    <row r="419" spans="1:9">
      <c r="A419">
        <v>460</v>
      </c>
      <c r="C419" t="s">
        <v>298</v>
      </c>
      <c r="D419" t="s">
        <v>29</v>
      </c>
      <c r="F419" t="s">
        <v>29813</v>
      </c>
      <c r="G419">
        <f>VLOOKUP(A419,'compiled works'!$A$6:$R$5503,18,0)</f>
        <v>71</v>
      </c>
      <c r="H419" t="str">
        <f>VLOOKUP(A419,'compiled works'!$A$6:$G$5503,7,0)&amp;D419</f>
        <v>1991Yes</v>
      </c>
      <c r="I419">
        <f>VLOOKUP(A419,'compiled works'!$A$6:$G$5503,7,0)</f>
        <v>1991</v>
      </c>
    </row>
    <row r="420" spans="1:9">
      <c r="A420">
        <v>3958</v>
      </c>
      <c r="C420" s="1" t="s">
        <v>298</v>
      </c>
      <c r="D420" s="1" t="s">
        <v>29</v>
      </c>
      <c r="E420" s="1"/>
      <c r="F420" t="s">
        <v>29813</v>
      </c>
      <c r="G420">
        <f>VLOOKUP(A420,'compiled works'!$A$6:$R$5503,18,0)</f>
        <v>71</v>
      </c>
      <c r="H420" t="str">
        <f>VLOOKUP(A420,'compiled works'!$A$6:$G$5503,7,0)&amp;D420</f>
        <v>1991Yes</v>
      </c>
      <c r="I420">
        <f>VLOOKUP(A420,'compiled works'!$A$6:$G$5503,7,0)</f>
        <v>1991</v>
      </c>
    </row>
    <row r="421" spans="1:9">
      <c r="A421">
        <v>1255</v>
      </c>
      <c r="C421" t="s">
        <v>298</v>
      </c>
      <c r="D421" t="s">
        <v>29</v>
      </c>
      <c r="E421" t="s">
        <v>18659</v>
      </c>
      <c r="F421" t="s">
        <v>29813</v>
      </c>
      <c r="G421">
        <f>VLOOKUP(A421,'compiled works'!$A$6:$R$5503,18,0)</f>
        <v>71</v>
      </c>
      <c r="H421" t="str">
        <f>VLOOKUP(A421,'compiled works'!$A$6:$G$5503,7,0)&amp;D421</f>
        <v>1991Yes</v>
      </c>
      <c r="I421">
        <f>VLOOKUP(A421,'compiled works'!$A$6:$G$5503,7,0)</f>
        <v>1991</v>
      </c>
    </row>
    <row r="422" spans="1:9">
      <c r="A422">
        <v>2026</v>
      </c>
      <c r="C422" t="s">
        <v>298</v>
      </c>
      <c r="D422" t="s">
        <v>29</v>
      </c>
      <c r="F422" t="s">
        <v>29813</v>
      </c>
      <c r="G422">
        <f>VLOOKUP(A422,'compiled works'!$A$6:$R$5503,18,0)</f>
        <v>71</v>
      </c>
      <c r="H422" t="str">
        <f>VLOOKUP(A422,'compiled works'!$A$6:$G$5503,7,0)&amp;D422</f>
        <v>1991Yes</v>
      </c>
      <c r="I422">
        <f>VLOOKUP(A422,'compiled works'!$A$6:$G$5503,7,0)</f>
        <v>1991</v>
      </c>
    </row>
    <row r="423" spans="1:9">
      <c r="A423">
        <v>5223</v>
      </c>
      <c r="C423" t="s">
        <v>298</v>
      </c>
      <c r="D423" t="s">
        <v>29</v>
      </c>
      <c r="F423" t="str">
        <f>I423&amp;MID(C423,1,4)&amp;D423</f>
        <v>1991Pd-DYes</v>
      </c>
      <c r="G423">
        <f>VLOOKUP(A423,'compiled works'!$A$6:$R$5503,18,0)</f>
        <v>71</v>
      </c>
      <c r="H423" t="str">
        <f>VLOOKUP(A423,'compiled works'!$A$6:$G$5503,7,0)&amp;D423</f>
        <v>1991Yes</v>
      </c>
      <c r="I423">
        <f>VLOOKUP(A423,'compiled works'!$A$6:$G$5503,7,0)</f>
        <v>1991</v>
      </c>
    </row>
    <row r="424" spans="1:9">
      <c r="A424">
        <v>5232</v>
      </c>
      <c r="C424" t="s">
        <v>298</v>
      </c>
      <c r="D424" t="s">
        <v>18</v>
      </c>
      <c r="F424" t="str">
        <f>I424&amp;MID(C424,1,4)&amp;D424</f>
        <v>1991Pd-DNo</v>
      </c>
      <c r="G424">
        <f>VLOOKUP(A424,'compiled works'!$A$6:$R$5503,18,0)</f>
        <v>71</v>
      </c>
      <c r="H424" t="str">
        <f>VLOOKUP(A424,'compiled works'!$A$6:$G$5503,7,0)&amp;D424</f>
        <v>1991No</v>
      </c>
      <c r="I424">
        <f>VLOOKUP(A424,'compiled works'!$A$6:$G$5503,7,0)</f>
        <v>1991</v>
      </c>
    </row>
    <row r="425" spans="1:9">
      <c r="A425">
        <v>236</v>
      </c>
      <c r="C425" t="s">
        <v>298</v>
      </c>
      <c r="D425" t="s">
        <v>29</v>
      </c>
      <c r="F425" t="s">
        <v>29813</v>
      </c>
      <c r="G425">
        <f>VLOOKUP(A425,'compiled works'!$A$6:$R$5503,18,0)</f>
        <v>80</v>
      </c>
      <c r="H425" t="str">
        <f>VLOOKUP(A425,'compiled works'!$A$6:$G$5503,7,0)&amp;D425</f>
        <v>1991Yes</v>
      </c>
      <c r="I425">
        <f>VLOOKUP(A425,'compiled works'!$A$6:$G$5503,7,0)</f>
        <v>1991</v>
      </c>
    </row>
    <row r="426" spans="1:9">
      <c r="A426">
        <v>3987</v>
      </c>
      <c r="C426" s="1" t="s">
        <v>298</v>
      </c>
      <c r="D426" s="1" t="s">
        <v>18</v>
      </c>
      <c r="E426" s="1"/>
      <c r="F426" t="s">
        <v>30235</v>
      </c>
      <c r="G426">
        <f>VLOOKUP(A426,'compiled works'!$A$6:$R$5503,18,0)</f>
        <v>85</v>
      </c>
      <c r="H426" t="str">
        <f>VLOOKUP(A426,'compiled works'!$A$6:$G$5503,7,0)&amp;D426</f>
        <v>1991No</v>
      </c>
      <c r="I426">
        <f>VLOOKUP(A426,'compiled works'!$A$6:$G$5503,7,0)</f>
        <v>1991</v>
      </c>
    </row>
    <row r="427" spans="1:9">
      <c r="A427">
        <v>4033</v>
      </c>
      <c r="C427" s="1" t="s">
        <v>298</v>
      </c>
      <c r="D427" s="1" t="s">
        <v>29</v>
      </c>
      <c r="E427" s="1"/>
      <c r="F427" t="s">
        <v>29813</v>
      </c>
      <c r="G427">
        <f>VLOOKUP(A427,'compiled works'!$A$6:$R$5503,18,0)</f>
        <v>87</v>
      </c>
      <c r="H427" t="str">
        <f>VLOOKUP(A427,'compiled works'!$A$6:$G$5503,7,0)&amp;D427</f>
        <v>1991Yes</v>
      </c>
      <c r="I427">
        <f>VLOOKUP(A427,'compiled works'!$A$6:$G$5503,7,0)</f>
        <v>1991</v>
      </c>
    </row>
    <row r="428" spans="1:9">
      <c r="A428">
        <v>4034</v>
      </c>
      <c r="C428" s="1" t="s">
        <v>298</v>
      </c>
      <c r="D428" s="1" t="s">
        <v>29</v>
      </c>
      <c r="E428" s="1"/>
      <c r="F428" t="s">
        <v>29813</v>
      </c>
      <c r="G428">
        <f>VLOOKUP(A428,'compiled works'!$A$6:$R$5503,18,0)</f>
        <v>87</v>
      </c>
      <c r="H428" t="str">
        <f>VLOOKUP(A428,'compiled works'!$A$6:$G$5503,7,0)&amp;D428</f>
        <v>1991Yes</v>
      </c>
      <c r="I428">
        <f>VLOOKUP(A428,'compiled works'!$A$6:$G$5503,7,0)</f>
        <v>1991</v>
      </c>
    </row>
    <row r="429" spans="1:9">
      <c r="A429">
        <v>1216</v>
      </c>
      <c r="C429" t="s">
        <v>298</v>
      </c>
      <c r="D429" t="s">
        <v>29</v>
      </c>
      <c r="F429" t="s">
        <v>29813</v>
      </c>
      <c r="G429">
        <f>VLOOKUP(A429,'compiled works'!$A$6:$R$5503,18,0)</f>
        <v>99</v>
      </c>
      <c r="H429" t="str">
        <f>VLOOKUP(A429,'compiled works'!$A$6:$G$5503,7,0)&amp;D429</f>
        <v>1991Yes</v>
      </c>
      <c r="I429">
        <f>VLOOKUP(A429,'compiled works'!$A$6:$G$5503,7,0)</f>
        <v>1991</v>
      </c>
    </row>
    <row r="430" spans="1:9">
      <c r="A430">
        <v>1894</v>
      </c>
      <c r="C430" t="s">
        <v>298</v>
      </c>
      <c r="D430" t="s">
        <v>29</v>
      </c>
      <c r="F430" t="s">
        <v>29813</v>
      </c>
      <c r="G430">
        <f>VLOOKUP(A430,'compiled works'!$A$6:$R$5503,18,0)</f>
        <v>99</v>
      </c>
      <c r="H430" t="str">
        <f>VLOOKUP(A430,'compiled works'!$A$6:$G$5503,7,0)&amp;D430</f>
        <v>1991Yes</v>
      </c>
      <c r="I430">
        <f>VLOOKUP(A430,'compiled works'!$A$6:$G$5503,7,0)</f>
        <v>1991</v>
      </c>
    </row>
    <row r="431" spans="1:9">
      <c r="A431">
        <v>3977</v>
      </c>
      <c r="C431" s="1" t="s">
        <v>298</v>
      </c>
      <c r="D431" s="1" t="s">
        <v>29</v>
      </c>
      <c r="E431" s="1"/>
      <c r="F431" t="s">
        <v>29813</v>
      </c>
      <c r="G431">
        <f>VLOOKUP(A431,'compiled works'!$A$6:$R$5503,18,0)</f>
        <v>99</v>
      </c>
      <c r="H431" t="str">
        <f>VLOOKUP(A431,'compiled works'!$A$6:$G$5503,7,0)&amp;D431</f>
        <v>1991Yes</v>
      </c>
      <c r="I431">
        <f>VLOOKUP(A431,'compiled works'!$A$6:$G$5503,7,0)</f>
        <v>1991</v>
      </c>
    </row>
    <row r="432" spans="1:9">
      <c r="A432">
        <v>1710</v>
      </c>
      <c r="C432" t="s">
        <v>298</v>
      </c>
      <c r="D432" t="s">
        <v>29</v>
      </c>
      <c r="F432" t="s">
        <v>29813</v>
      </c>
      <c r="G432">
        <f>VLOOKUP(A432,'compiled works'!$A$6:$R$5503,18,0)</f>
        <v>100</v>
      </c>
      <c r="H432" t="str">
        <f>VLOOKUP(A432,'compiled works'!$A$6:$G$5503,7,0)&amp;D432</f>
        <v>1991Yes</v>
      </c>
      <c r="I432">
        <f>VLOOKUP(A432,'compiled works'!$A$6:$G$5503,7,0)</f>
        <v>1991</v>
      </c>
    </row>
    <row r="433" spans="1:9">
      <c r="A433">
        <v>1104</v>
      </c>
      <c r="C433" t="s">
        <v>298</v>
      </c>
      <c r="D433" t="s">
        <v>29</v>
      </c>
      <c r="F433" t="s">
        <v>29813</v>
      </c>
      <c r="G433">
        <f>VLOOKUP(A433,'compiled works'!$A$6:$R$5503,18,0)</f>
        <v>103</v>
      </c>
      <c r="H433" t="str">
        <f>VLOOKUP(A433,'compiled works'!$A$6:$G$5503,7,0)&amp;D433</f>
        <v>1991Yes</v>
      </c>
      <c r="I433">
        <f>VLOOKUP(A433,'compiled works'!$A$6:$G$5503,7,0)</f>
        <v>1991</v>
      </c>
    </row>
    <row r="434" spans="1:9">
      <c r="A434">
        <v>1127</v>
      </c>
      <c r="C434" t="s">
        <v>298</v>
      </c>
      <c r="D434" t="s">
        <v>29</v>
      </c>
      <c r="F434" t="s">
        <v>29813</v>
      </c>
      <c r="G434">
        <f>VLOOKUP(A434,'compiled works'!$A$6:$R$5503,18,0)</f>
        <v>103</v>
      </c>
      <c r="H434" t="str">
        <f>VLOOKUP(A434,'compiled works'!$A$6:$G$5503,7,0)&amp;D434</f>
        <v>1991Yes</v>
      </c>
      <c r="I434">
        <f>VLOOKUP(A434,'compiled works'!$A$6:$G$5503,7,0)</f>
        <v>1991</v>
      </c>
    </row>
    <row r="435" spans="1:9">
      <c r="A435">
        <v>1212</v>
      </c>
      <c r="C435" t="s">
        <v>298</v>
      </c>
      <c r="D435" t="s">
        <v>29</v>
      </c>
      <c r="F435" t="s">
        <v>29813</v>
      </c>
      <c r="G435">
        <f>VLOOKUP(A435,'compiled works'!$A$6:$R$5503,18,0)</f>
        <v>106</v>
      </c>
      <c r="H435" t="str">
        <f>VLOOKUP(A435,'compiled works'!$A$6:$G$5503,7,0)&amp;D435</f>
        <v>1991Yes</v>
      </c>
      <c r="I435">
        <f>VLOOKUP(A435,'compiled works'!$A$6:$G$5503,7,0)</f>
        <v>1991</v>
      </c>
    </row>
    <row r="436" spans="1:9">
      <c r="A436">
        <v>4023</v>
      </c>
      <c r="C436" s="1" t="s">
        <v>298</v>
      </c>
      <c r="D436" s="1" t="s">
        <v>29</v>
      </c>
      <c r="E436" s="1"/>
      <c r="F436" t="s">
        <v>29813</v>
      </c>
      <c r="G436">
        <f>VLOOKUP(A436,'compiled works'!$A$6:$R$5503,18,0)</f>
        <v>106</v>
      </c>
      <c r="H436" t="str">
        <f>VLOOKUP(A436,'compiled works'!$A$6:$G$5503,7,0)&amp;D436</f>
        <v>1991Yes</v>
      </c>
      <c r="I436">
        <f>VLOOKUP(A436,'compiled works'!$A$6:$G$5503,7,0)</f>
        <v>1991</v>
      </c>
    </row>
    <row r="437" spans="1:9">
      <c r="A437">
        <v>1469</v>
      </c>
      <c r="C437" t="s">
        <v>298</v>
      </c>
      <c r="D437" t="s">
        <v>29</v>
      </c>
      <c r="F437" t="s">
        <v>29813</v>
      </c>
      <c r="G437">
        <f>VLOOKUP(A437,'compiled works'!$A$6:$R$5503,18,0)</f>
        <v>107</v>
      </c>
      <c r="H437" t="str">
        <f>VLOOKUP(A437,'compiled works'!$A$6:$G$5503,7,0)&amp;D437</f>
        <v>1991Yes</v>
      </c>
      <c r="I437">
        <f>VLOOKUP(A437,'compiled works'!$A$6:$G$5503,7,0)</f>
        <v>1991</v>
      </c>
    </row>
    <row r="438" spans="1:9">
      <c r="A438">
        <v>1729</v>
      </c>
      <c r="C438" t="s">
        <v>298</v>
      </c>
      <c r="D438" t="s">
        <v>29</v>
      </c>
      <c r="F438" t="s">
        <v>29813</v>
      </c>
      <c r="G438">
        <f>VLOOKUP(A438,'compiled works'!$A$6:$R$5503,18,0)</f>
        <v>107</v>
      </c>
      <c r="H438" t="str">
        <f>VLOOKUP(A438,'compiled works'!$A$6:$G$5503,7,0)&amp;D438</f>
        <v>1991Yes</v>
      </c>
      <c r="I438">
        <f>VLOOKUP(A438,'compiled works'!$A$6:$G$5503,7,0)</f>
        <v>1991</v>
      </c>
    </row>
    <row r="439" spans="1:9">
      <c r="A439">
        <v>2022</v>
      </c>
      <c r="C439" t="s">
        <v>298</v>
      </c>
      <c r="D439" t="s">
        <v>29</v>
      </c>
      <c r="F439" t="s">
        <v>29813</v>
      </c>
      <c r="G439">
        <f>VLOOKUP(A439,'compiled works'!$A$6:$R$5503,18,0)</f>
        <v>110</v>
      </c>
      <c r="H439" t="str">
        <f>VLOOKUP(A439,'compiled works'!$A$6:$G$5503,7,0)&amp;D439</f>
        <v>1991Yes</v>
      </c>
      <c r="I439">
        <f>VLOOKUP(A439,'compiled works'!$A$6:$G$5503,7,0)</f>
        <v>1991</v>
      </c>
    </row>
    <row r="440" spans="1:9">
      <c r="A440">
        <v>1698</v>
      </c>
      <c r="C440" t="s">
        <v>298</v>
      </c>
      <c r="D440" t="s">
        <v>18</v>
      </c>
      <c r="F440" t="s">
        <v>30028</v>
      </c>
      <c r="G440">
        <f>VLOOKUP(A440,'compiled works'!$A$6:$R$5503,18,0)</f>
        <v>111</v>
      </c>
      <c r="H440" t="str">
        <f>VLOOKUP(A440,'compiled works'!$A$6:$G$5503,7,0)&amp;D440</f>
        <v>1991No</v>
      </c>
      <c r="I440">
        <f>VLOOKUP(A440,'compiled works'!$A$6:$G$5503,7,0)</f>
        <v>1991</v>
      </c>
    </row>
    <row r="441" spans="1:9">
      <c r="A441">
        <v>5218</v>
      </c>
      <c r="C441" t="s">
        <v>298</v>
      </c>
      <c r="D441" t="s">
        <v>18</v>
      </c>
      <c r="F441" t="str">
        <f>I441&amp;MID(C441,1,4)&amp;D441</f>
        <v>1991Pd-DNo</v>
      </c>
      <c r="G441">
        <f>VLOOKUP(A441,'compiled works'!$A$6:$R$5503,18,0)</f>
        <v>118</v>
      </c>
      <c r="H441" t="str">
        <f>VLOOKUP(A441,'compiled works'!$A$6:$G$5503,7,0)&amp;D441</f>
        <v>1991No</v>
      </c>
      <c r="I441">
        <f>VLOOKUP(A441,'compiled works'!$A$6:$G$5503,7,0)</f>
        <v>1991</v>
      </c>
    </row>
    <row r="442" spans="1:9">
      <c r="A442">
        <v>5219</v>
      </c>
      <c r="C442" t="s">
        <v>298</v>
      </c>
      <c r="D442" t="s">
        <v>18</v>
      </c>
      <c r="F442" t="str">
        <f>I442&amp;MID(C442,1,4)&amp;D442</f>
        <v>1991Pd-DNo</v>
      </c>
      <c r="G442">
        <f>VLOOKUP(A442,'compiled works'!$A$6:$R$5503,18,0)</f>
        <v>118</v>
      </c>
      <c r="H442" t="str">
        <f>VLOOKUP(A442,'compiled works'!$A$6:$G$5503,7,0)&amp;D442</f>
        <v>1991No</v>
      </c>
      <c r="I442">
        <f>VLOOKUP(A442,'compiled works'!$A$6:$G$5503,7,0)</f>
        <v>1991</v>
      </c>
    </row>
    <row r="443" spans="1:9">
      <c r="A443">
        <v>1361</v>
      </c>
      <c r="C443" t="s">
        <v>298</v>
      </c>
      <c r="D443" t="s">
        <v>29</v>
      </c>
      <c r="E443">
        <v>3.6</v>
      </c>
      <c r="F443" t="s">
        <v>29813</v>
      </c>
      <c r="G443">
        <f>VLOOKUP(A443,'compiled works'!$A$6:$R$5503,18,0)</f>
        <v>120</v>
      </c>
      <c r="H443" t="str">
        <f>VLOOKUP(A443,'compiled works'!$A$6:$G$5503,7,0)&amp;D443</f>
        <v>1991Yes</v>
      </c>
      <c r="I443">
        <f>VLOOKUP(A443,'compiled works'!$A$6:$G$5503,7,0)</f>
        <v>1991</v>
      </c>
    </row>
    <row r="444" spans="1:9">
      <c r="A444">
        <v>3942</v>
      </c>
      <c r="C444" s="1" t="s">
        <v>298</v>
      </c>
      <c r="D444" s="1" t="s">
        <v>18</v>
      </c>
      <c r="E444" s="1"/>
      <c r="F444" t="s">
        <v>30028</v>
      </c>
      <c r="G444">
        <f>VLOOKUP(A444,'compiled works'!$A$6:$R$5503,18,0)</f>
        <v>126</v>
      </c>
      <c r="H444" t="str">
        <f>VLOOKUP(A444,'compiled works'!$A$6:$G$5503,7,0)&amp;D444</f>
        <v>1991No</v>
      </c>
      <c r="I444">
        <f>VLOOKUP(A444,'compiled works'!$A$6:$G$5503,7,0)</f>
        <v>1991</v>
      </c>
    </row>
    <row r="445" spans="1:9">
      <c r="A445">
        <v>1515</v>
      </c>
      <c r="C445" t="s">
        <v>298</v>
      </c>
      <c r="D445" t="s">
        <v>29</v>
      </c>
      <c r="F445" t="s">
        <v>29813</v>
      </c>
      <c r="G445">
        <f>VLOOKUP(A445,'compiled works'!$A$6:$R$5503,18,0)</f>
        <v>131</v>
      </c>
      <c r="H445" t="str">
        <f>VLOOKUP(A445,'compiled works'!$A$6:$G$5503,7,0)&amp;D445</f>
        <v>1991Yes</v>
      </c>
      <c r="I445">
        <f>VLOOKUP(A445,'compiled works'!$A$6:$G$5503,7,0)</f>
        <v>1991</v>
      </c>
    </row>
    <row r="446" spans="1:9">
      <c r="A446">
        <v>4099</v>
      </c>
      <c r="C446" s="1" t="s">
        <v>298</v>
      </c>
      <c r="D446" s="1" t="s">
        <v>29</v>
      </c>
      <c r="E446" s="1"/>
      <c r="F446" t="s">
        <v>29813</v>
      </c>
      <c r="G446">
        <f>VLOOKUP(A446,'compiled works'!$A$6:$R$5503,18,0)</f>
        <v>131</v>
      </c>
      <c r="H446" t="str">
        <f>VLOOKUP(A446,'compiled works'!$A$6:$G$5503,7,0)&amp;D446</f>
        <v>1991Yes</v>
      </c>
      <c r="I446">
        <f>VLOOKUP(A446,'compiled works'!$A$6:$G$5503,7,0)</f>
        <v>1991</v>
      </c>
    </row>
    <row r="447" spans="1:9">
      <c r="A447">
        <v>3953</v>
      </c>
      <c r="C447" s="1" t="s">
        <v>298</v>
      </c>
      <c r="D447" s="1" t="s">
        <v>18</v>
      </c>
      <c r="E447" s="1"/>
      <c r="F447" t="s">
        <v>30028</v>
      </c>
      <c r="G447">
        <f>VLOOKUP(A447,'compiled works'!$A$6:$R$5503,18,0)</f>
        <v>146</v>
      </c>
      <c r="H447" t="str">
        <f>VLOOKUP(A447,'compiled works'!$A$6:$G$5503,7,0)&amp;D447</f>
        <v>1991No</v>
      </c>
      <c r="I447">
        <f>VLOOKUP(A447,'compiled works'!$A$6:$G$5503,7,0)</f>
        <v>1991</v>
      </c>
    </row>
    <row r="448" spans="1:9">
      <c r="A448">
        <v>4131</v>
      </c>
      <c r="C448" s="1" t="s">
        <v>298</v>
      </c>
      <c r="D448" s="1" t="s">
        <v>18</v>
      </c>
      <c r="E448" s="1"/>
      <c r="F448" t="s">
        <v>30028</v>
      </c>
      <c r="G448">
        <f>VLOOKUP(A448,'compiled works'!$A$6:$R$5503,18,0)</f>
        <v>151</v>
      </c>
      <c r="H448" t="str">
        <f>VLOOKUP(A448,'compiled works'!$A$6:$G$5503,7,0)&amp;D448</f>
        <v>1991No</v>
      </c>
      <c r="I448">
        <f>VLOOKUP(A448,'compiled works'!$A$6:$G$5503,7,0)</f>
        <v>1991</v>
      </c>
    </row>
    <row r="449" spans="1:9">
      <c r="A449">
        <v>1148</v>
      </c>
      <c r="C449" t="s">
        <v>298</v>
      </c>
      <c r="D449" t="s">
        <v>29</v>
      </c>
      <c r="F449" t="s">
        <v>29813</v>
      </c>
      <c r="G449">
        <f>VLOOKUP(A449,'compiled works'!$A$6:$R$5503,18,0)</f>
        <v>152</v>
      </c>
      <c r="H449" t="str">
        <f>VLOOKUP(A449,'compiled works'!$A$6:$G$5503,7,0)&amp;D449</f>
        <v>1991Yes</v>
      </c>
      <c r="I449">
        <f>VLOOKUP(A449,'compiled works'!$A$6:$G$5503,7,0)</f>
        <v>1991</v>
      </c>
    </row>
    <row r="450" spans="1:9">
      <c r="A450">
        <v>4119</v>
      </c>
      <c r="C450" s="1" t="s">
        <v>298</v>
      </c>
      <c r="D450" s="1" t="s">
        <v>18</v>
      </c>
      <c r="E450" s="1"/>
      <c r="F450" t="s">
        <v>30028</v>
      </c>
      <c r="G450">
        <f>VLOOKUP(A450,'compiled works'!$A$6:$R$5503,18,0)</f>
        <v>155</v>
      </c>
      <c r="H450" t="str">
        <f>VLOOKUP(A450,'compiled works'!$A$6:$G$5503,7,0)&amp;D450</f>
        <v>1991No</v>
      </c>
      <c r="I450">
        <f>VLOOKUP(A450,'compiled works'!$A$6:$G$5503,7,0)</f>
        <v>1991</v>
      </c>
    </row>
    <row r="451" spans="1:9">
      <c r="A451">
        <v>26</v>
      </c>
      <c r="C451" t="s">
        <v>298</v>
      </c>
      <c r="D451" t="s">
        <v>29</v>
      </c>
      <c r="F451" t="s">
        <v>29813</v>
      </c>
      <c r="G451">
        <f>VLOOKUP(A451,'compiled works'!$A$6:$R$5503,18,0)</f>
        <v>156</v>
      </c>
      <c r="H451" t="str">
        <f>VLOOKUP(A451,'compiled works'!$A$6:$G$5503,7,0)&amp;D451</f>
        <v>1991Yes</v>
      </c>
      <c r="I451">
        <f>VLOOKUP(A451,'compiled works'!$A$6:$G$5503,7,0)</f>
        <v>1991</v>
      </c>
    </row>
    <row r="452" spans="1:9">
      <c r="A452">
        <v>4124</v>
      </c>
      <c r="C452" s="1" t="s">
        <v>298</v>
      </c>
      <c r="D452" s="1" t="s">
        <v>29</v>
      </c>
      <c r="E452" s="1"/>
      <c r="F452" t="s">
        <v>29813</v>
      </c>
      <c r="G452">
        <f>VLOOKUP(A452,'compiled works'!$A$6:$R$5503,18,0)</f>
        <v>157</v>
      </c>
      <c r="H452" t="str">
        <f>VLOOKUP(A452,'compiled works'!$A$6:$G$5503,7,0)&amp;D452</f>
        <v>1991Yes</v>
      </c>
      <c r="I452">
        <f>VLOOKUP(A452,'compiled works'!$A$6:$G$5503,7,0)</f>
        <v>1991</v>
      </c>
    </row>
    <row r="453" spans="1:9">
      <c r="A453">
        <v>4054</v>
      </c>
      <c r="C453" s="1" t="s">
        <v>298</v>
      </c>
      <c r="D453" s="1" t="s">
        <v>29</v>
      </c>
      <c r="E453" s="1"/>
      <c r="F453" t="s">
        <v>29813</v>
      </c>
      <c r="G453">
        <f>VLOOKUP(A453,'compiled works'!$A$6:$R$5503,18,0)</f>
        <v>158</v>
      </c>
      <c r="H453" t="str">
        <f>VLOOKUP(A453,'compiled works'!$A$6:$G$5503,7,0)&amp;D453</f>
        <v>1991Yes</v>
      </c>
      <c r="I453">
        <f>VLOOKUP(A453,'compiled works'!$A$6:$G$5503,7,0)</f>
        <v>1991</v>
      </c>
    </row>
    <row r="454" spans="1:9">
      <c r="A454">
        <v>562</v>
      </c>
      <c r="C454" t="s">
        <v>298</v>
      </c>
      <c r="D454" t="s">
        <v>29</v>
      </c>
      <c r="E454" t="s">
        <v>18659</v>
      </c>
      <c r="F454" t="s">
        <v>29813</v>
      </c>
      <c r="G454">
        <f>VLOOKUP(A454,'compiled works'!$A$6:$R$5503,18,0)</f>
        <v>161</v>
      </c>
      <c r="H454" t="str">
        <f>VLOOKUP(A454,'compiled works'!$A$6:$G$5503,7,0)&amp;D454</f>
        <v>1991Yes</v>
      </c>
      <c r="I454">
        <f>VLOOKUP(A454,'compiled works'!$A$6:$G$5503,7,0)</f>
        <v>1991</v>
      </c>
    </row>
    <row r="455" spans="1:9">
      <c r="A455">
        <v>4877</v>
      </c>
      <c r="C455" s="1" t="s">
        <v>298</v>
      </c>
      <c r="D455" s="1" t="s">
        <v>29</v>
      </c>
      <c r="E455" s="1"/>
      <c r="F455" t="s">
        <v>29813</v>
      </c>
      <c r="G455">
        <f>VLOOKUP(A455,'compiled works'!$A$6:$R$5503,18,0)</f>
        <v>166</v>
      </c>
      <c r="H455" t="str">
        <f>VLOOKUP(A455,'compiled works'!$A$6:$G$5503,7,0)&amp;D455</f>
        <v>1991Yes</v>
      </c>
      <c r="I455">
        <f>VLOOKUP(A455,'compiled works'!$A$6:$G$5503,7,0)</f>
        <v>1991</v>
      </c>
    </row>
    <row r="456" spans="1:9">
      <c r="A456">
        <v>5224</v>
      </c>
      <c r="C456" t="s">
        <v>298</v>
      </c>
      <c r="D456" t="s">
        <v>29</v>
      </c>
      <c r="F456" t="str">
        <f>I456&amp;MID(C456,1,4)&amp;D456</f>
        <v>1991Pd-DYes</v>
      </c>
      <c r="G456">
        <f>VLOOKUP(A456,'compiled works'!$A$6:$R$5503,18,0)</f>
        <v>166</v>
      </c>
      <c r="H456" t="str">
        <f>VLOOKUP(A456,'compiled works'!$A$6:$G$5503,7,0)&amp;D456</f>
        <v>1991Yes</v>
      </c>
      <c r="I456">
        <f>VLOOKUP(A456,'compiled works'!$A$6:$G$5503,7,0)</f>
        <v>1991</v>
      </c>
    </row>
    <row r="457" spans="1:9">
      <c r="A457">
        <v>5225</v>
      </c>
      <c r="C457" t="s">
        <v>298</v>
      </c>
      <c r="D457" t="s">
        <v>18</v>
      </c>
      <c r="F457" t="str">
        <f>I457&amp;MID(C457,1,4)&amp;D457</f>
        <v>1991Pd-DNo</v>
      </c>
      <c r="G457">
        <f>VLOOKUP(A457,'compiled works'!$A$6:$R$5503,18,0)</f>
        <v>166</v>
      </c>
      <c r="H457" t="str">
        <f>VLOOKUP(A457,'compiled works'!$A$6:$G$5503,7,0)&amp;D457</f>
        <v>1991No</v>
      </c>
      <c r="I457">
        <f>VLOOKUP(A457,'compiled works'!$A$6:$G$5503,7,0)</f>
        <v>1991</v>
      </c>
    </row>
    <row r="458" spans="1:9">
      <c r="A458">
        <v>5227</v>
      </c>
      <c r="C458" t="s">
        <v>298</v>
      </c>
      <c r="D458" t="s">
        <v>29</v>
      </c>
      <c r="F458" t="str">
        <f>I458&amp;MID(C458,1,4)&amp;D458</f>
        <v>1991Pd-DYes</v>
      </c>
      <c r="G458">
        <f>VLOOKUP(A458,'compiled works'!$A$6:$R$5503,18,0)</f>
        <v>166</v>
      </c>
      <c r="H458" t="str">
        <f>VLOOKUP(A458,'compiled works'!$A$6:$G$5503,7,0)&amp;D458</f>
        <v>1991Yes</v>
      </c>
      <c r="I458">
        <f>VLOOKUP(A458,'compiled works'!$A$6:$G$5503,7,0)</f>
        <v>1991</v>
      </c>
    </row>
    <row r="459" spans="1:9">
      <c r="A459">
        <v>5229</v>
      </c>
      <c r="C459" t="s">
        <v>298</v>
      </c>
      <c r="D459" t="s">
        <v>18</v>
      </c>
      <c r="F459" t="str">
        <f>I459&amp;MID(C459,1,4)&amp;D459</f>
        <v>1991Pd-DNo</v>
      </c>
      <c r="G459">
        <f>VLOOKUP(A459,'compiled works'!$A$6:$R$5503,18,0)</f>
        <v>166</v>
      </c>
      <c r="H459" t="str">
        <f>VLOOKUP(A459,'compiled works'!$A$6:$G$5503,7,0)&amp;D459</f>
        <v>1991No</v>
      </c>
      <c r="I459">
        <f>VLOOKUP(A459,'compiled works'!$A$6:$G$5503,7,0)</f>
        <v>1991</v>
      </c>
    </row>
    <row r="460" spans="1:9">
      <c r="A460">
        <v>5230</v>
      </c>
      <c r="C460" t="s">
        <v>298</v>
      </c>
      <c r="D460" t="s">
        <v>18</v>
      </c>
      <c r="F460" t="str">
        <f>I460&amp;MID(C460,1,4)&amp;D460</f>
        <v>1991Pd-DNo</v>
      </c>
      <c r="G460">
        <f>VLOOKUP(A460,'compiled works'!$A$6:$R$5503,18,0)</f>
        <v>166</v>
      </c>
      <c r="H460" t="str">
        <f>VLOOKUP(A460,'compiled works'!$A$6:$G$5503,7,0)&amp;D460</f>
        <v>1991No</v>
      </c>
      <c r="I460">
        <f>VLOOKUP(A460,'compiled works'!$A$6:$G$5503,7,0)</f>
        <v>1991</v>
      </c>
    </row>
    <row r="461" spans="1:9">
      <c r="A461">
        <v>941</v>
      </c>
      <c r="C461" t="s">
        <v>298</v>
      </c>
      <c r="D461" t="s">
        <v>29</v>
      </c>
      <c r="F461" t="s">
        <v>29813</v>
      </c>
      <c r="G461">
        <f>VLOOKUP(A461,'compiled works'!$A$6:$R$5503,18,0)</f>
        <v>171</v>
      </c>
      <c r="H461" t="str">
        <f>VLOOKUP(A461,'compiled works'!$A$6:$G$5503,7,0)&amp;D461</f>
        <v>1991Yes</v>
      </c>
      <c r="I461">
        <f>VLOOKUP(A461,'compiled works'!$A$6:$G$5503,7,0)</f>
        <v>1991</v>
      </c>
    </row>
    <row r="462" spans="1:9">
      <c r="A462">
        <v>1477</v>
      </c>
      <c r="C462" t="s">
        <v>298</v>
      </c>
      <c r="D462" t="s">
        <v>29</v>
      </c>
      <c r="F462" t="s">
        <v>29813</v>
      </c>
      <c r="G462">
        <f>VLOOKUP(A462,'compiled works'!$A$6:$R$5503,18,0)</f>
        <v>171</v>
      </c>
      <c r="H462" t="str">
        <f>VLOOKUP(A462,'compiled works'!$A$6:$G$5503,7,0)&amp;D462</f>
        <v>1991Yes</v>
      </c>
      <c r="I462">
        <f>VLOOKUP(A462,'compiled works'!$A$6:$G$5503,7,0)</f>
        <v>1991</v>
      </c>
    </row>
    <row r="463" spans="1:9">
      <c r="A463">
        <v>1774</v>
      </c>
      <c r="C463" t="s">
        <v>298</v>
      </c>
      <c r="D463" t="s">
        <v>29</v>
      </c>
      <c r="F463" t="s">
        <v>29813</v>
      </c>
      <c r="G463">
        <f>VLOOKUP(A463,'compiled works'!$A$6:$R$5503,18,0)</f>
        <v>171</v>
      </c>
      <c r="H463" t="str">
        <f>VLOOKUP(A463,'compiled works'!$A$6:$G$5503,7,0)&amp;D463</f>
        <v>1991Yes</v>
      </c>
      <c r="I463">
        <f>VLOOKUP(A463,'compiled works'!$A$6:$G$5503,7,0)</f>
        <v>1991</v>
      </c>
    </row>
    <row r="464" spans="1:9">
      <c r="A464">
        <v>752</v>
      </c>
      <c r="C464" t="s">
        <v>298</v>
      </c>
      <c r="D464" t="s">
        <v>29</v>
      </c>
      <c r="F464" t="s">
        <v>29813</v>
      </c>
      <c r="G464">
        <f>VLOOKUP(A464,'compiled works'!$A$6:$R$5503,18,0)</f>
        <v>173</v>
      </c>
      <c r="H464" t="str">
        <f>VLOOKUP(A464,'compiled works'!$A$6:$G$5503,7,0)&amp;D464</f>
        <v>1991Yes</v>
      </c>
      <c r="I464">
        <f>VLOOKUP(A464,'compiled works'!$A$6:$G$5503,7,0)</f>
        <v>1991</v>
      </c>
    </row>
    <row r="465" spans="1:9">
      <c r="A465">
        <v>4114</v>
      </c>
      <c r="C465" s="1" t="s">
        <v>298</v>
      </c>
      <c r="D465" s="1" t="s">
        <v>18</v>
      </c>
      <c r="E465" s="1"/>
      <c r="F465" t="s">
        <v>30028</v>
      </c>
      <c r="G465">
        <f>VLOOKUP(A465,'compiled works'!$A$6:$R$5503,18,0)</f>
        <v>175</v>
      </c>
      <c r="H465" t="str">
        <f>VLOOKUP(A465,'compiled works'!$A$6:$G$5503,7,0)&amp;D465</f>
        <v>1991No</v>
      </c>
      <c r="I465">
        <f>VLOOKUP(A465,'compiled works'!$A$6:$G$5503,7,0)</f>
        <v>1991</v>
      </c>
    </row>
    <row r="466" spans="1:9">
      <c r="A466">
        <v>4089</v>
      </c>
      <c r="C466" s="1" t="s">
        <v>298</v>
      </c>
      <c r="D466" s="1" t="s">
        <v>29</v>
      </c>
      <c r="E466" s="1"/>
      <c r="F466" t="s">
        <v>29813</v>
      </c>
      <c r="G466">
        <f>VLOOKUP(A466,'compiled works'!$A$6:$R$5503,18,0)</f>
        <v>176</v>
      </c>
      <c r="H466" t="str">
        <f>VLOOKUP(A466,'compiled works'!$A$6:$G$5503,7,0)&amp;D466</f>
        <v>1991Yes</v>
      </c>
      <c r="I466">
        <f>VLOOKUP(A466,'compiled works'!$A$6:$G$5503,7,0)</f>
        <v>1991</v>
      </c>
    </row>
    <row r="467" spans="1:9">
      <c r="A467">
        <v>1557</v>
      </c>
      <c r="C467" t="s">
        <v>298</v>
      </c>
      <c r="D467" t="s">
        <v>29</v>
      </c>
      <c r="F467" t="s">
        <v>29813</v>
      </c>
      <c r="G467">
        <f>VLOOKUP(A467,'compiled works'!$A$6:$R$5503,18,0)</f>
        <v>178</v>
      </c>
      <c r="H467" t="str">
        <f>VLOOKUP(A467,'compiled works'!$A$6:$G$5503,7,0)&amp;D467</f>
        <v>1991Yes</v>
      </c>
      <c r="I467">
        <f>VLOOKUP(A467,'compiled works'!$A$6:$G$5503,7,0)</f>
        <v>1991</v>
      </c>
    </row>
    <row r="468" spans="1:9">
      <c r="A468">
        <v>4039</v>
      </c>
      <c r="C468" s="1" t="s">
        <v>298</v>
      </c>
      <c r="D468" s="1" t="s">
        <v>29</v>
      </c>
      <c r="E468" s="1"/>
      <c r="F468" t="s">
        <v>29813</v>
      </c>
      <c r="G468">
        <f>VLOOKUP(A468,'compiled works'!$A$6:$R$5503,18,0)</f>
        <v>180</v>
      </c>
      <c r="H468" t="str">
        <f>VLOOKUP(A468,'compiled works'!$A$6:$G$5503,7,0)&amp;D468</f>
        <v>1991Yes</v>
      </c>
      <c r="I468">
        <f>VLOOKUP(A468,'compiled works'!$A$6:$G$5503,7,0)</f>
        <v>1991</v>
      </c>
    </row>
    <row r="469" spans="1:9">
      <c r="A469">
        <v>3996</v>
      </c>
      <c r="C469" s="1" t="s">
        <v>298</v>
      </c>
      <c r="D469" s="1" t="s">
        <v>18</v>
      </c>
      <c r="E469" s="1"/>
      <c r="F469" t="s">
        <v>30028</v>
      </c>
      <c r="G469">
        <f>VLOOKUP(A469,'compiled works'!$A$6:$R$5503,18,0)</f>
        <v>181</v>
      </c>
      <c r="H469" t="str">
        <f>VLOOKUP(A469,'compiled works'!$A$6:$G$5503,7,0)&amp;D469</f>
        <v>1991No</v>
      </c>
      <c r="I469">
        <f>VLOOKUP(A469,'compiled works'!$A$6:$G$5503,7,0)</f>
        <v>1991</v>
      </c>
    </row>
    <row r="470" spans="1:9">
      <c r="A470">
        <v>1845</v>
      </c>
      <c r="C470" t="s">
        <v>298</v>
      </c>
      <c r="D470" t="s">
        <v>29</v>
      </c>
      <c r="F470" t="str">
        <f>I470&amp;MID(C470,1,4)&amp;D470</f>
        <v>1991Pd-DYes</v>
      </c>
      <c r="G470">
        <f>VLOOKUP(A470,'compiled works'!$A$6:$R$5503,18,0)</f>
        <v>182</v>
      </c>
      <c r="H470" t="str">
        <f>VLOOKUP(A470,'compiled works'!$A$6:$G$5503,7,0)&amp;D470</f>
        <v>1991Yes</v>
      </c>
      <c r="I470">
        <f>VLOOKUP(A470,'compiled works'!$A$6:$G$5503,7,0)</f>
        <v>1991</v>
      </c>
    </row>
    <row r="471" spans="1:9">
      <c r="A471">
        <v>2425</v>
      </c>
      <c r="C471" t="s">
        <v>298</v>
      </c>
      <c r="D471" t="s">
        <v>29</v>
      </c>
      <c r="F471" t="str">
        <f>I471&amp;MID(C471,1,4)&amp;D471</f>
        <v>1991Pd-DYes</v>
      </c>
      <c r="G471">
        <f>VLOOKUP(A471,'compiled works'!$A$6:$R$5503,18,0)</f>
        <v>182</v>
      </c>
      <c r="H471" t="str">
        <f>VLOOKUP(A471,'compiled works'!$A$6:$G$5503,7,0)&amp;D471</f>
        <v>1991Yes</v>
      </c>
      <c r="I471">
        <f>VLOOKUP(A471,'compiled works'!$A$6:$G$5503,7,0)</f>
        <v>1991</v>
      </c>
    </row>
    <row r="472" spans="1:9">
      <c r="A472">
        <v>5222</v>
      </c>
      <c r="C472" t="s">
        <v>298</v>
      </c>
      <c r="D472" t="s">
        <v>29</v>
      </c>
      <c r="F472" t="str">
        <f>I472&amp;MID(C472,1,4)&amp;D472</f>
        <v>1991Pd-DYes</v>
      </c>
      <c r="G472">
        <f>VLOOKUP(A472,'compiled works'!$A$6:$R$5503,18,0)</f>
        <v>183</v>
      </c>
      <c r="H472" t="str">
        <f>VLOOKUP(A472,'compiled works'!$A$6:$G$5503,7,0)&amp;D472</f>
        <v>1991Yes</v>
      </c>
      <c r="I472">
        <f>VLOOKUP(A472,'compiled works'!$A$6:$G$5503,7,0)</f>
        <v>1991</v>
      </c>
    </row>
    <row r="473" spans="1:9">
      <c r="A473">
        <v>1325</v>
      </c>
      <c r="C473" t="s">
        <v>1426</v>
      </c>
      <c r="D473" t="s">
        <v>18</v>
      </c>
      <c r="F473" t="s">
        <v>30028</v>
      </c>
      <c r="G473">
        <f>VLOOKUP(A473,'compiled works'!$A$6:$R$5503,18,0)</f>
        <v>22</v>
      </c>
      <c r="H473" t="str">
        <f>VLOOKUP(A473,'compiled works'!$A$6:$G$5503,7,0)&amp;D473</f>
        <v>1991No</v>
      </c>
      <c r="I473">
        <f>VLOOKUP(A473,'compiled works'!$A$6:$G$5503,7,0)</f>
        <v>1991</v>
      </c>
    </row>
    <row r="474" spans="1:9">
      <c r="A474">
        <v>1863</v>
      </c>
      <c r="C474" t="s">
        <v>1426</v>
      </c>
      <c r="D474" t="s">
        <v>29</v>
      </c>
      <c r="F474" t="s">
        <v>29813</v>
      </c>
      <c r="G474">
        <f>VLOOKUP(A474,'compiled works'!$A$6:$R$5503,18,0)</f>
        <v>22</v>
      </c>
      <c r="H474" t="str">
        <f>VLOOKUP(A474,'compiled works'!$A$6:$G$5503,7,0)&amp;D474</f>
        <v>1991Yes</v>
      </c>
      <c r="I474">
        <f>VLOOKUP(A474,'compiled works'!$A$6:$G$5503,7,0)</f>
        <v>1991</v>
      </c>
    </row>
    <row r="475" spans="1:9">
      <c r="A475">
        <v>2082</v>
      </c>
      <c r="C475" t="s">
        <v>1426</v>
      </c>
      <c r="D475" t="s">
        <v>29</v>
      </c>
      <c r="F475" t="s">
        <v>29813</v>
      </c>
      <c r="G475">
        <f>VLOOKUP(A475,'compiled works'!$A$6:$R$5503,18,0)</f>
        <v>66</v>
      </c>
      <c r="H475" t="str">
        <f>VLOOKUP(A475,'compiled works'!$A$6:$G$5503,7,0)&amp;D475</f>
        <v>1991Yes</v>
      </c>
      <c r="I475">
        <f>VLOOKUP(A475,'compiled works'!$A$6:$G$5503,7,0)</f>
        <v>1991</v>
      </c>
    </row>
    <row r="476" spans="1:9">
      <c r="A476">
        <v>135</v>
      </c>
      <c r="C476" t="s">
        <v>1426</v>
      </c>
      <c r="D476" t="s">
        <v>29</v>
      </c>
      <c r="F476" t="s">
        <v>29813</v>
      </c>
      <c r="G476">
        <f>VLOOKUP(A476,'compiled works'!$A$6:$R$5503,18,0)</f>
        <v>71</v>
      </c>
      <c r="H476" t="str">
        <f>VLOOKUP(A476,'compiled works'!$A$6:$G$5503,7,0)&amp;D476</f>
        <v>1991Yes</v>
      </c>
      <c r="I476">
        <f>VLOOKUP(A476,'compiled works'!$A$6:$G$5503,7,0)</f>
        <v>1991</v>
      </c>
    </row>
    <row r="477" spans="1:9">
      <c r="A477">
        <v>824</v>
      </c>
      <c r="C477" t="s">
        <v>1426</v>
      </c>
      <c r="D477" t="s">
        <v>29</v>
      </c>
      <c r="F477" t="s">
        <v>29813</v>
      </c>
      <c r="G477">
        <f>VLOOKUP(A477,'compiled works'!$A$6:$R$5503,18,0)</f>
        <v>71</v>
      </c>
      <c r="H477" t="str">
        <f>VLOOKUP(A477,'compiled works'!$A$6:$G$5503,7,0)&amp;D477</f>
        <v>1991Yes</v>
      </c>
      <c r="I477">
        <f>VLOOKUP(A477,'compiled works'!$A$6:$G$5503,7,0)</f>
        <v>1991</v>
      </c>
    </row>
    <row r="478" spans="1:9">
      <c r="A478">
        <v>1556</v>
      </c>
      <c r="C478" t="s">
        <v>1426</v>
      </c>
      <c r="D478" t="s">
        <v>29</v>
      </c>
      <c r="F478" t="s">
        <v>29813</v>
      </c>
      <c r="G478">
        <f>VLOOKUP(A478,'compiled works'!$A$6:$R$5503,18,0)</f>
        <v>71</v>
      </c>
      <c r="H478" t="str">
        <f>VLOOKUP(A478,'compiled works'!$A$6:$G$5503,7,0)&amp;D478</f>
        <v>1991Yes</v>
      </c>
      <c r="I478">
        <f>VLOOKUP(A478,'compiled works'!$A$6:$G$5503,7,0)</f>
        <v>1991</v>
      </c>
    </row>
    <row r="479" spans="1:9">
      <c r="A479">
        <v>698</v>
      </c>
      <c r="C479" t="s">
        <v>1426</v>
      </c>
      <c r="D479" t="s">
        <v>29</v>
      </c>
      <c r="F479" t="s">
        <v>29813</v>
      </c>
      <c r="G479">
        <f>VLOOKUP(A479,'compiled works'!$A$6:$R$5503,18,0)</f>
        <v>71</v>
      </c>
      <c r="H479" t="str">
        <f>VLOOKUP(A479,'compiled works'!$A$6:$G$5503,7,0)&amp;D479</f>
        <v>1991Yes</v>
      </c>
      <c r="I479">
        <f>VLOOKUP(A479,'compiled works'!$A$6:$G$5503,7,0)</f>
        <v>1991</v>
      </c>
    </row>
    <row r="480" spans="1:9">
      <c r="A480">
        <v>2323</v>
      </c>
      <c r="C480" t="s">
        <v>1426</v>
      </c>
      <c r="D480" t="s">
        <v>29</v>
      </c>
      <c r="F480" t="s">
        <v>29813</v>
      </c>
      <c r="G480">
        <f>VLOOKUP(A480,'compiled works'!$A$6:$R$5503,18,0)</f>
        <v>71</v>
      </c>
      <c r="H480" t="str">
        <f>VLOOKUP(A480,'compiled works'!$A$6:$G$5503,7,0)&amp;D480</f>
        <v>1991Yes</v>
      </c>
      <c r="I480">
        <f>VLOOKUP(A480,'compiled works'!$A$6:$G$5503,7,0)</f>
        <v>1991</v>
      </c>
    </row>
    <row r="481" spans="1:9">
      <c r="A481">
        <v>339</v>
      </c>
      <c r="C481" t="s">
        <v>1426</v>
      </c>
      <c r="D481" t="s">
        <v>29</v>
      </c>
      <c r="F481" t="s">
        <v>29813</v>
      </c>
      <c r="G481">
        <f>VLOOKUP(A481,'compiled works'!$A$6:$R$5503,18,0)</f>
        <v>96</v>
      </c>
      <c r="H481" t="str">
        <f>VLOOKUP(A481,'compiled works'!$A$6:$G$5503,7,0)&amp;D481</f>
        <v>1991Yes</v>
      </c>
      <c r="I481">
        <f>VLOOKUP(A481,'compiled works'!$A$6:$G$5503,7,0)</f>
        <v>1991</v>
      </c>
    </row>
    <row r="482" spans="1:9">
      <c r="A482">
        <v>732</v>
      </c>
      <c r="C482" t="s">
        <v>1426</v>
      </c>
      <c r="D482" t="s">
        <v>29</v>
      </c>
      <c r="F482" t="s">
        <v>29813</v>
      </c>
      <c r="G482">
        <f>VLOOKUP(A482,'compiled works'!$A$6:$R$5503,18,0)</f>
        <v>107</v>
      </c>
      <c r="H482" t="str">
        <f>VLOOKUP(A482,'compiled works'!$A$6:$G$5503,7,0)&amp;D482</f>
        <v>1991Yes</v>
      </c>
      <c r="I482">
        <f>VLOOKUP(A482,'compiled works'!$A$6:$G$5503,7,0)</f>
        <v>1991</v>
      </c>
    </row>
    <row r="483" spans="1:9">
      <c r="A483">
        <v>2006</v>
      </c>
      <c r="C483" t="s">
        <v>1426</v>
      </c>
      <c r="D483" t="s">
        <v>29</v>
      </c>
      <c r="F483" t="s">
        <v>29813</v>
      </c>
      <c r="G483">
        <f>VLOOKUP(A483,'compiled works'!$A$6:$R$5503,18,0)</f>
        <v>159</v>
      </c>
      <c r="H483" t="str">
        <f>VLOOKUP(A483,'compiled works'!$A$6:$G$5503,7,0)&amp;D483</f>
        <v>1991Yes</v>
      </c>
      <c r="I483">
        <f>VLOOKUP(A483,'compiled works'!$A$6:$G$5503,7,0)</f>
        <v>1991</v>
      </c>
    </row>
    <row r="484" spans="1:9">
      <c r="A484">
        <v>4011</v>
      </c>
      <c r="C484" s="1" t="s">
        <v>1426</v>
      </c>
      <c r="D484" s="1" t="s">
        <v>29</v>
      </c>
      <c r="E484" s="1"/>
      <c r="F484" t="s">
        <v>29813</v>
      </c>
      <c r="G484">
        <f>VLOOKUP(A484,'compiled works'!$A$6:$R$5503,18,0)</f>
        <v>164</v>
      </c>
      <c r="H484" t="str">
        <f>VLOOKUP(A484,'compiled works'!$A$6:$G$5503,7,0)&amp;D484</f>
        <v>1991Yes</v>
      </c>
      <c r="I484">
        <f>VLOOKUP(A484,'compiled works'!$A$6:$G$5503,7,0)</f>
        <v>1991</v>
      </c>
    </row>
    <row r="485" spans="1:9">
      <c r="A485">
        <v>1065</v>
      </c>
      <c r="C485" t="s">
        <v>1426</v>
      </c>
      <c r="D485" t="s">
        <v>29</v>
      </c>
      <c r="F485" t="s">
        <v>29813</v>
      </c>
      <c r="G485">
        <f>VLOOKUP(A485,'compiled works'!$A$6:$R$5503,18,0)</f>
        <v>177</v>
      </c>
      <c r="H485" t="str">
        <f>VLOOKUP(A485,'compiled works'!$A$6:$G$5503,7,0)&amp;D485</f>
        <v>1991Yes</v>
      </c>
      <c r="I485">
        <f>VLOOKUP(A485,'compiled works'!$A$6:$G$5503,7,0)</f>
        <v>1991</v>
      </c>
    </row>
    <row r="486" spans="1:9">
      <c r="A486">
        <v>3979</v>
      </c>
      <c r="C486" s="1" t="s">
        <v>36</v>
      </c>
      <c r="D486" s="1" t="s">
        <v>29</v>
      </c>
      <c r="E486" s="1"/>
      <c r="F486" t="s">
        <v>29813</v>
      </c>
      <c r="G486">
        <f>VLOOKUP(A486,'compiled works'!$A$6:$R$5503,18,0)</f>
        <v>163</v>
      </c>
      <c r="H486" t="str">
        <f>VLOOKUP(A486,'compiled works'!$A$6:$G$5503,7,0)&amp;D486</f>
        <v>1991Yes</v>
      </c>
      <c r="I486">
        <f>VLOOKUP(A486,'compiled works'!$A$6:$G$5503,7,0)</f>
        <v>1991</v>
      </c>
    </row>
    <row r="487" spans="1:9">
      <c r="A487">
        <v>3991</v>
      </c>
      <c r="C487" s="1" t="s">
        <v>36</v>
      </c>
      <c r="D487" s="1" t="s">
        <v>29</v>
      </c>
      <c r="E487" s="1"/>
      <c r="F487" t="s">
        <v>29813</v>
      </c>
      <c r="G487">
        <f>VLOOKUP(A487,'compiled works'!$A$6:$R$5503,18,0)</f>
        <v>170</v>
      </c>
      <c r="H487" t="str">
        <f>VLOOKUP(A487,'compiled works'!$A$6:$G$5503,7,0)&amp;D487</f>
        <v>1991Yes</v>
      </c>
      <c r="I487">
        <f>VLOOKUP(A487,'compiled works'!$A$6:$G$5503,7,0)</f>
        <v>1991</v>
      </c>
    </row>
    <row r="488" spans="1:9">
      <c r="A488">
        <v>2487</v>
      </c>
      <c r="C488" t="s">
        <v>605</v>
      </c>
      <c r="D488" t="s">
        <v>29</v>
      </c>
      <c r="F488" t="s">
        <v>29813</v>
      </c>
      <c r="G488">
        <f>VLOOKUP(A488,'compiled works'!$A$6:$R$5503,18,0)</f>
        <v>97</v>
      </c>
      <c r="H488" t="str">
        <f>VLOOKUP(A488,'compiled works'!$A$6:$G$5503,7,0)&amp;D488</f>
        <v>1991Yes</v>
      </c>
      <c r="I488">
        <f>VLOOKUP(A488,'compiled works'!$A$6:$G$5503,7,0)</f>
        <v>1991</v>
      </c>
    </row>
    <row r="489" spans="1:9">
      <c r="A489">
        <v>3994</v>
      </c>
      <c r="C489" s="1" t="s">
        <v>605</v>
      </c>
      <c r="D489" s="1" t="s">
        <v>29</v>
      </c>
      <c r="E489" s="1"/>
      <c r="F489" t="s">
        <v>29813</v>
      </c>
      <c r="G489">
        <f>VLOOKUP(A489,'compiled works'!$A$6:$R$5503,18,0)</f>
        <v>97</v>
      </c>
      <c r="H489" t="str">
        <f>VLOOKUP(A489,'compiled works'!$A$6:$G$5503,7,0)&amp;D489</f>
        <v>1991Yes</v>
      </c>
      <c r="I489">
        <f>VLOOKUP(A489,'compiled works'!$A$6:$G$5503,7,0)</f>
        <v>1991</v>
      </c>
    </row>
    <row r="490" spans="1:9">
      <c r="A490">
        <v>1122</v>
      </c>
      <c r="C490" t="s">
        <v>605</v>
      </c>
      <c r="D490" t="s">
        <v>29</v>
      </c>
      <c r="F490" t="s">
        <v>29813</v>
      </c>
      <c r="G490">
        <f>VLOOKUP(A490,'compiled works'!$A$6:$R$5503,18,0)</f>
        <v>153</v>
      </c>
      <c r="H490" t="str">
        <f>VLOOKUP(A490,'compiled works'!$A$6:$G$5503,7,0)&amp;D490</f>
        <v>1991Yes</v>
      </c>
      <c r="I490">
        <f>VLOOKUP(A490,'compiled works'!$A$6:$G$5503,7,0)</f>
        <v>1991</v>
      </c>
    </row>
    <row r="491" spans="1:9">
      <c r="A491">
        <v>2489</v>
      </c>
      <c r="C491" t="s">
        <v>605</v>
      </c>
      <c r="D491" t="s">
        <v>29</v>
      </c>
      <c r="F491" t="str">
        <f>I491&amp;MID(C491,1,4)&amp;D491</f>
        <v>1991Pd-DYes</v>
      </c>
      <c r="G491">
        <f>VLOOKUP(A491,'compiled works'!$A$6:$R$5503,18,0)</f>
        <v>182</v>
      </c>
      <c r="H491" t="str">
        <f>VLOOKUP(A491,'compiled works'!$A$6:$G$5503,7,0)&amp;D491</f>
        <v>1991Yes</v>
      </c>
      <c r="I491">
        <f>VLOOKUP(A491,'compiled works'!$A$6:$G$5503,7,0)</f>
        <v>1991</v>
      </c>
    </row>
    <row r="492" spans="1:9">
      <c r="A492">
        <v>4043</v>
      </c>
      <c r="C492" s="1" t="s">
        <v>7876</v>
      </c>
      <c r="D492" s="1" t="s">
        <v>18</v>
      </c>
      <c r="E492" s="1"/>
      <c r="F492" t="s">
        <v>30028</v>
      </c>
      <c r="G492">
        <f>VLOOKUP(A492,'compiled works'!$A$6:$R$5503,18,0)</f>
        <v>18</v>
      </c>
      <c r="H492" t="str">
        <f>VLOOKUP(A492,'compiled works'!$A$6:$G$5503,7,0)&amp;D492</f>
        <v>1991No</v>
      </c>
      <c r="I492">
        <f>VLOOKUP(A492,'compiled works'!$A$6:$G$5503,7,0)</f>
        <v>1991</v>
      </c>
    </row>
    <row r="493" spans="1:9">
      <c r="A493">
        <v>3973</v>
      </c>
      <c r="C493" s="1" t="s">
        <v>7876</v>
      </c>
      <c r="D493" s="1" t="s">
        <v>29</v>
      </c>
      <c r="E493" s="1"/>
      <c r="F493" t="s">
        <v>29813</v>
      </c>
      <c r="G493">
        <f>VLOOKUP(A493,'compiled works'!$A$6:$R$5503,18,0)</f>
        <v>160</v>
      </c>
      <c r="H493" t="str">
        <f>VLOOKUP(A493,'compiled works'!$A$6:$G$5503,7,0)&amp;D493</f>
        <v>1991Yes</v>
      </c>
      <c r="I493">
        <f>VLOOKUP(A493,'compiled works'!$A$6:$G$5503,7,0)</f>
        <v>1991</v>
      </c>
    </row>
    <row r="494" spans="1:9">
      <c r="A494">
        <v>1212</v>
      </c>
      <c r="C494" t="s">
        <v>1929</v>
      </c>
      <c r="D494" t="s">
        <v>18</v>
      </c>
      <c r="F494" t="s">
        <v>30018</v>
      </c>
      <c r="G494">
        <f>VLOOKUP(A494,'compiled works'!$A$6:$R$5503,18,0)</f>
        <v>106</v>
      </c>
      <c r="H494" t="str">
        <f>VLOOKUP(A494,'compiled works'!$A$6:$G$5503,7,0)&amp;D494</f>
        <v>1991No</v>
      </c>
      <c r="I494">
        <f>VLOOKUP(A494,'compiled works'!$A$6:$G$5503,7,0)</f>
        <v>1991</v>
      </c>
    </row>
    <row r="495" spans="1:9">
      <c r="A495">
        <v>5220</v>
      </c>
      <c r="C495" t="s">
        <v>18424</v>
      </c>
      <c r="D495" t="s">
        <v>18</v>
      </c>
      <c r="F495" t="str">
        <f>I495&amp;MID(C495,1,4)&amp;D495</f>
        <v>1991PiezNo</v>
      </c>
      <c r="G495">
        <f>VLOOKUP(A495,'compiled works'!$A$6:$R$5503,18,0)</f>
        <v>118</v>
      </c>
      <c r="H495" t="str">
        <f>VLOOKUP(A495,'compiled works'!$A$6:$G$5503,7,0)&amp;D495</f>
        <v>1991No</v>
      </c>
      <c r="I495">
        <f>VLOOKUP(A495,'compiled works'!$A$6:$G$5503,7,0)</f>
        <v>1991</v>
      </c>
    </row>
    <row r="496" spans="1:9">
      <c r="A496">
        <v>3933</v>
      </c>
      <c r="C496" s="1" t="s">
        <v>6853</v>
      </c>
      <c r="D496" s="1" t="s">
        <v>29</v>
      </c>
      <c r="E496" s="1"/>
      <c r="F496" t="s">
        <v>29889</v>
      </c>
      <c r="G496">
        <f>VLOOKUP(A496,'compiled works'!$A$6:$R$5503,18,0)</f>
        <v>138</v>
      </c>
      <c r="H496" t="str">
        <f>VLOOKUP(A496,'compiled works'!$A$6:$G$5503,7,0)&amp;D496</f>
        <v>1991Yes</v>
      </c>
      <c r="I496">
        <f>VLOOKUP(A496,'compiled works'!$A$6:$G$5503,7,0)</f>
        <v>1991</v>
      </c>
    </row>
    <row r="497" spans="1:9">
      <c r="A497">
        <v>3934</v>
      </c>
      <c r="C497" s="1" t="s">
        <v>6853</v>
      </c>
      <c r="D497" s="1" t="s">
        <v>29</v>
      </c>
      <c r="E497" s="1"/>
      <c r="F497" t="s">
        <v>29889</v>
      </c>
      <c r="G497">
        <f>VLOOKUP(A497,'compiled works'!$A$6:$R$5503,18,0)</f>
        <v>172</v>
      </c>
      <c r="H497" t="str">
        <f>VLOOKUP(A497,'compiled works'!$A$6:$G$5503,7,0)&amp;D497</f>
        <v>1991Yes</v>
      </c>
      <c r="I497">
        <f>VLOOKUP(A497,'compiled works'!$A$6:$G$5503,7,0)</f>
        <v>1991</v>
      </c>
    </row>
    <row r="498" spans="1:9">
      <c r="A498">
        <v>1473</v>
      </c>
      <c r="C498" t="s">
        <v>28165</v>
      </c>
      <c r="D498" t="s">
        <v>29</v>
      </c>
      <c r="F498" t="s">
        <v>29889</v>
      </c>
      <c r="G498">
        <f>VLOOKUP(A498,'compiled works'!$A$6:$R$5503,18,0)</f>
        <v>7</v>
      </c>
      <c r="H498" t="str">
        <f>VLOOKUP(A498,'compiled works'!$A$6:$G$5503,7,0)&amp;D498</f>
        <v>1991Yes</v>
      </c>
      <c r="I498">
        <f>VLOOKUP(A498,'compiled works'!$A$6:$G$5503,7,0)</f>
        <v>1991</v>
      </c>
    </row>
    <row r="499" spans="1:9">
      <c r="A499">
        <v>552</v>
      </c>
      <c r="C499" t="s">
        <v>28165</v>
      </c>
      <c r="D499" t="s">
        <v>29</v>
      </c>
      <c r="F499" t="s">
        <v>29889</v>
      </c>
      <c r="G499">
        <f>VLOOKUP(A499,'compiled works'!$A$6:$R$5503,18,0)</f>
        <v>94</v>
      </c>
      <c r="H499" t="str">
        <f>VLOOKUP(A499,'compiled works'!$A$6:$G$5503,7,0)&amp;D499</f>
        <v>1991Yes</v>
      </c>
      <c r="I499">
        <f>VLOOKUP(A499,'compiled works'!$A$6:$G$5503,7,0)</f>
        <v>1991</v>
      </c>
    </row>
    <row r="500" spans="1:9">
      <c r="A500">
        <v>2074</v>
      </c>
      <c r="C500" t="s">
        <v>4687</v>
      </c>
      <c r="D500" t="s">
        <v>29</v>
      </c>
      <c r="F500" t="s">
        <v>29889</v>
      </c>
      <c r="G500">
        <f>VLOOKUP(A500,'compiled works'!$A$6:$R$5503,18,0)</f>
        <v>9</v>
      </c>
      <c r="H500" t="str">
        <f>VLOOKUP(A500,'compiled works'!$A$6:$G$5503,7,0)&amp;D500</f>
        <v>1991Yes</v>
      </c>
      <c r="I500">
        <f>VLOOKUP(A500,'compiled works'!$A$6:$G$5503,7,0)</f>
        <v>1991</v>
      </c>
    </row>
    <row r="501" spans="1:9">
      <c r="A501">
        <v>4025</v>
      </c>
      <c r="C501" s="1" t="s">
        <v>4687</v>
      </c>
      <c r="D501" s="1" t="s">
        <v>29</v>
      </c>
      <c r="E501" s="1"/>
      <c r="F501" t="s">
        <v>29889</v>
      </c>
      <c r="G501">
        <f>VLOOKUP(A501,'compiled works'!$A$6:$R$5503,18,0)</f>
        <v>38</v>
      </c>
      <c r="H501" t="str">
        <f>VLOOKUP(A501,'compiled works'!$A$6:$G$5503,7,0)&amp;D501</f>
        <v>1991Yes</v>
      </c>
      <c r="I501">
        <f>VLOOKUP(A501,'compiled works'!$A$6:$G$5503,7,0)</f>
        <v>1991</v>
      </c>
    </row>
    <row r="502" spans="1:9">
      <c r="A502">
        <v>1002</v>
      </c>
      <c r="C502" t="s">
        <v>4687</v>
      </c>
      <c r="D502" t="s">
        <v>29</v>
      </c>
      <c r="F502" t="s">
        <v>29889</v>
      </c>
      <c r="G502">
        <f>VLOOKUP(A502,'compiled works'!$A$6:$R$5503,18,0)</f>
        <v>53</v>
      </c>
      <c r="H502" t="str">
        <f>VLOOKUP(A502,'compiled works'!$A$6:$G$5503,7,0)&amp;D502</f>
        <v>1991Yes</v>
      </c>
      <c r="I502">
        <f>VLOOKUP(A502,'compiled works'!$A$6:$G$5503,7,0)</f>
        <v>1991</v>
      </c>
    </row>
    <row r="503" spans="1:9">
      <c r="A503">
        <v>320</v>
      </c>
      <c r="C503" t="s">
        <v>4687</v>
      </c>
      <c r="D503" t="s">
        <v>29</v>
      </c>
      <c r="F503" t="s">
        <v>29889</v>
      </c>
      <c r="G503">
        <f>VLOOKUP(A503,'compiled works'!$A$6:$R$5503,18,0)</f>
        <v>57</v>
      </c>
      <c r="H503" t="str">
        <f>VLOOKUP(A503,'compiled works'!$A$6:$G$5503,7,0)&amp;D503</f>
        <v>1991Yes</v>
      </c>
      <c r="I503">
        <f>VLOOKUP(A503,'compiled works'!$A$6:$G$5503,7,0)</f>
        <v>1991</v>
      </c>
    </row>
    <row r="504" spans="1:9">
      <c r="A504">
        <v>1626</v>
      </c>
      <c r="C504" t="s">
        <v>4687</v>
      </c>
      <c r="D504" t="s">
        <v>29</v>
      </c>
      <c r="F504" t="s">
        <v>29889</v>
      </c>
      <c r="G504">
        <f>VLOOKUP(A504,'compiled works'!$A$6:$R$5503,18,0)</f>
        <v>66</v>
      </c>
      <c r="H504" t="str">
        <f>VLOOKUP(A504,'compiled works'!$A$6:$G$5503,7,0)&amp;D504</f>
        <v>1991Yes</v>
      </c>
      <c r="I504">
        <f>VLOOKUP(A504,'compiled works'!$A$6:$G$5503,7,0)</f>
        <v>1991</v>
      </c>
    </row>
    <row r="505" spans="1:9">
      <c r="A505">
        <v>2026</v>
      </c>
      <c r="C505" t="s">
        <v>4687</v>
      </c>
      <c r="D505" t="s">
        <v>29</v>
      </c>
      <c r="F505" t="s">
        <v>29889</v>
      </c>
      <c r="G505">
        <f>VLOOKUP(A505,'compiled works'!$A$6:$R$5503,18,0)</f>
        <v>71</v>
      </c>
      <c r="H505" t="str">
        <f>VLOOKUP(A505,'compiled works'!$A$6:$G$5503,7,0)&amp;D505</f>
        <v>1991Yes</v>
      </c>
      <c r="I505">
        <f>VLOOKUP(A505,'compiled works'!$A$6:$G$5503,7,0)</f>
        <v>1991</v>
      </c>
    </row>
    <row r="506" spans="1:9">
      <c r="A506">
        <v>5223</v>
      </c>
      <c r="C506" t="s">
        <v>4687</v>
      </c>
      <c r="D506" t="s">
        <v>29</v>
      </c>
      <c r="F506" t="str">
        <f>I506&amp;MID(C506,1,4)&amp;D506</f>
        <v>1991Ti-DYes</v>
      </c>
      <c r="G506">
        <f>VLOOKUP(A506,'compiled works'!$A$6:$R$5503,18,0)</f>
        <v>71</v>
      </c>
      <c r="H506" t="str">
        <f>VLOOKUP(A506,'compiled works'!$A$6:$G$5503,7,0)&amp;D506</f>
        <v>1991Yes</v>
      </c>
      <c r="I506">
        <f>VLOOKUP(A506,'compiled works'!$A$6:$G$5503,7,0)</f>
        <v>1991</v>
      </c>
    </row>
    <row r="507" spans="1:9">
      <c r="A507">
        <v>4067</v>
      </c>
      <c r="C507" s="1" t="s">
        <v>4687</v>
      </c>
      <c r="D507" s="1" t="s">
        <v>29</v>
      </c>
      <c r="E507" s="1"/>
      <c r="F507" t="s">
        <v>29889</v>
      </c>
      <c r="G507">
        <f>VLOOKUP(A507,'compiled works'!$A$6:$R$5503,18,0)</f>
        <v>162</v>
      </c>
      <c r="H507" t="str">
        <f>VLOOKUP(A507,'compiled works'!$A$6:$G$5503,7,0)&amp;D507</f>
        <v>1991Yes</v>
      </c>
      <c r="I507">
        <f>VLOOKUP(A507,'compiled works'!$A$6:$G$5503,7,0)</f>
        <v>1991</v>
      </c>
    </row>
    <row r="508" spans="1:9">
      <c r="A508">
        <v>1269</v>
      </c>
      <c r="C508" t="s">
        <v>18607</v>
      </c>
      <c r="D508" t="s">
        <v>18</v>
      </c>
      <c r="F508" t="s">
        <v>29832</v>
      </c>
      <c r="G508">
        <f>VLOOKUP(A508,'compiled works'!$A$6:$R$5503,18,0)</f>
        <v>0</v>
      </c>
      <c r="H508" t="str">
        <f>VLOOKUP(A508,'compiled works'!$A$6:$G$5503,7,0)&amp;D508</f>
        <v>1991No</v>
      </c>
      <c r="I508">
        <f>VLOOKUP(A508,'compiled works'!$A$6:$G$5503,7,0)</f>
        <v>1991</v>
      </c>
    </row>
    <row r="509" spans="1:9">
      <c r="A509">
        <v>316</v>
      </c>
      <c r="C509" t="s">
        <v>18607</v>
      </c>
      <c r="D509" t="s">
        <v>29</v>
      </c>
      <c r="F509" t="s">
        <v>29889</v>
      </c>
      <c r="G509">
        <f>VLOOKUP(A509,'compiled works'!$A$6:$R$5503,18,0)</f>
        <v>8</v>
      </c>
      <c r="H509" t="str">
        <f>VLOOKUP(A509,'compiled works'!$A$6:$G$5503,7,0)&amp;D509</f>
        <v>1991Yes</v>
      </c>
      <c r="I509">
        <f>VLOOKUP(A509,'compiled works'!$A$6:$G$5503,7,0)</f>
        <v>1991</v>
      </c>
    </row>
    <row r="510" spans="1:9">
      <c r="A510">
        <v>731</v>
      </c>
      <c r="C510" t="s">
        <v>18607</v>
      </c>
      <c r="D510" t="s">
        <v>29</v>
      </c>
      <c r="F510" t="s">
        <v>29889</v>
      </c>
      <c r="G510">
        <f>VLOOKUP(A510,'compiled works'!$A$6:$R$5503,18,0)</f>
        <v>8</v>
      </c>
      <c r="H510" t="str">
        <f>VLOOKUP(A510,'compiled works'!$A$6:$G$5503,7,0)&amp;D510</f>
        <v>1991Yes</v>
      </c>
      <c r="I510">
        <f>VLOOKUP(A510,'compiled works'!$A$6:$G$5503,7,0)</f>
        <v>1991</v>
      </c>
    </row>
    <row r="511" spans="1:9">
      <c r="A511">
        <v>959</v>
      </c>
      <c r="C511" t="s">
        <v>18607</v>
      </c>
      <c r="D511" t="s">
        <v>29</v>
      </c>
      <c r="F511" t="s">
        <v>29889</v>
      </c>
      <c r="G511">
        <f>VLOOKUP(A511,'compiled works'!$A$6:$R$5503,18,0)</f>
        <v>8</v>
      </c>
      <c r="H511" t="str">
        <f>VLOOKUP(A511,'compiled works'!$A$6:$G$5503,7,0)&amp;D511</f>
        <v>1991Yes</v>
      </c>
      <c r="I511">
        <f>VLOOKUP(A511,'compiled works'!$A$6:$G$5503,7,0)</f>
        <v>1991</v>
      </c>
    </row>
    <row r="512" spans="1:9">
      <c r="A512">
        <v>1131</v>
      </c>
      <c r="C512" t="s">
        <v>18607</v>
      </c>
      <c r="D512" t="s">
        <v>29</v>
      </c>
      <c r="F512" t="s">
        <v>29889</v>
      </c>
      <c r="G512">
        <f>VLOOKUP(A512,'compiled works'!$A$6:$R$5503,18,0)</f>
        <v>16</v>
      </c>
      <c r="H512" t="str">
        <f>VLOOKUP(A512,'compiled works'!$A$6:$G$5503,7,0)&amp;D512</f>
        <v>1991Yes</v>
      </c>
      <c r="I512">
        <f>VLOOKUP(A512,'compiled works'!$A$6:$G$5503,7,0)</f>
        <v>1991</v>
      </c>
    </row>
    <row r="513" spans="1:9">
      <c r="A513">
        <v>2214</v>
      </c>
      <c r="C513" t="s">
        <v>18607</v>
      </c>
      <c r="D513" t="s">
        <v>29</v>
      </c>
      <c r="F513" t="s">
        <v>29889</v>
      </c>
      <c r="G513">
        <f>VLOOKUP(A513,'compiled works'!$A$6:$R$5503,18,0)</f>
        <v>16</v>
      </c>
      <c r="H513" t="str">
        <f>VLOOKUP(A513,'compiled works'!$A$6:$G$5503,7,0)&amp;D513</f>
        <v>1991Yes</v>
      </c>
      <c r="I513">
        <f>VLOOKUP(A513,'compiled works'!$A$6:$G$5503,7,0)</f>
        <v>1991</v>
      </c>
    </row>
    <row r="514" spans="1:9">
      <c r="A514">
        <v>1106</v>
      </c>
      <c r="C514" t="s">
        <v>18607</v>
      </c>
      <c r="D514" t="s">
        <v>29</v>
      </c>
      <c r="E514" t="s">
        <v>22801</v>
      </c>
      <c r="F514" t="s">
        <v>29889</v>
      </c>
      <c r="G514">
        <f>VLOOKUP(A514,'compiled works'!$A$6:$R$5503,18,0)</f>
        <v>22</v>
      </c>
      <c r="H514" t="str">
        <f>VLOOKUP(A514,'compiled works'!$A$6:$G$5503,7,0)&amp;D514</f>
        <v>1991Yes</v>
      </c>
      <c r="I514">
        <f>VLOOKUP(A514,'compiled works'!$A$6:$G$5503,7,0)</f>
        <v>1991</v>
      </c>
    </row>
    <row r="515" spans="1:9">
      <c r="A515">
        <v>1537</v>
      </c>
      <c r="C515" t="s">
        <v>18607</v>
      </c>
      <c r="D515" t="s">
        <v>29</v>
      </c>
      <c r="F515" t="s">
        <v>29889</v>
      </c>
      <c r="G515">
        <f>VLOOKUP(A515,'compiled works'!$A$6:$R$5503,18,0)</f>
        <v>22</v>
      </c>
      <c r="H515" t="str">
        <f>VLOOKUP(A515,'compiled works'!$A$6:$G$5503,7,0)&amp;D515</f>
        <v>1991Yes</v>
      </c>
      <c r="I515">
        <f>VLOOKUP(A515,'compiled works'!$A$6:$G$5503,7,0)</f>
        <v>1991</v>
      </c>
    </row>
    <row r="516" spans="1:9">
      <c r="A516">
        <v>2180</v>
      </c>
      <c r="C516" t="s">
        <v>18607</v>
      </c>
      <c r="D516" t="s">
        <v>29</v>
      </c>
      <c r="F516" t="s">
        <v>29889</v>
      </c>
      <c r="G516">
        <f>VLOOKUP(A516,'compiled works'!$A$6:$R$5503,18,0)</f>
        <v>22</v>
      </c>
      <c r="H516" t="str">
        <f>VLOOKUP(A516,'compiled works'!$A$6:$G$5503,7,0)&amp;D516</f>
        <v>1991Yes</v>
      </c>
      <c r="I516">
        <f>VLOOKUP(A516,'compiled works'!$A$6:$G$5503,7,0)</f>
        <v>1991</v>
      </c>
    </row>
    <row r="517" spans="1:9">
      <c r="A517">
        <v>1857</v>
      </c>
      <c r="C517" t="s">
        <v>18607</v>
      </c>
      <c r="D517" t="s">
        <v>29</v>
      </c>
      <c r="F517" t="s">
        <v>29889</v>
      </c>
      <c r="G517">
        <f>VLOOKUP(A517,'compiled works'!$A$6:$R$5503,18,0)</f>
        <v>22</v>
      </c>
      <c r="H517" t="str">
        <f>VLOOKUP(A517,'compiled works'!$A$6:$G$5503,7,0)&amp;D517</f>
        <v>1991Yes</v>
      </c>
      <c r="I517">
        <f>VLOOKUP(A517,'compiled works'!$A$6:$G$5503,7,0)</f>
        <v>1991</v>
      </c>
    </row>
    <row r="518" spans="1:9">
      <c r="A518">
        <v>1890</v>
      </c>
      <c r="C518" t="s">
        <v>18607</v>
      </c>
      <c r="D518" t="s">
        <v>29</v>
      </c>
      <c r="F518" t="s">
        <v>29889</v>
      </c>
      <c r="G518">
        <f>VLOOKUP(A518,'compiled works'!$A$6:$R$5503,18,0)</f>
        <v>22</v>
      </c>
      <c r="H518" t="str">
        <f>VLOOKUP(A518,'compiled works'!$A$6:$G$5503,7,0)&amp;D518</f>
        <v>1991Yes</v>
      </c>
      <c r="I518">
        <f>VLOOKUP(A518,'compiled works'!$A$6:$G$5503,7,0)</f>
        <v>1991</v>
      </c>
    </row>
    <row r="519" spans="1:9">
      <c r="A519">
        <v>1556</v>
      </c>
      <c r="C519" t="s">
        <v>18607</v>
      </c>
      <c r="D519" t="s">
        <v>29</v>
      </c>
      <c r="F519" t="s">
        <v>29889</v>
      </c>
      <c r="G519">
        <f>VLOOKUP(A519,'compiled works'!$A$6:$R$5503,18,0)</f>
        <v>71</v>
      </c>
      <c r="H519" t="str">
        <f>VLOOKUP(A519,'compiled works'!$A$6:$G$5503,7,0)&amp;D519</f>
        <v>1991Yes</v>
      </c>
      <c r="I519">
        <f>VLOOKUP(A519,'compiled works'!$A$6:$G$5503,7,0)</f>
        <v>1991</v>
      </c>
    </row>
    <row r="520" spans="1:9">
      <c r="A520">
        <v>76</v>
      </c>
      <c r="C520" t="s">
        <v>18607</v>
      </c>
      <c r="D520" t="s">
        <v>18</v>
      </c>
      <c r="F520" t="s">
        <v>29832</v>
      </c>
      <c r="G520">
        <f>VLOOKUP(A520,'compiled works'!$A$6:$R$5503,18,0)</f>
        <v>138</v>
      </c>
      <c r="H520" t="str">
        <f>VLOOKUP(A520,'compiled works'!$A$6:$G$5503,7,0)&amp;D520</f>
        <v>1991No</v>
      </c>
      <c r="I520">
        <f>VLOOKUP(A520,'compiled works'!$A$6:$G$5503,7,0)</f>
        <v>1991</v>
      </c>
    </row>
    <row r="521" spans="1:9">
      <c r="A521">
        <v>2157</v>
      </c>
      <c r="C521" t="s">
        <v>18607</v>
      </c>
      <c r="D521" t="s">
        <v>29</v>
      </c>
      <c r="F521" t="s">
        <v>29889</v>
      </c>
      <c r="G521">
        <f>VLOOKUP(A521,'compiled works'!$A$6:$R$5503,18,0)</f>
        <v>138</v>
      </c>
      <c r="H521" t="str">
        <f>VLOOKUP(A521,'compiled works'!$A$6:$G$5503,7,0)&amp;D521</f>
        <v>1991Yes</v>
      </c>
      <c r="I521">
        <f>VLOOKUP(A521,'compiled works'!$A$6:$G$5503,7,0)</f>
        <v>1991</v>
      </c>
    </row>
    <row r="522" spans="1:9">
      <c r="A522">
        <v>2474</v>
      </c>
      <c r="C522" t="s">
        <v>18607</v>
      </c>
      <c r="D522" t="s">
        <v>29</v>
      </c>
      <c r="F522" t="s">
        <v>29889</v>
      </c>
      <c r="G522">
        <f>VLOOKUP(A522,'compiled works'!$A$6:$R$5503,18,0)</f>
        <v>163</v>
      </c>
      <c r="H522" t="str">
        <f>VLOOKUP(A522,'compiled works'!$A$6:$G$5503,7,0)&amp;D522</f>
        <v>1991Yes</v>
      </c>
      <c r="I522">
        <f>VLOOKUP(A522,'compiled works'!$A$6:$G$5503,7,0)</f>
        <v>1991</v>
      </c>
    </row>
    <row r="523" spans="1:9">
      <c r="A523">
        <v>798</v>
      </c>
      <c r="C523" t="s">
        <v>18607</v>
      </c>
      <c r="D523" t="s">
        <v>29</v>
      </c>
      <c r="F523" t="s">
        <v>29889</v>
      </c>
      <c r="G523">
        <f>VLOOKUP(A523,'compiled works'!$A$6:$R$5503,18,0)</f>
        <v>167</v>
      </c>
      <c r="H523" t="str">
        <f>VLOOKUP(A523,'compiled works'!$A$6:$G$5503,7,0)&amp;D523</f>
        <v>1991Yes</v>
      </c>
      <c r="I523">
        <f>VLOOKUP(A523,'compiled works'!$A$6:$G$5503,7,0)</f>
        <v>1991</v>
      </c>
    </row>
    <row r="524" spans="1:9">
      <c r="A524">
        <v>749</v>
      </c>
      <c r="C524" t="s">
        <v>18607</v>
      </c>
      <c r="D524" t="s">
        <v>18</v>
      </c>
      <c r="E524" t="s">
        <v>18659</v>
      </c>
      <c r="F524" t="s">
        <v>29832</v>
      </c>
      <c r="G524">
        <f>VLOOKUP(A524,'compiled works'!$A$6:$R$5503,18,0)</f>
        <v>169</v>
      </c>
      <c r="H524" t="str">
        <f>VLOOKUP(A524,'compiled works'!$A$6:$G$5503,7,0)&amp;D524</f>
        <v>1991No</v>
      </c>
      <c r="I524">
        <f>VLOOKUP(A524,'compiled works'!$A$6:$G$5503,7,0)</f>
        <v>1991</v>
      </c>
    </row>
    <row r="525" spans="1:9">
      <c r="A525">
        <v>4134</v>
      </c>
      <c r="C525" s="1" t="s">
        <v>1047</v>
      </c>
      <c r="D525" s="1" t="s">
        <v>29</v>
      </c>
      <c r="E525" s="1"/>
      <c r="F525" t="s">
        <v>29889</v>
      </c>
      <c r="G525">
        <f>VLOOKUP(A525,'compiled works'!$A$6:$R$5503,18,0)</f>
        <v>8</v>
      </c>
      <c r="H525" t="str">
        <f>VLOOKUP(A525,'compiled works'!$A$6:$G$5503,7,0)&amp;D525</f>
        <v>1991Yes</v>
      </c>
      <c r="I525">
        <f>VLOOKUP(A525,'compiled works'!$A$6:$G$5503,7,0)</f>
        <v>1991</v>
      </c>
    </row>
    <row r="526" spans="1:9">
      <c r="A526">
        <v>4075</v>
      </c>
      <c r="C526" s="1" t="s">
        <v>1047</v>
      </c>
      <c r="D526" s="1" t="s">
        <v>18</v>
      </c>
      <c r="E526" s="1">
        <v>100</v>
      </c>
      <c r="F526" t="s">
        <v>29832</v>
      </c>
      <c r="G526">
        <f>VLOOKUP(A526,'compiled works'!$A$6:$R$5503,18,0)</f>
        <v>22</v>
      </c>
      <c r="H526" t="str">
        <f>VLOOKUP(A526,'compiled works'!$A$6:$G$5503,7,0)&amp;D526</f>
        <v>1991No</v>
      </c>
      <c r="I526">
        <f>VLOOKUP(A526,'compiled works'!$A$6:$G$5503,7,0)</f>
        <v>1991</v>
      </c>
    </row>
    <row r="527" spans="1:9">
      <c r="A527">
        <v>4129</v>
      </c>
      <c r="C527" s="1" t="s">
        <v>1047</v>
      </c>
      <c r="D527" s="1" t="s">
        <v>29</v>
      </c>
      <c r="E527" s="1">
        <f>4.96*3.6</f>
        <v>17.856000000000002</v>
      </c>
      <c r="F527" t="s">
        <v>29889</v>
      </c>
      <c r="G527">
        <f>VLOOKUP(A527,'compiled works'!$A$6:$R$5503,18,0)</f>
        <v>22</v>
      </c>
      <c r="H527" t="str">
        <f>VLOOKUP(A527,'compiled works'!$A$6:$G$5503,7,0)&amp;D527</f>
        <v>1991Yes</v>
      </c>
      <c r="I527">
        <f>VLOOKUP(A527,'compiled works'!$A$6:$G$5503,7,0)</f>
        <v>1991</v>
      </c>
    </row>
    <row r="528" spans="1:9">
      <c r="A528">
        <v>4130</v>
      </c>
      <c r="C528" s="1" t="s">
        <v>1047</v>
      </c>
      <c r="D528" s="1" t="s">
        <v>29</v>
      </c>
      <c r="E528" s="1"/>
      <c r="F528" t="s">
        <v>29889</v>
      </c>
      <c r="G528">
        <f>VLOOKUP(A528,'compiled works'!$A$6:$R$5503,18,0)</f>
        <v>22</v>
      </c>
      <c r="H528" t="str">
        <f>VLOOKUP(A528,'compiled works'!$A$6:$G$5503,7,0)&amp;D528</f>
        <v>1991Yes</v>
      </c>
      <c r="I528">
        <f>VLOOKUP(A528,'compiled works'!$A$6:$G$5503,7,0)</f>
        <v>1991</v>
      </c>
    </row>
    <row r="529" spans="1:9">
      <c r="A529">
        <v>4017</v>
      </c>
      <c r="C529" s="1" t="s">
        <v>1047</v>
      </c>
      <c r="D529" s="1" t="s">
        <v>18</v>
      </c>
      <c r="E529" s="1"/>
      <c r="F529" t="s">
        <v>29832</v>
      </c>
      <c r="G529">
        <f>VLOOKUP(A529,'compiled works'!$A$6:$R$5503,18,0)</f>
        <v>30</v>
      </c>
      <c r="H529" t="str">
        <f>VLOOKUP(A529,'compiled works'!$A$6:$G$5503,7,0)&amp;D529</f>
        <v>1991No</v>
      </c>
      <c r="I529">
        <f>VLOOKUP(A529,'compiled works'!$A$6:$G$5503,7,0)</f>
        <v>1991</v>
      </c>
    </row>
    <row r="530" spans="1:9">
      <c r="A530">
        <v>4132</v>
      </c>
      <c r="C530" s="1" t="s">
        <v>1047</v>
      </c>
      <c r="D530" s="1" t="s">
        <v>18</v>
      </c>
      <c r="E530" s="1"/>
      <c r="F530" t="s">
        <v>29832</v>
      </c>
      <c r="G530">
        <f>VLOOKUP(A530,'compiled works'!$A$6:$R$5503,18,0)</f>
        <v>102</v>
      </c>
      <c r="H530" t="str">
        <f>VLOOKUP(A530,'compiled works'!$A$6:$G$5503,7,0)&amp;D530</f>
        <v>1991No</v>
      </c>
      <c r="I530">
        <f>VLOOKUP(A530,'compiled works'!$A$6:$G$5503,7,0)</f>
        <v>1991</v>
      </c>
    </row>
    <row r="531" spans="1:9">
      <c r="A531">
        <v>173</v>
      </c>
      <c r="C531" t="s">
        <v>1047</v>
      </c>
      <c r="D531" t="s">
        <v>29</v>
      </c>
      <c r="F531" t="str">
        <f>I531&amp;MID(C531,1,4)&amp;D531</f>
        <v>1991Ti-DYes</v>
      </c>
      <c r="G531">
        <f>VLOOKUP(A531,'compiled works'!$A$6:$R$5503,18,0)</f>
        <v>148</v>
      </c>
      <c r="H531" t="str">
        <f>VLOOKUP(A531,'compiled works'!$A$6:$G$5503,7,0)&amp;D531</f>
        <v>1991Yes</v>
      </c>
      <c r="I531">
        <f>VLOOKUP(A531,'compiled works'!$A$6:$G$5503,7,0)</f>
        <v>1991</v>
      </c>
    </row>
    <row r="532" spans="1:9">
      <c r="A532">
        <v>4101</v>
      </c>
      <c r="C532" s="1" t="s">
        <v>1047</v>
      </c>
      <c r="D532" s="1" t="s">
        <v>29</v>
      </c>
      <c r="E532" s="1"/>
      <c r="F532" t="s">
        <v>29889</v>
      </c>
      <c r="G532">
        <f>VLOOKUP(A532,'compiled works'!$A$6:$R$5503,18,0)</f>
        <v>150</v>
      </c>
      <c r="H532" t="str">
        <f>VLOOKUP(A532,'compiled works'!$A$6:$G$5503,7,0)&amp;D532</f>
        <v>1991Yes</v>
      </c>
      <c r="I532">
        <f>VLOOKUP(A532,'compiled works'!$A$6:$G$5503,7,0)</f>
        <v>1991</v>
      </c>
    </row>
    <row r="533" spans="1:9">
      <c r="A533">
        <v>4028</v>
      </c>
      <c r="C533" s="1" t="s">
        <v>1047</v>
      </c>
      <c r="D533" s="1" t="s">
        <v>29</v>
      </c>
      <c r="E533" s="1"/>
      <c r="F533" t="s">
        <v>29889</v>
      </c>
      <c r="G533">
        <f>VLOOKUP(A533,'compiled works'!$A$6:$R$5503,18,0)</f>
        <v>179</v>
      </c>
      <c r="H533" t="str">
        <f>VLOOKUP(A533,'compiled works'!$A$6:$G$5503,7,0)&amp;D533</f>
        <v>1991Yes</v>
      </c>
      <c r="I533">
        <f>VLOOKUP(A533,'compiled works'!$A$6:$G$5503,7,0)</f>
        <v>1991</v>
      </c>
    </row>
    <row r="534" spans="1:9">
      <c r="A534">
        <v>1767</v>
      </c>
      <c r="C534" t="s">
        <v>4847</v>
      </c>
      <c r="D534" t="s">
        <v>29</v>
      </c>
      <c r="F534" t="s">
        <v>29889</v>
      </c>
      <c r="G534">
        <f>VLOOKUP(A534,'compiled works'!$A$6:$R$5503,18,0)</f>
        <v>16</v>
      </c>
      <c r="H534" t="str">
        <f>VLOOKUP(A534,'compiled works'!$A$6:$G$5503,7,0)&amp;D534</f>
        <v>1991Yes</v>
      </c>
      <c r="I534">
        <f>VLOOKUP(A534,'compiled works'!$A$6:$G$5503,7,0)</f>
        <v>1991</v>
      </c>
    </row>
    <row r="535" spans="1:9">
      <c r="A535">
        <v>4080</v>
      </c>
      <c r="C535" s="1" t="s">
        <v>4847</v>
      </c>
      <c r="D535" s="1" t="s">
        <v>29</v>
      </c>
      <c r="E535" s="1"/>
      <c r="F535" t="s">
        <v>29889</v>
      </c>
      <c r="G535">
        <f>VLOOKUP(A535,'compiled works'!$A$6:$R$5503,18,0)</f>
        <v>163</v>
      </c>
      <c r="H535" t="str">
        <f>VLOOKUP(A535,'compiled works'!$A$6:$G$5503,7,0)&amp;D535</f>
        <v>1991Yes</v>
      </c>
      <c r="I535">
        <f>VLOOKUP(A535,'compiled works'!$A$6:$G$5503,7,0)</f>
        <v>1991</v>
      </c>
    </row>
    <row r="536" spans="1:9">
      <c r="A536">
        <v>4012</v>
      </c>
      <c r="C536" s="1" t="s">
        <v>7066</v>
      </c>
      <c r="D536" s="1" t="s">
        <v>18</v>
      </c>
      <c r="E536" s="1"/>
      <c r="F536" t="s">
        <v>29832</v>
      </c>
      <c r="G536">
        <f>VLOOKUP(A536,'compiled works'!$A$6:$R$5503,18,0)</f>
        <v>168</v>
      </c>
      <c r="H536" t="str">
        <f>VLOOKUP(A536,'compiled works'!$A$6:$G$5503,7,0)&amp;D536</f>
        <v>1991No</v>
      </c>
      <c r="I536">
        <f>VLOOKUP(A536,'compiled works'!$A$6:$G$5503,7,0)</f>
        <v>1991</v>
      </c>
    </row>
    <row r="537" spans="1:9">
      <c r="A537">
        <v>1740</v>
      </c>
      <c r="C537" t="s">
        <v>28241</v>
      </c>
      <c r="D537" t="s">
        <v>29</v>
      </c>
      <c r="E537">
        <v>72</v>
      </c>
      <c r="F537" t="s">
        <v>30097</v>
      </c>
      <c r="G537">
        <f>VLOOKUP(A537,'compiled works'!$A$6:$R$5503,18,0)</f>
        <v>57</v>
      </c>
      <c r="H537" t="str">
        <f>VLOOKUP(A537,'compiled works'!$A$6:$G$5503,7,0)&amp;D537</f>
        <v>1991Yes</v>
      </c>
      <c r="I537">
        <f>VLOOKUP(A537,'compiled works'!$A$6:$G$5503,7,0)</f>
        <v>1991</v>
      </c>
    </row>
    <row r="538" spans="1:9">
      <c r="A538">
        <v>1135</v>
      </c>
      <c r="C538" t="s">
        <v>28213</v>
      </c>
      <c r="D538" t="s">
        <v>18</v>
      </c>
      <c r="F538" t="s">
        <v>30003</v>
      </c>
      <c r="G538">
        <f>VLOOKUP(A538,'compiled works'!$A$6:$R$5503,18,0)</f>
        <v>40</v>
      </c>
      <c r="H538" t="str">
        <f>VLOOKUP(A538,'compiled works'!$A$6:$G$5503,7,0)&amp;D538</f>
        <v>1991No</v>
      </c>
      <c r="I538">
        <f>VLOOKUP(A538,'compiled works'!$A$6:$G$5503,7,0)</f>
        <v>1991</v>
      </c>
    </row>
    <row r="539" spans="1:9">
      <c r="A539">
        <v>4132</v>
      </c>
      <c r="C539" s="1" t="s">
        <v>28252</v>
      </c>
      <c r="D539" s="1" t="s">
        <v>18</v>
      </c>
      <c r="E539" s="1"/>
      <c r="F539" t="s">
        <v>30003</v>
      </c>
      <c r="G539">
        <f>VLOOKUP(A539,'compiled works'!$A$6:$R$5503,18,0)</f>
        <v>102</v>
      </c>
      <c r="H539" t="str">
        <f>VLOOKUP(A539,'compiled works'!$A$6:$G$5503,7,0)&amp;D539</f>
        <v>1991No</v>
      </c>
      <c r="I539">
        <f>VLOOKUP(A539,'compiled works'!$A$6:$G$5503,7,0)</f>
        <v>1991</v>
      </c>
    </row>
    <row r="540" spans="1:9">
      <c r="A540">
        <v>677</v>
      </c>
      <c r="C540" t="s">
        <v>32211</v>
      </c>
      <c r="D540" t="s">
        <v>29</v>
      </c>
      <c r="F540" t="str">
        <f>I540&amp;MID(C540,1,4)&amp;D540</f>
        <v>1992Ag-DYes</v>
      </c>
      <c r="G540">
        <f>VLOOKUP(A540,'compiled works'!$A$6:$R$5503,18,0)</f>
        <v>22</v>
      </c>
      <c r="H540" t="str">
        <f>VLOOKUP(A540,'compiled works'!$A$6:$G$5503,7,0)&amp;D540</f>
        <v>1992Yes</v>
      </c>
      <c r="I540">
        <f>VLOOKUP(A540,'compiled works'!$A$6:$G$5503,7,0)</f>
        <v>1992</v>
      </c>
    </row>
    <row r="541" spans="1:9">
      <c r="A541">
        <v>1063</v>
      </c>
      <c r="B541" t="s">
        <v>22656</v>
      </c>
      <c r="C541" t="s">
        <v>28210</v>
      </c>
      <c r="D541" t="s">
        <v>29</v>
      </c>
      <c r="F541" t="s">
        <v>29994</v>
      </c>
      <c r="G541">
        <f>VLOOKUP(A541,'compiled works'!$A$6:$R$5503,18,0)</f>
        <v>71</v>
      </c>
      <c r="H541" t="str">
        <f>VLOOKUP(A541,'compiled works'!$A$6:$G$5503,7,0)&amp;D541</f>
        <v>1992Yes</v>
      </c>
      <c r="I541">
        <f>VLOOKUP(A541,'compiled works'!$A$6:$G$5503,7,0)</f>
        <v>1992</v>
      </c>
    </row>
    <row r="542" spans="1:9">
      <c r="A542">
        <v>973</v>
      </c>
      <c r="C542" t="s">
        <v>28205</v>
      </c>
      <c r="D542" t="s">
        <v>29</v>
      </c>
      <c r="F542" t="s">
        <v>29983</v>
      </c>
      <c r="G542">
        <f>VLOOKUP(A542,'compiled works'!$A$6:$R$5503,18,0)</f>
        <v>188</v>
      </c>
      <c r="H542" t="str">
        <f>VLOOKUP(A542,'compiled works'!$A$6:$G$5503,7,0)&amp;D542</f>
        <v>1992Yes</v>
      </c>
      <c r="I542">
        <f>VLOOKUP(A542,'compiled works'!$A$6:$G$5503,7,0)</f>
        <v>1992</v>
      </c>
    </row>
    <row r="543" spans="1:9">
      <c r="A543">
        <v>3846</v>
      </c>
      <c r="C543" s="1" t="s">
        <v>8523</v>
      </c>
      <c r="D543" s="1" t="s">
        <v>29</v>
      </c>
      <c r="E543" s="1"/>
      <c r="F543" t="s">
        <v>29983</v>
      </c>
      <c r="G543">
        <f>VLOOKUP(A543,'compiled works'!$A$6:$R$5503,18,0)</f>
        <v>188</v>
      </c>
      <c r="H543" t="str">
        <f>VLOOKUP(A543,'compiled works'!$A$6:$G$5503,7,0)&amp;D543</f>
        <v>1992Yes</v>
      </c>
      <c r="I543">
        <f>VLOOKUP(A543,'compiled works'!$A$6:$G$5503,7,0)</f>
        <v>1992</v>
      </c>
    </row>
    <row r="544" spans="1:9">
      <c r="A544">
        <v>3903</v>
      </c>
      <c r="C544" s="1" t="s">
        <v>12134</v>
      </c>
      <c r="D544" s="1" t="s">
        <v>29</v>
      </c>
      <c r="E544" s="1"/>
      <c r="F544" t="s">
        <v>29982</v>
      </c>
      <c r="G544">
        <f>VLOOKUP(A544,'compiled works'!$A$6:$R$5503,18,0)</f>
        <v>187</v>
      </c>
      <c r="H544" t="str">
        <f>VLOOKUP(A544,'compiled works'!$A$6:$G$5503,7,0)&amp;D544</f>
        <v>1992Yes</v>
      </c>
      <c r="I544">
        <f>VLOOKUP(A544,'compiled works'!$A$6:$G$5503,7,0)</f>
        <v>1992</v>
      </c>
    </row>
    <row r="545" spans="1:9">
      <c r="A545">
        <v>973</v>
      </c>
      <c r="C545" t="s">
        <v>28204</v>
      </c>
      <c r="D545" t="s">
        <v>29</v>
      </c>
      <c r="F545" t="s">
        <v>29982</v>
      </c>
      <c r="G545">
        <f>VLOOKUP(A545,'compiled works'!$A$6:$R$5503,18,0)</f>
        <v>188</v>
      </c>
      <c r="H545" t="str">
        <f>VLOOKUP(A545,'compiled works'!$A$6:$G$5503,7,0)&amp;D545</f>
        <v>1992Yes</v>
      </c>
      <c r="I545">
        <f>VLOOKUP(A545,'compiled works'!$A$6:$G$5503,7,0)</f>
        <v>1992</v>
      </c>
    </row>
    <row r="546" spans="1:9">
      <c r="A546">
        <v>3846</v>
      </c>
      <c r="C546" s="1" t="s">
        <v>28275</v>
      </c>
      <c r="D546" s="1" t="s">
        <v>29</v>
      </c>
      <c r="E546" s="1"/>
      <c r="F546" t="s">
        <v>29982</v>
      </c>
      <c r="G546">
        <f>VLOOKUP(A546,'compiled works'!$A$6:$R$5503,18,0)</f>
        <v>188</v>
      </c>
      <c r="H546" t="str">
        <f>VLOOKUP(A546,'compiled works'!$A$6:$G$5503,7,0)&amp;D546</f>
        <v>1992Yes</v>
      </c>
      <c r="I546">
        <f>VLOOKUP(A546,'compiled works'!$A$6:$G$5503,7,0)</f>
        <v>1992</v>
      </c>
    </row>
    <row r="547" spans="1:9">
      <c r="A547">
        <v>3858</v>
      </c>
      <c r="C547" s="1" t="s">
        <v>1301</v>
      </c>
      <c r="D547" s="1" t="s">
        <v>29</v>
      </c>
      <c r="E547" s="1"/>
      <c r="F547" t="s">
        <v>30224</v>
      </c>
      <c r="G547">
        <f>VLOOKUP(A547,'compiled works'!$A$6:$R$5503,18,0)</f>
        <v>38</v>
      </c>
      <c r="H547" t="str">
        <f>VLOOKUP(A547,'compiled works'!$A$6:$G$5503,7,0)&amp;D547</f>
        <v>1992Yes</v>
      </c>
      <c r="I547">
        <f>VLOOKUP(A547,'compiled works'!$A$6:$G$5503,7,0)</f>
        <v>1992</v>
      </c>
    </row>
    <row r="548" spans="1:9">
      <c r="A548">
        <v>677</v>
      </c>
      <c r="C548" t="s">
        <v>32213</v>
      </c>
      <c r="D548" t="s">
        <v>29</v>
      </c>
      <c r="F548" t="str">
        <f>I548&amp;MID(C548,1,4)&amp;D548</f>
        <v>1992Cu-DYes</v>
      </c>
      <c r="G548">
        <f>VLOOKUP(A548,'compiled works'!$A$6:$R$5503,18,0)</f>
        <v>22</v>
      </c>
      <c r="H548" t="str">
        <f>VLOOKUP(A548,'compiled works'!$A$6:$G$5503,7,0)&amp;D548</f>
        <v>1992Yes</v>
      </c>
      <c r="I548">
        <f>VLOOKUP(A548,'compiled works'!$A$6:$G$5503,7,0)</f>
        <v>1992</v>
      </c>
    </row>
    <row r="549" spans="1:9">
      <c r="A549">
        <v>1063</v>
      </c>
      <c r="B549" t="s">
        <v>22656</v>
      </c>
      <c r="C549" t="s">
        <v>28209</v>
      </c>
      <c r="D549" t="s">
        <v>29</v>
      </c>
      <c r="F549" t="s">
        <v>29993</v>
      </c>
      <c r="G549">
        <f>VLOOKUP(A549,'compiled works'!$A$6:$R$5503,18,0)</f>
        <v>71</v>
      </c>
      <c r="H549" t="str">
        <f>VLOOKUP(A549,'compiled works'!$A$6:$G$5503,7,0)&amp;D549</f>
        <v>1992Yes</v>
      </c>
      <c r="I549">
        <f>VLOOKUP(A549,'compiled works'!$A$6:$G$5503,7,0)</f>
        <v>1992</v>
      </c>
    </row>
    <row r="550" spans="1:9">
      <c r="A550">
        <v>3850</v>
      </c>
      <c r="C550" s="1" t="s">
        <v>11645</v>
      </c>
      <c r="D550" s="1" t="s">
        <v>18</v>
      </c>
      <c r="E550" s="1"/>
      <c r="F550" t="s">
        <v>30223</v>
      </c>
      <c r="G550">
        <f>VLOOKUP(A550,'compiled works'!$A$6:$R$5503,18,0)</f>
        <v>40</v>
      </c>
      <c r="H550" t="str">
        <f>VLOOKUP(A550,'compiled works'!$A$6:$G$5503,7,0)&amp;D550</f>
        <v>1992No</v>
      </c>
      <c r="I550">
        <f>VLOOKUP(A550,'compiled works'!$A$6:$G$5503,7,0)</f>
        <v>1992</v>
      </c>
    </row>
    <row r="551" spans="1:9">
      <c r="A551">
        <v>677</v>
      </c>
      <c r="C551" t="s">
        <v>32210</v>
      </c>
      <c r="D551" t="s">
        <v>29</v>
      </c>
      <c r="F551" t="str">
        <f>I551&amp;MID(C551,1,4)&amp;D551</f>
        <v>1992Fe-DYes</v>
      </c>
      <c r="G551">
        <f>VLOOKUP(A551,'compiled works'!$A$6:$R$5503,18,0)</f>
        <v>22</v>
      </c>
      <c r="H551" t="str">
        <f>VLOOKUP(A551,'compiled works'!$A$6:$G$5503,7,0)&amp;D551</f>
        <v>1992Yes</v>
      </c>
      <c r="I551">
        <f>VLOOKUP(A551,'compiled works'!$A$6:$G$5503,7,0)</f>
        <v>1992</v>
      </c>
    </row>
    <row r="552" spans="1:9">
      <c r="A552">
        <v>3889</v>
      </c>
      <c r="C552" s="1" t="s">
        <v>28277</v>
      </c>
      <c r="D552" s="1" t="s">
        <v>18</v>
      </c>
      <c r="E552" s="1"/>
      <c r="F552" t="s">
        <v>30229</v>
      </c>
      <c r="G552">
        <f>VLOOKUP(A552,'compiled works'!$A$6:$R$5503,18,0)</f>
        <v>123</v>
      </c>
      <c r="H552" t="str">
        <f>VLOOKUP(A552,'compiled works'!$A$6:$G$5503,7,0)&amp;D552</f>
        <v>1992No</v>
      </c>
      <c r="I552">
        <f>VLOOKUP(A552,'compiled works'!$A$6:$G$5503,7,0)</f>
        <v>1992</v>
      </c>
    </row>
    <row r="553" spans="1:9">
      <c r="A553">
        <v>1063</v>
      </c>
      <c r="B553" t="s">
        <v>22656</v>
      </c>
      <c r="C553" t="s">
        <v>28208</v>
      </c>
      <c r="D553" t="s">
        <v>29</v>
      </c>
      <c r="F553" t="s">
        <v>29991</v>
      </c>
      <c r="G553">
        <f>VLOOKUP(A553,'compiled works'!$A$6:$R$5503,18,0)</f>
        <v>71</v>
      </c>
      <c r="H553" t="str">
        <f>VLOOKUP(A553,'compiled works'!$A$6:$G$5503,7,0)&amp;D553</f>
        <v>1992Yes</v>
      </c>
      <c r="I553">
        <f>VLOOKUP(A553,'compiled works'!$A$6:$G$5503,7,0)</f>
        <v>1992</v>
      </c>
    </row>
    <row r="554" spans="1:9">
      <c r="A554">
        <v>3889</v>
      </c>
      <c r="C554" s="1" t="s">
        <v>28274</v>
      </c>
      <c r="D554" s="1" t="s">
        <v>18</v>
      </c>
      <c r="E554" s="1"/>
      <c r="F554" t="s">
        <v>30228</v>
      </c>
      <c r="G554">
        <f>VLOOKUP(A554,'compiled works'!$A$6:$R$5503,18,0)</f>
        <v>123</v>
      </c>
      <c r="H554" t="str">
        <f>VLOOKUP(A554,'compiled works'!$A$6:$G$5503,7,0)&amp;D554</f>
        <v>1992No</v>
      </c>
      <c r="I554">
        <f>VLOOKUP(A554,'compiled works'!$A$6:$G$5503,7,0)</f>
        <v>1992</v>
      </c>
    </row>
    <row r="555" spans="1:9">
      <c r="A555">
        <v>3869</v>
      </c>
      <c r="C555" s="1" t="s">
        <v>7021</v>
      </c>
      <c r="D555" s="1" t="s">
        <v>29</v>
      </c>
      <c r="E555" s="1"/>
      <c r="F555" t="s">
        <v>30225</v>
      </c>
      <c r="G555">
        <f>VLOOKUP(A555,'compiled works'!$A$6:$R$5503,18,0)</f>
        <v>7</v>
      </c>
      <c r="H555" t="str">
        <f>VLOOKUP(A555,'compiled works'!$A$6:$G$5503,7,0)&amp;D555</f>
        <v>1992Yes</v>
      </c>
      <c r="I555">
        <f>VLOOKUP(A555,'compiled works'!$A$6:$G$5503,7,0)</f>
        <v>1992</v>
      </c>
    </row>
    <row r="556" spans="1:9">
      <c r="A556">
        <v>3911</v>
      </c>
      <c r="C556" s="1" t="s">
        <v>28278</v>
      </c>
      <c r="D556" s="1" t="s">
        <v>29</v>
      </c>
      <c r="E556" s="1"/>
      <c r="F556" t="s">
        <v>30231</v>
      </c>
      <c r="G556">
        <f>VLOOKUP(A556,'compiled works'!$A$6:$R$5503,18,0)</f>
        <v>8</v>
      </c>
      <c r="H556" t="str">
        <f>VLOOKUP(A556,'compiled works'!$A$6:$G$5503,7,0)&amp;D556</f>
        <v>1992Yes</v>
      </c>
      <c r="I556">
        <f>VLOOKUP(A556,'compiled works'!$A$6:$G$5503,7,0)</f>
        <v>1992</v>
      </c>
    </row>
    <row r="557" spans="1:9">
      <c r="A557">
        <v>357</v>
      </c>
      <c r="C557" t="s">
        <v>28179</v>
      </c>
      <c r="D557" t="s">
        <v>29</v>
      </c>
      <c r="F557" t="s">
        <v>29897</v>
      </c>
      <c r="G557">
        <f>VLOOKUP(A557,'compiled works'!$A$6:$R$5503,18,0)</f>
        <v>87</v>
      </c>
      <c r="H557" t="str">
        <f>VLOOKUP(A557,'compiled works'!$A$6:$G$5503,7,0)&amp;D557</f>
        <v>1992Yes</v>
      </c>
      <c r="I557">
        <f>VLOOKUP(A557,'compiled works'!$A$6:$G$5503,7,0)</f>
        <v>1992</v>
      </c>
    </row>
    <row r="558" spans="1:9">
      <c r="A558">
        <v>3892</v>
      </c>
      <c r="C558" s="1" t="s">
        <v>32173</v>
      </c>
      <c r="D558" s="1" t="s">
        <v>18</v>
      </c>
      <c r="F558" t="str">
        <f>I558&amp;MID(C558,1,4)&amp;D558</f>
        <v>1992Li-DNo</v>
      </c>
      <c r="G558">
        <f>VLOOKUP(A558,'compiled works'!$A$6:$R$5503,18,0)</f>
        <v>137</v>
      </c>
      <c r="H558" t="str">
        <f>VLOOKUP(A558,'compiled works'!$A$6:$G$5503,7,0)&amp;D558</f>
        <v>1992No</v>
      </c>
      <c r="I558">
        <f>VLOOKUP(A558,'compiled works'!$A$6:$G$5503,7,0)</f>
        <v>1992</v>
      </c>
    </row>
    <row r="559" spans="1:9">
      <c r="A559">
        <v>677</v>
      </c>
      <c r="C559" t="s">
        <v>32212</v>
      </c>
      <c r="D559" t="s">
        <v>29</v>
      </c>
      <c r="F559" t="str">
        <f>I559&amp;MID(C559,1,4)&amp;D559</f>
        <v>1992Mo-DYes</v>
      </c>
      <c r="G559">
        <f>VLOOKUP(A559,'compiled works'!$A$6:$R$5503,18,0)</f>
        <v>22</v>
      </c>
      <c r="H559" t="str">
        <f>VLOOKUP(A559,'compiled works'!$A$6:$G$5503,7,0)&amp;D559</f>
        <v>1992Yes</v>
      </c>
      <c r="I559">
        <f>VLOOKUP(A559,'compiled works'!$A$6:$G$5503,7,0)</f>
        <v>1992</v>
      </c>
    </row>
    <row r="560" spans="1:9">
      <c r="A560">
        <v>1063</v>
      </c>
      <c r="B560" t="s">
        <v>22656</v>
      </c>
      <c r="C560" t="s">
        <v>28184</v>
      </c>
      <c r="D560" t="s">
        <v>29</v>
      </c>
      <c r="F560" t="s">
        <v>29992</v>
      </c>
      <c r="G560">
        <f>VLOOKUP(A560,'compiled works'!$A$6:$R$5503,18,0)</f>
        <v>71</v>
      </c>
      <c r="H560" t="str">
        <f>VLOOKUP(A560,'compiled works'!$A$6:$G$5503,7,0)&amp;D560</f>
        <v>1992Yes</v>
      </c>
      <c r="I560">
        <f>VLOOKUP(A560,'compiled works'!$A$6:$G$5503,7,0)</f>
        <v>1992</v>
      </c>
    </row>
    <row r="561" spans="1:9">
      <c r="A561">
        <v>2376</v>
      </c>
      <c r="C561" t="s">
        <v>28186</v>
      </c>
      <c r="D561" t="s">
        <v>29</v>
      </c>
      <c r="F561" t="s">
        <v>30141</v>
      </c>
      <c r="G561">
        <f>VLOOKUP(A561,'compiled works'!$A$6:$R$5503,18,0)</f>
        <v>99</v>
      </c>
      <c r="H561" t="str">
        <f>VLOOKUP(A561,'compiled works'!$A$6:$G$5503,7,0)&amp;D561</f>
        <v>1992Yes</v>
      </c>
      <c r="I561">
        <f>VLOOKUP(A561,'compiled works'!$A$6:$G$5503,7,0)</f>
        <v>1992</v>
      </c>
    </row>
    <row r="562" spans="1:9">
      <c r="A562">
        <v>677</v>
      </c>
      <c r="C562" t="s">
        <v>15830</v>
      </c>
      <c r="D562" t="s">
        <v>29</v>
      </c>
      <c r="F562" t="str">
        <f>I562&amp;MID(C562,1,4)&amp;D562</f>
        <v>1992Nb-DYes</v>
      </c>
      <c r="G562">
        <f>VLOOKUP(A562,'compiled works'!$A$6:$R$5503,18,0)</f>
        <v>22</v>
      </c>
      <c r="H562" t="str">
        <f>VLOOKUP(A562,'compiled works'!$A$6:$G$5503,7,0)&amp;D562</f>
        <v>1992Yes</v>
      </c>
      <c r="I562">
        <f>VLOOKUP(A562,'compiled works'!$A$6:$G$5503,7,0)</f>
        <v>1992</v>
      </c>
    </row>
    <row r="563" spans="1:9">
      <c r="A563">
        <v>1063</v>
      </c>
      <c r="B563" t="s">
        <v>22656</v>
      </c>
      <c r="C563" t="s">
        <v>28182</v>
      </c>
      <c r="D563" t="s">
        <v>29</v>
      </c>
      <c r="F563" t="s">
        <v>29996</v>
      </c>
      <c r="G563">
        <f>VLOOKUP(A563,'compiled works'!$A$6:$R$5503,18,0)</f>
        <v>71</v>
      </c>
      <c r="H563" t="str">
        <f>VLOOKUP(A563,'compiled works'!$A$6:$G$5503,7,0)&amp;D563</f>
        <v>1992Yes</v>
      </c>
      <c r="I563">
        <f>VLOOKUP(A563,'compiled works'!$A$6:$G$5503,7,0)</f>
        <v>1992</v>
      </c>
    </row>
    <row r="564" spans="1:9">
      <c r="A564">
        <v>3791</v>
      </c>
      <c r="C564" s="1" t="s">
        <v>11226</v>
      </c>
      <c r="D564" s="1" t="s">
        <v>29</v>
      </c>
      <c r="E564" s="1"/>
      <c r="F564" t="s">
        <v>30222</v>
      </c>
      <c r="G564">
        <f>VLOOKUP(A564,'compiled works'!$A$6:$R$5503,18,0)</f>
        <v>87</v>
      </c>
      <c r="H564" t="str">
        <f>VLOOKUP(A564,'compiled works'!$A$6:$G$5503,7,0)&amp;D564</f>
        <v>1992Yes</v>
      </c>
      <c r="I564">
        <f>VLOOKUP(A564,'compiled works'!$A$6:$G$5503,7,0)</f>
        <v>1992</v>
      </c>
    </row>
    <row r="565" spans="1:9">
      <c r="A565">
        <v>2063</v>
      </c>
      <c r="C565" t="s">
        <v>5171</v>
      </c>
      <c r="D565" t="s">
        <v>29</v>
      </c>
      <c r="F565" t="s">
        <v>29940</v>
      </c>
      <c r="G565">
        <f>VLOOKUP(A565,'compiled works'!$A$6:$R$5503,18,0)</f>
        <v>16</v>
      </c>
      <c r="H565" t="str">
        <f>VLOOKUP(A565,'compiled works'!$A$6:$G$5503,7,0)&amp;D565</f>
        <v>1992Yes</v>
      </c>
      <c r="I565">
        <f>VLOOKUP(A565,'compiled works'!$A$6:$G$5503,7,0)</f>
        <v>1992</v>
      </c>
    </row>
    <row r="566" spans="1:9">
      <c r="A566">
        <v>2064</v>
      </c>
      <c r="C566" t="s">
        <v>5171</v>
      </c>
      <c r="D566" t="s">
        <v>29</v>
      </c>
      <c r="F566" t="s">
        <v>29940</v>
      </c>
      <c r="G566">
        <f>VLOOKUP(A566,'compiled works'!$A$6:$R$5503,18,0)</f>
        <v>16</v>
      </c>
      <c r="H566" t="str">
        <f>VLOOKUP(A566,'compiled works'!$A$6:$G$5503,7,0)&amp;D566</f>
        <v>1992Yes</v>
      </c>
      <c r="I566">
        <f>VLOOKUP(A566,'compiled works'!$A$6:$G$5503,7,0)</f>
        <v>1992</v>
      </c>
    </row>
    <row r="567" spans="1:9">
      <c r="A567">
        <v>507</v>
      </c>
      <c r="C567" t="s">
        <v>5171</v>
      </c>
      <c r="D567" t="s">
        <v>29</v>
      </c>
      <c r="F567" t="s">
        <v>29940</v>
      </c>
      <c r="G567">
        <f>VLOOKUP(A567,'compiled works'!$A$6:$R$5503,18,0)</f>
        <v>48</v>
      </c>
      <c r="H567" t="str">
        <f>VLOOKUP(A567,'compiled works'!$A$6:$G$5503,7,0)&amp;D567</f>
        <v>1992Yes</v>
      </c>
      <c r="I567">
        <f>VLOOKUP(A567,'compiled works'!$A$6:$G$5503,7,0)</f>
        <v>1992</v>
      </c>
    </row>
    <row r="568" spans="1:9">
      <c r="A568">
        <v>1550</v>
      </c>
      <c r="C568" t="s">
        <v>5171</v>
      </c>
      <c r="D568" t="s">
        <v>29</v>
      </c>
      <c r="F568" t="s">
        <v>29940</v>
      </c>
      <c r="G568">
        <f>VLOOKUP(A568,'compiled works'!$A$6:$R$5503,18,0)</f>
        <v>48</v>
      </c>
      <c r="H568" t="str">
        <f>VLOOKUP(A568,'compiled works'!$A$6:$G$5503,7,0)&amp;D568</f>
        <v>1992Yes</v>
      </c>
      <c r="I568">
        <f>VLOOKUP(A568,'compiled works'!$A$6:$G$5503,7,0)</f>
        <v>1992</v>
      </c>
    </row>
    <row r="569" spans="1:9">
      <c r="A569">
        <v>2284</v>
      </c>
      <c r="C569" t="s">
        <v>5171</v>
      </c>
      <c r="D569" t="s">
        <v>29</v>
      </c>
      <c r="F569" t="s">
        <v>29940</v>
      </c>
      <c r="G569">
        <f>VLOOKUP(A569,'compiled works'!$A$6:$R$5503,18,0)</f>
        <v>48</v>
      </c>
      <c r="H569" t="str">
        <f>VLOOKUP(A569,'compiled works'!$A$6:$G$5503,7,0)&amp;D569</f>
        <v>1992Yes</v>
      </c>
      <c r="I569">
        <f>VLOOKUP(A569,'compiled works'!$A$6:$G$5503,7,0)</f>
        <v>1992</v>
      </c>
    </row>
    <row r="570" spans="1:9">
      <c r="A570">
        <v>782</v>
      </c>
      <c r="C570" t="s">
        <v>5171</v>
      </c>
      <c r="D570" t="s">
        <v>29</v>
      </c>
      <c r="F570" t="s">
        <v>29940</v>
      </c>
      <c r="G570">
        <f>VLOOKUP(A570,'compiled works'!$A$6:$R$5503,18,0)</f>
        <v>154</v>
      </c>
      <c r="H570" t="str">
        <f>VLOOKUP(A570,'compiled works'!$A$6:$G$5503,7,0)&amp;D570</f>
        <v>1992Yes</v>
      </c>
      <c r="I570">
        <f>VLOOKUP(A570,'compiled works'!$A$6:$G$5503,7,0)</f>
        <v>1992</v>
      </c>
    </row>
    <row r="571" spans="1:9">
      <c r="A571">
        <v>925</v>
      </c>
      <c r="C571" t="s">
        <v>5171</v>
      </c>
      <c r="D571" t="s">
        <v>29</v>
      </c>
      <c r="F571" t="s">
        <v>29940</v>
      </c>
      <c r="G571">
        <f>VLOOKUP(A571,'compiled works'!$A$6:$R$5503,18,0)</f>
        <v>154</v>
      </c>
      <c r="H571" t="str">
        <f>VLOOKUP(A571,'compiled works'!$A$6:$G$5503,7,0)&amp;D571</f>
        <v>1992Yes</v>
      </c>
      <c r="I571">
        <f>VLOOKUP(A571,'compiled works'!$A$6:$G$5503,7,0)</f>
        <v>1992</v>
      </c>
    </row>
    <row r="572" spans="1:9">
      <c r="A572">
        <v>1315</v>
      </c>
      <c r="C572" t="s">
        <v>5171</v>
      </c>
      <c r="D572" t="s">
        <v>29</v>
      </c>
      <c r="E572" t="s">
        <v>18659</v>
      </c>
      <c r="F572" t="s">
        <v>29940</v>
      </c>
      <c r="G572">
        <f>VLOOKUP(A572,'compiled works'!$A$6:$R$5503,18,0)</f>
        <v>154</v>
      </c>
      <c r="H572" t="str">
        <f>VLOOKUP(A572,'compiled works'!$A$6:$G$5503,7,0)&amp;D572</f>
        <v>1992Yes</v>
      </c>
      <c r="I572">
        <f>VLOOKUP(A572,'compiled works'!$A$6:$G$5503,7,0)</f>
        <v>1992</v>
      </c>
    </row>
    <row r="573" spans="1:9">
      <c r="A573">
        <v>1560</v>
      </c>
      <c r="C573" t="s">
        <v>5171</v>
      </c>
      <c r="D573" t="s">
        <v>29</v>
      </c>
      <c r="E573" t="s">
        <v>18659</v>
      </c>
      <c r="F573" t="s">
        <v>29940</v>
      </c>
      <c r="G573">
        <f>VLOOKUP(A573,'compiled works'!$A$6:$R$5503,18,0)</f>
        <v>161</v>
      </c>
      <c r="H573" t="str">
        <f>VLOOKUP(A573,'compiled works'!$A$6:$G$5503,7,0)&amp;D573</f>
        <v>1992Yes</v>
      </c>
      <c r="I573">
        <f>VLOOKUP(A573,'compiled works'!$A$6:$G$5503,7,0)</f>
        <v>1992</v>
      </c>
    </row>
    <row r="574" spans="1:9">
      <c r="A574">
        <v>624</v>
      </c>
      <c r="C574" t="s">
        <v>5171</v>
      </c>
      <c r="D574" t="s">
        <v>29</v>
      </c>
      <c r="F574" t="s">
        <v>29940</v>
      </c>
      <c r="G574">
        <f>VLOOKUP(A574,'compiled works'!$A$6:$R$5503,18,0)</f>
        <v>191</v>
      </c>
      <c r="H574" t="str">
        <f>VLOOKUP(A574,'compiled works'!$A$6:$G$5503,7,0)&amp;D574</f>
        <v>1992Yes</v>
      </c>
      <c r="I574">
        <f>VLOOKUP(A574,'compiled works'!$A$6:$G$5503,7,0)</f>
        <v>1992</v>
      </c>
    </row>
    <row r="575" spans="1:9">
      <c r="A575">
        <v>2136</v>
      </c>
      <c r="C575" t="s">
        <v>127</v>
      </c>
      <c r="D575" t="s">
        <v>29</v>
      </c>
      <c r="F575" t="str">
        <f>I575&amp;MID(C575,1,4)&amp;D575</f>
        <v>1992OtheYes</v>
      </c>
      <c r="G575">
        <f>VLOOKUP(A575,'compiled works'!$A$6:$R$5503,18,0)</f>
        <v>202</v>
      </c>
      <c r="H575" t="str">
        <f>VLOOKUP(A575,'compiled works'!$A$6:$G$5503,7,0)&amp;D575</f>
        <v>1992Yes</v>
      </c>
      <c r="I575">
        <f>VLOOKUP(A575,'compiled works'!$A$6:$G$5503,7,0)</f>
        <v>1992</v>
      </c>
    </row>
    <row r="576" spans="1:9">
      <c r="A576">
        <v>3856</v>
      </c>
      <c r="C576" t="s">
        <v>10100</v>
      </c>
      <c r="D576" s="1" t="s">
        <v>29</v>
      </c>
      <c r="F576" t="str">
        <f>VLOOKUP(A576,'compiled works'!$A$6:$G$5503,7,0)&amp;MID(C576,1,4)&amp;D576</f>
        <v>1992OtheYes</v>
      </c>
      <c r="G576">
        <f>VLOOKUP(A576,'compiled works'!$A$6:$R$5503,18,0)</f>
        <v>38</v>
      </c>
      <c r="H576" t="str">
        <f>VLOOKUP(A576,'compiled works'!$A$6:$G$5503,7,0)&amp;D576</f>
        <v>1992Yes</v>
      </c>
      <c r="I576">
        <f>VLOOKUP(A576,'compiled works'!$A$6:$G$5503,7,0)</f>
        <v>1992</v>
      </c>
    </row>
    <row r="577" spans="1:9">
      <c r="A577">
        <v>3811</v>
      </c>
      <c r="C577" t="s">
        <v>10100</v>
      </c>
      <c r="D577" s="1" t="s">
        <v>29</v>
      </c>
      <c r="F577" t="str">
        <f>VLOOKUP(A577,'compiled works'!$A$6:$G$5503,7,0)&amp;MID(C577,1,4)&amp;D577</f>
        <v>1992OtheYes</v>
      </c>
      <c r="G577">
        <f>VLOOKUP(A577,'compiled works'!$A$6:$R$5503,18,0)</f>
        <v>57</v>
      </c>
      <c r="H577" t="str">
        <f>VLOOKUP(A577,'compiled works'!$A$6:$G$5503,7,0)&amp;D577</f>
        <v>1992Yes</v>
      </c>
      <c r="I577">
        <f>VLOOKUP(A577,'compiled works'!$A$6:$G$5503,7,0)</f>
        <v>1992</v>
      </c>
    </row>
    <row r="578" spans="1:9">
      <c r="A578">
        <v>3902</v>
      </c>
      <c r="C578" t="s">
        <v>10100</v>
      </c>
      <c r="D578" s="1" t="s">
        <v>18</v>
      </c>
      <c r="F578" t="str">
        <f>VLOOKUP(A578,'compiled works'!$A$6:$G$5503,7,0)&amp;MID(C578,1,4)&amp;D578</f>
        <v>1992OtheNo</v>
      </c>
      <c r="G578">
        <f>VLOOKUP(A578,'compiled works'!$A$6:$R$5503,18,0)</f>
        <v>197</v>
      </c>
      <c r="H578" t="str">
        <f>VLOOKUP(A578,'compiled works'!$A$6:$G$5503,7,0)&amp;D578</f>
        <v>1992No</v>
      </c>
      <c r="I578">
        <f>VLOOKUP(A578,'compiled works'!$A$6:$G$5503,7,0)</f>
        <v>1992</v>
      </c>
    </row>
    <row r="579" spans="1:9">
      <c r="A579">
        <v>3793</v>
      </c>
      <c r="C579" s="1" t="s">
        <v>1321</v>
      </c>
      <c r="D579" s="1" t="s">
        <v>29</v>
      </c>
      <c r="E579" s="1"/>
      <c r="F579" t="s">
        <v>29800</v>
      </c>
      <c r="G579">
        <f>VLOOKUP(A579,'compiled works'!$A$6:$R$5503,18,0)</f>
        <v>12</v>
      </c>
      <c r="H579" t="str">
        <f>VLOOKUP(A579,'compiled works'!$A$6:$G$5503,7,0)&amp;D579</f>
        <v>1992Yes</v>
      </c>
      <c r="I579">
        <f>VLOOKUP(A579,'compiled works'!$A$6:$G$5503,7,0)</f>
        <v>1992</v>
      </c>
    </row>
    <row r="580" spans="1:9">
      <c r="A580">
        <v>3794</v>
      </c>
      <c r="C580" s="1" t="s">
        <v>1321</v>
      </c>
      <c r="D580" s="1" t="s">
        <v>29</v>
      </c>
      <c r="E580" s="1"/>
      <c r="F580" t="s">
        <v>29800</v>
      </c>
      <c r="G580">
        <f>VLOOKUP(A580,'compiled works'!$A$6:$R$5503,18,0)</f>
        <v>12</v>
      </c>
      <c r="H580" t="str">
        <f>VLOOKUP(A580,'compiled works'!$A$6:$G$5503,7,0)&amp;D580</f>
        <v>1992Yes</v>
      </c>
      <c r="I580">
        <f>VLOOKUP(A580,'compiled works'!$A$6:$G$5503,7,0)</f>
        <v>1992</v>
      </c>
    </row>
    <row r="581" spans="1:9">
      <c r="A581">
        <v>3795</v>
      </c>
      <c r="C581" s="1" t="s">
        <v>1321</v>
      </c>
      <c r="D581" s="1" t="s">
        <v>29</v>
      </c>
      <c r="E581" s="1"/>
      <c r="F581" t="s">
        <v>29800</v>
      </c>
      <c r="G581">
        <f>VLOOKUP(A581,'compiled works'!$A$6:$R$5503,18,0)</f>
        <v>12</v>
      </c>
      <c r="H581" t="str">
        <f>VLOOKUP(A581,'compiled works'!$A$6:$G$5503,7,0)&amp;D581</f>
        <v>1992Yes</v>
      </c>
      <c r="I581">
        <f>VLOOKUP(A581,'compiled works'!$A$6:$G$5503,7,0)</f>
        <v>1992</v>
      </c>
    </row>
    <row r="582" spans="1:9">
      <c r="A582">
        <v>3809</v>
      </c>
      <c r="C582" s="1" t="s">
        <v>1321</v>
      </c>
      <c r="D582" s="1" t="s">
        <v>18</v>
      </c>
      <c r="E582" s="1"/>
      <c r="F582" t="s">
        <v>29842</v>
      </c>
      <c r="G582">
        <f>VLOOKUP(A582,'compiled works'!$A$6:$R$5503,18,0)</f>
        <v>198</v>
      </c>
      <c r="H582" t="str">
        <f>VLOOKUP(A582,'compiled works'!$A$6:$G$5503,7,0)&amp;D582</f>
        <v>1992No</v>
      </c>
      <c r="I582">
        <f>VLOOKUP(A582,'compiled works'!$A$6:$G$5503,7,0)</f>
        <v>1992</v>
      </c>
    </row>
    <row r="583" spans="1:9">
      <c r="A583">
        <v>2304</v>
      </c>
      <c r="C583" t="s">
        <v>28171</v>
      </c>
      <c r="D583" t="s">
        <v>29</v>
      </c>
      <c r="F583" t="s">
        <v>29800</v>
      </c>
      <c r="G583">
        <f>VLOOKUP(A583,'compiled works'!$A$6:$R$5503,18,0)</f>
        <v>107</v>
      </c>
      <c r="H583" t="str">
        <f>VLOOKUP(A583,'compiled works'!$A$6:$G$5503,7,0)&amp;D583</f>
        <v>1992Yes</v>
      </c>
      <c r="I583">
        <f>VLOOKUP(A583,'compiled works'!$A$6:$G$5503,7,0)</f>
        <v>1992</v>
      </c>
    </row>
    <row r="584" spans="1:9">
      <c r="A584">
        <v>2357</v>
      </c>
      <c r="C584" t="s">
        <v>298</v>
      </c>
      <c r="D584" t="s">
        <v>29</v>
      </c>
      <c r="F584" t="s">
        <v>29800</v>
      </c>
      <c r="G584">
        <f>VLOOKUP(A584,'compiled works'!$A$6:$R$5503,18,0)</f>
        <v>4</v>
      </c>
      <c r="H584" t="str">
        <f>VLOOKUP(A584,'compiled works'!$A$6:$G$5503,7,0)&amp;D584</f>
        <v>1992Yes</v>
      </c>
      <c r="I584">
        <f>VLOOKUP(A584,'compiled works'!$A$6:$G$5503,7,0)</f>
        <v>1992</v>
      </c>
    </row>
    <row r="585" spans="1:9">
      <c r="A585">
        <v>785</v>
      </c>
      <c r="C585" t="s">
        <v>298</v>
      </c>
      <c r="D585" t="s">
        <v>29</v>
      </c>
      <c r="F585" t="s">
        <v>29800</v>
      </c>
      <c r="G585">
        <f>VLOOKUP(A585,'compiled works'!$A$6:$R$5503,18,0)</f>
        <v>8</v>
      </c>
      <c r="H585" t="str">
        <f>VLOOKUP(A585,'compiled works'!$A$6:$G$5503,7,0)&amp;D585</f>
        <v>1992Yes</v>
      </c>
      <c r="I585">
        <f>VLOOKUP(A585,'compiled works'!$A$6:$G$5503,7,0)</f>
        <v>1992</v>
      </c>
    </row>
    <row r="586" spans="1:9">
      <c r="A586">
        <v>1437</v>
      </c>
      <c r="C586" t="s">
        <v>298</v>
      </c>
      <c r="D586" t="s">
        <v>29</v>
      </c>
      <c r="F586" t="s">
        <v>29800</v>
      </c>
      <c r="G586">
        <f>VLOOKUP(A586,'compiled works'!$A$6:$R$5503,18,0)</f>
        <v>9</v>
      </c>
      <c r="H586" t="str">
        <f>VLOOKUP(A586,'compiled works'!$A$6:$G$5503,7,0)&amp;D586</f>
        <v>1992Yes</v>
      </c>
      <c r="I586">
        <f>VLOOKUP(A586,'compiled works'!$A$6:$G$5503,7,0)</f>
        <v>1992</v>
      </c>
    </row>
    <row r="587" spans="1:9">
      <c r="A587">
        <v>2049</v>
      </c>
      <c r="C587" t="s">
        <v>298</v>
      </c>
      <c r="D587" t="s">
        <v>29</v>
      </c>
      <c r="F587" t="s">
        <v>29800</v>
      </c>
      <c r="G587">
        <f>VLOOKUP(A587,'compiled works'!$A$6:$R$5503,18,0)</f>
        <v>9</v>
      </c>
      <c r="H587" t="str">
        <f>VLOOKUP(A587,'compiled works'!$A$6:$G$5503,7,0)&amp;D587</f>
        <v>1992Yes</v>
      </c>
      <c r="I587">
        <f>VLOOKUP(A587,'compiled works'!$A$6:$G$5503,7,0)</f>
        <v>1992</v>
      </c>
    </row>
    <row r="588" spans="1:9">
      <c r="A588">
        <v>3814</v>
      </c>
      <c r="C588" s="1" t="s">
        <v>298</v>
      </c>
      <c r="D588" s="1" t="s">
        <v>29</v>
      </c>
      <c r="E588" s="1"/>
      <c r="F588" t="s">
        <v>29800</v>
      </c>
      <c r="G588">
        <f>VLOOKUP(A588,'compiled works'!$A$6:$R$5503,18,0)</f>
        <v>9</v>
      </c>
      <c r="H588" t="str">
        <f>VLOOKUP(A588,'compiled works'!$A$6:$G$5503,7,0)&amp;D588</f>
        <v>1992Yes</v>
      </c>
      <c r="I588">
        <f>VLOOKUP(A588,'compiled works'!$A$6:$G$5503,7,0)</f>
        <v>1992</v>
      </c>
    </row>
    <row r="589" spans="1:9">
      <c r="A589">
        <v>1114</v>
      </c>
      <c r="C589" t="s">
        <v>298</v>
      </c>
      <c r="D589" t="s">
        <v>29</v>
      </c>
      <c r="F589" t="s">
        <v>29800</v>
      </c>
      <c r="G589">
        <f>VLOOKUP(A589,'compiled works'!$A$6:$R$5503,18,0)</f>
        <v>12</v>
      </c>
      <c r="H589" t="str">
        <f>VLOOKUP(A589,'compiled works'!$A$6:$G$5503,7,0)&amp;D589</f>
        <v>1992Yes</v>
      </c>
      <c r="I589">
        <f>VLOOKUP(A589,'compiled works'!$A$6:$G$5503,7,0)</f>
        <v>1992</v>
      </c>
    </row>
    <row r="590" spans="1:9">
      <c r="A590">
        <v>2356</v>
      </c>
      <c r="C590" t="s">
        <v>298</v>
      </c>
      <c r="D590" t="s">
        <v>29</v>
      </c>
      <c r="F590" t="s">
        <v>29800</v>
      </c>
      <c r="G590">
        <f>VLOOKUP(A590,'compiled works'!$A$6:$R$5503,18,0)</f>
        <v>15</v>
      </c>
      <c r="H590" t="str">
        <f>VLOOKUP(A590,'compiled works'!$A$6:$G$5503,7,0)&amp;D590</f>
        <v>1992Yes</v>
      </c>
      <c r="I590">
        <f>VLOOKUP(A590,'compiled works'!$A$6:$G$5503,7,0)</f>
        <v>1992</v>
      </c>
    </row>
    <row r="591" spans="1:9">
      <c r="A591">
        <v>3881</v>
      </c>
      <c r="C591" s="1" t="s">
        <v>298</v>
      </c>
      <c r="D591" s="1" t="s">
        <v>29</v>
      </c>
      <c r="E591" s="1"/>
      <c r="F591" t="s">
        <v>29800</v>
      </c>
      <c r="G591">
        <f>VLOOKUP(A591,'compiled works'!$A$6:$R$5503,18,0)</f>
        <v>16</v>
      </c>
      <c r="H591" t="str">
        <f>VLOOKUP(A591,'compiled works'!$A$6:$G$5503,7,0)&amp;D591</f>
        <v>1992Yes</v>
      </c>
      <c r="I591">
        <f>VLOOKUP(A591,'compiled works'!$A$6:$G$5503,7,0)</f>
        <v>1992</v>
      </c>
    </row>
    <row r="592" spans="1:9">
      <c r="A592">
        <v>456</v>
      </c>
      <c r="C592" t="s">
        <v>298</v>
      </c>
      <c r="D592" t="s">
        <v>29</v>
      </c>
      <c r="F592" t="s">
        <v>29800</v>
      </c>
      <c r="G592">
        <f>VLOOKUP(A592,'compiled works'!$A$6:$R$5503,18,0)</f>
        <v>22</v>
      </c>
      <c r="H592" t="str">
        <f>VLOOKUP(A592,'compiled works'!$A$6:$G$5503,7,0)&amp;D592</f>
        <v>1992Yes</v>
      </c>
      <c r="I592">
        <f>VLOOKUP(A592,'compiled works'!$A$6:$G$5503,7,0)</f>
        <v>1992</v>
      </c>
    </row>
    <row r="593" spans="1:9">
      <c r="A593">
        <v>140</v>
      </c>
      <c r="C593" t="s">
        <v>298</v>
      </c>
      <c r="D593" t="s">
        <v>29</v>
      </c>
      <c r="F593" t="s">
        <v>29800</v>
      </c>
      <c r="G593">
        <f>VLOOKUP(A593,'compiled works'!$A$6:$R$5503,18,0)</f>
        <v>22</v>
      </c>
      <c r="H593" t="str">
        <f>VLOOKUP(A593,'compiled works'!$A$6:$G$5503,7,0)&amp;D593</f>
        <v>1992Yes</v>
      </c>
      <c r="I593">
        <f>VLOOKUP(A593,'compiled works'!$A$6:$G$5503,7,0)</f>
        <v>1992</v>
      </c>
    </row>
    <row r="594" spans="1:9">
      <c r="A594">
        <v>1013</v>
      </c>
      <c r="C594" t="s">
        <v>298</v>
      </c>
      <c r="D594" t="s">
        <v>29</v>
      </c>
      <c r="F594" t="s">
        <v>29800</v>
      </c>
      <c r="G594">
        <f>VLOOKUP(A594,'compiled works'!$A$6:$R$5503,18,0)</f>
        <v>22</v>
      </c>
      <c r="H594" t="str">
        <f>VLOOKUP(A594,'compiled works'!$A$6:$G$5503,7,0)&amp;D594</f>
        <v>1992Yes</v>
      </c>
      <c r="I594">
        <f>VLOOKUP(A594,'compiled works'!$A$6:$G$5503,7,0)</f>
        <v>1992</v>
      </c>
    </row>
    <row r="595" spans="1:9">
      <c r="A595">
        <v>224</v>
      </c>
      <c r="C595" t="s">
        <v>298</v>
      </c>
      <c r="D595" t="s">
        <v>29</v>
      </c>
      <c r="F595" t="s">
        <v>29800</v>
      </c>
      <c r="G595">
        <f>VLOOKUP(A595,'compiled works'!$A$6:$R$5503,18,0)</f>
        <v>23</v>
      </c>
      <c r="H595" t="str">
        <f>VLOOKUP(A595,'compiled works'!$A$6:$G$5503,7,0)&amp;D595</f>
        <v>1992Yes</v>
      </c>
      <c r="I595">
        <f>VLOOKUP(A595,'compiled works'!$A$6:$G$5503,7,0)</f>
        <v>1992</v>
      </c>
    </row>
    <row r="596" spans="1:9">
      <c r="A596">
        <v>260</v>
      </c>
      <c r="C596" t="s">
        <v>298</v>
      </c>
      <c r="D596" t="s">
        <v>29</v>
      </c>
      <c r="F596" t="s">
        <v>29800</v>
      </c>
      <c r="G596">
        <f>VLOOKUP(A596,'compiled works'!$A$6:$R$5503,18,0)</f>
        <v>27</v>
      </c>
      <c r="H596" t="str">
        <f>VLOOKUP(A596,'compiled works'!$A$6:$G$5503,7,0)&amp;D596</f>
        <v>1992Yes</v>
      </c>
      <c r="I596">
        <f>VLOOKUP(A596,'compiled works'!$A$6:$G$5503,7,0)</f>
        <v>1992</v>
      </c>
    </row>
    <row r="597" spans="1:9">
      <c r="A597">
        <v>3877</v>
      </c>
      <c r="C597" s="1" t="s">
        <v>298</v>
      </c>
      <c r="D597" s="1" t="s">
        <v>29</v>
      </c>
      <c r="E597" s="1"/>
      <c r="F597" t="s">
        <v>29800</v>
      </c>
      <c r="G597">
        <f>VLOOKUP(A597,'compiled works'!$A$6:$R$5503,18,0)</f>
        <v>27</v>
      </c>
      <c r="H597" t="str">
        <f>VLOOKUP(A597,'compiled works'!$A$6:$G$5503,7,0)&amp;D597</f>
        <v>1992Yes</v>
      </c>
      <c r="I597">
        <f>VLOOKUP(A597,'compiled works'!$A$6:$G$5503,7,0)</f>
        <v>1992</v>
      </c>
    </row>
    <row r="598" spans="1:9">
      <c r="A598">
        <v>2208</v>
      </c>
      <c r="C598" t="s">
        <v>298</v>
      </c>
      <c r="D598" t="s">
        <v>29</v>
      </c>
      <c r="F598" t="s">
        <v>29800</v>
      </c>
      <c r="G598">
        <f>VLOOKUP(A598,'compiled works'!$A$6:$R$5503,18,0)</f>
        <v>30</v>
      </c>
      <c r="H598" t="str">
        <f>VLOOKUP(A598,'compiled works'!$A$6:$G$5503,7,0)&amp;D598</f>
        <v>1992Yes</v>
      </c>
      <c r="I598">
        <f>VLOOKUP(A598,'compiled works'!$A$6:$G$5503,7,0)</f>
        <v>1992</v>
      </c>
    </row>
    <row r="599" spans="1:9">
      <c r="A599">
        <v>156</v>
      </c>
      <c r="C599" t="s">
        <v>298</v>
      </c>
      <c r="D599" t="s">
        <v>29</v>
      </c>
      <c r="F599" t="s">
        <v>29800</v>
      </c>
      <c r="G599">
        <f>VLOOKUP(A599,'compiled works'!$A$6:$R$5503,18,0)</f>
        <v>31</v>
      </c>
      <c r="H599" t="str">
        <f>VLOOKUP(A599,'compiled works'!$A$6:$G$5503,7,0)&amp;D599</f>
        <v>1992Yes</v>
      </c>
      <c r="I599">
        <f>VLOOKUP(A599,'compiled works'!$A$6:$G$5503,7,0)</f>
        <v>1992</v>
      </c>
    </row>
    <row r="600" spans="1:9">
      <c r="A600">
        <v>3887</v>
      </c>
      <c r="C600" s="1" t="s">
        <v>298</v>
      </c>
      <c r="D600" s="1" t="s">
        <v>18</v>
      </c>
      <c r="E600" s="1">
        <v>1.4</v>
      </c>
      <c r="F600" t="s">
        <v>29842</v>
      </c>
      <c r="G600">
        <f>VLOOKUP(A600,'compiled works'!$A$6:$R$5503,18,0)</f>
        <v>48</v>
      </c>
      <c r="H600" t="str">
        <f>VLOOKUP(A600,'compiled works'!$A$6:$G$5503,7,0)&amp;D600</f>
        <v>1992No</v>
      </c>
      <c r="I600">
        <f>VLOOKUP(A600,'compiled works'!$A$6:$G$5503,7,0)</f>
        <v>1992</v>
      </c>
    </row>
    <row r="601" spans="1:9">
      <c r="A601">
        <v>447</v>
      </c>
      <c r="C601" t="s">
        <v>298</v>
      </c>
      <c r="D601" t="s">
        <v>29</v>
      </c>
      <c r="F601" t="s">
        <v>29800</v>
      </c>
      <c r="G601">
        <f>VLOOKUP(A601,'compiled works'!$A$6:$R$5503,18,0)</f>
        <v>48</v>
      </c>
      <c r="H601" t="str">
        <f>VLOOKUP(A601,'compiled works'!$A$6:$G$5503,7,0)&amp;D601</f>
        <v>1992Yes</v>
      </c>
      <c r="I601">
        <f>VLOOKUP(A601,'compiled works'!$A$6:$G$5503,7,0)</f>
        <v>1992</v>
      </c>
    </row>
    <row r="602" spans="1:9">
      <c r="A602">
        <v>1226</v>
      </c>
      <c r="C602" t="s">
        <v>298</v>
      </c>
      <c r="D602" t="s">
        <v>29</v>
      </c>
      <c r="F602" t="s">
        <v>29800</v>
      </c>
      <c r="G602">
        <f>VLOOKUP(A602,'compiled works'!$A$6:$R$5503,18,0)</f>
        <v>48</v>
      </c>
      <c r="H602" t="str">
        <f>VLOOKUP(A602,'compiled works'!$A$6:$G$5503,7,0)&amp;D602</f>
        <v>1992Yes</v>
      </c>
      <c r="I602">
        <f>VLOOKUP(A602,'compiled works'!$A$6:$G$5503,7,0)</f>
        <v>1992</v>
      </c>
    </row>
    <row r="603" spans="1:9">
      <c r="A603">
        <v>1462</v>
      </c>
      <c r="C603" t="s">
        <v>298</v>
      </c>
      <c r="D603" t="s">
        <v>29</v>
      </c>
      <c r="E603">
        <v>240</v>
      </c>
      <c r="F603" t="s">
        <v>29800</v>
      </c>
      <c r="G603">
        <f>VLOOKUP(A603,'compiled works'!$A$6:$R$5503,18,0)</f>
        <v>48</v>
      </c>
      <c r="H603" t="str">
        <f>VLOOKUP(A603,'compiled works'!$A$6:$G$5503,7,0)&amp;D603</f>
        <v>1992Yes</v>
      </c>
      <c r="I603">
        <f>VLOOKUP(A603,'compiled works'!$A$6:$G$5503,7,0)</f>
        <v>1992</v>
      </c>
    </row>
    <row r="604" spans="1:9">
      <c r="A604">
        <v>1631</v>
      </c>
      <c r="C604" t="s">
        <v>298</v>
      </c>
      <c r="D604" t="s">
        <v>29</v>
      </c>
      <c r="F604" t="s">
        <v>29800</v>
      </c>
      <c r="G604">
        <f>VLOOKUP(A604,'compiled works'!$A$6:$R$5503,18,0)</f>
        <v>48</v>
      </c>
      <c r="H604" t="str">
        <f>VLOOKUP(A604,'compiled works'!$A$6:$G$5503,7,0)&amp;D604</f>
        <v>1992Yes</v>
      </c>
      <c r="I604">
        <f>VLOOKUP(A604,'compiled works'!$A$6:$G$5503,7,0)</f>
        <v>1992</v>
      </c>
    </row>
    <row r="605" spans="1:9">
      <c r="A605">
        <v>1886</v>
      </c>
      <c r="C605" t="s">
        <v>298</v>
      </c>
      <c r="D605" t="s">
        <v>29</v>
      </c>
      <c r="F605" t="s">
        <v>29800</v>
      </c>
      <c r="G605">
        <f>VLOOKUP(A605,'compiled works'!$A$6:$R$5503,18,0)</f>
        <v>48</v>
      </c>
      <c r="H605" t="str">
        <f>VLOOKUP(A605,'compiled works'!$A$6:$G$5503,7,0)&amp;D605</f>
        <v>1992Yes</v>
      </c>
      <c r="I605">
        <f>VLOOKUP(A605,'compiled works'!$A$6:$G$5503,7,0)</f>
        <v>1992</v>
      </c>
    </row>
    <row r="606" spans="1:9">
      <c r="A606">
        <v>694</v>
      </c>
      <c r="C606" t="s">
        <v>298</v>
      </c>
      <c r="D606" t="s">
        <v>29</v>
      </c>
      <c r="F606" t="s">
        <v>29800</v>
      </c>
      <c r="G606">
        <f>VLOOKUP(A606,'compiled works'!$A$6:$R$5503,18,0)</f>
        <v>50</v>
      </c>
      <c r="H606" t="str">
        <f>VLOOKUP(A606,'compiled works'!$A$6:$G$5503,7,0)&amp;D606</f>
        <v>1992Yes</v>
      </c>
      <c r="I606">
        <f>VLOOKUP(A606,'compiled works'!$A$6:$G$5503,7,0)</f>
        <v>1992</v>
      </c>
    </row>
    <row r="607" spans="1:9">
      <c r="A607">
        <v>3836</v>
      </c>
      <c r="C607" s="1" t="s">
        <v>298</v>
      </c>
      <c r="D607" s="1" t="s">
        <v>29</v>
      </c>
      <c r="E607" s="1"/>
      <c r="F607" t="s">
        <v>29800</v>
      </c>
      <c r="G607">
        <f>VLOOKUP(A607,'compiled works'!$A$6:$R$5503,18,0)</f>
        <v>50</v>
      </c>
      <c r="H607" t="str">
        <f>VLOOKUP(A607,'compiled works'!$A$6:$G$5503,7,0)&amp;D607</f>
        <v>1992Yes</v>
      </c>
      <c r="I607">
        <f>VLOOKUP(A607,'compiled works'!$A$6:$G$5503,7,0)</f>
        <v>1992</v>
      </c>
    </row>
    <row r="608" spans="1:9">
      <c r="A608">
        <v>168</v>
      </c>
      <c r="C608" t="s">
        <v>298</v>
      </c>
      <c r="D608" t="s">
        <v>29</v>
      </c>
      <c r="E608">
        <v>324</v>
      </c>
      <c r="F608" t="s">
        <v>29800</v>
      </c>
      <c r="G608">
        <f>VLOOKUP(A608,'compiled works'!$A$6:$R$5503,18,0)</f>
        <v>57</v>
      </c>
      <c r="H608" t="str">
        <f>VLOOKUP(A608,'compiled works'!$A$6:$G$5503,7,0)&amp;D608</f>
        <v>1992Yes</v>
      </c>
      <c r="I608">
        <f>VLOOKUP(A608,'compiled works'!$A$6:$G$5503,7,0)</f>
        <v>1992</v>
      </c>
    </row>
    <row r="609" spans="1:9">
      <c r="A609">
        <v>2075</v>
      </c>
      <c r="C609" t="s">
        <v>298</v>
      </c>
      <c r="D609" t="s">
        <v>29</v>
      </c>
      <c r="F609" t="s">
        <v>29800</v>
      </c>
      <c r="G609">
        <f>VLOOKUP(A609,'compiled works'!$A$6:$R$5503,18,0)</f>
        <v>57</v>
      </c>
      <c r="H609" t="str">
        <f>VLOOKUP(A609,'compiled works'!$A$6:$G$5503,7,0)&amp;D609</f>
        <v>1992Yes</v>
      </c>
      <c r="I609">
        <f>VLOOKUP(A609,'compiled works'!$A$6:$G$5503,7,0)</f>
        <v>1992</v>
      </c>
    </row>
    <row r="610" spans="1:9">
      <c r="A610">
        <v>545</v>
      </c>
      <c r="C610" t="s">
        <v>298</v>
      </c>
      <c r="D610" t="s">
        <v>29</v>
      </c>
      <c r="F610" t="s">
        <v>29800</v>
      </c>
      <c r="G610">
        <f>VLOOKUP(A610,'compiled works'!$A$6:$R$5503,18,0)</f>
        <v>68</v>
      </c>
      <c r="H610" t="str">
        <f>VLOOKUP(A610,'compiled works'!$A$6:$G$5503,7,0)&amp;D610</f>
        <v>1992Yes</v>
      </c>
      <c r="I610">
        <f>VLOOKUP(A610,'compiled works'!$A$6:$G$5503,7,0)</f>
        <v>1992</v>
      </c>
    </row>
    <row r="611" spans="1:9">
      <c r="A611">
        <v>1012</v>
      </c>
      <c r="C611" t="s">
        <v>298</v>
      </c>
      <c r="D611" t="s">
        <v>29</v>
      </c>
      <c r="F611" t="s">
        <v>29800</v>
      </c>
      <c r="G611">
        <f>VLOOKUP(A611,'compiled works'!$A$6:$R$5503,18,0)</f>
        <v>80</v>
      </c>
      <c r="H611" t="str">
        <f>VLOOKUP(A611,'compiled works'!$A$6:$G$5503,7,0)&amp;D611</f>
        <v>1992Yes</v>
      </c>
      <c r="I611">
        <f>VLOOKUP(A611,'compiled works'!$A$6:$G$5503,7,0)</f>
        <v>1992</v>
      </c>
    </row>
    <row r="612" spans="1:9">
      <c r="A612">
        <v>2534</v>
      </c>
      <c r="C612" t="s">
        <v>298</v>
      </c>
      <c r="D612" t="s">
        <v>29</v>
      </c>
      <c r="F612" t="s">
        <v>29800</v>
      </c>
      <c r="G612">
        <f>VLOOKUP(A612,'compiled works'!$A$6:$R$5503,18,0)</f>
        <v>87</v>
      </c>
      <c r="H612" t="str">
        <f>VLOOKUP(A612,'compiled works'!$A$6:$G$5503,7,0)&amp;D612</f>
        <v>1992Yes</v>
      </c>
      <c r="I612">
        <f>VLOOKUP(A612,'compiled works'!$A$6:$G$5503,7,0)</f>
        <v>1992</v>
      </c>
    </row>
    <row r="613" spans="1:9">
      <c r="A613">
        <v>3864</v>
      </c>
      <c r="C613" s="1" t="s">
        <v>298</v>
      </c>
      <c r="D613" s="1" t="s">
        <v>29</v>
      </c>
      <c r="E613" s="1"/>
      <c r="F613" t="s">
        <v>29800</v>
      </c>
      <c r="G613">
        <f>VLOOKUP(A613,'compiled works'!$A$6:$R$5503,18,0)</f>
        <v>87</v>
      </c>
      <c r="H613" t="str">
        <f>VLOOKUP(A613,'compiled works'!$A$6:$G$5503,7,0)&amp;D613</f>
        <v>1992Yes</v>
      </c>
      <c r="I613">
        <f>VLOOKUP(A613,'compiled works'!$A$6:$G$5503,7,0)</f>
        <v>1992</v>
      </c>
    </row>
    <row r="614" spans="1:9">
      <c r="A614">
        <v>3865</v>
      </c>
      <c r="C614" s="1" t="s">
        <v>298</v>
      </c>
      <c r="D614" s="1" t="s">
        <v>29</v>
      </c>
      <c r="E614" s="1"/>
      <c r="F614" t="s">
        <v>29800</v>
      </c>
      <c r="G614">
        <f>VLOOKUP(A614,'compiled works'!$A$6:$R$5503,18,0)</f>
        <v>87</v>
      </c>
      <c r="H614" t="str">
        <f>VLOOKUP(A614,'compiled works'!$A$6:$G$5503,7,0)&amp;D614</f>
        <v>1992Yes</v>
      </c>
      <c r="I614">
        <f>VLOOKUP(A614,'compiled works'!$A$6:$G$5503,7,0)</f>
        <v>1992</v>
      </c>
    </row>
    <row r="615" spans="1:9">
      <c r="A615">
        <v>3866</v>
      </c>
      <c r="C615" s="1" t="s">
        <v>298</v>
      </c>
      <c r="D615" s="1" t="s">
        <v>29</v>
      </c>
      <c r="E615" s="1"/>
      <c r="F615" t="s">
        <v>29800</v>
      </c>
      <c r="G615">
        <f>VLOOKUP(A615,'compiled works'!$A$6:$R$5503,18,0)</f>
        <v>87</v>
      </c>
      <c r="H615" t="str">
        <f>VLOOKUP(A615,'compiled works'!$A$6:$G$5503,7,0)&amp;D615</f>
        <v>1992Yes</v>
      </c>
      <c r="I615">
        <f>VLOOKUP(A615,'compiled works'!$A$6:$G$5503,7,0)</f>
        <v>1992</v>
      </c>
    </row>
    <row r="616" spans="1:9">
      <c r="A616">
        <v>4</v>
      </c>
      <c r="C616" t="s">
        <v>298</v>
      </c>
      <c r="D616" t="s">
        <v>29</v>
      </c>
      <c r="F616" t="s">
        <v>29800</v>
      </c>
      <c r="G616">
        <f>VLOOKUP(A616,'compiled works'!$A$6:$R$5503,18,0)</f>
        <v>100</v>
      </c>
      <c r="H616" t="str">
        <f>VLOOKUP(A616,'compiled works'!$A$6:$G$5503,7,0)&amp;D616</f>
        <v>1992Yes</v>
      </c>
      <c r="I616">
        <f>VLOOKUP(A616,'compiled works'!$A$6:$G$5503,7,0)</f>
        <v>1992</v>
      </c>
    </row>
    <row r="617" spans="1:9">
      <c r="A617">
        <v>228</v>
      </c>
      <c r="C617" t="s">
        <v>298</v>
      </c>
      <c r="D617" t="s">
        <v>29</v>
      </c>
      <c r="F617" t="s">
        <v>29800</v>
      </c>
      <c r="G617">
        <f>VLOOKUP(A617,'compiled works'!$A$6:$R$5503,18,0)</f>
        <v>103</v>
      </c>
      <c r="H617" t="str">
        <f>VLOOKUP(A617,'compiled works'!$A$6:$G$5503,7,0)&amp;D617</f>
        <v>1992Yes</v>
      </c>
      <c r="I617">
        <f>VLOOKUP(A617,'compiled works'!$A$6:$G$5503,7,0)</f>
        <v>1992</v>
      </c>
    </row>
    <row r="618" spans="1:9">
      <c r="A618">
        <v>1559</v>
      </c>
      <c r="C618" t="s">
        <v>298</v>
      </c>
      <c r="D618" t="s">
        <v>29</v>
      </c>
      <c r="F618" t="s">
        <v>29800</v>
      </c>
      <c r="G618">
        <f>VLOOKUP(A618,'compiled works'!$A$6:$R$5503,18,0)</f>
        <v>107</v>
      </c>
      <c r="H618" t="str">
        <f>VLOOKUP(A618,'compiled works'!$A$6:$G$5503,7,0)&amp;D618</f>
        <v>1992Yes</v>
      </c>
      <c r="I618">
        <f>VLOOKUP(A618,'compiled works'!$A$6:$G$5503,7,0)</f>
        <v>1992</v>
      </c>
    </row>
    <row r="619" spans="1:9">
      <c r="A619">
        <v>2062</v>
      </c>
      <c r="C619" t="s">
        <v>298</v>
      </c>
      <c r="D619" t="s">
        <v>29</v>
      </c>
      <c r="F619" t="s">
        <v>29800</v>
      </c>
      <c r="G619">
        <f>VLOOKUP(A619,'compiled works'!$A$6:$R$5503,18,0)</f>
        <v>107</v>
      </c>
      <c r="H619" t="str">
        <f>VLOOKUP(A619,'compiled works'!$A$6:$G$5503,7,0)&amp;D619</f>
        <v>1992Yes</v>
      </c>
      <c r="I619">
        <f>VLOOKUP(A619,'compiled works'!$A$6:$G$5503,7,0)</f>
        <v>1992</v>
      </c>
    </row>
    <row r="620" spans="1:9">
      <c r="A620">
        <v>3894</v>
      </c>
      <c r="C620" s="1" t="s">
        <v>298</v>
      </c>
      <c r="D620" s="1" t="s">
        <v>29</v>
      </c>
      <c r="E620" s="1"/>
      <c r="F620" t="s">
        <v>29800</v>
      </c>
      <c r="G620">
        <f>VLOOKUP(A620,'compiled works'!$A$6:$R$5503,18,0)</f>
        <v>107</v>
      </c>
      <c r="H620" t="str">
        <f>VLOOKUP(A620,'compiled works'!$A$6:$G$5503,7,0)&amp;D620</f>
        <v>1992Yes</v>
      </c>
      <c r="I620">
        <f>VLOOKUP(A620,'compiled works'!$A$6:$G$5503,7,0)</f>
        <v>1992</v>
      </c>
    </row>
    <row r="621" spans="1:9">
      <c r="A621">
        <v>3895</v>
      </c>
      <c r="C621" s="1" t="s">
        <v>298</v>
      </c>
      <c r="D621" s="1" t="s">
        <v>29</v>
      </c>
      <c r="E621" s="1"/>
      <c r="F621" t="s">
        <v>29800</v>
      </c>
      <c r="G621">
        <f>VLOOKUP(A621,'compiled works'!$A$6:$R$5503,18,0)</f>
        <v>107</v>
      </c>
      <c r="H621" t="str">
        <f>VLOOKUP(A621,'compiled works'!$A$6:$G$5503,7,0)&amp;D621</f>
        <v>1992Yes</v>
      </c>
      <c r="I621">
        <f>VLOOKUP(A621,'compiled works'!$A$6:$G$5503,7,0)</f>
        <v>1992</v>
      </c>
    </row>
    <row r="622" spans="1:9">
      <c r="A622">
        <v>3883</v>
      </c>
      <c r="C622" s="1" t="s">
        <v>298</v>
      </c>
      <c r="D622" s="1" t="s">
        <v>18</v>
      </c>
      <c r="E622" s="1"/>
      <c r="F622" t="s">
        <v>29842</v>
      </c>
      <c r="G622">
        <f>VLOOKUP(A622,'compiled works'!$A$6:$R$5503,18,0)</f>
        <v>108</v>
      </c>
      <c r="H622" t="str">
        <f>VLOOKUP(A622,'compiled works'!$A$6:$G$5503,7,0)&amp;D622</f>
        <v>1992No</v>
      </c>
      <c r="I622">
        <f>VLOOKUP(A622,'compiled works'!$A$6:$G$5503,7,0)</f>
        <v>1992</v>
      </c>
    </row>
    <row r="623" spans="1:9">
      <c r="A623">
        <v>3889</v>
      </c>
      <c r="C623" s="1" t="s">
        <v>298</v>
      </c>
      <c r="D623" s="1" t="s">
        <v>18</v>
      </c>
      <c r="E623" s="1"/>
      <c r="F623" t="s">
        <v>29842</v>
      </c>
      <c r="G623">
        <f>VLOOKUP(A623,'compiled works'!$A$6:$R$5503,18,0)</f>
        <v>123</v>
      </c>
      <c r="H623" t="str">
        <f>VLOOKUP(A623,'compiled works'!$A$6:$G$5503,7,0)&amp;D623</f>
        <v>1992No</v>
      </c>
      <c r="I623">
        <f>VLOOKUP(A623,'compiled works'!$A$6:$G$5503,7,0)</f>
        <v>1992</v>
      </c>
    </row>
    <row r="624" spans="1:9">
      <c r="A624">
        <v>3907</v>
      </c>
      <c r="C624" s="1" t="s">
        <v>298</v>
      </c>
      <c r="D624" s="1" t="s">
        <v>18</v>
      </c>
      <c r="E624" s="1"/>
      <c r="F624" t="s">
        <v>29842</v>
      </c>
      <c r="G624">
        <f>VLOOKUP(A624,'compiled works'!$A$6:$R$5503,18,0)</f>
        <v>151</v>
      </c>
      <c r="H624" t="str">
        <f>VLOOKUP(A624,'compiled works'!$A$6:$G$5503,7,0)&amp;D624</f>
        <v>1992No</v>
      </c>
      <c r="I624">
        <f>VLOOKUP(A624,'compiled works'!$A$6:$G$5503,7,0)</f>
        <v>1992</v>
      </c>
    </row>
    <row r="625" spans="1:9">
      <c r="A625">
        <v>1384</v>
      </c>
      <c r="C625" t="s">
        <v>298</v>
      </c>
      <c r="D625" t="s">
        <v>29</v>
      </c>
      <c r="F625" t="s">
        <v>29800</v>
      </c>
      <c r="G625">
        <f>VLOOKUP(A625,'compiled works'!$A$6:$R$5503,18,0)</f>
        <v>171</v>
      </c>
      <c r="H625" t="str">
        <f>VLOOKUP(A625,'compiled works'!$A$6:$G$5503,7,0)&amp;D625</f>
        <v>1992Yes</v>
      </c>
      <c r="I625">
        <f>VLOOKUP(A625,'compiled works'!$A$6:$G$5503,7,0)</f>
        <v>1992</v>
      </c>
    </row>
    <row r="626" spans="1:9">
      <c r="A626">
        <v>3805</v>
      </c>
      <c r="C626" s="1" t="s">
        <v>298</v>
      </c>
      <c r="D626" s="1" t="s">
        <v>18</v>
      </c>
      <c r="E626" s="1"/>
      <c r="F626" t="s">
        <v>29842</v>
      </c>
      <c r="G626">
        <f>VLOOKUP(A626,'compiled works'!$A$6:$R$5503,18,0)</f>
        <v>173</v>
      </c>
      <c r="H626" t="str">
        <f>VLOOKUP(A626,'compiled works'!$A$6:$G$5503,7,0)&amp;D626</f>
        <v>1992No</v>
      </c>
      <c r="I626">
        <f>VLOOKUP(A626,'compiled works'!$A$6:$G$5503,7,0)</f>
        <v>1992</v>
      </c>
    </row>
    <row r="627" spans="1:9">
      <c r="A627">
        <v>3871</v>
      </c>
      <c r="C627" s="1" t="s">
        <v>298</v>
      </c>
      <c r="D627" s="1" t="s">
        <v>29</v>
      </c>
      <c r="E627" s="1"/>
      <c r="F627" t="s">
        <v>29800</v>
      </c>
      <c r="G627">
        <f>VLOOKUP(A627,'compiled works'!$A$6:$R$5503,18,0)</f>
        <v>180</v>
      </c>
      <c r="H627" t="str">
        <f>VLOOKUP(A627,'compiled works'!$A$6:$G$5503,7,0)&amp;D627</f>
        <v>1992Yes</v>
      </c>
      <c r="I627">
        <f>VLOOKUP(A627,'compiled works'!$A$6:$G$5503,7,0)</f>
        <v>1992</v>
      </c>
    </row>
    <row r="628" spans="1:9">
      <c r="A628">
        <v>886</v>
      </c>
      <c r="C628" t="s">
        <v>298</v>
      </c>
      <c r="D628" t="s">
        <v>29</v>
      </c>
      <c r="F628" t="s">
        <v>29800</v>
      </c>
      <c r="G628">
        <f>VLOOKUP(A628,'compiled works'!$A$6:$R$5503,18,0)</f>
        <v>184</v>
      </c>
      <c r="H628" t="str">
        <f>VLOOKUP(A628,'compiled works'!$A$6:$G$5503,7,0)&amp;D628</f>
        <v>1992Yes</v>
      </c>
      <c r="I628">
        <f>VLOOKUP(A628,'compiled works'!$A$6:$G$5503,7,0)</f>
        <v>1992</v>
      </c>
    </row>
    <row r="629" spans="1:9">
      <c r="A629">
        <v>1989</v>
      </c>
      <c r="C629" t="s">
        <v>298</v>
      </c>
      <c r="D629" t="s">
        <v>29</v>
      </c>
      <c r="F629" t="s">
        <v>29800</v>
      </c>
      <c r="G629">
        <f>VLOOKUP(A629,'compiled works'!$A$6:$R$5503,18,0)</f>
        <v>184</v>
      </c>
      <c r="H629" t="str">
        <f>VLOOKUP(A629,'compiled works'!$A$6:$G$5503,7,0)&amp;D629</f>
        <v>1992Yes</v>
      </c>
      <c r="I629">
        <f>VLOOKUP(A629,'compiled works'!$A$6:$G$5503,7,0)</f>
        <v>1992</v>
      </c>
    </row>
    <row r="630" spans="1:9">
      <c r="A630">
        <v>3905</v>
      </c>
      <c r="C630" s="1" t="s">
        <v>298</v>
      </c>
      <c r="D630" s="1" t="s">
        <v>29</v>
      </c>
      <c r="E630" s="1"/>
      <c r="F630" t="s">
        <v>29800</v>
      </c>
      <c r="G630">
        <f>VLOOKUP(A630,'compiled works'!$A$6:$R$5503,18,0)</f>
        <v>184</v>
      </c>
      <c r="H630" t="str">
        <f>VLOOKUP(A630,'compiled works'!$A$6:$G$5503,7,0)&amp;D630</f>
        <v>1992Yes</v>
      </c>
      <c r="I630">
        <f>VLOOKUP(A630,'compiled works'!$A$6:$G$5503,7,0)</f>
        <v>1992</v>
      </c>
    </row>
    <row r="631" spans="1:9">
      <c r="A631">
        <v>2274</v>
      </c>
      <c r="C631" t="s">
        <v>298</v>
      </c>
      <c r="D631" t="s">
        <v>29</v>
      </c>
      <c r="F631" t="s">
        <v>29800</v>
      </c>
      <c r="G631">
        <f>VLOOKUP(A631,'compiled works'!$A$6:$R$5503,18,0)</f>
        <v>185</v>
      </c>
      <c r="H631" t="str">
        <f>VLOOKUP(A631,'compiled works'!$A$6:$G$5503,7,0)&amp;D631</f>
        <v>1992Yes</v>
      </c>
      <c r="I631">
        <f>VLOOKUP(A631,'compiled works'!$A$6:$G$5503,7,0)</f>
        <v>1992</v>
      </c>
    </row>
    <row r="632" spans="1:9">
      <c r="A632">
        <v>242</v>
      </c>
      <c r="C632" t="s">
        <v>298</v>
      </c>
      <c r="D632" t="s">
        <v>29</v>
      </c>
      <c r="F632" t="s">
        <v>29800</v>
      </c>
      <c r="G632">
        <f>VLOOKUP(A632,'compiled works'!$A$6:$R$5503,18,0)</f>
        <v>186</v>
      </c>
      <c r="H632" t="str">
        <f>VLOOKUP(A632,'compiled works'!$A$6:$G$5503,7,0)&amp;D632</f>
        <v>1992Yes</v>
      </c>
      <c r="I632">
        <f>VLOOKUP(A632,'compiled works'!$A$6:$G$5503,7,0)</f>
        <v>1992</v>
      </c>
    </row>
    <row r="633" spans="1:9">
      <c r="A633">
        <v>1458</v>
      </c>
      <c r="C633" t="s">
        <v>298</v>
      </c>
      <c r="D633" t="s">
        <v>29</v>
      </c>
      <c r="F633" t="s">
        <v>29800</v>
      </c>
      <c r="G633">
        <f>VLOOKUP(A633,'compiled works'!$A$6:$R$5503,18,0)</f>
        <v>186</v>
      </c>
      <c r="H633" t="str">
        <f>VLOOKUP(A633,'compiled works'!$A$6:$G$5503,7,0)&amp;D633</f>
        <v>1992Yes</v>
      </c>
      <c r="I633">
        <f>VLOOKUP(A633,'compiled works'!$A$6:$G$5503,7,0)</f>
        <v>1992</v>
      </c>
    </row>
    <row r="634" spans="1:9">
      <c r="A634">
        <v>2220</v>
      </c>
      <c r="C634" t="s">
        <v>298</v>
      </c>
      <c r="D634" t="s">
        <v>29</v>
      </c>
      <c r="F634" t="s">
        <v>29800</v>
      </c>
      <c r="G634">
        <f>VLOOKUP(A634,'compiled works'!$A$6:$R$5503,18,0)</f>
        <v>186</v>
      </c>
      <c r="H634" t="str">
        <f>VLOOKUP(A634,'compiled works'!$A$6:$G$5503,7,0)&amp;D634</f>
        <v>1992Yes</v>
      </c>
      <c r="I634">
        <f>VLOOKUP(A634,'compiled works'!$A$6:$G$5503,7,0)</f>
        <v>1992</v>
      </c>
    </row>
    <row r="635" spans="1:9">
      <c r="A635">
        <v>3859</v>
      </c>
      <c r="C635" s="1" t="s">
        <v>298</v>
      </c>
      <c r="D635" s="1" t="s">
        <v>29</v>
      </c>
      <c r="E635" s="1"/>
      <c r="F635" t="s">
        <v>29800</v>
      </c>
      <c r="G635">
        <f>VLOOKUP(A635,'compiled works'!$A$6:$R$5503,18,0)</f>
        <v>189</v>
      </c>
      <c r="H635" t="str">
        <f>VLOOKUP(A635,'compiled works'!$A$6:$G$5503,7,0)&amp;D635</f>
        <v>1992Yes</v>
      </c>
      <c r="I635">
        <f>VLOOKUP(A635,'compiled works'!$A$6:$G$5503,7,0)</f>
        <v>1992</v>
      </c>
    </row>
    <row r="636" spans="1:9">
      <c r="A636">
        <v>318</v>
      </c>
      <c r="C636" t="s">
        <v>298</v>
      </c>
      <c r="D636" t="s">
        <v>29</v>
      </c>
      <c r="F636" t="s">
        <v>29800</v>
      </c>
      <c r="G636">
        <f>VLOOKUP(A636,'compiled works'!$A$6:$R$5503,18,0)</f>
        <v>190</v>
      </c>
      <c r="H636" t="str">
        <f>VLOOKUP(A636,'compiled works'!$A$6:$G$5503,7,0)&amp;D636</f>
        <v>1992Yes</v>
      </c>
      <c r="I636">
        <f>VLOOKUP(A636,'compiled works'!$A$6:$G$5503,7,0)</f>
        <v>1992</v>
      </c>
    </row>
    <row r="637" spans="1:9">
      <c r="A637">
        <v>1856</v>
      </c>
      <c r="C637" t="s">
        <v>298</v>
      </c>
      <c r="D637" t="s">
        <v>18</v>
      </c>
      <c r="F637" t="s">
        <v>29842</v>
      </c>
      <c r="G637">
        <f>VLOOKUP(A637,'compiled works'!$A$6:$R$5503,18,0)</f>
        <v>192</v>
      </c>
      <c r="H637" t="str">
        <f>VLOOKUP(A637,'compiled works'!$A$6:$G$5503,7,0)&amp;D637</f>
        <v>1992No</v>
      </c>
      <c r="I637">
        <f>VLOOKUP(A637,'compiled works'!$A$6:$G$5503,7,0)</f>
        <v>1992</v>
      </c>
    </row>
    <row r="638" spans="1:9">
      <c r="A638">
        <v>111</v>
      </c>
      <c r="C638" t="s">
        <v>298</v>
      </c>
      <c r="D638" t="s">
        <v>18</v>
      </c>
      <c r="F638" t="s">
        <v>29842</v>
      </c>
      <c r="G638">
        <f>VLOOKUP(A638,'compiled works'!$A$6:$R$5503,18,0)</f>
        <v>193</v>
      </c>
      <c r="H638" t="str">
        <f>VLOOKUP(A638,'compiled works'!$A$6:$G$5503,7,0)&amp;D638</f>
        <v>1992No</v>
      </c>
      <c r="I638">
        <f>VLOOKUP(A638,'compiled works'!$A$6:$G$5503,7,0)</f>
        <v>1992</v>
      </c>
    </row>
    <row r="639" spans="1:9">
      <c r="A639">
        <v>22</v>
      </c>
      <c r="C639" t="s">
        <v>298</v>
      </c>
      <c r="D639" t="s">
        <v>29</v>
      </c>
      <c r="E639">
        <v>4</v>
      </c>
      <c r="F639" t="s">
        <v>29800</v>
      </c>
      <c r="G639">
        <f>VLOOKUP(A639,'compiled works'!$A$6:$R$5503,18,0)</f>
        <v>193</v>
      </c>
      <c r="H639" t="str">
        <f>VLOOKUP(A639,'compiled works'!$A$6:$G$5503,7,0)&amp;D639</f>
        <v>1992Yes</v>
      </c>
      <c r="I639">
        <f>VLOOKUP(A639,'compiled works'!$A$6:$G$5503,7,0)</f>
        <v>1992</v>
      </c>
    </row>
    <row r="640" spans="1:9">
      <c r="A640">
        <v>2031</v>
      </c>
      <c r="C640" t="s">
        <v>298</v>
      </c>
      <c r="D640" t="s">
        <v>29</v>
      </c>
      <c r="F640" t="s">
        <v>29800</v>
      </c>
      <c r="G640">
        <f>VLOOKUP(A640,'compiled works'!$A$6:$R$5503,18,0)</f>
        <v>199</v>
      </c>
      <c r="H640" t="str">
        <f>VLOOKUP(A640,'compiled works'!$A$6:$G$5503,7,0)&amp;D640</f>
        <v>1992Yes</v>
      </c>
      <c r="I640">
        <f>VLOOKUP(A640,'compiled works'!$A$6:$G$5503,7,0)</f>
        <v>1992</v>
      </c>
    </row>
    <row r="641" spans="1:9">
      <c r="A641">
        <v>2007</v>
      </c>
      <c r="C641" t="s">
        <v>298</v>
      </c>
      <c r="D641" t="s">
        <v>29</v>
      </c>
      <c r="F641" t="s">
        <v>29800</v>
      </c>
      <c r="G641">
        <f>VLOOKUP(A641,'compiled works'!$A$6:$R$5503,18,0)</f>
        <v>200</v>
      </c>
      <c r="H641" t="str">
        <f>VLOOKUP(A641,'compiled works'!$A$6:$G$5503,7,0)&amp;D641</f>
        <v>1992Yes</v>
      </c>
      <c r="I641">
        <f>VLOOKUP(A641,'compiled works'!$A$6:$G$5503,7,0)</f>
        <v>1992</v>
      </c>
    </row>
    <row r="642" spans="1:9">
      <c r="A642">
        <v>305</v>
      </c>
      <c r="C642" t="s">
        <v>1426</v>
      </c>
      <c r="D642" t="s">
        <v>29</v>
      </c>
      <c r="F642" t="s">
        <v>29800</v>
      </c>
      <c r="G642">
        <f>VLOOKUP(A642,'compiled works'!$A$6:$R$5503,18,0)</f>
        <v>16</v>
      </c>
      <c r="H642" t="str">
        <f>VLOOKUP(A642,'compiled works'!$A$6:$G$5503,7,0)&amp;D642</f>
        <v>1992Yes</v>
      </c>
      <c r="I642">
        <f>VLOOKUP(A642,'compiled works'!$A$6:$G$5503,7,0)</f>
        <v>1992</v>
      </c>
    </row>
    <row r="643" spans="1:9">
      <c r="A643">
        <v>1495</v>
      </c>
      <c r="C643" t="s">
        <v>1426</v>
      </c>
      <c r="D643" t="s">
        <v>29</v>
      </c>
      <c r="F643" t="s">
        <v>29800</v>
      </c>
      <c r="G643">
        <f>VLOOKUP(A643,'compiled works'!$A$6:$R$5503,18,0)</f>
        <v>22</v>
      </c>
      <c r="H643" t="str">
        <f>VLOOKUP(A643,'compiled works'!$A$6:$G$5503,7,0)&amp;D643</f>
        <v>1992Yes</v>
      </c>
      <c r="I643">
        <f>VLOOKUP(A643,'compiled works'!$A$6:$G$5503,7,0)</f>
        <v>1992</v>
      </c>
    </row>
    <row r="644" spans="1:9">
      <c r="A644">
        <v>1927</v>
      </c>
      <c r="C644" t="s">
        <v>1426</v>
      </c>
      <c r="D644" t="s">
        <v>29</v>
      </c>
      <c r="F644" t="s">
        <v>29800</v>
      </c>
      <c r="G644">
        <f>VLOOKUP(A644,'compiled works'!$A$6:$R$5503,18,0)</f>
        <v>22</v>
      </c>
      <c r="H644" t="str">
        <f>VLOOKUP(A644,'compiled works'!$A$6:$G$5503,7,0)&amp;D644</f>
        <v>1992Yes</v>
      </c>
      <c r="I644">
        <f>VLOOKUP(A644,'compiled works'!$A$6:$G$5503,7,0)</f>
        <v>1992</v>
      </c>
    </row>
    <row r="645" spans="1:9">
      <c r="A645">
        <v>608</v>
      </c>
      <c r="C645" t="s">
        <v>1426</v>
      </c>
      <c r="D645" t="s">
        <v>29</v>
      </c>
      <c r="F645" t="s">
        <v>29800</v>
      </c>
      <c r="G645">
        <f>VLOOKUP(A645,'compiled works'!$A$6:$R$5503,18,0)</f>
        <v>57</v>
      </c>
      <c r="H645" t="str">
        <f>VLOOKUP(A645,'compiled works'!$A$6:$G$5503,7,0)&amp;D645</f>
        <v>1992Yes</v>
      </c>
      <c r="I645">
        <f>VLOOKUP(A645,'compiled works'!$A$6:$G$5503,7,0)</f>
        <v>1992</v>
      </c>
    </row>
    <row r="646" spans="1:9">
      <c r="A646">
        <v>1545</v>
      </c>
      <c r="C646" t="s">
        <v>1426</v>
      </c>
      <c r="D646" t="s">
        <v>29</v>
      </c>
      <c r="F646" t="s">
        <v>29800</v>
      </c>
      <c r="G646">
        <f>VLOOKUP(A646,'compiled works'!$A$6:$R$5503,18,0)</f>
        <v>96</v>
      </c>
      <c r="H646" t="str">
        <f>VLOOKUP(A646,'compiled works'!$A$6:$G$5503,7,0)&amp;D646</f>
        <v>1992Yes</v>
      </c>
      <c r="I646">
        <f>VLOOKUP(A646,'compiled works'!$A$6:$G$5503,7,0)</f>
        <v>1992</v>
      </c>
    </row>
    <row r="647" spans="1:9">
      <c r="A647">
        <v>1746</v>
      </c>
      <c r="C647" t="s">
        <v>1426</v>
      </c>
      <c r="D647" t="s">
        <v>29</v>
      </c>
      <c r="F647" t="s">
        <v>29800</v>
      </c>
      <c r="G647">
        <f>VLOOKUP(A647,'compiled works'!$A$6:$R$5503,18,0)</f>
        <v>138</v>
      </c>
      <c r="H647" t="str">
        <f>VLOOKUP(A647,'compiled works'!$A$6:$G$5503,7,0)&amp;D647</f>
        <v>1992Yes</v>
      </c>
      <c r="I647">
        <f>VLOOKUP(A647,'compiled works'!$A$6:$G$5503,7,0)</f>
        <v>1992</v>
      </c>
    </row>
    <row r="648" spans="1:9">
      <c r="A648">
        <v>333</v>
      </c>
      <c r="C648" t="s">
        <v>1426</v>
      </c>
      <c r="D648" t="s">
        <v>29</v>
      </c>
      <c r="F648" t="s">
        <v>29893</v>
      </c>
      <c r="G648">
        <f>VLOOKUP(A648,'compiled works'!$A$6:$R$5503,18,0)</f>
        <v>170</v>
      </c>
      <c r="H648" t="str">
        <f>VLOOKUP(A648,'compiled works'!$A$6:$G$5503,7,0)&amp;D648</f>
        <v>1992Yes</v>
      </c>
      <c r="I648">
        <f>VLOOKUP(A648,'compiled works'!$A$6:$G$5503,7,0)</f>
        <v>1992</v>
      </c>
    </row>
    <row r="649" spans="1:9">
      <c r="A649">
        <v>3855</v>
      </c>
      <c r="C649" s="1" t="s">
        <v>36</v>
      </c>
      <c r="D649" s="1" t="s">
        <v>29</v>
      </c>
      <c r="E649" s="1"/>
      <c r="F649" t="s">
        <v>29800</v>
      </c>
      <c r="G649">
        <f>VLOOKUP(A649,'compiled works'!$A$6:$R$5503,18,0)</f>
        <v>38</v>
      </c>
      <c r="H649" t="str">
        <f>VLOOKUP(A649,'compiled works'!$A$6:$G$5503,7,0)&amp;D649</f>
        <v>1992Yes</v>
      </c>
      <c r="I649">
        <f>VLOOKUP(A649,'compiled works'!$A$6:$G$5503,7,0)</f>
        <v>1992</v>
      </c>
    </row>
    <row r="650" spans="1:9">
      <c r="A650">
        <v>1063</v>
      </c>
      <c r="B650" t="s">
        <v>22656</v>
      </c>
      <c r="C650" t="s">
        <v>605</v>
      </c>
      <c r="D650" t="s">
        <v>29</v>
      </c>
      <c r="F650" t="s">
        <v>29800</v>
      </c>
      <c r="G650">
        <f>VLOOKUP(A650,'compiled works'!$A$6:$R$5503,18,0)</f>
        <v>71</v>
      </c>
      <c r="H650" t="str">
        <f>VLOOKUP(A650,'compiled works'!$A$6:$G$5503,7,0)&amp;D650</f>
        <v>1992Yes</v>
      </c>
      <c r="I650">
        <f>VLOOKUP(A650,'compiled works'!$A$6:$G$5503,7,0)</f>
        <v>1992</v>
      </c>
    </row>
    <row r="651" spans="1:9">
      <c r="A651">
        <v>1019</v>
      </c>
      <c r="C651" t="s">
        <v>605</v>
      </c>
      <c r="D651" t="s">
        <v>29</v>
      </c>
      <c r="F651" t="s">
        <v>29800</v>
      </c>
      <c r="G651">
        <f>VLOOKUP(A651,'compiled works'!$A$6:$R$5503,18,0)</f>
        <v>97</v>
      </c>
      <c r="H651" t="str">
        <f>VLOOKUP(A651,'compiled works'!$A$6:$G$5503,7,0)&amp;D651</f>
        <v>1992Yes</v>
      </c>
      <c r="I651">
        <f>VLOOKUP(A651,'compiled works'!$A$6:$G$5503,7,0)</f>
        <v>1992</v>
      </c>
    </row>
    <row r="652" spans="1:9">
      <c r="A652">
        <v>2040</v>
      </c>
      <c r="C652" t="s">
        <v>605</v>
      </c>
      <c r="D652" t="s">
        <v>29</v>
      </c>
      <c r="F652" t="s">
        <v>29800</v>
      </c>
      <c r="G652">
        <f>VLOOKUP(A652,'compiled works'!$A$6:$R$5503,18,0)</f>
        <v>97</v>
      </c>
      <c r="H652" t="str">
        <f>VLOOKUP(A652,'compiled works'!$A$6:$G$5503,7,0)&amp;D652</f>
        <v>1992Yes</v>
      </c>
      <c r="I652">
        <f>VLOOKUP(A652,'compiled works'!$A$6:$G$5503,7,0)</f>
        <v>1992</v>
      </c>
    </row>
    <row r="653" spans="1:9">
      <c r="A653">
        <v>2486</v>
      </c>
      <c r="C653" t="s">
        <v>605</v>
      </c>
      <c r="D653" t="s">
        <v>29</v>
      </c>
      <c r="F653" t="s">
        <v>29800</v>
      </c>
      <c r="G653">
        <f>VLOOKUP(A653,'compiled works'!$A$6:$R$5503,18,0)</f>
        <v>97</v>
      </c>
      <c r="H653" t="str">
        <f>VLOOKUP(A653,'compiled works'!$A$6:$G$5503,7,0)&amp;D653</f>
        <v>1992Yes</v>
      </c>
      <c r="I653">
        <f>VLOOKUP(A653,'compiled works'!$A$6:$G$5503,7,0)</f>
        <v>1992</v>
      </c>
    </row>
    <row r="654" spans="1:9">
      <c r="A654">
        <v>1250</v>
      </c>
      <c r="C654" t="s">
        <v>605</v>
      </c>
      <c r="D654" t="s">
        <v>29</v>
      </c>
      <c r="E654">
        <v>7</v>
      </c>
      <c r="F654" t="s">
        <v>29800</v>
      </c>
      <c r="G654">
        <f>VLOOKUP(A654,'compiled works'!$A$6:$R$5503,18,0)</f>
        <v>167</v>
      </c>
      <c r="H654" t="str">
        <f>VLOOKUP(A654,'compiled works'!$A$6:$G$5503,7,0)&amp;D654</f>
        <v>1992Yes</v>
      </c>
      <c r="I654">
        <f>VLOOKUP(A654,'compiled works'!$A$6:$G$5503,7,0)</f>
        <v>1992</v>
      </c>
    </row>
    <row r="655" spans="1:9">
      <c r="A655">
        <v>1718</v>
      </c>
      <c r="C655" t="s">
        <v>605</v>
      </c>
      <c r="D655" t="s">
        <v>29</v>
      </c>
      <c r="E655">
        <v>8.6</v>
      </c>
      <c r="F655" t="s">
        <v>29800</v>
      </c>
      <c r="G655">
        <f>VLOOKUP(A655,'compiled works'!$A$6:$R$5503,18,0)</f>
        <v>194</v>
      </c>
      <c r="H655" t="str">
        <f>VLOOKUP(A655,'compiled works'!$A$6:$G$5503,7,0)&amp;D655</f>
        <v>1992Yes</v>
      </c>
      <c r="I655">
        <f>VLOOKUP(A655,'compiled works'!$A$6:$G$5503,7,0)</f>
        <v>1992</v>
      </c>
    </row>
    <row r="656" spans="1:9">
      <c r="A656">
        <v>1986</v>
      </c>
      <c r="C656" t="s">
        <v>18424</v>
      </c>
      <c r="D656" t="s">
        <v>29</v>
      </c>
      <c r="E656">
        <v>7.6</v>
      </c>
      <c r="F656" t="s">
        <v>30114</v>
      </c>
      <c r="G656">
        <f>VLOOKUP(A656,'compiled works'!$A$6:$R$5503,18,0)</f>
        <v>193</v>
      </c>
      <c r="H656" t="str">
        <f>VLOOKUP(A656,'compiled works'!$A$6:$G$5503,7,0)&amp;D656</f>
        <v>1992Yes</v>
      </c>
      <c r="I656">
        <f>VLOOKUP(A656,'compiled works'!$A$6:$G$5503,7,0)</f>
        <v>1992</v>
      </c>
    </row>
    <row r="657" spans="1:9">
      <c r="A657">
        <v>677</v>
      </c>
      <c r="C657" t="s">
        <v>21198</v>
      </c>
      <c r="D657" t="s">
        <v>29</v>
      </c>
      <c r="F657" t="str">
        <f>I657&amp;MID(C657,1,4)&amp;D657</f>
        <v>1992Pt-DYes</v>
      </c>
      <c r="G657">
        <f>VLOOKUP(A657,'compiled works'!$A$6:$R$5503,18,0)</f>
        <v>22</v>
      </c>
      <c r="H657" t="str">
        <f>VLOOKUP(A657,'compiled works'!$A$6:$G$5503,7,0)&amp;D657</f>
        <v>1992Yes</v>
      </c>
      <c r="I657">
        <f>VLOOKUP(A657,'compiled works'!$A$6:$G$5503,7,0)</f>
        <v>1992</v>
      </c>
    </row>
    <row r="658" spans="1:9">
      <c r="A658">
        <v>3889</v>
      </c>
      <c r="C658" s="1" t="s">
        <v>28196</v>
      </c>
      <c r="D658" s="1" t="s">
        <v>18</v>
      </c>
      <c r="E658" s="1"/>
      <c r="F658" t="s">
        <v>30226</v>
      </c>
      <c r="G658">
        <f>VLOOKUP(A658,'compiled works'!$A$6:$R$5503,18,0)</f>
        <v>123</v>
      </c>
      <c r="H658" t="str">
        <f>VLOOKUP(A658,'compiled works'!$A$6:$G$5503,7,0)&amp;D658</f>
        <v>1992No</v>
      </c>
      <c r="I658">
        <f>VLOOKUP(A658,'compiled works'!$A$6:$G$5503,7,0)</f>
        <v>1992</v>
      </c>
    </row>
    <row r="659" spans="1:9">
      <c r="A659">
        <v>1063</v>
      </c>
      <c r="B659" t="s">
        <v>22656</v>
      </c>
      <c r="C659" t="s">
        <v>28211</v>
      </c>
      <c r="D659" t="s">
        <v>29</v>
      </c>
      <c r="F659" t="s">
        <v>29997</v>
      </c>
      <c r="G659">
        <f>VLOOKUP(A659,'compiled works'!$A$6:$R$5503,18,0)</f>
        <v>71</v>
      </c>
      <c r="H659" t="str">
        <f>VLOOKUP(A659,'compiled works'!$A$6:$G$5503,7,0)&amp;D659</f>
        <v>1992Yes</v>
      </c>
      <c r="I659">
        <f>VLOOKUP(A659,'compiled works'!$A$6:$G$5503,7,0)</f>
        <v>1992</v>
      </c>
    </row>
    <row r="660" spans="1:9">
      <c r="A660">
        <v>3911</v>
      </c>
      <c r="C660" s="1" t="s">
        <v>28279</v>
      </c>
      <c r="D660" s="1" t="s">
        <v>29</v>
      </c>
      <c r="E660" s="1"/>
      <c r="F660" t="s">
        <v>30232</v>
      </c>
      <c r="G660">
        <f>VLOOKUP(A660,'compiled works'!$A$6:$R$5503,18,0)</f>
        <v>8</v>
      </c>
      <c r="H660" t="str">
        <f>VLOOKUP(A660,'compiled works'!$A$6:$G$5503,7,0)&amp;D660</f>
        <v>1992Yes</v>
      </c>
      <c r="I660">
        <f>VLOOKUP(A660,'compiled works'!$A$6:$G$5503,7,0)</f>
        <v>1992</v>
      </c>
    </row>
    <row r="661" spans="1:9">
      <c r="A661">
        <v>2304</v>
      </c>
      <c r="C661" t="s">
        <v>28165</v>
      </c>
      <c r="D661" t="s">
        <v>29</v>
      </c>
      <c r="F661" t="s">
        <v>29812</v>
      </c>
      <c r="G661">
        <f>VLOOKUP(A661,'compiled works'!$A$6:$R$5503,18,0)</f>
        <v>107</v>
      </c>
      <c r="H661" t="str">
        <f>VLOOKUP(A661,'compiled works'!$A$6:$G$5503,7,0)&amp;D661</f>
        <v>1992Yes</v>
      </c>
      <c r="I661">
        <f>VLOOKUP(A661,'compiled works'!$A$6:$G$5503,7,0)</f>
        <v>1992</v>
      </c>
    </row>
    <row r="662" spans="1:9">
      <c r="A662">
        <v>415</v>
      </c>
      <c r="C662" t="s">
        <v>28165</v>
      </c>
      <c r="D662" t="s">
        <v>29</v>
      </c>
      <c r="F662" t="s">
        <v>29812</v>
      </c>
      <c r="G662">
        <f>VLOOKUP(A662,'compiled works'!$A$6:$R$5503,18,0)</f>
        <v>195</v>
      </c>
      <c r="H662" t="str">
        <f>VLOOKUP(A662,'compiled works'!$A$6:$G$5503,7,0)&amp;D662</f>
        <v>1992Yes</v>
      </c>
      <c r="I662">
        <f>VLOOKUP(A662,'compiled works'!$A$6:$G$5503,7,0)</f>
        <v>1992</v>
      </c>
    </row>
    <row r="663" spans="1:9">
      <c r="A663">
        <v>1350</v>
      </c>
      <c r="C663" t="s">
        <v>4687</v>
      </c>
      <c r="D663" t="s">
        <v>29</v>
      </c>
      <c r="F663" t="s">
        <v>29812</v>
      </c>
      <c r="G663">
        <f>VLOOKUP(A663,'compiled works'!$A$6:$R$5503,18,0)</f>
        <v>53</v>
      </c>
      <c r="H663" t="str">
        <f>VLOOKUP(A663,'compiled works'!$A$6:$G$5503,7,0)&amp;D663</f>
        <v>1992Yes</v>
      </c>
      <c r="I663">
        <f>VLOOKUP(A663,'compiled works'!$A$6:$G$5503,7,0)</f>
        <v>1992</v>
      </c>
    </row>
    <row r="664" spans="1:9">
      <c r="A664">
        <v>3889</v>
      </c>
      <c r="C664" s="1" t="s">
        <v>4687</v>
      </c>
      <c r="D664" s="1" t="s">
        <v>18</v>
      </c>
      <c r="E664" s="1"/>
      <c r="F664" t="s">
        <v>30055</v>
      </c>
      <c r="G664">
        <f>VLOOKUP(A664,'compiled works'!$A$6:$R$5503,18,0)</f>
        <v>123</v>
      </c>
      <c r="H664" t="str">
        <f>VLOOKUP(A664,'compiled works'!$A$6:$G$5503,7,0)&amp;D664</f>
        <v>1992No</v>
      </c>
      <c r="I664">
        <f>VLOOKUP(A664,'compiled works'!$A$6:$G$5503,7,0)</f>
        <v>1992</v>
      </c>
    </row>
    <row r="665" spans="1:9">
      <c r="A665">
        <v>3907</v>
      </c>
      <c r="C665" s="1" t="s">
        <v>4687</v>
      </c>
      <c r="D665" s="1" t="s">
        <v>18</v>
      </c>
      <c r="E665" s="1"/>
      <c r="F665" t="s">
        <v>30055</v>
      </c>
      <c r="G665">
        <f>VLOOKUP(A665,'compiled works'!$A$6:$R$5503,18,0)</f>
        <v>151</v>
      </c>
      <c r="H665" t="str">
        <f>VLOOKUP(A665,'compiled works'!$A$6:$G$5503,7,0)&amp;D665</f>
        <v>1992No</v>
      </c>
      <c r="I665">
        <f>VLOOKUP(A665,'compiled works'!$A$6:$G$5503,7,0)</f>
        <v>1992</v>
      </c>
    </row>
    <row r="666" spans="1:9">
      <c r="A666">
        <v>3805</v>
      </c>
      <c r="C666" s="1" t="s">
        <v>4687</v>
      </c>
      <c r="D666" s="1" t="s">
        <v>18</v>
      </c>
      <c r="E666" s="1"/>
      <c r="F666" t="s">
        <v>30055</v>
      </c>
      <c r="G666">
        <f>VLOOKUP(A666,'compiled works'!$A$6:$R$5503,18,0)</f>
        <v>173</v>
      </c>
      <c r="H666" t="str">
        <f>VLOOKUP(A666,'compiled works'!$A$6:$G$5503,7,0)&amp;D666</f>
        <v>1992No</v>
      </c>
      <c r="I666">
        <f>VLOOKUP(A666,'compiled works'!$A$6:$G$5503,7,0)</f>
        <v>1992</v>
      </c>
    </row>
    <row r="667" spans="1:9">
      <c r="A667">
        <v>3871</v>
      </c>
      <c r="C667" s="1" t="s">
        <v>4687</v>
      </c>
      <c r="D667" s="1" t="s">
        <v>29</v>
      </c>
      <c r="E667" s="1"/>
      <c r="F667" t="s">
        <v>29812</v>
      </c>
      <c r="G667">
        <f>VLOOKUP(A667,'compiled works'!$A$6:$R$5503,18,0)</f>
        <v>180</v>
      </c>
      <c r="H667" t="str">
        <f>VLOOKUP(A667,'compiled works'!$A$6:$G$5503,7,0)&amp;D667</f>
        <v>1992Yes</v>
      </c>
      <c r="I667">
        <f>VLOOKUP(A667,'compiled works'!$A$6:$G$5503,7,0)</f>
        <v>1992</v>
      </c>
    </row>
    <row r="668" spans="1:9">
      <c r="A668">
        <v>25</v>
      </c>
      <c r="C668" t="s">
        <v>4687</v>
      </c>
      <c r="D668" t="s">
        <v>29</v>
      </c>
      <c r="F668" t="s">
        <v>29812</v>
      </c>
      <c r="G668">
        <f>VLOOKUP(A668,'compiled works'!$A$6:$R$5503,18,0)</f>
        <v>201</v>
      </c>
      <c r="H668" t="str">
        <f>VLOOKUP(A668,'compiled works'!$A$6:$G$5503,7,0)&amp;D668</f>
        <v>1992Yes</v>
      </c>
      <c r="I668">
        <f>VLOOKUP(A668,'compiled works'!$A$6:$G$5503,7,0)</f>
        <v>1992</v>
      </c>
    </row>
    <row r="669" spans="1:9">
      <c r="A669">
        <v>763</v>
      </c>
      <c r="C669" t="s">
        <v>18607</v>
      </c>
      <c r="D669" t="s">
        <v>29</v>
      </c>
      <c r="F669" t="s">
        <v>29812</v>
      </c>
      <c r="G669">
        <f>VLOOKUP(A669,'compiled works'!$A$6:$R$5503,18,0)</f>
        <v>138</v>
      </c>
      <c r="H669" t="str">
        <f>VLOOKUP(A669,'compiled works'!$A$6:$G$5503,7,0)&amp;D669</f>
        <v>1992Yes</v>
      </c>
      <c r="I669">
        <f>VLOOKUP(A669,'compiled works'!$A$6:$G$5503,7,0)</f>
        <v>1992</v>
      </c>
    </row>
    <row r="670" spans="1:9">
      <c r="A670">
        <v>1746</v>
      </c>
      <c r="C670" t="s">
        <v>18607</v>
      </c>
      <c r="D670" t="s">
        <v>29</v>
      </c>
      <c r="F670" t="s">
        <v>29812</v>
      </c>
      <c r="G670">
        <f>VLOOKUP(A670,'compiled works'!$A$6:$R$5503,18,0)</f>
        <v>138</v>
      </c>
      <c r="H670" t="str">
        <f>VLOOKUP(A670,'compiled works'!$A$6:$G$5503,7,0)&amp;D670</f>
        <v>1992Yes</v>
      </c>
      <c r="I670">
        <f>VLOOKUP(A670,'compiled works'!$A$6:$G$5503,7,0)</f>
        <v>1992</v>
      </c>
    </row>
    <row r="671" spans="1:9">
      <c r="A671">
        <v>1482</v>
      </c>
      <c r="C671" t="s">
        <v>18607</v>
      </c>
      <c r="D671" t="s">
        <v>18</v>
      </c>
      <c r="F671" t="s">
        <v>30055</v>
      </c>
      <c r="G671">
        <f>VLOOKUP(A671,'compiled works'!$A$6:$R$5503,18,0)</f>
        <v>148</v>
      </c>
      <c r="H671" t="str">
        <f>VLOOKUP(A671,'compiled works'!$A$6:$G$5503,7,0)&amp;D671</f>
        <v>1992No</v>
      </c>
      <c r="I671">
        <f>VLOOKUP(A671,'compiled works'!$A$6:$G$5503,7,0)</f>
        <v>1992</v>
      </c>
    </row>
    <row r="672" spans="1:9">
      <c r="A672">
        <v>2477</v>
      </c>
      <c r="C672" t="s">
        <v>18607</v>
      </c>
      <c r="D672" t="s">
        <v>18397</v>
      </c>
      <c r="F672" t="s">
        <v>30155</v>
      </c>
      <c r="G672">
        <f>VLOOKUP(A672,'compiled works'!$A$6:$R$5503,18,0)</f>
        <v>163</v>
      </c>
      <c r="H672" t="str">
        <f>VLOOKUP(A672,'compiled works'!$A$6:$G$5503,7,0)&amp;D672</f>
        <v>1992Sim</v>
      </c>
      <c r="I672">
        <f>VLOOKUP(A672,'compiled works'!$A$6:$G$5503,7,0)</f>
        <v>1992</v>
      </c>
    </row>
    <row r="673" spans="1:9">
      <c r="A673">
        <v>3911</v>
      </c>
      <c r="C673" s="1" t="s">
        <v>1047</v>
      </c>
      <c r="D673" s="1" t="s">
        <v>29</v>
      </c>
      <c r="E673" s="1"/>
      <c r="F673" t="s">
        <v>29812</v>
      </c>
      <c r="G673">
        <f>VLOOKUP(A673,'compiled works'!$A$6:$R$5503,18,0)</f>
        <v>8</v>
      </c>
      <c r="H673" t="str">
        <f>VLOOKUP(A673,'compiled works'!$A$6:$G$5503,7,0)&amp;D673</f>
        <v>1992Yes</v>
      </c>
      <c r="I673">
        <f>VLOOKUP(A673,'compiled works'!$A$6:$G$5503,7,0)</f>
        <v>1992</v>
      </c>
    </row>
    <row r="674" spans="1:9">
      <c r="A674">
        <v>5251</v>
      </c>
      <c r="C674" s="1" t="s">
        <v>1047</v>
      </c>
      <c r="D674" t="s">
        <v>18</v>
      </c>
      <c r="F674" t="str">
        <f>I674&amp;MID(C674,1,4)&amp;D674</f>
        <v>1992Ti-DNo</v>
      </c>
      <c r="G674">
        <f>VLOOKUP(A674,'compiled works'!$A$6:$R$5503,18,0)</f>
        <v>148</v>
      </c>
      <c r="H674" t="str">
        <f>VLOOKUP(A674,'compiled works'!$A$6:$G$5503,7,0)&amp;D674</f>
        <v>1992No</v>
      </c>
      <c r="I674">
        <f>VLOOKUP(A674,'compiled works'!$A$6:$G$5503,7,0)</f>
        <v>1992</v>
      </c>
    </row>
    <row r="675" spans="1:9">
      <c r="A675">
        <v>3816</v>
      </c>
      <c r="C675" s="1" t="s">
        <v>1047</v>
      </c>
      <c r="D675" s="1" t="s">
        <v>29</v>
      </c>
      <c r="E675" s="1"/>
      <c r="F675" t="s">
        <v>29812</v>
      </c>
      <c r="G675">
        <f>VLOOKUP(A675,'compiled works'!$A$6:$R$5503,18,0)</f>
        <v>196</v>
      </c>
      <c r="H675" t="str">
        <f>VLOOKUP(A675,'compiled works'!$A$6:$G$5503,7,0)&amp;D675</f>
        <v>1992Yes</v>
      </c>
      <c r="I675">
        <f>VLOOKUP(A675,'compiled works'!$A$6:$G$5503,7,0)</f>
        <v>1992</v>
      </c>
    </row>
    <row r="676" spans="1:9">
      <c r="A676">
        <v>3889</v>
      </c>
      <c r="C676" s="1" t="s">
        <v>28276</v>
      </c>
      <c r="D676" s="1" t="s">
        <v>18</v>
      </c>
      <c r="E676" s="1"/>
      <c r="F676" t="s">
        <v>30227</v>
      </c>
      <c r="G676">
        <f>VLOOKUP(A676,'compiled works'!$A$6:$R$5503,18,0)</f>
        <v>123</v>
      </c>
      <c r="H676" t="str">
        <f>VLOOKUP(A676,'compiled works'!$A$6:$G$5503,7,0)&amp;D676</f>
        <v>1992No</v>
      </c>
      <c r="I676">
        <f>VLOOKUP(A676,'compiled works'!$A$6:$G$5503,7,0)</f>
        <v>1992</v>
      </c>
    </row>
    <row r="677" spans="1:9">
      <c r="A677">
        <v>3911</v>
      </c>
      <c r="C677" s="1" t="s">
        <v>28281</v>
      </c>
      <c r="D677" s="1" t="s">
        <v>29</v>
      </c>
      <c r="E677" s="1"/>
      <c r="F677" t="s">
        <v>30234</v>
      </c>
      <c r="G677">
        <f>VLOOKUP(A677,'compiled works'!$A$6:$R$5503,18,0)</f>
        <v>8</v>
      </c>
      <c r="H677" t="str">
        <f>VLOOKUP(A677,'compiled works'!$A$6:$G$5503,7,0)&amp;D677</f>
        <v>1992Yes</v>
      </c>
      <c r="I677">
        <f>VLOOKUP(A677,'compiled works'!$A$6:$G$5503,7,0)</f>
        <v>1992</v>
      </c>
    </row>
    <row r="678" spans="1:9">
      <c r="A678">
        <v>677</v>
      </c>
      <c r="C678" t="s">
        <v>32214</v>
      </c>
      <c r="D678" t="s">
        <v>29</v>
      </c>
      <c r="F678" t="str">
        <f>I678&amp;MID(C678,1,4)&amp;D678</f>
        <v>1992W-DYes</v>
      </c>
      <c r="G678">
        <f>VLOOKUP(A678,'compiled works'!$A$6:$R$5503,18,0)</f>
        <v>22</v>
      </c>
      <c r="H678" t="str">
        <f>VLOOKUP(A678,'compiled works'!$A$6:$G$5503,7,0)&amp;D678</f>
        <v>1992Yes</v>
      </c>
      <c r="I678">
        <f>VLOOKUP(A678,'compiled works'!$A$6:$G$5503,7,0)</f>
        <v>1992</v>
      </c>
    </row>
    <row r="679" spans="1:9">
      <c r="A679">
        <v>1063</v>
      </c>
      <c r="B679" t="s">
        <v>22656</v>
      </c>
      <c r="C679" t="s">
        <v>18582</v>
      </c>
      <c r="D679" t="s">
        <v>29</v>
      </c>
      <c r="F679" t="s">
        <v>29995</v>
      </c>
      <c r="G679">
        <f>VLOOKUP(A679,'compiled works'!$A$6:$R$5503,18,0)</f>
        <v>71</v>
      </c>
      <c r="H679" t="str">
        <f>VLOOKUP(A679,'compiled works'!$A$6:$G$5503,7,0)&amp;D679</f>
        <v>1992Yes</v>
      </c>
      <c r="I679">
        <f>VLOOKUP(A679,'compiled works'!$A$6:$G$5503,7,0)</f>
        <v>1992</v>
      </c>
    </row>
    <row r="680" spans="1:9">
      <c r="A680">
        <v>3911</v>
      </c>
      <c r="C680" s="1" t="s">
        <v>28280</v>
      </c>
      <c r="D680" s="1" t="s">
        <v>29</v>
      </c>
      <c r="E680" s="1"/>
      <c r="F680" t="s">
        <v>30233</v>
      </c>
      <c r="G680">
        <f>VLOOKUP(A680,'compiled works'!$A$6:$R$5503,18,0)</f>
        <v>8</v>
      </c>
      <c r="H680" t="str">
        <f>VLOOKUP(A680,'compiled works'!$A$6:$G$5503,7,0)&amp;D680</f>
        <v>1992Yes</v>
      </c>
      <c r="I680">
        <f>VLOOKUP(A680,'compiled works'!$A$6:$G$5503,7,0)</f>
        <v>1992</v>
      </c>
    </row>
    <row r="681" spans="1:9">
      <c r="A681">
        <v>3911</v>
      </c>
      <c r="C681" s="1" t="s">
        <v>28252</v>
      </c>
      <c r="D681" s="1" t="s">
        <v>29</v>
      </c>
      <c r="E681" s="1"/>
      <c r="F681" t="s">
        <v>30230</v>
      </c>
      <c r="G681">
        <f>VLOOKUP(A681,'compiled works'!$A$6:$R$5503,18,0)</f>
        <v>8</v>
      </c>
      <c r="H681" t="str">
        <f>VLOOKUP(A681,'compiled works'!$A$6:$G$5503,7,0)&amp;D681</f>
        <v>1992Yes</v>
      </c>
      <c r="I681">
        <f>VLOOKUP(A681,'compiled works'!$A$6:$G$5503,7,0)</f>
        <v>1992</v>
      </c>
    </row>
    <row r="682" spans="1:9">
      <c r="A682">
        <v>955</v>
      </c>
      <c r="C682" t="s">
        <v>28203</v>
      </c>
      <c r="D682" t="s">
        <v>29</v>
      </c>
      <c r="E682">
        <v>330</v>
      </c>
      <c r="F682" t="s">
        <v>29980</v>
      </c>
      <c r="G682">
        <f>VLOOKUP(A682,'compiled works'!$A$6:$R$5503,18,0)</f>
        <v>184</v>
      </c>
      <c r="H682" t="str">
        <f>VLOOKUP(A682,'compiled works'!$A$6:$G$5503,7,0)&amp;D682</f>
        <v>1993Yes</v>
      </c>
      <c r="I682">
        <f>VLOOKUP(A682,'compiled works'!$A$6:$G$5503,7,0)</f>
        <v>1993</v>
      </c>
    </row>
    <row r="683" spans="1:9">
      <c r="A683">
        <v>1199</v>
      </c>
      <c r="C683" t="s">
        <v>1636</v>
      </c>
      <c r="D683" t="s">
        <v>29</v>
      </c>
      <c r="F683" t="s">
        <v>30012</v>
      </c>
      <c r="G683">
        <f>VLOOKUP(A683,'compiled works'!$A$6:$R$5503,18,0)</f>
        <v>207</v>
      </c>
      <c r="H683" t="str">
        <f>VLOOKUP(A683,'compiled works'!$A$6:$G$5503,7,0)&amp;D683</f>
        <v>1993Yes</v>
      </c>
      <c r="I683">
        <f>VLOOKUP(A683,'compiled works'!$A$6:$G$5503,7,0)</f>
        <v>1993</v>
      </c>
    </row>
    <row r="684" spans="1:9">
      <c r="A684">
        <v>3741</v>
      </c>
      <c r="C684" s="1" t="s">
        <v>1301</v>
      </c>
      <c r="D684" s="1" t="s">
        <v>29</v>
      </c>
      <c r="E684" s="1"/>
      <c r="F684" t="s">
        <v>29911</v>
      </c>
      <c r="G684">
        <f>VLOOKUP(A684,'compiled works'!$A$6:$R$5503,18,0)</f>
        <v>38</v>
      </c>
      <c r="H684" t="str">
        <f>VLOOKUP(A684,'compiled works'!$A$6:$G$5503,7,0)&amp;D684</f>
        <v>1993Yes</v>
      </c>
      <c r="I684">
        <f>VLOOKUP(A684,'compiled works'!$A$6:$G$5503,7,0)</f>
        <v>1993</v>
      </c>
    </row>
    <row r="685" spans="1:9">
      <c r="A685">
        <v>459</v>
      </c>
      <c r="C685" t="s">
        <v>1301</v>
      </c>
      <c r="D685" t="s">
        <v>29</v>
      </c>
      <c r="F685" t="s">
        <v>29911</v>
      </c>
      <c r="G685">
        <f>VLOOKUP(A685,'compiled works'!$A$6:$R$5503,18,0)</f>
        <v>204</v>
      </c>
      <c r="H685" t="str">
        <f>VLOOKUP(A685,'compiled works'!$A$6:$G$5503,7,0)&amp;D685</f>
        <v>1993Yes</v>
      </c>
      <c r="I685">
        <f>VLOOKUP(A685,'compiled works'!$A$6:$G$5503,7,0)</f>
        <v>1993</v>
      </c>
    </row>
    <row r="686" spans="1:9">
      <c r="A686">
        <v>5203</v>
      </c>
      <c r="C686" t="s">
        <v>28277</v>
      </c>
      <c r="D686" t="s">
        <v>29</v>
      </c>
      <c r="F686" t="s">
        <v>30301</v>
      </c>
      <c r="G686">
        <f>VLOOKUP(A686,'compiled works'!$A$6:$R$5503,18,0)</f>
        <v>210</v>
      </c>
      <c r="H686" t="str">
        <f>VLOOKUP(A686,'compiled works'!$A$6:$G$5503,7,0)&amp;D686</f>
        <v>1993Yes</v>
      </c>
      <c r="I686">
        <f>VLOOKUP(A686,'compiled works'!$A$6:$G$5503,7,0)</f>
        <v>1993</v>
      </c>
    </row>
    <row r="687" spans="1:9">
      <c r="A687">
        <v>5204</v>
      </c>
      <c r="C687" t="s">
        <v>28277</v>
      </c>
      <c r="D687" t="s">
        <v>29</v>
      </c>
      <c r="F687" t="s">
        <v>30301</v>
      </c>
      <c r="G687">
        <f>VLOOKUP(A687,'compiled works'!$A$6:$R$5503,18,0)</f>
        <v>210</v>
      </c>
      <c r="H687" t="str">
        <f>VLOOKUP(A687,'compiled works'!$A$6:$G$5503,7,0)&amp;D687</f>
        <v>1993Yes</v>
      </c>
      <c r="I687">
        <f>VLOOKUP(A687,'compiled works'!$A$6:$G$5503,7,0)</f>
        <v>1993</v>
      </c>
    </row>
    <row r="688" spans="1:9">
      <c r="A688">
        <v>3766</v>
      </c>
      <c r="C688" s="1" t="s">
        <v>7021</v>
      </c>
      <c r="D688" s="1" t="s">
        <v>29</v>
      </c>
      <c r="E688" s="1"/>
      <c r="F688" t="s">
        <v>30221</v>
      </c>
      <c r="G688">
        <f>VLOOKUP(A688,'compiled works'!$A$6:$R$5503,18,0)</f>
        <v>193</v>
      </c>
      <c r="H688" t="str">
        <f>VLOOKUP(A688,'compiled works'!$A$6:$G$5503,7,0)&amp;D688</f>
        <v>1993Yes</v>
      </c>
      <c r="I688">
        <f>VLOOKUP(A688,'compiled works'!$A$6:$G$5503,7,0)</f>
        <v>1993</v>
      </c>
    </row>
    <row r="689" spans="1:9">
      <c r="A689">
        <v>1378</v>
      </c>
      <c r="C689" t="s">
        <v>28223</v>
      </c>
      <c r="D689" t="s">
        <v>29</v>
      </c>
      <c r="F689" t="s">
        <v>30041</v>
      </c>
      <c r="G689">
        <f>VLOOKUP(A689,'compiled works'!$A$6:$R$5503,18,0)</f>
        <v>211</v>
      </c>
      <c r="H689" t="str">
        <f>VLOOKUP(A689,'compiled works'!$A$6:$G$5503,7,0)&amp;D689</f>
        <v>1993Yes</v>
      </c>
      <c r="I689">
        <f>VLOOKUP(A689,'compiled works'!$A$6:$G$5503,7,0)</f>
        <v>1993</v>
      </c>
    </row>
    <row r="690" spans="1:9">
      <c r="A690">
        <v>5203</v>
      </c>
      <c r="C690" t="s">
        <v>28306</v>
      </c>
      <c r="D690" t="s">
        <v>29</v>
      </c>
      <c r="F690" t="s">
        <v>30300</v>
      </c>
      <c r="G690">
        <f>VLOOKUP(A690,'compiled works'!$A$6:$R$5503,18,0)</f>
        <v>210</v>
      </c>
      <c r="H690" t="str">
        <f>VLOOKUP(A690,'compiled works'!$A$6:$G$5503,7,0)&amp;D690</f>
        <v>1993Yes</v>
      </c>
      <c r="I690">
        <f>VLOOKUP(A690,'compiled works'!$A$6:$G$5503,7,0)</f>
        <v>1993</v>
      </c>
    </row>
    <row r="691" spans="1:9">
      <c r="A691">
        <v>5204</v>
      </c>
      <c r="C691" t="s">
        <v>28306</v>
      </c>
      <c r="D691" t="s">
        <v>29</v>
      </c>
      <c r="F691" t="s">
        <v>30300</v>
      </c>
      <c r="G691">
        <f>VLOOKUP(A691,'compiled works'!$A$6:$R$5503,18,0)</f>
        <v>210</v>
      </c>
      <c r="H691" t="str">
        <f>VLOOKUP(A691,'compiled works'!$A$6:$G$5503,7,0)&amp;D691</f>
        <v>1993Yes</v>
      </c>
      <c r="I691">
        <f>VLOOKUP(A691,'compiled works'!$A$6:$G$5503,7,0)</f>
        <v>1993</v>
      </c>
    </row>
    <row r="692" spans="1:9">
      <c r="A692">
        <v>932</v>
      </c>
      <c r="C692" t="s">
        <v>5171</v>
      </c>
      <c r="D692" t="s">
        <v>29</v>
      </c>
      <c r="F692" t="s">
        <v>29873</v>
      </c>
      <c r="G692">
        <f>VLOOKUP(A692,'compiled works'!$A$6:$R$5503,18,0)</f>
        <v>16</v>
      </c>
      <c r="H692" t="str">
        <f>VLOOKUP(A692,'compiled works'!$A$6:$G$5503,7,0)&amp;D692</f>
        <v>1993Yes</v>
      </c>
      <c r="I692">
        <f>VLOOKUP(A692,'compiled works'!$A$6:$G$5503,7,0)</f>
        <v>1993</v>
      </c>
    </row>
    <row r="693" spans="1:9">
      <c r="A693">
        <v>1029</v>
      </c>
      <c r="C693" t="s">
        <v>5171</v>
      </c>
      <c r="D693" t="s">
        <v>29</v>
      </c>
      <c r="F693" t="s">
        <v>29873</v>
      </c>
      <c r="G693">
        <f>VLOOKUP(A693,'compiled works'!$A$6:$R$5503,18,0)</f>
        <v>16</v>
      </c>
      <c r="H693" t="str">
        <f>VLOOKUP(A693,'compiled works'!$A$6:$G$5503,7,0)&amp;D693</f>
        <v>1993Yes</v>
      </c>
      <c r="I693">
        <f>VLOOKUP(A693,'compiled works'!$A$6:$G$5503,7,0)</f>
        <v>1993</v>
      </c>
    </row>
    <row r="694" spans="1:9">
      <c r="A694">
        <v>248</v>
      </c>
      <c r="C694" t="s">
        <v>5171</v>
      </c>
      <c r="D694" t="s">
        <v>29</v>
      </c>
      <c r="F694" t="s">
        <v>29873</v>
      </c>
      <c r="G694">
        <f>VLOOKUP(A694,'compiled works'!$A$6:$R$5503,18,0)</f>
        <v>48</v>
      </c>
      <c r="H694" t="str">
        <f>VLOOKUP(A694,'compiled works'!$A$6:$G$5503,7,0)&amp;D694</f>
        <v>1993Yes</v>
      </c>
      <c r="I694">
        <f>VLOOKUP(A694,'compiled works'!$A$6:$G$5503,7,0)</f>
        <v>1993</v>
      </c>
    </row>
    <row r="695" spans="1:9">
      <c r="A695">
        <v>369</v>
      </c>
      <c r="C695" t="s">
        <v>5171</v>
      </c>
      <c r="D695" t="s">
        <v>29</v>
      </c>
      <c r="F695" t="s">
        <v>29873</v>
      </c>
      <c r="G695">
        <f>VLOOKUP(A695,'compiled works'!$A$6:$R$5503,18,0)</f>
        <v>48</v>
      </c>
      <c r="H695" t="str">
        <f>VLOOKUP(A695,'compiled works'!$A$6:$G$5503,7,0)&amp;D695</f>
        <v>1993Yes</v>
      </c>
      <c r="I695">
        <f>VLOOKUP(A695,'compiled works'!$A$6:$G$5503,7,0)</f>
        <v>1993</v>
      </c>
    </row>
    <row r="696" spans="1:9">
      <c r="A696">
        <v>967</v>
      </c>
      <c r="C696" t="s">
        <v>5171</v>
      </c>
      <c r="D696" t="s">
        <v>29</v>
      </c>
      <c r="E696" t="s">
        <v>18659</v>
      </c>
      <c r="F696" t="s">
        <v>29873</v>
      </c>
      <c r="G696">
        <f>VLOOKUP(A696,'compiled works'!$A$6:$R$5503,18,0)</f>
        <v>48</v>
      </c>
      <c r="H696" t="str">
        <f>VLOOKUP(A696,'compiled works'!$A$6:$G$5503,7,0)&amp;D696</f>
        <v>1993Yes</v>
      </c>
      <c r="I696">
        <f>VLOOKUP(A696,'compiled works'!$A$6:$G$5503,7,0)</f>
        <v>1993</v>
      </c>
    </row>
    <row r="697" spans="1:9">
      <c r="A697">
        <v>2182</v>
      </c>
      <c r="C697" t="s">
        <v>5171</v>
      </c>
      <c r="D697" t="s">
        <v>29</v>
      </c>
      <c r="F697" t="s">
        <v>29873</v>
      </c>
      <c r="G697">
        <f>VLOOKUP(A697,'compiled works'!$A$6:$R$5503,18,0)</f>
        <v>48</v>
      </c>
      <c r="H697" t="str">
        <f>VLOOKUP(A697,'compiled works'!$A$6:$G$5503,7,0)&amp;D697</f>
        <v>1993Yes</v>
      </c>
      <c r="I697">
        <f>VLOOKUP(A697,'compiled works'!$A$6:$G$5503,7,0)</f>
        <v>1993</v>
      </c>
    </row>
    <row r="698" spans="1:9">
      <c r="A698">
        <v>5213</v>
      </c>
      <c r="C698" t="s">
        <v>5171</v>
      </c>
      <c r="D698" t="s">
        <v>29</v>
      </c>
      <c r="F698" t="s">
        <v>29873</v>
      </c>
      <c r="G698">
        <f>VLOOKUP(A698,'compiled works'!$A$6:$R$5503,18,0)</f>
        <v>48</v>
      </c>
      <c r="H698" t="str">
        <f>VLOOKUP(A698,'compiled works'!$A$6:$G$5503,7,0)&amp;D698</f>
        <v>1993Yes</v>
      </c>
      <c r="I698">
        <f>VLOOKUP(A698,'compiled works'!$A$6:$G$5503,7,0)</f>
        <v>1993</v>
      </c>
    </row>
    <row r="699" spans="1:9">
      <c r="A699">
        <v>498</v>
      </c>
      <c r="C699" t="s">
        <v>5171</v>
      </c>
      <c r="D699" t="s">
        <v>29</v>
      </c>
      <c r="F699" t="s">
        <v>29873</v>
      </c>
      <c r="G699">
        <f>VLOOKUP(A699,'compiled works'!$A$6:$R$5503,18,0)</f>
        <v>87</v>
      </c>
      <c r="H699" t="str">
        <f>VLOOKUP(A699,'compiled works'!$A$6:$G$5503,7,0)&amp;D699</f>
        <v>1993Yes</v>
      </c>
      <c r="I699">
        <f>VLOOKUP(A699,'compiled works'!$A$6:$G$5503,7,0)</f>
        <v>1993</v>
      </c>
    </row>
    <row r="700" spans="1:9">
      <c r="A700">
        <v>1660</v>
      </c>
      <c r="C700" t="s">
        <v>5171</v>
      </c>
      <c r="D700" t="s">
        <v>29</v>
      </c>
      <c r="F700" t="s">
        <v>29873</v>
      </c>
      <c r="G700">
        <f>VLOOKUP(A700,'compiled works'!$A$6:$R$5503,18,0)</f>
        <v>87</v>
      </c>
      <c r="H700" t="str">
        <f>VLOOKUP(A700,'compiled works'!$A$6:$G$5503,7,0)&amp;D700</f>
        <v>1993Yes</v>
      </c>
      <c r="I700">
        <f>VLOOKUP(A700,'compiled works'!$A$6:$G$5503,7,0)</f>
        <v>1993</v>
      </c>
    </row>
    <row r="701" spans="1:9">
      <c r="A701">
        <v>1342</v>
      </c>
      <c r="C701" t="s">
        <v>5171</v>
      </c>
      <c r="D701" t="s">
        <v>29</v>
      </c>
      <c r="F701" t="s">
        <v>29873</v>
      </c>
      <c r="G701">
        <f>VLOOKUP(A701,'compiled works'!$A$6:$R$5503,18,0)</f>
        <v>106</v>
      </c>
      <c r="H701" t="str">
        <f>VLOOKUP(A701,'compiled works'!$A$6:$G$5503,7,0)&amp;D701</f>
        <v>1993Yes</v>
      </c>
      <c r="I701">
        <f>VLOOKUP(A701,'compiled works'!$A$6:$G$5503,7,0)</f>
        <v>1993</v>
      </c>
    </row>
    <row r="702" spans="1:9">
      <c r="A702">
        <v>231</v>
      </c>
      <c r="C702" t="s">
        <v>5171</v>
      </c>
      <c r="D702" t="s">
        <v>29</v>
      </c>
      <c r="E702" t="s">
        <v>18659</v>
      </c>
      <c r="F702" t="s">
        <v>29873</v>
      </c>
      <c r="G702">
        <f>VLOOKUP(A702,'compiled works'!$A$6:$R$5503,18,0)</f>
        <v>154</v>
      </c>
      <c r="H702" t="str">
        <f>VLOOKUP(A702,'compiled works'!$A$6:$G$5503,7,0)&amp;D702</f>
        <v>1993Yes</v>
      </c>
      <c r="I702">
        <f>VLOOKUP(A702,'compiled works'!$A$6:$G$5503,7,0)</f>
        <v>1993</v>
      </c>
    </row>
    <row r="703" spans="1:9">
      <c r="A703">
        <v>2185</v>
      </c>
      <c r="C703" t="s">
        <v>5171</v>
      </c>
      <c r="D703" t="s">
        <v>29</v>
      </c>
      <c r="E703" t="s">
        <v>18659</v>
      </c>
      <c r="F703" t="s">
        <v>29873</v>
      </c>
      <c r="G703">
        <f>VLOOKUP(A703,'compiled works'!$A$6:$R$5503,18,0)</f>
        <v>154</v>
      </c>
      <c r="H703" t="str">
        <f>VLOOKUP(A703,'compiled works'!$A$6:$G$5503,7,0)&amp;D703</f>
        <v>1993Yes</v>
      </c>
      <c r="I703">
        <f>VLOOKUP(A703,'compiled works'!$A$6:$G$5503,7,0)</f>
        <v>1993</v>
      </c>
    </row>
    <row r="704" spans="1:9">
      <c r="A704">
        <v>2325</v>
      </c>
      <c r="C704" t="s">
        <v>5171</v>
      </c>
      <c r="D704" t="s">
        <v>29</v>
      </c>
      <c r="E704" t="s">
        <v>18659</v>
      </c>
      <c r="F704" t="s">
        <v>29873</v>
      </c>
      <c r="G704">
        <f>VLOOKUP(A704,'compiled works'!$A$6:$R$5503,18,0)</f>
        <v>191</v>
      </c>
      <c r="H704" t="str">
        <f>VLOOKUP(A704,'compiled works'!$A$6:$G$5503,7,0)&amp;D704</f>
        <v>1993Yes</v>
      </c>
      <c r="I704">
        <f>VLOOKUP(A704,'compiled works'!$A$6:$G$5503,7,0)</f>
        <v>1993</v>
      </c>
    </row>
    <row r="705" spans="1:9">
      <c r="A705">
        <v>2363</v>
      </c>
      <c r="C705" t="s">
        <v>5171</v>
      </c>
      <c r="D705" t="s">
        <v>29</v>
      </c>
      <c r="E705" t="s">
        <v>18659</v>
      </c>
      <c r="F705" t="s">
        <v>29873</v>
      </c>
      <c r="G705">
        <f>VLOOKUP(A705,'compiled works'!$A$6:$R$5503,18,0)</f>
        <v>211</v>
      </c>
      <c r="H705" t="str">
        <f>VLOOKUP(A705,'compiled works'!$A$6:$G$5503,7,0)&amp;D705</f>
        <v>1993Yes</v>
      </c>
      <c r="I705">
        <f>VLOOKUP(A705,'compiled works'!$A$6:$G$5503,7,0)</f>
        <v>1993</v>
      </c>
    </row>
    <row r="706" spans="1:9">
      <c r="A706">
        <v>5208</v>
      </c>
      <c r="C706" t="s">
        <v>5171</v>
      </c>
      <c r="D706" t="s">
        <v>29</v>
      </c>
      <c r="F706" t="s">
        <v>29873</v>
      </c>
      <c r="G706">
        <f>VLOOKUP(A706,'compiled works'!$A$6:$R$5503,18,0)</f>
        <v>211</v>
      </c>
      <c r="H706" t="str">
        <f>VLOOKUP(A706,'compiled works'!$A$6:$G$5503,7,0)&amp;D706</f>
        <v>1993Yes</v>
      </c>
      <c r="I706">
        <f>VLOOKUP(A706,'compiled works'!$A$6:$G$5503,7,0)</f>
        <v>1993</v>
      </c>
    </row>
    <row r="707" spans="1:9">
      <c r="A707">
        <v>3718</v>
      </c>
      <c r="C707" s="1" t="s">
        <v>5171</v>
      </c>
      <c r="D707" s="1" t="s">
        <v>29</v>
      </c>
      <c r="E707" s="1"/>
      <c r="F707" t="s">
        <v>29873</v>
      </c>
      <c r="G707">
        <f>VLOOKUP(A707,'compiled works'!$A$6:$R$5503,18,0)</f>
        <v>216</v>
      </c>
      <c r="H707" t="str">
        <f>VLOOKUP(A707,'compiled works'!$A$6:$G$5503,7,0)&amp;D707</f>
        <v>1993Yes</v>
      </c>
      <c r="I707">
        <f>VLOOKUP(A707,'compiled works'!$A$6:$G$5503,7,0)</f>
        <v>1993</v>
      </c>
    </row>
    <row r="708" spans="1:9">
      <c r="A708">
        <v>1562</v>
      </c>
      <c r="C708" t="s">
        <v>10100</v>
      </c>
      <c r="D708" t="s">
        <v>29</v>
      </c>
      <c r="F708" t="s">
        <v>29887</v>
      </c>
      <c r="G708">
        <f>VLOOKUP(A708,'compiled works'!$A$6:$R$5503,18,0)</f>
        <v>31</v>
      </c>
      <c r="H708" t="str">
        <f>VLOOKUP(A708,'compiled works'!$A$6:$G$5503,7,0)&amp;D708</f>
        <v>1993Yes</v>
      </c>
      <c r="I708">
        <f>VLOOKUP(A708,'compiled works'!$A$6:$G$5503,7,0)</f>
        <v>1993</v>
      </c>
    </row>
    <row r="709" spans="1:9">
      <c r="A709">
        <v>3790</v>
      </c>
      <c r="C709" t="s">
        <v>10100</v>
      </c>
      <c r="D709" s="1" t="s">
        <v>29</v>
      </c>
      <c r="F709" t="str">
        <f>VLOOKUP(A709,'compiled works'!$A$6:$G$5503,7,0)&amp;MID(C709,1,4)&amp;D709</f>
        <v>1993OtheYes</v>
      </c>
      <c r="G709">
        <f>VLOOKUP(A709,'compiled works'!$A$6:$R$5503,18,0)</f>
        <v>38</v>
      </c>
      <c r="H709" t="str">
        <f>VLOOKUP(A709,'compiled works'!$A$6:$G$5503,7,0)&amp;D709</f>
        <v>1993Yes</v>
      </c>
      <c r="I709">
        <f>VLOOKUP(A709,'compiled works'!$A$6:$G$5503,7,0)</f>
        <v>1993</v>
      </c>
    </row>
    <row r="710" spans="1:9">
      <c r="A710">
        <v>2478</v>
      </c>
      <c r="C710" t="s">
        <v>10100</v>
      </c>
      <c r="D710" t="s">
        <v>29</v>
      </c>
      <c r="F710" t="str">
        <f>VLOOKUP(A710,'compiled works'!$A$6:$G$5503,7,0)&amp;MID(C710,1,4)&amp;D710</f>
        <v>1993OtheYes</v>
      </c>
      <c r="G710">
        <f>VLOOKUP(A710,'compiled works'!$A$6:$R$5503,18,0)</f>
        <v>99</v>
      </c>
      <c r="H710" t="str">
        <f>VLOOKUP(A710,'compiled works'!$A$6:$G$5503,7,0)&amp;D710</f>
        <v>1993Yes</v>
      </c>
      <c r="I710">
        <f>VLOOKUP(A710,'compiled works'!$A$6:$G$5503,7,0)</f>
        <v>1993</v>
      </c>
    </row>
    <row r="711" spans="1:9">
      <c r="A711">
        <v>2479</v>
      </c>
      <c r="C711" t="s">
        <v>10100</v>
      </c>
      <c r="D711" t="s">
        <v>29</v>
      </c>
      <c r="F711" t="str">
        <f>VLOOKUP(A711,'compiled works'!$A$6:$G$5503,7,0)&amp;MID(C711,1,4)&amp;D711</f>
        <v>1993OtheYes</v>
      </c>
      <c r="G711">
        <f>VLOOKUP(A711,'compiled works'!$A$6:$R$5503,18,0)</f>
        <v>99</v>
      </c>
      <c r="H711" t="str">
        <f>VLOOKUP(A711,'compiled works'!$A$6:$G$5503,7,0)&amp;D711</f>
        <v>1993Yes</v>
      </c>
      <c r="I711">
        <f>VLOOKUP(A711,'compiled works'!$A$6:$G$5503,7,0)</f>
        <v>1993</v>
      </c>
    </row>
    <row r="712" spans="1:9">
      <c r="A712">
        <v>1030</v>
      </c>
      <c r="C712" t="s">
        <v>10100</v>
      </c>
      <c r="D712" t="s">
        <v>18</v>
      </c>
      <c r="F712" t="s">
        <v>29986</v>
      </c>
      <c r="G712">
        <f>VLOOKUP(A712,'compiled works'!$A$6:$R$5503,18,0)</f>
        <v>211</v>
      </c>
      <c r="H712" t="str">
        <f>VLOOKUP(A712,'compiled works'!$A$6:$G$5503,7,0)&amp;D712</f>
        <v>1993No</v>
      </c>
      <c r="I712">
        <f>VLOOKUP(A712,'compiled works'!$A$6:$G$5503,7,0)</f>
        <v>1993</v>
      </c>
    </row>
    <row r="713" spans="1:9">
      <c r="A713">
        <v>5202</v>
      </c>
      <c r="C713" t="s">
        <v>10100</v>
      </c>
      <c r="D713" t="s">
        <v>18</v>
      </c>
      <c r="F713" t="str">
        <f>VLOOKUP(A713,'compiled works'!$A$6:$G$5503,7,0)&amp;MID(C713,1,4)&amp;D713</f>
        <v>1993OtheNo</v>
      </c>
      <c r="G713">
        <f>VLOOKUP(A713,'compiled works'!$A$6:$R$5503,18,0)</f>
        <v>211</v>
      </c>
      <c r="H713" t="str">
        <f>VLOOKUP(A713,'compiled works'!$A$6:$G$5503,7,0)&amp;D713</f>
        <v>1993No</v>
      </c>
      <c r="I713">
        <f>VLOOKUP(A713,'compiled works'!$A$6:$G$5503,7,0)</f>
        <v>1993</v>
      </c>
    </row>
    <row r="714" spans="1:9">
      <c r="A714">
        <v>310</v>
      </c>
      <c r="C714" t="s">
        <v>10100</v>
      </c>
      <c r="D714" t="s">
        <v>29</v>
      </c>
      <c r="E714" t="s">
        <v>18659</v>
      </c>
      <c r="F714" t="s">
        <v>29887</v>
      </c>
      <c r="G714">
        <f>VLOOKUP(A714,'compiled works'!$A$6:$R$5503,18,0)</f>
        <v>211</v>
      </c>
      <c r="H714" t="str">
        <f>VLOOKUP(A714,'compiled works'!$A$6:$G$5503,7,0)&amp;D714</f>
        <v>1993Yes</v>
      </c>
      <c r="I714">
        <f>VLOOKUP(A714,'compiled works'!$A$6:$G$5503,7,0)</f>
        <v>1993</v>
      </c>
    </row>
    <row r="715" spans="1:9">
      <c r="A715">
        <v>5215</v>
      </c>
      <c r="C715" t="s">
        <v>10100</v>
      </c>
      <c r="D715" t="s">
        <v>29</v>
      </c>
      <c r="F715" t="str">
        <f>VLOOKUP(A715,'compiled works'!$A$6:$G$5503,7,0)&amp;MID(C715,1,4)&amp;D715</f>
        <v>1993OtheYes</v>
      </c>
      <c r="G715">
        <f>VLOOKUP(A715,'compiled works'!$A$6:$R$5503,18,0)</f>
        <v>211</v>
      </c>
      <c r="H715" t="str">
        <f>VLOOKUP(A715,'compiled works'!$A$6:$G$5503,7,0)&amp;D715</f>
        <v>1993Yes</v>
      </c>
      <c r="I715">
        <f>VLOOKUP(A715,'compiled works'!$A$6:$G$5503,7,0)</f>
        <v>1993</v>
      </c>
    </row>
    <row r="716" spans="1:9">
      <c r="A716">
        <v>5216</v>
      </c>
      <c r="C716" t="s">
        <v>10100</v>
      </c>
      <c r="D716" t="s">
        <v>29</v>
      </c>
      <c r="F716" t="str">
        <f>VLOOKUP(A716,'compiled works'!$A$6:$G$5503,7,0)&amp;MID(C716,1,4)&amp;D716</f>
        <v>1993OtheYes</v>
      </c>
      <c r="G716">
        <f>VLOOKUP(A716,'compiled works'!$A$6:$R$5503,18,0)</f>
        <v>211</v>
      </c>
      <c r="H716" t="str">
        <f>VLOOKUP(A716,'compiled works'!$A$6:$G$5503,7,0)&amp;D716</f>
        <v>1993Yes</v>
      </c>
      <c r="I716">
        <f>VLOOKUP(A716,'compiled works'!$A$6:$G$5503,7,0)</f>
        <v>1993</v>
      </c>
    </row>
    <row r="717" spans="1:9">
      <c r="A717">
        <v>5210</v>
      </c>
      <c r="C717" t="s">
        <v>10100</v>
      </c>
      <c r="D717" t="s">
        <v>29</v>
      </c>
      <c r="F717" t="str">
        <f>VLOOKUP(A717,'compiled works'!$A$6:$G$5503,7,0)&amp;MID(C717,1,4)&amp;D717</f>
        <v>1993OtheYes</v>
      </c>
      <c r="G717">
        <f>VLOOKUP(A717,'compiled works'!$A$6:$R$5503,18,0)</f>
        <v>211</v>
      </c>
      <c r="H717" t="str">
        <f>VLOOKUP(A717,'compiled works'!$A$6:$G$5503,7,0)&amp;D717</f>
        <v>1993Yes</v>
      </c>
      <c r="I717">
        <f>VLOOKUP(A717,'compiled works'!$A$6:$G$5503,7,0)</f>
        <v>1993</v>
      </c>
    </row>
    <row r="718" spans="1:9">
      <c r="A718">
        <v>4888</v>
      </c>
      <c r="C718" t="s">
        <v>10100</v>
      </c>
      <c r="D718" s="1" t="s">
        <v>29</v>
      </c>
      <c r="F718" t="str">
        <f>VLOOKUP(A718,'compiled works'!$A$6:$G$5503,7,0)&amp;MID(C718,1,4)&amp;D718</f>
        <v>1993OtheYes</v>
      </c>
      <c r="G718">
        <f>VLOOKUP(A718,'compiled works'!$A$6:$R$5503,18,0)</f>
        <v>215</v>
      </c>
      <c r="H718" t="str">
        <f>VLOOKUP(A718,'compiled works'!$A$6:$G$5503,7,0)&amp;D718</f>
        <v>1993Yes</v>
      </c>
      <c r="I718">
        <f>VLOOKUP(A718,'compiled works'!$A$6:$G$5503,7,0)</f>
        <v>1993</v>
      </c>
    </row>
    <row r="719" spans="1:9">
      <c r="A719">
        <v>3686</v>
      </c>
      <c r="C719" s="1" t="s">
        <v>1321</v>
      </c>
      <c r="D719" s="1" t="s">
        <v>29</v>
      </c>
      <c r="E719" s="1"/>
      <c r="F719" t="s">
        <v>29847</v>
      </c>
      <c r="G719">
        <f>VLOOKUP(A719,'compiled works'!$A$6:$R$5503,18,0)</f>
        <v>12</v>
      </c>
      <c r="H719" t="str">
        <f>VLOOKUP(A719,'compiled works'!$A$6:$G$5503,7,0)&amp;D719</f>
        <v>1993Yes</v>
      </c>
      <c r="I719">
        <f>VLOOKUP(A719,'compiled works'!$A$6:$G$5503,7,0)</f>
        <v>1993</v>
      </c>
    </row>
    <row r="720" spans="1:9">
      <c r="A720">
        <v>3763</v>
      </c>
      <c r="C720" s="1" t="s">
        <v>1321</v>
      </c>
      <c r="D720" s="1" t="s">
        <v>29</v>
      </c>
      <c r="E720" s="1"/>
      <c r="F720" t="s">
        <v>29847</v>
      </c>
      <c r="G720">
        <f>VLOOKUP(A720,'compiled works'!$A$6:$R$5503,18,0)</f>
        <v>16</v>
      </c>
      <c r="H720" t="str">
        <f>VLOOKUP(A720,'compiled works'!$A$6:$G$5503,7,0)&amp;D720</f>
        <v>1993Yes</v>
      </c>
      <c r="I720">
        <f>VLOOKUP(A720,'compiled works'!$A$6:$G$5503,7,0)</f>
        <v>1993</v>
      </c>
    </row>
    <row r="721" spans="1:9">
      <c r="A721">
        <v>3701</v>
      </c>
      <c r="C721" s="1" t="s">
        <v>1321</v>
      </c>
      <c r="D721" s="1" t="s">
        <v>18</v>
      </c>
      <c r="E721" s="1"/>
      <c r="F721" t="s">
        <v>29904</v>
      </c>
      <c r="G721">
        <f>VLOOKUP(A721,'compiled works'!$A$6:$R$5503,18,0)</f>
        <v>192</v>
      </c>
      <c r="H721" t="str">
        <f>VLOOKUP(A721,'compiled works'!$A$6:$G$5503,7,0)&amp;D721</f>
        <v>1993No</v>
      </c>
      <c r="I721">
        <f>VLOOKUP(A721,'compiled works'!$A$6:$G$5503,7,0)</f>
        <v>1993</v>
      </c>
    </row>
    <row r="722" spans="1:9">
      <c r="A722">
        <v>1936</v>
      </c>
      <c r="C722" t="s">
        <v>28171</v>
      </c>
      <c r="D722" t="s">
        <v>29</v>
      </c>
      <c r="F722" t="s">
        <v>29847</v>
      </c>
      <c r="G722">
        <f>VLOOKUP(A722,'compiled works'!$A$6:$R$5503,18,0)</f>
        <v>107</v>
      </c>
      <c r="H722" t="str">
        <f>VLOOKUP(A722,'compiled works'!$A$6:$G$5503,7,0)&amp;D722</f>
        <v>1993Yes</v>
      </c>
      <c r="I722">
        <f>VLOOKUP(A722,'compiled works'!$A$6:$G$5503,7,0)</f>
        <v>1993</v>
      </c>
    </row>
    <row r="723" spans="1:9">
      <c r="A723">
        <v>3689</v>
      </c>
      <c r="C723" s="1" t="s">
        <v>298</v>
      </c>
      <c r="D723" s="1" t="s">
        <v>29</v>
      </c>
      <c r="E723" s="1"/>
      <c r="F723" t="s">
        <v>29847</v>
      </c>
      <c r="G723">
        <f>VLOOKUP(A723,'compiled works'!$A$6:$R$5503,18,0)</f>
        <v>8</v>
      </c>
      <c r="H723" t="str">
        <f>VLOOKUP(A723,'compiled works'!$A$6:$G$5503,7,0)&amp;D723</f>
        <v>1993Yes</v>
      </c>
      <c r="I723">
        <f>VLOOKUP(A723,'compiled works'!$A$6:$G$5503,7,0)</f>
        <v>1993</v>
      </c>
    </row>
    <row r="724" spans="1:9">
      <c r="A724">
        <v>201</v>
      </c>
      <c r="C724" t="s">
        <v>298</v>
      </c>
      <c r="D724" t="s">
        <v>29</v>
      </c>
      <c r="F724" t="s">
        <v>29847</v>
      </c>
      <c r="G724">
        <f>VLOOKUP(A724,'compiled works'!$A$6:$R$5503,18,0)</f>
        <v>9</v>
      </c>
      <c r="H724" t="str">
        <f>VLOOKUP(A724,'compiled works'!$A$6:$G$5503,7,0)&amp;D724</f>
        <v>1993Yes</v>
      </c>
      <c r="I724">
        <f>VLOOKUP(A724,'compiled works'!$A$6:$G$5503,7,0)</f>
        <v>1993</v>
      </c>
    </row>
    <row r="725" spans="1:9">
      <c r="A725">
        <v>3724</v>
      </c>
      <c r="C725" s="1" t="s">
        <v>298</v>
      </c>
      <c r="D725" s="1" t="s">
        <v>29</v>
      </c>
      <c r="F725" t="str">
        <f>I725&amp;MID(C725,1,4)&amp;D725</f>
        <v>1993Pd-DYes</v>
      </c>
      <c r="G725">
        <f>VLOOKUP(A725,'compiled works'!$A$6:$R$5503,18,0)</f>
        <v>9</v>
      </c>
      <c r="H725" t="str">
        <f>VLOOKUP(A725,'compiled works'!$A$6:$G$5503,7,0)&amp;D725</f>
        <v>1993Yes</v>
      </c>
      <c r="I725">
        <f>VLOOKUP(A725,'compiled works'!$A$6:$G$5503,7,0)</f>
        <v>1993</v>
      </c>
    </row>
    <row r="726" spans="1:9">
      <c r="A726">
        <v>774</v>
      </c>
      <c r="C726" t="s">
        <v>298</v>
      </c>
      <c r="D726" t="s">
        <v>29</v>
      </c>
      <c r="F726" t="s">
        <v>29847</v>
      </c>
      <c r="G726">
        <f>VLOOKUP(A726,'compiled works'!$A$6:$R$5503,18,0)</f>
        <v>16</v>
      </c>
      <c r="H726" t="str">
        <f>VLOOKUP(A726,'compiled works'!$A$6:$G$5503,7,0)&amp;D726</f>
        <v>1993Yes</v>
      </c>
      <c r="I726">
        <f>VLOOKUP(A726,'compiled works'!$A$6:$G$5503,7,0)</f>
        <v>1993</v>
      </c>
    </row>
    <row r="727" spans="1:9">
      <c r="A727">
        <v>716</v>
      </c>
      <c r="C727" t="s">
        <v>298</v>
      </c>
      <c r="D727" t="s">
        <v>18</v>
      </c>
      <c r="F727" t="s">
        <v>29904</v>
      </c>
      <c r="G727">
        <f>VLOOKUP(A727,'compiled works'!$A$6:$R$5503,18,0)</f>
        <v>22</v>
      </c>
      <c r="H727" t="str">
        <f>VLOOKUP(A727,'compiled works'!$A$6:$G$5503,7,0)&amp;D727</f>
        <v>1993No</v>
      </c>
      <c r="I727">
        <f>VLOOKUP(A727,'compiled works'!$A$6:$G$5503,7,0)</f>
        <v>1993</v>
      </c>
    </row>
    <row r="728" spans="1:9">
      <c r="A728">
        <v>315</v>
      </c>
      <c r="C728" t="s">
        <v>298</v>
      </c>
      <c r="D728" t="s">
        <v>29</v>
      </c>
      <c r="E728">
        <v>0.7</v>
      </c>
      <c r="F728" t="s">
        <v>29847</v>
      </c>
      <c r="G728">
        <f>VLOOKUP(A728,'compiled works'!$A$6:$R$5503,18,0)</f>
        <v>22</v>
      </c>
      <c r="H728" t="str">
        <f>VLOOKUP(A728,'compiled works'!$A$6:$G$5503,7,0)&amp;D728</f>
        <v>1993Yes</v>
      </c>
      <c r="I728">
        <f>VLOOKUP(A728,'compiled works'!$A$6:$G$5503,7,0)</f>
        <v>1993</v>
      </c>
    </row>
    <row r="729" spans="1:9">
      <c r="A729">
        <v>1430</v>
      </c>
      <c r="C729" t="s">
        <v>298</v>
      </c>
      <c r="D729" t="s">
        <v>29</v>
      </c>
      <c r="F729" t="s">
        <v>29847</v>
      </c>
      <c r="G729">
        <f>VLOOKUP(A729,'compiled works'!$A$6:$R$5503,18,0)</f>
        <v>22</v>
      </c>
      <c r="H729" t="str">
        <f>VLOOKUP(A729,'compiled works'!$A$6:$G$5503,7,0)&amp;D729</f>
        <v>1993Yes</v>
      </c>
      <c r="I729">
        <f>VLOOKUP(A729,'compiled works'!$A$6:$G$5503,7,0)</f>
        <v>1993</v>
      </c>
    </row>
    <row r="730" spans="1:9">
      <c r="A730">
        <v>1433</v>
      </c>
      <c r="C730" t="s">
        <v>298</v>
      </c>
      <c r="D730" t="s">
        <v>29</v>
      </c>
      <c r="F730" t="s">
        <v>29847</v>
      </c>
      <c r="G730">
        <f>VLOOKUP(A730,'compiled works'!$A$6:$R$5503,18,0)</f>
        <v>23</v>
      </c>
      <c r="H730" t="str">
        <f>VLOOKUP(A730,'compiled works'!$A$6:$G$5503,7,0)&amp;D730</f>
        <v>1993Yes</v>
      </c>
      <c r="I730">
        <f>VLOOKUP(A730,'compiled works'!$A$6:$G$5503,7,0)</f>
        <v>1993</v>
      </c>
    </row>
    <row r="731" spans="1:9">
      <c r="A731">
        <v>120</v>
      </c>
      <c r="C731" t="s">
        <v>298</v>
      </c>
      <c r="D731" t="s">
        <v>29</v>
      </c>
      <c r="F731" t="s">
        <v>29847</v>
      </c>
      <c r="G731">
        <f>VLOOKUP(A731,'compiled works'!$A$6:$R$5503,18,0)</f>
        <v>27</v>
      </c>
      <c r="H731" t="str">
        <f>VLOOKUP(A731,'compiled works'!$A$6:$G$5503,7,0)&amp;D731</f>
        <v>1993Yes</v>
      </c>
      <c r="I731">
        <f>VLOOKUP(A731,'compiled works'!$A$6:$G$5503,7,0)</f>
        <v>1993</v>
      </c>
    </row>
    <row r="732" spans="1:9">
      <c r="A732">
        <v>2367</v>
      </c>
      <c r="C732" t="s">
        <v>298</v>
      </c>
      <c r="D732" t="s">
        <v>29</v>
      </c>
      <c r="F732" t="s">
        <v>29847</v>
      </c>
      <c r="G732">
        <f>VLOOKUP(A732,'compiled works'!$A$6:$R$5503,18,0)</f>
        <v>27</v>
      </c>
      <c r="H732" t="str">
        <f>VLOOKUP(A732,'compiled works'!$A$6:$G$5503,7,0)&amp;D732</f>
        <v>1993Yes</v>
      </c>
      <c r="I732">
        <f>VLOOKUP(A732,'compiled works'!$A$6:$G$5503,7,0)</f>
        <v>1993</v>
      </c>
    </row>
    <row r="733" spans="1:9">
      <c r="A733">
        <v>2102</v>
      </c>
      <c r="C733" t="s">
        <v>298</v>
      </c>
      <c r="D733" t="s">
        <v>29</v>
      </c>
      <c r="F733" t="s">
        <v>29847</v>
      </c>
      <c r="G733">
        <f>VLOOKUP(A733,'compiled works'!$A$6:$R$5503,18,0)</f>
        <v>30</v>
      </c>
      <c r="H733" t="str">
        <f>VLOOKUP(A733,'compiled works'!$A$6:$G$5503,7,0)&amp;D733</f>
        <v>1993Yes</v>
      </c>
      <c r="I733">
        <f>VLOOKUP(A733,'compiled works'!$A$6:$G$5503,7,0)</f>
        <v>1993</v>
      </c>
    </row>
    <row r="734" spans="1:9">
      <c r="A734">
        <v>5207</v>
      </c>
      <c r="C734" t="s">
        <v>298</v>
      </c>
      <c r="D734" t="s">
        <v>29</v>
      </c>
      <c r="F734" t="s">
        <v>29847</v>
      </c>
      <c r="G734">
        <f>VLOOKUP(A734,'compiled works'!$A$6:$R$5503,18,0)</f>
        <v>38</v>
      </c>
      <c r="H734" t="str">
        <f>VLOOKUP(A734,'compiled works'!$A$6:$G$5503,7,0)&amp;D734</f>
        <v>1993Yes</v>
      </c>
      <c r="I734">
        <f>VLOOKUP(A734,'compiled works'!$A$6:$G$5503,7,0)</f>
        <v>1993</v>
      </c>
    </row>
    <row r="735" spans="1:9">
      <c r="A735">
        <v>375</v>
      </c>
      <c r="C735" t="s">
        <v>298</v>
      </c>
      <c r="D735" t="s">
        <v>29</v>
      </c>
      <c r="F735" t="s">
        <v>29847</v>
      </c>
      <c r="G735">
        <f>VLOOKUP(A735,'compiled works'!$A$6:$R$5503,18,0)</f>
        <v>48</v>
      </c>
      <c r="H735" t="str">
        <f>VLOOKUP(A735,'compiled works'!$A$6:$G$5503,7,0)&amp;D735</f>
        <v>1993Yes</v>
      </c>
      <c r="I735">
        <f>VLOOKUP(A735,'compiled works'!$A$6:$G$5503,7,0)</f>
        <v>1993</v>
      </c>
    </row>
    <row r="736" spans="1:9">
      <c r="A736">
        <v>2115</v>
      </c>
      <c r="C736" t="s">
        <v>298</v>
      </c>
      <c r="D736" t="s">
        <v>29</v>
      </c>
      <c r="F736" t="s">
        <v>29847</v>
      </c>
      <c r="G736">
        <f>VLOOKUP(A736,'compiled works'!$A$6:$R$5503,18,0)</f>
        <v>50</v>
      </c>
      <c r="H736" t="str">
        <f>VLOOKUP(A736,'compiled works'!$A$6:$G$5503,7,0)&amp;D736</f>
        <v>1993Yes</v>
      </c>
      <c r="I736">
        <f>VLOOKUP(A736,'compiled works'!$A$6:$G$5503,7,0)</f>
        <v>1993</v>
      </c>
    </row>
    <row r="737" spans="1:9">
      <c r="A737">
        <v>2316</v>
      </c>
      <c r="C737" t="s">
        <v>298</v>
      </c>
      <c r="D737" t="s">
        <v>29</v>
      </c>
      <c r="F737" t="s">
        <v>29847</v>
      </c>
      <c r="G737">
        <f>VLOOKUP(A737,'compiled works'!$A$6:$R$5503,18,0)</f>
        <v>50</v>
      </c>
      <c r="H737" t="str">
        <f>VLOOKUP(A737,'compiled works'!$A$6:$G$5503,7,0)&amp;D737</f>
        <v>1993Yes</v>
      </c>
      <c r="I737">
        <f>VLOOKUP(A737,'compiled works'!$A$6:$G$5503,7,0)</f>
        <v>1993</v>
      </c>
    </row>
    <row r="738" spans="1:9">
      <c r="A738">
        <v>2328</v>
      </c>
      <c r="C738" t="s">
        <v>298</v>
      </c>
      <c r="D738" t="s">
        <v>29</v>
      </c>
      <c r="F738" t="s">
        <v>29847</v>
      </c>
      <c r="G738">
        <f>VLOOKUP(A738,'compiled works'!$A$6:$R$5503,18,0)</f>
        <v>57</v>
      </c>
      <c r="H738" t="str">
        <f>VLOOKUP(A738,'compiled works'!$A$6:$G$5503,7,0)&amp;D738</f>
        <v>1993Yes</v>
      </c>
      <c r="I738">
        <f>VLOOKUP(A738,'compiled works'!$A$6:$G$5503,7,0)</f>
        <v>1993</v>
      </c>
    </row>
    <row r="739" spans="1:9">
      <c r="A739">
        <v>3696</v>
      </c>
      <c r="C739" s="1" t="s">
        <v>298</v>
      </c>
      <c r="D739" s="1" t="s">
        <v>29</v>
      </c>
      <c r="E739" s="1"/>
      <c r="F739" t="s">
        <v>29847</v>
      </c>
      <c r="G739">
        <f>VLOOKUP(A739,'compiled works'!$A$6:$R$5503,18,0)</f>
        <v>57</v>
      </c>
      <c r="H739" t="str">
        <f>VLOOKUP(A739,'compiled works'!$A$6:$G$5503,7,0)&amp;D739</f>
        <v>1993Yes</v>
      </c>
      <c r="I739">
        <f>VLOOKUP(A739,'compiled works'!$A$6:$G$5503,7,0)</f>
        <v>1993</v>
      </c>
    </row>
    <row r="740" spans="1:9">
      <c r="A740">
        <v>1564</v>
      </c>
      <c r="C740" t="s">
        <v>298</v>
      </c>
      <c r="D740" t="s">
        <v>29</v>
      </c>
      <c r="F740" t="s">
        <v>29847</v>
      </c>
      <c r="G740">
        <f>VLOOKUP(A740,'compiled works'!$A$6:$R$5503,18,0)</f>
        <v>68</v>
      </c>
      <c r="H740" t="str">
        <f>VLOOKUP(A740,'compiled works'!$A$6:$G$5503,7,0)&amp;D740</f>
        <v>1993Yes</v>
      </c>
      <c r="I740">
        <f>VLOOKUP(A740,'compiled works'!$A$6:$G$5503,7,0)</f>
        <v>1993</v>
      </c>
    </row>
    <row r="741" spans="1:9">
      <c r="A741">
        <v>3768</v>
      </c>
      <c r="C741" s="1" t="s">
        <v>298</v>
      </c>
      <c r="D741" s="1" t="s">
        <v>29</v>
      </c>
      <c r="E741" s="1"/>
      <c r="F741" t="s">
        <v>29847</v>
      </c>
      <c r="G741">
        <f>VLOOKUP(A741,'compiled works'!$A$6:$R$5503,18,0)</f>
        <v>68</v>
      </c>
      <c r="H741" t="str">
        <f>VLOOKUP(A741,'compiled works'!$A$6:$G$5503,7,0)&amp;D741</f>
        <v>1993Yes</v>
      </c>
      <c r="I741">
        <f>VLOOKUP(A741,'compiled works'!$A$6:$G$5503,7,0)</f>
        <v>1993</v>
      </c>
    </row>
    <row r="742" spans="1:9">
      <c r="A742">
        <v>3787</v>
      </c>
      <c r="C742" s="1" t="s">
        <v>298</v>
      </c>
      <c r="D742" s="1" t="s">
        <v>29</v>
      </c>
      <c r="E742" s="1"/>
      <c r="F742" t="s">
        <v>29847</v>
      </c>
      <c r="G742">
        <f>VLOOKUP(A742,'compiled works'!$A$6:$R$5503,18,0)</f>
        <v>71</v>
      </c>
      <c r="H742" t="str">
        <f>VLOOKUP(A742,'compiled works'!$A$6:$G$5503,7,0)&amp;D742</f>
        <v>1993Yes</v>
      </c>
      <c r="I742">
        <f>VLOOKUP(A742,'compiled works'!$A$6:$G$5503,7,0)</f>
        <v>1993</v>
      </c>
    </row>
    <row r="743" spans="1:9">
      <c r="A743">
        <v>5214</v>
      </c>
      <c r="C743" t="s">
        <v>298</v>
      </c>
      <c r="D743" t="s">
        <v>29</v>
      </c>
      <c r="F743" t="s">
        <v>29847</v>
      </c>
      <c r="G743">
        <f>VLOOKUP(A743,'compiled works'!$A$6:$R$5503,18,0)</f>
        <v>80</v>
      </c>
      <c r="H743" t="str">
        <f>VLOOKUP(A743,'compiled works'!$A$6:$G$5503,7,0)&amp;D743</f>
        <v>1993Yes</v>
      </c>
      <c r="I743">
        <f>VLOOKUP(A743,'compiled works'!$A$6:$G$5503,7,0)</f>
        <v>1993</v>
      </c>
    </row>
    <row r="744" spans="1:9">
      <c r="A744">
        <v>2533</v>
      </c>
      <c r="C744" t="s">
        <v>298</v>
      </c>
      <c r="D744" t="s">
        <v>29</v>
      </c>
      <c r="F744" t="s">
        <v>29847</v>
      </c>
      <c r="G744">
        <f>VLOOKUP(A744,'compiled works'!$A$6:$R$5503,18,0)</f>
        <v>87</v>
      </c>
      <c r="H744" t="str">
        <f>VLOOKUP(A744,'compiled works'!$A$6:$G$5503,7,0)&amp;D744</f>
        <v>1993Yes</v>
      </c>
      <c r="I744">
        <f>VLOOKUP(A744,'compiled works'!$A$6:$G$5503,7,0)</f>
        <v>1993</v>
      </c>
    </row>
    <row r="745" spans="1:9">
      <c r="A745">
        <v>3747</v>
      </c>
      <c r="C745" s="1" t="s">
        <v>298</v>
      </c>
      <c r="D745" s="1" t="s">
        <v>29</v>
      </c>
      <c r="E745" s="1"/>
      <c r="F745" t="s">
        <v>29847</v>
      </c>
      <c r="G745">
        <f>VLOOKUP(A745,'compiled works'!$A$6:$R$5503,18,0)</f>
        <v>87</v>
      </c>
      <c r="H745" t="str">
        <f>VLOOKUP(A745,'compiled works'!$A$6:$G$5503,7,0)&amp;D745</f>
        <v>1993Yes</v>
      </c>
      <c r="I745">
        <f>VLOOKUP(A745,'compiled works'!$A$6:$G$5503,7,0)</f>
        <v>1993</v>
      </c>
    </row>
    <row r="746" spans="1:9">
      <c r="A746">
        <v>3748</v>
      </c>
      <c r="C746" s="1" t="s">
        <v>298</v>
      </c>
      <c r="D746" s="1" t="s">
        <v>29</v>
      </c>
      <c r="E746" s="1"/>
      <c r="F746" t="s">
        <v>29847</v>
      </c>
      <c r="G746">
        <f>VLOOKUP(A746,'compiled works'!$A$6:$R$5503,18,0)</f>
        <v>87</v>
      </c>
      <c r="H746" t="str">
        <f>VLOOKUP(A746,'compiled works'!$A$6:$G$5503,7,0)&amp;D746</f>
        <v>1993Yes</v>
      </c>
      <c r="I746">
        <f>VLOOKUP(A746,'compiled works'!$A$6:$G$5503,7,0)</f>
        <v>1993</v>
      </c>
    </row>
    <row r="747" spans="1:9">
      <c r="A747">
        <v>617</v>
      </c>
      <c r="C747" t="s">
        <v>298</v>
      </c>
      <c r="D747" t="s">
        <v>29</v>
      </c>
      <c r="F747" t="s">
        <v>29847</v>
      </c>
      <c r="G747">
        <f>VLOOKUP(A747,'compiled works'!$A$6:$R$5503,18,0)</f>
        <v>103</v>
      </c>
      <c r="H747" t="str">
        <f>VLOOKUP(A747,'compiled works'!$A$6:$G$5503,7,0)&amp;D747</f>
        <v>1993Yes</v>
      </c>
      <c r="I747">
        <f>VLOOKUP(A747,'compiled works'!$A$6:$G$5503,7,0)</f>
        <v>1993</v>
      </c>
    </row>
    <row r="748" spans="1:9">
      <c r="A748">
        <v>1546</v>
      </c>
      <c r="C748" t="s">
        <v>298</v>
      </c>
      <c r="D748" t="s">
        <v>29</v>
      </c>
      <c r="F748" t="s">
        <v>29847</v>
      </c>
      <c r="G748">
        <f>VLOOKUP(A748,'compiled works'!$A$6:$R$5503,18,0)</f>
        <v>103</v>
      </c>
      <c r="H748" t="str">
        <f>VLOOKUP(A748,'compiled works'!$A$6:$G$5503,7,0)&amp;D748</f>
        <v>1993Yes</v>
      </c>
      <c r="I748">
        <f>VLOOKUP(A748,'compiled works'!$A$6:$G$5503,7,0)</f>
        <v>1993</v>
      </c>
    </row>
    <row r="749" spans="1:9">
      <c r="A749">
        <v>1548</v>
      </c>
      <c r="C749" t="s">
        <v>298</v>
      </c>
      <c r="D749" t="s">
        <v>29</v>
      </c>
      <c r="F749" t="s">
        <v>29847</v>
      </c>
      <c r="G749">
        <f>VLOOKUP(A749,'compiled works'!$A$6:$R$5503,18,0)</f>
        <v>103</v>
      </c>
      <c r="H749" t="str">
        <f>VLOOKUP(A749,'compiled works'!$A$6:$G$5503,7,0)&amp;D749</f>
        <v>1993Yes</v>
      </c>
      <c r="I749">
        <f>VLOOKUP(A749,'compiled works'!$A$6:$G$5503,7,0)</f>
        <v>1993</v>
      </c>
    </row>
    <row r="750" spans="1:9">
      <c r="A750">
        <v>1549</v>
      </c>
      <c r="C750" t="s">
        <v>298</v>
      </c>
      <c r="D750" t="s">
        <v>29</v>
      </c>
      <c r="F750" t="s">
        <v>29847</v>
      </c>
      <c r="G750">
        <f>VLOOKUP(A750,'compiled works'!$A$6:$R$5503,18,0)</f>
        <v>103</v>
      </c>
      <c r="H750" t="str">
        <f>VLOOKUP(A750,'compiled works'!$A$6:$G$5503,7,0)&amp;D750</f>
        <v>1993Yes</v>
      </c>
      <c r="I750">
        <f>VLOOKUP(A750,'compiled works'!$A$6:$G$5503,7,0)</f>
        <v>1993</v>
      </c>
    </row>
    <row r="751" spans="1:9">
      <c r="A751">
        <v>5212</v>
      </c>
      <c r="C751" t="s">
        <v>298</v>
      </c>
      <c r="D751" t="s">
        <v>29</v>
      </c>
      <c r="F751" t="s">
        <v>29847</v>
      </c>
      <c r="G751">
        <f>VLOOKUP(A751,'compiled works'!$A$6:$R$5503,18,0)</f>
        <v>103</v>
      </c>
      <c r="H751" t="str">
        <f>VLOOKUP(A751,'compiled works'!$A$6:$G$5503,7,0)&amp;D751</f>
        <v>1993Yes</v>
      </c>
      <c r="I751">
        <f>VLOOKUP(A751,'compiled works'!$A$6:$G$5503,7,0)</f>
        <v>1993</v>
      </c>
    </row>
    <row r="752" spans="1:9">
      <c r="A752">
        <v>3737</v>
      </c>
      <c r="C752" s="1" t="s">
        <v>298</v>
      </c>
      <c r="D752" s="1" t="s">
        <v>29</v>
      </c>
      <c r="E752" s="1"/>
      <c r="F752" t="s">
        <v>29847</v>
      </c>
      <c r="G752">
        <f>VLOOKUP(A752,'compiled works'!$A$6:$R$5503,18,0)</f>
        <v>106</v>
      </c>
      <c r="H752" t="str">
        <f>VLOOKUP(A752,'compiled works'!$A$6:$G$5503,7,0)&amp;D752</f>
        <v>1993Yes</v>
      </c>
      <c r="I752">
        <f>VLOOKUP(A752,'compiled works'!$A$6:$G$5503,7,0)</f>
        <v>1993</v>
      </c>
    </row>
    <row r="753" spans="1:9">
      <c r="A753">
        <v>398</v>
      </c>
      <c r="C753" t="s">
        <v>298</v>
      </c>
      <c r="D753" t="s">
        <v>18</v>
      </c>
      <c r="E753">
        <v>225</v>
      </c>
      <c r="F753" t="s">
        <v>29904</v>
      </c>
      <c r="G753">
        <f>VLOOKUP(A753,'compiled works'!$A$6:$R$5503,18,0)</f>
        <v>107</v>
      </c>
      <c r="H753" t="str">
        <f>VLOOKUP(A753,'compiled works'!$A$6:$G$5503,7,0)&amp;D753</f>
        <v>1993No</v>
      </c>
      <c r="I753">
        <f>VLOOKUP(A753,'compiled works'!$A$6:$G$5503,7,0)</f>
        <v>1993</v>
      </c>
    </row>
    <row r="754" spans="1:9">
      <c r="A754">
        <v>3773</v>
      </c>
      <c r="C754" s="1" t="s">
        <v>298</v>
      </c>
      <c r="D754" s="1" t="s">
        <v>29</v>
      </c>
      <c r="F754" t="str">
        <f>I754&amp;MID(C754,1,4)&amp;D754</f>
        <v>1993Pd-DYes</v>
      </c>
      <c r="G754">
        <f>VLOOKUP(A754,'compiled works'!$A$6:$R$5503,18,0)</f>
        <v>107</v>
      </c>
      <c r="H754" t="str">
        <f>VLOOKUP(A754,'compiled works'!$A$6:$G$5503,7,0)&amp;D754</f>
        <v>1993Yes</v>
      </c>
      <c r="I754">
        <f>VLOOKUP(A754,'compiled works'!$A$6:$G$5503,7,0)</f>
        <v>1993</v>
      </c>
    </row>
    <row r="755" spans="1:9">
      <c r="A755">
        <v>3750</v>
      </c>
      <c r="C755" t="s">
        <v>298</v>
      </c>
      <c r="D755" s="1" t="s">
        <v>29</v>
      </c>
      <c r="F755" t="str">
        <f>I755&amp;MID(C755,1,4)&amp;D755</f>
        <v>1993Pd-DYes</v>
      </c>
      <c r="G755">
        <f>VLOOKUP(A755,'compiled works'!$A$6:$R$5503,18,0)</f>
        <v>120</v>
      </c>
      <c r="H755" t="str">
        <f>VLOOKUP(A755,'compiled works'!$A$6:$G$5503,7,0)&amp;D755</f>
        <v>1993Yes</v>
      </c>
      <c r="I755">
        <f>VLOOKUP(A755,'compiled works'!$A$6:$G$5503,7,0)</f>
        <v>1993</v>
      </c>
    </row>
    <row r="756" spans="1:9">
      <c r="A756">
        <v>1243</v>
      </c>
      <c r="C756" t="s">
        <v>298</v>
      </c>
      <c r="D756" t="s">
        <v>29</v>
      </c>
      <c r="F756" t="s">
        <v>29847</v>
      </c>
      <c r="G756">
        <f>VLOOKUP(A756,'compiled works'!$A$6:$R$5503,18,0)</f>
        <v>178</v>
      </c>
      <c r="H756" t="str">
        <f>VLOOKUP(A756,'compiled works'!$A$6:$G$5503,7,0)&amp;D756</f>
        <v>1993Yes</v>
      </c>
      <c r="I756">
        <f>VLOOKUP(A756,'compiled works'!$A$6:$G$5503,7,0)</f>
        <v>1993</v>
      </c>
    </row>
    <row r="757" spans="1:9">
      <c r="A757">
        <v>2245</v>
      </c>
      <c r="C757" t="s">
        <v>298</v>
      </c>
      <c r="D757" t="s">
        <v>29</v>
      </c>
      <c r="F757" t="s">
        <v>29847</v>
      </c>
      <c r="G757">
        <f>VLOOKUP(A757,'compiled works'!$A$6:$R$5503,18,0)</f>
        <v>178</v>
      </c>
      <c r="H757" t="str">
        <f>VLOOKUP(A757,'compiled works'!$A$6:$G$5503,7,0)&amp;D757</f>
        <v>1993Yes</v>
      </c>
      <c r="I757">
        <f>VLOOKUP(A757,'compiled works'!$A$6:$G$5503,7,0)</f>
        <v>1993</v>
      </c>
    </row>
    <row r="758" spans="1:9">
      <c r="A758">
        <v>3751</v>
      </c>
      <c r="C758" s="1" t="s">
        <v>298</v>
      </c>
      <c r="D758" s="1" t="s">
        <v>29</v>
      </c>
      <c r="E758" s="1"/>
      <c r="F758" t="s">
        <v>29847</v>
      </c>
      <c r="G758">
        <f>VLOOKUP(A758,'compiled works'!$A$6:$R$5503,18,0)</f>
        <v>180</v>
      </c>
      <c r="H758" t="str">
        <f>VLOOKUP(A758,'compiled works'!$A$6:$G$5503,7,0)&amp;D758</f>
        <v>1993Yes</v>
      </c>
      <c r="I758">
        <f>VLOOKUP(A758,'compiled works'!$A$6:$G$5503,7,0)</f>
        <v>1993</v>
      </c>
    </row>
    <row r="759" spans="1:9">
      <c r="A759">
        <v>1181</v>
      </c>
      <c r="C759" t="s">
        <v>298</v>
      </c>
      <c r="D759" t="s">
        <v>29</v>
      </c>
      <c r="F759" t="s">
        <v>29847</v>
      </c>
      <c r="G759">
        <f>VLOOKUP(A759,'compiled works'!$A$6:$R$5503,18,0)</f>
        <v>186</v>
      </c>
      <c r="H759" t="str">
        <f>VLOOKUP(A759,'compiled works'!$A$6:$G$5503,7,0)&amp;D759</f>
        <v>1993Yes</v>
      </c>
      <c r="I759">
        <f>VLOOKUP(A759,'compiled works'!$A$6:$G$5503,7,0)</f>
        <v>1993</v>
      </c>
    </row>
    <row r="760" spans="1:9">
      <c r="A760">
        <v>2324</v>
      </c>
      <c r="C760" t="s">
        <v>298</v>
      </c>
      <c r="D760" t="s">
        <v>29</v>
      </c>
      <c r="F760" t="s">
        <v>29847</v>
      </c>
      <c r="G760">
        <f>VLOOKUP(A760,'compiled works'!$A$6:$R$5503,18,0)</f>
        <v>186</v>
      </c>
      <c r="H760" t="str">
        <f>VLOOKUP(A760,'compiled works'!$A$6:$G$5503,7,0)&amp;D760</f>
        <v>1993Yes</v>
      </c>
      <c r="I760">
        <f>VLOOKUP(A760,'compiled works'!$A$6:$G$5503,7,0)</f>
        <v>1993</v>
      </c>
    </row>
    <row r="761" spans="1:9">
      <c r="A761">
        <v>923</v>
      </c>
      <c r="C761" t="s">
        <v>298</v>
      </c>
      <c r="D761" t="s">
        <v>29</v>
      </c>
      <c r="F761" t="s">
        <v>29847</v>
      </c>
      <c r="G761">
        <f>VLOOKUP(A761,'compiled works'!$A$6:$R$5503,18,0)</f>
        <v>190</v>
      </c>
      <c r="H761" t="str">
        <f>VLOOKUP(A761,'compiled works'!$A$6:$G$5503,7,0)&amp;D761</f>
        <v>1993Yes</v>
      </c>
      <c r="I761">
        <f>VLOOKUP(A761,'compiled works'!$A$6:$G$5503,7,0)</f>
        <v>1993</v>
      </c>
    </row>
    <row r="762" spans="1:9">
      <c r="A762">
        <v>919</v>
      </c>
      <c r="C762" t="s">
        <v>298</v>
      </c>
      <c r="D762" t="s">
        <v>18</v>
      </c>
      <c r="F762" t="s">
        <v>29904</v>
      </c>
      <c r="G762">
        <f>VLOOKUP(A762,'compiled works'!$A$6:$R$5503,18,0)</f>
        <v>193</v>
      </c>
      <c r="H762" t="str">
        <f>VLOOKUP(A762,'compiled works'!$A$6:$G$5503,7,0)&amp;D762</f>
        <v>1993No</v>
      </c>
      <c r="I762">
        <f>VLOOKUP(A762,'compiled works'!$A$6:$G$5503,7,0)</f>
        <v>1993</v>
      </c>
    </row>
    <row r="763" spans="1:9">
      <c r="A763">
        <v>1090</v>
      </c>
      <c r="C763" t="s">
        <v>298</v>
      </c>
      <c r="D763" t="s">
        <v>29</v>
      </c>
      <c r="F763" t="s">
        <v>29847</v>
      </c>
      <c r="G763">
        <f>VLOOKUP(A763,'compiled works'!$A$6:$R$5503,18,0)</f>
        <v>203</v>
      </c>
      <c r="H763" t="str">
        <f>VLOOKUP(A763,'compiled works'!$A$6:$G$5503,7,0)&amp;D763</f>
        <v>1993Yes</v>
      </c>
      <c r="I763">
        <f>VLOOKUP(A763,'compiled works'!$A$6:$G$5503,7,0)</f>
        <v>1993</v>
      </c>
    </row>
    <row r="764" spans="1:9">
      <c r="A764">
        <v>2116</v>
      </c>
      <c r="C764" t="s">
        <v>298</v>
      </c>
      <c r="D764" t="s">
        <v>18</v>
      </c>
      <c r="E764" t="s">
        <v>18659</v>
      </c>
      <c r="F764" t="s">
        <v>29904</v>
      </c>
      <c r="G764">
        <f>VLOOKUP(A764,'compiled works'!$A$6:$R$5503,18,0)</f>
        <v>205</v>
      </c>
      <c r="H764" t="str">
        <f>VLOOKUP(A764,'compiled works'!$A$6:$G$5503,7,0)&amp;D764</f>
        <v>1993No</v>
      </c>
      <c r="I764">
        <f>VLOOKUP(A764,'compiled works'!$A$6:$G$5503,7,0)</f>
        <v>1993</v>
      </c>
    </row>
    <row r="765" spans="1:9">
      <c r="A765">
        <v>1285</v>
      </c>
      <c r="C765" t="s">
        <v>298</v>
      </c>
      <c r="D765" t="s">
        <v>29</v>
      </c>
      <c r="F765" t="str">
        <f>I765&amp;MID(C765,1,4)&amp;D765</f>
        <v>1993Pd-DYes</v>
      </c>
      <c r="G765">
        <f>VLOOKUP(A765,'compiled works'!$A$6:$R$5503,18,0)</f>
        <v>206</v>
      </c>
      <c r="H765" t="str">
        <f>VLOOKUP(A765,'compiled works'!$A$6:$G$5503,7,0)&amp;D765</f>
        <v>1993Yes</v>
      </c>
      <c r="I765">
        <f>VLOOKUP(A765,'compiled works'!$A$6:$G$5503,7,0)</f>
        <v>1993</v>
      </c>
    </row>
    <row r="766" spans="1:9">
      <c r="A766">
        <v>3771</v>
      </c>
      <c r="C766" s="1" t="s">
        <v>298</v>
      </c>
      <c r="D766" s="1" t="s">
        <v>29</v>
      </c>
      <c r="E766" s="1"/>
      <c r="F766" t="s">
        <v>29847</v>
      </c>
      <c r="G766">
        <f>VLOOKUP(A766,'compiled works'!$A$6:$R$5503,18,0)</f>
        <v>208</v>
      </c>
      <c r="H766" t="str">
        <f>VLOOKUP(A766,'compiled works'!$A$6:$G$5503,7,0)&amp;D766</f>
        <v>1993Yes</v>
      </c>
      <c r="I766">
        <f>VLOOKUP(A766,'compiled works'!$A$6:$G$5503,7,0)</f>
        <v>1993</v>
      </c>
    </row>
    <row r="767" spans="1:9">
      <c r="A767">
        <v>750</v>
      </c>
      <c r="C767" t="s">
        <v>298</v>
      </c>
      <c r="D767" t="s">
        <v>29</v>
      </c>
      <c r="F767" t="s">
        <v>29847</v>
      </c>
      <c r="G767">
        <f>VLOOKUP(A767,'compiled works'!$A$6:$R$5503,18,0)</f>
        <v>212</v>
      </c>
      <c r="H767" t="str">
        <f>VLOOKUP(A767,'compiled works'!$A$6:$G$5503,7,0)&amp;D767</f>
        <v>1993Yes</v>
      </c>
      <c r="I767">
        <f>VLOOKUP(A767,'compiled works'!$A$6:$G$5503,7,0)</f>
        <v>1993</v>
      </c>
    </row>
    <row r="768" spans="1:9">
      <c r="A768">
        <v>1363</v>
      </c>
      <c r="C768" t="s">
        <v>298</v>
      </c>
      <c r="D768" t="s">
        <v>29</v>
      </c>
      <c r="F768" t="s">
        <v>29847</v>
      </c>
      <c r="G768">
        <f>VLOOKUP(A768,'compiled works'!$A$6:$R$5503,18,0)</f>
        <v>212</v>
      </c>
      <c r="H768" t="str">
        <f>VLOOKUP(A768,'compiled works'!$A$6:$G$5503,7,0)&amp;D768</f>
        <v>1993Yes</v>
      </c>
      <c r="I768">
        <f>VLOOKUP(A768,'compiled works'!$A$6:$G$5503,7,0)</f>
        <v>1993</v>
      </c>
    </row>
    <row r="769" spans="1:9">
      <c r="A769">
        <v>3770</v>
      </c>
      <c r="C769" s="1" t="s">
        <v>298</v>
      </c>
      <c r="D769" s="1" t="s">
        <v>29</v>
      </c>
      <c r="F769" t="str">
        <f>I769&amp;MID(C769,1,4)&amp;D769</f>
        <v>1993Pd-DYes</v>
      </c>
      <c r="G769">
        <f>VLOOKUP(A769,'compiled works'!$A$6:$R$5503,18,0)</f>
        <v>213</v>
      </c>
      <c r="H769" t="str">
        <f>VLOOKUP(A769,'compiled works'!$A$6:$G$5503,7,0)&amp;D769</f>
        <v>1993Yes</v>
      </c>
      <c r="I769">
        <f>VLOOKUP(A769,'compiled works'!$A$6:$G$5503,7,0)</f>
        <v>1993</v>
      </c>
    </row>
    <row r="770" spans="1:9">
      <c r="A770">
        <v>1884</v>
      </c>
      <c r="C770" t="s">
        <v>298</v>
      </c>
      <c r="D770" t="s">
        <v>29</v>
      </c>
      <c r="F770" t="s">
        <v>29847</v>
      </c>
      <c r="G770">
        <f>VLOOKUP(A770,'compiled works'!$A$6:$R$5503,18,0)</f>
        <v>221</v>
      </c>
      <c r="H770" t="str">
        <f>VLOOKUP(A770,'compiled works'!$A$6:$G$5503,7,0)&amp;D770</f>
        <v>1993Yes</v>
      </c>
      <c r="I770">
        <f>VLOOKUP(A770,'compiled works'!$A$6:$G$5503,7,0)</f>
        <v>1993</v>
      </c>
    </row>
    <row r="771" spans="1:9">
      <c r="A771">
        <v>1426</v>
      </c>
      <c r="C771" t="s">
        <v>298</v>
      </c>
      <c r="D771" t="s">
        <v>29</v>
      </c>
      <c r="F771" t="s">
        <v>29847</v>
      </c>
      <c r="G771">
        <f>VLOOKUP(A771,'compiled works'!$A$6:$R$5503,18,0)</f>
        <v>222</v>
      </c>
      <c r="H771" t="str">
        <f>VLOOKUP(A771,'compiled works'!$A$6:$G$5503,7,0)&amp;D771</f>
        <v>1993Yes</v>
      </c>
      <c r="I771">
        <f>VLOOKUP(A771,'compiled works'!$A$6:$G$5503,7,0)</f>
        <v>1993</v>
      </c>
    </row>
    <row r="772" spans="1:9">
      <c r="A772">
        <v>912</v>
      </c>
      <c r="C772" t="s">
        <v>298</v>
      </c>
      <c r="D772" t="s">
        <v>29</v>
      </c>
      <c r="F772" t="s">
        <v>29847</v>
      </c>
      <c r="G772">
        <f>VLOOKUP(A772,'compiled works'!$A$6:$R$5503,18,0)</f>
        <v>223</v>
      </c>
      <c r="H772" t="str">
        <f>VLOOKUP(A772,'compiled works'!$A$6:$G$5503,7,0)&amp;D772</f>
        <v>1993Yes</v>
      </c>
      <c r="I772">
        <f>VLOOKUP(A772,'compiled works'!$A$6:$G$5503,7,0)</f>
        <v>1993</v>
      </c>
    </row>
    <row r="773" spans="1:9">
      <c r="A773">
        <v>1118</v>
      </c>
      <c r="C773" t="s">
        <v>298</v>
      </c>
      <c r="D773" t="s">
        <v>29</v>
      </c>
      <c r="F773" t="s">
        <v>29847</v>
      </c>
      <c r="G773">
        <f>VLOOKUP(A773,'compiled works'!$A$6:$R$5503,18,0)</f>
        <v>223</v>
      </c>
      <c r="H773" t="str">
        <f>VLOOKUP(A773,'compiled works'!$A$6:$G$5503,7,0)&amp;D773</f>
        <v>1993Yes</v>
      </c>
      <c r="I773">
        <f>VLOOKUP(A773,'compiled works'!$A$6:$G$5503,7,0)</f>
        <v>1993</v>
      </c>
    </row>
    <row r="774" spans="1:9">
      <c r="A774">
        <v>1624</v>
      </c>
      <c r="C774" t="s">
        <v>298</v>
      </c>
      <c r="D774" t="s">
        <v>18</v>
      </c>
      <c r="F774" t="s">
        <v>29904</v>
      </c>
      <c r="G774">
        <f>VLOOKUP(A774,'compiled works'!$A$6:$R$5503,18,0)</f>
        <v>224</v>
      </c>
      <c r="H774" t="str">
        <f>VLOOKUP(A774,'compiled works'!$A$6:$G$5503,7,0)&amp;D774</f>
        <v>1993No</v>
      </c>
      <c r="I774">
        <f>VLOOKUP(A774,'compiled works'!$A$6:$G$5503,7,0)</f>
        <v>1993</v>
      </c>
    </row>
    <row r="775" spans="1:9">
      <c r="A775">
        <v>1704</v>
      </c>
      <c r="C775" t="s">
        <v>1426</v>
      </c>
      <c r="D775" t="s">
        <v>29</v>
      </c>
      <c r="F775" t="s">
        <v>29847</v>
      </c>
      <c r="G775">
        <f>VLOOKUP(A775,'compiled works'!$A$6:$R$5503,18,0)</f>
        <v>8</v>
      </c>
      <c r="H775" t="str">
        <f>VLOOKUP(A775,'compiled works'!$A$6:$G$5503,7,0)&amp;D775</f>
        <v>1993Yes</v>
      </c>
      <c r="I775">
        <f>VLOOKUP(A775,'compiled works'!$A$6:$G$5503,7,0)</f>
        <v>1993</v>
      </c>
    </row>
    <row r="776" spans="1:9">
      <c r="A776">
        <v>1719</v>
      </c>
      <c r="C776" t="s">
        <v>1426</v>
      </c>
      <c r="D776" t="s">
        <v>29</v>
      </c>
      <c r="F776" t="s">
        <v>29847</v>
      </c>
      <c r="G776">
        <f>VLOOKUP(A776,'compiled works'!$A$6:$R$5503,18,0)</f>
        <v>22</v>
      </c>
      <c r="H776" t="str">
        <f>VLOOKUP(A776,'compiled works'!$A$6:$G$5503,7,0)&amp;D776</f>
        <v>1993Yes</v>
      </c>
      <c r="I776">
        <f>VLOOKUP(A776,'compiled works'!$A$6:$G$5503,7,0)</f>
        <v>1993</v>
      </c>
    </row>
    <row r="777" spans="1:9">
      <c r="A777">
        <v>3769</v>
      </c>
      <c r="C777" s="1" t="s">
        <v>1426</v>
      </c>
      <c r="D777" s="1" t="s">
        <v>18</v>
      </c>
      <c r="E777" s="1"/>
      <c r="F777" t="s">
        <v>29904</v>
      </c>
      <c r="G777">
        <f>VLOOKUP(A777,'compiled works'!$A$6:$R$5503,18,0)</f>
        <v>41</v>
      </c>
      <c r="H777" t="str">
        <f>VLOOKUP(A777,'compiled works'!$A$6:$G$5503,7,0)&amp;D777</f>
        <v>1993No</v>
      </c>
      <c r="I777">
        <f>VLOOKUP(A777,'compiled works'!$A$6:$G$5503,7,0)</f>
        <v>1993</v>
      </c>
    </row>
    <row r="778" spans="1:9">
      <c r="A778">
        <v>3784</v>
      </c>
      <c r="C778" s="1" t="s">
        <v>1426</v>
      </c>
      <c r="D778" s="1" t="s">
        <v>29</v>
      </c>
      <c r="E778" s="1"/>
      <c r="F778" t="s">
        <v>29847</v>
      </c>
      <c r="G778">
        <f>VLOOKUP(A778,'compiled works'!$A$6:$R$5503,18,0)</f>
        <v>96</v>
      </c>
      <c r="H778" t="str">
        <f>VLOOKUP(A778,'compiled works'!$A$6:$G$5503,7,0)&amp;D778</f>
        <v>1993Yes</v>
      </c>
      <c r="I778">
        <f>VLOOKUP(A778,'compiled works'!$A$6:$G$5503,7,0)</f>
        <v>1993</v>
      </c>
    </row>
    <row r="779" spans="1:9">
      <c r="A779">
        <v>3785</v>
      </c>
      <c r="C779" s="1" t="s">
        <v>1426</v>
      </c>
      <c r="D779" s="1" t="s">
        <v>29</v>
      </c>
      <c r="E779" s="1"/>
      <c r="F779" t="s">
        <v>29847</v>
      </c>
      <c r="G779">
        <f>VLOOKUP(A779,'compiled works'!$A$6:$R$5503,18,0)</f>
        <v>96</v>
      </c>
      <c r="H779" t="str">
        <f>VLOOKUP(A779,'compiled works'!$A$6:$G$5503,7,0)&amp;D779</f>
        <v>1993Yes</v>
      </c>
      <c r="I779">
        <f>VLOOKUP(A779,'compiled works'!$A$6:$G$5503,7,0)</f>
        <v>1993</v>
      </c>
    </row>
    <row r="780" spans="1:9">
      <c r="A780">
        <v>1732</v>
      </c>
      <c r="C780" t="s">
        <v>1426</v>
      </c>
      <c r="D780" t="s">
        <v>29</v>
      </c>
      <c r="F780" t="s">
        <v>29847</v>
      </c>
      <c r="G780">
        <f>VLOOKUP(A780,'compiled works'!$A$6:$R$5503,18,0)</f>
        <v>218</v>
      </c>
      <c r="H780" t="str">
        <f>VLOOKUP(A780,'compiled works'!$A$6:$G$5503,7,0)&amp;D780</f>
        <v>1993Yes</v>
      </c>
      <c r="I780">
        <f>VLOOKUP(A780,'compiled works'!$A$6:$G$5503,7,0)</f>
        <v>1993</v>
      </c>
    </row>
    <row r="781" spans="1:9">
      <c r="A781">
        <v>3690</v>
      </c>
      <c r="C781" s="1" t="s">
        <v>36</v>
      </c>
      <c r="D781" s="1" t="s">
        <v>29</v>
      </c>
      <c r="E781" s="1"/>
      <c r="F781" t="s">
        <v>29847</v>
      </c>
      <c r="G781">
        <f>VLOOKUP(A781,'compiled works'!$A$6:$R$5503,18,0)</f>
        <v>66</v>
      </c>
      <c r="H781" t="str">
        <f>VLOOKUP(A781,'compiled works'!$A$6:$G$5503,7,0)&amp;D781</f>
        <v>1993Yes</v>
      </c>
      <c r="I781">
        <f>VLOOKUP(A781,'compiled works'!$A$6:$G$5503,7,0)</f>
        <v>1993</v>
      </c>
    </row>
    <row r="782" spans="1:9">
      <c r="A782">
        <v>1069</v>
      </c>
      <c r="C782" t="s">
        <v>605</v>
      </c>
      <c r="D782" t="s">
        <v>29</v>
      </c>
      <c r="F782" t="s">
        <v>29847</v>
      </c>
      <c r="G782">
        <f>VLOOKUP(A782,'compiled works'!$A$6:$R$5503,18,0)</f>
        <v>12</v>
      </c>
      <c r="H782" t="str">
        <f>VLOOKUP(A782,'compiled works'!$A$6:$G$5503,7,0)&amp;D782</f>
        <v>1993Yes</v>
      </c>
      <c r="I782">
        <f>VLOOKUP(A782,'compiled works'!$A$6:$G$5503,7,0)</f>
        <v>1993</v>
      </c>
    </row>
    <row r="783" spans="1:9">
      <c r="A783">
        <v>3723</v>
      </c>
      <c r="C783" s="1" t="s">
        <v>605</v>
      </c>
      <c r="D783" s="1" t="s">
        <v>29</v>
      </c>
      <c r="E783" s="1"/>
      <c r="F783" t="s">
        <v>29847</v>
      </c>
      <c r="G783">
        <f>VLOOKUP(A783,'compiled works'!$A$6:$R$5503,18,0)</f>
        <v>12</v>
      </c>
      <c r="H783" t="str">
        <f>VLOOKUP(A783,'compiled works'!$A$6:$G$5503,7,0)&amp;D783</f>
        <v>1993Yes</v>
      </c>
      <c r="I783">
        <f>VLOOKUP(A783,'compiled works'!$A$6:$G$5503,7,0)</f>
        <v>1993</v>
      </c>
    </row>
    <row r="784" spans="1:9">
      <c r="A784">
        <v>1724</v>
      </c>
      <c r="C784" t="s">
        <v>605</v>
      </c>
      <c r="D784" t="s">
        <v>29</v>
      </c>
      <c r="F784" t="s">
        <v>29847</v>
      </c>
      <c r="G784">
        <f>VLOOKUP(A784,'compiled works'!$A$6:$R$5503,18,0)</f>
        <v>22</v>
      </c>
      <c r="H784" t="str">
        <f>VLOOKUP(A784,'compiled works'!$A$6:$G$5503,7,0)&amp;D784</f>
        <v>1993Yes</v>
      </c>
      <c r="I784">
        <f>VLOOKUP(A784,'compiled works'!$A$6:$G$5503,7,0)</f>
        <v>1993</v>
      </c>
    </row>
    <row r="785" spans="1:9">
      <c r="A785">
        <v>3782</v>
      </c>
      <c r="C785" s="1" t="s">
        <v>605</v>
      </c>
      <c r="D785" s="1" t="s">
        <v>29</v>
      </c>
      <c r="E785" s="1"/>
      <c r="F785" t="s">
        <v>29847</v>
      </c>
      <c r="G785">
        <f>VLOOKUP(A785,'compiled works'!$A$6:$R$5503,18,0)</f>
        <v>22</v>
      </c>
      <c r="H785" t="str">
        <f>VLOOKUP(A785,'compiled works'!$A$6:$G$5503,7,0)&amp;D785</f>
        <v>1993Yes</v>
      </c>
      <c r="I785">
        <f>VLOOKUP(A785,'compiled works'!$A$6:$G$5503,7,0)</f>
        <v>1993</v>
      </c>
    </row>
    <row r="786" spans="1:9">
      <c r="A786">
        <v>1341</v>
      </c>
      <c r="C786" t="s">
        <v>605</v>
      </c>
      <c r="D786" t="s">
        <v>29</v>
      </c>
      <c r="F786" t="s">
        <v>29847</v>
      </c>
      <c r="G786">
        <f>VLOOKUP(A786,'compiled works'!$A$6:$R$5503,18,0)</f>
        <v>97</v>
      </c>
      <c r="H786" t="str">
        <f>VLOOKUP(A786,'compiled works'!$A$6:$G$5503,7,0)&amp;D786</f>
        <v>1993Yes</v>
      </c>
      <c r="I786">
        <f>VLOOKUP(A786,'compiled works'!$A$6:$G$5503,7,0)</f>
        <v>1993</v>
      </c>
    </row>
    <row r="787" spans="1:9">
      <c r="A787">
        <v>5205</v>
      </c>
      <c r="C787" t="s">
        <v>605</v>
      </c>
      <c r="D787" t="s">
        <v>29</v>
      </c>
      <c r="F787" t="s">
        <v>29847</v>
      </c>
      <c r="G787">
        <f>VLOOKUP(A787,'compiled works'!$A$6:$R$5503,18,0)</f>
        <v>97</v>
      </c>
      <c r="H787" t="str">
        <f>VLOOKUP(A787,'compiled works'!$A$6:$G$5503,7,0)&amp;D787</f>
        <v>1993Yes</v>
      </c>
      <c r="I787">
        <f>VLOOKUP(A787,'compiled works'!$A$6:$G$5503,7,0)</f>
        <v>1993</v>
      </c>
    </row>
    <row r="788" spans="1:9">
      <c r="A788">
        <v>5206</v>
      </c>
      <c r="C788" t="s">
        <v>605</v>
      </c>
      <c r="D788" t="s">
        <v>29</v>
      </c>
      <c r="F788" t="s">
        <v>29847</v>
      </c>
      <c r="G788">
        <f>VLOOKUP(A788,'compiled works'!$A$6:$R$5503,18,0)</f>
        <v>97</v>
      </c>
      <c r="H788" t="str">
        <f>VLOOKUP(A788,'compiled works'!$A$6:$G$5503,7,0)&amp;D788</f>
        <v>1993Yes</v>
      </c>
      <c r="I788">
        <f>VLOOKUP(A788,'compiled works'!$A$6:$G$5503,7,0)</f>
        <v>1993</v>
      </c>
    </row>
    <row r="789" spans="1:9">
      <c r="A789">
        <v>555</v>
      </c>
      <c r="C789" t="s">
        <v>605</v>
      </c>
      <c r="D789" t="s">
        <v>29</v>
      </c>
      <c r="F789" t="s">
        <v>29847</v>
      </c>
      <c r="G789">
        <f>VLOOKUP(A789,'compiled works'!$A$6:$R$5503,18,0)</f>
        <v>214</v>
      </c>
      <c r="H789" t="str">
        <f>VLOOKUP(A789,'compiled works'!$A$6:$G$5503,7,0)&amp;D789</f>
        <v>1993Yes</v>
      </c>
      <c r="I789">
        <f>VLOOKUP(A789,'compiled works'!$A$6:$G$5503,7,0)</f>
        <v>1993</v>
      </c>
    </row>
    <row r="790" spans="1:9">
      <c r="A790">
        <v>1497</v>
      </c>
      <c r="C790" t="s">
        <v>605</v>
      </c>
      <c r="D790" t="s">
        <v>29</v>
      </c>
      <c r="F790" t="s">
        <v>29847</v>
      </c>
      <c r="G790">
        <f>VLOOKUP(A790,'compiled works'!$A$6:$R$5503,18,0)</f>
        <v>220</v>
      </c>
      <c r="H790" t="str">
        <f>VLOOKUP(A790,'compiled works'!$A$6:$G$5503,7,0)&amp;D790</f>
        <v>1993Yes</v>
      </c>
      <c r="I790">
        <f>VLOOKUP(A790,'compiled works'!$A$6:$G$5503,7,0)</f>
        <v>1993</v>
      </c>
    </row>
    <row r="791" spans="1:9">
      <c r="A791">
        <v>5207</v>
      </c>
      <c r="C791" t="s">
        <v>1929</v>
      </c>
      <c r="D791" t="s">
        <v>29</v>
      </c>
      <c r="F791" t="s">
        <v>30302</v>
      </c>
      <c r="G791">
        <f>VLOOKUP(A791,'compiled works'!$A$6:$R$5503,18,0)</f>
        <v>38</v>
      </c>
      <c r="H791" t="str">
        <f>VLOOKUP(A791,'compiled works'!$A$6:$G$5503,7,0)&amp;D791</f>
        <v>1993Yes</v>
      </c>
      <c r="I791">
        <f>VLOOKUP(A791,'compiled works'!$A$6:$G$5503,7,0)</f>
        <v>1993</v>
      </c>
    </row>
    <row r="792" spans="1:9">
      <c r="A792">
        <v>1497</v>
      </c>
      <c r="C792" t="s">
        <v>18712</v>
      </c>
      <c r="D792" t="s">
        <v>18</v>
      </c>
      <c r="F792" t="s">
        <v>30060</v>
      </c>
      <c r="G792">
        <f>VLOOKUP(A792,'compiled works'!$A$6:$R$5503,18,0)</f>
        <v>220</v>
      </c>
      <c r="H792" t="str">
        <f>VLOOKUP(A792,'compiled works'!$A$6:$G$5503,7,0)&amp;D792</f>
        <v>1993No</v>
      </c>
      <c r="I792">
        <f>VLOOKUP(A792,'compiled works'!$A$6:$G$5503,7,0)</f>
        <v>1993</v>
      </c>
    </row>
    <row r="793" spans="1:9">
      <c r="A793">
        <v>1561</v>
      </c>
      <c r="C793" t="s">
        <v>18547</v>
      </c>
      <c r="D793" t="s">
        <v>29</v>
      </c>
      <c r="F793" t="s">
        <v>30068</v>
      </c>
      <c r="G793">
        <f>VLOOKUP(A793,'compiled works'!$A$6:$R$5503,18,0)</f>
        <v>209</v>
      </c>
      <c r="H793" t="str">
        <f>VLOOKUP(A793,'compiled works'!$A$6:$G$5503,7,0)&amp;D793</f>
        <v>1993Yes</v>
      </c>
      <c r="I793">
        <f>VLOOKUP(A793,'compiled works'!$A$6:$G$5503,7,0)</f>
        <v>1993</v>
      </c>
    </row>
    <row r="794" spans="1:9">
      <c r="A794">
        <v>2162</v>
      </c>
      <c r="C794" t="s">
        <v>18424</v>
      </c>
      <c r="D794" t="s">
        <v>29</v>
      </c>
      <c r="F794" t="s">
        <v>30123</v>
      </c>
      <c r="G794">
        <f>VLOOKUP(A794,'compiled works'!$A$6:$R$5503,18,0)</f>
        <v>193</v>
      </c>
      <c r="H794" t="str">
        <f>VLOOKUP(A794,'compiled works'!$A$6:$G$5503,7,0)&amp;D794</f>
        <v>1993Yes</v>
      </c>
      <c r="I794">
        <f>VLOOKUP(A794,'compiled works'!$A$6:$G$5503,7,0)</f>
        <v>1993</v>
      </c>
    </row>
    <row r="795" spans="1:9">
      <c r="A795">
        <v>1208</v>
      </c>
      <c r="C795" t="s">
        <v>28216</v>
      </c>
      <c r="D795" t="s">
        <v>29</v>
      </c>
      <c r="E795" t="s">
        <v>18659</v>
      </c>
      <c r="F795" t="s">
        <v>30017</v>
      </c>
      <c r="G795">
        <f>VLOOKUP(A795,'compiled works'!$A$6:$R$5503,18,0)</f>
        <v>217</v>
      </c>
      <c r="H795" t="str">
        <f>VLOOKUP(A795,'compiled works'!$A$6:$G$5503,7,0)&amp;D795</f>
        <v>1993Yes</v>
      </c>
      <c r="I795">
        <f>VLOOKUP(A795,'compiled works'!$A$6:$G$5503,7,0)</f>
        <v>1993</v>
      </c>
    </row>
    <row r="796" spans="1:9">
      <c r="A796">
        <v>338</v>
      </c>
      <c r="C796" t="s">
        <v>22207</v>
      </c>
      <c r="D796" t="s">
        <v>29</v>
      </c>
      <c r="F796" t="s">
        <v>29894</v>
      </c>
      <c r="G796">
        <f>VLOOKUP(A796,'compiled works'!$A$6:$R$5503,18,0)</f>
        <v>48</v>
      </c>
      <c r="H796" t="str">
        <f>VLOOKUP(A796,'compiled works'!$A$6:$G$5503,7,0)&amp;D796</f>
        <v>1993Yes</v>
      </c>
      <c r="I796">
        <f>VLOOKUP(A796,'compiled works'!$A$6:$G$5503,7,0)</f>
        <v>1993</v>
      </c>
    </row>
    <row r="797" spans="1:9">
      <c r="A797">
        <v>1220</v>
      </c>
      <c r="C797" t="s">
        <v>22207</v>
      </c>
      <c r="D797" t="s">
        <v>29</v>
      </c>
      <c r="F797" t="s">
        <v>29894</v>
      </c>
      <c r="G797">
        <f>VLOOKUP(A797,'compiled works'!$A$6:$R$5503,18,0)</f>
        <v>99</v>
      </c>
      <c r="H797" t="str">
        <f>VLOOKUP(A797,'compiled works'!$A$6:$G$5503,7,0)&amp;D797</f>
        <v>1993Yes</v>
      </c>
      <c r="I797">
        <f>VLOOKUP(A797,'compiled works'!$A$6:$G$5503,7,0)</f>
        <v>1993</v>
      </c>
    </row>
    <row r="798" spans="1:9">
      <c r="A798">
        <v>1936</v>
      </c>
      <c r="C798" t="s">
        <v>28165</v>
      </c>
      <c r="D798" t="s">
        <v>29</v>
      </c>
      <c r="F798" t="s">
        <v>29966</v>
      </c>
      <c r="G798">
        <f>VLOOKUP(A798,'compiled works'!$A$6:$R$5503,18,0)</f>
        <v>107</v>
      </c>
      <c r="H798" t="str">
        <f>VLOOKUP(A798,'compiled works'!$A$6:$G$5503,7,0)&amp;D798</f>
        <v>1993Yes</v>
      </c>
      <c r="I798">
        <f>VLOOKUP(A798,'compiled works'!$A$6:$G$5503,7,0)</f>
        <v>1993</v>
      </c>
    </row>
    <row r="799" spans="1:9">
      <c r="A799">
        <v>864</v>
      </c>
      <c r="C799" t="s">
        <v>4687</v>
      </c>
      <c r="D799" t="s">
        <v>29</v>
      </c>
      <c r="E799" t="s">
        <v>18659</v>
      </c>
      <c r="F799" t="s">
        <v>29966</v>
      </c>
      <c r="G799">
        <f>VLOOKUP(A799,'compiled works'!$A$6:$R$5503,18,0)</f>
        <v>53</v>
      </c>
      <c r="H799" t="str">
        <f>VLOOKUP(A799,'compiled works'!$A$6:$G$5503,7,0)&amp;D799</f>
        <v>1993Yes</v>
      </c>
      <c r="I799">
        <f>VLOOKUP(A799,'compiled works'!$A$6:$G$5503,7,0)</f>
        <v>1993</v>
      </c>
    </row>
    <row r="800" spans="1:9">
      <c r="A800">
        <v>1193</v>
      </c>
      <c r="C800" t="s">
        <v>4687</v>
      </c>
      <c r="D800" t="s">
        <v>29</v>
      </c>
      <c r="F800" t="s">
        <v>29966</v>
      </c>
      <c r="G800">
        <f>VLOOKUP(A800,'compiled works'!$A$6:$R$5503,18,0)</f>
        <v>71</v>
      </c>
      <c r="H800" t="str">
        <f>VLOOKUP(A800,'compiled works'!$A$6:$G$5503,7,0)&amp;D800</f>
        <v>1993Yes</v>
      </c>
      <c r="I800">
        <f>VLOOKUP(A800,'compiled works'!$A$6:$G$5503,7,0)</f>
        <v>1993</v>
      </c>
    </row>
    <row r="801" spans="1:9">
      <c r="A801">
        <v>3770</v>
      </c>
      <c r="C801" s="1" t="s">
        <v>4687</v>
      </c>
      <c r="D801" s="1" t="s">
        <v>29</v>
      </c>
      <c r="F801" t="str">
        <f>I801&amp;MID(C801,1,4)&amp;D801</f>
        <v>1993Ti-DYes</v>
      </c>
      <c r="G801">
        <f>VLOOKUP(A801,'compiled works'!$A$6:$R$5503,18,0)</f>
        <v>213</v>
      </c>
      <c r="H801" t="str">
        <f>VLOOKUP(A801,'compiled works'!$A$6:$G$5503,7,0)&amp;D801</f>
        <v>1993Yes</v>
      </c>
      <c r="I801">
        <f>VLOOKUP(A801,'compiled works'!$A$6:$G$5503,7,0)</f>
        <v>1993</v>
      </c>
    </row>
    <row r="802" spans="1:9">
      <c r="A802">
        <v>2320</v>
      </c>
      <c r="C802" t="s">
        <v>18607</v>
      </c>
      <c r="D802" t="s">
        <v>18</v>
      </c>
      <c r="E802">
        <v>700</v>
      </c>
      <c r="F802" t="s">
        <v>30061</v>
      </c>
      <c r="G802">
        <f>VLOOKUP(A802,'compiled works'!$A$6:$R$5503,18,0)</f>
        <v>53</v>
      </c>
      <c r="H802" t="str">
        <f>VLOOKUP(A802,'compiled works'!$A$6:$G$5503,7,0)&amp;D802</f>
        <v>1993No</v>
      </c>
      <c r="I802">
        <f>VLOOKUP(A802,'compiled works'!$A$6:$G$5503,7,0)</f>
        <v>1993</v>
      </c>
    </row>
    <row r="803" spans="1:9">
      <c r="A803">
        <v>1497</v>
      </c>
      <c r="C803" t="s">
        <v>18607</v>
      </c>
      <c r="D803" t="s">
        <v>18</v>
      </c>
      <c r="F803" t="s">
        <v>30061</v>
      </c>
      <c r="G803">
        <f>VLOOKUP(A803,'compiled works'!$A$6:$R$5503,18,0)</f>
        <v>220</v>
      </c>
      <c r="H803" t="str">
        <f>VLOOKUP(A803,'compiled works'!$A$6:$G$5503,7,0)&amp;D803</f>
        <v>1993No</v>
      </c>
      <c r="I803">
        <f>VLOOKUP(A803,'compiled works'!$A$6:$G$5503,7,0)</f>
        <v>1993</v>
      </c>
    </row>
    <row r="804" spans="1:9">
      <c r="A804">
        <v>5211</v>
      </c>
      <c r="C804" t="s">
        <v>1047</v>
      </c>
      <c r="D804" t="s">
        <v>29</v>
      </c>
      <c r="F804" t="s">
        <v>29966</v>
      </c>
      <c r="G804">
        <f>VLOOKUP(A804,'compiled works'!$A$6:$R$5503,18,0)</f>
        <v>22</v>
      </c>
      <c r="H804" t="str">
        <f>VLOOKUP(A804,'compiled works'!$A$6:$G$5503,7,0)&amp;D804</f>
        <v>1993Yes</v>
      </c>
      <c r="I804">
        <f>VLOOKUP(A804,'compiled works'!$A$6:$G$5503,7,0)</f>
        <v>1993</v>
      </c>
    </row>
    <row r="805" spans="1:9">
      <c r="A805">
        <v>1497</v>
      </c>
      <c r="C805" t="s">
        <v>28207</v>
      </c>
      <c r="D805" t="s">
        <v>29</v>
      </c>
      <c r="F805" t="s">
        <v>30059</v>
      </c>
      <c r="G805">
        <f>VLOOKUP(A805,'compiled works'!$A$6:$R$5503,18,0)</f>
        <v>220</v>
      </c>
      <c r="H805" t="str">
        <f>VLOOKUP(A805,'compiled works'!$A$6:$G$5503,7,0)&amp;D805</f>
        <v>1993Yes</v>
      </c>
      <c r="I805">
        <f>VLOOKUP(A805,'compiled works'!$A$6:$G$5503,7,0)</f>
        <v>1993</v>
      </c>
    </row>
    <row r="806" spans="1:9">
      <c r="A806">
        <v>2</v>
      </c>
      <c r="C806" t="s">
        <v>4550</v>
      </c>
      <c r="D806" t="s">
        <v>29</v>
      </c>
      <c r="F806" t="s">
        <v>29798</v>
      </c>
      <c r="G806">
        <f>VLOOKUP(A806,'compiled works'!$A$6:$R$5503,18,0)</f>
        <v>99</v>
      </c>
      <c r="H806" t="str">
        <f>VLOOKUP(A806,'compiled works'!$A$6:$G$5503,7,0)&amp;D806</f>
        <v>1993Yes</v>
      </c>
      <c r="I806">
        <f>VLOOKUP(A806,'compiled works'!$A$6:$G$5503,7,0)</f>
        <v>1993</v>
      </c>
    </row>
    <row r="807" spans="1:9">
      <c r="A807">
        <v>2528</v>
      </c>
      <c r="C807" t="s">
        <v>27564</v>
      </c>
      <c r="D807" t="s">
        <v>29</v>
      </c>
      <c r="F807" t="s">
        <v>30152</v>
      </c>
      <c r="G807">
        <f>VLOOKUP(A807,'compiled works'!$A$6:$R$5503,18,0)</f>
        <v>99</v>
      </c>
      <c r="H807" t="str">
        <f>VLOOKUP(A807,'compiled works'!$A$6:$G$5503,7,0)&amp;D807</f>
        <v>1993Yes</v>
      </c>
      <c r="I807">
        <f>VLOOKUP(A807,'compiled works'!$A$6:$G$5503,7,0)</f>
        <v>1993</v>
      </c>
    </row>
    <row r="808" spans="1:9">
      <c r="A808">
        <v>1654</v>
      </c>
      <c r="C808" t="s">
        <v>28230</v>
      </c>
      <c r="D808" t="s">
        <v>29</v>
      </c>
      <c r="F808" t="s">
        <v>30078</v>
      </c>
      <c r="G808">
        <f>VLOOKUP(A808,'compiled works'!$A$6:$R$5503,18,0)</f>
        <v>153</v>
      </c>
      <c r="H808" t="str">
        <f>VLOOKUP(A808,'compiled works'!$A$6:$G$5503,7,0)&amp;D808</f>
        <v>1993Yes</v>
      </c>
      <c r="I808">
        <f>VLOOKUP(A808,'compiled works'!$A$6:$G$5503,7,0)</f>
        <v>1993</v>
      </c>
    </row>
    <row r="809" spans="1:9">
      <c r="A809">
        <v>2203</v>
      </c>
      <c r="C809" t="s">
        <v>2919</v>
      </c>
      <c r="D809" t="s">
        <v>29</v>
      </c>
      <c r="E809">
        <v>36</v>
      </c>
      <c r="F809" t="s">
        <v>30040</v>
      </c>
      <c r="G809">
        <f>VLOOKUP(A809,'compiled works'!$A$6:$R$5503,18,0)</f>
        <v>22</v>
      </c>
      <c r="H809" t="str">
        <f>VLOOKUP(A809,'compiled works'!$A$6:$G$5503,7,0)&amp;D809</f>
        <v>1993Yes</v>
      </c>
      <c r="I809">
        <f>VLOOKUP(A809,'compiled works'!$A$6:$G$5503,7,0)</f>
        <v>1993</v>
      </c>
    </row>
    <row r="810" spans="1:9">
      <c r="A810">
        <v>1378</v>
      </c>
      <c r="C810" t="s">
        <v>2919</v>
      </c>
      <c r="D810" t="s">
        <v>29</v>
      </c>
      <c r="F810" t="s">
        <v>30040</v>
      </c>
      <c r="G810">
        <f>VLOOKUP(A810,'compiled works'!$A$6:$R$5503,18,0)</f>
        <v>211</v>
      </c>
      <c r="H810" t="str">
        <f>VLOOKUP(A810,'compiled works'!$A$6:$G$5503,7,0)&amp;D810</f>
        <v>1993Yes</v>
      </c>
      <c r="I810">
        <f>VLOOKUP(A810,'compiled works'!$A$6:$G$5503,7,0)</f>
        <v>1993</v>
      </c>
    </row>
    <row r="811" spans="1:9">
      <c r="A811">
        <v>2093</v>
      </c>
      <c r="C811" t="s">
        <v>28185</v>
      </c>
      <c r="D811" t="s">
        <v>29</v>
      </c>
      <c r="F811" t="s">
        <v>30036</v>
      </c>
      <c r="G811">
        <f>VLOOKUP(A811,'compiled works'!$A$6:$R$5503,18,0)</f>
        <v>9</v>
      </c>
      <c r="H811" t="str">
        <f>VLOOKUP(A811,'compiled works'!$A$6:$G$5503,7,0)&amp;D811</f>
        <v>1994Yes</v>
      </c>
      <c r="I811">
        <f>VLOOKUP(A811,'compiled works'!$A$6:$G$5503,7,0)</f>
        <v>1994</v>
      </c>
    </row>
    <row r="812" spans="1:9">
      <c r="A812">
        <v>1355</v>
      </c>
      <c r="B812" t="s">
        <v>28222</v>
      </c>
      <c r="C812" t="s">
        <v>28185</v>
      </c>
      <c r="D812" t="s">
        <v>29</v>
      </c>
      <c r="F812" t="s">
        <v>30036</v>
      </c>
      <c r="G812">
        <f>VLOOKUP(A812,'compiled works'!$A$6:$R$5503,18,0)</f>
        <v>232</v>
      </c>
      <c r="H812" t="str">
        <f>VLOOKUP(A812,'compiled works'!$A$6:$G$5503,7,0)&amp;D812</f>
        <v>1994Yes</v>
      </c>
      <c r="I812">
        <f>VLOOKUP(A812,'compiled works'!$A$6:$G$5503,7,0)</f>
        <v>1994</v>
      </c>
    </row>
    <row r="813" spans="1:9">
      <c r="A813">
        <v>2531</v>
      </c>
      <c r="C813" t="s">
        <v>26087</v>
      </c>
      <c r="D813" t="s">
        <v>29</v>
      </c>
      <c r="F813" t="s">
        <v>30036</v>
      </c>
      <c r="G813">
        <f>VLOOKUP(A813,'compiled works'!$A$6:$R$5503,18,0)</f>
        <v>226</v>
      </c>
      <c r="H813" t="str">
        <f>VLOOKUP(A813,'compiled works'!$A$6:$G$5503,7,0)&amp;D813</f>
        <v>1994Yes</v>
      </c>
      <c r="I813">
        <f>VLOOKUP(A813,'compiled works'!$A$6:$G$5503,7,0)</f>
        <v>1994</v>
      </c>
    </row>
    <row r="814" spans="1:9">
      <c r="A814">
        <v>3681</v>
      </c>
      <c r="C814" s="1" t="s">
        <v>28274</v>
      </c>
      <c r="D814" s="1" t="s">
        <v>29</v>
      </c>
      <c r="E814" s="1"/>
      <c r="F814" t="s">
        <v>30220</v>
      </c>
      <c r="G814">
        <f>VLOOKUP(A814,'compiled works'!$A$6:$R$5503,18,0)</f>
        <v>106</v>
      </c>
      <c r="H814" t="str">
        <f>VLOOKUP(A814,'compiled works'!$A$6:$G$5503,7,0)&amp;D814</f>
        <v>1994Yes</v>
      </c>
      <c r="I814">
        <f>VLOOKUP(A814,'compiled works'!$A$6:$G$5503,7,0)</f>
        <v>1994</v>
      </c>
    </row>
    <row r="815" spans="1:9">
      <c r="A815">
        <v>3603</v>
      </c>
      <c r="C815" s="1" t="s">
        <v>7021</v>
      </c>
      <c r="D815" s="1" t="s">
        <v>18</v>
      </c>
      <c r="E815" s="1"/>
      <c r="F815" t="s">
        <v>30217</v>
      </c>
      <c r="G815">
        <f>VLOOKUP(A815,'compiled works'!$A$6:$R$5503,18,0)</f>
        <v>229</v>
      </c>
      <c r="H815" t="str">
        <f>VLOOKUP(A815,'compiled works'!$A$6:$G$5503,7,0)&amp;D815</f>
        <v>1994No</v>
      </c>
      <c r="I815">
        <f>VLOOKUP(A815,'compiled works'!$A$6:$G$5503,7,0)</f>
        <v>1994</v>
      </c>
    </row>
    <row r="816" spans="1:9">
      <c r="A816">
        <v>3681</v>
      </c>
      <c r="C816" s="1" t="s">
        <v>28273</v>
      </c>
      <c r="D816" s="1" t="s">
        <v>29</v>
      </c>
      <c r="E816" s="1"/>
      <c r="F816" t="s">
        <v>30219</v>
      </c>
      <c r="G816">
        <f>VLOOKUP(A816,'compiled works'!$A$6:$R$5503,18,0)</f>
        <v>106</v>
      </c>
      <c r="H816" t="str">
        <f>VLOOKUP(A816,'compiled works'!$A$6:$G$5503,7,0)&amp;D816</f>
        <v>1994Yes</v>
      </c>
      <c r="I816">
        <f>VLOOKUP(A816,'compiled works'!$A$6:$G$5503,7,0)</f>
        <v>1994</v>
      </c>
    </row>
    <row r="817" spans="1:9">
      <c r="A817">
        <v>419</v>
      </c>
      <c r="C817" t="s">
        <v>5171</v>
      </c>
      <c r="D817" t="s">
        <v>29</v>
      </c>
      <c r="E817" t="s">
        <v>18659</v>
      </c>
      <c r="F817" t="s">
        <v>29908</v>
      </c>
      <c r="G817">
        <f>VLOOKUP(A817,'compiled works'!$A$6:$R$5503,18,0)</f>
        <v>48</v>
      </c>
      <c r="H817" t="str">
        <f>VLOOKUP(A817,'compiled works'!$A$6:$G$5503,7,0)&amp;D817</f>
        <v>1994Yes</v>
      </c>
      <c r="I817">
        <f>VLOOKUP(A817,'compiled works'!$A$6:$G$5503,7,0)</f>
        <v>1994</v>
      </c>
    </row>
    <row r="818" spans="1:9">
      <c r="A818">
        <v>5198</v>
      </c>
      <c r="C818" t="s">
        <v>5171</v>
      </c>
      <c r="D818" t="s">
        <v>29</v>
      </c>
      <c r="F818" t="s">
        <v>29908</v>
      </c>
      <c r="G818">
        <f>VLOOKUP(A818,'compiled works'!$A$6:$R$5503,18,0)</f>
        <v>48</v>
      </c>
      <c r="H818" t="str">
        <f>VLOOKUP(A818,'compiled works'!$A$6:$G$5503,7,0)&amp;D818</f>
        <v>1994Yes</v>
      </c>
      <c r="I818">
        <f>VLOOKUP(A818,'compiled works'!$A$6:$G$5503,7,0)</f>
        <v>1994</v>
      </c>
    </row>
    <row r="819" spans="1:9">
      <c r="A819">
        <v>3682</v>
      </c>
      <c r="C819" s="1" t="s">
        <v>5171</v>
      </c>
      <c r="D819" s="1" t="s">
        <v>29</v>
      </c>
      <c r="E819" s="1"/>
      <c r="F819" t="s">
        <v>29908</v>
      </c>
      <c r="G819">
        <f>VLOOKUP(A819,'compiled works'!$A$6:$R$5503,18,0)</f>
        <v>106</v>
      </c>
      <c r="H819" t="str">
        <f>VLOOKUP(A819,'compiled works'!$A$6:$G$5503,7,0)&amp;D819</f>
        <v>1994Yes</v>
      </c>
      <c r="I819">
        <f>VLOOKUP(A819,'compiled works'!$A$6:$G$5503,7,0)</f>
        <v>1994</v>
      </c>
    </row>
    <row r="820" spans="1:9">
      <c r="A820">
        <v>1966</v>
      </c>
      <c r="C820" t="s">
        <v>5171</v>
      </c>
      <c r="D820" t="s">
        <v>29</v>
      </c>
      <c r="F820" t="s">
        <v>29908</v>
      </c>
      <c r="G820">
        <f>VLOOKUP(A820,'compiled works'!$A$6:$R$5503,18,0)</f>
        <v>154</v>
      </c>
      <c r="H820" t="str">
        <f>VLOOKUP(A820,'compiled works'!$A$6:$G$5503,7,0)&amp;D820</f>
        <v>1994Yes</v>
      </c>
      <c r="I820">
        <f>VLOOKUP(A820,'compiled works'!$A$6:$G$5503,7,0)</f>
        <v>1994</v>
      </c>
    </row>
    <row r="821" spans="1:9">
      <c r="A821">
        <v>3589</v>
      </c>
      <c r="C821" s="1" t="s">
        <v>5171</v>
      </c>
      <c r="D821" s="1" t="s">
        <v>29</v>
      </c>
      <c r="E821" s="1"/>
      <c r="F821" t="s">
        <v>29908</v>
      </c>
      <c r="G821">
        <f>VLOOKUP(A821,'compiled works'!$A$6:$R$5503,18,0)</f>
        <v>154</v>
      </c>
      <c r="H821" t="str">
        <f>VLOOKUP(A821,'compiled works'!$A$6:$G$5503,7,0)&amp;D821</f>
        <v>1994Yes</v>
      </c>
      <c r="I821">
        <f>VLOOKUP(A821,'compiled works'!$A$6:$G$5503,7,0)</f>
        <v>1994</v>
      </c>
    </row>
    <row r="822" spans="1:9">
      <c r="A822">
        <v>2315</v>
      </c>
      <c r="C822" t="s">
        <v>18103</v>
      </c>
      <c r="D822" t="s">
        <v>29</v>
      </c>
      <c r="F822" t="s">
        <v>29908</v>
      </c>
      <c r="G822">
        <f>VLOOKUP(A822,'compiled works'!$A$6:$R$5503,18,0)</f>
        <v>225</v>
      </c>
      <c r="H822" t="str">
        <f>VLOOKUP(A822,'compiled works'!$A$6:$G$5503,7,0)&amp;D822</f>
        <v>1994Yes</v>
      </c>
      <c r="I822">
        <f>VLOOKUP(A822,'compiled works'!$A$6:$G$5503,7,0)</f>
        <v>1994</v>
      </c>
    </row>
    <row r="823" spans="1:9">
      <c r="A823">
        <v>5196</v>
      </c>
      <c r="C823" t="s">
        <v>10100</v>
      </c>
      <c r="D823" t="s">
        <v>29</v>
      </c>
      <c r="F823" t="str">
        <f>VLOOKUP(A823,'compiled works'!$A$6:$G$5503,7,0)&amp;MID(C823,1,4)&amp;D823</f>
        <v>1994OtheYes</v>
      </c>
      <c r="G823">
        <f>VLOOKUP(A823,'compiled works'!$A$6:$R$5503,18,0)</f>
        <v>0</v>
      </c>
      <c r="H823" t="str">
        <f>VLOOKUP(A823,'compiled works'!$A$6:$G$5503,7,0)&amp;D823</f>
        <v>1994Yes</v>
      </c>
      <c r="I823">
        <f>VLOOKUP(A823,'compiled works'!$A$6:$G$5503,7,0)</f>
        <v>1994</v>
      </c>
    </row>
    <row r="824" spans="1:9">
      <c r="A824">
        <v>3627</v>
      </c>
      <c r="C824" t="s">
        <v>10100</v>
      </c>
      <c r="D824" s="1" t="s">
        <v>29</v>
      </c>
      <c r="F824" t="str">
        <f>VLOOKUP(A824,'compiled works'!$A$6:$G$5503,7,0)&amp;MID(C824,1,4)&amp;D824</f>
        <v>1994OtheYes</v>
      </c>
      <c r="G824">
        <f>VLOOKUP(A824,'compiled works'!$A$6:$R$5503,18,0)</f>
        <v>38</v>
      </c>
      <c r="H824" t="str">
        <f>VLOOKUP(A824,'compiled works'!$A$6:$G$5503,7,0)&amp;D824</f>
        <v>1994Yes</v>
      </c>
      <c r="I824">
        <f>VLOOKUP(A824,'compiled works'!$A$6:$G$5503,7,0)</f>
        <v>1994</v>
      </c>
    </row>
    <row r="825" spans="1:9">
      <c r="A825">
        <v>3628</v>
      </c>
      <c r="C825" t="s">
        <v>10100</v>
      </c>
      <c r="D825" s="1" t="s">
        <v>29</v>
      </c>
      <c r="F825" t="str">
        <f>VLOOKUP(A825,'compiled works'!$A$6:$G$5503,7,0)&amp;MID(C825,1,4)&amp;D825</f>
        <v>1994OtheYes</v>
      </c>
      <c r="G825">
        <f>VLOOKUP(A825,'compiled works'!$A$6:$R$5503,18,0)</f>
        <v>38</v>
      </c>
      <c r="H825" t="str">
        <f>VLOOKUP(A825,'compiled works'!$A$6:$G$5503,7,0)&amp;D825</f>
        <v>1994Yes</v>
      </c>
      <c r="I825">
        <f>VLOOKUP(A825,'compiled works'!$A$6:$G$5503,7,0)</f>
        <v>1994</v>
      </c>
    </row>
    <row r="826" spans="1:9">
      <c r="A826">
        <v>3587</v>
      </c>
      <c r="C826" t="s">
        <v>10100</v>
      </c>
      <c r="D826" s="1" t="s">
        <v>29</v>
      </c>
      <c r="F826" t="str">
        <f>VLOOKUP(A826,'compiled works'!$A$6:$G$5503,7,0)&amp;MID(C826,1,4)&amp;D826</f>
        <v>1994OtheYes</v>
      </c>
      <c r="G826">
        <f>VLOOKUP(A826,'compiled works'!$A$6:$R$5503,18,0)</f>
        <v>38</v>
      </c>
      <c r="H826" t="str">
        <f>VLOOKUP(A826,'compiled works'!$A$6:$G$5503,7,0)&amp;D826</f>
        <v>1994Yes</v>
      </c>
      <c r="I826">
        <f>VLOOKUP(A826,'compiled works'!$A$6:$G$5503,7,0)</f>
        <v>1994</v>
      </c>
    </row>
    <row r="827" spans="1:9">
      <c r="A827">
        <v>3586</v>
      </c>
      <c r="C827" t="s">
        <v>10100</v>
      </c>
      <c r="D827" s="1" t="s">
        <v>29</v>
      </c>
      <c r="F827" t="str">
        <f>VLOOKUP(A827,'compiled works'!$A$6:$G$5503,7,0)&amp;MID(C827,1,4)&amp;D827</f>
        <v>1994OtheYes</v>
      </c>
      <c r="G827">
        <f>VLOOKUP(A827,'compiled works'!$A$6:$R$5503,18,0)</f>
        <v>38</v>
      </c>
      <c r="H827" t="str">
        <f>VLOOKUP(A827,'compiled works'!$A$6:$G$5503,7,0)&amp;D827</f>
        <v>1994Yes</v>
      </c>
      <c r="I827">
        <f>VLOOKUP(A827,'compiled works'!$A$6:$G$5503,7,0)</f>
        <v>1994</v>
      </c>
    </row>
    <row r="828" spans="1:9">
      <c r="A828">
        <v>5194</v>
      </c>
      <c r="C828" t="s">
        <v>10100</v>
      </c>
      <c r="D828" t="s">
        <v>29</v>
      </c>
      <c r="F828" t="str">
        <f>VLOOKUP(A828,'compiled works'!$A$6:$G$5503,7,0)&amp;MID(C828,1,4)&amp;D828</f>
        <v>1994OtheYes</v>
      </c>
      <c r="G828">
        <f>VLOOKUP(A828,'compiled works'!$A$6:$R$5503,18,0)</f>
        <v>38</v>
      </c>
      <c r="H828" t="str">
        <f>VLOOKUP(A828,'compiled works'!$A$6:$G$5503,7,0)&amp;D828</f>
        <v>1994Yes</v>
      </c>
      <c r="I828">
        <f>VLOOKUP(A828,'compiled works'!$A$6:$G$5503,7,0)</f>
        <v>1994</v>
      </c>
    </row>
    <row r="829" spans="1:9">
      <c r="A829">
        <v>5193</v>
      </c>
      <c r="C829" t="s">
        <v>10100</v>
      </c>
      <c r="D829" t="s">
        <v>29</v>
      </c>
      <c r="F829" t="str">
        <f>VLOOKUP(A829,'compiled works'!$A$6:$G$5503,7,0)&amp;MID(C829,1,4)&amp;D829</f>
        <v>1994OtheYes</v>
      </c>
      <c r="G829">
        <f>VLOOKUP(A829,'compiled works'!$A$6:$R$5503,18,0)</f>
        <v>38</v>
      </c>
      <c r="H829" t="str">
        <f>VLOOKUP(A829,'compiled works'!$A$6:$G$5503,7,0)&amp;D829</f>
        <v>1994Yes</v>
      </c>
      <c r="I829">
        <f>VLOOKUP(A829,'compiled works'!$A$6:$G$5503,7,0)</f>
        <v>1994</v>
      </c>
    </row>
    <row r="830" spans="1:9">
      <c r="A830">
        <v>5195</v>
      </c>
      <c r="C830" t="s">
        <v>10100</v>
      </c>
      <c r="D830" t="s">
        <v>29</v>
      </c>
      <c r="F830" t="str">
        <f>VLOOKUP(A830,'compiled works'!$A$6:$G$5503,7,0)&amp;MID(C830,1,4)&amp;D830</f>
        <v>1994OtheYes</v>
      </c>
      <c r="G830">
        <f>VLOOKUP(A830,'compiled works'!$A$6:$R$5503,18,0)</f>
        <v>99</v>
      </c>
      <c r="H830" t="str">
        <f>VLOOKUP(A830,'compiled works'!$A$6:$G$5503,7,0)&amp;D830</f>
        <v>1994Yes</v>
      </c>
      <c r="I830">
        <f>VLOOKUP(A830,'compiled works'!$A$6:$G$5503,7,0)</f>
        <v>1994</v>
      </c>
    </row>
    <row r="831" spans="1:9">
      <c r="A831">
        <v>3679</v>
      </c>
      <c r="C831" t="s">
        <v>10100</v>
      </c>
      <c r="D831" s="1" t="s">
        <v>29</v>
      </c>
      <c r="F831" t="str">
        <f>VLOOKUP(A831,'compiled works'!$A$6:$G$5503,7,0)&amp;MID(C831,1,4)&amp;D831</f>
        <v>1994OtheYes</v>
      </c>
      <c r="G831">
        <f>VLOOKUP(A831,'compiled works'!$A$6:$R$5503,18,0)</f>
        <v>99</v>
      </c>
      <c r="H831" t="str">
        <f>VLOOKUP(A831,'compiled works'!$A$6:$G$5503,7,0)&amp;D831</f>
        <v>1994Yes</v>
      </c>
      <c r="I831">
        <f>VLOOKUP(A831,'compiled works'!$A$6:$G$5503,7,0)</f>
        <v>1994</v>
      </c>
    </row>
    <row r="832" spans="1:9">
      <c r="A832">
        <v>5191</v>
      </c>
      <c r="C832" t="s">
        <v>10100</v>
      </c>
      <c r="D832" s="1" t="s">
        <v>29</v>
      </c>
      <c r="F832" t="str">
        <f>VLOOKUP(A832,'compiled works'!$A$6:$G$5503,7,0)&amp;MID(C832,1,4)&amp;D832</f>
        <v>1994OtheYes</v>
      </c>
      <c r="G832">
        <f>VLOOKUP(A832,'compiled works'!$A$6:$R$5503,18,0)</f>
        <v>211</v>
      </c>
      <c r="H832" t="str">
        <f>VLOOKUP(A832,'compiled works'!$A$6:$G$5503,7,0)&amp;D832</f>
        <v>1994Yes</v>
      </c>
      <c r="I832">
        <f>VLOOKUP(A832,'compiled works'!$A$6:$G$5503,7,0)</f>
        <v>1994</v>
      </c>
    </row>
    <row r="833" spans="1:9">
      <c r="A833">
        <v>5191</v>
      </c>
      <c r="C833" t="s">
        <v>10100</v>
      </c>
      <c r="D833" s="1" t="s">
        <v>29</v>
      </c>
      <c r="F833" t="str">
        <f>VLOOKUP(A833,'compiled works'!$A$6:$G$5503,7,0)&amp;MID(C833,1,4)&amp;D833</f>
        <v>1994OtheYes</v>
      </c>
      <c r="G833">
        <f>VLOOKUP(A833,'compiled works'!$A$6:$R$5503,18,0)</f>
        <v>211</v>
      </c>
      <c r="H833" t="str">
        <f>VLOOKUP(A833,'compiled works'!$A$6:$G$5503,7,0)&amp;D833</f>
        <v>1994Yes</v>
      </c>
      <c r="I833">
        <f>VLOOKUP(A833,'compiled works'!$A$6:$G$5503,7,0)</f>
        <v>1994</v>
      </c>
    </row>
    <row r="834" spans="1:9">
      <c r="A834">
        <v>5191</v>
      </c>
      <c r="C834" t="s">
        <v>10100</v>
      </c>
      <c r="D834" s="1" t="s">
        <v>29</v>
      </c>
      <c r="F834" t="str">
        <f>VLOOKUP(A834,'compiled works'!$A$6:$G$5503,7,0)&amp;MID(C834,1,4)&amp;D834</f>
        <v>1994OtheYes</v>
      </c>
      <c r="G834">
        <f>VLOOKUP(A834,'compiled works'!$A$6:$R$5503,18,0)</f>
        <v>211</v>
      </c>
      <c r="H834" t="str">
        <f>VLOOKUP(A834,'compiled works'!$A$6:$G$5503,7,0)&amp;D834</f>
        <v>1994Yes</v>
      </c>
      <c r="I834">
        <f>VLOOKUP(A834,'compiled works'!$A$6:$G$5503,7,0)</f>
        <v>1994</v>
      </c>
    </row>
    <row r="835" spans="1:9">
      <c r="A835">
        <v>5189</v>
      </c>
      <c r="C835" t="s">
        <v>10100</v>
      </c>
      <c r="D835" t="s">
        <v>29</v>
      </c>
      <c r="F835" t="str">
        <f>VLOOKUP(A835,'compiled works'!$A$6:$G$5503,7,0)&amp;MID(C835,1,4)&amp;D835</f>
        <v>1994OtheYes</v>
      </c>
      <c r="G835">
        <f>VLOOKUP(A835,'compiled works'!$A$6:$R$5503,18,0)</f>
        <v>211</v>
      </c>
      <c r="H835" t="str">
        <f>VLOOKUP(A835,'compiled works'!$A$6:$G$5503,7,0)&amp;D835</f>
        <v>1994Yes</v>
      </c>
      <c r="I835">
        <f>VLOOKUP(A835,'compiled works'!$A$6:$G$5503,7,0)</f>
        <v>1994</v>
      </c>
    </row>
    <row r="836" spans="1:9">
      <c r="A836">
        <v>5189</v>
      </c>
      <c r="C836" t="s">
        <v>10100</v>
      </c>
      <c r="D836" t="s">
        <v>29</v>
      </c>
      <c r="F836" t="str">
        <f>VLOOKUP(A836,'compiled works'!$A$6:$G$5503,7,0)&amp;MID(C836,1,4)&amp;D836</f>
        <v>1994OtheYes</v>
      </c>
      <c r="G836">
        <f>VLOOKUP(A836,'compiled works'!$A$6:$R$5503,18,0)</f>
        <v>211</v>
      </c>
      <c r="H836" t="str">
        <f>VLOOKUP(A836,'compiled works'!$A$6:$G$5503,7,0)&amp;D836</f>
        <v>1994Yes</v>
      </c>
      <c r="I836">
        <f>VLOOKUP(A836,'compiled works'!$A$6:$G$5503,7,0)</f>
        <v>1994</v>
      </c>
    </row>
    <row r="837" spans="1:9">
      <c r="A837">
        <v>5189</v>
      </c>
      <c r="C837" t="s">
        <v>10100</v>
      </c>
      <c r="D837" t="s">
        <v>29</v>
      </c>
      <c r="F837" t="str">
        <f>VLOOKUP(A837,'compiled works'!$A$6:$G$5503,7,0)&amp;MID(C837,1,4)&amp;D837</f>
        <v>1994OtheYes</v>
      </c>
      <c r="G837">
        <f>VLOOKUP(A837,'compiled works'!$A$6:$R$5503,18,0)</f>
        <v>211</v>
      </c>
      <c r="H837" t="str">
        <f>VLOOKUP(A837,'compiled works'!$A$6:$G$5503,7,0)&amp;D837</f>
        <v>1994Yes</v>
      </c>
      <c r="I837">
        <f>VLOOKUP(A837,'compiled works'!$A$6:$G$5503,7,0)</f>
        <v>1994</v>
      </c>
    </row>
    <row r="838" spans="1:9">
      <c r="A838">
        <v>5189</v>
      </c>
      <c r="C838" t="s">
        <v>10100</v>
      </c>
      <c r="D838" t="s">
        <v>29</v>
      </c>
      <c r="F838" t="str">
        <f>VLOOKUP(A838,'compiled works'!$A$6:$G$5503,7,0)&amp;MID(C838,1,4)&amp;D838</f>
        <v>1994OtheYes</v>
      </c>
      <c r="G838">
        <f>VLOOKUP(A838,'compiled works'!$A$6:$R$5503,18,0)</f>
        <v>211</v>
      </c>
      <c r="H838" t="str">
        <f>VLOOKUP(A838,'compiled works'!$A$6:$G$5503,7,0)&amp;D838</f>
        <v>1994Yes</v>
      </c>
      <c r="I838">
        <f>VLOOKUP(A838,'compiled works'!$A$6:$G$5503,7,0)</f>
        <v>1994</v>
      </c>
    </row>
    <row r="839" spans="1:9">
      <c r="A839">
        <v>5189</v>
      </c>
      <c r="C839" t="s">
        <v>10100</v>
      </c>
      <c r="D839" t="s">
        <v>29</v>
      </c>
      <c r="F839" t="str">
        <f>VLOOKUP(A839,'compiled works'!$A$6:$G$5503,7,0)&amp;MID(C839,1,4)&amp;D839</f>
        <v>1994OtheYes</v>
      </c>
      <c r="G839">
        <f>VLOOKUP(A839,'compiled works'!$A$6:$R$5503,18,0)</f>
        <v>211</v>
      </c>
      <c r="H839" t="str">
        <f>VLOOKUP(A839,'compiled works'!$A$6:$G$5503,7,0)&amp;D839</f>
        <v>1994Yes</v>
      </c>
      <c r="I839">
        <f>VLOOKUP(A839,'compiled works'!$A$6:$G$5503,7,0)</f>
        <v>1994</v>
      </c>
    </row>
    <row r="840" spans="1:9">
      <c r="A840">
        <v>5189</v>
      </c>
      <c r="C840" t="s">
        <v>10100</v>
      </c>
      <c r="D840" t="s">
        <v>29</v>
      </c>
      <c r="F840" t="str">
        <f>VLOOKUP(A840,'compiled works'!$A$6:$G$5503,7,0)&amp;MID(C840,1,4)&amp;D840</f>
        <v>1994OtheYes</v>
      </c>
      <c r="G840">
        <f>VLOOKUP(A840,'compiled works'!$A$6:$R$5503,18,0)</f>
        <v>211</v>
      </c>
      <c r="H840" t="str">
        <f>VLOOKUP(A840,'compiled works'!$A$6:$G$5503,7,0)&amp;D840</f>
        <v>1994Yes</v>
      </c>
      <c r="I840">
        <f>VLOOKUP(A840,'compiled works'!$A$6:$G$5503,7,0)</f>
        <v>1994</v>
      </c>
    </row>
    <row r="841" spans="1:9">
      <c r="A841">
        <v>5189</v>
      </c>
      <c r="C841" t="s">
        <v>10100</v>
      </c>
      <c r="D841" t="s">
        <v>29</v>
      </c>
      <c r="F841" t="str">
        <f>VLOOKUP(A841,'compiled works'!$A$6:$G$5503,7,0)&amp;MID(C841,1,4)&amp;D841</f>
        <v>1994OtheYes</v>
      </c>
      <c r="G841">
        <f>VLOOKUP(A841,'compiled works'!$A$6:$R$5503,18,0)</f>
        <v>211</v>
      </c>
      <c r="H841" t="str">
        <f>VLOOKUP(A841,'compiled works'!$A$6:$G$5503,7,0)&amp;D841</f>
        <v>1994Yes</v>
      </c>
      <c r="I841">
        <f>VLOOKUP(A841,'compiled works'!$A$6:$G$5503,7,0)</f>
        <v>1994</v>
      </c>
    </row>
    <row r="842" spans="1:9">
      <c r="A842">
        <v>5189</v>
      </c>
      <c r="C842" t="s">
        <v>10100</v>
      </c>
      <c r="D842" t="s">
        <v>29</v>
      </c>
      <c r="F842" t="str">
        <f>VLOOKUP(A842,'compiled works'!$A$6:$G$5503,7,0)&amp;MID(C842,1,4)&amp;D842</f>
        <v>1994OtheYes</v>
      </c>
      <c r="G842">
        <f>VLOOKUP(A842,'compiled works'!$A$6:$R$5503,18,0)</f>
        <v>211</v>
      </c>
      <c r="H842" t="str">
        <f>VLOOKUP(A842,'compiled works'!$A$6:$G$5503,7,0)&amp;D842</f>
        <v>1994Yes</v>
      </c>
      <c r="I842">
        <f>VLOOKUP(A842,'compiled works'!$A$6:$G$5503,7,0)</f>
        <v>1994</v>
      </c>
    </row>
    <row r="843" spans="1:9">
      <c r="A843">
        <v>3678</v>
      </c>
      <c r="C843" t="s">
        <v>10100</v>
      </c>
      <c r="D843" s="1" t="s">
        <v>29</v>
      </c>
      <c r="F843" t="str">
        <f>VLOOKUP(A843,'compiled works'!$A$6:$G$5503,7,0)&amp;MID(C843,1,4)&amp;D843</f>
        <v>1994OtheYes</v>
      </c>
      <c r="G843">
        <f>VLOOKUP(A843,'compiled works'!$A$6:$R$5503,18,0)</f>
        <v>227</v>
      </c>
      <c r="H843" t="str">
        <f>VLOOKUP(A843,'compiled works'!$A$6:$G$5503,7,0)&amp;D843</f>
        <v>1994Yes</v>
      </c>
      <c r="I843">
        <f>VLOOKUP(A843,'compiled works'!$A$6:$G$5503,7,0)</f>
        <v>1994</v>
      </c>
    </row>
    <row r="844" spans="1:9">
      <c r="A844">
        <v>3551</v>
      </c>
      <c r="C844" s="1" t="s">
        <v>1321</v>
      </c>
      <c r="D844" s="1" t="s">
        <v>29</v>
      </c>
      <c r="E844" s="1"/>
      <c r="F844" t="s">
        <v>29892</v>
      </c>
      <c r="G844">
        <f>VLOOKUP(A844,'compiled works'!$A$6:$R$5503,18,0)</f>
        <v>12</v>
      </c>
      <c r="H844" t="str">
        <f>VLOOKUP(A844,'compiled works'!$A$6:$G$5503,7,0)&amp;D844</f>
        <v>1994Yes</v>
      </c>
      <c r="I844">
        <f>VLOOKUP(A844,'compiled works'!$A$6:$G$5503,7,0)</f>
        <v>1994</v>
      </c>
    </row>
    <row r="845" spans="1:9">
      <c r="A845">
        <v>3552</v>
      </c>
      <c r="C845" s="1" t="s">
        <v>1321</v>
      </c>
      <c r="D845" s="1" t="s">
        <v>29</v>
      </c>
      <c r="E845" s="1"/>
      <c r="F845" t="s">
        <v>29892</v>
      </c>
      <c r="G845">
        <f>VLOOKUP(A845,'compiled works'!$A$6:$R$5503,18,0)</f>
        <v>12</v>
      </c>
      <c r="H845" t="str">
        <f>VLOOKUP(A845,'compiled works'!$A$6:$G$5503,7,0)&amp;D845</f>
        <v>1994Yes</v>
      </c>
      <c r="I845">
        <f>VLOOKUP(A845,'compiled works'!$A$6:$G$5503,7,0)</f>
        <v>1994</v>
      </c>
    </row>
    <row r="846" spans="1:9">
      <c r="A846">
        <v>3560</v>
      </c>
      <c r="C846" s="1" t="s">
        <v>1321</v>
      </c>
      <c r="D846" s="1" t="s">
        <v>29</v>
      </c>
      <c r="E846" s="1"/>
      <c r="F846" t="s">
        <v>29892</v>
      </c>
      <c r="G846">
        <f>VLOOKUP(A846,'compiled works'!$A$6:$R$5503,18,0)</f>
        <v>24</v>
      </c>
      <c r="H846" t="str">
        <f>VLOOKUP(A846,'compiled works'!$A$6:$G$5503,7,0)&amp;D846</f>
        <v>1994Yes</v>
      </c>
      <c r="I846">
        <f>VLOOKUP(A846,'compiled works'!$A$6:$G$5503,7,0)</f>
        <v>1994</v>
      </c>
    </row>
    <row r="847" spans="1:9">
      <c r="A847">
        <v>516</v>
      </c>
      <c r="C847" t="s">
        <v>298</v>
      </c>
      <c r="D847" t="s">
        <v>29</v>
      </c>
      <c r="F847" t="s">
        <v>29892</v>
      </c>
      <c r="G847">
        <f>VLOOKUP(A847,'compiled works'!$A$6:$R$5503,18,0)</f>
        <v>16</v>
      </c>
      <c r="H847" t="str">
        <f>VLOOKUP(A847,'compiled works'!$A$6:$G$5503,7,0)&amp;D847</f>
        <v>1994Yes</v>
      </c>
      <c r="I847">
        <f>VLOOKUP(A847,'compiled works'!$A$6:$G$5503,7,0)</f>
        <v>1994</v>
      </c>
    </row>
    <row r="848" spans="1:9">
      <c r="A848">
        <v>3635</v>
      </c>
      <c r="C848" s="1" t="s">
        <v>298</v>
      </c>
      <c r="D848" s="1" t="s">
        <v>29</v>
      </c>
      <c r="E848" s="1"/>
      <c r="F848" t="s">
        <v>29892</v>
      </c>
      <c r="G848">
        <f>VLOOKUP(A848,'compiled works'!$A$6:$R$5503,18,0)</f>
        <v>16</v>
      </c>
      <c r="H848" t="str">
        <f>VLOOKUP(A848,'compiled works'!$A$6:$G$5503,7,0)&amp;D848</f>
        <v>1994Yes</v>
      </c>
      <c r="I848">
        <f>VLOOKUP(A848,'compiled works'!$A$6:$G$5503,7,0)</f>
        <v>1994</v>
      </c>
    </row>
    <row r="849" spans="1:9">
      <c r="A849">
        <v>867</v>
      </c>
      <c r="C849" t="s">
        <v>298</v>
      </c>
      <c r="D849" t="s">
        <v>18</v>
      </c>
      <c r="F849" t="s">
        <v>29967</v>
      </c>
      <c r="G849">
        <f>VLOOKUP(A849,'compiled works'!$A$6:$R$5503,18,0)</f>
        <v>22</v>
      </c>
      <c r="H849" t="str">
        <f>VLOOKUP(A849,'compiled works'!$A$6:$G$5503,7,0)&amp;D849</f>
        <v>1994No</v>
      </c>
      <c r="I849">
        <f>VLOOKUP(A849,'compiled works'!$A$6:$G$5503,7,0)</f>
        <v>1994</v>
      </c>
    </row>
    <row r="850" spans="1:9">
      <c r="A850">
        <v>1650</v>
      </c>
      <c r="C850" t="s">
        <v>298</v>
      </c>
      <c r="D850" t="s">
        <v>29</v>
      </c>
      <c r="F850" t="s">
        <v>29892</v>
      </c>
      <c r="G850">
        <f>VLOOKUP(A850,'compiled works'!$A$6:$R$5503,18,0)</f>
        <v>22</v>
      </c>
      <c r="H850" t="str">
        <f>VLOOKUP(A850,'compiled works'!$A$6:$G$5503,7,0)&amp;D850</f>
        <v>1994Yes</v>
      </c>
      <c r="I850">
        <f>VLOOKUP(A850,'compiled works'!$A$6:$G$5503,7,0)</f>
        <v>1994</v>
      </c>
    </row>
    <row r="851" spans="1:9">
      <c r="A851">
        <v>3570</v>
      </c>
      <c r="C851" s="1" t="s">
        <v>298</v>
      </c>
      <c r="D851" s="1" t="s">
        <v>29</v>
      </c>
      <c r="E851" s="1"/>
      <c r="F851" t="s">
        <v>29892</v>
      </c>
      <c r="G851">
        <f>VLOOKUP(A851,'compiled works'!$A$6:$R$5503,18,0)</f>
        <v>57</v>
      </c>
      <c r="H851" t="str">
        <f>VLOOKUP(A851,'compiled works'!$A$6:$G$5503,7,0)&amp;D851</f>
        <v>1994Yes</v>
      </c>
      <c r="I851">
        <f>VLOOKUP(A851,'compiled works'!$A$6:$G$5503,7,0)</f>
        <v>1994</v>
      </c>
    </row>
    <row r="852" spans="1:9">
      <c r="A852">
        <v>5197</v>
      </c>
      <c r="C852" t="s">
        <v>298</v>
      </c>
      <c r="D852" t="s">
        <v>29</v>
      </c>
      <c r="F852" t="s">
        <v>29892</v>
      </c>
      <c r="G852">
        <f>VLOOKUP(A852,'compiled works'!$A$6:$R$5503,18,0)</f>
        <v>57</v>
      </c>
      <c r="H852" t="str">
        <f>VLOOKUP(A852,'compiled works'!$A$6:$G$5503,7,0)&amp;D852</f>
        <v>1994Yes</v>
      </c>
      <c r="I852">
        <f>VLOOKUP(A852,'compiled works'!$A$6:$G$5503,7,0)</f>
        <v>1994</v>
      </c>
    </row>
    <row r="853" spans="1:9">
      <c r="A853">
        <v>1714</v>
      </c>
      <c r="C853" t="s">
        <v>298</v>
      </c>
      <c r="D853" t="s">
        <v>29</v>
      </c>
      <c r="F853" t="s">
        <v>29892</v>
      </c>
      <c r="G853">
        <f>VLOOKUP(A853,'compiled works'!$A$6:$R$5503,18,0)</f>
        <v>68</v>
      </c>
      <c r="H853" t="str">
        <f>VLOOKUP(A853,'compiled works'!$A$6:$G$5503,7,0)&amp;D853</f>
        <v>1994Yes</v>
      </c>
      <c r="I853">
        <f>VLOOKUP(A853,'compiled works'!$A$6:$G$5503,7,0)</f>
        <v>1994</v>
      </c>
    </row>
    <row r="854" spans="1:9">
      <c r="A854">
        <v>3660</v>
      </c>
      <c r="C854" s="1" t="s">
        <v>298</v>
      </c>
      <c r="D854" s="1" t="s">
        <v>29</v>
      </c>
      <c r="E854" s="1"/>
      <c r="F854" t="s">
        <v>29892</v>
      </c>
      <c r="G854">
        <f>VLOOKUP(A854,'compiled works'!$A$6:$R$5503,18,0)</f>
        <v>68</v>
      </c>
      <c r="H854" t="str">
        <f>VLOOKUP(A854,'compiled works'!$A$6:$G$5503,7,0)&amp;D854</f>
        <v>1994Yes</v>
      </c>
      <c r="I854">
        <f>VLOOKUP(A854,'compiled works'!$A$6:$G$5503,7,0)</f>
        <v>1994</v>
      </c>
    </row>
    <row r="855" spans="1:9">
      <c r="A855">
        <v>3661</v>
      </c>
      <c r="C855" s="1" t="s">
        <v>298</v>
      </c>
      <c r="D855" s="1" t="s">
        <v>29</v>
      </c>
      <c r="E855" s="1"/>
      <c r="F855" t="s">
        <v>29892</v>
      </c>
      <c r="G855">
        <f>VLOOKUP(A855,'compiled works'!$A$6:$R$5503,18,0)</f>
        <v>68</v>
      </c>
      <c r="H855" t="str">
        <f>VLOOKUP(A855,'compiled works'!$A$6:$G$5503,7,0)&amp;D855</f>
        <v>1994Yes</v>
      </c>
      <c r="I855">
        <f>VLOOKUP(A855,'compiled works'!$A$6:$G$5503,7,0)</f>
        <v>1994</v>
      </c>
    </row>
    <row r="856" spans="1:9">
      <c r="A856">
        <v>1838</v>
      </c>
      <c r="C856" t="s">
        <v>298</v>
      </c>
      <c r="D856" t="s">
        <v>29</v>
      </c>
      <c r="F856" t="s">
        <v>29892</v>
      </c>
      <c r="G856">
        <f>VLOOKUP(A856,'compiled works'!$A$6:$R$5503,18,0)</f>
        <v>80</v>
      </c>
      <c r="H856" t="str">
        <f>VLOOKUP(A856,'compiled works'!$A$6:$G$5503,7,0)&amp;D856</f>
        <v>1994Yes</v>
      </c>
      <c r="I856">
        <f>VLOOKUP(A856,'compiled works'!$A$6:$G$5503,7,0)</f>
        <v>1994</v>
      </c>
    </row>
    <row r="857" spans="1:9">
      <c r="A857">
        <v>3640</v>
      </c>
      <c r="C857" s="1" t="s">
        <v>298</v>
      </c>
      <c r="D857" s="1" t="s">
        <v>29</v>
      </c>
      <c r="E857" s="1"/>
      <c r="F857" t="s">
        <v>29892</v>
      </c>
      <c r="G857">
        <f>VLOOKUP(A857,'compiled works'!$A$6:$R$5503,18,0)</f>
        <v>90</v>
      </c>
      <c r="H857" t="str">
        <f>VLOOKUP(A857,'compiled works'!$A$6:$G$5503,7,0)&amp;D857</f>
        <v>1994Yes</v>
      </c>
      <c r="I857">
        <f>VLOOKUP(A857,'compiled works'!$A$6:$G$5503,7,0)</f>
        <v>1994</v>
      </c>
    </row>
    <row r="858" spans="1:9">
      <c r="A858">
        <v>2530</v>
      </c>
      <c r="C858" t="s">
        <v>298</v>
      </c>
      <c r="D858" t="s">
        <v>29</v>
      </c>
      <c r="F858" t="s">
        <v>29892</v>
      </c>
      <c r="G858">
        <f>VLOOKUP(A858,'compiled works'!$A$6:$R$5503,18,0)</f>
        <v>99</v>
      </c>
      <c r="H858" t="str">
        <f>VLOOKUP(A858,'compiled works'!$A$6:$G$5503,7,0)&amp;D858</f>
        <v>1994Yes</v>
      </c>
      <c r="I858">
        <f>VLOOKUP(A858,'compiled works'!$A$6:$G$5503,7,0)</f>
        <v>1994</v>
      </c>
    </row>
    <row r="859" spans="1:9">
      <c r="A859">
        <v>5192</v>
      </c>
      <c r="C859" t="s">
        <v>298</v>
      </c>
      <c r="D859" t="s">
        <v>29</v>
      </c>
      <c r="F859" t="s">
        <v>29892</v>
      </c>
      <c r="G859">
        <f>VLOOKUP(A859,'compiled works'!$A$6:$R$5503,18,0)</f>
        <v>99</v>
      </c>
      <c r="H859" t="str">
        <f>VLOOKUP(A859,'compiled works'!$A$6:$G$5503,7,0)&amp;D859</f>
        <v>1994Yes</v>
      </c>
      <c r="I859">
        <f>VLOOKUP(A859,'compiled works'!$A$6:$G$5503,7,0)</f>
        <v>1994</v>
      </c>
    </row>
    <row r="860" spans="1:9">
      <c r="A860">
        <v>699</v>
      </c>
      <c r="C860" t="s">
        <v>298</v>
      </c>
      <c r="D860" t="s">
        <v>29</v>
      </c>
      <c r="F860" t="s">
        <v>29892</v>
      </c>
      <c r="G860">
        <f>VLOOKUP(A860,'compiled works'!$A$6:$R$5503,18,0)</f>
        <v>103</v>
      </c>
      <c r="H860" t="str">
        <f>VLOOKUP(A860,'compiled works'!$A$6:$G$5503,7,0)&amp;D860</f>
        <v>1994Yes</v>
      </c>
      <c r="I860">
        <f>VLOOKUP(A860,'compiled works'!$A$6:$G$5503,7,0)</f>
        <v>1994</v>
      </c>
    </row>
    <row r="861" spans="1:9">
      <c r="A861">
        <v>3567</v>
      </c>
      <c r="C861" s="1" t="s">
        <v>298</v>
      </c>
      <c r="D861" s="1" t="s">
        <v>29</v>
      </c>
      <c r="E861" s="1"/>
      <c r="F861" t="s">
        <v>29892</v>
      </c>
      <c r="G861">
        <f>VLOOKUP(A861,'compiled works'!$A$6:$R$5503,18,0)</f>
        <v>103</v>
      </c>
      <c r="H861" t="str">
        <f>VLOOKUP(A861,'compiled works'!$A$6:$G$5503,7,0)&amp;D861</f>
        <v>1994Yes</v>
      </c>
      <c r="I861">
        <f>VLOOKUP(A861,'compiled works'!$A$6:$G$5503,7,0)</f>
        <v>1994</v>
      </c>
    </row>
    <row r="862" spans="1:9">
      <c r="A862">
        <v>3681</v>
      </c>
      <c r="C862" s="1" t="s">
        <v>298</v>
      </c>
      <c r="D862" s="1" t="s">
        <v>29</v>
      </c>
      <c r="E862" s="1"/>
      <c r="F862" t="s">
        <v>29892</v>
      </c>
      <c r="G862">
        <f>VLOOKUP(A862,'compiled works'!$A$6:$R$5503,18,0)</f>
        <v>106</v>
      </c>
      <c r="H862" t="str">
        <f>VLOOKUP(A862,'compiled works'!$A$6:$G$5503,7,0)&amp;D862</f>
        <v>1994Yes</v>
      </c>
      <c r="I862">
        <f>VLOOKUP(A862,'compiled works'!$A$6:$G$5503,7,0)</f>
        <v>1994</v>
      </c>
    </row>
    <row r="863" spans="1:9">
      <c r="A863">
        <v>3638</v>
      </c>
      <c r="C863" s="1" t="s">
        <v>298</v>
      </c>
      <c r="D863" s="1" t="s">
        <v>29</v>
      </c>
      <c r="E863" s="1"/>
      <c r="F863" t="s">
        <v>29892</v>
      </c>
      <c r="G863">
        <f>VLOOKUP(A863,'compiled works'!$A$6:$R$5503,18,0)</f>
        <v>152</v>
      </c>
      <c r="H863" t="str">
        <f>VLOOKUP(A863,'compiled works'!$A$6:$G$5503,7,0)&amp;D863</f>
        <v>1994Yes</v>
      </c>
      <c r="I863">
        <f>VLOOKUP(A863,'compiled works'!$A$6:$G$5503,7,0)</f>
        <v>1994</v>
      </c>
    </row>
    <row r="864" spans="1:9">
      <c r="A864">
        <v>3639</v>
      </c>
      <c r="C864" s="1" t="s">
        <v>298</v>
      </c>
      <c r="D864" s="1" t="s">
        <v>29</v>
      </c>
      <c r="E864" s="1"/>
      <c r="F864" t="s">
        <v>29892</v>
      </c>
      <c r="G864">
        <f>VLOOKUP(A864,'compiled works'!$A$6:$R$5503,18,0)</f>
        <v>152</v>
      </c>
      <c r="H864" t="str">
        <f>VLOOKUP(A864,'compiled works'!$A$6:$G$5503,7,0)&amp;D864</f>
        <v>1994Yes</v>
      </c>
      <c r="I864">
        <f>VLOOKUP(A864,'compiled works'!$A$6:$G$5503,7,0)</f>
        <v>1994</v>
      </c>
    </row>
    <row r="865" spans="1:9">
      <c r="A865">
        <v>3617</v>
      </c>
      <c r="C865" s="1" t="s">
        <v>298</v>
      </c>
      <c r="D865" s="1" t="s">
        <v>29</v>
      </c>
      <c r="E865" s="1"/>
      <c r="F865" t="s">
        <v>29892</v>
      </c>
      <c r="G865">
        <f>VLOOKUP(A865,'compiled works'!$A$6:$R$5503,18,0)</f>
        <v>170</v>
      </c>
      <c r="H865" t="str">
        <f>VLOOKUP(A865,'compiled works'!$A$6:$G$5503,7,0)&amp;D865</f>
        <v>1994Yes</v>
      </c>
      <c r="I865">
        <f>VLOOKUP(A865,'compiled works'!$A$6:$G$5503,7,0)</f>
        <v>1994</v>
      </c>
    </row>
    <row r="866" spans="1:9">
      <c r="A866">
        <v>1070</v>
      </c>
      <c r="C866" t="s">
        <v>298</v>
      </c>
      <c r="D866" t="s">
        <v>29</v>
      </c>
      <c r="F866" t="s">
        <v>29892</v>
      </c>
      <c r="G866">
        <f>VLOOKUP(A866,'compiled works'!$A$6:$R$5503,18,0)</f>
        <v>171</v>
      </c>
      <c r="H866" t="str">
        <f>VLOOKUP(A866,'compiled works'!$A$6:$G$5503,7,0)&amp;D866</f>
        <v>1994Yes</v>
      </c>
      <c r="I866">
        <f>VLOOKUP(A866,'compiled works'!$A$6:$G$5503,7,0)</f>
        <v>1994</v>
      </c>
    </row>
    <row r="867" spans="1:9">
      <c r="A867">
        <v>1742</v>
      </c>
      <c r="C867" t="s">
        <v>298</v>
      </c>
      <c r="D867" t="s">
        <v>29</v>
      </c>
      <c r="F867" t="s">
        <v>29892</v>
      </c>
      <c r="G867">
        <f>VLOOKUP(A867,'compiled works'!$A$6:$R$5503,18,0)</f>
        <v>171</v>
      </c>
      <c r="H867" t="str">
        <f>VLOOKUP(A867,'compiled works'!$A$6:$G$5503,7,0)&amp;D867</f>
        <v>1994Yes</v>
      </c>
      <c r="I867">
        <f>VLOOKUP(A867,'compiled works'!$A$6:$G$5503,7,0)</f>
        <v>1994</v>
      </c>
    </row>
    <row r="868" spans="1:9">
      <c r="A868">
        <v>3646</v>
      </c>
      <c r="C868" s="1" t="s">
        <v>298</v>
      </c>
      <c r="D868" s="1" t="s">
        <v>18</v>
      </c>
      <c r="E868" s="1"/>
      <c r="F868" t="s">
        <v>29967</v>
      </c>
      <c r="G868">
        <f>VLOOKUP(A868,'compiled works'!$A$6:$R$5503,18,0)</f>
        <v>193</v>
      </c>
      <c r="H868" t="str">
        <f>VLOOKUP(A868,'compiled works'!$A$6:$G$5503,7,0)&amp;D868</f>
        <v>1994No</v>
      </c>
      <c r="I868">
        <f>VLOOKUP(A868,'compiled works'!$A$6:$G$5503,7,0)</f>
        <v>1994</v>
      </c>
    </row>
    <row r="869" spans="1:9">
      <c r="A869">
        <v>3677</v>
      </c>
      <c r="C869" s="1" t="s">
        <v>298</v>
      </c>
      <c r="D869" s="1" t="s">
        <v>29</v>
      </c>
      <c r="E869" s="1"/>
      <c r="F869" t="s">
        <v>29892</v>
      </c>
      <c r="G869">
        <f>VLOOKUP(A869,'compiled works'!$A$6:$R$5503,18,0)</f>
        <v>209</v>
      </c>
      <c r="H869" t="str">
        <f>VLOOKUP(A869,'compiled works'!$A$6:$G$5503,7,0)&amp;D869</f>
        <v>1994Yes</v>
      </c>
      <c r="I869">
        <f>VLOOKUP(A869,'compiled works'!$A$6:$G$5503,7,0)</f>
        <v>1994</v>
      </c>
    </row>
    <row r="870" spans="1:9">
      <c r="A870">
        <v>3633</v>
      </c>
      <c r="C870" s="1" t="s">
        <v>298</v>
      </c>
      <c r="D870" s="1" t="s">
        <v>18</v>
      </c>
      <c r="E870" s="1"/>
      <c r="F870" t="s">
        <v>29967</v>
      </c>
      <c r="G870">
        <f>VLOOKUP(A870,'compiled works'!$A$6:$R$5503,18,0)</f>
        <v>228</v>
      </c>
      <c r="H870" t="str">
        <f>VLOOKUP(A870,'compiled works'!$A$6:$G$5503,7,0)&amp;D870</f>
        <v>1994No</v>
      </c>
      <c r="I870">
        <f>VLOOKUP(A870,'compiled works'!$A$6:$G$5503,7,0)</f>
        <v>1994</v>
      </c>
    </row>
    <row r="871" spans="1:9">
      <c r="A871">
        <v>2282</v>
      </c>
      <c r="C871" t="s">
        <v>1426</v>
      </c>
      <c r="D871" t="s">
        <v>29</v>
      </c>
      <c r="F871" t="s">
        <v>29892</v>
      </c>
      <c r="G871">
        <f>VLOOKUP(A871,'compiled works'!$A$6:$R$5503,18,0)</f>
        <v>180</v>
      </c>
      <c r="H871" t="str">
        <f>VLOOKUP(A871,'compiled works'!$A$6:$G$5503,7,0)&amp;D871</f>
        <v>1994Yes</v>
      </c>
      <c r="I871">
        <f>VLOOKUP(A871,'compiled works'!$A$6:$G$5503,7,0)</f>
        <v>1994</v>
      </c>
    </row>
    <row r="872" spans="1:9">
      <c r="A872">
        <v>1756</v>
      </c>
      <c r="C872" t="s">
        <v>1426</v>
      </c>
      <c r="D872" t="s">
        <v>29</v>
      </c>
      <c r="F872" t="s">
        <v>29892</v>
      </c>
      <c r="G872">
        <f>VLOOKUP(A872,'compiled works'!$A$6:$R$5503,18,0)</f>
        <v>218</v>
      </c>
      <c r="H872" t="str">
        <f>VLOOKUP(A872,'compiled works'!$A$6:$G$5503,7,0)&amp;D872</f>
        <v>1994Yes</v>
      </c>
      <c r="I872">
        <f>VLOOKUP(A872,'compiled works'!$A$6:$G$5503,7,0)</f>
        <v>1994</v>
      </c>
    </row>
    <row r="873" spans="1:9">
      <c r="A873">
        <v>3676</v>
      </c>
      <c r="C873" s="1" t="s">
        <v>36</v>
      </c>
      <c r="D873" s="1" t="s">
        <v>29</v>
      </c>
      <c r="E873" s="1"/>
      <c r="F873" t="s">
        <v>29892</v>
      </c>
      <c r="G873">
        <f>VLOOKUP(A873,'compiled works'!$A$6:$R$5503,18,0)</f>
        <v>220</v>
      </c>
      <c r="H873" t="str">
        <f>VLOOKUP(A873,'compiled works'!$A$6:$G$5503,7,0)&amp;D873</f>
        <v>1994Yes</v>
      </c>
      <c r="I873">
        <f>VLOOKUP(A873,'compiled works'!$A$6:$G$5503,7,0)</f>
        <v>1994</v>
      </c>
    </row>
    <row r="874" spans="1:9">
      <c r="A874">
        <v>3680</v>
      </c>
      <c r="C874" s="1" t="s">
        <v>605</v>
      </c>
      <c r="D874" s="1" t="s">
        <v>29</v>
      </c>
      <c r="E874" s="1"/>
      <c r="F874" t="s">
        <v>29892</v>
      </c>
      <c r="G874">
        <f>VLOOKUP(A874,'compiled works'!$A$6:$R$5503,18,0)</f>
        <v>12</v>
      </c>
      <c r="H874" t="str">
        <f>VLOOKUP(A874,'compiled works'!$A$6:$G$5503,7,0)&amp;D874</f>
        <v>1994Yes</v>
      </c>
      <c r="I874">
        <f>VLOOKUP(A874,'compiled works'!$A$6:$G$5503,7,0)</f>
        <v>1994</v>
      </c>
    </row>
    <row r="875" spans="1:9">
      <c r="A875">
        <v>3629</v>
      </c>
      <c r="C875" s="1" t="s">
        <v>605</v>
      </c>
      <c r="D875" s="1" t="s">
        <v>29</v>
      </c>
      <c r="E875" s="1"/>
      <c r="F875" t="s">
        <v>29892</v>
      </c>
      <c r="G875">
        <f>VLOOKUP(A875,'compiled works'!$A$6:$R$5503,18,0)</f>
        <v>22</v>
      </c>
      <c r="H875" t="str">
        <f>VLOOKUP(A875,'compiled works'!$A$6:$G$5503,7,0)&amp;D875</f>
        <v>1994Yes</v>
      </c>
      <c r="I875">
        <f>VLOOKUP(A875,'compiled works'!$A$6:$G$5503,7,0)</f>
        <v>1994</v>
      </c>
    </row>
    <row r="876" spans="1:9">
      <c r="A876">
        <v>328</v>
      </c>
      <c r="C876" t="s">
        <v>605</v>
      </c>
      <c r="D876" t="s">
        <v>29</v>
      </c>
      <c r="F876" t="s">
        <v>29892</v>
      </c>
      <c r="G876">
        <f>VLOOKUP(A876,'compiled works'!$A$6:$R$5503,18,0)</f>
        <v>97</v>
      </c>
      <c r="H876" t="str">
        <f>VLOOKUP(A876,'compiled works'!$A$6:$G$5503,7,0)&amp;D876</f>
        <v>1994Yes</v>
      </c>
      <c r="I876">
        <f>VLOOKUP(A876,'compiled works'!$A$6:$G$5503,7,0)</f>
        <v>1994</v>
      </c>
    </row>
    <row r="877" spans="1:9">
      <c r="A877">
        <v>5187</v>
      </c>
      <c r="C877" t="s">
        <v>605</v>
      </c>
      <c r="D877" t="s">
        <v>29</v>
      </c>
      <c r="F877" t="s">
        <v>29892</v>
      </c>
      <c r="G877">
        <f>VLOOKUP(A877,'compiled works'!$A$6:$R$5503,18,0)</f>
        <v>97</v>
      </c>
      <c r="H877" t="str">
        <f>VLOOKUP(A877,'compiled works'!$A$6:$G$5503,7,0)&amp;D877</f>
        <v>1994Yes</v>
      </c>
      <c r="I877">
        <f>VLOOKUP(A877,'compiled works'!$A$6:$G$5503,7,0)</f>
        <v>1994</v>
      </c>
    </row>
    <row r="878" spans="1:9">
      <c r="A878">
        <v>5188</v>
      </c>
      <c r="C878" t="s">
        <v>605</v>
      </c>
      <c r="D878" t="s">
        <v>29</v>
      </c>
      <c r="F878" t="s">
        <v>29892</v>
      </c>
      <c r="G878">
        <f>VLOOKUP(A878,'compiled works'!$A$6:$R$5503,18,0)</f>
        <v>97</v>
      </c>
      <c r="H878" t="str">
        <f>VLOOKUP(A878,'compiled works'!$A$6:$G$5503,7,0)&amp;D878</f>
        <v>1994Yes</v>
      </c>
      <c r="I878">
        <f>VLOOKUP(A878,'compiled works'!$A$6:$G$5503,7,0)</f>
        <v>1994</v>
      </c>
    </row>
    <row r="879" spans="1:9">
      <c r="A879">
        <v>3676</v>
      </c>
      <c r="C879" s="1" t="s">
        <v>605</v>
      </c>
      <c r="D879" s="1" t="s">
        <v>29</v>
      </c>
      <c r="E879" s="1"/>
      <c r="F879" t="s">
        <v>29892</v>
      </c>
      <c r="G879">
        <f>VLOOKUP(A879,'compiled works'!$A$6:$R$5503,18,0)</f>
        <v>220</v>
      </c>
      <c r="H879" t="str">
        <f>VLOOKUP(A879,'compiled works'!$A$6:$G$5503,7,0)&amp;D879</f>
        <v>1994Yes</v>
      </c>
      <c r="I879">
        <f>VLOOKUP(A879,'compiled works'!$A$6:$G$5503,7,0)</f>
        <v>1994</v>
      </c>
    </row>
    <row r="880" spans="1:9">
      <c r="A880">
        <v>3549</v>
      </c>
      <c r="C880" s="1" t="s">
        <v>605</v>
      </c>
      <c r="D880" s="1" t="s">
        <v>29</v>
      </c>
      <c r="E880" s="1"/>
      <c r="F880" t="s">
        <v>29892</v>
      </c>
      <c r="G880">
        <f>VLOOKUP(A880,'compiled works'!$A$6:$R$5503,18,0)</f>
        <v>230</v>
      </c>
      <c r="H880" t="str">
        <f>VLOOKUP(A880,'compiled works'!$A$6:$G$5503,7,0)&amp;D880</f>
        <v>1994Yes</v>
      </c>
      <c r="I880">
        <f>VLOOKUP(A880,'compiled works'!$A$6:$G$5503,7,0)</f>
        <v>1994</v>
      </c>
    </row>
    <row r="881" spans="1:9">
      <c r="A881">
        <v>3579</v>
      </c>
      <c r="C881" s="1" t="s">
        <v>7876</v>
      </c>
      <c r="D881" s="1" t="s">
        <v>29</v>
      </c>
      <c r="E881" s="1"/>
      <c r="F881" t="s">
        <v>29892</v>
      </c>
      <c r="G881">
        <f>VLOOKUP(A881,'compiled works'!$A$6:$R$5503,18,0)</f>
        <v>16</v>
      </c>
      <c r="H881" t="str">
        <f>VLOOKUP(A881,'compiled works'!$A$6:$G$5503,7,0)&amp;D881</f>
        <v>1994Yes</v>
      </c>
      <c r="I881">
        <f>VLOOKUP(A881,'compiled works'!$A$6:$G$5503,7,0)</f>
        <v>1994</v>
      </c>
    </row>
    <row r="882" spans="1:9">
      <c r="A882">
        <v>1743</v>
      </c>
      <c r="C882" t="s">
        <v>18547</v>
      </c>
      <c r="D882" t="s">
        <v>29</v>
      </c>
      <c r="E882" t="s">
        <v>18659</v>
      </c>
      <c r="F882" t="s">
        <v>30098</v>
      </c>
      <c r="G882">
        <f>VLOOKUP(A882,'compiled works'!$A$6:$R$5503,18,0)</f>
        <v>223</v>
      </c>
      <c r="H882" t="str">
        <f>VLOOKUP(A882,'compiled works'!$A$6:$G$5503,7,0)&amp;D882</f>
        <v>1994Yes</v>
      </c>
      <c r="I882">
        <f>VLOOKUP(A882,'compiled works'!$A$6:$G$5503,7,0)</f>
        <v>1994</v>
      </c>
    </row>
    <row r="883" spans="1:9">
      <c r="A883">
        <v>5198</v>
      </c>
      <c r="C883" t="s">
        <v>27971</v>
      </c>
      <c r="D883" t="s">
        <v>29</v>
      </c>
      <c r="F883" t="s">
        <v>30299</v>
      </c>
      <c r="G883">
        <f>VLOOKUP(A883,'compiled works'!$A$6:$R$5503,18,0)</f>
        <v>48</v>
      </c>
      <c r="H883" t="str">
        <f>VLOOKUP(A883,'compiled works'!$A$6:$G$5503,7,0)&amp;D883</f>
        <v>1994Yes</v>
      </c>
      <c r="I883">
        <f>VLOOKUP(A883,'compiled works'!$A$6:$G$5503,7,0)</f>
        <v>1994</v>
      </c>
    </row>
    <row r="884" spans="1:9">
      <c r="A884">
        <v>3636</v>
      </c>
      <c r="C884" s="1" t="s">
        <v>4687</v>
      </c>
      <c r="D884" s="1" t="s">
        <v>29</v>
      </c>
      <c r="E884" s="1"/>
      <c r="F884" t="s">
        <v>30077</v>
      </c>
      <c r="G884">
        <f>VLOOKUP(A884,'compiled works'!$A$6:$R$5503,18,0)</f>
        <v>71</v>
      </c>
      <c r="H884" t="str">
        <f>VLOOKUP(A884,'compiled works'!$A$6:$G$5503,7,0)&amp;D884</f>
        <v>1994Yes</v>
      </c>
      <c r="I884">
        <f>VLOOKUP(A884,'compiled works'!$A$6:$G$5503,7,0)</f>
        <v>1994</v>
      </c>
    </row>
    <row r="885" spans="1:9">
      <c r="A885">
        <v>3681</v>
      </c>
      <c r="C885" s="1" t="s">
        <v>4687</v>
      </c>
      <c r="D885" s="1" t="s">
        <v>29</v>
      </c>
      <c r="E885" s="1"/>
      <c r="F885" t="s">
        <v>30077</v>
      </c>
      <c r="G885">
        <f>VLOOKUP(A885,'compiled works'!$A$6:$R$5503,18,0)</f>
        <v>106</v>
      </c>
      <c r="H885" t="str">
        <f>VLOOKUP(A885,'compiled works'!$A$6:$G$5503,7,0)&amp;D885</f>
        <v>1994Yes</v>
      </c>
      <c r="I885">
        <f>VLOOKUP(A885,'compiled works'!$A$6:$G$5503,7,0)</f>
        <v>1994</v>
      </c>
    </row>
    <row r="886" spans="1:9">
      <c r="A886">
        <v>3646</v>
      </c>
      <c r="C886" s="1" t="s">
        <v>4687</v>
      </c>
      <c r="D886" s="1" t="s">
        <v>18</v>
      </c>
      <c r="E886" s="1"/>
      <c r="F886" t="s">
        <v>30218</v>
      </c>
      <c r="G886">
        <f>VLOOKUP(A886,'compiled works'!$A$6:$R$5503,18,0)</f>
        <v>193</v>
      </c>
      <c r="H886" t="str">
        <f>VLOOKUP(A886,'compiled works'!$A$6:$G$5503,7,0)&amp;D886</f>
        <v>1994No</v>
      </c>
      <c r="I886">
        <f>VLOOKUP(A886,'compiled works'!$A$6:$G$5503,7,0)</f>
        <v>1994</v>
      </c>
    </row>
    <row r="887" spans="1:9">
      <c r="A887">
        <v>5191</v>
      </c>
      <c r="C887" t="s">
        <v>4687</v>
      </c>
      <c r="D887" s="1" t="s">
        <v>29</v>
      </c>
      <c r="F887" t="str">
        <f>VLOOKUP(A887,'compiled works'!$A$6:$G$5503,7,0)&amp;MID(C887,1,4)&amp;D887</f>
        <v>1994Ti-DYes</v>
      </c>
      <c r="G887">
        <f>VLOOKUP(A887,'compiled works'!$A$6:$R$5503,18,0)</f>
        <v>211</v>
      </c>
      <c r="H887" t="str">
        <f>VLOOKUP(A887,'compiled works'!$A$6:$G$5503,7,0)&amp;D887</f>
        <v>1994Yes</v>
      </c>
      <c r="I887">
        <f>VLOOKUP(A887,'compiled works'!$A$6:$G$5503,7,0)</f>
        <v>1994</v>
      </c>
    </row>
    <row r="888" spans="1:9">
      <c r="A888">
        <v>3676</v>
      </c>
      <c r="C888" s="1" t="s">
        <v>4687</v>
      </c>
      <c r="D888" s="1" t="s">
        <v>29</v>
      </c>
      <c r="E888" s="1"/>
      <c r="F888" t="s">
        <v>30077</v>
      </c>
      <c r="G888">
        <f>VLOOKUP(A888,'compiled works'!$A$6:$R$5503,18,0)</f>
        <v>220</v>
      </c>
      <c r="H888" t="str">
        <f>VLOOKUP(A888,'compiled works'!$A$6:$G$5503,7,0)&amp;D888</f>
        <v>1994Yes</v>
      </c>
      <c r="I888">
        <f>VLOOKUP(A888,'compiled works'!$A$6:$G$5503,7,0)</f>
        <v>1994</v>
      </c>
    </row>
    <row r="889" spans="1:9">
      <c r="A889">
        <v>1649</v>
      </c>
      <c r="C889" t="s">
        <v>18607</v>
      </c>
      <c r="D889" t="s">
        <v>29</v>
      </c>
      <c r="F889" t="s">
        <v>30077</v>
      </c>
      <c r="G889">
        <f>VLOOKUP(A889,'compiled works'!$A$6:$R$5503,18,0)</f>
        <v>231</v>
      </c>
      <c r="H889" t="str">
        <f>VLOOKUP(A889,'compiled works'!$A$6:$G$5503,7,0)&amp;D889</f>
        <v>1994Yes</v>
      </c>
      <c r="I889">
        <f>VLOOKUP(A889,'compiled works'!$A$6:$G$5503,7,0)</f>
        <v>1994</v>
      </c>
    </row>
    <row r="890" spans="1:9">
      <c r="A890">
        <v>3549</v>
      </c>
      <c r="C890" s="1" t="s">
        <v>4847</v>
      </c>
      <c r="D890" s="1" t="s">
        <v>29</v>
      </c>
      <c r="E890" s="1"/>
      <c r="F890" t="s">
        <v>30077</v>
      </c>
      <c r="G890">
        <f>VLOOKUP(A890,'compiled works'!$A$6:$R$5503,18,0)</f>
        <v>230</v>
      </c>
      <c r="H890" t="str">
        <f>VLOOKUP(A890,'compiled works'!$A$6:$G$5503,7,0)&amp;D890</f>
        <v>1994Yes</v>
      </c>
      <c r="I890">
        <f>VLOOKUP(A890,'compiled works'!$A$6:$G$5503,7,0)</f>
        <v>1994</v>
      </c>
    </row>
    <row r="891" spans="1:9">
      <c r="A891">
        <v>3579</v>
      </c>
      <c r="C891" s="1" t="s">
        <v>7066</v>
      </c>
      <c r="D891" s="1" t="s">
        <v>29</v>
      </c>
      <c r="E891" s="1"/>
      <c r="F891" t="s">
        <v>30077</v>
      </c>
      <c r="G891">
        <f>VLOOKUP(A891,'compiled works'!$A$6:$R$5503,18,0)</f>
        <v>16</v>
      </c>
      <c r="H891" t="str">
        <f>VLOOKUP(A891,'compiled works'!$A$6:$G$5503,7,0)&amp;D891</f>
        <v>1994Yes</v>
      </c>
      <c r="I891">
        <f>VLOOKUP(A891,'compiled works'!$A$6:$G$5503,7,0)</f>
        <v>1994</v>
      </c>
    </row>
    <row r="892" spans="1:9">
      <c r="A892">
        <v>1488</v>
      </c>
      <c r="C892" t="s">
        <v>28169</v>
      </c>
      <c r="D892" t="s">
        <v>29</v>
      </c>
      <c r="F892" t="s">
        <v>30056</v>
      </c>
      <c r="G892">
        <f>VLOOKUP(A892,'compiled works'!$A$6:$R$5503,18,0)</f>
        <v>188</v>
      </c>
      <c r="H892" t="str">
        <f>VLOOKUP(A892,'compiled works'!$A$6:$G$5503,7,0)&amp;D892</f>
        <v>1995Yes</v>
      </c>
      <c r="I892">
        <f>VLOOKUP(A892,'compiled works'!$A$6:$G$5503,7,0)</f>
        <v>1995</v>
      </c>
    </row>
    <row r="893" spans="1:9">
      <c r="A893">
        <v>5184</v>
      </c>
      <c r="C893" t="s">
        <v>1636</v>
      </c>
      <c r="D893" t="s">
        <v>29</v>
      </c>
      <c r="F893" t="s">
        <v>30298</v>
      </c>
      <c r="G893">
        <f>VLOOKUP(A893,'compiled works'!$A$6:$R$5503,18,0)</f>
        <v>238</v>
      </c>
      <c r="H893" t="str">
        <f>VLOOKUP(A893,'compiled works'!$A$6:$G$5503,7,0)&amp;D893</f>
        <v>1995Yes</v>
      </c>
      <c r="I893">
        <f>VLOOKUP(A893,'compiled works'!$A$6:$G$5503,7,0)</f>
        <v>1995</v>
      </c>
    </row>
    <row r="894" spans="1:9">
      <c r="A894">
        <v>1738</v>
      </c>
      <c r="C894" t="s">
        <v>28187</v>
      </c>
      <c r="D894" t="s">
        <v>29</v>
      </c>
      <c r="F894" t="s">
        <v>30096</v>
      </c>
      <c r="G894">
        <f>VLOOKUP(A894,'compiled works'!$A$6:$R$5503,18,0)</f>
        <v>241</v>
      </c>
      <c r="H894" t="str">
        <f>VLOOKUP(A894,'compiled works'!$A$6:$G$5503,7,0)&amp;D894</f>
        <v>1995Yes</v>
      </c>
      <c r="I894">
        <f>VLOOKUP(A894,'compiled works'!$A$6:$G$5503,7,0)</f>
        <v>1995</v>
      </c>
    </row>
    <row r="895" spans="1:9">
      <c r="A895">
        <v>1738</v>
      </c>
      <c r="C895" t="s">
        <v>22963</v>
      </c>
      <c r="D895" t="s">
        <v>29</v>
      </c>
      <c r="F895" t="s">
        <v>30095</v>
      </c>
      <c r="G895">
        <f>VLOOKUP(A895,'compiled works'!$A$6:$R$5503,18,0)</f>
        <v>241</v>
      </c>
      <c r="H895" t="str">
        <f>VLOOKUP(A895,'compiled works'!$A$6:$G$5503,7,0)&amp;D895</f>
        <v>1995Yes</v>
      </c>
      <c r="I895">
        <f>VLOOKUP(A895,'compiled works'!$A$6:$G$5503,7,0)</f>
        <v>1995</v>
      </c>
    </row>
    <row r="896" spans="1:9">
      <c r="A896">
        <v>3467</v>
      </c>
      <c r="C896" s="1" t="s">
        <v>7021</v>
      </c>
      <c r="D896" s="1" t="s">
        <v>29</v>
      </c>
      <c r="E896" s="1"/>
      <c r="F896" t="s">
        <v>30210</v>
      </c>
      <c r="G896">
        <f>VLOOKUP(A896,'compiled works'!$A$6:$R$5503,18,0)</f>
        <v>193</v>
      </c>
      <c r="H896" t="str">
        <f>VLOOKUP(A896,'compiled works'!$A$6:$G$5503,7,0)&amp;D896</f>
        <v>1995Yes</v>
      </c>
      <c r="I896">
        <f>VLOOKUP(A896,'compiled works'!$A$6:$G$5503,7,0)</f>
        <v>1995</v>
      </c>
    </row>
    <row r="897" spans="1:9">
      <c r="A897">
        <v>1389</v>
      </c>
      <c r="C897" t="s">
        <v>28206</v>
      </c>
      <c r="D897" t="s">
        <v>29</v>
      </c>
      <c r="F897" t="s">
        <v>30042</v>
      </c>
      <c r="G897">
        <f>VLOOKUP(A897,'compiled works'!$A$6:$R$5503,18,0)</f>
        <v>38</v>
      </c>
      <c r="H897" t="str">
        <f>VLOOKUP(A897,'compiled works'!$A$6:$G$5503,7,0)&amp;D897</f>
        <v>1995Yes</v>
      </c>
      <c r="I897">
        <f>VLOOKUP(A897,'compiled works'!$A$6:$G$5503,7,0)</f>
        <v>1995</v>
      </c>
    </row>
    <row r="898" spans="1:9">
      <c r="A898">
        <v>1490</v>
      </c>
      <c r="C898" t="s">
        <v>28206</v>
      </c>
      <c r="D898" t="s">
        <v>29</v>
      </c>
      <c r="F898" t="s">
        <v>30042</v>
      </c>
      <c r="G898">
        <f>VLOOKUP(A898,'compiled works'!$A$6:$R$5503,18,0)</f>
        <v>38</v>
      </c>
      <c r="H898" t="str">
        <f>VLOOKUP(A898,'compiled works'!$A$6:$G$5503,7,0)&amp;D898</f>
        <v>1995Yes</v>
      </c>
      <c r="I898">
        <f>VLOOKUP(A898,'compiled works'!$A$6:$G$5503,7,0)</f>
        <v>1995</v>
      </c>
    </row>
    <row r="899" spans="1:9">
      <c r="A899">
        <v>2287</v>
      </c>
      <c r="C899" t="s">
        <v>28206</v>
      </c>
      <c r="D899" t="s">
        <v>29</v>
      </c>
      <c r="F899" t="s">
        <v>30042</v>
      </c>
      <c r="G899">
        <f>VLOOKUP(A899,'compiled works'!$A$6:$R$5503,18,0)</f>
        <v>38</v>
      </c>
      <c r="H899" t="str">
        <f>VLOOKUP(A899,'compiled works'!$A$6:$G$5503,7,0)&amp;D899</f>
        <v>1995Yes</v>
      </c>
      <c r="I899">
        <f>VLOOKUP(A899,'compiled works'!$A$6:$G$5503,7,0)</f>
        <v>1995</v>
      </c>
    </row>
    <row r="900" spans="1:9">
      <c r="A900">
        <v>103</v>
      </c>
      <c r="C900" t="s">
        <v>28167</v>
      </c>
      <c r="D900" t="s">
        <v>29</v>
      </c>
      <c r="F900" t="s">
        <v>29840</v>
      </c>
      <c r="G900">
        <f>VLOOKUP(A900,'compiled works'!$A$6:$R$5503,18,0)</f>
        <v>237</v>
      </c>
      <c r="H900" t="str">
        <f>VLOOKUP(A900,'compiled works'!$A$6:$G$5503,7,0)&amp;D900</f>
        <v>1995Yes</v>
      </c>
      <c r="I900">
        <f>VLOOKUP(A900,'compiled works'!$A$6:$G$5503,7,0)</f>
        <v>1995</v>
      </c>
    </row>
    <row r="901" spans="1:9">
      <c r="A901">
        <v>578</v>
      </c>
      <c r="C901" t="s">
        <v>28186</v>
      </c>
      <c r="D901" t="s">
        <v>29</v>
      </c>
      <c r="F901" t="s">
        <v>29928</v>
      </c>
      <c r="G901">
        <f>VLOOKUP(A901,'compiled works'!$A$6:$R$5503,18,0)</f>
        <v>99</v>
      </c>
      <c r="H901" t="str">
        <f>VLOOKUP(A901,'compiled works'!$A$6:$G$5503,7,0)&amp;D901</f>
        <v>1995Yes</v>
      </c>
      <c r="I901">
        <f>VLOOKUP(A901,'compiled works'!$A$6:$G$5503,7,0)</f>
        <v>1995</v>
      </c>
    </row>
    <row r="902" spans="1:9">
      <c r="A902">
        <v>3469</v>
      </c>
      <c r="C902" s="1" t="s">
        <v>28182</v>
      </c>
      <c r="D902" s="1" t="s">
        <v>29</v>
      </c>
      <c r="E902" s="1"/>
      <c r="F902" t="s">
        <v>30211</v>
      </c>
      <c r="G902">
        <f>VLOOKUP(A902,'compiled works'!$A$6:$R$5503,18,0)</f>
        <v>79</v>
      </c>
      <c r="H902" t="str">
        <f>VLOOKUP(A902,'compiled works'!$A$6:$G$5503,7,0)&amp;D902</f>
        <v>1995Yes</v>
      </c>
      <c r="I902">
        <f>VLOOKUP(A902,'compiled works'!$A$6:$G$5503,7,0)</f>
        <v>1995</v>
      </c>
    </row>
    <row r="903" spans="1:9">
      <c r="A903">
        <v>3469</v>
      </c>
      <c r="C903" s="1" t="s">
        <v>28272</v>
      </c>
      <c r="D903" s="1" t="s">
        <v>29</v>
      </c>
      <c r="E903" s="1"/>
      <c r="F903" t="s">
        <v>30214</v>
      </c>
      <c r="G903">
        <f>VLOOKUP(A903,'compiled works'!$A$6:$R$5503,18,0)</f>
        <v>79</v>
      </c>
      <c r="H903" t="str">
        <f>VLOOKUP(A903,'compiled works'!$A$6:$G$5503,7,0)&amp;D903</f>
        <v>1995Yes</v>
      </c>
      <c r="I903">
        <f>VLOOKUP(A903,'compiled works'!$A$6:$G$5503,7,0)</f>
        <v>1995</v>
      </c>
    </row>
    <row r="904" spans="1:9">
      <c r="A904">
        <v>3490</v>
      </c>
      <c r="C904" s="1" t="s">
        <v>5171</v>
      </c>
      <c r="D904" s="1" t="s">
        <v>18</v>
      </c>
      <c r="E904" s="1"/>
      <c r="F904" t="s">
        <v>30216</v>
      </c>
      <c r="G904">
        <f>VLOOKUP(A904,'compiled works'!$A$6:$R$5503,18,0)</f>
        <v>22</v>
      </c>
      <c r="H904" t="str">
        <f>VLOOKUP(A904,'compiled works'!$A$6:$G$5503,7,0)&amp;D904</f>
        <v>1995No</v>
      </c>
      <c r="I904">
        <f>VLOOKUP(A904,'compiled works'!$A$6:$G$5503,7,0)</f>
        <v>1995</v>
      </c>
    </row>
    <row r="905" spans="1:9">
      <c r="A905">
        <v>1776</v>
      </c>
      <c r="C905" t="s">
        <v>5171</v>
      </c>
      <c r="D905" t="s">
        <v>29</v>
      </c>
      <c r="E905" t="s">
        <v>18659</v>
      </c>
      <c r="F905" t="s">
        <v>30057</v>
      </c>
      <c r="G905">
        <f>VLOOKUP(A905,'compiled works'!$A$6:$R$5503,18,0)</f>
        <v>48</v>
      </c>
      <c r="H905" t="str">
        <f>VLOOKUP(A905,'compiled works'!$A$6:$G$5503,7,0)&amp;D905</f>
        <v>1995Yes</v>
      </c>
      <c r="I905">
        <f>VLOOKUP(A905,'compiled works'!$A$6:$G$5503,7,0)</f>
        <v>1995</v>
      </c>
    </row>
    <row r="906" spans="1:9">
      <c r="A906">
        <v>3529</v>
      </c>
      <c r="C906" s="1" t="s">
        <v>5171</v>
      </c>
      <c r="D906" s="1" t="s">
        <v>18</v>
      </c>
      <c r="E906" s="1"/>
      <c r="F906" t="s">
        <v>30216</v>
      </c>
      <c r="G906">
        <f>VLOOKUP(A906,'compiled works'!$A$6:$R$5503,18,0)</f>
        <v>234</v>
      </c>
      <c r="H906" t="str">
        <f>VLOOKUP(A906,'compiled works'!$A$6:$G$5503,7,0)&amp;D906</f>
        <v>1995No</v>
      </c>
      <c r="I906">
        <f>VLOOKUP(A906,'compiled works'!$A$6:$G$5503,7,0)</f>
        <v>1995</v>
      </c>
    </row>
    <row r="907" spans="1:9">
      <c r="A907">
        <v>1492</v>
      </c>
      <c r="C907" t="s">
        <v>18103</v>
      </c>
      <c r="D907" t="s">
        <v>29</v>
      </c>
      <c r="F907" t="s">
        <v>30057</v>
      </c>
      <c r="G907">
        <f>VLOOKUP(A907,'compiled works'!$A$6:$R$5503,18,0)</f>
        <v>16</v>
      </c>
      <c r="H907" t="str">
        <f>VLOOKUP(A907,'compiled works'!$A$6:$G$5503,7,0)&amp;D907</f>
        <v>1995Yes</v>
      </c>
      <c r="I907">
        <f>VLOOKUP(A907,'compiled works'!$A$6:$G$5503,7,0)</f>
        <v>1995</v>
      </c>
    </row>
    <row r="908" spans="1:9">
      <c r="A908">
        <v>3469</v>
      </c>
      <c r="C908" s="1" t="s">
        <v>1991</v>
      </c>
      <c r="D908" s="1" t="s">
        <v>29</v>
      </c>
      <c r="E908" s="1"/>
      <c r="F908" t="s">
        <v>30057</v>
      </c>
      <c r="G908">
        <f>VLOOKUP(A908,'compiled works'!$A$6:$R$5503,18,0)</f>
        <v>79</v>
      </c>
      <c r="H908" t="str">
        <f>VLOOKUP(A908,'compiled works'!$A$6:$G$5503,7,0)&amp;D908</f>
        <v>1995Yes</v>
      </c>
      <c r="I908">
        <f>VLOOKUP(A908,'compiled works'!$A$6:$G$5503,7,0)</f>
        <v>1995</v>
      </c>
    </row>
    <row r="909" spans="1:9">
      <c r="A909">
        <v>3454</v>
      </c>
      <c r="C909" s="1" t="s">
        <v>127</v>
      </c>
      <c r="D909" s="1" t="s">
        <v>29</v>
      </c>
      <c r="F909" t="str">
        <f>I909&amp;MID(C909,1,4)&amp;D909</f>
        <v>1995OtheYes</v>
      </c>
      <c r="G909">
        <f>VLOOKUP(A909,'compiled works'!$A$6:$R$5503,18,0)</f>
        <v>211</v>
      </c>
      <c r="H909" t="str">
        <f>VLOOKUP(A909,'compiled works'!$A$6:$G$5503,7,0)&amp;D909</f>
        <v>1995Yes</v>
      </c>
      <c r="I909">
        <f>VLOOKUP(A909,'compiled works'!$A$6:$G$5503,7,0)</f>
        <v>1995</v>
      </c>
    </row>
    <row r="910" spans="1:9">
      <c r="A910">
        <v>3504</v>
      </c>
      <c r="C910" t="s">
        <v>10100</v>
      </c>
      <c r="D910" s="1" t="s">
        <v>29</v>
      </c>
      <c r="F910" t="str">
        <f>VLOOKUP(A910,'compiled works'!$A$6:$G$5503,7,0)&amp;MID(C910,1,4)&amp;D910</f>
        <v>1995OtheYes</v>
      </c>
      <c r="G910">
        <f>VLOOKUP(A910,'compiled works'!$A$6:$R$5503,18,0)</f>
        <v>38</v>
      </c>
      <c r="H910" t="str">
        <f>VLOOKUP(A910,'compiled works'!$A$6:$G$5503,7,0)&amp;D910</f>
        <v>1995Yes</v>
      </c>
      <c r="I910">
        <f>VLOOKUP(A910,'compiled works'!$A$6:$G$5503,7,0)</f>
        <v>1995</v>
      </c>
    </row>
    <row r="911" spans="1:9">
      <c r="A911">
        <v>5183</v>
      </c>
      <c r="C911" t="s">
        <v>10100</v>
      </c>
      <c r="D911" t="s">
        <v>29</v>
      </c>
      <c r="F911" t="str">
        <f>VLOOKUP(A911,'compiled works'!$A$6:$G$5503,7,0)&amp;MID(C911,1,4)&amp;D911</f>
        <v>1995OtheYes</v>
      </c>
      <c r="G911">
        <f>VLOOKUP(A911,'compiled works'!$A$6:$R$5503,18,0)</f>
        <v>38</v>
      </c>
      <c r="H911" t="str">
        <f>VLOOKUP(A911,'compiled works'!$A$6:$G$5503,7,0)&amp;D911</f>
        <v>1995Yes</v>
      </c>
      <c r="I911">
        <f>VLOOKUP(A911,'compiled works'!$A$6:$G$5503,7,0)</f>
        <v>1995</v>
      </c>
    </row>
    <row r="912" spans="1:9">
      <c r="A912">
        <v>3516</v>
      </c>
      <c r="C912" t="s">
        <v>10100</v>
      </c>
      <c r="D912" s="1" t="s">
        <v>18</v>
      </c>
      <c r="F912" t="str">
        <f>VLOOKUP(A912,'compiled works'!$A$6:$G$5503,7,0)&amp;MID(C912,1,4)&amp;D912</f>
        <v>1995OtheNo</v>
      </c>
      <c r="G912">
        <f>VLOOKUP(A912,'compiled works'!$A$6:$R$5503,18,0)</f>
        <v>161</v>
      </c>
      <c r="H912" t="str">
        <f>VLOOKUP(A912,'compiled works'!$A$6:$G$5503,7,0)&amp;D912</f>
        <v>1995No</v>
      </c>
      <c r="I912">
        <f>VLOOKUP(A912,'compiled works'!$A$6:$G$5503,7,0)</f>
        <v>1995</v>
      </c>
    </row>
    <row r="913" spans="1:9">
      <c r="A913">
        <v>3517</v>
      </c>
      <c r="C913" t="s">
        <v>10100</v>
      </c>
      <c r="D913" s="1" t="s">
        <v>18</v>
      </c>
      <c r="F913" t="str">
        <f>VLOOKUP(A913,'compiled works'!$A$6:$G$5503,7,0)&amp;MID(C913,1,4)&amp;D913</f>
        <v>1995OtheNo</v>
      </c>
      <c r="G913">
        <f>VLOOKUP(A913,'compiled works'!$A$6:$R$5503,18,0)</f>
        <v>161</v>
      </c>
      <c r="H913" t="str">
        <f>VLOOKUP(A913,'compiled works'!$A$6:$G$5503,7,0)&amp;D913</f>
        <v>1995No</v>
      </c>
      <c r="I913">
        <f>VLOOKUP(A913,'compiled works'!$A$6:$G$5503,7,0)</f>
        <v>1995</v>
      </c>
    </row>
    <row r="914" spans="1:9">
      <c r="A914">
        <v>5182</v>
      </c>
      <c r="C914" t="s">
        <v>10100</v>
      </c>
      <c r="D914" t="s">
        <v>29</v>
      </c>
      <c r="F914" t="str">
        <f>VLOOKUP(A914,'compiled works'!$A$6:$G$5503,7,0)&amp;MID(C914,1,4)&amp;D914</f>
        <v>1995OtheYes</v>
      </c>
      <c r="G914">
        <f>VLOOKUP(A914,'compiled works'!$A$6:$R$5503,18,0)</f>
        <v>211</v>
      </c>
      <c r="H914" t="str">
        <f>VLOOKUP(A914,'compiled works'!$A$6:$G$5503,7,0)&amp;D914</f>
        <v>1995Yes</v>
      </c>
      <c r="I914">
        <f>VLOOKUP(A914,'compiled works'!$A$6:$G$5503,7,0)</f>
        <v>1995</v>
      </c>
    </row>
    <row r="915" spans="1:9">
      <c r="A915">
        <v>3459</v>
      </c>
      <c r="C915" s="1" t="s">
        <v>1321</v>
      </c>
      <c r="D915" s="1" t="s">
        <v>29</v>
      </c>
      <c r="E915" s="1"/>
      <c r="F915" t="s">
        <v>29844</v>
      </c>
      <c r="G915">
        <f>VLOOKUP(A915,'compiled works'!$A$6:$R$5503,18,0)</f>
        <v>12</v>
      </c>
      <c r="H915" t="str">
        <f>VLOOKUP(A915,'compiled works'!$A$6:$G$5503,7,0)&amp;D915</f>
        <v>1995Yes</v>
      </c>
      <c r="I915">
        <f>VLOOKUP(A915,'compiled works'!$A$6:$G$5503,7,0)</f>
        <v>1995</v>
      </c>
    </row>
    <row r="916" spans="1:9">
      <c r="A916">
        <v>3455</v>
      </c>
      <c r="C916" s="1" t="s">
        <v>1321</v>
      </c>
      <c r="D916" s="1" t="s">
        <v>29</v>
      </c>
      <c r="E916" s="1"/>
      <c r="F916" t="s">
        <v>29844</v>
      </c>
      <c r="G916">
        <f>VLOOKUP(A916,'compiled works'!$A$6:$R$5503,18,0)</f>
        <v>233</v>
      </c>
      <c r="H916" t="str">
        <f>VLOOKUP(A916,'compiled works'!$A$6:$G$5503,7,0)&amp;D916</f>
        <v>1995Yes</v>
      </c>
      <c r="I916">
        <f>VLOOKUP(A916,'compiled works'!$A$6:$G$5503,7,0)</f>
        <v>1995</v>
      </c>
    </row>
    <row r="917" spans="1:9">
      <c r="A917">
        <v>629</v>
      </c>
      <c r="C917" t="s">
        <v>28171</v>
      </c>
      <c r="D917" t="s">
        <v>29</v>
      </c>
      <c r="F917" t="s">
        <v>29844</v>
      </c>
      <c r="G917">
        <f>VLOOKUP(A917,'compiled works'!$A$6:$R$5503,18,0)</f>
        <v>218</v>
      </c>
      <c r="H917" t="str">
        <f>VLOOKUP(A917,'compiled works'!$A$6:$G$5503,7,0)&amp;D917</f>
        <v>1995Yes</v>
      </c>
      <c r="I917">
        <f>VLOOKUP(A917,'compiled works'!$A$6:$G$5503,7,0)</f>
        <v>1995</v>
      </c>
    </row>
    <row r="918" spans="1:9">
      <c r="A918">
        <v>2345</v>
      </c>
      <c r="C918" t="s">
        <v>28171</v>
      </c>
      <c r="D918" t="s">
        <v>18</v>
      </c>
      <c r="F918" t="s">
        <v>30052</v>
      </c>
      <c r="G918">
        <f>VLOOKUP(A918,'compiled works'!$A$6:$R$5503,18,0)</f>
        <v>240</v>
      </c>
      <c r="H918" t="str">
        <f>VLOOKUP(A918,'compiled works'!$A$6:$G$5503,7,0)&amp;D918</f>
        <v>1995No</v>
      </c>
      <c r="I918">
        <f>VLOOKUP(A918,'compiled works'!$A$6:$G$5503,7,0)</f>
        <v>1995</v>
      </c>
    </row>
    <row r="919" spans="1:9">
      <c r="A919">
        <v>1107</v>
      </c>
      <c r="C919" t="s">
        <v>298</v>
      </c>
      <c r="D919" t="s">
        <v>29</v>
      </c>
      <c r="F919" t="s">
        <v>29844</v>
      </c>
      <c r="G919">
        <f>VLOOKUP(A919,'compiled works'!$A$6:$R$5503,18,0)</f>
        <v>8</v>
      </c>
      <c r="H919" t="str">
        <f>VLOOKUP(A919,'compiled works'!$A$6:$G$5503,7,0)&amp;D919</f>
        <v>1995Yes</v>
      </c>
      <c r="I919">
        <f>VLOOKUP(A919,'compiled works'!$A$6:$G$5503,7,0)</f>
        <v>1995</v>
      </c>
    </row>
    <row r="920" spans="1:9">
      <c r="A920">
        <v>191</v>
      </c>
      <c r="C920" t="s">
        <v>298</v>
      </c>
      <c r="D920" t="s">
        <v>29</v>
      </c>
      <c r="F920" t="s">
        <v>29844</v>
      </c>
      <c r="G920">
        <f>VLOOKUP(A920,'compiled works'!$A$6:$R$5503,18,0)</f>
        <v>12</v>
      </c>
      <c r="H920" t="str">
        <f>VLOOKUP(A920,'compiled works'!$A$6:$G$5503,7,0)&amp;D920</f>
        <v>1995Yes</v>
      </c>
      <c r="I920">
        <f>VLOOKUP(A920,'compiled works'!$A$6:$G$5503,7,0)</f>
        <v>1995</v>
      </c>
    </row>
    <row r="921" spans="1:9">
      <c r="A921">
        <v>587</v>
      </c>
      <c r="C921" t="s">
        <v>298</v>
      </c>
      <c r="D921" t="s">
        <v>29</v>
      </c>
      <c r="F921" t="s">
        <v>29844</v>
      </c>
      <c r="G921">
        <f>VLOOKUP(A921,'compiled works'!$A$6:$R$5503,18,0)</f>
        <v>16</v>
      </c>
      <c r="H921" t="str">
        <f>VLOOKUP(A921,'compiled works'!$A$6:$G$5503,7,0)&amp;D921</f>
        <v>1995Yes</v>
      </c>
      <c r="I921">
        <f>VLOOKUP(A921,'compiled works'!$A$6:$G$5503,7,0)</f>
        <v>1995</v>
      </c>
    </row>
    <row r="922" spans="1:9">
      <c r="A922">
        <v>1876</v>
      </c>
      <c r="C922" t="s">
        <v>298</v>
      </c>
      <c r="D922" t="s">
        <v>29</v>
      </c>
      <c r="F922" t="s">
        <v>29844</v>
      </c>
      <c r="G922">
        <f>VLOOKUP(A922,'compiled works'!$A$6:$R$5503,18,0)</f>
        <v>16</v>
      </c>
      <c r="H922" t="str">
        <f>VLOOKUP(A922,'compiled works'!$A$6:$G$5503,7,0)&amp;D922</f>
        <v>1995Yes</v>
      </c>
      <c r="I922">
        <f>VLOOKUP(A922,'compiled works'!$A$6:$G$5503,7,0)</f>
        <v>1995</v>
      </c>
    </row>
    <row r="923" spans="1:9">
      <c r="A923">
        <v>3490</v>
      </c>
      <c r="C923" s="1" t="s">
        <v>298</v>
      </c>
      <c r="D923" s="1" t="s">
        <v>18</v>
      </c>
      <c r="E923" s="1"/>
      <c r="F923" t="s">
        <v>30052</v>
      </c>
      <c r="G923">
        <f>VLOOKUP(A923,'compiled works'!$A$6:$R$5503,18,0)</f>
        <v>22</v>
      </c>
      <c r="H923" t="str">
        <f>VLOOKUP(A923,'compiled works'!$A$6:$G$5503,7,0)&amp;D923</f>
        <v>1995No</v>
      </c>
      <c r="I923">
        <f>VLOOKUP(A923,'compiled works'!$A$6:$G$5503,7,0)</f>
        <v>1995</v>
      </c>
    </row>
    <row r="924" spans="1:9">
      <c r="A924">
        <v>3541</v>
      </c>
      <c r="C924" s="1" t="s">
        <v>298</v>
      </c>
      <c r="D924" s="1" t="s">
        <v>29</v>
      </c>
      <c r="E924" s="1"/>
      <c r="F924" t="s">
        <v>29844</v>
      </c>
      <c r="G924">
        <f>VLOOKUP(A924,'compiled works'!$A$6:$R$5503,18,0)</f>
        <v>22</v>
      </c>
      <c r="H924" t="str">
        <f>VLOOKUP(A924,'compiled works'!$A$6:$G$5503,7,0)&amp;D924</f>
        <v>1995Yes</v>
      </c>
      <c r="I924">
        <f>VLOOKUP(A924,'compiled works'!$A$6:$G$5503,7,0)</f>
        <v>1995</v>
      </c>
    </row>
    <row r="925" spans="1:9">
      <c r="A925">
        <v>1289</v>
      </c>
      <c r="C925" t="s">
        <v>298</v>
      </c>
      <c r="D925" t="s">
        <v>29</v>
      </c>
      <c r="F925" t="s">
        <v>29844</v>
      </c>
      <c r="G925">
        <f>VLOOKUP(A925,'compiled works'!$A$6:$R$5503,18,0)</f>
        <v>30</v>
      </c>
      <c r="H925" t="str">
        <f>VLOOKUP(A925,'compiled works'!$A$6:$G$5503,7,0)&amp;D925</f>
        <v>1995Yes</v>
      </c>
      <c r="I925">
        <f>VLOOKUP(A925,'compiled works'!$A$6:$G$5503,7,0)</f>
        <v>1995</v>
      </c>
    </row>
    <row r="926" spans="1:9">
      <c r="A926">
        <v>3505</v>
      </c>
      <c r="C926" s="1" t="s">
        <v>298</v>
      </c>
      <c r="D926" s="1" t="s">
        <v>29</v>
      </c>
      <c r="E926" s="1"/>
      <c r="F926" t="s">
        <v>29844</v>
      </c>
      <c r="G926">
        <f>VLOOKUP(A926,'compiled works'!$A$6:$R$5503,18,0)</f>
        <v>38</v>
      </c>
      <c r="H926" t="str">
        <f>VLOOKUP(A926,'compiled works'!$A$6:$G$5503,7,0)&amp;D926</f>
        <v>1995Yes</v>
      </c>
      <c r="I926">
        <f>VLOOKUP(A926,'compiled works'!$A$6:$G$5503,7,0)</f>
        <v>1995</v>
      </c>
    </row>
    <row r="927" spans="1:9">
      <c r="A927">
        <v>1439</v>
      </c>
      <c r="C927" t="s">
        <v>298</v>
      </c>
      <c r="D927" t="s">
        <v>29</v>
      </c>
      <c r="F927" t="s">
        <v>29844</v>
      </c>
      <c r="G927">
        <f>VLOOKUP(A927,'compiled works'!$A$6:$R$5503,18,0)</f>
        <v>48</v>
      </c>
      <c r="H927" t="str">
        <f>VLOOKUP(A927,'compiled works'!$A$6:$G$5503,7,0)&amp;D927</f>
        <v>1995Yes</v>
      </c>
      <c r="I927">
        <f>VLOOKUP(A927,'compiled works'!$A$6:$G$5503,7,0)</f>
        <v>1995</v>
      </c>
    </row>
    <row r="928" spans="1:9">
      <c r="A928">
        <v>217</v>
      </c>
      <c r="C928" t="s">
        <v>298</v>
      </c>
      <c r="D928" t="s">
        <v>29</v>
      </c>
      <c r="F928" t="s">
        <v>29844</v>
      </c>
      <c r="G928">
        <f>VLOOKUP(A928,'compiled works'!$A$6:$R$5503,18,0)</f>
        <v>48</v>
      </c>
      <c r="H928" t="str">
        <f>VLOOKUP(A928,'compiled works'!$A$6:$G$5503,7,0)&amp;D928</f>
        <v>1995Yes</v>
      </c>
      <c r="I928">
        <f>VLOOKUP(A928,'compiled works'!$A$6:$G$5503,7,0)</f>
        <v>1995</v>
      </c>
    </row>
    <row r="929" spans="1:9">
      <c r="A929">
        <v>3479</v>
      </c>
      <c r="C929" s="1" t="s">
        <v>298</v>
      </c>
      <c r="D929" s="1" t="s">
        <v>29</v>
      </c>
      <c r="E929" s="1"/>
      <c r="F929" t="s">
        <v>29844</v>
      </c>
      <c r="G929">
        <f>VLOOKUP(A929,'compiled works'!$A$6:$R$5503,18,0)</f>
        <v>50</v>
      </c>
      <c r="H929" t="str">
        <f>VLOOKUP(A929,'compiled works'!$A$6:$G$5503,7,0)&amp;D929</f>
        <v>1995Yes</v>
      </c>
      <c r="I929">
        <f>VLOOKUP(A929,'compiled works'!$A$6:$G$5503,7,0)</f>
        <v>1995</v>
      </c>
    </row>
    <row r="930" spans="1:9">
      <c r="A930">
        <v>3480</v>
      </c>
      <c r="C930" s="1" t="s">
        <v>298</v>
      </c>
      <c r="D930" s="1" t="s">
        <v>29</v>
      </c>
      <c r="E930" s="1"/>
      <c r="F930" t="s">
        <v>29844</v>
      </c>
      <c r="G930">
        <f>VLOOKUP(A930,'compiled works'!$A$6:$R$5503,18,0)</f>
        <v>50</v>
      </c>
      <c r="H930" t="str">
        <f>VLOOKUP(A930,'compiled works'!$A$6:$G$5503,7,0)&amp;D930</f>
        <v>1995Yes</v>
      </c>
      <c r="I930">
        <f>VLOOKUP(A930,'compiled works'!$A$6:$G$5503,7,0)</f>
        <v>1995</v>
      </c>
    </row>
    <row r="931" spans="1:9">
      <c r="A931">
        <v>356</v>
      </c>
      <c r="C931" t="s">
        <v>298</v>
      </c>
      <c r="D931" t="s">
        <v>29</v>
      </c>
      <c r="F931" t="s">
        <v>29844</v>
      </c>
      <c r="G931">
        <f>VLOOKUP(A931,'compiled works'!$A$6:$R$5503,18,0)</f>
        <v>57</v>
      </c>
      <c r="H931" t="str">
        <f>VLOOKUP(A931,'compiled works'!$A$6:$G$5503,7,0)&amp;D931</f>
        <v>1995Yes</v>
      </c>
      <c r="I931">
        <f>VLOOKUP(A931,'compiled works'!$A$6:$G$5503,7,0)</f>
        <v>1995</v>
      </c>
    </row>
    <row r="932" spans="1:9">
      <c r="A932">
        <v>2276</v>
      </c>
      <c r="C932" t="s">
        <v>298</v>
      </c>
      <c r="D932" t="s">
        <v>29</v>
      </c>
      <c r="F932" t="s">
        <v>29844</v>
      </c>
      <c r="G932">
        <f>VLOOKUP(A932,'compiled works'!$A$6:$R$5503,18,0)</f>
        <v>57</v>
      </c>
      <c r="H932" t="str">
        <f>VLOOKUP(A932,'compiled works'!$A$6:$G$5503,7,0)&amp;D932</f>
        <v>1995Yes</v>
      </c>
      <c r="I932">
        <f>VLOOKUP(A932,'compiled works'!$A$6:$G$5503,7,0)</f>
        <v>1995</v>
      </c>
    </row>
    <row r="933" spans="1:9">
      <c r="A933">
        <v>3464</v>
      </c>
      <c r="C933" s="1" t="s">
        <v>298</v>
      </c>
      <c r="D933" s="1" t="s">
        <v>29</v>
      </c>
      <c r="E933" s="1"/>
      <c r="F933" t="s">
        <v>29844</v>
      </c>
      <c r="G933">
        <f>VLOOKUP(A933,'compiled works'!$A$6:$R$5503,18,0)</f>
        <v>57</v>
      </c>
      <c r="H933" t="str">
        <f>VLOOKUP(A933,'compiled works'!$A$6:$G$5503,7,0)&amp;D933</f>
        <v>1995Yes</v>
      </c>
      <c r="I933">
        <f>VLOOKUP(A933,'compiled works'!$A$6:$G$5503,7,0)</f>
        <v>1995</v>
      </c>
    </row>
    <row r="934" spans="1:9">
      <c r="A934">
        <v>5185</v>
      </c>
      <c r="C934" t="s">
        <v>298</v>
      </c>
      <c r="D934" t="s">
        <v>29</v>
      </c>
      <c r="F934" t="s">
        <v>29844</v>
      </c>
      <c r="G934">
        <f>VLOOKUP(A934,'compiled works'!$A$6:$R$5503,18,0)</f>
        <v>80</v>
      </c>
      <c r="H934" t="str">
        <f>VLOOKUP(A934,'compiled works'!$A$6:$G$5503,7,0)&amp;D934</f>
        <v>1995Yes</v>
      </c>
      <c r="I934">
        <f>VLOOKUP(A934,'compiled works'!$A$6:$G$5503,7,0)</f>
        <v>1995</v>
      </c>
    </row>
    <row r="935" spans="1:9">
      <c r="A935">
        <v>482</v>
      </c>
      <c r="C935" t="s">
        <v>298</v>
      </c>
      <c r="D935" t="s">
        <v>29</v>
      </c>
      <c r="F935" t="s">
        <v>29844</v>
      </c>
      <c r="G935">
        <f>VLOOKUP(A935,'compiled works'!$A$6:$R$5503,18,0)</f>
        <v>80</v>
      </c>
      <c r="H935" t="str">
        <f>VLOOKUP(A935,'compiled works'!$A$6:$G$5503,7,0)&amp;D935</f>
        <v>1995Yes</v>
      </c>
      <c r="I935">
        <f>VLOOKUP(A935,'compiled works'!$A$6:$G$5503,7,0)</f>
        <v>1995</v>
      </c>
    </row>
    <row r="936" spans="1:9">
      <c r="A936">
        <v>3518</v>
      </c>
      <c r="C936" s="1" t="s">
        <v>298</v>
      </c>
      <c r="D936" s="1" t="s">
        <v>29</v>
      </c>
      <c r="E936" s="1">
        <v>40</v>
      </c>
      <c r="F936" t="s">
        <v>29844</v>
      </c>
      <c r="G936">
        <f>VLOOKUP(A936,'compiled works'!$A$6:$R$5503,18,0)</f>
        <v>80</v>
      </c>
      <c r="H936" t="str">
        <f>VLOOKUP(A936,'compiled works'!$A$6:$G$5503,7,0)&amp;D936</f>
        <v>1995Yes</v>
      </c>
      <c r="I936">
        <f>VLOOKUP(A936,'compiled works'!$A$6:$G$5503,7,0)</f>
        <v>1995</v>
      </c>
    </row>
    <row r="937" spans="1:9">
      <c r="A937">
        <v>3510</v>
      </c>
      <c r="C937" s="1" t="s">
        <v>298</v>
      </c>
      <c r="D937" s="1" t="s">
        <v>29</v>
      </c>
      <c r="E937" s="1"/>
      <c r="F937" t="s">
        <v>29844</v>
      </c>
      <c r="G937">
        <f>VLOOKUP(A937,'compiled works'!$A$6:$R$5503,18,0)</f>
        <v>87</v>
      </c>
      <c r="H937" t="str">
        <f>VLOOKUP(A937,'compiled works'!$A$6:$G$5503,7,0)&amp;D937</f>
        <v>1995Yes</v>
      </c>
      <c r="I937">
        <f>VLOOKUP(A937,'compiled works'!$A$6:$G$5503,7,0)</f>
        <v>1995</v>
      </c>
    </row>
    <row r="938" spans="1:9">
      <c r="A938">
        <v>178</v>
      </c>
      <c r="C938" t="s">
        <v>298</v>
      </c>
      <c r="D938" t="s">
        <v>29</v>
      </c>
      <c r="F938" t="s">
        <v>29844</v>
      </c>
      <c r="G938">
        <f>VLOOKUP(A938,'compiled works'!$A$6:$R$5503,18,0)</f>
        <v>103</v>
      </c>
      <c r="H938" t="str">
        <f>VLOOKUP(A938,'compiled works'!$A$6:$G$5503,7,0)&amp;D938</f>
        <v>1995Yes</v>
      </c>
      <c r="I938">
        <f>VLOOKUP(A938,'compiled works'!$A$6:$G$5503,7,0)</f>
        <v>1995</v>
      </c>
    </row>
    <row r="939" spans="1:9">
      <c r="A939">
        <v>2329</v>
      </c>
      <c r="C939" t="s">
        <v>298</v>
      </c>
      <c r="D939" t="s">
        <v>29</v>
      </c>
      <c r="F939" t="s">
        <v>29844</v>
      </c>
      <c r="G939">
        <f>VLOOKUP(A939,'compiled works'!$A$6:$R$5503,18,0)</f>
        <v>107</v>
      </c>
      <c r="H939" t="str">
        <f>VLOOKUP(A939,'compiled works'!$A$6:$G$5503,7,0)&amp;D939</f>
        <v>1995Yes</v>
      </c>
      <c r="I939">
        <f>VLOOKUP(A939,'compiled works'!$A$6:$G$5503,7,0)</f>
        <v>1995</v>
      </c>
    </row>
    <row r="940" spans="1:9">
      <c r="A940">
        <v>3535</v>
      </c>
      <c r="C940" s="1" t="s">
        <v>298</v>
      </c>
      <c r="D940" s="1" t="s">
        <v>29</v>
      </c>
      <c r="E940" s="1"/>
      <c r="F940" t="s">
        <v>29844</v>
      </c>
      <c r="G940">
        <f>VLOOKUP(A940,'compiled works'!$A$6:$R$5503,18,0)</f>
        <v>171</v>
      </c>
      <c r="H940" t="str">
        <f>VLOOKUP(A940,'compiled works'!$A$6:$G$5503,7,0)&amp;D940</f>
        <v>1995Yes</v>
      </c>
      <c r="I940">
        <f>VLOOKUP(A940,'compiled works'!$A$6:$G$5503,7,0)</f>
        <v>1995</v>
      </c>
    </row>
    <row r="941" spans="1:9">
      <c r="A941">
        <v>3513</v>
      </c>
      <c r="C941" s="1" t="s">
        <v>298</v>
      </c>
      <c r="D941" s="1" t="s">
        <v>29</v>
      </c>
      <c r="E941" s="1"/>
      <c r="F941" t="s">
        <v>29844</v>
      </c>
      <c r="G941">
        <f>VLOOKUP(A941,'compiled works'!$A$6:$R$5503,18,0)</f>
        <v>180</v>
      </c>
      <c r="H941" t="str">
        <f>VLOOKUP(A941,'compiled works'!$A$6:$G$5503,7,0)&amp;D941</f>
        <v>1995Yes</v>
      </c>
      <c r="I941">
        <f>VLOOKUP(A941,'compiled works'!$A$6:$G$5503,7,0)</f>
        <v>1995</v>
      </c>
    </row>
    <row r="942" spans="1:9">
      <c r="A942">
        <v>452</v>
      </c>
      <c r="C942" t="s">
        <v>298</v>
      </c>
      <c r="D942" t="s">
        <v>29</v>
      </c>
      <c r="F942" t="s">
        <v>29844</v>
      </c>
      <c r="G942">
        <f>VLOOKUP(A942,'compiled works'!$A$6:$R$5503,18,0)</f>
        <v>190</v>
      </c>
      <c r="H942" t="str">
        <f>VLOOKUP(A942,'compiled works'!$A$6:$G$5503,7,0)&amp;D942</f>
        <v>1995Yes</v>
      </c>
      <c r="I942">
        <f>VLOOKUP(A942,'compiled works'!$A$6:$G$5503,7,0)</f>
        <v>1995</v>
      </c>
    </row>
    <row r="943" spans="1:9">
      <c r="A943">
        <v>3484</v>
      </c>
      <c r="C943" s="1" t="s">
        <v>298</v>
      </c>
      <c r="D943" s="1" t="s">
        <v>18</v>
      </c>
      <c r="E943" s="1"/>
      <c r="F943" t="s">
        <v>30052</v>
      </c>
      <c r="G943">
        <f>VLOOKUP(A943,'compiled works'!$A$6:$R$5503,18,0)</f>
        <v>205</v>
      </c>
      <c r="H943" t="str">
        <f>VLOOKUP(A943,'compiled works'!$A$6:$G$5503,7,0)&amp;D943</f>
        <v>1995No</v>
      </c>
      <c r="I943">
        <f>VLOOKUP(A943,'compiled works'!$A$6:$G$5503,7,0)</f>
        <v>1995</v>
      </c>
    </row>
    <row r="944" spans="1:9">
      <c r="A944">
        <v>1941</v>
      </c>
      <c r="C944" t="s">
        <v>298</v>
      </c>
      <c r="D944" t="s">
        <v>29</v>
      </c>
      <c r="F944" t="s">
        <v>29844</v>
      </c>
      <c r="G944">
        <f>VLOOKUP(A944,'compiled works'!$A$6:$R$5503,18,0)</f>
        <v>209</v>
      </c>
      <c r="H944" t="str">
        <f>VLOOKUP(A944,'compiled works'!$A$6:$G$5503,7,0)&amp;D944</f>
        <v>1995Yes</v>
      </c>
      <c r="I944">
        <f>VLOOKUP(A944,'compiled works'!$A$6:$G$5503,7,0)</f>
        <v>1995</v>
      </c>
    </row>
    <row r="945" spans="1:9">
      <c r="A945">
        <v>2300</v>
      </c>
      <c r="C945" t="s">
        <v>298</v>
      </c>
      <c r="D945" t="s">
        <v>29</v>
      </c>
      <c r="F945" t="s">
        <v>29844</v>
      </c>
      <c r="G945">
        <f>VLOOKUP(A945,'compiled works'!$A$6:$R$5503,18,0)</f>
        <v>212</v>
      </c>
      <c r="H945" t="str">
        <f>VLOOKUP(A945,'compiled works'!$A$6:$G$5503,7,0)&amp;D945</f>
        <v>1995Yes</v>
      </c>
      <c r="I945">
        <f>VLOOKUP(A945,'compiled works'!$A$6:$G$5503,7,0)</f>
        <v>1995</v>
      </c>
    </row>
    <row r="946" spans="1:9">
      <c r="A946">
        <v>1761</v>
      </c>
      <c r="C946" t="s">
        <v>298</v>
      </c>
      <c r="D946" t="s">
        <v>29</v>
      </c>
      <c r="F946" t="s">
        <v>29844</v>
      </c>
      <c r="G946">
        <f>VLOOKUP(A946,'compiled works'!$A$6:$R$5503,18,0)</f>
        <v>218</v>
      </c>
      <c r="H946" t="str">
        <f>VLOOKUP(A946,'compiled works'!$A$6:$G$5503,7,0)&amp;D946</f>
        <v>1995Yes</v>
      </c>
      <c r="I946">
        <f>VLOOKUP(A946,'compiled works'!$A$6:$G$5503,7,0)</f>
        <v>1995</v>
      </c>
    </row>
    <row r="947" spans="1:9">
      <c r="A947">
        <v>812</v>
      </c>
      <c r="C947" t="s">
        <v>298</v>
      </c>
      <c r="D947" t="s">
        <v>29</v>
      </c>
      <c r="F947" t="s">
        <v>29844</v>
      </c>
      <c r="G947">
        <f>VLOOKUP(A947,'compiled works'!$A$6:$R$5503,18,0)</f>
        <v>223</v>
      </c>
      <c r="H947" t="str">
        <f>VLOOKUP(A947,'compiled works'!$A$6:$G$5503,7,0)&amp;D947</f>
        <v>1995Yes</v>
      </c>
      <c r="I947">
        <f>VLOOKUP(A947,'compiled works'!$A$6:$G$5503,7,0)</f>
        <v>1995</v>
      </c>
    </row>
    <row r="948" spans="1:9">
      <c r="A948">
        <v>3547</v>
      </c>
      <c r="C948" s="1" t="s">
        <v>298</v>
      </c>
      <c r="D948" s="1" t="s">
        <v>18</v>
      </c>
      <c r="E948" s="1"/>
      <c r="F948" t="s">
        <v>30052</v>
      </c>
      <c r="G948">
        <f>VLOOKUP(A948,'compiled works'!$A$6:$R$5503,18,0)</f>
        <v>235</v>
      </c>
      <c r="H948" t="str">
        <f>VLOOKUP(A948,'compiled works'!$A$6:$G$5503,7,0)&amp;D948</f>
        <v>1995No</v>
      </c>
      <c r="I948">
        <f>VLOOKUP(A948,'compiled works'!$A$6:$G$5503,7,0)</f>
        <v>1995</v>
      </c>
    </row>
    <row r="949" spans="1:9">
      <c r="A949">
        <v>1463</v>
      </c>
      <c r="C949" t="s">
        <v>298</v>
      </c>
      <c r="D949" t="s">
        <v>18</v>
      </c>
      <c r="F949" t="s">
        <v>30052</v>
      </c>
      <c r="G949">
        <f>VLOOKUP(A949,'compiled works'!$A$6:$R$5503,18,0)</f>
        <v>239</v>
      </c>
      <c r="H949" t="str">
        <f>VLOOKUP(A949,'compiled works'!$A$6:$G$5503,7,0)&amp;D949</f>
        <v>1995No</v>
      </c>
      <c r="I949">
        <f>VLOOKUP(A949,'compiled works'!$A$6:$G$5503,7,0)</f>
        <v>1995</v>
      </c>
    </row>
    <row r="950" spans="1:9">
      <c r="A950">
        <v>380</v>
      </c>
      <c r="C950" t="s">
        <v>1426</v>
      </c>
      <c r="D950" t="s">
        <v>29</v>
      </c>
      <c r="F950" t="s">
        <v>29844</v>
      </c>
      <c r="G950">
        <f>VLOOKUP(A950,'compiled works'!$A$6:$R$5503,18,0)</f>
        <v>16</v>
      </c>
      <c r="H950" t="str">
        <f>VLOOKUP(A950,'compiled works'!$A$6:$G$5503,7,0)&amp;D950</f>
        <v>1995Yes</v>
      </c>
      <c r="I950">
        <f>VLOOKUP(A950,'compiled works'!$A$6:$G$5503,7,0)</f>
        <v>1995</v>
      </c>
    </row>
    <row r="951" spans="1:9">
      <c r="A951">
        <v>1617</v>
      </c>
      <c r="C951" t="s">
        <v>1426</v>
      </c>
      <c r="D951" t="s">
        <v>29</v>
      </c>
      <c r="F951" t="s">
        <v>29844</v>
      </c>
      <c r="G951">
        <f>VLOOKUP(A951,'compiled works'!$A$6:$R$5503,18,0)</f>
        <v>138</v>
      </c>
      <c r="H951" t="str">
        <f>VLOOKUP(A951,'compiled works'!$A$6:$G$5503,7,0)&amp;D951</f>
        <v>1995Yes</v>
      </c>
      <c r="I951">
        <f>VLOOKUP(A951,'compiled works'!$A$6:$G$5503,7,0)</f>
        <v>1995</v>
      </c>
    </row>
    <row r="952" spans="1:9">
      <c r="A952">
        <v>2237</v>
      </c>
      <c r="C952" t="s">
        <v>1426</v>
      </c>
      <c r="D952" t="s">
        <v>29</v>
      </c>
      <c r="F952" t="s">
        <v>29844</v>
      </c>
      <c r="G952">
        <f>VLOOKUP(A952,'compiled works'!$A$6:$R$5503,18,0)</f>
        <v>180</v>
      </c>
      <c r="H952" t="str">
        <f>VLOOKUP(A952,'compiled works'!$A$6:$G$5503,7,0)&amp;D952</f>
        <v>1995Yes</v>
      </c>
      <c r="I952">
        <f>VLOOKUP(A952,'compiled works'!$A$6:$G$5503,7,0)</f>
        <v>1995</v>
      </c>
    </row>
    <row r="953" spans="1:9">
      <c r="A953">
        <v>114</v>
      </c>
      <c r="C953" t="s">
        <v>1426</v>
      </c>
      <c r="D953" t="s">
        <v>29</v>
      </c>
      <c r="F953" t="s">
        <v>29844</v>
      </c>
      <c r="G953">
        <f>VLOOKUP(A953,'compiled works'!$A$6:$R$5503,18,0)</f>
        <v>218</v>
      </c>
      <c r="H953" t="str">
        <f>VLOOKUP(A953,'compiled works'!$A$6:$G$5503,7,0)&amp;D953</f>
        <v>1995Yes</v>
      </c>
      <c r="I953">
        <f>VLOOKUP(A953,'compiled works'!$A$6:$G$5503,7,0)</f>
        <v>1995</v>
      </c>
    </row>
    <row r="954" spans="1:9">
      <c r="A954">
        <v>2561</v>
      </c>
      <c r="C954" t="s">
        <v>36</v>
      </c>
      <c r="D954" t="s">
        <v>29</v>
      </c>
      <c r="F954" t="s">
        <v>29844</v>
      </c>
      <c r="G954">
        <f>VLOOKUP(A954,'compiled works'!$A$6:$R$5503,18,0)</f>
        <v>12</v>
      </c>
      <c r="H954" t="str">
        <f>VLOOKUP(A954,'compiled works'!$A$6:$G$5503,7,0)&amp;D954</f>
        <v>1995Yes</v>
      </c>
      <c r="I954">
        <f>VLOOKUP(A954,'compiled works'!$A$6:$G$5503,7,0)</f>
        <v>1995</v>
      </c>
    </row>
    <row r="955" spans="1:9">
      <c r="A955">
        <v>3507</v>
      </c>
      <c r="C955" s="1" t="s">
        <v>36</v>
      </c>
      <c r="D955" s="1" t="s">
        <v>29</v>
      </c>
      <c r="E955" s="1"/>
      <c r="F955" t="s">
        <v>29844</v>
      </c>
      <c r="G955">
        <f>VLOOKUP(A955,'compiled works'!$A$6:$R$5503,18,0)</f>
        <v>180</v>
      </c>
      <c r="H955" t="str">
        <f>VLOOKUP(A955,'compiled works'!$A$6:$G$5503,7,0)&amp;D955</f>
        <v>1995Yes</v>
      </c>
      <c r="I955">
        <f>VLOOKUP(A955,'compiled works'!$A$6:$G$5503,7,0)</f>
        <v>1995</v>
      </c>
    </row>
    <row r="956" spans="1:9">
      <c r="A956">
        <v>5186</v>
      </c>
      <c r="C956" t="s">
        <v>36</v>
      </c>
      <c r="D956" t="s">
        <v>29</v>
      </c>
      <c r="F956" t="s">
        <v>29844</v>
      </c>
      <c r="G956">
        <f>VLOOKUP(A956,'compiled works'!$A$6:$R$5503,18,0)</f>
        <v>218</v>
      </c>
      <c r="H956" t="str">
        <f>VLOOKUP(A956,'compiled works'!$A$6:$G$5503,7,0)&amp;D956</f>
        <v>1995Yes</v>
      </c>
      <c r="I956">
        <f>VLOOKUP(A956,'compiled works'!$A$6:$G$5503,7,0)</f>
        <v>1995</v>
      </c>
    </row>
    <row r="957" spans="1:9">
      <c r="A957">
        <v>3466</v>
      </c>
      <c r="C957" s="1" t="s">
        <v>605</v>
      </c>
      <c r="D957" s="1" t="s">
        <v>29</v>
      </c>
      <c r="E957" s="1"/>
      <c r="F957" t="s">
        <v>29844</v>
      </c>
      <c r="G957">
        <f>VLOOKUP(A957,'compiled works'!$A$6:$R$5503,18,0)</f>
        <v>22</v>
      </c>
      <c r="H957" t="str">
        <f>VLOOKUP(A957,'compiled works'!$A$6:$G$5503,7,0)&amp;D957</f>
        <v>1995Yes</v>
      </c>
      <c r="I957">
        <f>VLOOKUP(A957,'compiled works'!$A$6:$G$5503,7,0)</f>
        <v>1995</v>
      </c>
    </row>
    <row r="958" spans="1:9">
      <c r="A958">
        <v>3469</v>
      </c>
      <c r="C958" s="1" t="s">
        <v>605</v>
      </c>
      <c r="D958" s="1" t="s">
        <v>29</v>
      </c>
      <c r="E958" s="1"/>
      <c r="F958" t="s">
        <v>29844</v>
      </c>
      <c r="G958">
        <f>VLOOKUP(A958,'compiled works'!$A$6:$R$5503,18,0)</f>
        <v>79</v>
      </c>
      <c r="H958" t="str">
        <f>VLOOKUP(A958,'compiled works'!$A$6:$G$5503,7,0)&amp;D958</f>
        <v>1995Yes</v>
      </c>
      <c r="I958">
        <f>VLOOKUP(A958,'compiled works'!$A$6:$G$5503,7,0)</f>
        <v>1995</v>
      </c>
    </row>
    <row r="959" spans="1:9">
      <c r="A959">
        <v>816</v>
      </c>
      <c r="C959" t="s">
        <v>605</v>
      </c>
      <c r="D959" t="s">
        <v>29</v>
      </c>
      <c r="F959" t="s">
        <v>29844</v>
      </c>
      <c r="G959">
        <f>VLOOKUP(A959,'compiled works'!$A$6:$R$5503,18,0)</f>
        <v>97</v>
      </c>
      <c r="H959" t="str">
        <f>VLOOKUP(A959,'compiled works'!$A$6:$G$5503,7,0)&amp;D959</f>
        <v>1995Yes</v>
      </c>
      <c r="I959">
        <f>VLOOKUP(A959,'compiled works'!$A$6:$G$5503,7,0)</f>
        <v>1995</v>
      </c>
    </row>
    <row r="960" spans="1:9">
      <c r="A960">
        <v>890</v>
      </c>
      <c r="C960" t="s">
        <v>605</v>
      </c>
      <c r="D960" t="s">
        <v>29</v>
      </c>
      <c r="F960" t="s">
        <v>29844</v>
      </c>
      <c r="G960">
        <f>VLOOKUP(A960,'compiled works'!$A$6:$R$5503,18,0)</f>
        <v>97</v>
      </c>
      <c r="H960" t="str">
        <f>VLOOKUP(A960,'compiled works'!$A$6:$G$5503,7,0)&amp;D960</f>
        <v>1995Yes</v>
      </c>
      <c r="I960">
        <f>VLOOKUP(A960,'compiled works'!$A$6:$G$5503,7,0)</f>
        <v>1995</v>
      </c>
    </row>
    <row r="961" spans="1:9">
      <c r="A961">
        <v>2277</v>
      </c>
      <c r="C961" t="s">
        <v>605</v>
      </c>
      <c r="D961" t="s">
        <v>29</v>
      </c>
      <c r="F961" t="s">
        <v>29844</v>
      </c>
      <c r="G961">
        <f>VLOOKUP(A961,'compiled works'!$A$6:$R$5503,18,0)</f>
        <v>97</v>
      </c>
      <c r="H961" t="str">
        <f>VLOOKUP(A961,'compiled works'!$A$6:$G$5503,7,0)&amp;D961</f>
        <v>1995Yes</v>
      </c>
      <c r="I961">
        <f>VLOOKUP(A961,'compiled works'!$A$6:$G$5503,7,0)</f>
        <v>1995</v>
      </c>
    </row>
    <row r="962" spans="1:9">
      <c r="A962">
        <v>2347</v>
      </c>
      <c r="C962" t="s">
        <v>605</v>
      </c>
      <c r="D962" t="s">
        <v>29</v>
      </c>
      <c r="F962" t="s">
        <v>29844</v>
      </c>
      <c r="G962">
        <f>VLOOKUP(A962,'compiled works'!$A$6:$R$5503,18,0)</f>
        <v>97</v>
      </c>
      <c r="H962" t="str">
        <f>VLOOKUP(A962,'compiled works'!$A$6:$G$5503,7,0)&amp;D962</f>
        <v>1995Yes</v>
      </c>
      <c r="I962">
        <f>VLOOKUP(A962,'compiled works'!$A$6:$G$5503,7,0)</f>
        <v>1995</v>
      </c>
    </row>
    <row r="963" spans="1:9">
      <c r="A963">
        <v>3545</v>
      </c>
      <c r="C963" s="1" t="s">
        <v>1929</v>
      </c>
      <c r="D963" s="1" t="s">
        <v>29</v>
      </c>
      <c r="E963" s="1"/>
      <c r="F963" t="s">
        <v>30043</v>
      </c>
      <c r="G963">
        <f>VLOOKUP(A963,'compiled works'!$A$6:$R$5503,18,0)</f>
        <v>22</v>
      </c>
      <c r="H963" t="str">
        <f>VLOOKUP(A963,'compiled works'!$A$6:$G$5503,7,0)&amp;D963</f>
        <v>1995Yes</v>
      </c>
      <c r="I963">
        <f>VLOOKUP(A963,'compiled works'!$A$6:$G$5503,7,0)</f>
        <v>1995</v>
      </c>
    </row>
    <row r="964" spans="1:9">
      <c r="A964">
        <v>1396</v>
      </c>
      <c r="C964" t="s">
        <v>18547</v>
      </c>
      <c r="D964" t="s">
        <v>29</v>
      </c>
      <c r="F964" t="s">
        <v>30043</v>
      </c>
      <c r="G964">
        <f>VLOOKUP(A964,'compiled works'!$A$6:$R$5503,18,0)</f>
        <v>87</v>
      </c>
      <c r="H964" t="str">
        <f>VLOOKUP(A964,'compiled works'!$A$6:$G$5503,7,0)&amp;D964</f>
        <v>1995Yes</v>
      </c>
      <c r="I964">
        <f>VLOOKUP(A964,'compiled works'!$A$6:$G$5503,7,0)</f>
        <v>1995</v>
      </c>
    </row>
    <row r="965" spans="1:9">
      <c r="A965">
        <v>939</v>
      </c>
      <c r="C965" t="s">
        <v>22207</v>
      </c>
      <c r="D965" t="s">
        <v>29</v>
      </c>
      <c r="F965" t="s">
        <v>29975</v>
      </c>
      <c r="G965">
        <f>VLOOKUP(A965,'compiled works'!$A$6:$R$5503,18,0)</f>
        <v>99</v>
      </c>
      <c r="H965" t="str">
        <f>VLOOKUP(A965,'compiled works'!$A$6:$G$5503,7,0)&amp;D965</f>
        <v>1995Yes</v>
      </c>
      <c r="I965">
        <f>VLOOKUP(A965,'compiled works'!$A$6:$G$5503,7,0)</f>
        <v>1995</v>
      </c>
    </row>
    <row r="966" spans="1:9">
      <c r="A966">
        <v>3546</v>
      </c>
      <c r="C966" s="1" t="s">
        <v>4687</v>
      </c>
      <c r="D966" s="1" t="s">
        <v>29</v>
      </c>
      <c r="E966" s="1"/>
      <c r="F966" t="s">
        <v>30069</v>
      </c>
      <c r="G966">
        <f>VLOOKUP(A966,'compiled works'!$A$6:$R$5503,18,0)</f>
        <v>236</v>
      </c>
      <c r="H966" t="str">
        <f>VLOOKUP(A966,'compiled works'!$A$6:$G$5503,7,0)&amp;D966</f>
        <v>1995Yes</v>
      </c>
      <c r="I966">
        <f>VLOOKUP(A966,'compiled works'!$A$6:$G$5503,7,0)</f>
        <v>1995</v>
      </c>
    </row>
    <row r="967" spans="1:9">
      <c r="A967">
        <v>1565</v>
      </c>
      <c r="C967" t="s">
        <v>18607</v>
      </c>
      <c r="D967" t="s">
        <v>29</v>
      </c>
      <c r="F967" t="s">
        <v>30069</v>
      </c>
      <c r="G967">
        <f>VLOOKUP(A967,'compiled works'!$A$6:$R$5503,18,0)</f>
        <v>231</v>
      </c>
      <c r="H967" t="str">
        <f>VLOOKUP(A967,'compiled works'!$A$6:$G$5503,7,0)&amp;D967</f>
        <v>1995Yes</v>
      </c>
      <c r="I967">
        <f>VLOOKUP(A967,'compiled works'!$A$6:$G$5503,7,0)</f>
        <v>1995</v>
      </c>
    </row>
    <row r="968" spans="1:9">
      <c r="A968">
        <v>3493</v>
      </c>
      <c r="C968" s="1" t="s">
        <v>7066</v>
      </c>
      <c r="D968" s="1" t="s">
        <v>29</v>
      </c>
      <c r="E968" s="1"/>
      <c r="F968" t="s">
        <v>30069</v>
      </c>
      <c r="G968">
        <f>VLOOKUP(A968,'compiled works'!$A$6:$R$5503,18,0)</f>
        <v>195</v>
      </c>
      <c r="H968" t="str">
        <f>VLOOKUP(A968,'compiled works'!$A$6:$G$5503,7,0)&amp;D968</f>
        <v>1995Yes</v>
      </c>
      <c r="I968">
        <f>VLOOKUP(A968,'compiled works'!$A$6:$G$5503,7,0)</f>
        <v>1995</v>
      </c>
    </row>
    <row r="969" spans="1:9">
      <c r="A969">
        <v>3494</v>
      </c>
      <c r="C969" s="1" t="s">
        <v>7066</v>
      </c>
      <c r="D969" s="1" t="s">
        <v>29</v>
      </c>
      <c r="E969" s="1"/>
      <c r="F969" t="s">
        <v>30069</v>
      </c>
      <c r="G969">
        <f>VLOOKUP(A969,'compiled works'!$A$6:$R$5503,18,0)</f>
        <v>195</v>
      </c>
      <c r="H969" t="str">
        <f>VLOOKUP(A969,'compiled works'!$A$6:$G$5503,7,0)&amp;D969</f>
        <v>1995Yes</v>
      </c>
      <c r="I969">
        <f>VLOOKUP(A969,'compiled works'!$A$6:$G$5503,7,0)</f>
        <v>1995</v>
      </c>
    </row>
    <row r="970" spans="1:9">
      <c r="A970">
        <v>3469</v>
      </c>
      <c r="C970" s="1" t="s">
        <v>28181</v>
      </c>
      <c r="D970" s="1" t="s">
        <v>29</v>
      </c>
      <c r="E970" s="1"/>
      <c r="F970" t="s">
        <v>30213</v>
      </c>
      <c r="G970">
        <f>VLOOKUP(A970,'compiled works'!$A$6:$R$5503,18,0)</f>
        <v>79</v>
      </c>
      <c r="H970" t="str">
        <f>VLOOKUP(A970,'compiled works'!$A$6:$G$5503,7,0)&amp;D970</f>
        <v>1995Yes</v>
      </c>
      <c r="I970">
        <f>VLOOKUP(A970,'compiled works'!$A$6:$G$5503,7,0)</f>
        <v>1995</v>
      </c>
    </row>
    <row r="971" spans="1:9">
      <c r="A971">
        <v>3469</v>
      </c>
      <c r="C971" s="1" t="s">
        <v>18582</v>
      </c>
      <c r="D971" s="1" t="s">
        <v>29</v>
      </c>
      <c r="E971" s="1"/>
      <c r="F971" t="s">
        <v>30212</v>
      </c>
      <c r="G971">
        <f>VLOOKUP(A971,'compiled works'!$A$6:$R$5503,18,0)</f>
        <v>79</v>
      </c>
      <c r="H971" t="str">
        <f>VLOOKUP(A971,'compiled works'!$A$6:$G$5503,7,0)&amp;D971</f>
        <v>1995Yes</v>
      </c>
      <c r="I971">
        <f>VLOOKUP(A971,'compiled works'!$A$6:$G$5503,7,0)</f>
        <v>1995</v>
      </c>
    </row>
    <row r="972" spans="1:9">
      <c r="A972">
        <v>3469</v>
      </c>
      <c r="C972" s="1" t="s">
        <v>2919</v>
      </c>
      <c r="D972" s="1" t="s">
        <v>29</v>
      </c>
      <c r="E972" s="1"/>
      <c r="F972" t="s">
        <v>30215</v>
      </c>
      <c r="G972">
        <f>VLOOKUP(A972,'compiled works'!$A$6:$R$5503,18,0)</f>
        <v>79</v>
      </c>
      <c r="H972" t="str">
        <f>VLOOKUP(A972,'compiled works'!$A$6:$G$5503,7,0)&amp;D972</f>
        <v>1995Yes</v>
      </c>
      <c r="I972">
        <f>VLOOKUP(A972,'compiled works'!$A$6:$G$5503,7,0)</f>
        <v>1995</v>
      </c>
    </row>
    <row r="973" spans="1:9">
      <c r="A973">
        <v>2015</v>
      </c>
      <c r="C973" t="s">
        <v>28210</v>
      </c>
      <c r="D973" t="s">
        <v>29</v>
      </c>
      <c r="F973" t="s">
        <v>30116</v>
      </c>
      <c r="G973">
        <f>VLOOKUP(A973,'compiled works'!$A$6:$R$5503,18,0)</f>
        <v>97</v>
      </c>
      <c r="H973" t="str">
        <f>VLOOKUP(A973,'compiled works'!$A$6:$G$5503,7,0)&amp;D973</f>
        <v>1996Yes</v>
      </c>
      <c r="I973">
        <f>VLOOKUP(A973,'compiled works'!$A$6:$G$5503,7,0)</f>
        <v>1996</v>
      </c>
    </row>
    <row r="974" spans="1:9">
      <c r="A974">
        <v>5175</v>
      </c>
      <c r="C974" t="s">
        <v>28210</v>
      </c>
      <c r="D974" t="s">
        <v>29</v>
      </c>
      <c r="F974" t="s">
        <v>30116</v>
      </c>
      <c r="G974">
        <f>VLOOKUP(A974,'compiled works'!$A$6:$R$5503,18,0)</f>
        <v>97</v>
      </c>
      <c r="H974" t="str">
        <f>VLOOKUP(A974,'compiled works'!$A$6:$G$5503,7,0)&amp;D974</f>
        <v>1996Yes</v>
      </c>
      <c r="I974">
        <f>VLOOKUP(A974,'compiled works'!$A$6:$G$5503,7,0)</f>
        <v>1996</v>
      </c>
    </row>
    <row r="975" spans="1:9">
      <c r="A975">
        <v>1189</v>
      </c>
      <c r="C975" t="s">
        <v>28169</v>
      </c>
      <c r="D975" t="s">
        <v>29</v>
      </c>
      <c r="F975" t="s">
        <v>30008</v>
      </c>
      <c r="G975">
        <f>VLOOKUP(A975,'compiled works'!$A$6:$R$5503,18,0)</f>
        <v>188</v>
      </c>
      <c r="H975" t="str">
        <f>VLOOKUP(A975,'compiled works'!$A$6:$G$5503,7,0)&amp;D975</f>
        <v>1996Yes</v>
      </c>
      <c r="I975">
        <f>VLOOKUP(A975,'compiled works'!$A$6:$G$5503,7,0)</f>
        <v>1996</v>
      </c>
    </row>
    <row r="976" spans="1:9">
      <c r="A976">
        <v>3392</v>
      </c>
      <c r="C976" s="1" t="s">
        <v>8523</v>
      </c>
      <c r="D976" s="1" t="s">
        <v>29</v>
      </c>
      <c r="E976" s="1"/>
      <c r="F976" t="s">
        <v>30008</v>
      </c>
      <c r="G976">
        <f>VLOOKUP(A976,'compiled works'!$A$6:$R$5503,18,0)</f>
        <v>188</v>
      </c>
      <c r="H976" t="str">
        <f>VLOOKUP(A976,'compiled works'!$A$6:$G$5503,7,0)&amp;D976</f>
        <v>1996Yes</v>
      </c>
      <c r="I976">
        <f>VLOOKUP(A976,'compiled works'!$A$6:$G$5503,7,0)</f>
        <v>1996</v>
      </c>
    </row>
    <row r="977" spans="1:9">
      <c r="A977">
        <v>795</v>
      </c>
      <c r="C977" t="s">
        <v>19507</v>
      </c>
      <c r="D977" t="s">
        <v>29</v>
      </c>
      <c r="F977" t="s">
        <v>29958</v>
      </c>
      <c r="G977">
        <f>VLOOKUP(A977,'compiled works'!$A$6:$R$5503,18,0)</f>
        <v>48</v>
      </c>
      <c r="H977" t="str">
        <f>VLOOKUP(A977,'compiled works'!$A$6:$G$5503,7,0)&amp;D977</f>
        <v>1996Yes</v>
      </c>
      <c r="I977">
        <f>VLOOKUP(A977,'compiled works'!$A$6:$G$5503,7,0)</f>
        <v>1996</v>
      </c>
    </row>
    <row r="978" spans="1:9">
      <c r="A978">
        <v>1014</v>
      </c>
      <c r="C978" t="s">
        <v>19507</v>
      </c>
      <c r="D978" t="s">
        <v>29</v>
      </c>
      <c r="F978" t="s">
        <v>29958</v>
      </c>
      <c r="G978">
        <f>VLOOKUP(A978,'compiled works'!$A$6:$R$5503,18,0)</f>
        <v>48</v>
      </c>
      <c r="H978" t="str">
        <f>VLOOKUP(A978,'compiled works'!$A$6:$G$5503,7,0)&amp;D978</f>
        <v>1996Yes</v>
      </c>
      <c r="I978">
        <f>VLOOKUP(A978,'compiled works'!$A$6:$G$5503,7,0)</f>
        <v>1996</v>
      </c>
    </row>
    <row r="979" spans="1:9">
      <c r="A979">
        <v>387</v>
      </c>
      <c r="C979" t="s">
        <v>1636</v>
      </c>
      <c r="D979" t="s">
        <v>29</v>
      </c>
      <c r="F979" t="s">
        <v>29902</v>
      </c>
      <c r="G979">
        <f>VLOOKUP(A979,'compiled works'!$A$6:$R$5503,18,0)</f>
        <v>238</v>
      </c>
      <c r="H979" t="str">
        <f>VLOOKUP(A979,'compiled works'!$A$6:$G$5503,7,0)&amp;D979</f>
        <v>1996Yes</v>
      </c>
      <c r="I979">
        <f>VLOOKUP(A979,'compiled works'!$A$6:$G$5503,7,0)</f>
        <v>1996</v>
      </c>
    </row>
    <row r="980" spans="1:9">
      <c r="A980">
        <v>3391</v>
      </c>
      <c r="C980" s="1" t="s">
        <v>1301</v>
      </c>
      <c r="D980" s="1" t="s">
        <v>29</v>
      </c>
      <c r="E980" s="1"/>
      <c r="F980" t="s">
        <v>30208</v>
      </c>
      <c r="G980">
        <f>VLOOKUP(A980,'compiled works'!$A$6:$R$5503,18,0)</f>
        <v>170</v>
      </c>
      <c r="H980" t="str">
        <f>VLOOKUP(A980,'compiled works'!$A$6:$G$5503,7,0)&amp;D980</f>
        <v>1996Yes</v>
      </c>
      <c r="I980">
        <f>VLOOKUP(A980,'compiled works'!$A$6:$G$5503,7,0)</f>
        <v>1996</v>
      </c>
    </row>
    <row r="981" spans="1:9">
      <c r="A981">
        <v>5169</v>
      </c>
      <c r="C981" t="s">
        <v>1301</v>
      </c>
      <c r="D981" t="s">
        <v>29</v>
      </c>
      <c r="F981" t="s">
        <v>30208</v>
      </c>
      <c r="G981">
        <f>VLOOKUP(A981,'compiled works'!$A$6:$R$5503,18,0)</f>
        <v>211</v>
      </c>
      <c r="H981" t="str">
        <f>VLOOKUP(A981,'compiled works'!$A$6:$G$5503,7,0)&amp;D981</f>
        <v>1996Yes</v>
      </c>
      <c r="I981">
        <f>VLOOKUP(A981,'compiled works'!$A$6:$G$5503,7,0)</f>
        <v>1996</v>
      </c>
    </row>
    <row r="982" spans="1:9">
      <c r="A982">
        <v>5181</v>
      </c>
      <c r="C982" t="s">
        <v>1301</v>
      </c>
      <c r="D982" t="s">
        <v>29</v>
      </c>
      <c r="F982" t="s">
        <v>30208</v>
      </c>
      <c r="G982">
        <f>VLOOKUP(A982,'compiled works'!$A$6:$R$5503,18,0)</f>
        <v>248</v>
      </c>
      <c r="H982" t="str">
        <f>VLOOKUP(A982,'compiled works'!$A$6:$G$5503,7,0)&amp;D982</f>
        <v>1996Yes</v>
      </c>
      <c r="I982">
        <f>VLOOKUP(A982,'compiled works'!$A$6:$G$5503,7,0)</f>
        <v>1996</v>
      </c>
    </row>
    <row r="983" spans="1:9">
      <c r="A983">
        <v>3386</v>
      </c>
      <c r="C983" s="1" t="s">
        <v>1301</v>
      </c>
      <c r="D983" s="1" t="s">
        <v>29</v>
      </c>
      <c r="E983" s="1"/>
      <c r="F983" t="s">
        <v>30208</v>
      </c>
      <c r="G983">
        <f>VLOOKUP(A983,'compiled works'!$A$6:$R$5503,18,0)</f>
        <v>253</v>
      </c>
      <c r="H983" t="str">
        <f>VLOOKUP(A983,'compiled works'!$A$6:$G$5503,7,0)&amp;D983</f>
        <v>1996Yes</v>
      </c>
      <c r="I983">
        <f>VLOOKUP(A983,'compiled works'!$A$6:$G$5503,7,0)</f>
        <v>1996</v>
      </c>
    </row>
    <row r="984" spans="1:9">
      <c r="A984">
        <v>591</v>
      </c>
      <c r="C984" t="s">
        <v>28187</v>
      </c>
      <c r="D984" t="s">
        <v>29</v>
      </c>
      <c r="F984" t="s">
        <v>29930</v>
      </c>
      <c r="G984">
        <f>VLOOKUP(A984,'compiled works'!$A$6:$R$5503,18,0)</f>
        <v>241</v>
      </c>
      <c r="H984" t="str">
        <f>VLOOKUP(A984,'compiled works'!$A$6:$G$5503,7,0)&amp;D984</f>
        <v>1996Yes</v>
      </c>
      <c r="I984">
        <f>VLOOKUP(A984,'compiled works'!$A$6:$G$5503,7,0)</f>
        <v>1996</v>
      </c>
    </row>
    <row r="985" spans="1:9">
      <c r="A985">
        <v>3411</v>
      </c>
      <c r="C985" s="1" t="s">
        <v>8776</v>
      </c>
      <c r="D985" s="1" t="s">
        <v>29</v>
      </c>
      <c r="E985" s="1"/>
      <c r="F985" t="s">
        <v>29930</v>
      </c>
      <c r="G985">
        <f>VLOOKUP(A985,'compiled works'!$A$6:$R$5503,18,0)</f>
        <v>251</v>
      </c>
      <c r="H985" t="str">
        <f>VLOOKUP(A985,'compiled works'!$A$6:$G$5503,7,0)&amp;D985</f>
        <v>1996Yes</v>
      </c>
      <c r="I985">
        <f>VLOOKUP(A985,'compiled works'!$A$6:$G$5503,7,0)</f>
        <v>1996</v>
      </c>
    </row>
    <row r="986" spans="1:9">
      <c r="A986">
        <v>591</v>
      </c>
      <c r="C986" t="s">
        <v>22963</v>
      </c>
      <c r="D986" t="s">
        <v>29</v>
      </c>
      <c r="F986" t="s">
        <v>29931</v>
      </c>
      <c r="G986">
        <f>VLOOKUP(A986,'compiled works'!$A$6:$R$5503,18,0)</f>
        <v>241</v>
      </c>
      <c r="H986" t="str">
        <f>VLOOKUP(A986,'compiled works'!$A$6:$G$5503,7,0)&amp;D986</f>
        <v>1996Yes</v>
      </c>
      <c r="I986">
        <f>VLOOKUP(A986,'compiled works'!$A$6:$G$5503,7,0)</f>
        <v>1996</v>
      </c>
    </row>
    <row r="987" spans="1:9">
      <c r="A987">
        <v>1041</v>
      </c>
      <c r="C987" t="s">
        <v>28206</v>
      </c>
      <c r="D987" t="s">
        <v>29</v>
      </c>
      <c r="E987" t="s">
        <v>18423</v>
      </c>
      <c r="F987" t="s">
        <v>29988</v>
      </c>
      <c r="G987">
        <f>VLOOKUP(A987,'compiled works'!$A$6:$R$5503,18,0)</f>
        <v>38</v>
      </c>
      <c r="H987" t="str">
        <f>VLOOKUP(A987,'compiled works'!$A$6:$G$5503,7,0)&amp;D987</f>
        <v>1996Yes</v>
      </c>
      <c r="I987">
        <f>VLOOKUP(A987,'compiled works'!$A$6:$G$5503,7,0)</f>
        <v>1996</v>
      </c>
    </row>
    <row r="988" spans="1:9">
      <c r="A988">
        <v>504</v>
      </c>
      <c r="C988" t="s">
        <v>28184</v>
      </c>
      <c r="D988" t="s">
        <v>29</v>
      </c>
      <c r="F988" t="s">
        <v>29918</v>
      </c>
      <c r="G988">
        <f>VLOOKUP(A988,'compiled works'!$A$6:$R$5503,18,0)</f>
        <v>211</v>
      </c>
      <c r="H988" t="str">
        <f>VLOOKUP(A988,'compiled works'!$A$6:$G$5503,7,0)&amp;D988</f>
        <v>1996Yes</v>
      </c>
      <c r="I988">
        <f>VLOOKUP(A988,'compiled works'!$A$6:$G$5503,7,0)</f>
        <v>1996</v>
      </c>
    </row>
    <row r="989" spans="1:9">
      <c r="A989">
        <v>5172</v>
      </c>
      <c r="C989" t="s">
        <v>28238</v>
      </c>
      <c r="D989" t="s">
        <v>29</v>
      </c>
      <c r="F989" t="s">
        <v>30294</v>
      </c>
      <c r="G989">
        <f>VLOOKUP(A989,'compiled works'!$A$6:$R$5503,18,0)</f>
        <v>211</v>
      </c>
      <c r="H989" t="str">
        <f>VLOOKUP(A989,'compiled works'!$A$6:$G$5503,7,0)&amp;D989</f>
        <v>1996Yes</v>
      </c>
      <c r="I989">
        <f>VLOOKUP(A989,'compiled works'!$A$6:$G$5503,7,0)</f>
        <v>1996</v>
      </c>
    </row>
    <row r="990" spans="1:9">
      <c r="A990">
        <v>5171</v>
      </c>
      <c r="C990" t="s">
        <v>32215</v>
      </c>
      <c r="D990" t="s">
        <v>29</v>
      </c>
      <c r="F990" t="str">
        <f>I990&amp;MID(C990,1,4)&amp;D990</f>
        <v>1996Mo-HYes</v>
      </c>
      <c r="G990">
        <f>VLOOKUP(A990,'compiled works'!$A$6:$R$5503,18,0)</f>
        <v>211</v>
      </c>
      <c r="H990" t="str">
        <f>VLOOKUP(A990,'compiled works'!$A$6:$G$5503,7,0)&amp;D990</f>
        <v>1996Yes</v>
      </c>
      <c r="I990">
        <f>VLOOKUP(A990,'compiled works'!$A$6:$G$5503,7,0)</f>
        <v>1996</v>
      </c>
    </row>
    <row r="991" spans="1:9">
      <c r="A991">
        <v>846</v>
      </c>
      <c r="C991" t="s">
        <v>28186</v>
      </c>
      <c r="D991" t="s">
        <v>29</v>
      </c>
      <c r="F991" t="s">
        <v>29964</v>
      </c>
      <c r="G991">
        <f>VLOOKUP(A991,'compiled works'!$A$6:$R$5503,18,0)</f>
        <v>99</v>
      </c>
      <c r="H991" t="str">
        <f>VLOOKUP(A991,'compiled works'!$A$6:$G$5503,7,0)&amp;D991</f>
        <v>1996Yes</v>
      </c>
      <c r="I991">
        <f>VLOOKUP(A991,'compiled works'!$A$6:$G$5503,7,0)</f>
        <v>1996</v>
      </c>
    </row>
    <row r="992" spans="1:9">
      <c r="A992">
        <v>5175</v>
      </c>
      <c r="C992" t="s">
        <v>28182</v>
      </c>
      <c r="D992" t="s">
        <v>29</v>
      </c>
      <c r="F992" t="s">
        <v>29916</v>
      </c>
      <c r="G992">
        <f>VLOOKUP(A992,'compiled works'!$A$6:$R$5503,18,0)</f>
        <v>97</v>
      </c>
      <c r="H992" t="str">
        <f>VLOOKUP(A992,'compiled works'!$A$6:$G$5503,7,0)&amp;D992</f>
        <v>1996Yes</v>
      </c>
      <c r="I992">
        <f>VLOOKUP(A992,'compiled works'!$A$6:$G$5503,7,0)</f>
        <v>1996</v>
      </c>
    </row>
    <row r="993" spans="1:9">
      <c r="A993">
        <v>504</v>
      </c>
      <c r="C993" t="s">
        <v>28182</v>
      </c>
      <c r="D993" t="s">
        <v>29</v>
      </c>
      <c r="F993" t="s">
        <v>29916</v>
      </c>
      <c r="G993">
        <f>VLOOKUP(A993,'compiled works'!$A$6:$R$5503,18,0)</f>
        <v>211</v>
      </c>
      <c r="H993" t="str">
        <f>VLOOKUP(A993,'compiled works'!$A$6:$G$5503,7,0)&amp;D993</f>
        <v>1996Yes</v>
      </c>
      <c r="I993">
        <f>VLOOKUP(A993,'compiled works'!$A$6:$G$5503,7,0)</f>
        <v>1996</v>
      </c>
    </row>
    <row r="994" spans="1:9">
      <c r="A994">
        <v>5172</v>
      </c>
      <c r="C994" t="s">
        <v>28236</v>
      </c>
      <c r="D994" t="s">
        <v>18</v>
      </c>
      <c r="F994" t="s">
        <v>30296</v>
      </c>
      <c r="G994">
        <f>VLOOKUP(A994,'compiled works'!$A$6:$R$5503,18,0)</f>
        <v>211</v>
      </c>
      <c r="H994" t="str">
        <f>VLOOKUP(A994,'compiled works'!$A$6:$G$5503,7,0)&amp;D994</f>
        <v>1996No</v>
      </c>
      <c r="I994">
        <f>VLOOKUP(A994,'compiled works'!$A$6:$G$5503,7,0)</f>
        <v>1996</v>
      </c>
    </row>
    <row r="995" spans="1:9">
      <c r="A995">
        <v>5171</v>
      </c>
      <c r="C995" t="s">
        <v>32217</v>
      </c>
      <c r="D995" t="s">
        <v>18</v>
      </c>
      <c r="F995" t="str">
        <f>I995&amp;MID(C995,1,4)&amp;D995</f>
        <v>1996Nb-HNo</v>
      </c>
      <c r="G995">
        <f>VLOOKUP(A995,'compiled works'!$A$6:$R$5503,18,0)</f>
        <v>211</v>
      </c>
      <c r="H995" t="str">
        <f>VLOOKUP(A995,'compiled works'!$A$6:$G$5503,7,0)&amp;D995</f>
        <v>1996No</v>
      </c>
      <c r="I995">
        <f>VLOOKUP(A995,'compiled works'!$A$6:$G$5503,7,0)</f>
        <v>1996</v>
      </c>
    </row>
    <row r="996" spans="1:9">
      <c r="A996">
        <v>3366</v>
      </c>
      <c r="C996" s="1" t="s">
        <v>336</v>
      </c>
      <c r="D996" s="1" t="s">
        <v>29</v>
      </c>
      <c r="E996" s="1"/>
      <c r="F996" t="s">
        <v>29856</v>
      </c>
      <c r="G996">
        <f>VLOOKUP(A996,'compiled works'!$A$6:$R$5503,18,0)</f>
        <v>154</v>
      </c>
      <c r="H996" t="str">
        <f>VLOOKUP(A996,'compiled works'!$A$6:$G$5503,7,0)&amp;D996</f>
        <v>1996Yes</v>
      </c>
      <c r="I996">
        <f>VLOOKUP(A996,'compiled works'!$A$6:$G$5503,7,0)</f>
        <v>1996</v>
      </c>
    </row>
    <row r="997" spans="1:9">
      <c r="A997">
        <v>635</v>
      </c>
      <c r="C997" t="s">
        <v>5171</v>
      </c>
      <c r="D997" t="s">
        <v>29</v>
      </c>
      <c r="F997" t="s">
        <v>29856</v>
      </c>
      <c r="G997">
        <f>VLOOKUP(A997,'compiled works'!$A$6:$R$5503,18,0)</f>
        <v>16</v>
      </c>
      <c r="H997" t="str">
        <f>VLOOKUP(A997,'compiled works'!$A$6:$G$5503,7,0)&amp;D997</f>
        <v>1996Yes</v>
      </c>
      <c r="I997">
        <f>VLOOKUP(A997,'compiled works'!$A$6:$G$5503,7,0)</f>
        <v>1996</v>
      </c>
    </row>
    <row r="998" spans="1:9">
      <c r="A998">
        <v>1283</v>
      </c>
      <c r="C998" t="s">
        <v>5171</v>
      </c>
      <c r="D998" t="s">
        <v>29</v>
      </c>
      <c r="F998" t="s">
        <v>29856</v>
      </c>
      <c r="G998">
        <f>VLOOKUP(A998,'compiled works'!$A$6:$R$5503,18,0)</f>
        <v>16</v>
      </c>
      <c r="H998" t="str">
        <f>VLOOKUP(A998,'compiled works'!$A$6:$G$5503,7,0)&amp;D998</f>
        <v>1996Yes</v>
      </c>
      <c r="I998">
        <f>VLOOKUP(A998,'compiled works'!$A$6:$G$5503,7,0)</f>
        <v>1996</v>
      </c>
    </row>
    <row r="999" spans="1:9">
      <c r="A999">
        <v>1406</v>
      </c>
      <c r="C999" t="s">
        <v>5171</v>
      </c>
      <c r="D999" t="s">
        <v>29</v>
      </c>
      <c r="E999" t="s">
        <v>18659</v>
      </c>
      <c r="F999" t="s">
        <v>29856</v>
      </c>
      <c r="G999">
        <f>VLOOKUP(A999,'compiled works'!$A$6:$R$5503,18,0)</f>
        <v>16</v>
      </c>
      <c r="H999" t="str">
        <f>VLOOKUP(A999,'compiled works'!$A$6:$G$5503,7,0)&amp;D999</f>
        <v>1996Yes</v>
      </c>
      <c r="I999">
        <f>VLOOKUP(A999,'compiled works'!$A$6:$G$5503,7,0)</f>
        <v>1996</v>
      </c>
    </row>
    <row r="1000" spans="1:9">
      <c r="A1000">
        <v>1803</v>
      </c>
      <c r="C1000" t="s">
        <v>5171</v>
      </c>
      <c r="D1000" t="s">
        <v>29</v>
      </c>
      <c r="F1000" t="s">
        <v>29856</v>
      </c>
      <c r="G1000">
        <f>VLOOKUP(A1000,'compiled works'!$A$6:$R$5503,18,0)</f>
        <v>16</v>
      </c>
      <c r="H1000" t="str">
        <f>VLOOKUP(A1000,'compiled works'!$A$6:$G$5503,7,0)&amp;D1000</f>
        <v>1996Yes</v>
      </c>
      <c r="I1000">
        <f>VLOOKUP(A1000,'compiled works'!$A$6:$G$5503,7,0)</f>
        <v>1996</v>
      </c>
    </row>
    <row r="1001" spans="1:9">
      <c r="A1001">
        <v>844</v>
      </c>
      <c r="C1001" t="s">
        <v>5171</v>
      </c>
      <c r="D1001" t="s">
        <v>29</v>
      </c>
      <c r="F1001" t="s">
        <v>29856</v>
      </c>
      <c r="G1001">
        <f>VLOOKUP(A1001,'compiled works'!$A$6:$R$5503,18,0)</f>
        <v>16</v>
      </c>
      <c r="H1001" t="str">
        <f>VLOOKUP(A1001,'compiled works'!$A$6:$G$5503,7,0)&amp;D1001</f>
        <v>1996Yes</v>
      </c>
      <c r="I1001">
        <f>VLOOKUP(A1001,'compiled works'!$A$6:$G$5503,7,0)</f>
        <v>1996</v>
      </c>
    </row>
    <row r="1002" spans="1:9">
      <c r="A1002">
        <v>1146</v>
      </c>
      <c r="C1002" t="s">
        <v>5171</v>
      </c>
      <c r="D1002" t="s">
        <v>29</v>
      </c>
      <c r="E1002" t="s">
        <v>18659</v>
      </c>
      <c r="F1002" t="s">
        <v>29856</v>
      </c>
      <c r="G1002">
        <f>VLOOKUP(A1002,'compiled works'!$A$6:$R$5503,18,0)</f>
        <v>16</v>
      </c>
      <c r="H1002" t="str">
        <f>VLOOKUP(A1002,'compiled works'!$A$6:$G$5503,7,0)&amp;D1002</f>
        <v>1996Yes</v>
      </c>
      <c r="I1002">
        <f>VLOOKUP(A1002,'compiled works'!$A$6:$G$5503,7,0)</f>
        <v>1996</v>
      </c>
    </row>
    <row r="1003" spans="1:9">
      <c r="A1003">
        <v>1717</v>
      </c>
      <c r="C1003" t="s">
        <v>5171</v>
      </c>
      <c r="D1003" t="s">
        <v>29</v>
      </c>
      <c r="F1003" t="s">
        <v>29856</v>
      </c>
      <c r="G1003">
        <f>VLOOKUP(A1003,'compiled works'!$A$6:$R$5503,18,0)</f>
        <v>16</v>
      </c>
      <c r="H1003" t="str">
        <f>VLOOKUP(A1003,'compiled works'!$A$6:$G$5503,7,0)&amp;D1003</f>
        <v>1996Yes</v>
      </c>
      <c r="I1003">
        <f>VLOOKUP(A1003,'compiled works'!$A$6:$G$5503,7,0)</f>
        <v>1996</v>
      </c>
    </row>
    <row r="1004" spans="1:9">
      <c r="A1004">
        <v>1513</v>
      </c>
      <c r="C1004" t="s">
        <v>5171</v>
      </c>
      <c r="D1004" t="s">
        <v>29</v>
      </c>
      <c r="F1004" t="s">
        <v>29856</v>
      </c>
      <c r="G1004">
        <f>VLOOKUP(A1004,'compiled works'!$A$6:$R$5503,18,0)</f>
        <v>48</v>
      </c>
      <c r="H1004" t="str">
        <f>VLOOKUP(A1004,'compiled works'!$A$6:$G$5503,7,0)&amp;D1004</f>
        <v>1996Yes</v>
      </c>
      <c r="I1004">
        <f>VLOOKUP(A1004,'compiled works'!$A$6:$G$5503,7,0)</f>
        <v>1996</v>
      </c>
    </row>
    <row r="1005" spans="1:9">
      <c r="A1005">
        <v>161</v>
      </c>
      <c r="C1005" t="s">
        <v>5171</v>
      </c>
      <c r="D1005" t="s">
        <v>29</v>
      </c>
      <c r="E1005" t="s">
        <v>18659</v>
      </c>
      <c r="F1005" t="s">
        <v>29856</v>
      </c>
      <c r="G1005">
        <f>VLOOKUP(A1005,'compiled works'!$A$6:$R$5503,18,0)</f>
        <v>59</v>
      </c>
      <c r="H1005" t="str">
        <f>VLOOKUP(A1005,'compiled works'!$A$6:$G$5503,7,0)&amp;D1005</f>
        <v>1996Yes</v>
      </c>
      <c r="I1005">
        <f>VLOOKUP(A1005,'compiled works'!$A$6:$G$5503,7,0)</f>
        <v>1996</v>
      </c>
    </row>
    <row r="1006" spans="1:9">
      <c r="A1006">
        <v>1601</v>
      </c>
      <c r="C1006" t="s">
        <v>18103</v>
      </c>
      <c r="D1006" t="s">
        <v>18</v>
      </c>
      <c r="F1006" t="s">
        <v>30073</v>
      </c>
      <c r="G1006">
        <f>VLOOKUP(A1006,'compiled works'!$A$6:$R$5503,18,0)</f>
        <v>16</v>
      </c>
      <c r="H1006" t="str">
        <f>VLOOKUP(A1006,'compiled works'!$A$6:$G$5503,7,0)&amp;D1006</f>
        <v>1996No</v>
      </c>
      <c r="I1006">
        <f>VLOOKUP(A1006,'compiled works'!$A$6:$G$5503,7,0)</f>
        <v>1996</v>
      </c>
    </row>
    <row r="1007" spans="1:9">
      <c r="A1007">
        <v>1211</v>
      </c>
      <c r="C1007" t="s">
        <v>18103</v>
      </c>
      <c r="D1007" t="s">
        <v>29</v>
      </c>
      <c r="F1007" t="s">
        <v>29856</v>
      </c>
      <c r="G1007">
        <f>VLOOKUP(A1007,'compiled works'!$A$6:$R$5503,18,0)</f>
        <v>225</v>
      </c>
      <c r="H1007" t="str">
        <f>VLOOKUP(A1007,'compiled works'!$A$6:$G$5503,7,0)&amp;D1007</f>
        <v>1996Yes</v>
      </c>
      <c r="I1007">
        <f>VLOOKUP(A1007,'compiled works'!$A$6:$G$5503,7,0)</f>
        <v>1996</v>
      </c>
    </row>
    <row r="1008" spans="1:9">
      <c r="A1008">
        <v>2015</v>
      </c>
      <c r="C1008" t="s">
        <v>1991</v>
      </c>
      <c r="D1008" t="s">
        <v>29</v>
      </c>
      <c r="F1008" t="s">
        <v>29856</v>
      </c>
      <c r="G1008">
        <f>VLOOKUP(A1008,'compiled works'!$A$6:$R$5503,18,0)</f>
        <v>97</v>
      </c>
      <c r="H1008" t="str">
        <f>VLOOKUP(A1008,'compiled works'!$A$6:$G$5503,7,0)&amp;D1008</f>
        <v>1996Yes</v>
      </c>
      <c r="I1008">
        <f>VLOOKUP(A1008,'compiled works'!$A$6:$G$5503,7,0)</f>
        <v>1996</v>
      </c>
    </row>
    <row r="1009" spans="1:9">
      <c r="A1009">
        <v>1904</v>
      </c>
      <c r="C1009" t="s">
        <v>10100</v>
      </c>
      <c r="D1009" t="s">
        <v>29</v>
      </c>
      <c r="F1009" t="s">
        <v>29839</v>
      </c>
      <c r="G1009">
        <f>VLOOKUP(A1009,'compiled works'!$A$6:$R$5503,18,0)</f>
        <v>38</v>
      </c>
      <c r="H1009" t="str">
        <f>VLOOKUP(A1009,'compiled works'!$A$6:$G$5503,7,0)&amp;D1009</f>
        <v>1996Yes</v>
      </c>
      <c r="I1009">
        <f>VLOOKUP(A1009,'compiled works'!$A$6:$G$5503,7,0)</f>
        <v>1996</v>
      </c>
    </row>
    <row r="1010" spans="1:9">
      <c r="A1010">
        <v>5178</v>
      </c>
      <c r="C1010" t="s">
        <v>10100</v>
      </c>
      <c r="D1010" t="s">
        <v>29</v>
      </c>
      <c r="F1010" t="str">
        <f>VLOOKUP(A1010,'compiled works'!$A$6:$G$5503,7,0)&amp;MID(C1010,1,4)&amp;D1010</f>
        <v>1996OtheYes</v>
      </c>
      <c r="G1010">
        <f>VLOOKUP(A1010,'compiled works'!$A$6:$R$5503,18,0)</f>
        <v>38</v>
      </c>
      <c r="H1010" t="str">
        <f>VLOOKUP(A1010,'compiled works'!$A$6:$G$5503,7,0)&amp;D1010</f>
        <v>1996Yes</v>
      </c>
      <c r="I1010">
        <f>VLOOKUP(A1010,'compiled works'!$A$6:$G$5503,7,0)</f>
        <v>1996</v>
      </c>
    </row>
    <row r="1011" spans="1:9">
      <c r="A1011">
        <v>1038</v>
      </c>
      <c r="C1011" t="s">
        <v>10100</v>
      </c>
      <c r="D1011" t="s">
        <v>29</v>
      </c>
      <c r="F1011" t="s">
        <v>29839</v>
      </c>
      <c r="G1011">
        <f>VLOOKUP(A1011,'compiled works'!$A$6:$R$5503,18,0)</f>
        <v>71</v>
      </c>
      <c r="H1011" t="str">
        <f>VLOOKUP(A1011,'compiled works'!$A$6:$G$5503,7,0)&amp;D1011</f>
        <v>1996Yes</v>
      </c>
      <c r="I1011">
        <f>VLOOKUP(A1011,'compiled works'!$A$6:$G$5503,7,0)</f>
        <v>1996</v>
      </c>
    </row>
    <row r="1012" spans="1:9">
      <c r="A1012">
        <v>1990</v>
      </c>
      <c r="C1012" t="s">
        <v>10100</v>
      </c>
      <c r="D1012" t="s">
        <v>29</v>
      </c>
      <c r="F1012" t="str">
        <f>I1012&amp;MID(C1012,1,4)&amp;D1012</f>
        <v>1996OtheYes</v>
      </c>
      <c r="G1012">
        <f>VLOOKUP(A1012,'compiled works'!$A$6:$R$5503,18,0)</f>
        <v>91</v>
      </c>
      <c r="H1012" t="str">
        <f>VLOOKUP(A1012,'compiled works'!$A$6:$G$5503,7,0)&amp;D1012</f>
        <v>1996Yes</v>
      </c>
      <c r="I1012">
        <f>VLOOKUP(A1012,'compiled works'!$A$6:$G$5503,7,0)</f>
        <v>1996</v>
      </c>
    </row>
    <row r="1013" spans="1:9">
      <c r="A1013">
        <v>5177</v>
      </c>
      <c r="C1013" t="s">
        <v>10100</v>
      </c>
      <c r="D1013" t="s">
        <v>29</v>
      </c>
      <c r="F1013" t="str">
        <f>VLOOKUP(A1013,'compiled works'!$A$6:$G$5503,7,0)&amp;MID(C1013,1,4)&amp;D1013</f>
        <v>1996OtheYes</v>
      </c>
      <c r="G1013">
        <f>VLOOKUP(A1013,'compiled works'!$A$6:$R$5503,18,0)</f>
        <v>99</v>
      </c>
      <c r="H1013" t="str">
        <f>VLOOKUP(A1013,'compiled works'!$A$6:$G$5503,7,0)&amp;D1013</f>
        <v>1996Yes</v>
      </c>
      <c r="I1013">
        <f>VLOOKUP(A1013,'compiled works'!$A$6:$G$5503,7,0)</f>
        <v>1996</v>
      </c>
    </row>
    <row r="1014" spans="1:9">
      <c r="A1014">
        <v>5173</v>
      </c>
      <c r="C1014" t="s">
        <v>10100</v>
      </c>
      <c r="D1014" t="s">
        <v>29</v>
      </c>
      <c r="F1014" t="str">
        <f>VLOOKUP(A1014,'compiled works'!$A$6:$G$5503,7,0)&amp;MID(C1014,1,4)&amp;D1014</f>
        <v>1996OtheYes</v>
      </c>
      <c r="G1014">
        <f>VLOOKUP(A1014,'compiled works'!$A$6:$R$5503,18,0)</f>
        <v>211</v>
      </c>
      <c r="H1014" t="str">
        <f>VLOOKUP(A1014,'compiled works'!$A$6:$G$5503,7,0)&amp;D1014</f>
        <v>1996Yes</v>
      </c>
      <c r="I1014">
        <f>VLOOKUP(A1014,'compiled works'!$A$6:$G$5503,7,0)</f>
        <v>1996</v>
      </c>
    </row>
    <row r="1015" spans="1:9">
      <c r="A1015">
        <v>5174</v>
      </c>
      <c r="C1015" t="s">
        <v>10100</v>
      </c>
      <c r="D1015" t="s">
        <v>29</v>
      </c>
      <c r="F1015" t="str">
        <f>VLOOKUP(A1015,'compiled works'!$A$6:$G$5503,7,0)&amp;MID(C1015,1,4)&amp;D1015</f>
        <v>1996OtheYes</v>
      </c>
      <c r="G1015">
        <f>VLOOKUP(A1015,'compiled works'!$A$6:$R$5503,18,0)</f>
        <v>211</v>
      </c>
      <c r="H1015" t="str">
        <f>VLOOKUP(A1015,'compiled works'!$A$6:$G$5503,7,0)&amp;D1015</f>
        <v>1996Yes</v>
      </c>
      <c r="I1015">
        <f>VLOOKUP(A1015,'compiled works'!$A$6:$G$5503,7,0)</f>
        <v>1996</v>
      </c>
    </row>
    <row r="1016" spans="1:9">
      <c r="A1016">
        <v>4889</v>
      </c>
      <c r="C1016" t="s">
        <v>10100</v>
      </c>
      <c r="D1016" s="1" t="s">
        <v>29</v>
      </c>
      <c r="F1016" t="str">
        <f>VLOOKUP(A1016,'compiled works'!$A$6:$G$5503,7,0)&amp;MID(C1016,1,4)&amp;D1016</f>
        <v>1996OtheYes</v>
      </c>
      <c r="G1016">
        <f>VLOOKUP(A1016,'compiled works'!$A$6:$R$5503,18,0)</f>
        <v>215</v>
      </c>
      <c r="H1016" t="str">
        <f>VLOOKUP(A1016,'compiled works'!$A$6:$G$5503,7,0)&amp;D1016</f>
        <v>1996Yes</v>
      </c>
      <c r="I1016">
        <f>VLOOKUP(A1016,'compiled works'!$A$6:$G$5503,7,0)</f>
        <v>1996</v>
      </c>
    </row>
    <row r="1017" spans="1:9">
      <c r="A1017">
        <v>1074</v>
      </c>
      <c r="C1017" t="s">
        <v>10100</v>
      </c>
      <c r="D1017" t="s">
        <v>29</v>
      </c>
      <c r="F1017" t="s">
        <v>29839</v>
      </c>
      <c r="G1017">
        <f>VLOOKUP(A1017,'compiled works'!$A$6:$R$5503,18,0)</f>
        <v>238</v>
      </c>
      <c r="H1017" t="str">
        <f>VLOOKUP(A1017,'compiled works'!$A$6:$G$5503,7,0)&amp;D1017</f>
        <v>1996Yes</v>
      </c>
      <c r="I1017">
        <f>VLOOKUP(A1017,'compiled works'!$A$6:$G$5503,7,0)</f>
        <v>1996</v>
      </c>
    </row>
    <row r="1018" spans="1:9">
      <c r="A1018">
        <v>101</v>
      </c>
      <c r="C1018" t="s">
        <v>10100</v>
      </c>
      <c r="D1018" t="s">
        <v>29</v>
      </c>
      <c r="F1018" t="s">
        <v>29839</v>
      </c>
      <c r="G1018">
        <f>VLOOKUP(A1018,'compiled works'!$A$6:$R$5503,18,0)</f>
        <v>246</v>
      </c>
      <c r="H1018" t="str">
        <f>VLOOKUP(A1018,'compiled works'!$A$6:$G$5503,7,0)&amp;D1018</f>
        <v>1996Yes</v>
      </c>
      <c r="I1018">
        <f>VLOOKUP(A1018,'compiled works'!$A$6:$G$5503,7,0)</f>
        <v>1996</v>
      </c>
    </row>
    <row r="1019" spans="1:9">
      <c r="A1019">
        <v>1153</v>
      </c>
      <c r="C1019" t="s">
        <v>10100</v>
      </c>
      <c r="D1019" t="s">
        <v>29</v>
      </c>
      <c r="F1019" t="s">
        <v>29839</v>
      </c>
      <c r="G1019">
        <f>VLOOKUP(A1019,'compiled works'!$A$6:$R$5503,18,0)</f>
        <v>251</v>
      </c>
      <c r="H1019" t="str">
        <f>VLOOKUP(A1019,'compiled works'!$A$6:$G$5503,7,0)&amp;D1019</f>
        <v>1996Yes</v>
      </c>
      <c r="I1019">
        <f>VLOOKUP(A1019,'compiled works'!$A$6:$G$5503,7,0)</f>
        <v>1996</v>
      </c>
    </row>
    <row r="1020" spans="1:9">
      <c r="A1020">
        <v>3364</v>
      </c>
      <c r="C1020" s="1" t="s">
        <v>1321</v>
      </c>
      <c r="D1020" s="1" t="s">
        <v>29</v>
      </c>
      <c r="E1020" s="1"/>
      <c r="F1020" t="s">
        <v>29799</v>
      </c>
      <c r="G1020">
        <f>VLOOKUP(A1020,'compiled works'!$A$6:$R$5503,18,0)</f>
        <v>9</v>
      </c>
      <c r="H1020" t="str">
        <f>VLOOKUP(A1020,'compiled works'!$A$6:$G$5503,7,0)&amp;D1020</f>
        <v>1996Yes</v>
      </c>
      <c r="I1020">
        <f>VLOOKUP(A1020,'compiled works'!$A$6:$G$5503,7,0)</f>
        <v>1996</v>
      </c>
    </row>
    <row r="1021" spans="1:9">
      <c r="A1021">
        <v>3357</v>
      </c>
      <c r="C1021" s="1" t="s">
        <v>1321</v>
      </c>
      <c r="D1021" s="1" t="s">
        <v>29</v>
      </c>
      <c r="E1021" s="1"/>
      <c r="F1021" t="s">
        <v>29799</v>
      </c>
      <c r="G1021">
        <f>VLOOKUP(A1021,'compiled works'!$A$6:$R$5503,18,0)</f>
        <v>12</v>
      </c>
      <c r="H1021" t="str">
        <f>VLOOKUP(A1021,'compiled works'!$A$6:$G$5503,7,0)&amp;D1021</f>
        <v>1996Yes</v>
      </c>
      <c r="I1021">
        <f>VLOOKUP(A1021,'compiled works'!$A$6:$G$5503,7,0)</f>
        <v>1996</v>
      </c>
    </row>
    <row r="1022" spans="1:9">
      <c r="A1022">
        <v>573</v>
      </c>
      <c r="C1022" t="s">
        <v>28171</v>
      </c>
      <c r="D1022" t="s">
        <v>29</v>
      </c>
      <c r="F1022" t="s">
        <v>29799</v>
      </c>
      <c r="G1022">
        <f>VLOOKUP(A1022,'compiled works'!$A$6:$R$5503,18,0)</f>
        <v>15</v>
      </c>
      <c r="H1022" t="str">
        <f>VLOOKUP(A1022,'compiled works'!$A$6:$G$5503,7,0)&amp;D1022</f>
        <v>1996Yes</v>
      </c>
      <c r="I1022">
        <f>VLOOKUP(A1022,'compiled works'!$A$6:$G$5503,7,0)</f>
        <v>1996</v>
      </c>
    </row>
    <row r="1023" spans="1:9">
      <c r="A1023">
        <v>2018</v>
      </c>
      <c r="C1023" t="s">
        <v>28171</v>
      </c>
      <c r="D1023" t="s">
        <v>18</v>
      </c>
      <c r="F1023" t="s">
        <v>29863</v>
      </c>
      <c r="G1023">
        <f>VLOOKUP(A1023,'compiled works'!$A$6:$R$5503,18,0)</f>
        <v>96</v>
      </c>
      <c r="H1023" t="str">
        <f>VLOOKUP(A1023,'compiled works'!$A$6:$G$5503,7,0)&amp;D1023</f>
        <v>1996No</v>
      </c>
      <c r="I1023">
        <f>VLOOKUP(A1023,'compiled works'!$A$6:$G$5503,7,0)</f>
        <v>1996</v>
      </c>
    </row>
    <row r="1024" spans="1:9">
      <c r="A1024">
        <v>1531</v>
      </c>
      <c r="C1024" t="s">
        <v>28171</v>
      </c>
      <c r="D1024" t="s">
        <v>29</v>
      </c>
      <c r="F1024" t="s">
        <v>29799</v>
      </c>
      <c r="G1024">
        <f>VLOOKUP(A1024,'compiled works'!$A$6:$R$5503,18,0)</f>
        <v>107</v>
      </c>
      <c r="H1024" t="str">
        <f>VLOOKUP(A1024,'compiled works'!$A$6:$G$5503,7,0)&amp;D1024</f>
        <v>1996Yes</v>
      </c>
      <c r="I1024">
        <f>VLOOKUP(A1024,'compiled works'!$A$6:$G$5503,7,0)</f>
        <v>1996</v>
      </c>
    </row>
    <row r="1025" spans="1:9">
      <c r="A1025">
        <v>631</v>
      </c>
      <c r="C1025" t="s">
        <v>298</v>
      </c>
      <c r="D1025" t="s">
        <v>29</v>
      </c>
      <c r="F1025" t="s">
        <v>29799</v>
      </c>
      <c r="G1025">
        <f>VLOOKUP(A1025,'compiled works'!$A$6:$R$5503,18,0)</f>
        <v>8</v>
      </c>
      <c r="H1025" t="str">
        <f>VLOOKUP(A1025,'compiled works'!$A$6:$G$5503,7,0)&amp;D1025</f>
        <v>1996Yes</v>
      </c>
      <c r="I1025">
        <f>VLOOKUP(A1025,'compiled works'!$A$6:$G$5503,7,0)</f>
        <v>1996</v>
      </c>
    </row>
    <row r="1026" spans="1:9">
      <c r="A1026">
        <v>985</v>
      </c>
      <c r="C1026" t="s">
        <v>298</v>
      </c>
      <c r="D1026" t="s">
        <v>29</v>
      </c>
      <c r="F1026" t="s">
        <v>29799</v>
      </c>
      <c r="G1026">
        <f>VLOOKUP(A1026,'compiled works'!$A$6:$R$5503,18,0)</f>
        <v>16</v>
      </c>
      <c r="H1026" t="str">
        <f>VLOOKUP(A1026,'compiled works'!$A$6:$G$5503,7,0)&amp;D1026</f>
        <v>1996Yes</v>
      </c>
      <c r="I1026">
        <f>VLOOKUP(A1026,'compiled works'!$A$6:$G$5503,7,0)</f>
        <v>1996</v>
      </c>
    </row>
    <row r="1027" spans="1:9">
      <c r="A1027">
        <v>1750</v>
      </c>
      <c r="C1027" t="s">
        <v>298</v>
      </c>
      <c r="D1027" t="s">
        <v>29</v>
      </c>
      <c r="F1027" t="s">
        <v>29799</v>
      </c>
      <c r="G1027">
        <f>VLOOKUP(A1027,'compiled works'!$A$6:$R$5503,18,0)</f>
        <v>27</v>
      </c>
      <c r="H1027" t="str">
        <f>VLOOKUP(A1027,'compiled works'!$A$6:$G$5503,7,0)&amp;D1027</f>
        <v>1996Yes</v>
      </c>
      <c r="I1027">
        <f>VLOOKUP(A1027,'compiled works'!$A$6:$G$5503,7,0)</f>
        <v>1996</v>
      </c>
    </row>
    <row r="1028" spans="1:9">
      <c r="A1028">
        <v>3418</v>
      </c>
      <c r="C1028" s="1" t="s">
        <v>298</v>
      </c>
      <c r="D1028" s="1" t="s">
        <v>29</v>
      </c>
      <c r="E1028" s="1"/>
      <c r="F1028" t="s">
        <v>29799</v>
      </c>
      <c r="G1028">
        <f>VLOOKUP(A1028,'compiled works'!$A$6:$R$5503,18,0)</f>
        <v>27</v>
      </c>
      <c r="H1028" t="str">
        <f>VLOOKUP(A1028,'compiled works'!$A$6:$G$5503,7,0)&amp;D1028</f>
        <v>1996Yes</v>
      </c>
      <c r="I1028">
        <f>VLOOKUP(A1028,'compiled works'!$A$6:$G$5503,7,0)</f>
        <v>1996</v>
      </c>
    </row>
    <row r="1029" spans="1:9">
      <c r="A1029">
        <v>1362</v>
      </c>
      <c r="C1029" t="s">
        <v>298</v>
      </c>
      <c r="D1029" t="s">
        <v>29</v>
      </c>
      <c r="F1029" t="s">
        <v>29799</v>
      </c>
      <c r="G1029">
        <f>VLOOKUP(A1029,'compiled works'!$A$6:$R$5503,18,0)</f>
        <v>30</v>
      </c>
      <c r="H1029" t="str">
        <f>VLOOKUP(A1029,'compiled works'!$A$6:$G$5503,7,0)&amp;D1029</f>
        <v>1996Yes</v>
      </c>
      <c r="I1029">
        <f>VLOOKUP(A1029,'compiled works'!$A$6:$G$5503,7,0)</f>
        <v>1996</v>
      </c>
    </row>
    <row r="1030" spans="1:9">
      <c r="A1030">
        <v>515</v>
      </c>
      <c r="C1030" t="s">
        <v>298</v>
      </c>
      <c r="D1030" t="s">
        <v>29</v>
      </c>
      <c r="F1030" t="s">
        <v>29799</v>
      </c>
      <c r="G1030">
        <f>VLOOKUP(A1030,'compiled works'!$A$6:$R$5503,18,0)</f>
        <v>38</v>
      </c>
      <c r="H1030" t="str">
        <f>VLOOKUP(A1030,'compiled works'!$A$6:$G$5503,7,0)&amp;D1030</f>
        <v>1996Yes</v>
      </c>
      <c r="I1030">
        <f>VLOOKUP(A1030,'compiled works'!$A$6:$G$5503,7,0)</f>
        <v>1996</v>
      </c>
    </row>
    <row r="1031" spans="1:9">
      <c r="A1031">
        <v>937</v>
      </c>
      <c r="C1031" t="s">
        <v>298</v>
      </c>
      <c r="D1031" t="s">
        <v>18</v>
      </c>
      <c r="F1031" t="s">
        <v>29863</v>
      </c>
      <c r="G1031">
        <f>VLOOKUP(A1031,'compiled works'!$A$6:$R$5503,18,0)</f>
        <v>42</v>
      </c>
      <c r="H1031" t="str">
        <f>VLOOKUP(A1031,'compiled works'!$A$6:$G$5503,7,0)&amp;D1031</f>
        <v>1996No</v>
      </c>
      <c r="I1031">
        <f>VLOOKUP(A1031,'compiled works'!$A$6:$G$5503,7,0)</f>
        <v>1996</v>
      </c>
    </row>
    <row r="1032" spans="1:9">
      <c r="A1032">
        <v>654</v>
      </c>
      <c r="C1032" t="s">
        <v>298</v>
      </c>
      <c r="D1032" t="s">
        <v>29</v>
      </c>
      <c r="F1032" t="s">
        <v>29799</v>
      </c>
      <c r="G1032">
        <f>VLOOKUP(A1032,'compiled works'!$A$6:$R$5503,18,0)</f>
        <v>48</v>
      </c>
      <c r="H1032" t="str">
        <f>VLOOKUP(A1032,'compiled works'!$A$6:$G$5503,7,0)&amp;D1032</f>
        <v>1996Yes</v>
      </c>
      <c r="I1032">
        <f>VLOOKUP(A1032,'compiled works'!$A$6:$G$5503,7,0)</f>
        <v>1996</v>
      </c>
    </row>
    <row r="1033" spans="1:9">
      <c r="A1033">
        <v>666</v>
      </c>
      <c r="C1033" t="s">
        <v>298</v>
      </c>
      <c r="D1033" t="s">
        <v>29</v>
      </c>
      <c r="E1033" t="s">
        <v>18659</v>
      </c>
      <c r="F1033" t="s">
        <v>29799</v>
      </c>
      <c r="G1033">
        <f>VLOOKUP(A1033,'compiled works'!$A$6:$R$5503,18,0)</f>
        <v>48</v>
      </c>
      <c r="H1033" t="str">
        <f>VLOOKUP(A1033,'compiled works'!$A$6:$G$5503,7,0)&amp;D1033</f>
        <v>1996Yes</v>
      </c>
      <c r="I1033">
        <f>VLOOKUP(A1033,'compiled works'!$A$6:$G$5503,7,0)</f>
        <v>1996</v>
      </c>
    </row>
    <row r="1034" spans="1:9">
      <c r="A1034">
        <v>723</v>
      </c>
      <c r="C1034" t="s">
        <v>298</v>
      </c>
      <c r="D1034" t="s">
        <v>29</v>
      </c>
      <c r="F1034" t="s">
        <v>29799</v>
      </c>
      <c r="G1034">
        <f>VLOOKUP(A1034,'compiled works'!$A$6:$R$5503,18,0)</f>
        <v>48</v>
      </c>
      <c r="H1034" t="str">
        <f>VLOOKUP(A1034,'compiled works'!$A$6:$G$5503,7,0)&amp;D1034</f>
        <v>1996Yes</v>
      </c>
      <c r="I1034">
        <f>VLOOKUP(A1034,'compiled works'!$A$6:$G$5503,7,0)</f>
        <v>1996</v>
      </c>
    </row>
    <row r="1035" spans="1:9">
      <c r="A1035">
        <v>1466</v>
      </c>
      <c r="C1035" t="s">
        <v>298</v>
      </c>
      <c r="D1035" t="s">
        <v>29</v>
      </c>
      <c r="F1035" t="s">
        <v>29799</v>
      </c>
      <c r="G1035">
        <f>VLOOKUP(A1035,'compiled works'!$A$6:$R$5503,18,0)</f>
        <v>48</v>
      </c>
      <c r="H1035" t="str">
        <f>VLOOKUP(A1035,'compiled works'!$A$6:$G$5503,7,0)&amp;D1035</f>
        <v>1996Yes</v>
      </c>
      <c r="I1035">
        <f>VLOOKUP(A1035,'compiled works'!$A$6:$G$5503,7,0)</f>
        <v>1996</v>
      </c>
    </row>
    <row r="1036" spans="1:9">
      <c r="A1036">
        <v>1852</v>
      </c>
      <c r="C1036" t="s">
        <v>298</v>
      </c>
      <c r="D1036" t="s">
        <v>29</v>
      </c>
      <c r="F1036" t="s">
        <v>29799</v>
      </c>
      <c r="G1036">
        <f>VLOOKUP(A1036,'compiled works'!$A$6:$R$5503,18,0)</f>
        <v>48</v>
      </c>
      <c r="H1036" t="str">
        <f>VLOOKUP(A1036,'compiled works'!$A$6:$G$5503,7,0)&amp;D1036</f>
        <v>1996Yes</v>
      </c>
      <c r="I1036">
        <f>VLOOKUP(A1036,'compiled works'!$A$6:$G$5503,7,0)</f>
        <v>1996</v>
      </c>
    </row>
    <row r="1037" spans="1:9">
      <c r="A1037">
        <v>1860</v>
      </c>
      <c r="C1037" t="s">
        <v>298</v>
      </c>
      <c r="D1037" t="s">
        <v>29</v>
      </c>
      <c r="F1037" t="s">
        <v>29799</v>
      </c>
      <c r="G1037">
        <f>VLOOKUP(A1037,'compiled works'!$A$6:$R$5503,18,0)</f>
        <v>48</v>
      </c>
      <c r="H1037" t="str">
        <f>VLOOKUP(A1037,'compiled works'!$A$6:$G$5503,7,0)&amp;D1037</f>
        <v>1996Yes</v>
      </c>
      <c r="I1037">
        <f>VLOOKUP(A1037,'compiled works'!$A$6:$G$5503,7,0)</f>
        <v>1996</v>
      </c>
    </row>
    <row r="1038" spans="1:9">
      <c r="A1038">
        <v>2148</v>
      </c>
      <c r="C1038" t="s">
        <v>298</v>
      </c>
      <c r="D1038" t="s">
        <v>29</v>
      </c>
      <c r="F1038" t="s">
        <v>29799</v>
      </c>
      <c r="G1038">
        <f>VLOOKUP(A1038,'compiled works'!$A$6:$R$5503,18,0)</f>
        <v>48</v>
      </c>
      <c r="H1038" t="str">
        <f>VLOOKUP(A1038,'compiled works'!$A$6:$G$5503,7,0)&amp;D1038</f>
        <v>1996Yes</v>
      </c>
      <c r="I1038">
        <f>VLOOKUP(A1038,'compiled works'!$A$6:$G$5503,7,0)</f>
        <v>1996</v>
      </c>
    </row>
    <row r="1039" spans="1:9">
      <c r="A1039">
        <v>2529</v>
      </c>
      <c r="C1039" t="s">
        <v>298</v>
      </c>
      <c r="D1039" t="s">
        <v>29</v>
      </c>
      <c r="F1039" t="s">
        <v>29799</v>
      </c>
      <c r="G1039">
        <f>VLOOKUP(A1039,'compiled works'!$A$6:$R$5503,18,0)</f>
        <v>48</v>
      </c>
      <c r="H1039" t="str">
        <f>VLOOKUP(A1039,'compiled works'!$A$6:$G$5503,7,0)&amp;D1039</f>
        <v>1996Yes</v>
      </c>
      <c r="I1039">
        <f>VLOOKUP(A1039,'compiled works'!$A$6:$G$5503,7,0)</f>
        <v>1996</v>
      </c>
    </row>
    <row r="1040" spans="1:9">
      <c r="A1040">
        <v>761</v>
      </c>
      <c r="C1040" t="s">
        <v>298</v>
      </c>
      <c r="D1040" t="s">
        <v>29</v>
      </c>
      <c r="F1040" t="s">
        <v>29799</v>
      </c>
      <c r="G1040">
        <f>VLOOKUP(A1040,'compiled works'!$A$6:$R$5503,18,0)</f>
        <v>48</v>
      </c>
      <c r="H1040" t="str">
        <f>VLOOKUP(A1040,'compiled works'!$A$6:$G$5503,7,0)&amp;D1040</f>
        <v>1996Yes</v>
      </c>
      <c r="I1040">
        <f>VLOOKUP(A1040,'compiled works'!$A$6:$G$5503,7,0)</f>
        <v>1996</v>
      </c>
    </row>
    <row r="1041" spans="1:9">
      <c r="A1041">
        <v>1110</v>
      </c>
      <c r="C1041" t="s">
        <v>298</v>
      </c>
      <c r="D1041" t="s">
        <v>29</v>
      </c>
      <c r="F1041" t="s">
        <v>29799</v>
      </c>
      <c r="G1041">
        <f>VLOOKUP(A1041,'compiled works'!$A$6:$R$5503,18,0)</f>
        <v>50</v>
      </c>
      <c r="H1041" t="str">
        <f>VLOOKUP(A1041,'compiled works'!$A$6:$G$5503,7,0)&amp;D1041</f>
        <v>1996Yes</v>
      </c>
      <c r="I1041">
        <f>VLOOKUP(A1041,'compiled works'!$A$6:$G$5503,7,0)</f>
        <v>1996</v>
      </c>
    </row>
    <row r="1042" spans="1:9">
      <c r="A1042">
        <v>797</v>
      </c>
      <c r="C1042" t="s">
        <v>298</v>
      </c>
      <c r="D1042" t="s">
        <v>29</v>
      </c>
      <c r="F1042" t="s">
        <v>29799</v>
      </c>
      <c r="G1042">
        <f>VLOOKUP(A1042,'compiled works'!$A$6:$R$5503,18,0)</f>
        <v>57</v>
      </c>
      <c r="H1042" t="str">
        <f>VLOOKUP(A1042,'compiled works'!$A$6:$G$5503,7,0)&amp;D1042</f>
        <v>1996Yes</v>
      </c>
      <c r="I1042">
        <f>VLOOKUP(A1042,'compiled works'!$A$6:$G$5503,7,0)</f>
        <v>1996</v>
      </c>
    </row>
    <row r="1043" spans="1:9">
      <c r="A1043">
        <v>1290</v>
      </c>
      <c r="C1043" t="s">
        <v>298</v>
      </c>
      <c r="D1043" t="s">
        <v>29</v>
      </c>
      <c r="F1043" t="s">
        <v>29799</v>
      </c>
      <c r="G1043">
        <f>VLOOKUP(A1043,'compiled works'!$A$6:$R$5503,18,0)</f>
        <v>57</v>
      </c>
      <c r="H1043" t="str">
        <f>VLOOKUP(A1043,'compiled works'!$A$6:$G$5503,7,0)&amp;D1043</f>
        <v>1996Yes</v>
      </c>
      <c r="I1043">
        <f>VLOOKUP(A1043,'compiled works'!$A$6:$G$5503,7,0)</f>
        <v>1996</v>
      </c>
    </row>
    <row r="1044" spans="1:9">
      <c r="A1044">
        <v>1769</v>
      </c>
      <c r="C1044" t="s">
        <v>298</v>
      </c>
      <c r="D1044" t="s">
        <v>29</v>
      </c>
      <c r="F1044" t="s">
        <v>29799</v>
      </c>
      <c r="G1044">
        <f>VLOOKUP(A1044,'compiled works'!$A$6:$R$5503,18,0)</f>
        <v>57</v>
      </c>
      <c r="H1044" t="str">
        <f>VLOOKUP(A1044,'compiled works'!$A$6:$G$5503,7,0)&amp;D1044</f>
        <v>1996Yes</v>
      </c>
      <c r="I1044">
        <f>VLOOKUP(A1044,'compiled works'!$A$6:$G$5503,7,0)</f>
        <v>1996</v>
      </c>
    </row>
    <row r="1045" spans="1:9">
      <c r="A1045">
        <v>3370</v>
      </c>
      <c r="C1045" s="1" t="s">
        <v>298</v>
      </c>
      <c r="D1045" s="1" t="s">
        <v>29</v>
      </c>
      <c r="E1045" s="1"/>
      <c r="F1045" t="s">
        <v>29799</v>
      </c>
      <c r="G1045">
        <f>VLOOKUP(A1045,'compiled works'!$A$6:$R$5503,18,0)</f>
        <v>57</v>
      </c>
      <c r="H1045" t="str">
        <f>VLOOKUP(A1045,'compiled works'!$A$6:$G$5503,7,0)&amp;D1045</f>
        <v>1996Yes</v>
      </c>
      <c r="I1045">
        <f>VLOOKUP(A1045,'compiled works'!$A$6:$G$5503,7,0)</f>
        <v>1996</v>
      </c>
    </row>
    <row r="1046" spans="1:9">
      <c r="A1046">
        <v>441</v>
      </c>
      <c r="C1046" t="s">
        <v>298</v>
      </c>
      <c r="D1046" t="s">
        <v>29</v>
      </c>
      <c r="F1046" t="s">
        <v>29799</v>
      </c>
      <c r="G1046">
        <f>VLOOKUP(A1046,'compiled works'!$A$6:$R$5503,18,0)</f>
        <v>68</v>
      </c>
      <c r="H1046" t="str">
        <f>VLOOKUP(A1046,'compiled works'!$A$6:$G$5503,7,0)&amp;D1046</f>
        <v>1996Yes</v>
      </c>
      <c r="I1046">
        <f>VLOOKUP(A1046,'compiled works'!$A$6:$G$5503,7,0)</f>
        <v>1996</v>
      </c>
    </row>
    <row r="1047" spans="1:9">
      <c r="A1047">
        <v>807</v>
      </c>
      <c r="C1047" t="s">
        <v>298</v>
      </c>
      <c r="D1047" t="s">
        <v>29</v>
      </c>
      <c r="F1047" t="s">
        <v>29799</v>
      </c>
      <c r="G1047">
        <f>VLOOKUP(A1047,'compiled works'!$A$6:$R$5503,18,0)</f>
        <v>68</v>
      </c>
      <c r="H1047" t="str">
        <f>VLOOKUP(A1047,'compiled works'!$A$6:$G$5503,7,0)&amp;D1047</f>
        <v>1996Yes</v>
      </c>
      <c r="I1047">
        <f>VLOOKUP(A1047,'compiled works'!$A$6:$G$5503,7,0)</f>
        <v>1996</v>
      </c>
    </row>
    <row r="1048" spans="1:9">
      <c r="A1048">
        <v>873</v>
      </c>
      <c r="C1048" t="s">
        <v>298</v>
      </c>
      <c r="D1048" t="s">
        <v>29</v>
      </c>
      <c r="F1048" t="s">
        <v>29799</v>
      </c>
      <c r="G1048">
        <f>VLOOKUP(A1048,'compiled works'!$A$6:$R$5503,18,0)</f>
        <v>68</v>
      </c>
      <c r="H1048" t="str">
        <f>VLOOKUP(A1048,'compiled works'!$A$6:$G$5503,7,0)&amp;D1048</f>
        <v>1996Yes</v>
      </c>
      <c r="I1048">
        <f>VLOOKUP(A1048,'compiled works'!$A$6:$G$5503,7,0)</f>
        <v>1996</v>
      </c>
    </row>
    <row r="1049" spans="1:9">
      <c r="A1049">
        <v>1502</v>
      </c>
      <c r="C1049" t="s">
        <v>298</v>
      </c>
      <c r="D1049" t="s">
        <v>29</v>
      </c>
      <c r="F1049" t="s">
        <v>29799</v>
      </c>
      <c r="G1049">
        <f>VLOOKUP(A1049,'compiled works'!$A$6:$R$5503,18,0)</f>
        <v>68</v>
      </c>
      <c r="H1049" t="str">
        <f>VLOOKUP(A1049,'compiled works'!$A$6:$G$5503,7,0)&amp;D1049</f>
        <v>1996Yes</v>
      </c>
      <c r="I1049">
        <f>VLOOKUP(A1049,'compiled works'!$A$6:$G$5503,7,0)</f>
        <v>1996</v>
      </c>
    </row>
    <row r="1050" spans="1:9">
      <c r="A1050">
        <v>1568</v>
      </c>
      <c r="C1050" t="s">
        <v>298</v>
      </c>
      <c r="D1050" t="s">
        <v>29</v>
      </c>
      <c r="F1050" t="s">
        <v>29799</v>
      </c>
      <c r="G1050">
        <f>VLOOKUP(A1050,'compiled works'!$A$6:$R$5503,18,0)</f>
        <v>68</v>
      </c>
      <c r="H1050" t="str">
        <f>VLOOKUP(A1050,'compiled works'!$A$6:$G$5503,7,0)&amp;D1050</f>
        <v>1996Yes</v>
      </c>
      <c r="I1050">
        <f>VLOOKUP(A1050,'compiled works'!$A$6:$G$5503,7,0)</f>
        <v>1996</v>
      </c>
    </row>
    <row r="1051" spans="1:9">
      <c r="A1051">
        <v>1862</v>
      </c>
      <c r="C1051" t="s">
        <v>298</v>
      </c>
      <c r="D1051" t="s">
        <v>29</v>
      </c>
      <c r="F1051" t="s">
        <v>29799</v>
      </c>
      <c r="G1051">
        <f>VLOOKUP(A1051,'compiled works'!$A$6:$R$5503,18,0)</f>
        <v>68</v>
      </c>
      <c r="H1051" t="str">
        <f>VLOOKUP(A1051,'compiled works'!$A$6:$G$5503,7,0)&amp;D1051</f>
        <v>1996Yes</v>
      </c>
      <c r="I1051">
        <f>VLOOKUP(A1051,'compiled works'!$A$6:$G$5503,7,0)</f>
        <v>1996</v>
      </c>
    </row>
    <row r="1052" spans="1:9">
      <c r="A1052">
        <v>3409</v>
      </c>
      <c r="C1052" s="1" t="s">
        <v>298</v>
      </c>
      <c r="D1052" s="1" t="s">
        <v>29</v>
      </c>
      <c r="E1052" s="1"/>
      <c r="F1052" t="s">
        <v>29799</v>
      </c>
      <c r="G1052">
        <f>VLOOKUP(A1052,'compiled works'!$A$6:$R$5503,18,0)</f>
        <v>68</v>
      </c>
      <c r="H1052" t="str">
        <f>VLOOKUP(A1052,'compiled works'!$A$6:$G$5503,7,0)&amp;D1052</f>
        <v>1996Yes</v>
      </c>
      <c r="I1052">
        <f>VLOOKUP(A1052,'compiled works'!$A$6:$G$5503,7,0)</f>
        <v>1996</v>
      </c>
    </row>
    <row r="1053" spans="1:9">
      <c r="A1053">
        <v>1373</v>
      </c>
      <c r="C1053" t="s">
        <v>298</v>
      </c>
      <c r="D1053" t="s">
        <v>18</v>
      </c>
      <c r="F1053" t="s">
        <v>29863</v>
      </c>
      <c r="G1053">
        <f>VLOOKUP(A1053,'compiled works'!$A$6:$R$5503,18,0)</f>
        <v>80</v>
      </c>
      <c r="H1053" t="str">
        <f>VLOOKUP(A1053,'compiled works'!$A$6:$G$5503,7,0)&amp;D1053</f>
        <v>1996No</v>
      </c>
      <c r="I1053">
        <f>VLOOKUP(A1053,'compiled works'!$A$6:$G$5503,7,0)</f>
        <v>1996</v>
      </c>
    </row>
    <row r="1054" spans="1:9">
      <c r="A1054">
        <v>1302</v>
      </c>
      <c r="C1054" t="s">
        <v>298</v>
      </c>
      <c r="D1054" t="s">
        <v>29</v>
      </c>
      <c r="F1054" t="s">
        <v>29799</v>
      </c>
      <c r="G1054">
        <f>VLOOKUP(A1054,'compiled works'!$A$6:$R$5503,18,0)</f>
        <v>103</v>
      </c>
      <c r="H1054" t="str">
        <f>VLOOKUP(A1054,'compiled works'!$A$6:$G$5503,7,0)&amp;D1054</f>
        <v>1996Yes</v>
      </c>
      <c r="I1054">
        <f>VLOOKUP(A1054,'compiled works'!$A$6:$G$5503,7,0)</f>
        <v>1996</v>
      </c>
    </row>
    <row r="1055" spans="1:9">
      <c r="A1055">
        <v>1622</v>
      </c>
      <c r="C1055" t="s">
        <v>298</v>
      </c>
      <c r="D1055" t="s">
        <v>29</v>
      </c>
      <c r="F1055" t="s">
        <v>29799</v>
      </c>
      <c r="G1055">
        <f>VLOOKUP(A1055,'compiled works'!$A$6:$R$5503,18,0)</f>
        <v>103</v>
      </c>
      <c r="H1055" t="str">
        <f>VLOOKUP(A1055,'compiled works'!$A$6:$G$5503,7,0)&amp;D1055</f>
        <v>1996Yes</v>
      </c>
      <c r="I1055">
        <f>VLOOKUP(A1055,'compiled works'!$A$6:$G$5503,7,0)</f>
        <v>1996</v>
      </c>
    </row>
    <row r="1056" spans="1:9">
      <c r="A1056">
        <v>845</v>
      </c>
      <c r="C1056" t="s">
        <v>298</v>
      </c>
      <c r="D1056" t="s">
        <v>29</v>
      </c>
      <c r="F1056" t="s">
        <v>29799</v>
      </c>
      <c r="G1056">
        <f>VLOOKUP(A1056,'compiled works'!$A$6:$R$5503,18,0)</f>
        <v>107</v>
      </c>
      <c r="H1056" t="str">
        <f>VLOOKUP(A1056,'compiled works'!$A$6:$G$5503,7,0)&amp;D1056</f>
        <v>1996Yes</v>
      </c>
      <c r="I1056">
        <f>VLOOKUP(A1056,'compiled works'!$A$6:$G$5503,7,0)</f>
        <v>1996</v>
      </c>
    </row>
    <row r="1057" spans="1:9">
      <c r="A1057">
        <v>2057</v>
      </c>
      <c r="C1057" t="s">
        <v>298</v>
      </c>
      <c r="D1057" t="s">
        <v>29</v>
      </c>
      <c r="F1057" t="s">
        <v>29799</v>
      </c>
      <c r="G1057">
        <f>VLOOKUP(A1057,'compiled works'!$A$6:$R$5503,18,0)</f>
        <v>107</v>
      </c>
      <c r="H1057" t="str">
        <f>VLOOKUP(A1057,'compiled works'!$A$6:$G$5503,7,0)&amp;D1057</f>
        <v>1996Yes</v>
      </c>
      <c r="I1057">
        <f>VLOOKUP(A1057,'compiled works'!$A$6:$G$5503,7,0)</f>
        <v>1996</v>
      </c>
    </row>
    <row r="1058" spans="1:9">
      <c r="A1058">
        <v>3</v>
      </c>
      <c r="C1058" t="s">
        <v>298</v>
      </c>
      <c r="D1058" t="s">
        <v>29</v>
      </c>
      <c r="F1058" t="s">
        <v>29799</v>
      </c>
      <c r="G1058">
        <f>VLOOKUP(A1058,'compiled works'!$A$6:$R$5503,18,0)</f>
        <v>171</v>
      </c>
      <c r="H1058" t="str">
        <f>VLOOKUP(A1058,'compiled works'!$A$6:$G$5503,7,0)&amp;D1058</f>
        <v>1996Yes</v>
      </c>
      <c r="I1058">
        <f>VLOOKUP(A1058,'compiled works'!$A$6:$G$5503,7,0)</f>
        <v>1996</v>
      </c>
    </row>
    <row r="1059" spans="1:9">
      <c r="A1059">
        <v>710</v>
      </c>
      <c r="C1059" t="s">
        <v>298</v>
      </c>
      <c r="D1059" t="s">
        <v>29</v>
      </c>
      <c r="F1059" t="s">
        <v>29799</v>
      </c>
      <c r="G1059">
        <f>VLOOKUP(A1059,'compiled works'!$A$6:$R$5503,18,0)</f>
        <v>171</v>
      </c>
      <c r="H1059" t="str">
        <f>VLOOKUP(A1059,'compiled works'!$A$6:$G$5503,7,0)&amp;D1059</f>
        <v>1996Yes</v>
      </c>
      <c r="I1059">
        <f>VLOOKUP(A1059,'compiled works'!$A$6:$G$5503,7,0)</f>
        <v>1996</v>
      </c>
    </row>
    <row r="1060" spans="1:9">
      <c r="A1060">
        <v>989</v>
      </c>
      <c r="C1060" t="s">
        <v>298</v>
      </c>
      <c r="D1060" t="s">
        <v>29</v>
      </c>
      <c r="F1060" t="s">
        <v>29799</v>
      </c>
      <c r="G1060">
        <f>VLOOKUP(A1060,'compiled works'!$A$6:$R$5503,18,0)</f>
        <v>171</v>
      </c>
      <c r="H1060" t="str">
        <f>VLOOKUP(A1060,'compiled works'!$A$6:$G$5503,7,0)&amp;D1060</f>
        <v>1996Yes</v>
      </c>
      <c r="I1060">
        <f>VLOOKUP(A1060,'compiled works'!$A$6:$G$5503,7,0)</f>
        <v>1996</v>
      </c>
    </row>
    <row r="1061" spans="1:9">
      <c r="A1061">
        <v>994</v>
      </c>
      <c r="C1061" t="s">
        <v>298</v>
      </c>
      <c r="D1061" t="s">
        <v>29</v>
      </c>
      <c r="F1061" t="s">
        <v>29799</v>
      </c>
      <c r="G1061">
        <f>VLOOKUP(A1061,'compiled works'!$A$6:$R$5503,18,0)</f>
        <v>171</v>
      </c>
      <c r="H1061" t="str">
        <f>VLOOKUP(A1061,'compiled works'!$A$6:$G$5503,7,0)&amp;D1061</f>
        <v>1996Yes</v>
      </c>
      <c r="I1061">
        <f>VLOOKUP(A1061,'compiled works'!$A$6:$G$5503,7,0)</f>
        <v>1996</v>
      </c>
    </row>
    <row r="1062" spans="1:9">
      <c r="A1062">
        <v>2353</v>
      </c>
      <c r="C1062" t="s">
        <v>298</v>
      </c>
      <c r="D1062" t="s">
        <v>18</v>
      </c>
      <c r="F1062" t="s">
        <v>29863</v>
      </c>
      <c r="G1062">
        <f>VLOOKUP(A1062,'compiled works'!$A$6:$R$5503,18,0)</f>
        <v>186</v>
      </c>
      <c r="H1062" t="str">
        <f>VLOOKUP(A1062,'compiled works'!$A$6:$G$5503,7,0)&amp;D1062</f>
        <v>1996No</v>
      </c>
      <c r="I1062">
        <f>VLOOKUP(A1062,'compiled works'!$A$6:$G$5503,7,0)</f>
        <v>1996</v>
      </c>
    </row>
    <row r="1063" spans="1:9">
      <c r="A1063">
        <v>3403</v>
      </c>
      <c r="C1063" s="1" t="s">
        <v>298</v>
      </c>
      <c r="D1063" s="1" t="s">
        <v>29</v>
      </c>
      <c r="E1063" s="1"/>
      <c r="F1063" t="s">
        <v>29799</v>
      </c>
      <c r="G1063">
        <f>VLOOKUP(A1063,'compiled works'!$A$6:$R$5503,18,0)</f>
        <v>186</v>
      </c>
      <c r="H1063" t="str">
        <f>VLOOKUP(A1063,'compiled works'!$A$6:$G$5503,7,0)&amp;D1063</f>
        <v>1996Yes</v>
      </c>
      <c r="I1063">
        <f>VLOOKUP(A1063,'compiled works'!$A$6:$G$5503,7,0)</f>
        <v>1996</v>
      </c>
    </row>
    <row r="1064" spans="1:9">
      <c r="A1064">
        <v>1507</v>
      </c>
      <c r="C1064" t="s">
        <v>298</v>
      </c>
      <c r="D1064" t="s">
        <v>29</v>
      </c>
      <c r="F1064" t="s">
        <v>29799</v>
      </c>
      <c r="G1064">
        <f>VLOOKUP(A1064,'compiled works'!$A$6:$R$5503,18,0)</f>
        <v>190</v>
      </c>
      <c r="H1064" t="str">
        <f>VLOOKUP(A1064,'compiled works'!$A$6:$G$5503,7,0)&amp;D1064</f>
        <v>1996Yes</v>
      </c>
      <c r="I1064">
        <f>VLOOKUP(A1064,'compiled works'!$A$6:$G$5503,7,0)</f>
        <v>1996</v>
      </c>
    </row>
    <row r="1065" spans="1:9">
      <c r="A1065">
        <v>3373</v>
      </c>
      <c r="C1065" s="1" t="s">
        <v>298</v>
      </c>
      <c r="D1065" s="1" t="s">
        <v>18</v>
      </c>
      <c r="E1065" s="1"/>
      <c r="F1065" t="s">
        <v>29863</v>
      </c>
      <c r="G1065">
        <f>VLOOKUP(A1065,'compiled works'!$A$6:$R$5503,18,0)</f>
        <v>192</v>
      </c>
      <c r="H1065" t="str">
        <f>VLOOKUP(A1065,'compiled works'!$A$6:$G$5503,7,0)&amp;D1065</f>
        <v>1996No</v>
      </c>
      <c r="I1065">
        <f>VLOOKUP(A1065,'compiled works'!$A$6:$G$5503,7,0)</f>
        <v>1996</v>
      </c>
    </row>
    <row r="1066" spans="1:9">
      <c r="A1066">
        <v>5170</v>
      </c>
      <c r="C1066" t="s">
        <v>298</v>
      </c>
      <c r="D1066" t="s">
        <v>29</v>
      </c>
      <c r="F1066" t="s">
        <v>29799</v>
      </c>
      <c r="G1066">
        <f>VLOOKUP(A1066,'compiled works'!$A$6:$R$5503,18,0)</f>
        <v>213</v>
      </c>
      <c r="H1066" t="str">
        <f>VLOOKUP(A1066,'compiled works'!$A$6:$G$5503,7,0)&amp;D1066</f>
        <v>1996Yes</v>
      </c>
      <c r="I1066">
        <f>VLOOKUP(A1066,'compiled works'!$A$6:$G$5503,7,0)</f>
        <v>1996</v>
      </c>
    </row>
    <row r="1067" spans="1:9">
      <c r="A1067">
        <v>344</v>
      </c>
      <c r="C1067" t="s">
        <v>298</v>
      </c>
      <c r="D1067" t="s">
        <v>29</v>
      </c>
      <c r="F1067" t="s">
        <v>29799</v>
      </c>
      <c r="G1067">
        <f>VLOOKUP(A1067,'compiled works'!$A$6:$R$5503,18,0)</f>
        <v>218</v>
      </c>
      <c r="H1067" t="str">
        <f>VLOOKUP(A1067,'compiled works'!$A$6:$G$5503,7,0)&amp;D1067</f>
        <v>1996Yes</v>
      </c>
      <c r="I1067">
        <f>VLOOKUP(A1067,'compiled works'!$A$6:$G$5503,7,0)</f>
        <v>1996</v>
      </c>
    </row>
    <row r="1068" spans="1:9">
      <c r="A1068">
        <v>581</v>
      </c>
      <c r="C1068" t="s">
        <v>298</v>
      </c>
      <c r="D1068" t="s">
        <v>29</v>
      </c>
      <c r="F1068" t="s">
        <v>29799</v>
      </c>
      <c r="G1068">
        <f>VLOOKUP(A1068,'compiled works'!$A$6:$R$5503,18,0)</f>
        <v>218</v>
      </c>
      <c r="H1068" t="str">
        <f>VLOOKUP(A1068,'compiled works'!$A$6:$G$5503,7,0)&amp;D1068</f>
        <v>1996Yes</v>
      </c>
      <c r="I1068">
        <f>VLOOKUP(A1068,'compiled works'!$A$6:$G$5503,7,0)</f>
        <v>1996</v>
      </c>
    </row>
    <row r="1069" spans="1:9">
      <c r="A1069">
        <v>768</v>
      </c>
      <c r="C1069" t="s">
        <v>298</v>
      </c>
      <c r="D1069" t="s">
        <v>18</v>
      </c>
      <c r="F1069" t="s">
        <v>29863</v>
      </c>
      <c r="G1069">
        <f>VLOOKUP(A1069,'compiled works'!$A$6:$R$5503,18,0)</f>
        <v>222</v>
      </c>
      <c r="H1069" t="str">
        <f>VLOOKUP(A1069,'compiled works'!$A$6:$G$5503,7,0)&amp;D1069</f>
        <v>1996No</v>
      </c>
      <c r="I1069">
        <f>VLOOKUP(A1069,'compiled works'!$A$6:$G$5503,7,0)</f>
        <v>1996</v>
      </c>
    </row>
    <row r="1070" spans="1:9">
      <c r="A1070">
        <v>1625</v>
      </c>
      <c r="C1070" t="s">
        <v>298</v>
      </c>
      <c r="D1070" t="s">
        <v>29</v>
      </c>
      <c r="F1070" t="s">
        <v>29799</v>
      </c>
      <c r="G1070">
        <f>VLOOKUP(A1070,'compiled works'!$A$6:$R$5503,18,0)</f>
        <v>223</v>
      </c>
      <c r="H1070" t="str">
        <f>VLOOKUP(A1070,'compiled works'!$A$6:$G$5503,7,0)&amp;D1070</f>
        <v>1996Yes</v>
      </c>
      <c r="I1070">
        <f>VLOOKUP(A1070,'compiled works'!$A$6:$G$5503,7,0)</f>
        <v>1996</v>
      </c>
    </row>
    <row r="1071" spans="1:9">
      <c r="A1071">
        <v>2256</v>
      </c>
      <c r="C1071" t="s">
        <v>298</v>
      </c>
      <c r="D1071" t="s">
        <v>29</v>
      </c>
      <c r="F1071" t="s">
        <v>29799</v>
      </c>
      <c r="G1071">
        <f>VLOOKUP(A1071,'compiled works'!$A$6:$R$5503,18,0)</f>
        <v>223</v>
      </c>
      <c r="H1071" t="str">
        <f>VLOOKUP(A1071,'compiled works'!$A$6:$G$5503,7,0)&amp;D1071</f>
        <v>1996Yes</v>
      </c>
      <c r="I1071">
        <f>VLOOKUP(A1071,'compiled works'!$A$6:$G$5503,7,0)</f>
        <v>1996</v>
      </c>
    </row>
    <row r="1072" spans="1:9">
      <c r="A1072">
        <v>3376</v>
      </c>
      <c r="C1072" s="1" t="s">
        <v>298</v>
      </c>
      <c r="D1072" s="1" t="s">
        <v>29</v>
      </c>
      <c r="E1072" s="1"/>
      <c r="F1072" t="s">
        <v>29799</v>
      </c>
      <c r="G1072">
        <f>VLOOKUP(A1072,'compiled works'!$A$6:$R$5503,18,0)</f>
        <v>223</v>
      </c>
      <c r="H1072" t="str">
        <f>VLOOKUP(A1072,'compiled works'!$A$6:$G$5503,7,0)&amp;D1072</f>
        <v>1996Yes</v>
      </c>
      <c r="I1072">
        <f>VLOOKUP(A1072,'compiled works'!$A$6:$G$5503,7,0)</f>
        <v>1996</v>
      </c>
    </row>
    <row r="1073" spans="1:9">
      <c r="A1073">
        <v>1368</v>
      </c>
      <c r="C1073" t="s">
        <v>298</v>
      </c>
      <c r="D1073" t="s">
        <v>18</v>
      </c>
      <c r="F1073" t="s">
        <v>29863</v>
      </c>
      <c r="G1073">
        <f>VLOOKUP(A1073,'compiled works'!$A$6:$R$5503,18,0)</f>
        <v>242</v>
      </c>
      <c r="H1073" t="str">
        <f>VLOOKUP(A1073,'compiled works'!$A$6:$G$5503,7,0)&amp;D1073</f>
        <v>1996No</v>
      </c>
      <c r="I1073">
        <f>VLOOKUP(A1073,'compiled works'!$A$6:$G$5503,7,0)</f>
        <v>1996</v>
      </c>
    </row>
    <row r="1074" spans="1:9">
      <c r="A1074">
        <v>3377</v>
      </c>
      <c r="C1074" s="1" t="s">
        <v>298</v>
      </c>
      <c r="D1074" s="1" t="s">
        <v>18</v>
      </c>
      <c r="E1074" s="1"/>
      <c r="F1074" t="s">
        <v>29863</v>
      </c>
      <c r="G1074">
        <f>VLOOKUP(A1074,'compiled works'!$A$6:$R$5503,18,0)</f>
        <v>243</v>
      </c>
      <c r="H1074" t="str">
        <f>VLOOKUP(A1074,'compiled works'!$A$6:$G$5503,7,0)&amp;D1074</f>
        <v>1996No</v>
      </c>
      <c r="I1074">
        <f>VLOOKUP(A1074,'compiled works'!$A$6:$G$5503,7,0)</f>
        <v>1996</v>
      </c>
    </row>
    <row r="1075" spans="1:9">
      <c r="A1075">
        <v>1836</v>
      </c>
      <c r="C1075" t="s">
        <v>298</v>
      </c>
      <c r="D1075" t="s">
        <v>29</v>
      </c>
      <c r="F1075" t="s">
        <v>29799</v>
      </c>
      <c r="G1075">
        <f>VLOOKUP(A1075,'compiled works'!$A$6:$R$5503,18,0)</f>
        <v>243</v>
      </c>
      <c r="H1075" t="str">
        <f>VLOOKUP(A1075,'compiled works'!$A$6:$G$5503,7,0)&amp;D1075</f>
        <v>1996Yes</v>
      </c>
      <c r="I1075">
        <f>VLOOKUP(A1075,'compiled works'!$A$6:$G$5503,7,0)</f>
        <v>1996</v>
      </c>
    </row>
    <row r="1076" spans="1:9">
      <c r="A1076">
        <v>1265</v>
      </c>
      <c r="C1076" t="s">
        <v>298</v>
      </c>
      <c r="D1076" t="s">
        <v>29</v>
      </c>
      <c r="F1076" t="s">
        <v>29799</v>
      </c>
      <c r="G1076">
        <f>VLOOKUP(A1076,'compiled works'!$A$6:$R$5503,18,0)</f>
        <v>247</v>
      </c>
      <c r="H1076" t="str">
        <f>VLOOKUP(A1076,'compiled works'!$A$6:$G$5503,7,0)&amp;D1076</f>
        <v>1996Yes</v>
      </c>
      <c r="I1076">
        <f>VLOOKUP(A1076,'compiled works'!$A$6:$G$5503,7,0)</f>
        <v>1996</v>
      </c>
    </row>
    <row r="1077" spans="1:9">
      <c r="A1077">
        <v>3419</v>
      </c>
      <c r="C1077" s="1" t="s">
        <v>298</v>
      </c>
      <c r="D1077" s="1" t="s">
        <v>29</v>
      </c>
      <c r="E1077" s="1"/>
      <c r="F1077" t="s">
        <v>29799</v>
      </c>
      <c r="G1077">
        <f>VLOOKUP(A1077,'compiled works'!$A$6:$R$5503,18,0)</f>
        <v>247</v>
      </c>
      <c r="H1077" t="str">
        <f>VLOOKUP(A1077,'compiled works'!$A$6:$G$5503,7,0)&amp;D1077</f>
        <v>1996Yes</v>
      </c>
      <c r="I1077">
        <f>VLOOKUP(A1077,'compiled works'!$A$6:$G$5503,7,0)</f>
        <v>1996</v>
      </c>
    </row>
    <row r="1078" spans="1:9">
      <c r="A1078">
        <v>325</v>
      </c>
      <c r="C1078" t="s">
        <v>298</v>
      </c>
      <c r="D1078" t="s">
        <v>29</v>
      </c>
      <c r="F1078" t="s">
        <v>29799</v>
      </c>
      <c r="G1078">
        <f>VLOOKUP(A1078,'compiled works'!$A$6:$R$5503,18,0)</f>
        <v>252</v>
      </c>
      <c r="H1078" t="str">
        <f>VLOOKUP(A1078,'compiled works'!$A$6:$G$5503,7,0)&amp;D1078</f>
        <v>1996Yes</v>
      </c>
      <c r="I1078">
        <f>VLOOKUP(A1078,'compiled works'!$A$6:$G$5503,7,0)</f>
        <v>1996</v>
      </c>
    </row>
    <row r="1079" spans="1:9">
      <c r="A1079">
        <v>996</v>
      </c>
      <c r="C1079" t="s">
        <v>1426</v>
      </c>
      <c r="D1079" t="s">
        <v>29</v>
      </c>
      <c r="F1079" t="s">
        <v>29799</v>
      </c>
      <c r="G1079">
        <f>VLOOKUP(A1079,'compiled works'!$A$6:$R$5503,18,0)</f>
        <v>12</v>
      </c>
      <c r="H1079" t="str">
        <f>VLOOKUP(A1079,'compiled works'!$A$6:$G$5503,7,0)&amp;D1079</f>
        <v>1996Yes</v>
      </c>
      <c r="I1079">
        <f>VLOOKUP(A1079,'compiled works'!$A$6:$G$5503,7,0)</f>
        <v>1996</v>
      </c>
    </row>
    <row r="1080" spans="1:9">
      <c r="A1080">
        <v>1328</v>
      </c>
      <c r="C1080" t="s">
        <v>1426</v>
      </c>
      <c r="D1080" t="s">
        <v>29</v>
      </c>
      <c r="F1080" t="s">
        <v>29799</v>
      </c>
      <c r="G1080">
        <f>VLOOKUP(A1080,'compiled works'!$A$6:$R$5503,18,0)</f>
        <v>16</v>
      </c>
      <c r="H1080" t="str">
        <f>VLOOKUP(A1080,'compiled works'!$A$6:$G$5503,7,0)&amp;D1080</f>
        <v>1996Yes</v>
      </c>
      <c r="I1080">
        <f>VLOOKUP(A1080,'compiled works'!$A$6:$G$5503,7,0)</f>
        <v>1996</v>
      </c>
    </row>
    <row r="1081" spans="1:9">
      <c r="A1081">
        <v>1000</v>
      </c>
      <c r="C1081" t="s">
        <v>1426</v>
      </c>
      <c r="D1081" t="s">
        <v>29</v>
      </c>
      <c r="F1081" t="s">
        <v>29799</v>
      </c>
      <c r="G1081">
        <f>VLOOKUP(A1081,'compiled works'!$A$6:$R$5503,18,0)</f>
        <v>22</v>
      </c>
      <c r="H1081" t="str">
        <f>VLOOKUP(A1081,'compiled works'!$A$6:$G$5503,7,0)&amp;D1081</f>
        <v>1996Yes</v>
      </c>
      <c r="I1081">
        <f>VLOOKUP(A1081,'compiled works'!$A$6:$G$5503,7,0)</f>
        <v>1996</v>
      </c>
    </row>
    <row r="1082" spans="1:9">
      <c r="A1082">
        <v>1599</v>
      </c>
      <c r="C1082" t="s">
        <v>1426</v>
      </c>
      <c r="D1082" t="s">
        <v>29</v>
      </c>
      <c r="F1082" t="s">
        <v>29799</v>
      </c>
      <c r="G1082">
        <f>VLOOKUP(A1082,'compiled works'!$A$6:$R$5503,18,0)</f>
        <v>22</v>
      </c>
      <c r="H1082" t="str">
        <f>VLOOKUP(A1082,'compiled works'!$A$6:$G$5503,7,0)&amp;D1082</f>
        <v>1996Yes</v>
      </c>
      <c r="I1082">
        <f>VLOOKUP(A1082,'compiled works'!$A$6:$G$5503,7,0)</f>
        <v>1996</v>
      </c>
    </row>
    <row r="1083" spans="1:9">
      <c r="A1083">
        <v>2358</v>
      </c>
      <c r="C1083" t="s">
        <v>1426</v>
      </c>
      <c r="D1083" t="s">
        <v>29</v>
      </c>
      <c r="F1083" t="s">
        <v>29799</v>
      </c>
      <c r="G1083">
        <f>VLOOKUP(A1083,'compiled works'!$A$6:$R$5503,18,0)</f>
        <v>22</v>
      </c>
      <c r="H1083" t="str">
        <f>VLOOKUP(A1083,'compiled works'!$A$6:$G$5503,7,0)&amp;D1083</f>
        <v>1996Yes</v>
      </c>
      <c r="I1083">
        <f>VLOOKUP(A1083,'compiled works'!$A$6:$G$5503,7,0)</f>
        <v>1996</v>
      </c>
    </row>
    <row r="1084" spans="1:9">
      <c r="A1084">
        <v>371</v>
      </c>
      <c r="C1084" t="s">
        <v>1426</v>
      </c>
      <c r="D1084" t="s">
        <v>29</v>
      </c>
      <c r="F1084" t="s">
        <v>29799</v>
      </c>
      <c r="G1084">
        <f>VLOOKUP(A1084,'compiled works'!$A$6:$R$5503,18,0)</f>
        <v>91</v>
      </c>
      <c r="H1084" t="str">
        <f>VLOOKUP(A1084,'compiled works'!$A$6:$G$5503,7,0)&amp;D1084</f>
        <v>1996Yes</v>
      </c>
      <c r="I1084">
        <f>VLOOKUP(A1084,'compiled works'!$A$6:$G$5503,7,0)</f>
        <v>1996</v>
      </c>
    </row>
    <row r="1085" spans="1:9">
      <c r="A1085">
        <v>2018</v>
      </c>
      <c r="C1085" t="s">
        <v>1426</v>
      </c>
      <c r="D1085" t="s">
        <v>18</v>
      </c>
      <c r="F1085" t="s">
        <v>29863</v>
      </c>
      <c r="G1085">
        <f>VLOOKUP(A1085,'compiled works'!$A$6:$R$5503,18,0)</f>
        <v>96</v>
      </c>
      <c r="H1085" t="str">
        <f>VLOOKUP(A1085,'compiled works'!$A$6:$G$5503,7,0)&amp;D1085</f>
        <v>1996No</v>
      </c>
      <c r="I1085">
        <f>VLOOKUP(A1085,'compiled works'!$A$6:$G$5503,7,0)</f>
        <v>1996</v>
      </c>
    </row>
    <row r="1086" spans="1:9">
      <c r="A1086">
        <v>198</v>
      </c>
      <c r="C1086" t="s">
        <v>1426</v>
      </c>
      <c r="D1086" t="s">
        <v>18</v>
      </c>
      <c r="F1086" t="s">
        <v>29863</v>
      </c>
      <c r="G1086">
        <f>VLOOKUP(A1086,'compiled works'!$A$6:$R$5503,18,0)</f>
        <v>107</v>
      </c>
      <c r="H1086" t="str">
        <f>VLOOKUP(A1086,'compiled works'!$A$6:$G$5503,7,0)&amp;D1086</f>
        <v>1996No</v>
      </c>
      <c r="I1086">
        <f>VLOOKUP(A1086,'compiled works'!$A$6:$G$5503,7,0)</f>
        <v>1996</v>
      </c>
    </row>
    <row r="1087" spans="1:9">
      <c r="A1087">
        <v>416</v>
      </c>
      <c r="C1087" t="s">
        <v>1426</v>
      </c>
      <c r="D1087" t="s">
        <v>29</v>
      </c>
      <c r="F1087" t="s">
        <v>29799</v>
      </c>
      <c r="G1087">
        <f>VLOOKUP(A1087,'compiled works'!$A$6:$R$5503,18,0)</f>
        <v>138</v>
      </c>
      <c r="H1087" t="str">
        <f>VLOOKUP(A1087,'compiled works'!$A$6:$G$5503,7,0)&amp;D1087</f>
        <v>1996Yes</v>
      </c>
      <c r="I1087">
        <f>VLOOKUP(A1087,'compiled works'!$A$6:$G$5503,7,0)</f>
        <v>1996</v>
      </c>
    </row>
    <row r="1088" spans="1:9">
      <c r="A1088">
        <v>2262</v>
      </c>
      <c r="C1088" t="s">
        <v>1426</v>
      </c>
      <c r="D1088" t="s">
        <v>29</v>
      </c>
      <c r="F1088" t="s">
        <v>29799</v>
      </c>
      <c r="G1088">
        <f>VLOOKUP(A1088,'compiled works'!$A$6:$R$5503,18,0)</f>
        <v>245</v>
      </c>
      <c r="H1088" t="str">
        <f>VLOOKUP(A1088,'compiled works'!$A$6:$G$5503,7,0)&amp;D1088</f>
        <v>1996Yes</v>
      </c>
      <c r="I1088">
        <f>VLOOKUP(A1088,'compiled works'!$A$6:$G$5503,7,0)</f>
        <v>1996</v>
      </c>
    </row>
    <row r="1089" spans="1:9">
      <c r="A1089">
        <v>884</v>
      </c>
      <c r="C1089" t="s">
        <v>1426</v>
      </c>
      <c r="D1089" t="s">
        <v>29</v>
      </c>
      <c r="E1089">
        <v>306</v>
      </c>
      <c r="F1089" t="s">
        <v>29799</v>
      </c>
      <c r="G1089">
        <f>VLOOKUP(A1089,'compiled works'!$A$6:$R$5503,18,0)</f>
        <v>249</v>
      </c>
      <c r="H1089" t="str">
        <f>VLOOKUP(A1089,'compiled works'!$A$6:$G$5503,7,0)&amp;D1089</f>
        <v>1996Yes</v>
      </c>
      <c r="I1089">
        <f>VLOOKUP(A1089,'compiled works'!$A$6:$G$5503,7,0)</f>
        <v>1996</v>
      </c>
    </row>
    <row r="1090" spans="1:9">
      <c r="A1090">
        <v>4876</v>
      </c>
      <c r="C1090" s="1" t="s">
        <v>36</v>
      </c>
      <c r="D1090" s="1" t="s">
        <v>29</v>
      </c>
      <c r="E1090" s="1"/>
      <c r="F1090" t="s">
        <v>29799</v>
      </c>
      <c r="G1090">
        <f>VLOOKUP(A1090,'compiled works'!$A$6:$R$5503,18,0)</f>
        <v>22</v>
      </c>
      <c r="H1090" t="str">
        <f>VLOOKUP(A1090,'compiled works'!$A$6:$G$5503,7,0)&amp;D1090</f>
        <v>1996Yes</v>
      </c>
      <c r="I1090">
        <f>VLOOKUP(A1090,'compiled works'!$A$6:$G$5503,7,0)</f>
        <v>1996</v>
      </c>
    </row>
    <row r="1091" spans="1:9">
      <c r="A1091">
        <v>1613</v>
      </c>
      <c r="C1091" t="s">
        <v>605</v>
      </c>
      <c r="D1091" t="s">
        <v>29</v>
      </c>
      <c r="F1091" t="s">
        <v>29799</v>
      </c>
      <c r="G1091">
        <f>VLOOKUP(A1091,'compiled works'!$A$6:$R$5503,18,0)</f>
        <v>22</v>
      </c>
      <c r="H1091" t="str">
        <f>VLOOKUP(A1091,'compiled works'!$A$6:$G$5503,7,0)&amp;D1091</f>
        <v>1996Yes</v>
      </c>
      <c r="I1091">
        <f>VLOOKUP(A1091,'compiled works'!$A$6:$G$5503,7,0)</f>
        <v>1996</v>
      </c>
    </row>
    <row r="1092" spans="1:9">
      <c r="A1092">
        <v>3444</v>
      </c>
      <c r="C1092" s="1" t="s">
        <v>605</v>
      </c>
      <c r="D1092" s="1" t="s">
        <v>29</v>
      </c>
      <c r="F1092" t="str">
        <f>I1092&amp;MID(C1092,1,4)&amp;D1092</f>
        <v>1996Pd-DYes</v>
      </c>
      <c r="G1092">
        <f>VLOOKUP(A1092,'compiled works'!$A$6:$R$5503,18,0)</f>
        <v>22</v>
      </c>
      <c r="H1092" t="str">
        <f>VLOOKUP(A1092,'compiled works'!$A$6:$G$5503,7,0)&amp;D1092</f>
        <v>1996Yes</v>
      </c>
      <c r="I1092">
        <f>VLOOKUP(A1092,'compiled works'!$A$6:$G$5503,7,0)</f>
        <v>1996</v>
      </c>
    </row>
    <row r="1093" spans="1:9">
      <c r="A1093">
        <v>942</v>
      </c>
      <c r="C1093" t="s">
        <v>605</v>
      </c>
      <c r="D1093" t="s">
        <v>29</v>
      </c>
      <c r="F1093" t="s">
        <v>29799</v>
      </c>
      <c r="G1093">
        <f>VLOOKUP(A1093,'compiled works'!$A$6:$R$5503,18,0)</f>
        <v>71</v>
      </c>
      <c r="H1093" t="str">
        <f>VLOOKUP(A1093,'compiled works'!$A$6:$G$5503,7,0)&amp;D1093</f>
        <v>1996Yes</v>
      </c>
      <c r="I1093">
        <f>VLOOKUP(A1093,'compiled works'!$A$6:$G$5503,7,0)</f>
        <v>1996</v>
      </c>
    </row>
    <row r="1094" spans="1:9">
      <c r="A1094">
        <v>3446</v>
      </c>
      <c r="C1094" s="1" t="s">
        <v>605</v>
      </c>
      <c r="D1094" s="1" t="s">
        <v>29</v>
      </c>
      <c r="E1094" s="1"/>
      <c r="F1094" t="s">
        <v>29799</v>
      </c>
      <c r="G1094">
        <f>VLOOKUP(A1094,'compiled works'!$A$6:$R$5503,18,0)</f>
        <v>71</v>
      </c>
      <c r="H1094" t="str">
        <f>VLOOKUP(A1094,'compiled works'!$A$6:$G$5503,7,0)&amp;D1094</f>
        <v>1996Yes</v>
      </c>
      <c r="I1094">
        <f>VLOOKUP(A1094,'compiled works'!$A$6:$G$5503,7,0)</f>
        <v>1996</v>
      </c>
    </row>
    <row r="1095" spans="1:9">
      <c r="A1095">
        <v>1926</v>
      </c>
      <c r="C1095" t="s">
        <v>605</v>
      </c>
      <c r="D1095" t="s">
        <v>29</v>
      </c>
      <c r="F1095" t="s">
        <v>29799</v>
      </c>
      <c r="G1095">
        <f>VLOOKUP(A1095,'compiled works'!$A$6:$R$5503,18,0)</f>
        <v>79</v>
      </c>
      <c r="H1095" t="str">
        <f>VLOOKUP(A1095,'compiled works'!$A$6:$G$5503,7,0)&amp;D1095</f>
        <v>1996Yes</v>
      </c>
      <c r="I1095">
        <f>VLOOKUP(A1095,'compiled works'!$A$6:$G$5503,7,0)</f>
        <v>1996</v>
      </c>
    </row>
    <row r="1096" spans="1:9">
      <c r="A1096">
        <v>1877</v>
      </c>
      <c r="C1096" t="s">
        <v>605</v>
      </c>
      <c r="D1096" t="s">
        <v>29</v>
      </c>
      <c r="F1096" t="s">
        <v>29799</v>
      </c>
      <c r="G1096">
        <f>VLOOKUP(A1096,'compiled works'!$A$6:$R$5503,18,0)</f>
        <v>97</v>
      </c>
      <c r="H1096" t="str">
        <f>VLOOKUP(A1096,'compiled works'!$A$6:$G$5503,7,0)&amp;D1096</f>
        <v>1996Yes</v>
      </c>
      <c r="I1096">
        <f>VLOOKUP(A1096,'compiled works'!$A$6:$G$5503,7,0)</f>
        <v>1996</v>
      </c>
    </row>
    <row r="1097" spans="1:9">
      <c r="A1097">
        <v>2015</v>
      </c>
      <c r="C1097" t="s">
        <v>605</v>
      </c>
      <c r="D1097" t="s">
        <v>29</v>
      </c>
      <c r="F1097" t="s">
        <v>29799</v>
      </c>
      <c r="G1097">
        <f>VLOOKUP(A1097,'compiled works'!$A$6:$R$5503,18,0)</f>
        <v>97</v>
      </c>
      <c r="H1097" t="str">
        <f>VLOOKUP(A1097,'compiled works'!$A$6:$G$5503,7,0)&amp;D1097</f>
        <v>1996Yes</v>
      </c>
      <c r="I1097">
        <f>VLOOKUP(A1097,'compiled works'!$A$6:$G$5503,7,0)</f>
        <v>1996</v>
      </c>
    </row>
    <row r="1098" spans="1:9">
      <c r="A1098">
        <v>2207</v>
      </c>
      <c r="C1098" t="s">
        <v>605</v>
      </c>
      <c r="D1098" t="s">
        <v>29</v>
      </c>
      <c r="F1098" t="s">
        <v>29799</v>
      </c>
      <c r="G1098">
        <f>VLOOKUP(A1098,'compiled works'!$A$6:$R$5503,18,0)</f>
        <v>97</v>
      </c>
      <c r="H1098" t="str">
        <f>VLOOKUP(A1098,'compiled works'!$A$6:$G$5503,7,0)&amp;D1098</f>
        <v>1996Yes</v>
      </c>
      <c r="I1098">
        <f>VLOOKUP(A1098,'compiled works'!$A$6:$G$5503,7,0)</f>
        <v>1996</v>
      </c>
    </row>
    <row r="1099" spans="1:9">
      <c r="A1099">
        <v>2488</v>
      </c>
      <c r="C1099" t="s">
        <v>605</v>
      </c>
      <c r="D1099" t="s">
        <v>29</v>
      </c>
      <c r="F1099" t="s">
        <v>29799</v>
      </c>
      <c r="G1099">
        <f>VLOOKUP(A1099,'compiled works'!$A$6:$R$5503,18,0)</f>
        <v>97</v>
      </c>
      <c r="H1099" t="str">
        <f>VLOOKUP(A1099,'compiled works'!$A$6:$G$5503,7,0)&amp;D1099</f>
        <v>1996Yes</v>
      </c>
      <c r="I1099">
        <f>VLOOKUP(A1099,'compiled works'!$A$6:$G$5503,7,0)</f>
        <v>1996</v>
      </c>
    </row>
    <row r="1100" spans="1:9">
      <c r="A1100">
        <v>5175</v>
      </c>
      <c r="C1100" t="s">
        <v>605</v>
      </c>
      <c r="D1100" t="s">
        <v>29</v>
      </c>
      <c r="F1100" t="s">
        <v>29799</v>
      </c>
      <c r="G1100">
        <f>VLOOKUP(A1100,'compiled works'!$A$6:$R$5503,18,0)</f>
        <v>97</v>
      </c>
      <c r="H1100" t="str">
        <f>VLOOKUP(A1100,'compiled works'!$A$6:$G$5503,7,0)&amp;D1100</f>
        <v>1996Yes</v>
      </c>
      <c r="I1100">
        <f>VLOOKUP(A1100,'compiled works'!$A$6:$G$5503,7,0)</f>
        <v>1996</v>
      </c>
    </row>
    <row r="1101" spans="1:9">
      <c r="A1101">
        <v>5176</v>
      </c>
      <c r="C1101" t="s">
        <v>605</v>
      </c>
      <c r="D1101" t="s">
        <v>29</v>
      </c>
      <c r="F1101" t="s">
        <v>29799</v>
      </c>
      <c r="G1101">
        <f>VLOOKUP(A1101,'compiled works'!$A$6:$R$5503,18,0)</f>
        <v>97</v>
      </c>
      <c r="H1101" t="str">
        <f>VLOOKUP(A1101,'compiled works'!$A$6:$G$5503,7,0)&amp;D1101</f>
        <v>1996Yes</v>
      </c>
      <c r="I1101">
        <f>VLOOKUP(A1101,'compiled works'!$A$6:$G$5503,7,0)</f>
        <v>1996</v>
      </c>
    </row>
    <row r="1102" spans="1:9">
      <c r="A1102">
        <v>2348</v>
      </c>
      <c r="C1102" t="s">
        <v>605</v>
      </c>
      <c r="D1102" t="s">
        <v>29</v>
      </c>
      <c r="F1102" t="s">
        <v>29799</v>
      </c>
      <c r="G1102">
        <f>VLOOKUP(A1102,'compiled works'!$A$6:$R$5503,18,0)</f>
        <v>209</v>
      </c>
      <c r="H1102" t="str">
        <f>VLOOKUP(A1102,'compiled works'!$A$6:$G$5503,7,0)&amp;D1102</f>
        <v>1996Yes</v>
      </c>
      <c r="I1102">
        <f>VLOOKUP(A1102,'compiled works'!$A$6:$G$5503,7,0)</f>
        <v>1996</v>
      </c>
    </row>
    <row r="1103" spans="1:9">
      <c r="A1103">
        <v>3430</v>
      </c>
      <c r="C1103" s="1" t="s">
        <v>605</v>
      </c>
      <c r="D1103" s="1" t="s">
        <v>29</v>
      </c>
      <c r="E1103" s="1"/>
      <c r="F1103" t="s">
        <v>29799</v>
      </c>
      <c r="G1103">
        <f>VLOOKUP(A1103,'compiled works'!$A$6:$R$5503,18,0)</f>
        <v>250</v>
      </c>
      <c r="H1103" t="str">
        <f>VLOOKUP(A1103,'compiled works'!$A$6:$G$5503,7,0)&amp;D1103</f>
        <v>1996Yes</v>
      </c>
      <c r="I1103">
        <f>VLOOKUP(A1103,'compiled works'!$A$6:$G$5503,7,0)</f>
        <v>1996</v>
      </c>
    </row>
    <row r="1104" spans="1:9">
      <c r="A1104">
        <v>3398</v>
      </c>
      <c r="C1104" s="1" t="s">
        <v>605</v>
      </c>
      <c r="D1104" s="1" t="s">
        <v>29</v>
      </c>
      <c r="E1104" s="1"/>
      <c r="F1104" t="s">
        <v>29799</v>
      </c>
      <c r="G1104">
        <f>VLOOKUP(A1104,'compiled works'!$A$6:$R$5503,18,0)</f>
        <v>254</v>
      </c>
      <c r="H1104" t="str">
        <f>VLOOKUP(A1104,'compiled works'!$A$6:$G$5503,7,0)&amp;D1104</f>
        <v>1996Yes</v>
      </c>
      <c r="I1104">
        <f>VLOOKUP(A1104,'compiled works'!$A$6:$G$5503,7,0)</f>
        <v>1996</v>
      </c>
    </row>
    <row r="1105" spans="1:9">
      <c r="A1105">
        <v>3396</v>
      </c>
      <c r="C1105" s="1" t="s">
        <v>7876</v>
      </c>
      <c r="D1105" s="1" t="s">
        <v>29</v>
      </c>
      <c r="E1105" s="1"/>
      <c r="F1105" t="s">
        <v>29799</v>
      </c>
      <c r="G1105">
        <f>VLOOKUP(A1105,'compiled works'!$A$6:$R$5503,18,0)</f>
        <v>218</v>
      </c>
      <c r="H1105" t="str">
        <f>VLOOKUP(A1105,'compiled works'!$A$6:$G$5503,7,0)&amp;D1105</f>
        <v>1996Yes</v>
      </c>
      <c r="I1105">
        <f>VLOOKUP(A1105,'compiled works'!$A$6:$G$5503,7,0)</f>
        <v>1996</v>
      </c>
    </row>
    <row r="1106" spans="1:9">
      <c r="A1106">
        <v>1456</v>
      </c>
      <c r="C1106" t="s">
        <v>18424</v>
      </c>
      <c r="D1106" t="s">
        <v>29</v>
      </c>
      <c r="F1106" t="s">
        <v>30051</v>
      </c>
      <c r="G1106">
        <f>VLOOKUP(A1106,'compiled works'!$A$6:$R$5503,18,0)</f>
        <v>193</v>
      </c>
      <c r="H1106" t="str">
        <f>VLOOKUP(A1106,'compiled works'!$A$6:$G$5503,7,0)&amp;D1106</f>
        <v>1996Yes</v>
      </c>
      <c r="I1106">
        <f>VLOOKUP(A1106,'compiled works'!$A$6:$G$5503,7,0)</f>
        <v>1996</v>
      </c>
    </row>
    <row r="1107" spans="1:9">
      <c r="A1107">
        <v>1635</v>
      </c>
      <c r="C1107" t="s">
        <v>24611</v>
      </c>
      <c r="D1107" t="s">
        <v>29</v>
      </c>
      <c r="F1107" t="s">
        <v>30076</v>
      </c>
      <c r="G1107">
        <f>VLOOKUP(A1107,'compiled works'!$A$6:$R$5503,18,0)</f>
        <v>48</v>
      </c>
      <c r="H1107" t="str">
        <f>VLOOKUP(A1107,'compiled works'!$A$6:$G$5503,7,0)&amp;D1107</f>
        <v>1996Yes</v>
      </c>
      <c r="I1107">
        <f>VLOOKUP(A1107,'compiled works'!$A$6:$G$5503,7,0)</f>
        <v>1996</v>
      </c>
    </row>
    <row r="1108" spans="1:9">
      <c r="A1108">
        <v>766</v>
      </c>
      <c r="C1108" t="s">
        <v>22207</v>
      </c>
      <c r="D1108" t="s">
        <v>29</v>
      </c>
      <c r="F1108" t="s">
        <v>29824</v>
      </c>
      <c r="G1108">
        <f>VLOOKUP(A1108,'compiled works'!$A$6:$R$5503,18,0)</f>
        <v>48</v>
      </c>
      <c r="H1108" t="str">
        <f>VLOOKUP(A1108,'compiled works'!$A$6:$G$5503,7,0)&amp;D1108</f>
        <v>1996Yes</v>
      </c>
      <c r="I1108">
        <f>VLOOKUP(A1108,'compiled works'!$A$6:$G$5503,7,0)</f>
        <v>1996</v>
      </c>
    </row>
    <row r="1109" spans="1:9">
      <c r="A1109">
        <v>1695</v>
      </c>
      <c r="C1109" t="s">
        <v>22207</v>
      </c>
      <c r="D1109" t="s">
        <v>29</v>
      </c>
      <c r="F1109" t="s">
        <v>29824</v>
      </c>
      <c r="G1109">
        <f>VLOOKUP(A1109,'compiled works'!$A$6:$R$5503,18,0)</f>
        <v>48</v>
      </c>
      <c r="H1109" t="str">
        <f>VLOOKUP(A1109,'compiled works'!$A$6:$G$5503,7,0)&amp;D1109</f>
        <v>1996Yes</v>
      </c>
      <c r="I1109">
        <f>VLOOKUP(A1109,'compiled works'!$A$6:$G$5503,7,0)</f>
        <v>1996</v>
      </c>
    </row>
    <row r="1110" spans="1:9">
      <c r="A1110">
        <v>44</v>
      </c>
      <c r="C1110" t="s">
        <v>22207</v>
      </c>
      <c r="D1110" t="s">
        <v>29</v>
      </c>
      <c r="F1110" t="s">
        <v>29824</v>
      </c>
      <c r="G1110">
        <f>VLOOKUP(A1110,'compiled works'!$A$6:$R$5503,18,0)</f>
        <v>99</v>
      </c>
      <c r="H1110" t="str">
        <f>VLOOKUP(A1110,'compiled works'!$A$6:$G$5503,7,0)&amp;D1110</f>
        <v>1996Yes</v>
      </c>
      <c r="I1110">
        <f>VLOOKUP(A1110,'compiled works'!$A$6:$G$5503,7,0)</f>
        <v>1996</v>
      </c>
    </row>
    <row r="1111" spans="1:9">
      <c r="A1111">
        <v>504</v>
      </c>
      <c r="C1111" t="s">
        <v>28183</v>
      </c>
      <c r="D1111" t="s">
        <v>29</v>
      </c>
      <c r="F1111" t="s">
        <v>29917</v>
      </c>
      <c r="G1111">
        <f>VLOOKUP(A1111,'compiled works'!$A$6:$R$5503,18,0)</f>
        <v>211</v>
      </c>
      <c r="H1111" t="str">
        <f>VLOOKUP(A1111,'compiled works'!$A$6:$G$5503,7,0)&amp;D1111</f>
        <v>1996Yes</v>
      </c>
      <c r="I1111">
        <f>VLOOKUP(A1111,'compiled works'!$A$6:$G$5503,7,0)</f>
        <v>1996</v>
      </c>
    </row>
    <row r="1112" spans="1:9">
      <c r="A1112">
        <v>5172</v>
      </c>
      <c r="C1112" t="s">
        <v>28293</v>
      </c>
      <c r="D1112" t="s">
        <v>18</v>
      </c>
      <c r="F1112" t="s">
        <v>30297</v>
      </c>
      <c r="G1112">
        <f>VLOOKUP(A1112,'compiled works'!$A$6:$R$5503,18,0)</f>
        <v>211</v>
      </c>
      <c r="H1112" t="str">
        <f>VLOOKUP(A1112,'compiled works'!$A$6:$G$5503,7,0)&amp;D1112</f>
        <v>1996No</v>
      </c>
      <c r="I1112">
        <f>VLOOKUP(A1112,'compiled works'!$A$6:$G$5503,7,0)</f>
        <v>1996</v>
      </c>
    </row>
    <row r="1113" spans="1:9">
      <c r="A1113">
        <v>3355</v>
      </c>
      <c r="C1113" s="1" t="s">
        <v>6853</v>
      </c>
      <c r="D1113" s="1" t="s">
        <v>29</v>
      </c>
      <c r="E1113" s="1"/>
      <c r="F1113" t="s">
        <v>29846</v>
      </c>
      <c r="G1113">
        <f>VLOOKUP(A1113,'compiled works'!$A$6:$R$5503,18,0)</f>
        <v>0</v>
      </c>
      <c r="H1113" t="str">
        <f>VLOOKUP(A1113,'compiled works'!$A$6:$G$5503,7,0)&amp;D1113</f>
        <v>1996Yes</v>
      </c>
      <c r="I1113">
        <f>VLOOKUP(A1113,'compiled works'!$A$6:$G$5503,7,0)</f>
        <v>1996</v>
      </c>
    </row>
    <row r="1114" spans="1:9">
      <c r="A1114">
        <v>3361</v>
      </c>
      <c r="C1114" s="1" t="s">
        <v>6853</v>
      </c>
      <c r="D1114" s="1" t="s">
        <v>18</v>
      </c>
      <c r="E1114" s="1"/>
      <c r="F1114" t="s">
        <v>29929</v>
      </c>
      <c r="G1114">
        <f>VLOOKUP(A1114,'compiled works'!$A$6:$R$5503,18,0)</f>
        <v>22</v>
      </c>
      <c r="H1114" t="str">
        <f>VLOOKUP(A1114,'compiled works'!$A$6:$G$5503,7,0)&amp;D1114</f>
        <v>1996No</v>
      </c>
      <c r="I1114">
        <f>VLOOKUP(A1114,'compiled works'!$A$6:$G$5503,7,0)</f>
        <v>1996</v>
      </c>
    </row>
    <row r="1115" spans="1:9">
      <c r="A1115">
        <v>3362</v>
      </c>
      <c r="C1115" s="1" t="s">
        <v>6853</v>
      </c>
      <c r="D1115" s="1" t="s">
        <v>18</v>
      </c>
      <c r="E1115" s="1"/>
      <c r="F1115" t="s">
        <v>29929</v>
      </c>
      <c r="G1115">
        <f>VLOOKUP(A1115,'compiled works'!$A$6:$R$5503,18,0)</f>
        <v>22</v>
      </c>
      <c r="H1115" t="str">
        <f>VLOOKUP(A1115,'compiled works'!$A$6:$G$5503,7,0)&amp;D1115</f>
        <v>1996No</v>
      </c>
      <c r="I1115">
        <f>VLOOKUP(A1115,'compiled works'!$A$6:$G$5503,7,0)</f>
        <v>1996</v>
      </c>
    </row>
    <row r="1116" spans="1:9">
      <c r="A1116">
        <v>573</v>
      </c>
      <c r="C1116" t="s">
        <v>28165</v>
      </c>
      <c r="D1116" t="s">
        <v>29</v>
      </c>
      <c r="F1116" t="s">
        <v>29846</v>
      </c>
      <c r="G1116">
        <f>VLOOKUP(A1116,'compiled works'!$A$6:$R$5503,18,0)</f>
        <v>15</v>
      </c>
      <c r="H1116" t="str">
        <f>VLOOKUP(A1116,'compiled works'!$A$6:$G$5503,7,0)&amp;D1116</f>
        <v>1996Yes</v>
      </c>
      <c r="I1116">
        <f>VLOOKUP(A1116,'compiled works'!$A$6:$G$5503,7,0)</f>
        <v>1996</v>
      </c>
    </row>
    <row r="1117" spans="1:9">
      <c r="A1117">
        <v>1531</v>
      </c>
      <c r="C1117" t="s">
        <v>28165</v>
      </c>
      <c r="D1117" t="s">
        <v>29</v>
      </c>
      <c r="F1117" t="s">
        <v>29846</v>
      </c>
      <c r="G1117">
        <f>VLOOKUP(A1117,'compiled works'!$A$6:$R$5503,18,0)</f>
        <v>107</v>
      </c>
      <c r="H1117" t="str">
        <f>VLOOKUP(A1117,'compiled works'!$A$6:$G$5503,7,0)&amp;D1117</f>
        <v>1996Yes</v>
      </c>
      <c r="I1117">
        <f>VLOOKUP(A1117,'compiled works'!$A$6:$G$5503,7,0)</f>
        <v>1996</v>
      </c>
    </row>
    <row r="1118" spans="1:9">
      <c r="A1118">
        <v>1205</v>
      </c>
      <c r="C1118" t="s">
        <v>28165</v>
      </c>
      <c r="D1118" t="s">
        <v>18</v>
      </c>
      <c r="F1118" t="s">
        <v>29929</v>
      </c>
      <c r="G1118">
        <f>VLOOKUP(A1118,'compiled works'!$A$6:$R$5503,18,0)</f>
        <v>195</v>
      </c>
      <c r="H1118" t="str">
        <f>VLOOKUP(A1118,'compiled works'!$A$6:$G$5503,7,0)&amp;D1118</f>
        <v>1996No</v>
      </c>
      <c r="I1118">
        <f>VLOOKUP(A1118,'compiled works'!$A$6:$G$5503,7,0)</f>
        <v>1996</v>
      </c>
    </row>
    <row r="1119" spans="1:9">
      <c r="A1119">
        <v>1614</v>
      </c>
      <c r="C1119" t="s">
        <v>4687</v>
      </c>
      <c r="D1119" t="s">
        <v>29</v>
      </c>
      <c r="F1119" t="s">
        <v>29846</v>
      </c>
      <c r="G1119">
        <f>VLOOKUP(A1119,'compiled works'!$A$6:$R$5503,18,0)</f>
        <v>201</v>
      </c>
      <c r="H1119" t="str">
        <f>VLOOKUP(A1119,'compiled works'!$A$6:$G$5503,7,0)&amp;D1119</f>
        <v>1996Yes</v>
      </c>
      <c r="I1119">
        <f>VLOOKUP(A1119,'compiled works'!$A$6:$G$5503,7,0)</f>
        <v>1996</v>
      </c>
    </row>
    <row r="1120" spans="1:9">
      <c r="A1120">
        <v>117</v>
      </c>
      <c r="C1120" t="s">
        <v>4687</v>
      </c>
      <c r="D1120" t="s">
        <v>29</v>
      </c>
      <c r="F1120" t="s">
        <v>29846</v>
      </c>
      <c r="G1120">
        <f>VLOOKUP(A1120,'compiled works'!$A$6:$R$5503,18,0)</f>
        <v>223</v>
      </c>
      <c r="H1120" t="str">
        <f>VLOOKUP(A1120,'compiled works'!$A$6:$G$5503,7,0)&amp;D1120</f>
        <v>1996Yes</v>
      </c>
      <c r="I1120">
        <f>VLOOKUP(A1120,'compiled works'!$A$6:$G$5503,7,0)</f>
        <v>1996</v>
      </c>
    </row>
    <row r="1121" spans="1:9">
      <c r="A1121">
        <v>878</v>
      </c>
      <c r="C1121" t="s">
        <v>18607</v>
      </c>
      <c r="D1121" t="s">
        <v>18</v>
      </c>
      <c r="F1121" t="s">
        <v>29929</v>
      </c>
      <c r="G1121">
        <f>VLOOKUP(A1121,'compiled works'!$A$6:$R$5503,18,0)</f>
        <v>22</v>
      </c>
      <c r="H1121" t="str">
        <f>VLOOKUP(A1121,'compiled works'!$A$6:$G$5503,7,0)&amp;D1121</f>
        <v>1996No</v>
      </c>
      <c r="I1121">
        <f>VLOOKUP(A1121,'compiled works'!$A$6:$G$5503,7,0)</f>
        <v>1996</v>
      </c>
    </row>
    <row r="1122" spans="1:9">
      <c r="A1122">
        <v>582</v>
      </c>
      <c r="C1122" t="s">
        <v>18607</v>
      </c>
      <c r="D1122" t="s">
        <v>18</v>
      </c>
      <c r="F1122" t="s">
        <v>29929</v>
      </c>
      <c r="G1122">
        <f>VLOOKUP(A1122,'compiled works'!$A$6:$R$5503,18,0)</f>
        <v>53</v>
      </c>
      <c r="H1122" t="str">
        <f>VLOOKUP(A1122,'compiled works'!$A$6:$G$5503,7,0)&amp;D1122</f>
        <v>1996No</v>
      </c>
      <c r="I1122">
        <f>VLOOKUP(A1122,'compiled works'!$A$6:$G$5503,7,0)</f>
        <v>1996</v>
      </c>
    </row>
    <row r="1123" spans="1:9">
      <c r="A1123">
        <v>5179</v>
      </c>
      <c r="C1123" t="s">
        <v>7066</v>
      </c>
      <c r="D1123" t="s">
        <v>29</v>
      </c>
      <c r="F1123" t="s">
        <v>29846</v>
      </c>
      <c r="G1123">
        <f>VLOOKUP(A1123,'compiled works'!$A$6:$R$5503,18,0)</f>
        <v>195</v>
      </c>
      <c r="H1123" t="str">
        <f>VLOOKUP(A1123,'compiled works'!$A$6:$G$5503,7,0)&amp;D1123</f>
        <v>1996Yes</v>
      </c>
      <c r="I1123">
        <f>VLOOKUP(A1123,'compiled works'!$A$6:$G$5503,7,0)</f>
        <v>1996</v>
      </c>
    </row>
    <row r="1124" spans="1:9">
      <c r="A1124">
        <v>3396</v>
      </c>
      <c r="C1124" s="1" t="s">
        <v>7066</v>
      </c>
      <c r="D1124" s="1" t="s">
        <v>29</v>
      </c>
      <c r="E1124" s="1"/>
      <c r="F1124" t="s">
        <v>29846</v>
      </c>
      <c r="G1124">
        <f>VLOOKUP(A1124,'compiled works'!$A$6:$R$5503,18,0)</f>
        <v>218</v>
      </c>
      <c r="H1124" t="str">
        <f>VLOOKUP(A1124,'compiled works'!$A$6:$G$5503,7,0)&amp;D1124</f>
        <v>1996Yes</v>
      </c>
      <c r="I1124">
        <f>VLOOKUP(A1124,'compiled works'!$A$6:$G$5503,7,0)</f>
        <v>1996</v>
      </c>
    </row>
    <row r="1125" spans="1:9">
      <c r="A1125">
        <v>3399</v>
      </c>
      <c r="C1125" s="1" t="s">
        <v>7066</v>
      </c>
      <c r="D1125" s="1" t="s">
        <v>18</v>
      </c>
      <c r="E1125" s="1"/>
      <c r="F1125" t="s">
        <v>29929</v>
      </c>
      <c r="G1125">
        <f>VLOOKUP(A1125,'compiled works'!$A$6:$R$5503,18,0)</f>
        <v>244</v>
      </c>
      <c r="H1125" t="str">
        <f>VLOOKUP(A1125,'compiled works'!$A$6:$G$5503,7,0)&amp;D1125</f>
        <v>1996No</v>
      </c>
      <c r="I1125">
        <f>VLOOKUP(A1125,'compiled works'!$A$6:$G$5503,7,0)</f>
        <v>1996</v>
      </c>
    </row>
    <row r="1126" spans="1:9">
      <c r="A1126">
        <v>3423</v>
      </c>
      <c r="C1126" s="1" t="s">
        <v>8910</v>
      </c>
      <c r="D1126" s="1" t="s">
        <v>29</v>
      </c>
      <c r="E1126" s="1"/>
      <c r="F1126" t="s">
        <v>30209</v>
      </c>
      <c r="G1126">
        <f>VLOOKUP(A1126,'compiled works'!$A$6:$R$5503,18,0)</f>
        <v>231</v>
      </c>
      <c r="H1126" t="str">
        <f>VLOOKUP(A1126,'compiled works'!$A$6:$G$5503,7,0)&amp;D1126</f>
        <v>1996Yes</v>
      </c>
      <c r="I1126">
        <f>VLOOKUP(A1126,'compiled works'!$A$6:$G$5503,7,0)</f>
        <v>1996</v>
      </c>
    </row>
    <row r="1127" spans="1:9">
      <c r="A1127">
        <v>5175</v>
      </c>
      <c r="C1127" t="s">
        <v>28181</v>
      </c>
      <c r="D1127" t="s">
        <v>29</v>
      </c>
      <c r="F1127" t="s">
        <v>29915</v>
      </c>
      <c r="G1127">
        <f>VLOOKUP(A1127,'compiled works'!$A$6:$R$5503,18,0)</f>
        <v>97</v>
      </c>
      <c r="H1127" t="str">
        <f>VLOOKUP(A1127,'compiled works'!$A$6:$G$5503,7,0)&amp;D1127</f>
        <v>1996Yes</v>
      </c>
      <c r="I1127">
        <f>VLOOKUP(A1127,'compiled works'!$A$6:$G$5503,7,0)</f>
        <v>1996</v>
      </c>
    </row>
    <row r="1128" spans="1:9">
      <c r="A1128">
        <v>504</v>
      </c>
      <c r="C1128" t="s">
        <v>28181</v>
      </c>
      <c r="D1128" t="s">
        <v>29</v>
      </c>
      <c r="F1128" t="s">
        <v>29915</v>
      </c>
      <c r="G1128">
        <f>VLOOKUP(A1128,'compiled works'!$A$6:$R$5503,18,0)</f>
        <v>211</v>
      </c>
      <c r="H1128" t="str">
        <f>VLOOKUP(A1128,'compiled works'!$A$6:$G$5503,7,0)&amp;D1128</f>
        <v>1996Yes</v>
      </c>
      <c r="I1128">
        <f>VLOOKUP(A1128,'compiled works'!$A$6:$G$5503,7,0)</f>
        <v>1996</v>
      </c>
    </row>
    <row r="1129" spans="1:9">
      <c r="A1129">
        <v>5172</v>
      </c>
      <c r="C1129" t="s">
        <v>28298</v>
      </c>
      <c r="D1129" t="s">
        <v>18</v>
      </c>
      <c r="F1129" t="s">
        <v>30295</v>
      </c>
      <c r="G1129">
        <f>VLOOKUP(A1129,'compiled works'!$A$6:$R$5503,18,0)</f>
        <v>211</v>
      </c>
      <c r="H1129" t="str">
        <f>VLOOKUP(A1129,'compiled works'!$A$6:$G$5503,7,0)&amp;D1129</f>
        <v>1996No</v>
      </c>
      <c r="I1129">
        <f>VLOOKUP(A1129,'compiled works'!$A$6:$G$5503,7,0)</f>
        <v>1996</v>
      </c>
    </row>
    <row r="1130" spans="1:9">
      <c r="A1130">
        <v>5171</v>
      </c>
      <c r="C1130" t="s">
        <v>32216</v>
      </c>
      <c r="D1130" t="s">
        <v>18</v>
      </c>
      <c r="F1130" t="str">
        <f>I1130&amp;MID(C1130,1,4)&amp;D1130</f>
        <v>1996W-H No</v>
      </c>
      <c r="G1130">
        <f>VLOOKUP(A1130,'compiled works'!$A$6:$R$5503,18,0)</f>
        <v>211</v>
      </c>
      <c r="H1130" t="str">
        <f>VLOOKUP(A1130,'compiled works'!$A$6:$G$5503,7,0)&amp;D1130</f>
        <v>1996No</v>
      </c>
      <c r="I1130">
        <f>VLOOKUP(A1130,'compiled works'!$A$6:$G$5503,7,0)</f>
        <v>1996</v>
      </c>
    </row>
    <row r="1131" spans="1:9">
      <c r="A1131">
        <v>1205</v>
      </c>
      <c r="C1131" t="s">
        <v>28215</v>
      </c>
      <c r="D1131" t="s">
        <v>18</v>
      </c>
      <c r="F1131" t="s">
        <v>30016</v>
      </c>
      <c r="G1131">
        <f>VLOOKUP(A1131,'compiled works'!$A$6:$R$5503,18,0)</f>
        <v>195</v>
      </c>
      <c r="H1131" t="str">
        <f>VLOOKUP(A1131,'compiled works'!$A$6:$G$5503,7,0)&amp;D1131</f>
        <v>1996No</v>
      </c>
      <c r="I1131">
        <f>VLOOKUP(A1131,'compiled works'!$A$6:$G$5503,7,0)</f>
        <v>1996</v>
      </c>
    </row>
    <row r="1132" spans="1:9">
      <c r="A1132">
        <v>5175</v>
      </c>
      <c r="C1132" t="s">
        <v>2919</v>
      </c>
      <c r="D1132" t="s">
        <v>29</v>
      </c>
      <c r="F1132" t="s">
        <v>29879</v>
      </c>
      <c r="G1132">
        <f>VLOOKUP(A1132,'compiled works'!$A$6:$R$5503,18,0)</f>
        <v>97</v>
      </c>
      <c r="H1132" t="str">
        <f>VLOOKUP(A1132,'compiled works'!$A$6:$G$5503,7,0)&amp;D1132</f>
        <v>1996Yes</v>
      </c>
      <c r="I1132">
        <f>VLOOKUP(A1132,'compiled works'!$A$6:$G$5503,7,0)</f>
        <v>1996</v>
      </c>
    </row>
    <row r="1133" spans="1:9">
      <c r="A1133">
        <v>270</v>
      </c>
      <c r="C1133" t="s">
        <v>2919</v>
      </c>
      <c r="D1133" t="s">
        <v>29</v>
      </c>
      <c r="F1133" t="s">
        <v>29879</v>
      </c>
      <c r="G1133">
        <f>VLOOKUP(A1133,'compiled works'!$A$6:$R$5503,18,0)</f>
        <v>211</v>
      </c>
      <c r="H1133" t="str">
        <f>VLOOKUP(A1133,'compiled works'!$A$6:$G$5503,7,0)&amp;D1133</f>
        <v>1996Yes</v>
      </c>
      <c r="I1133">
        <f>VLOOKUP(A1133,'compiled works'!$A$6:$G$5503,7,0)</f>
        <v>1996</v>
      </c>
    </row>
    <row r="1134" spans="1:9">
      <c r="A1134">
        <v>1514</v>
      </c>
      <c r="C1134" t="s">
        <v>2919</v>
      </c>
      <c r="D1134" t="s">
        <v>29</v>
      </c>
      <c r="F1134" t="s">
        <v>29879</v>
      </c>
      <c r="G1134">
        <f>VLOOKUP(A1134,'compiled works'!$A$6:$R$5503,18,0)</f>
        <v>211</v>
      </c>
      <c r="H1134" t="str">
        <f>VLOOKUP(A1134,'compiled works'!$A$6:$G$5503,7,0)&amp;D1134</f>
        <v>1996Yes</v>
      </c>
      <c r="I1134">
        <f>VLOOKUP(A1134,'compiled works'!$A$6:$G$5503,7,0)</f>
        <v>1996</v>
      </c>
    </row>
    <row r="1135" spans="1:9">
      <c r="A1135">
        <v>943</v>
      </c>
      <c r="C1135" t="s">
        <v>19507</v>
      </c>
      <c r="D1135" t="s">
        <v>29</v>
      </c>
      <c r="F1135" t="s">
        <v>29976</v>
      </c>
      <c r="G1135">
        <f>VLOOKUP(A1135,'compiled works'!$A$6:$R$5503,18,0)</f>
        <v>48</v>
      </c>
      <c r="H1135" t="str">
        <f>VLOOKUP(A1135,'compiled works'!$A$6:$G$5503,7,0)&amp;D1135</f>
        <v>1997Yes</v>
      </c>
      <c r="I1135">
        <f>VLOOKUP(A1135,'compiled works'!$A$6:$G$5503,7,0)</f>
        <v>1997</v>
      </c>
    </row>
    <row r="1136" spans="1:9">
      <c r="A1136">
        <v>1641</v>
      </c>
      <c r="C1136" t="s">
        <v>19507</v>
      </c>
      <c r="D1136" t="s">
        <v>29</v>
      </c>
      <c r="F1136" t="s">
        <v>29976</v>
      </c>
      <c r="G1136">
        <f>VLOOKUP(A1136,'compiled works'!$A$6:$R$5503,18,0)</f>
        <v>48</v>
      </c>
      <c r="H1136" t="str">
        <f>VLOOKUP(A1136,'compiled works'!$A$6:$G$5503,7,0)&amp;D1136</f>
        <v>1997Yes</v>
      </c>
      <c r="I1136">
        <f>VLOOKUP(A1136,'compiled works'!$A$6:$G$5503,7,0)</f>
        <v>1997</v>
      </c>
    </row>
    <row r="1137" spans="1:9">
      <c r="A1137">
        <v>2354</v>
      </c>
      <c r="C1137" t="s">
        <v>19507</v>
      </c>
      <c r="D1137" t="s">
        <v>29</v>
      </c>
      <c r="F1137" t="s">
        <v>29976</v>
      </c>
      <c r="G1137">
        <f>VLOOKUP(A1137,'compiled works'!$A$6:$R$5503,18,0)</f>
        <v>48</v>
      </c>
      <c r="H1137" t="str">
        <f>VLOOKUP(A1137,'compiled works'!$A$6:$G$5503,7,0)&amp;D1137</f>
        <v>1997Yes</v>
      </c>
      <c r="I1137">
        <f>VLOOKUP(A1137,'compiled works'!$A$6:$G$5503,7,0)</f>
        <v>1997</v>
      </c>
    </row>
    <row r="1138" spans="1:9">
      <c r="A1138">
        <v>5161</v>
      </c>
      <c r="C1138" t="s">
        <v>1301</v>
      </c>
      <c r="D1138" t="s">
        <v>29</v>
      </c>
      <c r="F1138" t="s">
        <v>30293</v>
      </c>
      <c r="G1138">
        <f>VLOOKUP(A1138,'compiled works'!$A$6:$R$5503,18,0)</f>
        <v>211</v>
      </c>
      <c r="H1138" t="str">
        <f>VLOOKUP(A1138,'compiled works'!$A$6:$G$5503,7,0)&amp;D1138</f>
        <v>1997Yes</v>
      </c>
      <c r="I1138">
        <f>VLOOKUP(A1138,'compiled works'!$A$6:$G$5503,7,0)</f>
        <v>1997</v>
      </c>
    </row>
    <row r="1139" spans="1:9">
      <c r="A1139">
        <v>3325</v>
      </c>
      <c r="C1139" s="1" t="s">
        <v>8024</v>
      </c>
      <c r="D1139" s="1" t="s">
        <v>29</v>
      </c>
      <c r="E1139" s="1"/>
      <c r="F1139" t="s">
        <v>30206</v>
      </c>
      <c r="G1139">
        <f>VLOOKUP(A1139,'compiled works'!$A$6:$R$5503,18,0)</f>
        <v>38</v>
      </c>
      <c r="H1139" t="str">
        <f>VLOOKUP(A1139,'compiled works'!$A$6:$G$5503,7,0)&amp;D1139</f>
        <v>1997Yes</v>
      </c>
      <c r="I1139">
        <f>VLOOKUP(A1139,'compiled works'!$A$6:$G$5503,7,0)</f>
        <v>1997</v>
      </c>
    </row>
    <row r="1140" spans="1:9">
      <c r="A1140">
        <v>5158</v>
      </c>
      <c r="C1140" t="s">
        <v>28234</v>
      </c>
      <c r="D1140" t="s">
        <v>29</v>
      </c>
      <c r="F1140" t="s">
        <v>30005</v>
      </c>
      <c r="G1140">
        <f>VLOOKUP(A1140,'compiled works'!$A$6:$R$5503,18,0)</f>
        <v>211</v>
      </c>
      <c r="H1140" t="str">
        <f>VLOOKUP(A1140,'compiled works'!$A$6:$G$5503,7,0)&amp;D1140</f>
        <v>1997Yes</v>
      </c>
      <c r="I1140">
        <f>VLOOKUP(A1140,'compiled works'!$A$6:$G$5503,7,0)</f>
        <v>1997</v>
      </c>
    </row>
    <row r="1141" spans="1:9">
      <c r="A1141">
        <v>5159</v>
      </c>
      <c r="C1141" t="s">
        <v>28234</v>
      </c>
      <c r="D1141" t="s">
        <v>29</v>
      </c>
      <c r="F1141" t="s">
        <v>30005</v>
      </c>
      <c r="G1141">
        <f>VLOOKUP(A1141,'compiled works'!$A$6:$R$5503,18,0)</f>
        <v>211</v>
      </c>
      <c r="H1141" t="str">
        <f>VLOOKUP(A1141,'compiled works'!$A$6:$G$5503,7,0)&amp;D1141</f>
        <v>1997Yes</v>
      </c>
      <c r="I1141">
        <f>VLOOKUP(A1141,'compiled works'!$A$6:$G$5503,7,0)</f>
        <v>1997</v>
      </c>
    </row>
    <row r="1142" spans="1:9">
      <c r="A1142">
        <v>1155</v>
      </c>
      <c r="C1142" t="s">
        <v>28214</v>
      </c>
      <c r="D1142" t="s">
        <v>29</v>
      </c>
      <c r="F1142" t="s">
        <v>30005</v>
      </c>
      <c r="G1142">
        <f>VLOOKUP(A1142,'compiled works'!$A$6:$R$5503,18,0)</f>
        <v>244</v>
      </c>
      <c r="H1142" t="str">
        <f>VLOOKUP(A1142,'compiled works'!$A$6:$G$5503,7,0)&amp;D1142</f>
        <v>1997Yes</v>
      </c>
      <c r="I1142">
        <f>VLOOKUP(A1142,'compiled works'!$A$6:$G$5503,7,0)</f>
        <v>1997</v>
      </c>
    </row>
    <row r="1143" spans="1:9">
      <c r="A1143">
        <v>1119</v>
      </c>
      <c r="C1143" t="s">
        <v>28212</v>
      </c>
      <c r="D1143" t="s">
        <v>29</v>
      </c>
      <c r="E1143">
        <v>72</v>
      </c>
      <c r="F1143" t="s">
        <v>30002</v>
      </c>
      <c r="G1143">
        <f>VLOOKUP(A1143,'compiled works'!$A$6:$R$5503,18,0)</f>
        <v>38</v>
      </c>
      <c r="H1143" t="str">
        <f>VLOOKUP(A1143,'compiled works'!$A$6:$G$5503,7,0)&amp;D1143</f>
        <v>1997Yes</v>
      </c>
      <c r="I1143">
        <f>VLOOKUP(A1143,'compiled works'!$A$6:$G$5503,7,0)</f>
        <v>1997</v>
      </c>
    </row>
    <row r="1144" spans="1:9">
      <c r="A1144">
        <v>5158</v>
      </c>
      <c r="C1144" t="s">
        <v>28236</v>
      </c>
      <c r="D1144" t="s">
        <v>29</v>
      </c>
      <c r="F1144" t="s">
        <v>30291</v>
      </c>
      <c r="G1144">
        <f>VLOOKUP(A1144,'compiled works'!$A$6:$R$5503,18,0)</f>
        <v>211</v>
      </c>
      <c r="H1144" t="str">
        <f>VLOOKUP(A1144,'compiled works'!$A$6:$G$5503,7,0)&amp;D1144</f>
        <v>1997Yes</v>
      </c>
      <c r="I1144">
        <f>VLOOKUP(A1144,'compiled works'!$A$6:$G$5503,7,0)</f>
        <v>1997</v>
      </c>
    </row>
    <row r="1145" spans="1:9">
      <c r="A1145">
        <v>5159</v>
      </c>
      <c r="C1145" t="s">
        <v>28236</v>
      </c>
      <c r="D1145" t="s">
        <v>29</v>
      </c>
      <c r="F1145" t="s">
        <v>30291</v>
      </c>
      <c r="G1145">
        <f>VLOOKUP(A1145,'compiled works'!$A$6:$R$5503,18,0)</f>
        <v>211</v>
      </c>
      <c r="H1145" t="str">
        <f>VLOOKUP(A1145,'compiled works'!$A$6:$G$5503,7,0)&amp;D1145</f>
        <v>1997Yes</v>
      </c>
      <c r="I1145">
        <f>VLOOKUP(A1145,'compiled works'!$A$6:$G$5503,7,0)</f>
        <v>1997</v>
      </c>
    </row>
    <row r="1146" spans="1:9">
      <c r="A1146">
        <v>650</v>
      </c>
      <c r="C1146" t="s">
        <v>5171</v>
      </c>
      <c r="D1146" t="s">
        <v>29</v>
      </c>
      <c r="F1146" t="s">
        <v>29942</v>
      </c>
      <c r="G1146">
        <f>VLOOKUP(A1146,'compiled works'!$A$6:$R$5503,18,0)</f>
        <v>221</v>
      </c>
      <c r="H1146" t="str">
        <f>VLOOKUP(A1146,'compiled works'!$A$6:$G$5503,7,0)&amp;D1146</f>
        <v>1997Yes</v>
      </c>
      <c r="I1146">
        <f>VLOOKUP(A1146,'compiled works'!$A$6:$G$5503,7,0)</f>
        <v>1997</v>
      </c>
    </row>
    <row r="1147" spans="1:9">
      <c r="A1147">
        <v>1677</v>
      </c>
      <c r="C1147" t="s">
        <v>5171</v>
      </c>
      <c r="D1147" t="s">
        <v>29</v>
      </c>
      <c r="F1147" t="s">
        <v>29942</v>
      </c>
      <c r="G1147">
        <f>VLOOKUP(A1147,'compiled works'!$A$6:$R$5503,18,0)</f>
        <v>221</v>
      </c>
      <c r="H1147" t="str">
        <f>VLOOKUP(A1147,'compiled works'!$A$6:$G$5503,7,0)&amp;D1147</f>
        <v>1997Yes</v>
      </c>
      <c r="I1147">
        <f>VLOOKUP(A1147,'compiled works'!$A$6:$G$5503,7,0)</f>
        <v>1997</v>
      </c>
    </row>
    <row r="1148" spans="1:9">
      <c r="A1148">
        <v>3312</v>
      </c>
      <c r="C1148" s="1" t="s">
        <v>43</v>
      </c>
      <c r="D1148" s="1" t="s">
        <v>29</v>
      </c>
      <c r="E1148" s="1"/>
      <c r="F1148" t="s">
        <v>29942</v>
      </c>
      <c r="G1148">
        <f>VLOOKUP(A1148,'compiled works'!$A$6:$R$5503,18,0)</f>
        <v>57</v>
      </c>
      <c r="H1148" t="str">
        <f>VLOOKUP(A1148,'compiled works'!$A$6:$G$5503,7,0)&amp;D1148</f>
        <v>1997Yes</v>
      </c>
      <c r="I1148">
        <f>VLOOKUP(A1148,'compiled works'!$A$6:$G$5503,7,0)</f>
        <v>1997</v>
      </c>
    </row>
    <row r="1149" spans="1:9">
      <c r="A1149">
        <v>5164</v>
      </c>
      <c r="C1149" t="s">
        <v>127</v>
      </c>
      <c r="D1149" t="s">
        <v>18</v>
      </c>
      <c r="F1149" t="str">
        <f>I1149&amp;MID(C1149,1,4)&amp;D1149</f>
        <v>1997OtheNo</v>
      </c>
      <c r="G1149">
        <f>VLOOKUP(A1149,'compiled works'!$A$6:$R$5503,18,0)</f>
        <v>38</v>
      </c>
      <c r="H1149" t="str">
        <f>VLOOKUP(A1149,'compiled works'!$A$6:$G$5503,7,0)&amp;D1149</f>
        <v>1997No</v>
      </c>
      <c r="I1149">
        <f>VLOOKUP(A1149,'compiled works'!$A$6:$G$5503,7,0)</f>
        <v>1997</v>
      </c>
    </row>
    <row r="1150" spans="1:9">
      <c r="A1150">
        <v>5165</v>
      </c>
      <c r="C1150" t="s">
        <v>127</v>
      </c>
      <c r="D1150" t="s">
        <v>29</v>
      </c>
      <c r="F1150" t="str">
        <f>I1150&amp;MID(C1150,1,4)&amp;D1150</f>
        <v>1997OtheYes</v>
      </c>
      <c r="G1150">
        <f>VLOOKUP(A1150,'compiled works'!$A$6:$R$5503,18,0)</f>
        <v>38</v>
      </c>
      <c r="H1150" t="str">
        <f>VLOOKUP(A1150,'compiled works'!$A$6:$G$5503,7,0)&amp;D1150</f>
        <v>1997Yes</v>
      </c>
      <c r="I1150">
        <f>VLOOKUP(A1150,'compiled works'!$A$6:$G$5503,7,0)</f>
        <v>1997</v>
      </c>
    </row>
    <row r="1151" spans="1:9">
      <c r="A1151">
        <v>144</v>
      </c>
      <c r="C1151" t="s">
        <v>127</v>
      </c>
      <c r="D1151" t="s">
        <v>29</v>
      </c>
      <c r="F1151" t="str">
        <f>I1151&amp;MID(C1151,1,4)&amp;D1151</f>
        <v>1997OtheYes</v>
      </c>
      <c r="G1151">
        <f>VLOOKUP(A1151,'compiled works'!$A$6:$R$5503,18,0)</f>
        <v>153</v>
      </c>
      <c r="H1151" t="str">
        <f>VLOOKUP(A1151,'compiled works'!$A$6:$G$5503,7,0)&amp;D1151</f>
        <v>1997Yes</v>
      </c>
      <c r="I1151">
        <f>VLOOKUP(A1151,'compiled works'!$A$6:$G$5503,7,0)</f>
        <v>1997</v>
      </c>
    </row>
    <row r="1152" spans="1:9">
      <c r="A1152">
        <v>5246</v>
      </c>
      <c r="C1152" t="s">
        <v>127</v>
      </c>
      <c r="D1152" t="s">
        <v>29</v>
      </c>
      <c r="F1152" t="str">
        <f>I1152&amp;MID(C1152,1,4)&amp;D1152</f>
        <v>1997OtheYes</v>
      </c>
      <c r="G1152">
        <f>VLOOKUP(A1152,'compiled works'!$A$6:$R$5503,18,0)</f>
        <v>259</v>
      </c>
      <c r="H1152" t="str">
        <f>VLOOKUP(A1152,'compiled works'!$A$6:$G$5503,7,0)&amp;D1152</f>
        <v>1997Yes</v>
      </c>
      <c r="I1152">
        <f>VLOOKUP(A1152,'compiled works'!$A$6:$G$5503,7,0)</f>
        <v>1997</v>
      </c>
    </row>
    <row r="1153" spans="1:9">
      <c r="A1153">
        <v>3351</v>
      </c>
      <c r="C1153" t="s">
        <v>10100</v>
      </c>
      <c r="D1153" s="1" t="s">
        <v>29</v>
      </c>
      <c r="F1153" t="str">
        <f>VLOOKUP(A1153,'compiled works'!$A$6:$G$5503,7,0)&amp;MID(C1153,1,4)&amp;D1153</f>
        <v>1997OtheYes</v>
      </c>
      <c r="G1153">
        <f>VLOOKUP(A1153,'compiled works'!$A$6:$R$5503,18,0)</f>
        <v>22</v>
      </c>
      <c r="H1153" t="str">
        <f>VLOOKUP(A1153,'compiled works'!$A$6:$G$5503,7,0)&amp;D1153</f>
        <v>1997Yes</v>
      </c>
      <c r="I1153">
        <f>VLOOKUP(A1153,'compiled works'!$A$6:$G$5503,7,0)</f>
        <v>1997</v>
      </c>
    </row>
    <row r="1154" spans="1:9">
      <c r="A1154">
        <v>3329</v>
      </c>
      <c r="C1154" t="s">
        <v>10100</v>
      </c>
      <c r="D1154" s="1" t="s">
        <v>18</v>
      </c>
      <c r="F1154" t="str">
        <f>VLOOKUP(A1154,'compiled works'!$A$6:$G$5503,7,0)&amp;MID(C1154,1,4)&amp;D1154</f>
        <v>1997OtheNo</v>
      </c>
      <c r="G1154">
        <f>VLOOKUP(A1154,'compiled works'!$A$6:$R$5503,18,0)</f>
        <v>161</v>
      </c>
      <c r="H1154" t="str">
        <f>VLOOKUP(A1154,'compiled works'!$A$6:$G$5503,7,0)&amp;D1154</f>
        <v>1997No</v>
      </c>
      <c r="I1154">
        <f>VLOOKUP(A1154,'compiled works'!$A$6:$G$5503,7,0)</f>
        <v>1997</v>
      </c>
    </row>
    <row r="1155" spans="1:9">
      <c r="A1155">
        <v>3307</v>
      </c>
      <c r="C1155" s="1" t="s">
        <v>1321</v>
      </c>
      <c r="D1155" s="1" t="s">
        <v>29</v>
      </c>
      <c r="E1155" s="1"/>
      <c r="F1155" t="s">
        <v>29852</v>
      </c>
      <c r="G1155">
        <f>VLOOKUP(A1155,'compiled works'!$A$6:$R$5503,18,0)</f>
        <v>12</v>
      </c>
      <c r="H1155" t="str">
        <f>VLOOKUP(A1155,'compiled works'!$A$6:$G$5503,7,0)&amp;D1155</f>
        <v>1997Yes</v>
      </c>
      <c r="I1155">
        <f>VLOOKUP(A1155,'compiled works'!$A$6:$G$5503,7,0)</f>
        <v>1997</v>
      </c>
    </row>
    <row r="1156" spans="1:9">
      <c r="A1156">
        <v>3331</v>
      </c>
      <c r="C1156" s="1" t="s">
        <v>1321</v>
      </c>
      <c r="D1156" s="1" t="s">
        <v>29</v>
      </c>
      <c r="E1156" s="1"/>
      <c r="F1156" t="s">
        <v>29852</v>
      </c>
      <c r="G1156">
        <f>VLOOKUP(A1156,'compiled works'!$A$6:$R$5503,18,0)</f>
        <v>107</v>
      </c>
      <c r="H1156" t="str">
        <f>VLOOKUP(A1156,'compiled works'!$A$6:$G$5503,7,0)&amp;D1156</f>
        <v>1997Yes</v>
      </c>
      <c r="I1156">
        <f>VLOOKUP(A1156,'compiled works'!$A$6:$G$5503,7,0)</f>
        <v>1997</v>
      </c>
    </row>
    <row r="1157" spans="1:9">
      <c r="A1157">
        <v>3354</v>
      </c>
      <c r="C1157" s="1" t="s">
        <v>298</v>
      </c>
      <c r="D1157" s="1" t="s">
        <v>18</v>
      </c>
      <c r="E1157" s="1"/>
      <c r="F1157" t="s">
        <v>30044</v>
      </c>
      <c r="G1157">
        <f>VLOOKUP(A1157,'compiled works'!$A$6:$R$5503,18,0)</f>
        <v>22</v>
      </c>
      <c r="H1157" t="str">
        <f>VLOOKUP(A1157,'compiled works'!$A$6:$G$5503,7,0)&amp;D1157</f>
        <v>1997No</v>
      </c>
      <c r="I1157">
        <f>VLOOKUP(A1157,'compiled works'!$A$6:$G$5503,7,0)</f>
        <v>1997</v>
      </c>
    </row>
    <row r="1158" spans="1:9">
      <c r="A1158">
        <v>477</v>
      </c>
      <c r="C1158" t="s">
        <v>298</v>
      </c>
      <c r="D1158" t="s">
        <v>29</v>
      </c>
      <c r="F1158" t="s">
        <v>29852</v>
      </c>
      <c r="G1158">
        <f>VLOOKUP(A1158,'compiled works'!$A$6:$R$5503,18,0)</f>
        <v>48</v>
      </c>
      <c r="H1158" t="str">
        <f>VLOOKUP(A1158,'compiled works'!$A$6:$G$5503,7,0)&amp;D1158</f>
        <v>1997Yes</v>
      </c>
      <c r="I1158">
        <f>VLOOKUP(A1158,'compiled works'!$A$6:$G$5503,7,0)</f>
        <v>1997</v>
      </c>
    </row>
    <row r="1159" spans="1:9">
      <c r="A1159">
        <v>2117</v>
      </c>
      <c r="C1159" t="s">
        <v>298</v>
      </c>
      <c r="D1159" t="s">
        <v>29</v>
      </c>
      <c r="F1159" t="s">
        <v>29852</v>
      </c>
      <c r="G1159">
        <f>VLOOKUP(A1159,'compiled works'!$A$6:$R$5503,18,0)</f>
        <v>50</v>
      </c>
      <c r="H1159" t="str">
        <f>VLOOKUP(A1159,'compiled works'!$A$6:$G$5503,7,0)&amp;D1159</f>
        <v>1997Yes</v>
      </c>
      <c r="I1159">
        <f>VLOOKUP(A1159,'compiled works'!$A$6:$G$5503,7,0)</f>
        <v>1997</v>
      </c>
    </row>
    <row r="1160" spans="1:9">
      <c r="A1160">
        <v>748</v>
      </c>
      <c r="C1160" t="s">
        <v>298</v>
      </c>
      <c r="D1160" t="s">
        <v>29</v>
      </c>
      <c r="F1160" t="s">
        <v>29852</v>
      </c>
      <c r="G1160">
        <f>VLOOKUP(A1160,'compiled works'!$A$6:$R$5503,18,0)</f>
        <v>68</v>
      </c>
      <c r="H1160" t="str">
        <f>VLOOKUP(A1160,'compiled works'!$A$6:$G$5503,7,0)&amp;D1160</f>
        <v>1997Yes</v>
      </c>
      <c r="I1160">
        <f>VLOOKUP(A1160,'compiled works'!$A$6:$G$5503,7,0)</f>
        <v>1997</v>
      </c>
    </row>
    <row r="1161" spans="1:9">
      <c r="A1161">
        <v>2011</v>
      </c>
      <c r="C1161" t="s">
        <v>298</v>
      </c>
      <c r="D1161" t="s">
        <v>29</v>
      </c>
      <c r="F1161" t="s">
        <v>29852</v>
      </c>
      <c r="G1161">
        <f>VLOOKUP(A1161,'compiled works'!$A$6:$R$5503,18,0)</f>
        <v>153</v>
      </c>
      <c r="H1161" t="str">
        <f>VLOOKUP(A1161,'compiled works'!$A$6:$G$5503,7,0)&amp;D1161</f>
        <v>1997Yes</v>
      </c>
      <c r="I1161">
        <f>VLOOKUP(A1161,'compiled works'!$A$6:$G$5503,7,0)</f>
        <v>1997</v>
      </c>
    </row>
    <row r="1162" spans="1:9">
      <c r="A1162">
        <v>3353</v>
      </c>
      <c r="C1162" s="1" t="s">
        <v>298</v>
      </c>
      <c r="D1162" s="1" t="s">
        <v>29</v>
      </c>
      <c r="E1162" s="1"/>
      <c r="F1162" t="s">
        <v>29852</v>
      </c>
      <c r="G1162">
        <f>VLOOKUP(A1162,'compiled works'!$A$6:$R$5503,18,0)</f>
        <v>153</v>
      </c>
      <c r="H1162" t="str">
        <f>VLOOKUP(A1162,'compiled works'!$A$6:$G$5503,7,0)&amp;D1162</f>
        <v>1997Yes</v>
      </c>
      <c r="I1162">
        <f>VLOOKUP(A1162,'compiled works'!$A$6:$G$5503,7,0)</f>
        <v>1997</v>
      </c>
    </row>
    <row r="1163" spans="1:9">
      <c r="A1163">
        <v>1197</v>
      </c>
      <c r="C1163" t="s">
        <v>298</v>
      </c>
      <c r="D1163" t="s">
        <v>29</v>
      </c>
      <c r="F1163" t="s">
        <v>29852</v>
      </c>
      <c r="G1163">
        <f>VLOOKUP(A1163,'compiled works'!$A$6:$R$5503,18,0)</f>
        <v>171</v>
      </c>
      <c r="H1163" t="str">
        <f>VLOOKUP(A1163,'compiled works'!$A$6:$G$5503,7,0)&amp;D1163</f>
        <v>1997Yes</v>
      </c>
      <c r="I1163">
        <f>VLOOKUP(A1163,'compiled works'!$A$6:$G$5503,7,0)</f>
        <v>1997</v>
      </c>
    </row>
    <row r="1164" spans="1:9">
      <c r="A1164">
        <v>3317</v>
      </c>
      <c r="C1164" s="1" t="s">
        <v>298</v>
      </c>
      <c r="D1164" s="1" t="s">
        <v>29</v>
      </c>
      <c r="E1164" s="1"/>
      <c r="F1164" t="s">
        <v>29852</v>
      </c>
      <c r="G1164">
        <f>VLOOKUP(A1164,'compiled works'!$A$6:$R$5503,18,0)</f>
        <v>209</v>
      </c>
      <c r="H1164" t="str">
        <f>VLOOKUP(A1164,'compiled works'!$A$6:$G$5503,7,0)&amp;D1164</f>
        <v>1997Yes</v>
      </c>
      <c r="I1164">
        <f>VLOOKUP(A1164,'compiled works'!$A$6:$G$5503,7,0)</f>
        <v>1997</v>
      </c>
    </row>
    <row r="1165" spans="1:9">
      <c r="A1165">
        <v>1404</v>
      </c>
      <c r="C1165" t="s">
        <v>298</v>
      </c>
      <c r="D1165" t="s">
        <v>18</v>
      </c>
      <c r="F1165" t="s">
        <v>30044</v>
      </c>
      <c r="G1165">
        <f>VLOOKUP(A1165,'compiled works'!$A$6:$R$5503,18,0)</f>
        <v>221</v>
      </c>
      <c r="H1165" t="str">
        <f>VLOOKUP(A1165,'compiled works'!$A$6:$G$5503,7,0)&amp;D1165</f>
        <v>1997No</v>
      </c>
      <c r="I1165">
        <f>VLOOKUP(A1165,'compiled works'!$A$6:$G$5503,7,0)</f>
        <v>1997</v>
      </c>
    </row>
    <row r="1166" spans="1:9">
      <c r="A1166">
        <v>274</v>
      </c>
      <c r="C1166" t="s">
        <v>298</v>
      </c>
      <c r="D1166" t="s">
        <v>29</v>
      </c>
      <c r="F1166" t="s">
        <v>29852</v>
      </c>
      <c r="G1166">
        <f>VLOOKUP(A1166,'compiled works'!$A$6:$R$5503,18,0)</f>
        <v>221</v>
      </c>
      <c r="H1166" t="str">
        <f>VLOOKUP(A1166,'compiled works'!$A$6:$G$5503,7,0)&amp;D1166</f>
        <v>1997Yes</v>
      </c>
      <c r="I1166">
        <f>VLOOKUP(A1166,'compiled works'!$A$6:$G$5503,7,0)</f>
        <v>1997</v>
      </c>
    </row>
    <row r="1167" spans="1:9">
      <c r="A1167">
        <v>384</v>
      </c>
      <c r="C1167" t="s">
        <v>298</v>
      </c>
      <c r="D1167" t="s">
        <v>29</v>
      </c>
      <c r="F1167" t="s">
        <v>29852</v>
      </c>
      <c r="G1167">
        <f>VLOOKUP(A1167,'compiled works'!$A$6:$R$5503,18,0)</f>
        <v>223</v>
      </c>
      <c r="H1167" t="str">
        <f>VLOOKUP(A1167,'compiled works'!$A$6:$G$5503,7,0)&amp;D1167</f>
        <v>1997Yes</v>
      </c>
      <c r="I1167">
        <f>VLOOKUP(A1167,'compiled works'!$A$6:$G$5503,7,0)</f>
        <v>1997</v>
      </c>
    </row>
    <row r="1168" spans="1:9">
      <c r="A1168">
        <v>5160</v>
      </c>
      <c r="C1168" t="s">
        <v>298</v>
      </c>
      <c r="D1168" t="s">
        <v>29</v>
      </c>
      <c r="F1168" t="s">
        <v>29852</v>
      </c>
      <c r="G1168">
        <f>VLOOKUP(A1168,'compiled works'!$A$6:$R$5503,18,0)</f>
        <v>249</v>
      </c>
      <c r="H1168" t="str">
        <f>VLOOKUP(A1168,'compiled works'!$A$6:$G$5503,7,0)&amp;D1168</f>
        <v>1997Yes</v>
      </c>
      <c r="I1168">
        <f>VLOOKUP(A1168,'compiled works'!$A$6:$G$5503,7,0)</f>
        <v>1997</v>
      </c>
    </row>
    <row r="1169" spans="1:9">
      <c r="A1169">
        <v>372</v>
      </c>
      <c r="C1169" t="s">
        <v>298</v>
      </c>
      <c r="D1169" t="s">
        <v>29</v>
      </c>
      <c r="F1169" t="s">
        <v>29852</v>
      </c>
      <c r="G1169">
        <f>VLOOKUP(A1169,'compiled works'!$A$6:$R$5503,18,0)</f>
        <v>255</v>
      </c>
      <c r="H1169" t="str">
        <f>VLOOKUP(A1169,'compiled works'!$A$6:$G$5503,7,0)&amp;D1169</f>
        <v>1997Yes</v>
      </c>
      <c r="I1169">
        <f>VLOOKUP(A1169,'compiled works'!$A$6:$G$5503,7,0)</f>
        <v>1997</v>
      </c>
    </row>
    <row r="1170" spans="1:9">
      <c r="A1170">
        <v>970</v>
      </c>
      <c r="C1170" t="s">
        <v>298</v>
      </c>
      <c r="D1170" t="s">
        <v>29</v>
      </c>
      <c r="F1170" t="s">
        <v>29852</v>
      </c>
      <c r="G1170">
        <f>VLOOKUP(A1170,'compiled works'!$A$6:$R$5503,18,0)</f>
        <v>256</v>
      </c>
      <c r="H1170" t="str">
        <f>VLOOKUP(A1170,'compiled works'!$A$6:$G$5503,7,0)&amp;D1170</f>
        <v>1997Yes</v>
      </c>
      <c r="I1170">
        <f>VLOOKUP(A1170,'compiled works'!$A$6:$G$5503,7,0)</f>
        <v>1997</v>
      </c>
    </row>
    <row r="1171" spans="1:9">
      <c r="A1171">
        <v>145</v>
      </c>
      <c r="C1171" t="s">
        <v>1426</v>
      </c>
      <c r="D1171" t="s">
        <v>29</v>
      </c>
      <c r="F1171" t="s">
        <v>29852</v>
      </c>
      <c r="G1171">
        <f>VLOOKUP(A1171,'compiled works'!$A$6:$R$5503,18,0)</f>
        <v>12</v>
      </c>
      <c r="H1171" t="str">
        <f>VLOOKUP(A1171,'compiled works'!$A$6:$G$5503,7,0)&amp;D1171</f>
        <v>1997Yes</v>
      </c>
      <c r="I1171">
        <f>VLOOKUP(A1171,'compiled works'!$A$6:$G$5503,7,0)</f>
        <v>1997</v>
      </c>
    </row>
    <row r="1172" spans="1:9">
      <c r="A1172">
        <v>615</v>
      </c>
      <c r="C1172" t="s">
        <v>1426</v>
      </c>
      <c r="D1172" t="s">
        <v>29</v>
      </c>
      <c r="F1172" t="s">
        <v>29852</v>
      </c>
      <c r="G1172">
        <f>VLOOKUP(A1172,'compiled works'!$A$6:$R$5503,18,0)</f>
        <v>12</v>
      </c>
      <c r="H1172" t="str">
        <f>VLOOKUP(A1172,'compiled works'!$A$6:$G$5503,7,0)&amp;D1172</f>
        <v>1997Yes</v>
      </c>
      <c r="I1172">
        <f>VLOOKUP(A1172,'compiled works'!$A$6:$G$5503,7,0)</f>
        <v>1997</v>
      </c>
    </row>
    <row r="1173" spans="1:9">
      <c r="A1173">
        <v>5167</v>
      </c>
      <c r="C1173" t="s">
        <v>36</v>
      </c>
      <c r="D1173" t="s">
        <v>29</v>
      </c>
      <c r="F1173" t="s">
        <v>29852</v>
      </c>
      <c r="G1173">
        <f>VLOOKUP(A1173,'compiled works'!$A$6:$R$5503,18,0)</f>
        <v>22</v>
      </c>
      <c r="H1173" t="str">
        <f>VLOOKUP(A1173,'compiled works'!$A$6:$G$5503,7,0)&amp;D1173</f>
        <v>1997Yes</v>
      </c>
      <c r="I1173">
        <f>VLOOKUP(A1173,'compiled works'!$A$6:$G$5503,7,0)</f>
        <v>1997</v>
      </c>
    </row>
    <row r="1174" spans="1:9">
      <c r="A1174">
        <v>5166</v>
      </c>
      <c r="C1174" t="s">
        <v>36</v>
      </c>
      <c r="D1174" t="s">
        <v>29</v>
      </c>
      <c r="F1174" t="s">
        <v>29852</v>
      </c>
      <c r="G1174">
        <f>VLOOKUP(A1174,'compiled works'!$A$6:$R$5503,18,0)</f>
        <v>71</v>
      </c>
      <c r="H1174" t="str">
        <f>VLOOKUP(A1174,'compiled works'!$A$6:$G$5503,7,0)&amp;D1174</f>
        <v>1997Yes</v>
      </c>
      <c r="I1174">
        <f>VLOOKUP(A1174,'compiled works'!$A$6:$G$5503,7,0)</f>
        <v>1997</v>
      </c>
    </row>
    <row r="1175" spans="1:9">
      <c r="A1175">
        <v>237</v>
      </c>
      <c r="C1175" t="s">
        <v>605</v>
      </c>
      <c r="D1175" t="s">
        <v>29</v>
      </c>
      <c r="F1175" t="str">
        <f>I1175&amp;MID(C1175,1,4)&amp;D1175</f>
        <v>1997Pd-DYes</v>
      </c>
      <c r="G1175">
        <f>VLOOKUP(A1175,'compiled works'!$A$6:$R$5503,18,0)</f>
        <v>22</v>
      </c>
      <c r="H1175" t="str">
        <f>VLOOKUP(A1175,'compiled works'!$A$6:$G$5503,7,0)&amp;D1175</f>
        <v>1997Yes</v>
      </c>
      <c r="I1175">
        <f>VLOOKUP(A1175,'compiled works'!$A$6:$G$5503,7,0)</f>
        <v>1997</v>
      </c>
    </row>
    <row r="1176" spans="1:9">
      <c r="A1176">
        <v>5162</v>
      </c>
      <c r="C1176" t="s">
        <v>605</v>
      </c>
      <c r="D1176" t="s">
        <v>29</v>
      </c>
      <c r="F1176" t="s">
        <v>29852</v>
      </c>
      <c r="G1176">
        <f>VLOOKUP(A1176,'compiled works'!$A$6:$R$5503,18,0)</f>
        <v>97</v>
      </c>
      <c r="H1176" t="str">
        <f>VLOOKUP(A1176,'compiled works'!$A$6:$G$5503,7,0)&amp;D1176</f>
        <v>1997Yes</v>
      </c>
      <c r="I1176">
        <f>VLOOKUP(A1176,'compiled works'!$A$6:$G$5503,7,0)</f>
        <v>1997</v>
      </c>
    </row>
    <row r="1177" spans="1:9">
      <c r="A1177">
        <v>5163</v>
      </c>
      <c r="C1177" t="s">
        <v>605</v>
      </c>
      <c r="D1177" t="s">
        <v>29</v>
      </c>
      <c r="F1177" t="s">
        <v>29852</v>
      </c>
      <c r="G1177">
        <f>VLOOKUP(A1177,'compiled works'!$A$6:$R$5503,18,0)</f>
        <v>97</v>
      </c>
      <c r="H1177" t="str">
        <f>VLOOKUP(A1177,'compiled works'!$A$6:$G$5503,7,0)&amp;D1177</f>
        <v>1997Yes</v>
      </c>
      <c r="I1177">
        <f>VLOOKUP(A1177,'compiled works'!$A$6:$G$5503,7,0)</f>
        <v>1997</v>
      </c>
    </row>
    <row r="1178" spans="1:9">
      <c r="A1178">
        <v>1947</v>
      </c>
      <c r="C1178" t="s">
        <v>605</v>
      </c>
      <c r="D1178" t="s">
        <v>29</v>
      </c>
      <c r="F1178" t="s">
        <v>29852</v>
      </c>
      <c r="G1178">
        <f>VLOOKUP(A1178,'compiled works'!$A$6:$R$5503,18,0)</f>
        <v>258</v>
      </c>
      <c r="H1178" t="str">
        <f>VLOOKUP(A1178,'compiled works'!$A$6:$G$5503,7,0)&amp;D1178</f>
        <v>1997Yes</v>
      </c>
      <c r="I1178">
        <f>VLOOKUP(A1178,'compiled works'!$A$6:$G$5503,7,0)</f>
        <v>1997</v>
      </c>
    </row>
    <row r="1179" spans="1:9">
      <c r="A1179">
        <v>1332</v>
      </c>
      <c r="C1179" t="s">
        <v>18424</v>
      </c>
      <c r="D1179" t="s">
        <v>29</v>
      </c>
      <c r="F1179" t="s">
        <v>30029</v>
      </c>
      <c r="G1179">
        <f>VLOOKUP(A1179,'compiled works'!$A$6:$R$5503,18,0)</f>
        <v>16</v>
      </c>
      <c r="H1179" t="str">
        <f>VLOOKUP(A1179,'compiled works'!$A$6:$G$5503,7,0)&amp;D1179</f>
        <v>1997Yes</v>
      </c>
      <c r="I1179">
        <f>VLOOKUP(A1179,'compiled works'!$A$6:$G$5503,7,0)</f>
        <v>1997</v>
      </c>
    </row>
    <row r="1180" spans="1:9">
      <c r="A1180">
        <v>370</v>
      </c>
      <c r="C1180" t="s">
        <v>22207</v>
      </c>
      <c r="D1180" t="s">
        <v>29</v>
      </c>
      <c r="F1180" t="s">
        <v>29900</v>
      </c>
      <c r="G1180">
        <f>VLOOKUP(A1180,'compiled works'!$A$6:$R$5503,18,0)</f>
        <v>48</v>
      </c>
      <c r="H1180" t="str">
        <f>VLOOKUP(A1180,'compiled works'!$A$6:$G$5503,7,0)&amp;D1180</f>
        <v>1997Yes</v>
      </c>
      <c r="I1180">
        <f>VLOOKUP(A1180,'compiled works'!$A$6:$G$5503,7,0)</f>
        <v>1997</v>
      </c>
    </row>
    <row r="1181" spans="1:9">
      <c r="A1181">
        <v>742</v>
      </c>
      <c r="C1181" t="s">
        <v>22207</v>
      </c>
      <c r="D1181" t="s">
        <v>29</v>
      </c>
      <c r="F1181" t="s">
        <v>29900</v>
      </c>
      <c r="G1181">
        <f>VLOOKUP(A1181,'compiled works'!$A$6:$R$5503,18,0)</f>
        <v>48</v>
      </c>
      <c r="H1181" t="str">
        <f>VLOOKUP(A1181,'compiled works'!$A$6:$G$5503,7,0)&amp;D1181</f>
        <v>1997Yes</v>
      </c>
      <c r="I1181">
        <f>VLOOKUP(A1181,'compiled works'!$A$6:$G$5503,7,0)</f>
        <v>1997</v>
      </c>
    </row>
    <row r="1182" spans="1:9">
      <c r="A1182">
        <v>1109</v>
      </c>
      <c r="C1182" t="s">
        <v>28170</v>
      </c>
      <c r="D1182" t="s">
        <v>29</v>
      </c>
      <c r="F1182" t="s">
        <v>29861</v>
      </c>
      <c r="G1182">
        <f>VLOOKUP(A1182,'compiled works'!$A$6:$R$5503,18,0)</f>
        <v>153</v>
      </c>
      <c r="H1182" t="str">
        <f>VLOOKUP(A1182,'compiled works'!$A$6:$G$5503,7,0)&amp;D1182</f>
        <v>1997Yes</v>
      </c>
      <c r="I1182">
        <f>VLOOKUP(A1182,'compiled works'!$A$6:$G$5503,7,0)</f>
        <v>1997</v>
      </c>
    </row>
    <row r="1183" spans="1:9">
      <c r="A1183">
        <v>190</v>
      </c>
      <c r="C1183" t="s">
        <v>28170</v>
      </c>
      <c r="D1183" t="s">
        <v>29</v>
      </c>
      <c r="F1183" t="s">
        <v>29861</v>
      </c>
      <c r="G1183">
        <f>VLOOKUP(A1183,'compiled works'!$A$6:$R$5503,18,0)</f>
        <v>153</v>
      </c>
      <c r="H1183" t="str">
        <f>VLOOKUP(A1183,'compiled works'!$A$6:$G$5503,7,0)&amp;D1183</f>
        <v>1997Yes</v>
      </c>
      <c r="I1183">
        <f>VLOOKUP(A1183,'compiled works'!$A$6:$G$5503,7,0)</f>
        <v>1997</v>
      </c>
    </row>
    <row r="1184" spans="1:9">
      <c r="A1184">
        <v>428</v>
      </c>
      <c r="C1184" t="s">
        <v>28170</v>
      </c>
      <c r="D1184" t="s">
        <v>29</v>
      </c>
      <c r="F1184" t="s">
        <v>29861</v>
      </c>
      <c r="G1184">
        <f>VLOOKUP(A1184,'compiled works'!$A$6:$R$5503,18,0)</f>
        <v>257</v>
      </c>
      <c r="H1184" t="str">
        <f>VLOOKUP(A1184,'compiled works'!$A$6:$G$5503,7,0)&amp;D1184</f>
        <v>1997Yes</v>
      </c>
      <c r="I1184">
        <f>VLOOKUP(A1184,'compiled works'!$A$6:$G$5503,7,0)</f>
        <v>1997</v>
      </c>
    </row>
    <row r="1185" spans="1:9">
      <c r="A1185">
        <v>3318</v>
      </c>
      <c r="C1185" s="1" t="s">
        <v>6853</v>
      </c>
      <c r="D1185" s="1" t="s">
        <v>18</v>
      </c>
      <c r="E1185" s="1"/>
      <c r="F1185" t="s">
        <v>30205</v>
      </c>
      <c r="G1185">
        <f>VLOOKUP(A1185,'compiled works'!$A$6:$R$5503,18,0)</f>
        <v>53</v>
      </c>
      <c r="H1185" t="str">
        <f>VLOOKUP(A1185,'compiled works'!$A$6:$G$5503,7,0)&amp;D1185</f>
        <v>1997No</v>
      </c>
      <c r="I1185">
        <f>VLOOKUP(A1185,'compiled works'!$A$6:$G$5503,7,0)</f>
        <v>1997</v>
      </c>
    </row>
    <row r="1186" spans="1:9">
      <c r="A1186">
        <v>950</v>
      </c>
      <c r="C1186" t="s">
        <v>28165</v>
      </c>
      <c r="D1186" t="s">
        <v>29</v>
      </c>
      <c r="F1186" t="s">
        <v>29978</v>
      </c>
      <c r="G1186">
        <f>VLOOKUP(A1186,'compiled works'!$A$6:$R$5503,18,0)</f>
        <v>48</v>
      </c>
      <c r="H1186" t="str">
        <f>VLOOKUP(A1186,'compiled works'!$A$6:$G$5503,7,0)&amp;D1186</f>
        <v>1997Yes</v>
      </c>
      <c r="I1186">
        <f>VLOOKUP(A1186,'compiled works'!$A$6:$G$5503,7,0)</f>
        <v>1997</v>
      </c>
    </row>
    <row r="1187" spans="1:9">
      <c r="A1187">
        <v>3314</v>
      </c>
      <c r="C1187" s="1" t="s">
        <v>1047</v>
      </c>
      <c r="D1187" s="1" t="s">
        <v>29</v>
      </c>
      <c r="E1187" s="1"/>
      <c r="F1187" t="s">
        <v>29978</v>
      </c>
      <c r="G1187">
        <f>VLOOKUP(A1187,'compiled works'!$A$6:$R$5503,18,0)</f>
        <v>53</v>
      </c>
      <c r="H1187" t="str">
        <f>VLOOKUP(A1187,'compiled works'!$A$6:$G$5503,7,0)&amp;D1187</f>
        <v>1997Yes</v>
      </c>
      <c r="I1187">
        <f>VLOOKUP(A1187,'compiled works'!$A$6:$G$5503,7,0)</f>
        <v>1997</v>
      </c>
    </row>
    <row r="1188" spans="1:9">
      <c r="A1188">
        <v>3350</v>
      </c>
      <c r="C1188" s="1" t="s">
        <v>7066</v>
      </c>
      <c r="D1188" s="1" t="s">
        <v>29</v>
      </c>
      <c r="E1188" s="1"/>
      <c r="F1188" t="s">
        <v>29978</v>
      </c>
      <c r="G1188">
        <f>VLOOKUP(A1188,'compiled works'!$A$6:$R$5503,18,0)</f>
        <v>48</v>
      </c>
      <c r="H1188" t="str">
        <f>VLOOKUP(A1188,'compiled works'!$A$6:$G$5503,7,0)&amp;D1188</f>
        <v>1997Yes</v>
      </c>
      <c r="I1188">
        <f>VLOOKUP(A1188,'compiled works'!$A$6:$G$5503,7,0)</f>
        <v>1997</v>
      </c>
    </row>
    <row r="1189" spans="1:9">
      <c r="A1189">
        <v>3349</v>
      </c>
      <c r="C1189" s="1" t="s">
        <v>7066</v>
      </c>
      <c r="D1189" s="1" t="s">
        <v>29</v>
      </c>
      <c r="E1189" s="1"/>
      <c r="F1189" t="s">
        <v>29978</v>
      </c>
      <c r="G1189">
        <f>VLOOKUP(A1189,'compiled works'!$A$6:$R$5503,18,0)</f>
        <v>195</v>
      </c>
      <c r="H1189" t="str">
        <f>VLOOKUP(A1189,'compiled works'!$A$6:$G$5503,7,0)&amp;D1189</f>
        <v>1997Yes</v>
      </c>
      <c r="I1189">
        <f>VLOOKUP(A1189,'compiled works'!$A$6:$G$5503,7,0)</f>
        <v>1997</v>
      </c>
    </row>
    <row r="1190" spans="1:9">
      <c r="A1190">
        <v>5158</v>
      </c>
      <c r="C1190" t="s">
        <v>28294</v>
      </c>
      <c r="D1190" t="s">
        <v>29</v>
      </c>
      <c r="F1190" t="s">
        <v>30292</v>
      </c>
      <c r="G1190">
        <f>VLOOKUP(A1190,'compiled works'!$A$6:$R$5503,18,0)</f>
        <v>211</v>
      </c>
      <c r="H1190" t="str">
        <f>VLOOKUP(A1190,'compiled works'!$A$6:$G$5503,7,0)&amp;D1190</f>
        <v>1997Yes</v>
      </c>
      <c r="I1190">
        <f>VLOOKUP(A1190,'compiled works'!$A$6:$G$5503,7,0)</f>
        <v>1997</v>
      </c>
    </row>
    <row r="1191" spans="1:9">
      <c r="A1191">
        <v>5159</v>
      </c>
      <c r="C1191" t="s">
        <v>28294</v>
      </c>
      <c r="D1191" t="s">
        <v>29</v>
      </c>
      <c r="F1191" t="s">
        <v>30292</v>
      </c>
      <c r="G1191">
        <f>VLOOKUP(A1191,'compiled works'!$A$6:$R$5503,18,0)</f>
        <v>211</v>
      </c>
      <c r="H1191" t="str">
        <f>VLOOKUP(A1191,'compiled works'!$A$6:$G$5503,7,0)&amp;D1191</f>
        <v>1997Yes</v>
      </c>
      <c r="I1191">
        <f>VLOOKUP(A1191,'compiled works'!$A$6:$G$5503,7,0)</f>
        <v>1997</v>
      </c>
    </row>
    <row r="1192" spans="1:9">
      <c r="A1192">
        <v>3349</v>
      </c>
      <c r="C1192" s="1" t="s">
        <v>28271</v>
      </c>
      <c r="D1192" s="1" t="s">
        <v>29</v>
      </c>
      <c r="E1192" s="1"/>
      <c r="F1192" t="s">
        <v>30207</v>
      </c>
      <c r="G1192">
        <f>VLOOKUP(A1192,'compiled works'!$A$6:$R$5503,18,0)</f>
        <v>195</v>
      </c>
      <c r="H1192" t="str">
        <f>VLOOKUP(A1192,'compiled works'!$A$6:$G$5503,7,0)&amp;D1192</f>
        <v>1997Yes</v>
      </c>
      <c r="I1192">
        <f>VLOOKUP(A1192,'compiled works'!$A$6:$G$5503,7,0)</f>
        <v>1997</v>
      </c>
    </row>
    <row r="1193" spans="1:9">
      <c r="A1193">
        <v>3273</v>
      </c>
      <c r="C1193" s="1" t="s">
        <v>28270</v>
      </c>
      <c r="D1193" s="1" t="s">
        <v>29</v>
      </c>
      <c r="E1193" s="1"/>
      <c r="F1193" t="s">
        <v>30203</v>
      </c>
      <c r="G1193">
        <f>VLOOKUP(A1193,'compiled works'!$A$6:$R$5503,18,0)</f>
        <v>38</v>
      </c>
      <c r="H1193" t="str">
        <f>VLOOKUP(A1193,'compiled works'!$A$6:$G$5503,7,0)&amp;D1193</f>
        <v>1998Yes</v>
      </c>
      <c r="I1193">
        <f>VLOOKUP(A1193,'compiled works'!$A$6:$G$5503,7,0)</f>
        <v>1998</v>
      </c>
    </row>
    <row r="1194" spans="1:9">
      <c r="A1194">
        <v>5156</v>
      </c>
      <c r="C1194" t="s">
        <v>1636</v>
      </c>
      <c r="D1194" t="s">
        <v>29</v>
      </c>
      <c r="F1194" t="s">
        <v>30290</v>
      </c>
      <c r="G1194">
        <f>VLOOKUP(A1194,'compiled works'!$A$6:$R$5503,18,0)</f>
        <v>211</v>
      </c>
      <c r="H1194" t="str">
        <f>VLOOKUP(A1194,'compiled works'!$A$6:$G$5503,7,0)&amp;D1194</f>
        <v>1998Yes</v>
      </c>
      <c r="I1194">
        <f>VLOOKUP(A1194,'compiled works'!$A$6:$G$5503,7,0)</f>
        <v>1998</v>
      </c>
    </row>
    <row r="1195" spans="1:9">
      <c r="A1195">
        <v>1277</v>
      </c>
      <c r="C1195" t="s">
        <v>1301</v>
      </c>
      <c r="D1195" t="s">
        <v>29</v>
      </c>
      <c r="F1195" t="s">
        <v>30026</v>
      </c>
      <c r="G1195">
        <f>VLOOKUP(A1195,'compiled works'!$A$6:$R$5503,18,0)</f>
        <v>80</v>
      </c>
      <c r="H1195" t="str">
        <f>VLOOKUP(A1195,'compiled works'!$A$6:$G$5503,7,0)&amp;D1195</f>
        <v>1998Yes</v>
      </c>
      <c r="I1195">
        <f>VLOOKUP(A1195,'compiled works'!$A$6:$G$5503,7,0)</f>
        <v>1998</v>
      </c>
    </row>
    <row r="1196" spans="1:9">
      <c r="A1196">
        <v>3293</v>
      </c>
      <c r="C1196" s="1" t="s">
        <v>1301</v>
      </c>
      <c r="D1196" s="1" t="s">
        <v>29</v>
      </c>
      <c r="E1196" s="1"/>
      <c r="F1196" t="s">
        <v>30026</v>
      </c>
      <c r="G1196">
        <f>VLOOKUP(A1196,'compiled works'!$A$6:$R$5503,18,0)</f>
        <v>80</v>
      </c>
      <c r="H1196" t="str">
        <f>VLOOKUP(A1196,'compiled works'!$A$6:$G$5503,7,0)&amp;D1196</f>
        <v>1998Yes</v>
      </c>
      <c r="I1196">
        <f>VLOOKUP(A1196,'compiled works'!$A$6:$G$5503,7,0)</f>
        <v>1998</v>
      </c>
    </row>
    <row r="1197" spans="1:9">
      <c r="A1197">
        <v>2173</v>
      </c>
      <c r="C1197" t="s">
        <v>1301</v>
      </c>
      <c r="D1197" t="s">
        <v>29</v>
      </c>
      <c r="F1197" t="s">
        <v>30026</v>
      </c>
      <c r="G1197">
        <f>VLOOKUP(A1197,'compiled works'!$A$6:$R$5503,18,0)</f>
        <v>211</v>
      </c>
      <c r="H1197" t="str">
        <f>VLOOKUP(A1197,'compiled works'!$A$6:$G$5503,7,0)&amp;D1197</f>
        <v>1998Yes</v>
      </c>
      <c r="I1197">
        <f>VLOOKUP(A1197,'compiled works'!$A$6:$G$5503,7,0)</f>
        <v>1998</v>
      </c>
    </row>
    <row r="1198" spans="1:9">
      <c r="A1198">
        <v>1474</v>
      </c>
      <c r="C1198" t="s">
        <v>1301</v>
      </c>
      <c r="D1198" t="s">
        <v>29</v>
      </c>
      <c r="F1198" t="s">
        <v>30026</v>
      </c>
      <c r="G1198">
        <f>VLOOKUP(A1198,'compiled works'!$A$6:$R$5503,18,0)</f>
        <v>263</v>
      </c>
      <c r="H1198" t="str">
        <f>VLOOKUP(A1198,'compiled works'!$A$6:$G$5503,7,0)&amp;D1198</f>
        <v>1998Yes</v>
      </c>
      <c r="I1198">
        <f>VLOOKUP(A1198,'compiled works'!$A$6:$G$5503,7,0)</f>
        <v>1998</v>
      </c>
    </row>
    <row r="1199" spans="1:9">
      <c r="A1199">
        <v>5157</v>
      </c>
      <c r="C1199" t="s">
        <v>1301</v>
      </c>
      <c r="D1199" t="s">
        <v>29</v>
      </c>
      <c r="F1199" t="s">
        <v>30026</v>
      </c>
      <c r="G1199">
        <f>VLOOKUP(A1199,'compiled works'!$A$6:$R$5503,18,0)</f>
        <v>267</v>
      </c>
      <c r="H1199" t="str">
        <f>VLOOKUP(A1199,'compiled works'!$A$6:$G$5503,7,0)&amp;D1199</f>
        <v>1998Yes</v>
      </c>
      <c r="I1199">
        <f>VLOOKUP(A1199,'compiled works'!$A$6:$G$5503,7,0)</f>
        <v>1998</v>
      </c>
    </row>
    <row r="1200" spans="1:9">
      <c r="A1200">
        <v>523</v>
      </c>
      <c r="C1200" t="s">
        <v>28185</v>
      </c>
      <c r="D1200" t="s">
        <v>29</v>
      </c>
      <c r="F1200" t="s">
        <v>29920</v>
      </c>
      <c r="G1200">
        <f>VLOOKUP(A1200,'compiled works'!$A$6:$R$5503,18,0)</f>
        <v>262</v>
      </c>
      <c r="H1200" t="str">
        <f>VLOOKUP(A1200,'compiled works'!$A$6:$G$5503,7,0)&amp;D1200</f>
        <v>1998Yes</v>
      </c>
      <c r="I1200">
        <f>VLOOKUP(A1200,'compiled works'!$A$6:$G$5503,7,0)</f>
        <v>1998</v>
      </c>
    </row>
    <row r="1201" spans="1:9">
      <c r="A1201">
        <v>2236</v>
      </c>
      <c r="C1201" t="s">
        <v>22963</v>
      </c>
      <c r="D1201" t="s">
        <v>29</v>
      </c>
      <c r="F1201" t="s">
        <v>29920</v>
      </c>
      <c r="G1201">
        <f>VLOOKUP(A1201,'compiled works'!$A$6:$R$5503,18,0)</f>
        <v>241</v>
      </c>
      <c r="H1201" t="str">
        <f>VLOOKUP(A1201,'compiled works'!$A$6:$G$5503,7,0)&amp;D1201</f>
        <v>1998Yes</v>
      </c>
      <c r="I1201">
        <f>VLOOKUP(A1201,'compiled works'!$A$6:$G$5503,7,0)</f>
        <v>1998</v>
      </c>
    </row>
    <row r="1202" spans="1:9">
      <c r="A1202">
        <v>1758</v>
      </c>
      <c r="C1202" t="s">
        <v>28242</v>
      </c>
      <c r="D1202" t="s">
        <v>29</v>
      </c>
      <c r="F1202" t="s">
        <v>30100</v>
      </c>
      <c r="G1202">
        <f>VLOOKUP(A1202,'compiled works'!$A$6:$R$5503,18,0)</f>
        <v>211</v>
      </c>
      <c r="H1202" t="str">
        <f>VLOOKUP(A1202,'compiled works'!$A$6:$G$5503,7,0)&amp;D1202</f>
        <v>1998Yes</v>
      </c>
      <c r="I1202">
        <f>VLOOKUP(A1202,'compiled works'!$A$6:$G$5503,7,0)</f>
        <v>1998</v>
      </c>
    </row>
    <row r="1203" spans="1:9">
      <c r="A1203">
        <v>230</v>
      </c>
      <c r="C1203" t="s">
        <v>28172</v>
      </c>
      <c r="D1203" t="s">
        <v>29</v>
      </c>
      <c r="F1203" t="s">
        <v>29870</v>
      </c>
      <c r="G1203">
        <f>VLOOKUP(A1203,'compiled works'!$A$6:$R$5503,18,0)</f>
        <v>211</v>
      </c>
      <c r="H1203" t="str">
        <f>VLOOKUP(A1203,'compiled works'!$A$6:$G$5503,7,0)&amp;D1203</f>
        <v>1998Yes</v>
      </c>
      <c r="I1203">
        <f>VLOOKUP(A1203,'compiled works'!$A$6:$G$5503,7,0)</f>
        <v>1998</v>
      </c>
    </row>
    <row r="1204" spans="1:9">
      <c r="A1204">
        <v>230</v>
      </c>
      <c r="C1204" t="s">
        <v>28172</v>
      </c>
      <c r="D1204" t="s">
        <v>29</v>
      </c>
      <c r="F1204" t="s">
        <v>29870</v>
      </c>
      <c r="G1204">
        <f>VLOOKUP(A1204,'compiled works'!$A$6:$R$5503,18,0)</f>
        <v>211</v>
      </c>
      <c r="H1204" t="str">
        <f>VLOOKUP(A1204,'compiled works'!$A$6:$G$5503,7,0)&amp;D1204</f>
        <v>1998Yes</v>
      </c>
      <c r="I1204">
        <f>VLOOKUP(A1204,'compiled works'!$A$6:$G$5503,7,0)</f>
        <v>1998</v>
      </c>
    </row>
    <row r="1205" spans="1:9">
      <c r="A1205">
        <v>2016</v>
      </c>
      <c r="C1205" t="s">
        <v>28167</v>
      </c>
      <c r="D1205" t="s">
        <v>29</v>
      </c>
      <c r="F1205" t="s">
        <v>30117</v>
      </c>
      <c r="G1205">
        <f>VLOOKUP(A1205,'compiled works'!$A$6:$R$5503,18,0)</f>
        <v>237</v>
      </c>
      <c r="H1205" t="str">
        <f>VLOOKUP(A1205,'compiled works'!$A$6:$G$5503,7,0)&amp;D1205</f>
        <v>1998Yes</v>
      </c>
      <c r="I1205">
        <f>VLOOKUP(A1205,'compiled works'!$A$6:$G$5503,7,0)</f>
        <v>1998</v>
      </c>
    </row>
    <row r="1206" spans="1:9">
      <c r="A1206">
        <v>1536</v>
      </c>
      <c r="C1206" t="s">
        <v>28182</v>
      </c>
      <c r="D1206" t="s">
        <v>29</v>
      </c>
      <c r="F1206" t="s">
        <v>30064</v>
      </c>
      <c r="G1206">
        <f>VLOOKUP(A1206,'compiled works'!$A$6:$R$5503,18,0)</f>
        <v>211</v>
      </c>
      <c r="H1206" t="str">
        <f>VLOOKUP(A1206,'compiled works'!$A$6:$G$5503,7,0)&amp;D1206</f>
        <v>1998Yes</v>
      </c>
      <c r="I1206">
        <f>VLOOKUP(A1206,'compiled works'!$A$6:$G$5503,7,0)</f>
        <v>1998</v>
      </c>
    </row>
    <row r="1207" spans="1:9">
      <c r="A1207">
        <v>1758</v>
      </c>
      <c r="C1207" t="s">
        <v>28182</v>
      </c>
      <c r="D1207" t="s">
        <v>29</v>
      </c>
      <c r="F1207" t="s">
        <v>30064</v>
      </c>
      <c r="G1207">
        <f>VLOOKUP(A1207,'compiled works'!$A$6:$R$5503,18,0)</f>
        <v>211</v>
      </c>
      <c r="H1207" t="str">
        <f>VLOOKUP(A1207,'compiled works'!$A$6:$G$5503,7,0)&amp;D1207</f>
        <v>1998Yes</v>
      </c>
      <c r="I1207">
        <f>VLOOKUP(A1207,'compiled works'!$A$6:$G$5503,7,0)</f>
        <v>1998</v>
      </c>
    </row>
    <row r="1208" spans="1:9">
      <c r="A1208">
        <v>5152</v>
      </c>
      <c r="C1208" t="s">
        <v>28182</v>
      </c>
      <c r="D1208" t="s">
        <v>29</v>
      </c>
      <c r="F1208" t="s">
        <v>30064</v>
      </c>
      <c r="G1208">
        <f>VLOOKUP(A1208,'compiled works'!$A$6:$R$5503,18,0)</f>
        <v>211</v>
      </c>
      <c r="H1208" t="str">
        <f>VLOOKUP(A1208,'compiled works'!$A$6:$G$5503,7,0)&amp;D1208</f>
        <v>1998Yes</v>
      </c>
      <c r="I1208">
        <f>VLOOKUP(A1208,'compiled works'!$A$6:$G$5503,7,0)</f>
        <v>1998</v>
      </c>
    </row>
    <row r="1209" spans="1:9">
      <c r="A1209">
        <v>230</v>
      </c>
      <c r="C1209" t="s">
        <v>28174</v>
      </c>
      <c r="D1209" t="s">
        <v>29</v>
      </c>
      <c r="F1209" t="s">
        <v>29872</v>
      </c>
      <c r="G1209">
        <f>VLOOKUP(A1209,'compiled works'!$A$6:$R$5503,18,0)</f>
        <v>211</v>
      </c>
      <c r="H1209" t="str">
        <f>VLOOKUP(A1209,'compiled works'!$A$6:$G$5503,7,0)&amp;D1209</f>
        <v>1998Yes</v>
      </c>
      <c r="I1209">
        <f>VLOOKUP(A1209,'compiled works'!$A$6:$G$5503,7,0)</f>
        <v>1998</v>
      </c>
    </row>
    <row r="1210" spans="1:9">
      <c r="A1210">
        <v>1538</v>
      </c>
      <c r="C1210" t="s">
        <v>5171</v>
      </c>
      <c r="D1210" t="s">
        <v>29</v>
      </c>
      <c r="F1210" t="s">
        <v>29819</v>
      </c>
      <c r="G1210">
        <f>VLOOKUP(A1210,'compiled works'!$A$6:$R$5503,18,0)</f>
        <v>48</v>
      </c>
      <c r="H1210" t="str">
        <f>VLOOKUP(A1210,'compiled works'!$A$6:$G$5503,7,0)&amp;D1210</f>
        <v>1998Yes</v>
      </c>
      <c r="I1210">
        <f>VLOOKUP(A1210,'compiled works'!$A$6:$G$5503,7,0)</f>
        <v>1998</v>
      </c>
    </row>
    <row r="1211" spans="1:9">
      <c r="A1211">
        <v>1262</v>
      </c>
      <c r="C1211" t="s">
        <v>5171</v>
      </c>
      <c r="D1211" t="s">
        <v>29</v>
      </c>
      <c r="E1211" t="s">
        <v>18659</v>
      </c>
      <c r="F1211" t="s">
        <v>29819</v>
      </c>
      <c r="G1211">
        <f>VLOOKUP(A1211,'compiled works'!$A$6:$R$5503,18,0)</f>
        <v>152</v>
      </c>
      <c r="H1211" t="str">
        <f>VLOOKUP(A1211,'compiled works'!$A$6:$G$5503,7,0)&amp;D1211</f>
        <v>1998Yes</v>
      </c>
      <c r="I1211">
        <f>VLOOKUP(A1211,'compiled works'!$A$6:$G$5503,7,0)</f>
        <v>1998</v>
      </c>
    </row>
    <row r="1212" spans="1:9">
      <c r="A1212">
        <v>1319</v>
      </c>
      <c r="C1212" t="s">
        <v>5171</v>
      </c>
      <c r="D1212" t="s">
        <v>29</v>
      </c>
      <c r="F1212" t="s">
        <v>29819</v>
      </c>
      <c r="G1212">
        <f>VLOOKUP(A1212,'compiled works'!$A$6:$R$5503,18,0)</f>
        <v>237</v>
      </c>
      <c r="H1212" t="str">
        <f>VLOOKUP(A1212,'compiled works'!$A$6:$G$5503,7,0)&amp;D1212</f>
        <v>1998Yes</v>
      </c>
      <c r="I1212">
        <f>VLOOKUP(A1212,'compiled works'!$A$6:$G$5503,7,0)</f>
        <v>1998</v>
      </c>
    </row>
    <row r="1213" spans="1:9">
      <c r="A1213">
        <v>3252</v>
      </c>
      <c r="C1213" s="1" t="s">
        <v>5171</v>
      </c>
      <c r="D1213" s="1" t="s">
        <v>29</v>
      </c>
      <c r="E1213" s="1"/>
      <c r="F1213" t="s">
        <v>29819</v>
      </c>
      <c r="G1213">
        <f>VLOOKUP(A1213,'compiled works'!$A$6:$R$5503,18,0)</f>
        <v>261</v>
      </c>
      <c r="H1213" t="str">
        <f>VLOOKUP(A1213,'compiled works'!$A$6:$G$5503,7,0)&amp;D1213</f>
        <v>1998Yes</v>
      </c>
      <c r="I1213">
        <f>VLOOKUP(A1213,'compiled works'!$A$6:$G$5503,7,0)</f>
        <v>1998</v>
      </c>
    </row>
    <row r="1214" spans="1:9">
      <c r="A1214">
        <v>1992</v>
      </c>
      <c r="C1214" t="s">
        <v>5171</v>
      </c>
      <c r="D1214" t="s">
        <v>29</v>
      </c>
      <c r="F1214" t="s">
        <v>29819</v>
      </c>
      <c r="G1214">
        <f>VLOOKUP(A1214,'compiled works'!$A$6:$R$5503,18,0)</f>
        <v>263</v>
      </c>
      <c r="H1214" t="str">
        <f>VLOOKUP(A1214,'compiled works'!$A$6:$G$5503,7,0)&amp;D1214</f>
        <v>1998Yes</v>
      </c>
      <c r="I1214">
        <f>VLOOKUP(A1214,'compiled works'!$A$6:$G$5503,7,0)</f>
        <v>1998</v>
      </c>
    </row>
    <row r="1215" spans="1:9">
      <c r="A1215">
        <v>241</v>
      </c>
      <c r="C1215" t="s">
        <v>18103</v>
      </c>
      <c r="D1215" t="s">
        <v>29</v>
      </c>
      <c r="E1215" t="s">
        <v>18659</v>
      </c>
      <c r="F1215" t="s">
        <v>29819</v>
      </c>
      <c r="G1215">
        <f>VLOOKUP(A1215,'compiled works'!$A$6:$R$5503,18,0)</f>
        <v>48</v>
      </c>
      <c r="H1215" t="str">
        <f>VLOOKUP(A1215,'compiled works'!$A$6:$G$5503,7,0)&amp;D1215</f>
        <v>1998Yes</v>
      </c>
      <c r="I1215">
        <f>VLOOKUP(A1215,'compiled works'!$A$6:$G$5503,7,0)</f>
        <v>1998</v>
      </c>
    </row>
    <row r="1216" spans="1:9">
      <c r="A1216">
        <v>197</v>
      </c>
      <c r="C1216" t="s">
        <v>18103</v>
      </c>
      <c r="D1216" t="s">
        <v>29</v>
      </c>
      <c r="F1216" t="s">
        <v>29819</v>
      </c>
      <c r="G1216">
        <f>VLOOKUP(A1216,'compiled works'!$A$6:$R$5503,18,0)</f>
        <v>225</v>
      </c>
      <c r="H1216" t="str">
        <f>VLOOKUP(A1216,'compiled works'!$A$6:$G$5503,7,0)&amp;D1216</f>
        <v>1998Yes</v>
      </c>
      <c r="I1216">
        <f>VLOOKUP(A1216,'compiled works'!$A$6:$G$5503,7,0)</f>
        <v>1998</v>
      </c>
    </row>
    <row r="1217" spans="1:9">
      <c r="A1217">
        <v>36</v>
      </c>
      <c r="C1217" t="s">
        <v>18103</v>
      </c>
      <c r="D1217" t="s">
        <v>29</v>
      </c>
      <c r="F1217" t="s">
        <v>29819</v>
      </c>
      <c r="G1217">
        <f>VLOOKUP(A1217,'compiled works'!$A$6:$R$5503,18,0)</f>
        <v>271</v>
      </c>
      <c r="H1217" t="str">
        <f>VLOOKUP(A1217,'compiled works'!$A$6:$G$5503,7,0)&amp;D1217</f>
        <v>1998Yes</v>
      </c>
      <c r="I1217">
        <f>VLOOKUP(A1217,'compiled works'!$A$6:$G$5503,7,0)</f>
        <v>1998</v>
      </c>
    </row>
    <row r="1218" spans="1:9">
      <c r="A1218">
        <v>3249</v>
      </c>
      <c r="C1218" s="1" t="s">
        <v>28269</v>
      </c>
      <c r="D1218" s="1" t="s">
        <v>29</v>
      </c>
      <c r="E1218" s="1"/>
      <c r="F1218" t="s">
        <v>30202</v>
      </c>
      <c r="G1218">
        <f>VLOOKUP(A1218,'compiled works'!$A$6:$R$5503,18,0)</f>
        <v>210</v>
      </c>
      <c r="H1218" t="str">
        <f>VLOOKUP(A1218,'compiled works'!$A$6:$G$5503,7,0)&amp;D1218</f>
        <v>1998Yes</v>
      </c>
      <c r="I1218">
        <f>VLOOKUP(A1218,'compiled works'!$A$6:$G$5503,7,0)</f>
        <v>1998</v>
      </c>
    </row>
    <row r="1219" spans="1:9">
      <c r="A1219">
        <v>659</v>
      </c>
      <c r="C1219" t="s">
        <v>10100</v>
      </c>
      <c r="D1219" t="s">
        <v>29</v>
      </c>
      <c r="F1219" t="s">
        <v>29944</v>
      </c>
      <c r="G1219">
        <f>VLOOKUP(A1219,'compiled works'!$A$6:$R$5503,18,0)</f>
        <v>91</v>
      </c>
      <c r="H1219" t="str">
        <f>VLOOKUP(A1219,'compiled works'!$A$6:$G$5503,7,0)&amp;D1219</f>
        <v>1998Yes</v>
      </c>
      <c r="I1219">
        <f>VLOOKUP(A1219,'compiled works'!$A$6:$G$5503,7,0)</f>
        <v>1998</v>
      </c>
    </row>
    <row r="1220" spans="1:9">
      <c r="A1220">
        <v>1518</v>
      </c>
      <c r="C1220" t="s">
        <v>10100</v>
      </c>
      <c r="D1220" t="s">
        <v>29</v>
      </c>
      <c r="F1220" t="s">
        <v>29944</v>
      </c>
      <c r="G1220">
        <f>VLOOKUP(A1220,'compiled works'!$A$6:$R$5503,18,0)</f>
        <v>91</v>
      </c>
      <c r="H1220" t="str">
        <f>VLOOKUP(A1220,'compiled works'!$A$6:$G$5503,7,0)&amp;D1220</f>
        <v>1998Yes</v>
      </c>
      <c r="I1220">
        <f>VLOOKUP(A1220,'compiled works'!$A$6:$G$5503,7,0)</f>
        <v>1998</v>
      </c>
    </row>
    <row r="1221" spans="1:9">
      <c r="A1221">
        <v>5151</v>
      </c>
      <c r="C1221" t="s">
        <v>10100</v>
      </c>
      <c r="D1221" t="s">
        <v>29</v>
      </c>
      <c r="F1221" t="str">
        <f>VLOOKUP(A1221,'compiled works'!$A$6:$G$5503,7,0)&amp;MID(C1221,1,4)&amp;D1221</f>
        <v>1998OtheYes</v>
      </c>
      <c r="G1221">
        <f>VLOOKUP(A1221,'compiled works'!$A$6:$R$5503,18,0)</f>
        <v>211</v>
      </c>
      <c r="H1221" t="str">
        <f>VLOOKUP(A1221,'compiled works'!$A$6:$G$5503,7,0)&amp;D1221</f>
        <v>1998Yes</v>
      </c>
      <c r="I1221">
        <f>VLOOKUP(A1221,'compiled works'!$A$6:$G$5503,7,0)</f>
        <v>1998</v>
      </c>
    </row>
    <row r="1222" spans="1:9">
      <c r="A1222">
        <v>5151</v>
      </c>
      <c r="C1222" t="s">
        <v>10100</v>
      </c>
      <c r="D1222" t="s">
        <v>29</v>
      </c>
      <c r="F1222" t="str">
        <f>VLOOKUP(A1222,'compiled works'!$A$6:$G$5503,7,0)&amp;MID(C1222,1,4)&amp;D1222</f>
        <v>1998OtheYes</v>
      </c>
      <c r="G1222">
        <f>VLOOKUP(A1222,'compiled works'!$A$6:$R$5503,18,0)</f>
        <v>211</v>
      </c>
      <c r="H1222" t="str">
        <f>VLOOKUP(A1222,'compiled works'!$A$6:$G$5503,7,0)&amp;D1222</f>
        <v>1998Yes</v>
      </c>
      <c r="I1222">
        <f>VLOOKUP(A1222,'compiled works'!$A$6:$G$5503,7,0)</f>
        <v>1998</v>
      </c>
    </row>
    <row r="1223" spans="1:9">
      <c r="A1223">
        <v>5151</v>
      </c>
      <c r="C1223" t="s">
        <v>10100</v>
      </c>
      <c r="D1223" t="s">
        <v>29</v>
      </c>
      <c r="F1223" t="str">
        <f>VLOOKUP(A1223,'compiled works'!$A$6:$G$5503,7,0)&amp;MID(C1223,1,4)&amp;D1223</f>
        <v>1998OtheYes</v>
      </c>
      <c r="G1223">
        <f>VLOOKUP(A1223,'compiled works'!$A$6:$R$5503,18,0)</f>
        <v>211</v>
      </c>
      <c r="H1223" t="str">
        <f>VLOOKUP(A1223,'compiled works'!$A$6:$G$5503,7,0)&amp;D1223</f>
        <v>1998Yes</v>
      </c>
      <c r="I1223">
        <f>VLOOKUP(A1223,'compiled works'!$A$6:$G$5503,7,0)</f>
        <v>1998</v>
      </c>
    </row>
    <row r="1224" spans="1:9">
      <c r="A1224">
        <v>5151</v>
      </c>
      <c r="C1224" t="s">
        <v>10100</v>
      </c>
      <c r="D1224" t="s">
        <v>29</v>
      </c>
      <c r="F1224" t="str">
        <f>VLOOKUP(A1224,'compiled works'!$A$6:$G$5503,7,0)&amp;MID(C1224,1,4)&amp;D1224</f>
        <v>1998OtheYes</v>
      </c>
      <c r="G1224">
        <f>VLOOKUP(A1224,'compiled works'!$A$6:$R$5503,18,0)</f>
        <v>211</v>
      </c>
      <c r="H1224" t="str">
        <f>VLOOKUP(A1224,'compiled works'!$A$6:$G$5503,7,0)&amp;D1224</f>
        <v>1998Yes</v>
      </c>
      <c r="I1224">
        <f>VLOOKUP(A1224,'compiled works'!$A$6:$G$5503,7,0)</f>
        <v>1998</v>
      </c>
    </row>
    <row r="1225" spans="1:9">
      <c r="A1225">
        <v>1476</v>
      </c>
      <c r="C1225" t="s">
        <v>10100</v>
      </c>
      <c r="D1225" t="s">
        <v>29</v>
      </c>
      <c r="F1225" t="s">
        <v>29944</v>
      </c>
      <c r="G1225">
        <f>VLOOKUP(A1225,'compiled works'!$A$6:$R$5503,18,0)</f>
        <v>266</v>
      </c>
      <c r="H1225" t="str">
        <f>VLOOKUP(A1225,'compiled works'!$A$6:$G$5503,7,0)&amp;D1225</f>
        <v>1998Yes</v>
      </c>
      <c r="I1225">
        <f>VLOOKUP(A1225,'compiled works'!$A$6:$G$5503,7,0)</f>
        <v>1998</v>
      </c>
    </row>
    <row r="1226" spans="1:9">
      <c r="A1226">
        <v>2268</v>
      </c>
      <c r="C1226" t="s">
        <v>10100</v>
      </c>
      <c r="D1226" t="s">
        <v>29</v>
      </c>
      <c r="F1226" t="s">
        <v>29944</v>
      </c>
      <c r="G1226">
        <f>VLOOKUP(A1226,'compiled works'!$A$6:$R$5503,18,0)</f>
        <v>269</v>
      </c>
      <c r="H1226" t="str">
        <f>VLOOKUP(A1226,'compiled works'!$A$6:$G$5503,7,0)&amp;D1226</f>
        <v>1998Yes</v>
      </c>
      <c r="I1226">
        <f>VLOOKUP(A1226,'compiled works'!$A$6:$G$5503,7,0)</f>
        <v>1998</v>
      </c>
    </row>
    <row r="1227" spans="1:9">
      <c r="A1227">
        <v>3237</v>
      </c>
      <c r="C1227" s="1" t="s">
        <v>1321</v>
      </c>
      <c r="D1227" s="1" t="s">
        <v>29</v>
      </c>
      <c r="E1227" s="1"/>
      <c r="F1227" t="s">
        <v>29841</v>
      </c>
      <c r="G1227">
        <f>VLOOKUP(A1227,'compiled works'!$A$6:$R$5503,18,0)</f>
        <v>12</v>
      </c>
      <c r="H1227" t="str">
        <f>VLOOKUP(A1227,'compiled works'!$A$6:$G$5503,7,0)&amp;D1227</f>
        <v>1998Yes</v>
      </c>
      <c r="I1227">
        <f>VLOOKUP(A1227,'compiled works'!$A$6:$G$5503,7,0)</f>
        <v>1998</v>
      </c>
    </row>
    <row r="1228" spans="1:9">
      <c r="A1228">
        <v>3238</v>
      </c>
      <c r="C1228" s="1" t="s">
        <v>1321</v>
      </c>
      <c r="D1228" s="1" t="s">
        <v>29</v>
      </c>
      <c r="E1228" s="1"/>
      <c r="F1228" t="s">
        <v>29841</v>
      </c>
      <c r="G1228">
        <f>VLOOKUP(A1228,'compiled works'!$A$6:$R$5503,18,0)</f>
        <v>12</v>
      </c>
      <c r="H1228" t="str">
        <f>VLOOKUP(A1228,'compiled works'!$A$6:$G$5503,7,0)&amp;D1228</f>
        <v>1998Yes</v>
      </c>
      <c r="I1228">
        <f>VLOOKUP(A1228,'compiled works'!$A$6:$G$5503,7,0)</f>
        <v>1998</v>
      </c>
    </row>
    <row r="1229" spans="1:9">
      <c r="A1229">
        <v>3236</v>
      </c>
      <c r="C1229" s="1" t="s">
        <v>1321</v>
      </c>
      <c r="D1229" s="1" t="s">
        <v>18</v>
      </c>
      <c r="E1229" s="1"/>
      <c r="F1229" t="s">
        <v>29807</v>
      </c>
      <c r="G1229">
        <f>VLOOKUP(A1229,'compiled works'!$A$6:$R$5503,18,0)</f>
        <v>222</v>
      </c>
      <c r="H1229" t="str">
        <f>VLOOKUP(A1229,'compiled works'!$A$6:$G$5503,7,0)&amp;D1229</f>
        <v>1998No</v>
      </c>
      <c r="I1229">
        <f>VLOOKUP(A1229,'compiled works'!$A$6:$G$5503,7,0)</f>
        <v>1998</v>
      </c>
    </row>
    <row r="1230" spans="1:9">
      <c r="A1230">
        <v>877</v>
      </c>
      <c r="C1230" t="s">
        <v>28171</v>
      </c>
      <c r="D1230" t="s">
        <v>29</v>
      </c>
      <c r="F1230" t="s">
        <v>29841</v>
      </c>
      <c r="G1230">
        <f>VLOOKUP(A1230,'compiled works'!$A$6:$R$5503,18,0)</f>
        <v>15</v>
      </c>
      <c r="H1230" t="str">
        <f>VLOOKUP(A1230,'compiled works'!$A$6:$G$5503,7,0)&amp;D1230</f>
        <v>1998Yes</v>
      </c>
      <c r="I1230">
        <f>VLOOKUP(A1230,'compiled works'!$A$6:$G$5503,7,0)</f>
        <v>1998</v>
      </c>
    </row>
    <row r="1231" spans="1:9">
      <c r="A1231">
        <v>2190</v>
      </c>
      <c r="C1231" t="s">
        <v>28171</v>
      </c>
      <c r="D1231" t="s">
        <v>29</v>
      </c>
      <c r="F1231" t="s">
        <v>29841</v>
      </c>
      <c r="G1231">
        <f>VLOOKUP(A1231,'compiled works'!$A$6:$R$5503,18,0)</f>
        <v>15</v>
      </c>
      <c r="H1231" t="str">
        <f>VLOOKUP(A1231,'compiled works'!$A$6:$G$5503,7,0)&amp;D1231</f>
        <v>1998Yes</v>
      </c>
      <c r="I1231">
        <f>VLOOKUP(A1231,'compiled works'!$A$6:$G$5503,7,0)</f>
        <v>1998</v>
      </c>
    </row>
    <row r="1232" spans="1:9">
      <c r="A1232">
        <v>2235</v>
      </c>
      <c r="C1232" t="s">
        <v>28171</v>
      </c>
      <c r="D1232" t="s">
        <v>29</v>
      </c>
      <c r="F1232" t="s">
        <v>29841</v>
      </c>
      <c r="G1232">
        <f>VLOOKUP(A1232,'compiled works'!$A$6:$R$5503,18,0)</f>
        <v>15</v>
      </c>
      <c r="H1232" t="str">
        <f>VLOOKUP(A1232,'compiled works'!$A$6:$G$5503,7,0)&amp;D1232</f>
        <v>1998Yes</v>
      </c>
      <c r="I1232">
        <f>VLOOKUP(A1232,'compiled works'!$A$6:$G$5503,7,0)</f>
        <v>1998</v>
      </c>
    </row>
    <row r="1233" spans="1:9">
      <c r="A1233">
        <v>568</v>
      </c>
      <c r="C1233" t="s">
        <v>28171</v>
      </c>
      <c r="D1233" t="s">
        <v>29</v>
      </c>
      <c r="F1233" t="s">
        <v>29841</v>
      </c>
      <c r="G1233">
        <f>VLOOKUP(A1233,'compiled works'!$A$6:$R$5503,18,0)</f>
        <v>38</v>
      </c>
      <c r="H1233" t="str">
        <f>VLOOKUP(A1233,'compiled works'!$A$6:$G$5503,7,0)&amp;D1233</f>
        <v>1998Yes</v>
      </c>
      <c r="I1233">
        <f>VLOOKUP(A1233,'compiled works'!$A$6:$G$5503,7,0)</f>
        <v>1998</v>
      </c>
    </row>
    <row r="1234" spans="1:9">
      <c r="A1234">
        <v>175</v>
      </c>
      <c r="C1234" t="s">
        <v>298</v>
      </c>
      <c r="D1234" t="s">
        <v>29</v>
      </c>
      <c r="F1234" t="s">
        <v>29841</v>
      </c>
      <c r="G1234">
        <f>VLOOKUP(A1234,'compiled works'!$A$6:$R$5503,18,0)</f>
        <v>8</v>
      </c>
      <c r="H1234" t="str">
        <f>VLOOKUP(A1234,'compiled works'!$A$6:$G$5503,7,0)&amp;D1234</f>
        <v>1998Yes</v>
      </c>
      <c r="I1234">
        <f>VLOOKUP(A1234,'compiled works'!$A$6:$G$5503,7,0)</f>
        <v>1998</v>
      </c>
    </row>
    <row r="1235" spans="1:9">
      <c r="A1235">
        <v>1663</v>
      </c>
      <c r="C1235" t="s">
        <v>298</v>
      </c>
      <c r="D1235" t="s">
        <v>29</v>
      </c>
      <c r="F1235" t="s">
        <v>29841</v>
      </c>
      <c r="G1235">
        <f>VLOOKUP(A1235,'compiled works'!$A$6:$R$5503,18,0)</f>
        <v>30</v>
      </c>
      <c r="H1235" t="str">
        <f>VLOOKUP(A1235,'compiled works'!$A$6:$G$5503,7,0)&amp;D1235</f>
        <v>1998Yes</v>
      </c>
      <c r="I1235">
        <f>VLOOKUP(A1235,'compiled works'!$A$6:$G$5503,7,0)</f>
        <v>1998</v>
      </c>
    </row>
    <row r="1236" spans="1:9">
      <c r="A1236">
        <v>110</v>
      </c>
      <c r="C1236" t="s">
        <v>298</v>
      </c>
      <c r="D1236" t="s">
        <v>29</v>
      </c>
      <c r="F1236" t="s">
        <v>29841</v>
      </c>
      <c r="G1236">
        <f>VLOOKUP(A1236,'compiled works'!$A$6:$R$5503,18,0)</f>
        <v>38</v>
      </c>
      <c r="H1236" t="str">
        <f>VLOOKUP(A1236,'compiled works'!$A$6:$G$5503,7,0)&amp;D1236</f>
        <v>1998Yes</v>
      </c>
      <c r="I1236">
        <f>VLOOKUP(A1236,'compiled works'!$A$6:$G$5503,7,0)</f>
        <v>1998</v>
      </c>
    </row>
    <row r="1237" spans="1:9">
      <c r="A1237">
        <v>636</v>
      </c>
      <c r="C1237" t="s">
        <v>298</v>
      </c>
      <c r="D1237" t="s">
        <v>29</v>
      </c>
      <c r="F1237" t="s">
        <v>29841</v>
      </c>
      <c r="G1237">
        <f>VLOOKUP(A1237,'compiled works'!$A$6:$R$5503,18,0)</f>
        <v>48</v>
      </c>
      <c r="H1237" t="str">
        <f>VLOOKUP(A1237,'compiled works'!$A$6:$G$5503,7,0)&amp;D1237</f>
        <v>1998Yes</v>
      </c>
      <c r="I1237">
        <f>VLOOKUP(A1237,'compiled works'!$A$6:$G$5503,7,0)</f>
        <v>1998</v>
      </c>
    </row>
    <row r="1238" spans="1:9">
      <c r="A1238">
        <v>1303</v>
      </c>
      <c r="C1238" t="s">
        <v>298</v>
      </c>
      <c r="D1238" t="s">
        <v>29</v>
      </c>
      <c r="F1238" t="s">
        <v>29841</v>
      </c>
      <c r="G1238">
        <f>VLOOKUP(A1238,'compiled works'!$A$6:$R$5503,18,0)</f>
        <v>48</v>
      </c>
      <c r="H1238" t="str">
        <f>VLOOKUP(A1238,'compiled works'!$A$6:$G$5503,7,0)&amp;D1238</f>
        <v>1998Yes</v>
      </c>
      <c r="I1238">
        <f>VLOOKUP(A1238,'compiled works'!$A$6:$G$5503,7,0)</f>
        <v>1998</v>
      </c>
    </row>
    <row r="1239" spans="1:9">
      <c r="A1239">
        <v>1266</v>
      </c>
      <c r="C1239" t="s">
        <v>298</v>
      </c>
      <c r="D1239" t="s">
        <v>29</v>
      </c>
      <c r="F1239" t="s">
        <v>29841</v>
      </c>
      <c r="G1239">
        <f>VLOOKUP(A1239,'compiled works'!$A$6:$R$5503,18,0)</f>
        <v>50</v>
      </c>
      <c r="H1239" t="str">
        <f>VLOOKUP(A1239,'compiled works'!$A$6:$G$5503,7,0)&amp;D1239</f>
        <v>1998Yes</v>
      </c>
      <c r="I1239">
        <f>VLOOKUP(A1239,'compiled works'!$A$6:$G$5503,7,0)</f>
        <v>1998</v>
      </c>
    </row>
    <row r="1240" spans="1:9">
      <c r="A1240">
        <v>2248</v>
      </c>
      <c r="C1240" t="s">
        <v>298</v>
      </c>
      <c r="D1240" t="s">
        <v>29</v>
      </c>
      <c r="F1240" t="s">
        <v>29841</v>
      </c>
      <c r="G1240">
        <f>VLOOKUP(A1240,'compiled works'!$A$6:$R$5503,18,0)</f>
        <v>68</v>
      </c>
      <c r="H1240" t="str">
        <f>VLOOKUP(A1240,'compiled works'!$A$6:$G$5503,7,0)&amp;D1240</f>
        <v>1998Yes</v>
      </c>
      <c r="I1240">
        <f>VLOOKUP(A1240,'compiled works'!$A$6:$G$5503,7,0)</f>
        <v>1998</v>
      </c>
    </row>
    <row r="1241" spans="1:9">
      <c r="A1241">
        <v>663</v>
      </c>
      <c r="C1241" t="s">
        <v>298</v>
      </c>
      <c r="D1241" t="s">
        <v>29</v>
      </c>
      <c r="F1241" t="s">
        <v>29841</v>
      </c>
      <c r="G1241">
        <f>VLOOKUP(A1241,'compiled works'!$A$6:$R$5503,18,0)</f>
        <v>71</v>
      </c>
      <c r="H1241" t="str">
        <f>VLOOKUP(A1241,'compiled works'!$A$6:$G$5503,7,0)&amp;D1241</f>
        <v>1998Yes</v>
      </c>
      <c r="I1241">
        <f>VLOOKUP(A1241,'compiled works'!$A$6:$G$5503,7,0)</f>
        <v>1998</v>
      </c>
    </row>
    <row r="1242" spans="1:9">
      <c r="A1242">
        <v>365</v>
      </c>
      <c r="C1242" t="s">
        <v>298</v>
      </c>
      <c r="D1242" t="s">
        <v>29</v>
      </c>
      <c r="F1242" t="s">
        <v>29841</v>
      </c>
      <c r="G1242">
        <f>VLOOKUP(A1242,'compiled works'!$A$6:$R$5503,18,0)</f>
        <v>80</v>
      </c>
      <c r="H1242" t="str">
        <f>VLOOKUP(A1242,'compiled works'!$A$6:$G$5503,7,0)&amp;D1242</f>
        <v>1998Yes</v>
      </c>
      <c r="I1242">
        <f>VLOOKUP(A1242,'compiled works'!$A$6:$G$5503,7,0)</f>
        <v>1998</v>
      </c>
    </row>
    <row r="1243" spans="1:9">
      <c r="A1243">
        <v>1196</v>
      </c>
      <c r="C1243" t="s">
        <v>298</v>
      </c>
      <c r="D1243" t="s">
        <v>29</v>
      </c>
      <c r="F1243" t="s">
        <v>29841</v>
      </c>
      <c r="G1243">
        <f>VLOOKUP(A1243,'compiled works'!$A$6:$R$5503,18,0)</f>
        <v>80</v>
      </c>
      <c r="H1243" t="str">
        <f>VLOOKUP(A1243,'compiled works'!$A$6:$G$5503,7,0)&amp;D1243</f>
        <v>1998Yes</v>
      </c>
      <c r="I1243">
        <f>VLOOKUP(A1243,'compiled works'!$A$6:$G$5503,7,0)</f>
        <v>1998</v>
      </c>
    </row>
    <row r="1244" spans="1:9">
      <c r="A1244">
        <v>549</v>
      </c>
      <c r="C1244" t="s">
        <v>298</v>
      </c>
      <c r="D1244" t="s">
        <v>29</v>
      </c>
      <c r="F1244" t="s">
        <v>29841</v>
      </c>
      <c r="G1244">
        <f>VLOOKUP(A1244,'compiled works'!$A$6:$R$5503,18,0)</f>
        <v>103</v>
      </c>
      <c r="H1244" t="str">
        <f>VLOOKUP(A1244,'compiled works'!$A$6:$G$5503,7,0)&amp;D1244</f>
        <v>1998Yes</v>
      </c>
      <c r="I1244">
        <f>VLOOKUP(A1244,'compiled works'!$A$6:$G$5503,7,0)</f>
        <v>1998</v>
      </c>
    </row>
    <row r="1245" spans="1:9">
      <c r="A1245">
        <v>1395</v>
      </c>
      <c r="C1245" t="s">
        <v>298</v>
      </c>
      <c r="D1245" t="s">
        <v>29</v>
      </c>
      <c r="F1245" t="s">
        <v>29841</v>
      </c>
      <c r="G1245">
        <f>VLOOKUP(A1245,'compiled works'!$A$6:$R$5503,18,0)</f>
        <v>103</v>
      </c>
      <c r="H1245" t="str">
        <f>VLOOKUP(A1245,'compiled works'!$A$6:$G$5503,7,0)&amp;D1245</f>
        <v>1998Yes</v>
      </c>
      <c r="I1245">
        <f>VLOOKUP(A1245,'compiled works'!$A$6:$G$5503,7,0)</f>
        <v>1998</v>
      </c>
    </row>
    <row r="1246" spans="1:9">
      <c r="A1246">
        <v>1574</v>
      </c>
      <c r="C1246" t="s">
        <v>298</v>
      </c>
      <c r="D1246" t="s">
        <v>29</v>
      </c>
      <c r="F1246" t="s">
        <v>29841</v>
      </c>
      <c r="G1246">
        <f>VLOOKUP(A1246,'compiled works'!$A$6:$R$5503,18,0)</f>
        <v>103</v>
      </c>
      <c r="H1246" t="str">
        <f>VLOOKUP(A1246,'compiled works'!$A$6:$G$5503,7,0)&amp;D1246</f>
        <v>1998Yes</v>
      </c>
      <c r="I1246">
        <f>VLOOKUP(A1246,'compiled works'!$A$6:$G$5503,7,0)</f>
        <v>1998</v>
      </c>
    </row>
    <row r="1247" spans="1:9">
      <c r="A1247">
        <v>3279</v>
      </c>
      <c r="C1247" s="1" t="s">
        <v>298</v>
      </c>
      <c r="D1247" s="1" t="s">
        <v>29</v>
      </c>
      <c r="E1247" s="1"/>
      <c r="F1247" t="s">
        <v>29841</v>
      </c>
      <c r="G1247">
        <f>VLOOKUP(A1247,'compiled works'!$A$6:$R$5503,18,0)</f>
        <v>103</v>
      </c>
      <c r="H1247" t="str">
        <f>VLOOKUP(A1247,'compiled works'!$A$6:$G$5503,7,0)&amp;D1247</f>
        <v>1998Yes</v>
      </c>
      <c r="I1247">
        <f>VLOOKUP(A1247,'compiled works'!$A$6:$G$5503,7,0)</f>
        <v>1998</v>
      </c>
    </row>
    <row r="1248" spans="1:9">
      <c r="A1248">
        <v>720</v>
      </c>
      <c r="C1248" t="s">
        <v>298</v>
      </c>
      <c r="D1248" t="s">
        <v>29</v>
      </c>
      <c r="F1248" t="s">
        <v>29841</v>
      </c>
      <c r="G1248">
        <f>VLOOKUP(A1248,'compiled works'!$A$6:$R$5503,18,0)</f>
        <v>107</v>
      </c>
      <c r="H1248" t="str">
        <f>VLOOKUP(A1248,'compiled works'!$A$6:$G$5503,7,0)&amp;D1248</f>
        <v>1998Yes</v>
      </c>
      <c r="I1248">
        <f>VLOOKUP(A1248,'compiled works'!$A$6:$G$5503,7,0)</f>
        <v>1998</v>
      </c>
    </row>
    <row r="1249" spans="1:9">
      <c r="A1249">
        <v>868</v>
      </c>
      <c r="C1249" t="s">
        <v>298</v>
      </c>
      <c r="D1249" t="s">
        <v>29</v>
      </c>
      <c r="F1249" t="s">
        <v>29841</v>
      </c>
      <c r="G1249">
        <f>VLOOKUP(A1249,'compiled works'!$A$6:$R$5503,18,0)</f>
        <v>107</v>
      </c>
      <c r="H1249" t="str">
        <f>VLOOKUP(A1249,'compiled works'!$A$6:$G$5503,7,0)&amp;D1249</f>
        <v>1998Yes</v>
      </c>
      <c r="I1249">
        <f>VLOOKUP(A1249,'compiled works'!$A$6:$G$5503,7,0)</f>
        <v>1998</v>
      </c>
    </row>
    <row r="1250" spans="1:9">
      <c r="A1250">
        <v>2002</v>
      </c>
      <c r="C1250" t="s">
        <v>298</v>
      </c>
      <c r="D1250" t="s">
        <v>29</v>
      </c>
      <c r="F1250" t="s">
        <v>29841</v>
      </c>
      <c r="G1250">
        <f>VLOOKUP(A1250,'compiled works'!$A$6:$R$5503,18,0)</f>
        <v>107</v>
      </c>
      <c r="H1250" t="str">
        <f>VLOOKUP(A1250,'compiled works'!$A$6:$G$5503,7,0)&amp;D1250</f>
        <v>1998Yes</v>
      </c>
      <c r="I1250">
        <f>VLOOKUP(A1250,'compiled works'!$A$6:$G$5503,7,0)</f>
        <v>1998</v>
      </c>
    </row>
    <row r="1251" spans="1:9">
      <c r="A1251">
        <v>2242</v>
      </c>
      <c r="C1251" t="s">
        <v>298</v>
      </c>
      <c r="D1251" t="s">
        <v>29</v>
      </c>
      <c r="F1251" t="s">
        <v>29841</v>
      </c>
      <c r="G1251">
        <f>VLOOKUP(A1251,'compiled works'!$A$6:$R$5503,18,0)</f>
        <v>107</v>
      </c>
      <c r="H1251" t="str">
        <f>VLOOKUP(A1251,'compiled works'!$A$6:$G$5503,7,0)&amp;D1251</f>
        <v>1998Yes</v>
      </c>
      <c r="I1251">
        <f>VLOOKUP(A1251,'compiled works'!$A$6:$G$5503,7,0)</f>
        <v>1998</v>
      </c>
    </row>
    <row r="1252" spans="1:9">
      <c r="A1252">
        <v>3297</v>
      </c>
      <c r="C1252" s="1" t="s">
        <v>298</v>
      </c>
      <c r="D1252" s="1" t="s">
        <v>29</v>
      </c>
      <c r="E1252" s="1"/>
      <c r="F1252" t="s">
        <v>29841</v>
      </c>
      <c r="G1252">
        <f>VLOOKUP(A1252,'compiled works'!$A$6:$R$5503,18,0)</f>
        <v>107</v>
      </c>
      <c r="H1252" t="str">
        <f>VLOOKUP(A1252,'compiled works'!$A$6:$G$5503,7,0)&amp;D1252</f>
        <v>1998Yes</v>
      </c>
      <c r="I1252">
        <f>VLOOKUP(A1252,'compiled works'!$A$6:$G$5503,7,0)</f>
        <v>1998</v>
      </c>
    </row>
    <row r="1253" spans="1:9">
      <c r="A1253">
        <v>821</v>
      </c>
      <c r="C1253" t="s">
        <v>298</v>
      </c>
      <c r="D1253" t="s">
        <v>29</v>
      </c>
      <c r="F1253" t="s">
        <v>29841</v>
      </c>
      <c r="G1253">
        <f>VLOOKUP(A1253,'compiled works'!$A$6:$R$5503,18,0)</f>
        <v>171</v>
      </c>
      <c r="H1253" t="str">
        <f>VLOOKUP(A1253,'compiled works'!$A$6:$G$5503,7,0)&amp;D1253</f>
        <v>1998Yes</v>
      </c>
      <c r="I1253">
        <f>VLOOKUP(A1253,'compiled works'!$A$6:$G$5503,7,0)</f>
        <v>1998</v>
      </c>
    </row>
    <row r="1254" spans="1:9">
      <c r="A1254">
        <v>2188</v>
      </c>
      <c r="C1254" t="s">
        <v>298</v>
      </c>
      <c r="D1254" t="s">
        <v>29</v>
      </c>
      <c r="F1254" t="s">
        <v>29841</v>
      </c>
      <c r="G1254">
        <f>VLOOKUP(A1254,'compiled works'!$A$6:$R$5503,18,0)</f>
        <v>171</v>
      </c>
      <c r="H1254" t="str">
        <f>VLOOKUP(A1254,'compiled works'!$A$6:$G$5503,7,0)&amp;D1254</f>
        <v>1998Yes</v>
      </c>
      <c r="I1254">
        <f>VLOOKUP(A1254,'compiled works'!$A$6:$G$5503,7,0)</f>
        <v>1998</v>
      </c>
    </row>
    <row r="1255" spans="1:9">
      <c r="A1255">
        <v>1645</v>
      </c>
      <c r="C1255" t="s">
        <v>298</v>
      </c>
      <c r="D1255" t="s">
        <v>29</v>
      </c>
      <c r="F1255" t="s">
        <v>29841</v>
      </c>
      <c r="G1255">
        <f>VLOOKUP(A1255,'compiled works'!$A$6:$R$5503,18,0)</f>
        <v>180</v>
      </c>
      <c r="H1255" t="str">
        <f>VLOOKUP(A1255,'compiled works'!$A$6:$G$5503,7,0)&amp;D1255</f>
        <v>1998Yes</v>
      </c>
      <c r="I1255">
        <f>VLOOKUP(A1255,'compiled works'!$A$6:$G$5503,7,0)</f>
        <v>1998</v>
      </c>
    </row>
    <row r="1256" spans="1:9">
      <c r="A1256">
        <v>791</v>
      </c>
      <c r="C1256" t="s">
        <v>298</v>
      </c>
      <c r="D1256" t="s">
        <v>29</v>
      </c>
      <c r="F1256" t="s">
        <v>29841</v>
      </c>
      <c r="G1256">
        <f>VLOOKUP(A1256,'compiled works'!$A$6:$R$5503,18,0)</f>
        <v>182</v>
      </c>
      <c r="H1256" t="str">
        <f>VLOOKUP(A1256,'compiled works'!$A$6:$G$5503,7,0)&amp;D1256</f>
        <v>1998Yes</v>
      </c>
      <c r="I1256">
        <f>VLOOKUP(A1256,'compiled works'!$A$6:$G$5503,7,0)</f>
        <v>1998</v>
      </c>
    </row>
    <row r="1257" spans="1:9">
      <c r="A1257">
        <v>1108</v>
      </c>
      <c r="C1257" t="s">
        <v>298</v>
      </c>
      <c r="D1257" t="s">
        <v>29</v>
      </c>
      <c r="F1257" t="s">
        <v>29841</v>
      </c>
      <c r="G1257">
        <f>VLOOKUP(A1257,'compiled works'!$A$6:$R$5503,18,0)</f>
        <v>190</v>
      </c>
      <c r="H1257" t="str">
        <f>VLOOKUP(A1257,'compiled works'!$A$6:$G$5503,7,0)&amp;D1257</f>
        <v>1998Yes</v>
      </c>
      <c r="I1257">
        <f>VLOOKUP(A1257,'compiled works'!$A$6:$G$5503,7,0)</f>
        <v>1998</v>
      </c>
    </row>
    <row r="1258" spans="1:9">
      <c r="A1258">
        <v>3286</v>
      </c>
      <c r="C1258" s="1" t="s">
        <v>298</v>
      </c>
      <c r="D1258" s="1" t="s">
        <v>29</v>
      </c>
      <c r="E1258" s="1"/>
      <c r="F1258" t="s">
        <v>29841</v>
      </c>
      <c r="G1258">
        <f>VLOOKUP(A1258,'compiled works'!$A$6:$R$5503,18,0)</f>
        <v>190</v>
      </c>
      <c r="H1258" t="str">
        <f>VLOOKUP(A1258,'compiled works'!$A$6:$G$5503,7,0)&amp;D1258</f>
        <v>1998Yes</v>
      </c>
      <c r="I1258">
        <f>VLOOKUP(A1258,'compiled works'!$A$6:$G$5503,7,0)</f>
        <v>1998</v>
      </c>
    </row>
    <row r="1259" spans="1:9">
      <c r="A1259">
        <v>5153</v>
      </c>
      <c r="C1259" t="s">
        <v>298</v>
      </c>
      <c r="D1259" t="s">
        <v>18</v>
      </c>
      <c r="F1259" t="s">
        <v>29807</v>
      </c>
      <c r="G1259">
        <f>VLOOKUP(A1259,'compiled works'!$A$6:$R$5503,18,0)</f>
        <v>211</v>
      </c>
      <c r="H1259" t="str">
        <f>VLOOKUP(A1259,'compiled works'!$A$6:$G$5503,7,0)&amp;D1259</f>
        <v>1998No</v>
      </c>
      <c r="I1259">
        <f>VLOOKUP(A1259,'compiled works'!$A$6:$G$5503,7,0)</f>
        <v>1998</v>
      </c>
    </row>
    <row r="1260" spans="1:9">
      <c r="A1260">
        <v>16</v>
      </c>
      <c r="C1260" t="s">
        <v>298</v>
      </c>
      <c r="D1260" t="s">
        <v>18</v>
      </c>
      <c r="F1260" t="s">
        <v>29807</v>
      </c>
      <c r="G1260">
        <f>VLOOKUP(A1260,'compiled works'!$A$6:$R$5503,18,0)</f>
        <v>222</v>
      </c>
      <c r="H1260" t="str">
        <f>VLOOKUP(A1260,'compiled works'!$A$6:$G$5503,7,0)&amp;D1260</f>
        <v>1998No</v>
      </c>
      <c r="I1260">
        <f>VLOOKUP(A1260,'compiled works'!$A$6:$G$5503,7,0)</f>
        <v>1998</v>
      </c>
    </row>
    <row r="1261" spans="1:9">
      <c r="A1261">
        <v>2272</v>
      </c>
      <c r="C1261" t="s">
        <v>298</v>
      </c>
      <c r="D1261" t="s">
        <v>29</v>
      </c>
      <c r="F1261" t="s">
        <v>29841</v>
      </c>
      <c r="G1261">
        <f>VLOOKUP(A1261,'compiled works'!$A$6:$R$5503,18,0)</f>
        <v>223</v>
      </c>
      <c r="H1261" t="str">
        <f>VLOOKUP(A1261,'compiled works'!$A$6:$G$5503,7,0)&amp;D1261</f>
        <v>1998Yes</v>
      </c>
      <c r="I1261">
        <f>VLOOKUP(A1261,'compiled works'!$A$6:$G$5503,7,0)</f>
        <v>1998</v>
      </c>
    </row>
    <row r="1262" spans="1:9">
      <c r="A1262">
        <v>2073</v>
      </c>
      <c r="C1262" t="s">
        <v>298</v>
      </c>
      <c r="D1262" t="s">
        <v>29</v>
      </c>
      <c r="F1262" t="s">
        <v>29841</v>
      </c>
      <c r="G1262">
        <f>VLOOKUP(A1262,'compiled works'!$A$6:$R$5503,18,0)</f>
        <v>237</v>
      </c>
      <c r="H1262" t="str">
        <f>VLOOKUP(A1262,'compiled works'!$A$6:$G$5503,7,0)&amp;D1262</f>
        <v>1998Yes</v>
      </c>
      <c r="I1262">
        <f>VLOOKUP(A1262,'compiled works'!$A$6:$G$5503,7,0)</f>
        <v>1998</v>
      </c>
    </row>
    <row r="1263" spans="1:9">
      <c r="A1263">
        <v>777</v>
      </c>
      <c r="C1263" t="s">
        <v>298</v>
      </c>
      <c r="D1263" t="s">
        <v>29</v>
      </c>
      <c r="F1263" t="s">
        <v>29841</v>
      </c>
      <c r="G1263">
        <f>VLOOKUP(A1263,'compiled works'!$A$6:$R$5503,18,0)</f>
        <v>262</v>
      </c>
      <c r="H1263" t="str">
        <f>VLOOKUP(A1263,'compiled works'!$A$6:$G$5503,7,0)&amp;D1263</f>
        <v>1998Yes</v>
      </c>
      <c r="I1263">
        <f>VLOOKUP(A1263,'compiled works'!$A$6:$G$5503,7,0)</f>
        <v>1998</v>
      </c>
    </row>
    <row r="1264" spans="1:9">
      <c r="A1264">
        <v>3256</v>
      </c>
      <c r="C1264" s="1" t="s">
        <v>298</v>
      </c>
      <c r="D1264" s="1" t="s">
        <v>29</v>
      </c>
      <c r="E1264" s="1"/>
      <c r="F1264" t="s">
        <v>29841</v>
      </c>
      <c r="G1264">
        <f>VLOOKUP(A1264,'compiled works'!$A$6:$R$5503,18,0)</f>
        <v>263</v>
      </c>
      <c r="H1264" t="str">
        <f>VLOOKUP(A1264,'compiled works'!$A$6:$G$5503,7,0)&amp;D1264</f>
        <v>1998Yes</v>
      </c>
      <c r="I1264">
        <f>VLOOKUP(A1264,'compiled works'!$A$6:$G$5503,7,0)</f>
        <v>1998</v>
      </c>
    </row>
    <row r="1265" spans="1:9">
      <c r="A1265">
        <v>683</v>
      </c>
      <c r="C1265" t="s">
        <v>298</v>
      </c>
      <c r="D1265" t="s">
        <v>29</v>
      </c>
      <c r="E1265" t="s">
        <v>18659</v>
      </c>
      <c r="F1265" t="s">
        <v>29841</v>
      </c>
      <c r="G1265">
        <f>VLOOKUP(A1265,'compiled works'!$A$6:$R$5503,18,0)</f>
        <v>268</v>
      </c>
      <c r="H1265" t="str">
        <f>VLOOKUP(A1265,'compiled works'!$A$6:$G$5503,7,0)&amp;D1265</f>
        <v>1998Yes</v>
      </c>
      <c r="I1265">
        <f>VLOOKUP(A1265,'compiled works'!$A$6:$G$5503,7,0)</f>
        <v>1998</v>
      </c>
    </row>
    <row r="1266" spans="1:9">
      <c r="A1266">
        <v>533</v>
      </c>
      <c r="C1266" t="s">
        <v>298</v>
      </c>
      <c r="D1266" t="s">
        <v>29</v>
      </c>
      <c r="F1266" t="s">
        <v>29841</v>
      </c>
      <c r="G1266">
        <f>VLOOKUP(A1266,'compiled works'!$A$6:$R$5503,18,0)</f>
        <v>270</v>
      </c>
      <c r="H1266" t="str">
        <f>VLOOKUP(A1266,'compiled works'!$A$6:$G$5503,7,0)&amp;D1266</f>
        <v>1998Yes</v>
      </c>
      <c r="I1266">
        <f>VLOOKUP(A1266,'compiled works'!$A$6:$G$5503,7,0)</f>
        <v>1998</v>
      </c>
    </row>
    <row r="1267" spans="1:9">
      <c r="A1267">
        <v>1596</v>
      </c>
      <c r="C1267" t="s">
        <v>1426</v>
      </c>
      <c r="D1267" t="s">
        <v>18</v>
      </c>
      <c r="F1267" t="s">
        <v>29807</v>
      </c>
      <c r="G1267">
        <f>VLOOKUP(A1267,'compiled works'!$A$6:$R$5503,18,0)</f>
        <v>16</v>
      </c>
      <c r="H1267" t="str">
        <f>VLOOKUP(A1267,'compiled works'!$A$6:$G$5503,7,0)&amp;D1267</f>
        <v>1998No</v>
      </c>
      <c r="I1267">
        <f>VLOOKUP(A1267,'compiled works'!$A$6:$G$5503,7,0)</f>
        <v>1998</v>
      </c>
    </row>
    <row r="1268" spans="1:9">
      <c r="A1268">
        <v>283</v>
      </c>
      <c r="C1268" t="s">
        <v>1426</v>
      </c>
      <c r="D1268" t="s">
        <v>29</v>
      </c>
      <c r="F1268" t="s">
        <v>29841</v>
      </c>
      <c r="G1268">
        <f>VLOOKUP(A1268,'compiled works'!$A$6:$R$5503,18,0)</f>
        <v>22</v>
      </c>
      <c r="H1268" t="str">
        <f>VLOOKUP(A1268,'compiled works'!$A$6:$G$5503,7,0)&amp;D1268</f>
        <v>1998Yes</v>
      </c>
      <c r="I1268">
        <f>VLOOKUP(A1268,'compiled works'!$A$6:$G$5503,7,0)</f>
        <v>1998</v>
      </c>
    </row>
    <row r="1269" spans="1:9">
      <c r="A1269">
        <v>711</v>
      </c>
      <c r="C1269" t="s">
        <v>1426</v>
      </c>
      <c r="D1269" t="s">
        <v>29</v>
      </c>
      <c r="F1269" t="s">
        <v>29841</v>
      </c>
      <c r="G1269">
        <f>VLOOKUP(A1269,'compiled works'!$A$6:$R$5503,18,0)</f>
        <v>22</v>
      </c>
      <c r="H1269" t="str">
        <f>VLOOKUP(A1269,'compiled works'!$A$6:$G$5503,7,0)&amp;D1269</f>
        <v>1998Yes</v>
      </c>
      <c r="I1269">
        <f>VLOOKUP(A1269,'compiled works'!$A$6:$G$5503,7,0)</f>
        <v>1998</v>
      </c>
    </row>
    <row r="1270" spans="1:9">
      <c r="A1270">
        <v>1293</v>
      </c>
      <c r="C1270" t="s">
        <v>1426</v>
      </c>
      <c r="D1270" t="s">
        <v>29</v>
      </c>
      <c r="F1270" t="s">
        <v>29841</v>
      </c>
      <c r="G1270">
        <f>VLOOKUP(A1270,'compiled works'!$A$6:$R$5503,18,0)</f>
        <v>22</v>
      </c>
      <c r="H1270" t="str">
        <f>VLOOKUP(A1270,'compiled works'!$A$6:$G$5503,7,0)&amp;D1270</f>
        <v>1998Yes</v>
      </c>
      <c r="I1270">
        <f>VLOOKUP(A1270,'compiled works'!$A$6:$G$5503,7,0)</f>
        <v>1998</v>
      </c>
    </row>
    <row r="1271" spans="1:9">
      <c r="A1271">
        <v>167</v>
      </c>
      <c r="C1271" t="s">
        <v>1426</v>
      </c>
      <c r="D1271" t="s">
        <v>29</v>
      </c>
      <c r="F1271" t="s">
        <v>29841</v>
      </c>
      <c r="G1271">
        <f>VLOOKUP(A1271,'compiled works'!$A$6:$R$5503,18,0)</f>
        <v>80</v>
      </c>
      <c r="H1271" t="str">
        <f>VLOOKUP(A1271,'compiled works'!$A$6:$G$5503,7,0)&amp;D1271</f>
        <v>1998Yes</v>
      </c>
      <c r="I1271">
        <f>VLOOKUP(A1271,'compiled works'!$A$6:$G$5503,7,0)</f>
        <v>1998</v>
      </c>
    </row>
    <row r="1272" spans="1:9">
      <c r="A1272">
        <v>569</v>
      </c>
      <c r="C1272" t="s">
        <v>1426</v>
      </c>
      <c r="D1272" t="s">
        <v>29</v>
      </c>
      <c r="F1272" t="s">
        <v>29841</v>
      </c>
      <c r="G1272">
        <f>VLOOKUP(A1272,'compiled works'!$A$6:$R$5503,18,0)</f>
        <v>96</v>
      </c>
      <c r="H1272" t="str">
        <f>VLOOKUP(A1272,'compiled works'!$A$6:$G$5503,7,0)&amp;D1272</f>
        <v>1998Yes</v>
      </c>
      <c r="I1272">
        <f>VLOOKUP(A1272,'compiled works'!$A$6:$G$5503,7,0)</f>
        <v>1998</v>
      </c>
    </row>
    <row r="1273" spans="1:9">
      <c r="A1273">
        <v>1953</v>
      </c>
      <c r="C1273" t="s">
        <v>1426</v>
      </c>
      <c r="D1273" t="s">
        <v>29</v>
      </c>
      <c r="F1273" t="s">
        <v>29841</v>
      </c>
      <c r="G1273">
        <f>VLOOKUP(A1273,'compiled works'!$A$6:$R$5503,18,0)</f>
        <v>96</v>
      </c>
      <c r="H1273" t="str">
        <f>VLOOKUP(A1273,'compiled works'!$A$6:$G$5503,7,0)&amp;D1273</f>
        <v>1998Yes</v>
      </c>
      <c r="I1273">
        <f>VLOOKUP(A1273,'compiled works'!$A$6:$G$5503,7,0)</f>
        <v>1998</v>
      </c>
    </row>
    <row r="1274" spans="1:9">
      <c r="A1274">
        <v>596</v>
      </c>
      <c r="C1274" t="s">
        <v>1426</v>
      </c>
      <c r="D1274" t="s">
        <v>29</v>
      </c>
      <c r="F1274" t="s">
        <v>29841</v>
      </c>
      <c r="G1274">
        <f>VLOOKUP(A1274,'compiled works'!$A$6:$R$5503,18,0)</f>
        <v>218</v>
      </c>
      <c r="H1274" t="str">
        <f>VLOOKUP(A1274,'compiled works'!$A$6:$G$5503,7,0)&amp;D1274</f>
        <v>1998Yes</v>
      </c>
      <c r="I1274">
        <f>VLOOKUP(A1274,'compiled works'!$A$6:$G$5503,7,0)</f>
        <v>1998</v>
      </c>
    </row>
    <row r="1275" spans="1:9">
      <c r="A1275">
        <v>2085</v>
      </c>
      <c r="C1275" t="s">
        <v>1426</v>
      </c>
      <c r="D1275" t="s">
        <v>29</v>
      </c>
      <c r="F1275" t="s">
        <v>29841</v>
      </c>
      <c r="G1275">
        <f>VLOOKUP(A1275,'compiled works'!$A$6:$R$5503,18,0)</f>
        <v>218</v>
      </c>
      <c r="H1275" t="str">
        <f>VLOOKUP(A1275,'compiled works'!$A$6:$G$5503,7,0)&amp;D1275</f>
        <v>1998Yes</v>
      </c>
      <c r="I1275">
        <f>VLOOKUP(A1275,'compiled works'!$A$6:$G$5503,7,0)</f>
        <v>1998</v>
      </c>
    </row>
    <row r="1276" spans="1:9">
      <c r="A1276">
        <v>1816</v>
      </c>
      <c r="C1276" t="s">
        <v>1426</v>
      </c>
      <c r="D1276" t="s">
        <v>29</v>
      </c>
      <c r="F1276" t="s">
        <v>29841</v>
      </c>
      <c r="G1276">
        <f>VLOOKUP(A1276,'compiled works'!$A$6:$R$5503,18,0)</f>
        <v>249</v>
      </c>
      <c r="H1276" t="str">
        <f>VLOOKUP(A1276,'compiled works'!$A$6:$G$5503,7,0)&amp;D1276</f>
        <v>1998Yes</v>
      </c>
      <c r="I1276">
        <f>VLOOKUP(A1276,'compiled works'!$A$6:$G$5503,7,0)</f>
        <v>1998</v>
      </c>
    </row>
    <row r="1277" spans="1:9">
      <c r="A1277">
        <v>1402</v>
      </c>
      <c r="C1277" t="s">
        <v>1426</v>
      </c>
      <c r="D1277" t="s">
        <v>29</v>
      </c>
      <c r="F1277" t="s">
        <v>29841</v>
      </c>
      <c r="G1277">
        <f>VLOOKUP(A1277,'compiled works'!$A$6:$R$5503,18,0)</f>
        <v>255</v>
      </c>
      <c r="H1277" t="str">
        <f>VLOOKUP(A1277,'compiled works'!$A$6:$G$5503,7,0)&amp;D1277</f>
        <v>1998Yes</v>
      </c>
      <c r="I1277">
        <f>VLOOKUP(A1277,'compiled works'!$A$6:$G$5503,7,0)</f>
        <v>1998</v>
      </c>
    </row>
    <row r="1278" spans="1:9">
      <c r="A1278">
        <v>1885</v>
      </c>
      <c r="C1278" t="s">
        <v>605</v>
      </c>
      <c r="D1278" t="s">
        <v>29</v>
      </c>
      <c r="F1278" t="s">
        <v>29841</v>
      </c>
      <c r="G1278">
        <f>VLOOKUP(A1278,'compiled works'!$A$6:$R$5503,18,0)</f>
        <v>79</v>
      </c>
      <c r="H1278" t="str">
        <f>VLOOKUP(A1278,'compiled works'!$A$6:$G$5503,7,0)&amp;D1278</f>
        <v>1998Yes</v>
      </c>
      <c r="I1278">
        <f>VLOOKUP(A1278,'compiled works'!$A$6:$G$5503,7,0)</f>
        <v>1998</v>
      </c>
    </row>
    <row r="1279" spans="1:9">
      <c r="A1279">
        <v>1692</v>
      </c>
      <c r="C1279" t="s">
        <v>605</v>
      </c>
      <c r="D1279" t="s">
        <v>29</v>
      </c>
      <c r="F1279" t="s">
        <v>29841</v>
      </c>
      <c r="G1279">
        <f>VLOOKUP(A1279,'compiled works'!$A$6:$R$5503,18,0)</f>
        <v>97</v>
      </c>
      <c r="H1279" t="str">
        <f>VLOOKUP(A1279,'compiled works'!$A$6:$G$5503,7,0)&amp;D1279</f>
        <v>1998Yes</v>
      </c>
      <c r="I1279">
        <f>VLOOKUP(A1279,'compiled works'!$A$6:$G$5503,7,0)</f>
        <v>1998</v>
      </c>
    </row>
    <row r="1280" spans="1:9">
      <c r="A1280">
        <v>1913</v>
      </c>
      <c r="C1280" t="s">
        <v>605</v>
      </c>
      <c r="D1280" t="s">
        <v>29</v>
      </c>
      <c r="F1280" t="s">
        <v>29841</v>
      </c>
      <c r="G1280">
        <f>VLOOKUP(A1280,'compiled works'!$A$6:$R$5503,18,0)</f>
        <v>97</v>
      </c>
      <c r="H1280" t="str">
        <f>VLOOKUP(A1280,'compiled works'!$A$6:$G$5503,7,0)&amp;D1280</f>
        <v>1998Yes</v>
      </c>
      <c r="I1280">
        <f>VLOOKUP(A1280,'compiled works'!$A$6:$G$5503,7,0)</f>
        <v>1998</v>
      </c>
    </row>
    <row r="1281" spans="1:9">
      <c r="A1281">
        <v>1669</v>
      </c>
      <c r="C1281" t="s">
        <v>605</v>
      </c>
      <c r="D1281" t="s">
        <v>29</v>
      </c>
      <c r="F1281" t="s">
        <v>29841</v>
      </c>
      <c r="G1281">
        <f>VLOOKUP(A1281,'compiled works'!$A$6:$R$5503,18,0)</f>
        <v>194</v>
      </c>
      <c r="H1281" t="str">
        <f>VLOOKUP(A1281,'compiled works'!$A$6:$G$5503,7,0)&amp;D1281</f>
        <v>1998Yes</v>
      </c>
      <c r="I1281">
        <f>VLOOKUP(A1281,'compiled works'!$A$6:$G$5503,7,0)</f>
        <v>1998</v>
      </c>
    </row>
    <row r="1282" spans="1:9">
      <c r="A1282">
        <v>3272</v>
      </c>
      <c r="C1282" s="1" t="s">
        <v>7876</v>
      </c>
      <c r="D1282" s="1" t="s">
        <v>29</v>
      </c>
      <c r="E1282" s="1"/>
      <c r="F1282" t="s">
        <v>29841</v>
      </c>
      <c r="G1282">
        <f>VLOOKUP(A1282,'compiled works'!$A$6:$R$5503,18,0)</f>
        <v>38</v>
      </c>
      <c r="H1282" t="str">
        <f>VLOOKUP(A1282,'compiled works'!$A$6:$G$5503,7,0)&amp;D1282</f>
        <v>1998Yes</v>
      </c>
      <c r="I1282">
        <f>VLOOKUP(A1282,'compiled works'!$A$6:$G$5503,7,0)</f>
        <v>1998</v>
      </c>
    </row>
    <row r="1283" spans="1:9">
      <c r="A1283">
        <v>3273</v>
      </c>
      <c r="C1283" s="1" t="s">
        <v>7876</v>
      </c>
      <c r="D1283" s="1" t="s">
        <v>29</v>
      </c>
      <c r="E1283" s="1"/>
      <c r="F1283" t="s">
        <v>29841</v>
      </c>
      <c r="G1283">
        <f>VLOOKUP(A1283,'compiled works'!$A$6:$R$5503,18,0)</f>
        <v>38</v>
      </c>
      <c r="H1283" t="str">
        <f>VLOOKUP(A1283,'compiled works'!$A$6:$G$5503,7,0)&amp;D1283</f>
        <v>1998Yes</v>
      </c>
      <c r="I1283">
        <f>VLOOKUP(A1283,'compiled works'!$A$6:$G$5503,7,0)</f>
        <v>1998</v>
      </c>
    </row>
    <row r="1284" spans="1:9">
      <c r="A1284">
        <v>3300</v>
      </c>
      <c r="C1284" s="1" t="s">
        <v>7876</v>
      </c>
      <c r="D1284" s="1" t="s">
        <v>29</v>
      </c>
      <c r="E1284" s="1"/>
      <c r="F1284" t="s">
        <v>29841</v>
      </c>
      <c r="G1284">
        <f>VLOOKUP(A1284,'compiled works'!$A$6:$R$5503,18,0)</f>
        <v>38</v>
      </c>
      <c r="H1284" t="str">
        <f>VLOOKUP(A1284,'compiled works'!$A$6:$G$5503,7,0)&amp;D1284</f>
        <v>1998Yes</v>
      </c>
      <c r="I1284">
        <f>VLOOKUP(A1284,'compiled works'!$A$6:$G$5503,7,0)</f>
        <v>1998</v>
      </c>
    </row>
    <row r="1285" spans="1:9">
      <c r="A1285">
        <v>5154</v>
      </c>
      <c r="C1285" t="s">
        <v>7455</v>
      </c>
      <c r="D1285" t="s">
        <v>29</v>
      </c>
      <c r="F1285" t="s">
        <v>29841</v>
      </c>
      <c r="G1285">
        <f>VLOOKUP(A1285,'compiled works'!$A$6:$R$5503,18,0)</f>
        <v>265</v>
      </c>
      <c r="H1285" t="str">
        <f>VLOOKUP(A1285,'compiled works'!$A$6:$G$5503,7,0)&amp;D1285</f>
        <v>1998Yes</v>
      </c>
      <c r="I1285">
        <f>VLOOKUP(A1285,'compiled works'!$A$6:$G$5503,7,0)</f>
        <v>1998</v>
      </c>
    </row>
    <row r="1286" spans="1:9">
      <c r="A1286">
        <v>3285</v>
      </c>
      <c r="C1286" s="1" t="s">
        <v>1929</v>
      </c>
      <c r="D1286" s="1" t="s">
        <v>29</v>
      </c>
      <c r="E1286" s="1"/>
      <c r="F1286" t="s">
        <v>30204</v>
      </c>
      <c r="G1286">
        <f>VLOOKUP(A1286,'compiled works'!$A$6:$R$5503,18,0)</f>
        <v>48</v>
      </c>
      <c r="H1286" t="str">
        <f>VLOOKUP(A1286,'compiled works'!$A$6:$G$5503,7,0)&amp;D1286</f>
        <v>1998Yes</v>
      </c>
      <c r="I1286">
        <f>VLOOKUP(A1286,'compiled works'!$A$6:$G$5503,7,0)</f>
        <v>1998</v>
      </c>
    </row>
    <row r="1287" spans="1:9">
      <c r="A1287">
        <v>1202</v>
      </c>
      <c r="C1287" t="s">
        <v>28196</v>
      </c>
      <c r="D1287" t="s">
        <v>29</v>
      </c>
      <c r="E1287">
        <f>0.036*3600</f>
        <v>129.6</v>
      </c>
      <c r="F1287" t="s">
        <v>30014</v>
      </c>
      <c r="G1287">
        <f>VLOOKUP(A1287,'compiled works'!$A$6:$R$5503,18,0)</f>
        <v>48</v>
      </c>
      <c r="H1287" t="str">
        <f>VLOOKUP(A1287,'compiled works'!$A$6:$G$5503,7,0)&amp;D1287</f>
        <v>1998Yes</v>
      </c>
      <c r="I1287">
        <f>VLOOKUP(A1287,'compiled works'!$A$6:$G$5503,7,0)</f>
        <v>1998</v>
      </c>
    </row>
    <row r="1288" spans="1:9">
      <c r="A1288">
        <v>1202</v>
      </c>
      <c r="C1288" t="s">
        <v>27971</v>
      </c>
      <c r="D1288" t="s">
        <v>18</v>
      </c>
      <c r="E1288">
        <f>0.036*3600</f>
        <v>129.6</v>
      </c>
      <c r="F1288" t="s">
        <v>30015</v>
      </c>
      <c r="G1288">
        <f>VLOOKUP(A1288,'compiled works'!$A$6:$R$5503,18,0)</f>
        <v>48</v>
      </c>
      <c r="H1288" t="str">
        <f>VLOOKUP(A1288,'compiled works'!$A$6:$G$5503,7,0)&amp;D1288</f>
        <v>1998No</v>
      </c>
      <c r="I1288">
        <f>VLOOKUP(A1288,'compiled works'!$A$6:$G$5503,7,0)</f>
        <v>1998</v>
      </c>
    </row>
    <row r="1289" spans="1:9">
      <c r="A1289">
        <v>187</v>
      </c>
      <c r="C1289" t="s">
        <v>27971</v>
      </c>
      <c r="D1289" t="s">
        <v>29</v>
      </c>
      <c r="F1289" t="s">
        <v>29860</v>
      </c>
      <c r="G1289">
        <f>VLOOKUP(A1289,'compiled works'!$A$6:$R$5503,18,0)</f>
        <v>48</v>
      </c>
      <c r="H1289" t="str">
        <f>VLOOKUP(A1289,'compiled works'!$A$6:$G$5503,7,0)&amp;D1289</f>
        <v>1998Yes</v>
      </c>
      <c r="I1289">
        <f>VLOOKUP(A1289,'compiled works'!$A$6:$G$5503,7,0)</f>
        <v>1998</v>
      </c>
    </row>
    <row r="1290" spans="1:9">
      <c r="A1290">
        <v>5155</v>
      </c>
      <c r="C1290" t="s">
        <v>27971</v>
      </c>
      <c r="D1290" t="s">
        <v>29</v>
      </c>
      <c r="F1290" t="s">
        <v>29860</v>
      </c>
      <c r="G1290">
        <f>VLOOKUP(A1290,'compiled works'!$A$6:$R$5503,18,0)</f>
        <v>48</v>
      </c>
      <c r="H1290" t="str">
        <f>VLOOKUP(A1290,'compiled works'!$A$6:$G$5503,7,0)&amp;D1290</f>
        <v>1998Yes</v>
      </c>
      <c r="I1290">
        <f>VLOOKUP(A1290,'compiled works'!$A$6:$G$5503,7,0)</f>
        <v>1998</v>
      </c>
    </row>
    <row r="1291" spans="1:9">
      <c r="A1291">
        <v>1336</v>
      </c>
      <c r="C1291" t="s">
        <v>28220</v>
      </c>
      <c r="D1291" t="s">
        <v>18</v>
      </c>
      <c r="F1291" t="s">
        <v>30031</v>
      </c>
      <c r="G1291">
        <f>VLOOKUP(A1291,'compiled works'!$A$6:$R$5503,18,0)</f>
        <v>170</v>
      </c>
      <c r="H1291" t="str">
        <f>VLOOKUP(A1291,'compiled works'!$A$6:$G$5503,7,0)&amp;D1291</f>
        <v>1998No</v>
      </c>
      <c r="I1291">
        <f>VLOOKUP(A1291,'compiled works'!$A$6:$G$5503,7,0)</f>
        <v>1998</v>
      </c>
    </row>
    <row r="1292" spans="1:9">
      <c r="A1292">
        <v>1632</v>
      </c>
      <c r="C1292" t="s">
        <v>28170</v>
      </c>
      <c r="D1292" t="s">
        <v>29</v>
      </c>
      <c r="F1292" t="s">
        <v>30075</v>
      </c>
      <c r="G1292">
        <f>VLOOKUP(A1292,'compiled works'!$A$6:$R$5503,18,0)</f>
        <v>57</v>
      </c>
      <c r="H1292" t="str">
        <f>VLOOKUP(A1292,'compiled works'!$A$6:$G$5503,7,0)&amp;D1292</f>
        <v>1998Yes</v>
      </c>
      <c r="I1292">
        <f>VLOOKUP(A1292,'compiled works'!$A$6:$G$5503,7,0)</f>
        <v>1998</v>
      </c>
    </row>
    <row r="1293" spans="1:9">
      <c r="A1293">
        <v>2331</v>
      </c>
      <c r="C1293" t="s">
        <v>28170</v>
      </c>
      <c r="D1293" t="s">
        <v>29</v>
      </c>
      <c r="F1293" t="s">
        <v>30075</v>
      </c>
      <c r="G1293">
        <f>VLOOKUP(A1293,'compiled works'!$A$6:$R$5503,18,0)</f>
        <v>57</v>
      </c>
      <c r="H1293" t="str">
        <f>VLOOKUP(A1293,'compiled works'!$A$6:$G$5503,7,0)&amp;D1293</f>
        <v>1998Yes</v>
      </c>
      <c r="I1293">
        <f>VLOOKUP(A1293,'compiled works'!$A$6:$G$5503,7,0)</f>
        <v>1998</v>
      </c>
    </row>
    <row r="1294" spans="1:9">
      <c r="A1294">
        <v>877</v>
      </c>
      <c r="C1294" t="s">
        <v>28165</v>
      </c>
      <c r="D1294" t="s">
        <v>29</v>
      </c>
      <c r="F1294" t="s">
        <v>29939</v>
      </c>
      <c r="G1294">
        <f>VLOOKUP(A1294,'compiled works'!$A$6:$R$5503,18,0)</f>
        <v>15</v>
      </c>
      <c r="H1294" t="str">
        <f>VLOOKUP(A1294,'compiled works'!$A$6:$G$5503,7,0)&amp;D1294</f>
        <v>1998Yes</v>
      </c>
      <c r="I1294">
        <f>VLOOKUP(A1294,'compiled works'!$A$6:$G$5503,7,0)</f>
        <v>1998</v>
      </c>
    </row>
    <row r="1295" spans="1:9">
      <c r="A1295">
        <v>2154</v>
      </c>
      <c r="C1295" t="s">
        <v>28165</v>
      </c>
      <c r="D1295" t="s">
        <v>29</v>
      </c>
      <c r="F1295" t="s">
        <v>29939</v>
      </c>
      <c r="G1295">
        <f>VLOOKUP(A1295,'compiled works'!$A$6:$R$5503,18,0)</f>
        <v>48</v>
      </c>
      <c r="H1295" t="str">
        <f>VLOOKUP(A1295,'compiled works'!$A$6:$G$5503,7,0)&amp;D1295</f>
        <v>1998Yes</v>
      </c>
      <c r="I1295">
        <f>VLOOKUP(A1295,'compiled works'!$A$6:$G$5503,7,0)</f>
        <v>1998</v>
      </c>
    </row>
    <row r="1296" spans="1:9">
      <c r="A1296">
        <v>689</v>
      </c>
      <c r="C1296" t="s">
        <v>4687</v>
      </c>
      <c r="D1296" t="s">
        <v>29</v>
      </c>
      <c r="F1296" t="s">
        <v>29939</v>
      </c>
      <c r="G1296">
        <f>VLOOKUP(A1296,'compiled works'!$A$6:$R$5503,18,0)</f>
        <v>223</v>
      </c>
      <c r="H1296" t="str">
        <f>VLOOKUP(A1296,'compiled works'!$A$6:$G$5503,7,0)&amp;D1296</f>
        <v>1998Yes</v>
      </c>
      <c r="I1296">
        <f>VLOOKUP(A1296,'compiled works'!$A$6:$G$5503,7,0)</f>
        <v>1998</v>
      </c>
    </row>
    <row r="1297" spans="1:9">
      <c r="A1297">
        <v>3249</v>
      </c>
      <c r="C1297" s="1" t="s">
        <v>28267</v>
      </c>
      <c r="D1297" s="1" t="s">
        <v>29</v>
      </c>
      <c r="E1297" s="1"/>
      <c r="F1297" t="s">
        <v>29939</v>
      </c>
      <c r="G1297">
        <f>VLOOKUP(A1297,'compiled works'!$A$6:$R$5503,18,0)</f>
        <v>210</v>
      </c>
      <c r="H1297" t="str">
        <f>VLOOKUP(A1297,'compiled works'!$A$6:$G$5503,7,0)&amp;D1297</f>
        <v>1998Yes</v>
      </c>
      <c r="I1297">
        <f>VLOOKUP(A1297,'compiled works'!$A$6:$G$5503,7,0)</f>
        <v>1998</v>
      </c>
    </row>
    <row r="1298" spans="1:9">
      <c r="A1298">
        <v>1532</v>
      </c>
      <c r="C1298" t="s">
        <v>18607</v>
      </c>
      <c r="D1298" t="s">
        <v>29</v>
      </c>
      <c r="F1298" t="s">
        <v>29939</v>
      </c>
      <c r="G1298">
        <f>VLOOKUP(A1298,'compiled works'!$A$6:$R$5503,18,0)</f>
        <v>210</v>
      </c>
      <c r="H1298" t="str">
        <f>VLOOKUP(A1298,'compiled works'!$A$6:$G$5503,7,0)&amp;D1298</f>
        <v>1998Yes</v>
      </c>
      <c r="I1298">
        <f>VLOOKUP(A1298,'compiled works'!$A$6:$G$5503,7,0)</f>
        <v>1998</v>
      </c>
    </row>
    <row r="1299" spans="1:9">
      <c r="A1299">
        <v>1241</v>
      </c>
      <c r="C1299" t="s">
        <v>4847</v>
      </c>
      <c r="D1299" t="s">
        <v>29</v>
      </c>
      <c r="F1299" t="s">
        <v>29939</v>
      </c>
      <c r="G1299">
        <f>VLOOKUP(A1299,'compiled works'!$A$6:$R$5503,18,0)</f>
        <v>107</v>
      </c>
      <c r="H1299" t="str">
        <f>VLOOKUP(A1299,'compiled works'!$A$6:$G$5503,7,0)&amp;D1299</f>
        <v>1998Yes</v>
      </c>
      <c r="I1299">
        <f>VLOOKUP(A1299,'compiled works'!$A$6:$G$5503,7,0)</f>
        <v>1998</v>
      </c>
    </row>
    <row r="1300" spans="1:9">
      <c r="A1300">
        <v>1758</v>
      </c>
      <c r="C1300" t="s">
        <v>4847</v>
      </c>
      <c r="D1300" t="s">
        <v>29</v>
      </c>
      <c r="F1300" t="s">
        <v>29939</v>
      </c>
      <c r="G1300">
        <f>VLOOKUP(A1300,'compiled works'!$A$6:$R$5503,18,0)</f>
        <v>211</v>
      </c>
      <c r="H1300" t="str">
        <f>VLOOKUP(A1300,'compiled works'!$A$6:$G$5503,7,0)&amp;D1300</f>
        <v>1998Yes</v>
      </c>
      <c r="I1300">
        <f>VLOOKUP(A1300,'compiled works'!$A$6:$G$5503,7,0)</f>
        <v>1998</v>
      </c>
    </row>
    <row r="1301" spans="1:9">
      <c r="A1301">
        <v>609</v>
      </c>
      <c r="C1301" t="s">
        <v>4847</v>
      </c>
      <c r="D1301" t="s">
        <v>29</v>
      </c>
      <c r="F1301" t="s">
        <v>29939</v>
      </c>
      <c r="G1301">
        <f>VLOOKUP(A1301,'compiled works'!$A$6:$R$5503,18,0)</f>
        <v>260</v>
      </c>
      <c r="H1301" t="str">
        <f>VLOOKUP(A1301,'compiled works'!$A$6:$G$5503,7,0)&amp;D1301</f>
        <v>1998Yes</v>
      </c>
      <c r="I1301">
        <f>VLOOKUP(A1301,'compiled works'!$A$6:$G$5503,7,0)</f>
        <v>1998</v>
      </c>
    </row>
    <row r="1302" spans="1:9">
      <c r="A1302">
        <v>3271</v>
      </c>
      <c r="C1302" s="1" t="s">
        <v>7066</v>
      </c>
      <c r="D1302" s="1" t="s">
        <v>29</v>
      </c>
      <c r="E1302" s="1"/>
      <c r="F1302" t="s">
        <v>29939</v>
      </c>
      <c r="G1302">
        <f>VLOOKUP(A1302,'compiled works'!$A$6:$R$5503,18,0)</f>
        <v>38</v>
      </c>
      <c r="H1302" t="str">
        <f>VLOOKUP(A1302,'compiled works'!$A$6:$G$5503,7,0)&amp;D1302</f>
        <v>1998Yes</v>
      </c>
      <c r="I1302">
        <f>VLOOKUP(A1302,'compiled works'!$A$6:$G$5503,7,0)</f>
        <v>1998</v>
      </c>
    </row>
    <row r="1303" spans="1:9">
      <c r="A1303">
        <v>3272</v>
      </c>
      <c r="C1303" s="1" t="s">
        <v>7066</v>
      </c>
      <c r="D1303" s="1" t="s">
        <v>29</v>
      </c>
      <c r="E1303" s="1"/>
      <c r="F1303" t="s">
        <v>29939</v>
      </c>
      <c r="G1303">
        <f>VLOOKUP(A1303,'compiled works'!$A$6:$R$5503,18,0)</f>
        <v>38</v>
      </c>
      <c r="H1303" t="str">
        <f>VLOOKUP(A1303,'compiled works'!$A$6:$G$5503,7,0)&amp;D1303</f>
        <v>1998Yes</v>
      </c>
      <c r="I1303">
        <f>VLOOKUP(A1303,'compiled works'!$A$6:$G$5503,7,0)</f>
        <v>1998</v>
      </c>
    </row>
    <row r="1304" spans="1:9">
      <c r="A1304">
        <v>230</v>
      </c>
      <c r="C1304" t="s">
        <v>28173</v>
      </c>
      <c r="D1304" t="s">
        <v>29</v>
      </c>
      <c r="F1304" t="s">
        <v>29871</v>
      </c>
      <c r="G1304">
        <f>VLOOKUP(A1304,'compiled works'!$A$6:$R$5503,18,0)</f>
        <v>211</v>
      </c>
      <c r="H1304" t="str">
        <f>VLOOKUP(A1304,'compiled works'!$A$6:$G$5503,7,0)&amp;D1304</f>
        <v>1998Yes</v>
      </c>
      <c r="I1304">
        <f>VLOOKUP(A1304,'compiled works'!$A$6:$G$5503,7,0)</f>
        <v>1998</v>
      </c>
    </row>
    <row r="1305" spans="1:9">
      <c r="A1305">
        <v>3249</v>
      </c>
      <c r="C1305" s="1" t="s">
        <v>28268</v>
      </c>
      <c r="D1305" s="1" t="s">
        <v>29</v>
      </c>
      <c r="E1305" s="1"/>
      <c r="F1305" t="s">
        <v>30201</v>
      </c>
      <c r="G1305">
        <f>VLOOKUP(A1305,'compiled works'!$A$6:$R$5503,18,0)</f>
        <v>210</v>
      </c>
      <c r="H1305" t="str">
        <f>VLOOKUP(A1305,'compiled works'!$A$6:$G$5503,7,0)&amp;D1305</f>
        <v>1998Yes</v>
      </c>
      <c r="I1305">
        <f>VLOOKUP(A1305,'compiled works'!$A$6:$G$5503,7,0)</f>
        <v>1998</v>
      </c>
    </row>
    <row r="1306" spans="1:9">
      <c r="A1306">
        <v>1336</v>
      </c>
      <c r="C1306" t="s">
        <v>28221</v>
      </c>
      <c r="D1306" t="s">
        <v>18</v>
      </c>
      <c r="F1306" t="s">
        <v>30032</v>
      </c>
      <c r="G1306">
        <f>VLOOKUP(A1306,'compiled works'!$A$6:$R$5503,18,0)</f>
        <v>170</v>
      </c>
      <c r="H1306" t="str">
        <f>VLOOKUP(A1306,'compiled works'!$A$6:$G$5503,7,0)&amp;D1306</f>
        <v>1998No</v>
      </c>
      <c r="I1306">
        <f>VLOOKUP(A1306,'compiled works'!$A$6:$G$5503,7,0)</f>
        <v>1998</v>
      </c>
    </row>
    <row r="1307" spans="1:9">
      <c r="A1307">
        <v>1685</v>
      </c>
      <c r="C1307" t="s">
        <v>18643</v>
      </c>
      <c r="D1307" t="s">
        <v>29</v>
      </c>
      <c r="F1307" t="s">
        <v>30091</v>
      </c>
      <c r="G1307">
        <f>VLOOKUP(A1307,'compiled works'!$A$6:$R$5503,18,0)</f>
        <v>48</v>
      </c>
      <c r="H1307" t="str">
        <f>VLOOKUP(A1307,'compiled works'!$A$6:$G$5503,7,0)&amp;D1307</f>
        <v>1998Yes</v>
      </c>
      <c r="I1307">
        <f>VLOOKUP(A1307,'compiled works'!$A$6:$G$5503,7,0)</f>
        <v>1998</v>
      </c>
    </row>
    <row r="1308" spans="1:9">
      <c r="A1308">
        <v>2154</v>
      </c>
      <c r="C1308" t="s">
        <v>28215</v>
      </c>
      <c r="D1308" t="s">
        <v>29</v>
      </c>
      <c r="F1308" t="s">
        <v>30122</v>
      </c>
      <c r="G1308">
        <f>VLOOKUP(A1308,'compiled works'!$A$6:$R$5503,18,0)</f>
        <v>48</v>
      </c>
      <c r="H1308" t="str">
        <f>VLOOKUP(A1308,'compiled works'!$A$6:$G$5503,7,0)&amp;D1308</f>
        <v>1998Yes</v>
      </c>
      <c r="I1308">
        <f>VLOOKUP(A1308,'compiled works'!$A$6:$G$5503,7,0)</f>
        <v>1998</v>
      </c>
    </row>
    <row r="1309" spans="1:9">
      <c r="A1309">
        <v>1536</v>
      </c>
      <c r="C1309" t="s">
        <v>2919</v>
      </c>
      <c r="D1309" t="s">
        <v>29</v>
      </c>
      <c r="F1309" t="s">
        <v>30065</v>
      </c>
      <c r="G1309">
        <f>VLOOKUP(A1309,'compiled works'!$A$6:$R$5503,18,0)</f>
        <v>211</v>
      </c>
      <c r="H1309" t="str">
        <f>VLOOKUP(A1309,'compiled works'!$A$6:$G$5503,7,0)&amp;D1309</f>
        <v>1998Yes</v>
      </c>
      <c r="I1309">
        <f>VLOOKUP(A1309,'compiled works'!$A$6:$G$5503,7,0)</f>
        <v>1998</v>
      </c>
    </row>
    <row r="1310" spans="1:9">
      <c r="A1310">
        <v>5152</v>
      </c>
      <c r="C1310" t="s">
        <v>2919</v>
      </c>
      <c r="D1310" t="s">
        <v>29</v>
      </c>
      <c r="F1310" t="s">
        <v>30065</v>
      </c>
      <c r="G1310">
        <f>VLOOKUP(A1310,'compiled works'!$A$6:$R$5503,18,0)</f>
        <v>211</v>
      </c>
      <c r="H1310" t="str">
        <f>VLOOKUP(A1310,'compiled works'!$A$6:$G$5503,7,0)&amp;D1310</f>
        <v>1998Yes</v>
      </c>
      <c r="I1310">
        <f>VLOOKUP(A1310,'compiled works'!$A$6:$G$5503,7,0)</f>
        <v>1998</v>
      </c>
    </row>
    <row r="1311" spans="1:9">
      <c r="A1311">
        <v>3235</v>
      </c>
      <c r="C1311" s="1" t="s">
        <v>1636</v>
      </c>
      <c r="D1311" s="1" t="s">
        <v>29</v>
      </c>
      <c r="E1311" s="1"/>
      <c r="F1311" t="s">
        <v>30200</v>
      </c>
      <c r="G1311">
        <f>VLOOKUP(A1311,'compiled works'!$A$6:$R$5503,18,0)</f>
        <v>238</v>
      </c>
      <c r="H1311" t="str">
        <f>VLOOKUP(A1311,'compiled works'!$A$6:$G$5503,7,0)&amp;D1311</f>
        <v>1999Yes</v>
      </c>
      <c r="I1311">
        <f>VLOOKUP(A1311,'compiled works'!$A$6:$G$5503,7,0)</f>
        <v>1999</v>
      </c>
    </row>
    <row r="1312" spans="1:9">
      <c r="A1312">
        <v>5146</v>
      </c>
      <c r="C1312" t="s">
        <v>1301</v>
      </c>
      <c r="D1312" t="s">
        <v>29</v>
      </c>
      <c r="F1312" t="s">
        <v>30287</v>
      </c>
      <c r="G1312">
        <f>VLOOKUP(A1312,'compiled works'!$A$6:$R$5503,18,0)</f>
        <v>274</v>
      </c>
      <c r="H1312" t="str">
        <f>VLOOKUP(A1312,'compiled works'!$A$6:$G$5503,7,0)&amp;D1312</f>
        <v>1999Yes</v>
      </c>
      <c r="I1312">
        <f>VLOOKUP(A1312,'compiled works'!$A$6:$G$5503,7,0)</f>
        <v>1999</v>
      </c>
    </row>
    <row r="1313" spans="1:9">
      <c r="A1313">
        <v>3212</v>
      </c>
      <c r="C1313" s="1" t="s">
        <v>7021</v>
      </c>
      <c r="D1313" s="1" t="s">
        <v>29</v>
      </c>
      <c r="E1313" s="1"/>
      <c r="F1313" t="s">
        <v>30199</v>
      </c>
      <c r="G1313">
        <f>VLOOKUP(A1313,'compiled works'!$A$6:$R$5503,18,0)</f>
        <v>193</v>
      </c>
      <c r="H1313" t="str">
        <f>VLOOKUP(A1313,'compiled works'!$A$6:$G$5503,7,0)&amp;D1313</f>
        <v>1999Yes</v>
      </c>
      <c r="I1313">
        <f>VLOOKUP(A1313,'compiled works'!$A$6:$G$5503,7,0)</f>
        <v>1999</v>
      </c>
    </row>
    <row r="1314" spans="1:9">
      <c r="A1314">
        <v>5147</v>
      </c>
      <c r="C1314" t="s">
        <v>28305</v>
      </c>
      <c r="D1314" t="s">
        <v>18</v>
      </c>
      <c r="F1314" t="s">
        <v>30288</v>
      </c>
      <c r="G1314">
        <f>VLOOKUP(A1314,'compiled works'!$A$6:$R$5503,18,0)</f>
        <v>211</v>
      </c>
      <c r="H1314" t="str">
        <f>VLOOKUP(A1314,'compiled works'!$A$6:$G$5503,7,0)&amp;D1314</f>
        <v>1999No</v>
      </c>
      <c r="I1314">
        <f>VLOOKUP(A1314,'compiled works'!$A$6:$G$5503,7,0)</f>
        <v>1999</v>
      </c>
    </row>
    <row r="1315" spans="1:9">
      <c r="A1315">
        <v>5143</v>
      </c>
      <c r="B1315" t="s">
        <v>28304</v>
      </c>
      <c r="C1315" t="s">
        <v>28182</v>
      </c>
      <c r="D1315" t="s">
        <v>29</v>
      </c>
      <c r="F1315" t="s">
        <v>30284</v>
      </c>
      <c r="G1315">
        <f>VLOOKUP(A1315,'compiled works'!$A$6:$R$5503,18,0)</f>
        <v>211</v>
      </c>
      <c r="H1315" t="str">
        <f>VLOOKUP(A1315,'compiled works'!$A$6:$G$5503,7,0)&amp;D1315</f>
        <v>1999Yes</v>
      </c>
      <c r="I1315">
        <f>VLOOKUP(A1315,'compiled works'!$A$6:$G$5503,7,0)</f>
        <v>1999</v>
      </c>
    </row>
    <row r="1316" spans="1:9">
      <c r="A1316">
        <v>5147</v>
      </c>
      <c r="C1316" t="s">
        <v>336</v>
      </c>
      <c r="D1316" t="s">
        <v>18</v>
      </c>
      <c r="F1316" t="s">
        <v>30289</v>
      </c>
      <c r="G1316">
        <f>VLOOKUP(A1316,'compiled works'!$A$6:$R$5503,18,0)</f>
        <v>211</v>
      </c>
      <c r="H1316" t="str">
        <f>VLOOKUP(A1316,'compiled works'!$A$6:$G$5503,7,0)&amp;D1316</f>
        <v>1999No</v>
      </c>
      <c r="I1316">
        <f>VLOOKUP(A1316,'compiled works'!$A$6:$G$5503,7,0)</f>
        <v>1999</v>
      </c>
    </row>
    <row r="1317" spans="1:9">
      <c r="A1317">
        <v>3205</v>
      </c>
      <c r="C1317" s="1" t="s">
        <v>5171</v>
      </c>
      <c r="D1317" s="1" t="s">
        <v>29</v>
      </c>
      <c r="E1317" s="1"/>
      <c r="F1317" t="s">
        <v>29905</v>
      </c>
      <c r="G1317">
        <f>VLOOKUP(A1317,'compiled works'!$A$6:$R$5503,18,0)</f>
        <v>152</v>
      </c>
      <c r="H1317" t="str">
        <f>VLOOKUP(A1317,'compiled works'!$A$6:$G$5503,7,0)&amp;D1317</f>
        <v>1999Yes</v>
      </c>
      <c r="I1317">
        <f>VLOOKUP(A1317,'compiled works'!$A$6:$G$5503,7,0)</f>
        <v>1999</v>
      </c>
    </row>
    <row r="1318" spans="1:9">
      <c r="A1318">
        <v>401</v>
      </c>
      <c r="C1318" t="s">
        <v>18103</v>
      </c>
      <c r="D1318" t="s">
        <v>29</v>
      </c>
      <c r="F1318" t="s">
        <v>29905</v>
      </c>
      <c r="G1318">
        <f>VLOOKUP(A1318,'compiled works'!$A$6:$R$5503,18,0)</f>
        <v>130</v>
      </c>
      <c r="H1318" t="str">
        <f>VLOOKUP(A1318,'compiled works'!$A$6:$G$5503,7,0)&amp;D1318</f>
        <v>1999Yes</v>
      </c>
      <c r="I1318">
        <f>VLOOKUP(A1318,'compiled works'!$A$6:$G$5503,7,0)</f>
        <v>1999</v>
      </c>
    </row>
    <row r="1319" spans="1:9">
      <c r="A1319">
        <v>2252</v>
      </c>
      <c r="C1319" t="s">
        <v>18103</v>
      </c>
      <c r="D1319" t="s">
        <v>29</v>
      </c>
      <c r="E1319">
        <v>900</v>
      </c>
      <c r="F1319" t="s">
        <v>29905</v>
      </c>
      <c r="G1319">
        <f>VLOOKUP(A1319,'compiled works'!$A$6:$R$5503,18,0)</f>
        <v>130</v>
      </c>
      <c r="H1319" t="str">
        <f>VLOOKUP(A1319,'compiled works'!$A$6:$G$5503,7,0)&amp;D1319</f>
        <v>1999Yes</v>
      </c>
      <c r="I1319">
        <f>VLOOKUP(A1319,'compiled works'!$A$6:$G$5503,7,0)</f>
        <v>1999</v>
      </c>
    </row>
    <row r="1320" spans="1:9">
      <c r="A1320">
        <v>3191</v>
      </c>
      <c r="C1320" s="1" t="s">
        <v>43</v>
      </c>
      <c r="D1320" s="1" t="s">
        <v>29</v>
      </c>
      <c r="E1320" s="1"/>
      <c r="F1320" t="s">
        <v>29905</v>
      </c>
      <c r="G1320">
        <f>VLOOKUP(A1320,'compiled works'!$A$6:$R$5503,18,0)</f>
        <v>225</v>
      </c>
      <c r="H1320" t="str">
        <f>VLOOKUP(A1320,'compiled works'!$A$6:$G$5503,7,0)&amp;D1320</f>
        <v>1999Yes</v>
      </c>
      <c r="I1320">
        <f>VLOOKUP(A1320,'compiled works'!$A$6:$G$5503,7,0)</f>
        <v>1999</v>
      </c>
    </row>
    <row r="1321" spans="1:9">
      <c r="A1321">
        <v>5150</v>
      </c>
      <c r="C1321" t="s">
        <v>17831</v>
      </c>
      <c r="D1321" t="s">
        <v>29</v>
      </c>
      <c r="F1321" t="s">
        <v>29905</v>
      </c>
      <c r="G1321">
        <f>VLOOKUP(A1321,'compiled works'!$A$6:$R$5503,18,0)</f>
        <v>275</v>
      </c>
      <c r="H1321" t="str">
        <f>VLOOKUP(A1321,'compiled works'!$A$6:$G$5503,7,0)&amp;D1321</f>
        <v>1999Yes</v>
      </c>
      <c r="I1321">
        <f>VLOOKUP(A1321,'compiled works'!$A$6:$G$5503,7,0)</f>
        <v>1999</v>
      </c>
    </row>
    <row r="1322" spans="1:9">
      <c r="A1322">
        <v>5141</v>
      </c>
      <c r="C1322" t="s">
        <v>10100</v>
      </c>
      <c r="D1322" t="s">
        <v>29</v>
      </c>
      <c r="F1322" t="str">
        <f>VLOOKUP(A1322,'compiled works'!$A$6:$G$5503,7,0)&amp;MID(C1322,1,4)&amp;D1322</f>
        <v>1999OtheYes</v>
      </c>
      <c r="G1322">
        <f>VLOOKUP(A1322,'compiled works'!$A$6:$R$5503,18,0)</f>
        <v>211</v>
      </c>
      <c r="H1322" t="str">
        <f>VLOOKUP(A1322,'compiled works'!$A$6:$G$5503,7,0)&amp;D1322</f>
        <v>1999Yes</v>
      </c>
      <c r="I1322">
        <f>VLOOKUP(A1322,'compiled works'!$A$6:$G$5503,7,0)</f>
        <v>1999</v>
      </c>
    </row>
    <row r="1323" spans="1:9">
      <c r="A1323">
        <v>2228</v>
      </c>
      <c r="C1323" t="s">
        <v>10100</v>
      </c>
      <c r="D1323" t="s">
        <v>29</v>
      </c>
      <c r="F1323" t="s">
        <v>30130</v>
      </c>
      <c r="G1323">
        <f>VLOOKUP(A1323,'compiled works'!$A$6:$R$5503,18,0)</f>
        <v>273</v>
      </c>
      <c r="H1323" t="str">
        <f>VLOOKUP(A1323,'compiled works'!$A$6:$G$5503,7,0)&amp;D1323</f>
        <v>1999Yes</v>
      </c>
      <c r="I1323">
        <f>VLOOKUP(A1323,'compiled works'!$A$6:$G$5503,7,0)</f>
        <v>1999</v>
      </c>
    </row>
    <row r="1324" spans="1:9">
      <c r="A1324">
        <v>3183</v>
      </c>
      <c r="C1324" s="1" t="s">
        <v>1321</v>
      </c>
      <c r="D1324" s="1" t="s">
        <v>29</v>
      </c>
      <c r="E1324" s="1"/>
      <c r="F1324" t="s">
        <v>29853</v>
      </c>
      <c r="G1324">
        <f>VLOOKUP(A1324,'compiled works'!$A$6:$R$5503,18,0)</f>
        <v>9</v>
      </c>
      <c r="H1324" t="str">
        <f>VLOOKUP(A1324,'compiled works'!$A$6:$G$5503,7,0)&amp;D1324</f>
        <v>1999Yes</v>
      </c>
      <c r="I1324">
        <f>VLOOKUP(A1324,'compiled works'!$A$6:$G$5503,7,0)</f>
        <v>1999</v>
      </c>
    </row>
    <row r="1325" spans="1:9">
      <c r="A1325">
        <v>3179</v>
      </c>
      <c r="C1325" s="1" t="s">
        <v>1321</v>
      </c>
      <c r="D1325" s="1" t="s">
        <v>29</v>
      </c>
      <c r="E1325" s="1"/>
      <c r="F1325" t="s">
        <v>29853</v>
      </c>
      <c r="G1325">
        <f>VLOOKUP(A1325,'compiled works'!$A$6:$R$5503,18,0)</f>
        <v>12</v>
      </c>
      <c r="H1325" t="str">
        <f>VLOOKUP(A1325,'compiled works'!$A$6:$G$5503,7,0)&amp;D1325</f>
        <v>1999Yes</v>
      </c>
      <c r="I1325">
        <f>VLOOKUP(A1325,'compiled works'!$A$6:$G$5503,7,0)</f>
        <v>1999</v>
      </c>
    </row>
    <row r="1326" spans="1:9">
      <c r="A1326">
        <v>3180</v>
      </c>
      <c r="C1326" s="1" t="s">
        <v>1321</v>
      </c>
      <c r="D1326" s="1" t="s">
        <v>29</v>
      </c>
      <c r="E1326" s="1"/>
      <c r="F1326" t="s">
        <v>29853</v>
      </c>
      <c r="G1326">
        <f>VLOOKUP(A1326,'compiled works'!$A$6:$R$5503,18,0)</f>
        <v>12</v>
      </c>
      <c r="H1326" t="str">
        <f>VLOOKUP(A1326,'compiled works'!$A$6:$G$5503,7,0)&amp;D1326</f>
        <v>1999Yes</v>
      </c>
      <c r="I1326">
        <f>VLOOKUP(A1326,'compiled works'!$A$6:$G$5503,7,0)</f>
        <v>1999</v>
      </c>
    </row>
    <row r="1327" spans="1:9">
      <c r="A1327">
        <v>3181</v>
      </c>
      <c r="C1327" s="1" t="s">
        <v>1321</v>
      </c>
      <c r="D1327" s="1" t="s">
        <v>29</v>
      </c>
      <c r="E1327" s="1"/>
      <c r="F1327" t="s">
        <v>29853</v>
      </c>
      <c r="G1327">
        <f>VLOOKUP(A1327,'compiled works'!$A$6:$R$5503,18,0)</f>
        <v>12</v>
      </c>
      <c r="H1327" t="str">
        <f>VLOOKUP(A1327,'compiled works'!$A$6:$G$5503,7,0)&amp;D1327</f>
        <v>1999Yes</v>
      </c>
      <c r="I1327">
        <f>VLOOKUP(A1327,'compiled works'!$A$6:$G$5503,7,0)</f>
        <v>1999</v>
      </c>
    </row>
    <row r="1328" spans="1:9">
      <c r="A1328">
        <v>5140</v>
      </c>
      <c r="C1328" t="s">
        <v>1321</v>
      </c>
      <c r="D1328" t="s">
        <v>29</v>
      </c>
      <c r="F1328" t="s">
        <v>29853</v>
      </c>
      <c r="G1328">
        <f>VLOOKUP(A1328,'compiled works'!$A$6:$R$5503,18,0)</f>
        <v>97</v>
      </c>
      <c r="H1328" t="str">
        <f>VLOOKUP(A1328,'compiled works'!$A$6:$G$5503,7,0)&amp;D1328</f>
        <v>1999Yes</v>
      </c>
      <c r="I1328">
        <f>VLOOKUP(A1328,'compiled works'!$A$6:$G$5503,7,0)</f>
        <v>1999</v>
      </c>
    </row>
    <row r="1329" spans="1:9">
      <c r="A1329">
        <v>1611</v>
      </c>
      <c r="C1329" t="s">
        <v>298</v>
      </c>
      <c r="D1329" t="s">
        <v>29</v>
      </c>
      <c r="F1329" t="s">
        <v>29853</v>
      </c>
      <c r="G1329">
        <f>VLOOKUP(A1329,'compiled works'!$A$6:$R$5503,18,0)</f>
        <v>12</v>
      </c>
      <c r="H1329" t="str">
        <f>VLOOKUP(A1329,'compiled works'!$A$6:$G$5503,7,0)&amp;D1329</f>
        <v>1999Yes</v>
      </c>
      <c r="I1329">
        <f>VLOOKUP(A1329,'compiled works'!$A$6:$G$5503,7,0)</f>
        <v>1999</v>
      </c>
    </row>
    <row r="1330" spans="1:9">
      <c r="A1330">
        <v>3215</v>
      </c>
      <c r="C1330" s="1" t="s">
        <v>298</v>
      </c>
      <c r="D1330" s="1" t="s">
        <v>29</v>
      </c>
      <c r="E1330" s="1"/>
      <c r="F1330" t="s">
        <v>29853</v>
      </c>
      <c r="G1330">
        <f>VLOOKUP(A1330,'compiled works'!$A$6:$R$5503,18,0)</f>
        <v>68</v>
      </c>
      <c r="H1330" t="str">
        <f>VLOOKUP(A1330,'compiled works'!$A$6:$G$5503,7,0)&amp;D1330</f>
        <v>1999Yes</v>
      </c>
      <c r="I1330">
        <f>VLOOKUP(A1330,'compiled works'!$A$6:$G$5503,7,0)</f>
        <v>1999</v>
      </c>
    </row>
    <row r="1331" spans="1:9">
      <c r="A1331">
        <v>146</v>
      </c>
      <c r="C1331" t="s">
        <v>298</v>
      </c>
      <c r="D1331" t="s">
        <v>29</v>
      </c>
      <c r="F1331" t="s">
        <v>29853</v>
      </c>
      <c r="G1331">
        <f>VLOOKUP(A1331,'compiled works'!$A$6:$R$5503,18,0)</f>
        <v>103</v>
      </c>
      <c r="H1331" t="str">
        <f>VLOOKUP(A1331,'compiled works'!$A$6:$G$5503,7,0)&amp;D1331</f>
        <v>1999Yes</v>
      </c>
      <c r="I1331">
        <f>VLOOKUP(A1331,'compiled works'!$A$6:$G$5503,7,0)</f>
        <v>1999</v>
      </c>
    </row>
    <row r="1332" spans="1:9">
      <c r="A1332">
        <v>2327</v>
      </c>
      <c r="C1332" t="s">
        <v>298</v>
      </c>
      <c r="D1332" t="s">
        <v>29</v>
      </c>
      <c r="F1332" t="s">
        <v>29853</v>
      </c>
      <c r="G1332">
        <f>VLOOKUP(A1332,'compiled works'!$A$6:$R$5503,18,0)</f>
        <v>103</v>
      </c>
      <c r="H1332" t="str">
        <f>VLOOKUP(A1332,'compiled works'!$A$6:$G$5503,7,0)&amp;D1332</f>
        <v>1999Yes</v>
      </c>
      <c r="I1332">
        <f>VLOOKUP(A1332,'compiled works'!$A$6:$G$5503,7,0)</f>
        <v>1999</v>
      </c>
    </row>
    <row r="1333" spans="1:9">
      <c r="A1333">
        <v>2332</v>
      </c>
      <c r="C1333" t="s">
        <v>298</v>
      </c>
      <c r="D1333" t="s">
        <v>29</v>
      </c>
      <c r="F1333" t="s">
        <v>29853</v>
      </c>
      <c r="G1333">
        <f>VLOOKUP(A1333,'compiled works'!$A$6:$R$5503,18,0)</f>
        <v>103</v>
      </c>
      <c r="H1333" t="str">
        <f>VLOOKUP(A1333,'compiled works'!$A$6:$G$5503,7,0)&amp;D1333</f>
        <v>1999Yes</v>
      </c>
      <c r="I1333">
        <f>VLOOKUP(A1333,'compiled works'!$A$6:$G$5503,7,0)</f>
        <v>1999</v>
      </c>
    </row>
    <row r="1334" spans="1:9">
      <c r="A1334">
        <v>3224</v>
      </c>
      <c r="C1334" s="1" t="s">
        <v>298</v>
      </c>
      <c r="D1334" s="1" t="s">
        <v>29</v>
      </c>
      <c r="E1334" s="1"/>
      <c r="F1334" t="s">
        <v>29853</v>
      </c>
      <c r="G1334">
        <f>VLOOKUP(A1334,'compiled works'!$A$6:$R$5503,18,0)</f>
        <v>103</v>
      </c>
      <c r="H1334" t="str">
        <f>VLOOKUP(A1334,'compiled works'!$A$6:$G$5503,7,0)&amp;D1334</f>
        <v>1999Yes</v>
      </c>
      <c r="I1334">
        <f>VLOOKUP(A1334,'compiled works'!$A$6:$G$5503,7,0)</f>
        <v>1999</v>
      </c>
    </row>
    <row r="1335" spans="1:9">
      <c r="A1335">
        <v>3234</v>
      </c>
      <c r="C1335" s="1" t="s">
        <v>298</v>
      </c>
      <c r="D1335" s="1" t="s">
        <v>29</v>
      </c>
      <c r="E1335" s="1"/>
      <c r="F1335" t="s">
        <v>29853</v>
      </c>
      <c r="G1335">
        <f>VLOOKUP(A1335,'compiled works'!$A$6:$R$5503,18,0)</f>
        <v>103</v>
      </c>
      <c r="H1335" t="str">
        <f>VLOOKUP(A1335,'compiled works'!$A$6:$G$5503,7,0)&amp;D1335</f>
        <v>1999Yes</v>
      </c>
      <c r="I1335">
        <f>VLOOKUP(A1335,'compiled works'!$A$6:$G$5503,7,0)</f>
        <v>1999</v>
      </c>
    </row>
    <row r="1336" spans="1:9">
      <c r="A1336">
        <v>3205</v>
      </c>
      <c r="C1336" s="1" t="s">
        <v>298</v>
      </c>
      <c r="D1336" s="1" t="s">
        <v>29</v>
      </c>
      <c r="E1336" s="1"/>
      <c r="F1336" t="s">
        <v>29853</v>
      </c>
      <c r="G1336">
        <f>VLOOKUP(A1336,'compiled works'!$A$6:$R$5503,18,0)</f>
        <v>152</v>
      </c>
      <c r="H1336" t="str">
        <f>VLOOKUP(A1336,'compiled works'!$A$6:$G$5503,7,0)&amp;D1336</f>
        <v>1999Yes</v>
      </c>
      <c r="I1336">
        <f>VLOOKUP(A1336,'compiled works'!$A$6:$G$5503,7,0)</f>
        <v>1999</v>
      </c>
    </row>
    <row r="1337" spans="1:9">
      <c r="A1337">
        <v>2279</v>
      </c>
      <c r="C1337" t="s">
        <v>298</v>
      </c>
      <c r="D1337" t="s">
        <v>29</v>
      </c>
      <c r="F1337" t="s">
        <v>29853</v>
      </c>
      <c r="G1337">
        <f>VLOOKUP(A1337,'compiled works'!$A$6:$R$5503,18,0)</f>
        <v>153</v>
      </c>
      <c r="H1337" t="str">
        <f>VLOOKUP(A1337,'compiled works'!$A$6:$G$5503,7,0)&amp;D1337</f>
        <v>1999Yes</v>
      </c>
      <c r="I1337">
        <f>VLOOKUP(A1337,'compiled works'!$A$6:$G$5503,7,0)</f>
        <v>1999</v>
      </c>
    </row>
    <row r="1338" spans="1:9">
      <c r="A1338">
        <v>1264</v>
      </c>
      <c r="C1338" t="s">
        <v>298</v>
      </c>
      <c r="D1338" t="s">
        <v>29</v>
      </c>
      <c r="F1338" t="s">
        <v>29853</v>
      </c>
      <c r="G1338">
        <f>VLOOKUP(A1338,'compiled works'!$A$6:$R$5503,18,0)</f>
        <v>171</v>
      </c>
      <c r="H1338" t="str">
        <f>VLOOKUP(A1338,'compiled works'!$A$6:$G$5503,7,0)&amp;D1338</f>
        <v>1999Yes</v>
      </c>
      <c r="I1338">
        <f>VLOOKUP(A1338,'compiled works'!$A$6:$G$5503,7,0)</f>
        <v>1999</v>
      </c>
    </row>
    <row r="1339" spans="1:9">
      <c r="A1339">
        <v>3207</v>
      </c>
      <c r="C1339" s="1" t="s">
        <v>298</v>
      </c>
      <c r="D1339" s="1" t="s">
        <v>29</v>
      </c>
      <c r="E1339" s="1"/>
      <c r="F1339" t="s">
        <v>29853</v>
      </c>
      <c r="G1339">
        <f>VLOOKUP(A1339,'compiled works'!$A$6:$R$5503,18,0)</f>
        <v>171</v>
      </c>
      <c r="H1339" t="str">
        <f>VLOOKUP(A1339,'compiled works'!$A$6:$G$5503,7,0)&amp;D1339</f>
        <v>1999Yes</v>
      </c>
      <c r="I1339">
        <f>VLOOKUP(A1339,'compiled works'!$A$6:$G$5503,7,0)</f>
        <v>1999</v>
      </c>
    </row>
    <row r="1340" spans="1:9">
      <c r="A1340">
        <v>2289</v>
      </c>
      <c r="C1340" t="s">
        <v>298</v>
      </c>
      <c r="D1340" t="s">
        <v>29</v>
      </c>
      <c r="F1340" t="s">
        <v>29853</v>
      </c>
      <c r="G1340">
        <f>VLOOKUP(A1340,'compiled works'!$A$6:$R$5503,18,0)</f>
        <v>263</v>
      </c>
      <c r="H1340" t="str">
        <f>VLOOKUP(A1340,'compiled works'!$A$6:$G$5503,7,0)&amp;D1340</f>
        <v>1999Yes</v>
      </c>
      <c r="I1340">
        <f>VLOOKUP(A1340,'compiled works'!$A$6:$G$5503,7,0)</f>
        <v>1999</v>
      </c>
    </row>
    <row r="1341" spans="1:9">
      <c r="A1341">
        <v>3190</v>
      </c>
      <c r="C1341" s="1" t="s">
        <v>298</v>
      </c>
      <c r="D1341" s="1" t="s">
        <v>29</v>
      </c>
      <c r="E1341" s="1"/>
      <c r="F1341" t="s">
        <v>29853</v>
      </c>
      <c r="G1341">
        <f>VLOOKUP(A1341,'compiled works'!$A$6:$R$5503,18,0)</f>
        <v>263</v>
      </c>
      <c r="H1341" t="str">
        <f>VLOOKUP(A1341,'compiled works'!$A$6:$G$5503,7,0)&amp;D1341</f>
        <v>1999Yes</v>
      </c>
      <c r="I1341">
        <f>VLOOKUP(A1341,'compiled works'!$A$6:$G$5503,7,0)</f>
        <v>1999</v>
      </c>
    </row>
    <row r="1342" spans="1:9">
      <c r="A1342">
        <v>240</v>
      </c>
      <c r="C1342" t="s">
        <v>28175</v>
      </c>
      <c r="D1342" t="s">
        <v>29</v>
      </c>
      <c r="F1342" t="s">
        <v>29853</v>
      </c>
      <c r="G1342">
        <f>VLOOKUP(A1342,'compiled works'!$A$6:$R$5503,18,0)</f>
        <v>16</v>
      </c>
      <c r="H1342" t="str">
        <f>VLOOKUP(A1342,'compiled works'!$A$6:$G$5503,7,0)&amp;D1342</f>
        <v>1999Yes</v>
      </c>
      <c r="I1342">
        <f>VLOOKUP(A1342,'compiled works'!$A$6:$G$5503,7,0)</f>
        <v>1999</v>
      </c>
    </row>
    <row r="1343" spans="1:9">
      <c r="A1343">
        <v>1666</v>
      </c>
      <c r="C1343" t="s">
        <v>1426</v>
      </c>
      <c r="D1343" t="s">
        <v>29</v>
      </c>
      <c r="F1343" t="s">
        <v>29853</v>
      </c>
      <c r="G1343">
        <f>VLOOKUP(A1343,'compiled works'!$A$6:$R$5503,18,0)</f>
        <v>12</v>
      </c>
      <c r="H1343" t="str">
        <f>VLOOKUP(A1343,'compiled works'!$A$6:$G$5503,7,0)&amp;D1343</f>
        <v>1999Yes</v>
      </c>
      <c r="I1343">
        <f>VLOOKUP(A1343,'compiled works'!$A$6:$G$5503,7,0)</f>
        <v>1999</v>
      </c>
    </row>
    <row r="1344" spans="1:9">
      <c r="A1344">
        <v>5144</v>
      </c>
      <c r="C1344" t="s">
        <v>1426</v>
      </c>
      <c r="D1344" t="s">
        <v>18</v>
      </c>
      <c r="F1344" t="s">
        <v>30286</v>
      </c>
      <c r="G1344">
        <f>VLOOKUP(A1344,'compiled works'!$A$6:$R$5503,18,0)</f>
        <v>272</v>
      </c>
      <c r="H1344" t="str">
        <f>VLOOKUP(A1344,'compiled works'!$A$6:$G$5503,7,0)&amp;D1344</f>
        <v>1999No</v>
      </c>
      <c r="I1344">
        <f>VLOOKUP(A1344,'compiled works'!$A$6:$G$5503,7,0)</f>
        <v>1999</v>
      </c>
    </row>
    <row r="1345" spans="1:9">
      <c r="A1345">
        <v>5148</v>
      </c>
      <c r="C1345" t="s">
        <v>36</v>
      </c>
      <c r="D1345" t="s">
        <v>29</v>
      </c>
      <c r="F1345" t="s">
        <v>29853</v>
      </c>
      <c r="G1345">
        <f>VLOOKUP(A1345,'compiled works'!$A$6:$R$5503,18,0)</f>
        <v>38</v>
      </c>
      <c r="H1345" t="str">
        <f>VLOOKUP(A1345,'compiled works'!$A$6:$G$5503,7,0)&amp;D1345</f>
        <v>1999Yes</v>
      </c>
      <c r="I1345">
        <f>VLOOKUP(A1345,'compiled works'!$A$6:$G$5503,7,0)</f>
        <v>1999</v>
      </c>
    </row>
    <row r="1346" spans="1:9">
      <c r="A1346">
        <v>5149</v>
      </c>
      <c r="C1346" t="s">
        <v>605</v>
      </c>
      <c r="D1346" t="s">
        <v>29</v>
      </c>
      <c r="F1346" t="s">
        <v>29853</v>
      </c>
      <c r="G1346">
        <f>VLOOKUP(A1346,'compiled works'!$A$6:$R$5503,18,0)</f>
        <v>97</v>
      </c>
      <c r="H1346" t="str">
        <f>VLOOKUP(A1346,'compiled works'!$A$6:$G$5503,7,0)&amp;D1346</f>
        <v>1999Yes</v>
      </c>
      <c r="I1346">
        <f>VLOOKUP(A1346,'compiled works'!$A$6:$G$5503,7,0)</f>
        <v>1999</v>
      </c>
    </row>
    <row r="1347" spans="1:9">
      <c r="A1347">
        <v>3213</v>
      </c>
      <c r="C1347" s="1" t="s">
        <v>605</v>
      </c>
      <c r="D1347" s="1" t="s">
        <v>29</v>
      </c>
      <c r="E1347" s="1"/>
      <c r="F1347" t="s">
        <v>29853</v>
      </c>
      <c r="G1347">
        <f>VLOOKUP(A1347,'compiled works'!$A$6:$R$5503,18,0)</f>
        <v>250</v>
      </c>
      <c r="H1347" t="str">
        <f>VLOOKUP(A1347,'compiled works'!$A$6:$G$5503,7,0)&amp;D1347</f>
        <v>1999Yes</v>
      </c>
      <c r="I1347">
        <f>VLOOKUP(A1347,'compiled works'!$A$6:$G$5503,7,0)</f>
        <v>1999</v>
      </c>
    </row>
    <row r="1348" spans="1:9">
      <c r="A1348">
        <v>5143</v>
      </c>
      <c r="B1348" t="s">
        <v>28304</v>
      </c>
      <c r="C1348" t="s">
        <v>28183</v>
      </c>
      <c r="D1348" t="s">
        <v>29</v>
      </c>
      <c r="F1348" t="s">
        <v>30285</v>
      </c>
      <c r="G1348">
        <f>VLOOKUP(A1348,'compiled works'!$A$6:$R$5503,18,0)</f>
        <v>211</v>
      </c>
      <c r="H1348" t="str">
        <f>VLOOKUP(A1348,'compiled works'!$A$6:$G$5503,7,0)&amp;D1348</f>
        <v>1999Yes</v>
      </c>
      <c r="I1348">
        <f>VLOOKUP(A1348,'compiled works'!$A$6:$G$5503,7,0)</f>
        <v>1999</v>
      </c>
    </row>
    <row r="1349" spans="1:9">
      <c r="A1349">
        <v>3185</v>
      </c>
      <c r="C1349" s="1" t="s">
        <v>6853</v>
      </c>
      <c r="D1349" s="1" t="s">
        <v>29</v>
      </c>
      <c r="E1349" s="1"/>
      <c r="F1349" t="s">
        <v>29886</v>
      </c>
      <c r="G1349">
        <f>VLOOKUP(A1349,'compiled works'!$A$6:$R$5503,18,0)</f>
        <v>138</v>
      </c>
      <c r="H1349" t="str">
        <f>VLOOKUP(A1349,'compiled works'!$A$6:$G$5503,7,0)&amp;D1349</f>
        <v>1999Yes</v>
      </c>
      <c r="I1349">
        <f>VLOOKUP(A1349,'compiled works'!$A$6:$G$5503,7,0)</f>
        <v>1999</v>
      </c>
    </row>
    <row r="1350" spans="1:9">
      <c r="A1350">
        <v>3205</v>
      </c>
      <c r="C1350" s="1" t="s">
        <v>4687</v>
      </c>
      <c r="D1350" s="1" t="s">
        <v>29</v>
      </c>
      <c r="E1350" s="1"/>
      <c r="F1350" t="s">
        <v>29886</v>
      </c>
      <c r="G1350">
        <f>VLOOKUP(A1350,'compiled works'!$A$6:$R$5503,18,0)</f>
        <v>152</v>
      </c>
      <c r="H1350" t="str">
        <f>VLOOKUP(A1350,'compiled works'!$A$6:$G$5503,7,0)&amp;D1350</f>
        <v>1999Yes</v>
      </c>
      <c r="I1350">
        <f>VLOOKUP(A1350,'compiled works'!$A$6:$G$5503,7,0)</f>
        <v>1999</v>
      </c>
    </row>
    <row r="1351" spans="1:9">
      <c r="A1351">
        <v>3227</v>
      </c>
      <c r="C1351" s="1" t="s">
        <v>4687</v>
      </c>
      <c r="D1351" s="1" t="s">
        <v>29</v>
      </c>
      <c r="E1351" s="1"/>
      <c r="F1351" t="s">
        <v>29886</v>
      </c>
      <c r="G1351">
        <f>VLOOKUP(A1351,'compiled works'!$A$6:$R$5503,18,0)</f>
        <v>223</v>
      </c>
      <c r="H1351" t="str">
        <f>VLOOKUP(A1351,'compiled works'!$A$6:$G$5503,7,0)&amp;D1351</f>
        <v>1999Yes</v>
      </c>
      <c r="I1351">
        <f>VLOOKUP(A1351,'compiled works'!$A$6:$G$5503,7,0)</f>
        <v>1999</v>
      </c>
    </row>
    <row r="1352" spans="1:9">
      <c r="A1352">
        <v>295</v>
      </c>
      <c r="C1352" t="s">
        <v>4847</v>
      </c>
      <c r="D1352" t="s">
        <v>29</v>
      </c>
      <c r="F1352" t="s">
        <v>29886</v>
      </c>
      <c r="G1352">
        <f>VLOOKUP(A1352,'compiled works'!$A$6:$R$5503,18,0)</f>
        <v>260</v>
      </c>
      <c r="H1352" t="str">
        <f>VLOOKUP(A1352,'compiled works'!$A$6:$G$5503,7,0)&amp;D1352</f>
        <v>1999Yes</v>
      </c>
      <c r="I1352">
        <f>VLOOKUP(A1352,'compiled works'!$A$6:$G$5503,7,0)</f>
        <v>1999</v>
      </c>
    </row>
    <row r="1353" spans="1:9">
      <c r="A1353">
        <v>3225</v>
      </c>
      <c r="C1353" s="1" t="s">
        <v>7066</v>
      </c>
      <c r="D1353" s="1" t="s">
        <v>29</v>
      </c>
      <c r="E1353" s="1"/>
      <c r="F1353" t="s">
        <v>29886</v>
      </c>
      <c r="G1353">
        <f>VLOOKUP(A1353,'compiled works'!$A$6:$R$5503,18,0)</f>
        <v>107</v>
      </c>
      <c r="H1353" t="str">
        <f>VLOOKUP(A1353,'compiled works'!$A$6:$G$5503,7,0)&amp;D1353</f>
        <v>1999Yes</v>
      </c>
      <c r="I1353">
        <f>VLOOKUP(A1353,'compiled works'!$A$6:$G$5503,7,0)</f>
        <v>1999</v>
      </c>
    </row>
    <row r="1354" spans="1:9">
      <c r="A1354">
        <v>5143</v>
      </c>
      <c r="B1354" t="s">
        <v>28303</v>
      </c>
      <c r="C1354" t="s">
        <v>28302</v>
      </c>
      <c r="D1354" t="s">
        <v>29</v>
      </c>
      <c r="F1354" t="s">
        <v>30283</v>
      </c>
      <c r="G1354">
        <f>VLOOKUP(A1354,'compiled works'!$A$6:$R$5503,18,0)</f>
        <v>211</v>
      </c>
      <c r="H1354" t="str">
        <f>VLOOKUP(A1354,'compiled works'!$A$6:$G$5503,7,0)&amp;D1354</f>
        <v>1999Yes</v>
      </c>
      <c r="I1354">
        <f>VLOOKUP(A1354,'compiled works'!$A$6:$G$5503,7,0)</f>
        <v>1999</v>
      </c>
    </row>
    <row r="1355" spans="1:9">
      <c r="A1355">
        <v>5142</v>
      </c>
      <c r="C1355" t="s">
        <v>27932</v>
      </c>
      <c r="D1355" t="s">
        <v>29</v>
      </c>
      <c r="F1355" t="s">
        <v>30282</v>
      </c>
      <c r="G1355">
        <f>VLOOKUP(A1355,'compiled works'!$A$6:$R$5503,18,0)</f>
        <v>211</v>
      </c>
      <c r="H1355" t="str">
        <f>VLOOKUP(A1355,'compiled works'!$A$6:$G$5503,7,0)&amp;D1355</f>
        <v>1999Yes</v>
      </c>
      <c r="I1355">
        <f>VLOOKUP(A1355,'compiled works'!$A$6:$G$5503,7,0)</f>
        <v>1999</v>
      </c>
    </row>
    <row r="1356" spans="1:9">
      <c r="A1356">
        <v>154</v>
      </c>
      <c r="C1356" t="s">
        <v>28169</v>
      </c>
      <c r="D1356" t="s">
        <v>29</v>
      </c>
      <c r="F1356" t="s">
        <v>29855</v>
      </c>
      <c r="G1356">
        <f>VLOOKUP(A1356,'compiled works'!$A$6:$R$5503,18,0)</f>
        <v>188</v>
      </c>
      <c r="H1356" t="str">
        <f>VLOOKUP(A1356,'compiled works'!$A$6:$G$5503,7,0)&amp;D1356</f>
        <v>2000Yes</v>
      </c>
      <c r="I1356">
        <f>VLOOKUP(A1356,'compiled works'!$A$6:$G$5503,7,0)</f>
        <v>2000</v>
      </c>
    </row>
    <row r="1357" spans="1:9">
      <c r="A1357">
        <v>5136</v>
      </c>
      <c r="C1357" t="s">
        <v>1636</v>
      </c>
      <c r="D1357" t="s">
        <v>29</v>
      </c>
      <c r="F1357" t="s">
        <v>30281</v>
      </c>
      <c r="G1357">
        <f>VLOOKUP(A1357,'compiled works'!$A$6:$R$5503,18,0)</f>
        <v>238</v>
      </c>
      <c r="H1357" t="str">
        <f>VLOOKUP(A1357,'compiled works'!$A$6:$G$5503,7,0)&amp;D1357</f>
        <v>2000Yes</v>
      </c>
      <c r="I1357">
        <f>VLOOKUP(A1357,'compiled works'!$A$6:$G$5503,7,0)</f>
        <v>2000</v>
      </c>
    </row>
    <row r="1358" spans="1:9">
      <c r="A1358">
        <v>5130</v>
      </c>
      <c r="C1358" t="s">
        <v>1301</v>
      </c>
      <c r="D1358" t="s">
        <v>29</v>
      </c>
      <c r="F1358" t="s">
        <v>30277</v>
      </c>
      <c r="G1358">
        <f>VLOOKUP(A1358,'compiled works'!$A$6:$R$5503,18,0)</f>
        <v>211</v>
      </c>
      <c r="H1358" t="str">
        <f>VLOOKUP(A1358,'compiled works'!$A$6:$G$5503,7,0)&amp;D1358</f>
        <v>2000Yes</v>
      </c>
      <c r="I1358">
        <f>VLOOKUP(A1358,'compiled works'!$A$6:$G$5503,7,0)</f>
        <v>2000</v>
      </c>
    </row>
    <row r="1359" spans="1:9">
      <c r="A1359">
        <v>5134</v>
      </c>
      <c r="C1359" t="s">
        <v>28277</v>
      </c>
      <c r="D1359" t="s">
        <v>29</v>
      </c>
      <c r="F1359" t="s">
        <v>30280</v>
      </c>
      <c r="G1359">
        <f>VLOOKUP(A1359,'compiled works'!$A$6:$R$5503,18,0)</f>
        <v>210</v>
      </c>
      <c r="H1359" t="str">
        <f>VLOOKUP(A1359,'compiled works'!$A$6:$G$5503,7,0)&amp;D1359</f>
        <v>2000Yes</v>
      </c>
      <c r="I1359">
        <f>VLOOKUP(A1359,'compiled works'!$A$6:$G$5503,7,0)</f>
        <v>2000</v>
      </c>
    </row>
    <row r="1360" spans="1:9">
      <c r="A1360">
        <v>2008</v>
      </c>
      <c r="C1360" t="s">
        <v>22182</v>
      </c>
      <c r="D1360" t="s">
        <v>29</v>
      </c>
      <c r="F1360" t="s">
        <v>30115</v>
      </c>
      <c r="G1360">
        <f>VLOOKUP(A1360,'compiled works'!$A$6:$R$5503,18,0)</f>
        <v>38</v>
      </c>
      <c r="H1360" t="str">
        <f>VLOOKUP(A1360,'compiled works'!$A$6:$G$5503,7,0)&amp;D1360</f>
        <v>2000Yes</v>
      </c>
      <c r="I1360">
        <f>VLOOKUP(A1360,'compiled works'!$A$6:$G$5503,7,0)</f>
        <v>2000</v>
      </c>
    </row>
    <row r="1361" spans="1:9">
      <c r="A1361">
        <v>5133</v>
      </c>
      <c r="C1361" t="s">
        <v>28299</v>
      </c>
      <c r="D1361" t="s">
        <v>29</v>
      </c>
      <c r="F1361" t="s">
        <v>30278</v>
      </c>
      <c r="G1361">
        <f>VLOOKUP(A1361,'compiled works'!$A$6:$R$5503,18,0)</f>
        <v>211</v>
      </c>
      <c r="H1361" t="str">
        <f>VLOOKUP(A1361,'compiled works'!$A$6:$G$5503,7,0)&amp;D1361</f>
        <v>2000Yes</v>
      </c>
      <c r="I1361">
        <f>VLOOKUP(A1361,'compiled works'!$A$6:$G$5503,7,0)</f>
        <v>2000</v>
      </c>
    </row>
    <row r="1362" spans="1:9">
      <c r="A1362">
        <v>3156</v>
      </c>
      <c r="C1362" s="1" t="s">
        <v>5171</v>
      </c>
      <c r="D1362" s="1" t="s">
        <v>29</v>
      </c>
      <c r="F1362" t="str">
        <f>I1362&amp;MID(C1362,1,4)&amp;D1362</f>
        <v>2000Ni-HYes</v>
      </c>
      <c r="G1362">
        <f>VLOOKUP(A1362,'compiled works'!$A$6:$R$5503,18,0)</f>
        <v>90</v>
      </c>
      <c r="H1362" t="str">
        <f>VLOOKUP(A1362,'compiled works'!$A$6:$G$5503,7,0)&amp;D1362</f>
        <v>2000Yes</v>
      </c>
      <c r="I1362">
        <f>VLOOKUP(A1362,'compiled works'!$A$6:$G$5503,7,0)</f>
        <v>2000</v>
      </c>
    </row>
    <row r="1363" spans="1:9">
      <c r="A1363">
        <v>204</v>
      </c>
      <c r="C1363" t="s">
        <v>5171</v>
      </c>
      <c r="D1363" t="s">
        <v>29</v>
      </c>
      <c r="F1363" t="s">
        <v>29864</v>
      </c>
      <c r="G1363">
        <f>VLOOKUP(A1363,'compiled works'!$A$6:$R$5503,18,0)</f>
        <v>223</v>
      </c>
      <c r="H1363" t="str">
        <f>VLOOKUP(A1363,'compiled works'!$A$6:$G$5503,7,0)&amp;D1363</f>
        <v>2000Yes</v>
      </c>
      <c r="I1363">
        <f>VLOOKUP(A1363,'compiled works'!$A$6:$G$5503,7,0)</f>
        <v>2000</v>
      </c>
    </row>
    <row r="1364" spans="1:9">
      <c r="A1364">
        <v>531</v>
      </c>
      <c r="C1364" t="s">
        <v>18103</v>
      </c>
      <c r="D1364" t="s">
        <v>29</v>
      </c>
      <c r="F1364" t="s">
        <v>29864</v>
      </c>
      <c r="G1364">
        <f>VLOOKUP(A1364,'compiled works'!$A$6:$R$5503,18,0)</f>
        <v>225</v>
      </c>
      <c r="H1364" t="str">
        <f>VLOOKUP(A1364,'compiled works'!$A$6:$G$5503,7,0)&amp;D1364</f>
        <v>2000Yes</v>
      </c>
      <c r="I1364">
        <f>VLOOKUP(A1364,'compiled works'!$A$6:$G$5503,7,0)</f>
        <v>2000</v>
      </c>
    </row>
    <row r="1365" spans="1:9">
      <c r="A1365">
        <v>1914</v>
      </c>
      <c r="C1365" t="s">
        <v>10100</v>
      </c>
      <c r="D1365" t="s">
        <v>29</v>
      </c>
      <c r="F1365" t="str">
        <f>VLOOKUP(A1365,'compiled works'!$A$6:$G$5503,7,0)&amp;MID(C1365,1,4)&amp;D1365</f>
        <v>2000OtheYes</v>
      </c>
      <c r="G1365">
        <f>VLOOKUP(A1365,'compiled works'!$A$6:$R$5503,18,0)</f>
        <v>152</v>
      </c>
      <c r="H1365" t="str">
        <f>VLOOKUP(A1365,'compiled works'!$A$6:$G$5503,7,0)&amp;D1365</f>
        <v>2000Yes</v>
      </c>
      <c r="I1365">
        <f>VLOOKUP(A1365,'compiled works'!$A$6:$G$5503,7,0)</f>
        <v>2000</v>
      </c>
    </row>
    <row r="1366" spans="1:9">
      <c r="A1366">
        <v>3133</v>
      </c>
      <c r="C1366" t="s">
        <v>10100</v>
      </c>
      <c r="D1366" s="1" t="s">
        <v>29</v>
      </c>
      <c r="F1366" t="str">
        <f>VLOOKUP(A1366,'compiled works'!$A$6:$G$5503,7,0)&amp;MID(C1366,1,4)&amp;D1366</f>
        <v>2000OtheYes</v>
      </c>
      <c r="G1366">
        <f>VLOOKUP(A1366,'compiled works'!$A$6:$R$5503,18,0)</f>
        <v>209</v>
      </c>
      <c r="H1366" t="str">
        <f>VLOOKUP(A1366,'compiled works'!$A$6:$G$5503,7,0)&amp;D1366</f>
        <v>2000Yes</v>
      </c>
      <c r="I1366">
        <f>VLOOKUP(A1366,'compiled works'!$A$6:$G$5503,7,0)</f>
        <v>2000</v>
      </c>
    </row>
    <row r="1367" spans="1:9">
      <c r="A1367">
        <v>5131</v>
      </c>
      <c r="C1367" t="s">
        <v>10100</v>
      </c>
      <c r="D1367" t="s">
        <v>29</v>
      </c>
      <c r="F1367" t="str">
        <f>VLOOKUP(A1367,'compiled works'!$A$6:$G$5503,7,0)&amp;MID(C1367,1,4)&amp;D1367</f>
        <v>2000OtheYes</v>
      </c>
      <c r="G1367">
        <f>VLOOKUP(A1367,'compiled works'!$A$6:$R$5503,18,0)</f>
        <v>211</v>
      </c>
      <c r="H1367" t="str">
        <f>VLOOKUP(A1367,'compiled works'!$A$6:$G$5503,7,0)&amp;D1367</f>
        <v>2000Yes</v>
      </c>
      <c r="I1367">
        <f>VLOOKUP(A1367,'compiled works'!$A$6:$G$5503,7,0)</f>
        <v>2000</v>
      </c>
    </row>
    <row r="1368" spans="1:9">
      <c r="A1368">
        <v>3172</v>
      </c>
      <c r="C1368" t="s">
        <v>10100</v>
      </c>
      <c r="D1368" s="1" t="s">
        <v>29</v>
      </c>
      <c r="F1368" t="str">
        <f>VLOOKUP(A1368,'compiled works'!$A$6:$G$5503,7,0)&amp;MID(C1368,1,4)&amp;D1368</f>
        <v>2000OtheYes</v>
      </c>
      <c r="G1368">
        <f>VLOOKUP(A1368,'compiled works'!$A$6:$R$5503,18,0)</f>
        <v>277</v>
      </c>
      <c r="H1368" t="str">
        <f>VLOOKUP(A1368,'compiled works'!$A$6:$G$5503,7,0)&amp;D1368</f>
        <v>2000Yes</v>
      </c>
      <c r="I1368">
        <f>VLOOKUP(A1368,'compiled works'!$A$6:$G$5503,7,0)</f>
        <v>2000</v>
      </c>
    </row>
    <row r="1369" spans="1:9">
      <c r="A1369">
        <v>5138</v>
      </c>
      <c r="C1369" t="s">
        <v>10100</v>
      </c>
      <c r="D1369" t="s">
        <v>29</v>
      </c>
      <c r="F1369" t="str">
        <f>VLOOKUP(A1369,'compiled works'!$A$6:$G$5503,7,0)&amp;MID(C1369,1,4)&amp;D1369</f>
        <v>2000OtheYes</v>
      </c>
      <c r="G1369">
        <f>VLOOKUP(A1369,'compiled works'!$A$6:$R$5503,18,0)</f>
        <v>277</v>
      </c>
      <c r="H1369" t="str">
        <f>VLOOKUP(A1369,'compiled works'!$A$6:$G$5503,7,0)&amp;D1369</f>
        <v>2000Yes</v>
      </c>
      <c r="I1369">
        <f>VLOOKUP(A1369,'compiled works'!$A$6:$G$5503,7,0)</f>
        <v>2000</v>
      </c>
    </row>
    <row r="1370" spans="1:9">
      <c r="A1370">
        <v>3130</v>
      </c>
      <c r="C1370" s="1" t="s">
        <v>1321</v>
      </c>
      <c r="D1370" s="1" t="s">
        <v>29</v>
      </c>
      <c r="E1370" s="1"/>
      <c r="F1370" t="s">
        <v>28239</v>
      </c>
      <c r="G1370">
        <f>VLOOKUP(A1370,'compiled works'!$A$6:$R$5503,18,0)</f>
        <v>9</v>
      </c>
      <c r="H1370" t="str">
        <f>VLOOKUP(A1370,'compiled works'!$A$6:$G$5503,7,0)&amp;D1370</f>
        <v>2000Yes</v>
      </c>
      <c r="I1370">
        <f>VLOOKUP(A1370,'compiled works'!$A$6:$G$5503,7,0)</f>
        <v>2000</v>
      </c>
    </row>
    <row r="1371" spans="1:9">
      <c r="A1371">
        <v>3126</v>
      </c>
      <c r="C1371" s="1" t="s">
        <v>1321</v>
      </c>
      <c r="D1371" s="1" t="s">
        <v>29</v>
      </c>
      <c r="E1371" s="1"/>
      <c r="F1371" t="s">
        <v>28239</v>
      </c>
      <c r="G1371">
        <f>VLOOKUP(A1371,'compiled works'!$A$6:$R$5503,18,0)</f>
        <v>278</v>
      </c>
      <c r="H1371" t="str">
        <f>VLOOKUP(A1371,'compiled works'!$A$6:$G$5503,7,0)&amp;D1371</f>
        <v>2000Yes</v>
      </c>
      <c r="I1371">
        <f>VLOOKUP(A1371,'compiled works'!$A$6:$G$5503,7,0)</f>
        <v>2000</v>
      </c>
    </row>
    <row r="1372" spans="1:9">
      <c r="A1372">
        <v>2008</v>
      </c>
      <c r="C1372" t="s">
        <v>28171</v>
      </c>
      <c r="D1372" t="s">
        <v>29</v>
      </c>
      <c r="F1372" t="s">
        <v>28239</v>
      </c>
      <c r="G1372">
        <f>VLOOKUP(A1372,'compiled works'!$A$6:$R$5503,18,0)</f>
        <v>38</v>
      </c>
      <c r="H1372" t="str">
        <f>VLOOKUP(A1372,'compiled works'!$A$6:$G$5503,7,0)&amp;D1372</f>
        <v>2000Yes</v>
      </c>
      <c r="I1372">
        <f>VLOOKUP(A1372,'compiled works'!$A$6:$G$5503,7,0)</f>
        <v>2000</v>
      </c>
    </row>
    <row r="1373" spans="1:9">
      <c r="A1373">
        <v>883</v>
      </c>
      <c r="C1373" t="s">
        <v>298</v>
      </c>
      <c r="D1373" t="s">
        <v>29</v>
      </c>
      <c r="F1373" t="s">
        <v>28239</v>
      </c>
      <c r="G1373">
        <f>VLOOKUP(A1373,'compiled works'!$A$6:$R$5503,18,0)</f>
        <v>16</v>
      </c>
      <c r="H1373" t="str">
        <f>VLOOKUP(A1373,'compiled works'!$A$6:$G$5503,7,0)&amp;D1373</f>
        <v>2000Yes</v>
      </c>
      <c r="I1373">
        <f>VLOOKUP(A1373,'compiled works'!$A$6:$G$5503,7,0)</f>
        <v>2000</v>
      </c>
    </row>
    <row r="1374" spans="1:9">
      <c r="A1374">
        <v>728</v>
      </c>
      <c r="C1374" t="s">
        <v>298</v>
      </c>
      <c r="D1374" t="s">
        <v>29</v>
      </c>
      <c r="F1374" t="s">
        <v>28239</v>
      </c>
      <c r="G1374">
        <f>VLOOKUP(A1374,'compiled works'!$A$6:$R$5503,18,0)</f>
        <v>22</v>
      </c>
      <c r="H1374" t="str">
        <f>VLOOKUP(A1374,'compiled works'!$A$6:$G$5503,7,0)&amp;D1374</f>
        <v>2000Yes</v>
      </c>
      <c r="I1374">
        <f>VLOOKUP(A1374,'compiled works'!$A$6:$G$5503,7,0)</f>
        <v>2000</v>
      </c>
    </row>
    <row r="1375" spans="1:9">
      <c r="A1375">
        <v>1667</v>
      </c>
      <c r="C1375" t="s">
        <v>298</v>
      </c>
      <c r="D1375" t="s">
        <v>29</v>
      </c>
      <c r="F1375" t="s">
        <v>28239</v>
      </c>
      <c r="G1375">
        <f>VLOOKUP(A1375,'compiled works'!$A$6:$R$5503,18,0)</f>
        <v>27</v>
      </c>
      <c r="H1375" t="str">
        <f>VLOOKUP(A1375,'compiled works'!$A$6:$G$5503,7,0)&amp;D1375</f>
        <v>2000Yes</v>
      </c>
      <c r="I1375">
        <f>VLOOKUP(A1375,'compiled works'!$A$6:$G$5503,7,0)</f>
        <v>2000</v>
      </c>
    </row>
    <row r="1376" spans="1:9">
      <c r="A1376">
        <v>1973</v>
      </c>
      <c r="C1376" t="s">
        <v>298</v>
      </c>
      <c r="D1376" t="s">
        <v>29</v>
      </c>
      <c r="F1376" t="s">
        <v>28239</v>
      </c>
      <c r="G1376">
        <f>VLOOKUP(A1376,'compiled works'!$A$6:$R$5503,18,0)</f>
        <v>38</v>
      </c>
      <c r="H1376" t="str">
        <f>VLOOKUP(A1376,'compiled works'!$A$6:$G$5503,7,0)&amp;D1376</f>
        <v>2000Yes</v>
      </c>
      <c r="I1376">
        <f>VLOOKUP(A1376,'compiled works'!$A$6:$G$5503,7,0)</f>
        <v>2000</v>
      </c>
    </row>
    <row r="1377" spans="1:9">
      <c r="A1377">
        <v>3157</v>
      </c>
      <c r="C1377" s="1" t="s">
        <v>298</v>
      </c>
      <c r="D1377" s="1" t="s">
        <v>29</v>
      </c>
      <c r="E1377" s="1"/>
      <c r="F1377" t="s">
        <v>28239</v>
      </c>
      <c r="G1377">
        <f>VLOOKUP(A1377,'compiled works'!$A$6:$R$5503,18,0)</f>
        <v>48</v>
      </c>
      <c r="H1377" t="str">
        <f>VLOOKUP(A1377,'compiled works'!$A$6:$G$5503,7,0)&amp;D1377</f>
        <v>2000Yes</v>
      </c>
      <c r="I1377">
        <f>VLOOKUP(A1377,'compiled works'!$A$6:$G$5503,7,0)</f>
        <v>2000</v>
      </c>
    </row>
    <row r="1378" spans="1:9">
      <c r="A1378">
        <v>1184</v>
      </c>
      <c r="C1378" t="s">
        <v>298</v>
      </c>
      <c r="D1378" t="s">
        <v>29</v>
      </c>
      <c r="F1378" t="s">
        <v>28239</v>
      </c>
      <c r="G1378">
        <f>VLOOKUP(A1378,'compiled works'!$A$6:$R$5503,18,0)</f>
        <v>57</v>
      </c>
      <c r="H1378" t="str">
        <f>VLOOKUP(A1378,'compiled works'!$A$6:$G$5503,7,0)&amp;D1378</f>
        <v>2000Yes</v>
      </c>
      <c r="I1378">
        <f>VLOOKUP(A1378,'compiled works'!$A$6:$G$5503,7,0)</f>
        <v>2000</v>
      </c>
    </row>
    <row r="1379" spans="1:9">
      <c r="A1379">
        <v>2089</v>
      </c>
      <c r="C1379" t="s">
        <v>298</v>
      </c>
      <c r="D1379" t="s">
        <v>29</v>
      </c>
      <c r="F1379" t="s">
        <v>28239</v>
      </c>
      <c r="G1379">
        <f>VLOOKUP(A1379,'compiled works'!$A$6:$R$5503,18,0)</f>
        <v>57</v>
      </c>
      <c r="H1379" t="str">
        <f>VLOOKUP(A1379,'compiled works'!$A$6:$G$5503,7,0)&amp;D1379</f>
        <v>2000Yes</v>
      </c>
      <c r="I1379">
        <f>VLOOKUP(A1379,'compiled works'!$A$6:$G$5503,7,0)</f>
        <v>2000</v>
      </c>
    </row>
    <row r="1380" spans="1:9">
      <c r="A1380">
        <v>1267</v>
      </c>
      <c r="C1380" t="s">
        <v>298</v>
      </c>
      <c r="D1380" t="s">
        <v>29</v>
      </c>
      <c r="F1380" t="s">
        <v>28239</v>
      </c>
      <c r="G1380">
        <f>VLOOKUP(A1380,'compiled works'!$A$6:$R$5503,18,0)</f>
        <v>103</v>
      </c>
      <c r="H1380" t="str">
        <f>VLOOKUP(A1380,'compiled works'!$A$6:$G$5503,7,0)&amp;D1380</f>
        <v>2000Yes</v>
      </c>
      <c r="I1380">
        <f>VLOOKUP(A1380,'compiled works'!$A$6:$G$5503,7,0)</f>
        <v>2000</v>
      </c>
    </row>
    <row r="1381" spans="1:9">
      <c r="A1381">
        <v>3153</v>
      </c>
      <c r="C1381" s="1" t="s">
        <v>298</v>
      </c>
      <c r="D1381" s="1" t="s">
        <v>29</v>
      </c>
      <c r="E1381" s="1"/>
      <c r="F1381" t="s">
        <v>28239</v>
      </c>
      <c r="G1381">
        <f>VLOOKUP(A1381,'compiled works'!$A$6:$R$5503,18,0)</f>
        <v>103</v>
      </c>
      <c r="H1381" t="str">
        <f>VLOOKUP(A1381,'compiled works'!$A$6:$G$5503,7,0)&amp;D1381</f>
        <v>2000Yes</v>
      </c>
      <c r="I1381">
        <f>VLOOKUP(A1381,'compiled works'!$A$6:$G$5503,7,0)</f>
        <v>2000</v>
      </c>
    </row>
    <row r="1382" spans="1:9">
      <c r="A1382">
        <v>5135</v>
      </c>
      <c r="C1382" t="s">
        <v>298</v>
      </c>
      <c r="D1382" t="s">
        <v>29</v>
      </c>
      <c r="F1382" t="s">
        <v>28239</v>
      </c>
      <c r="G1382">
        <f>VLOOKUP(A1382,'compiled works'!$A$6:$R$5503,18,0)</f>
        <v>103</v>
      </c>
      <c r="H1382" t="str">
        <f>VLOOKUP(A1382,'compiled works'!$A$6:$G$5503,7,0)&amp;D1382</f>
        <v>2000Yes</v>
      </c>
      <c r="I1382">
        <f>VLOOKUP(A1382,'compiled works'!$A$6:$G$5503,7,0)</f>
        <v>2000</v>
      </c>
    </row>
    <row r="1383" spans="1:9">
      <c r="A1383">
        <v>1206</v>
      </c>
      <c r="C1383" t="s">
        <v>298</v>
      </c>
      <c r="D1383" t="s">
        <v>29</v>
      </c>
      <c r="F1383" t="str">
        <f>I1383&amp;MID(C1383,1,4)&amp;D1383</f>
        <v>2000Pd-DYes</v>
      </c>
      <c r="G1383">
        <f>VLOOKUP(A1383,'compiled works'!$A$6:$R$5503,18,0)</f>
        <v>249</v>
      </c>
      <c r="H1383" t="str">
        <f>VLOOKUP(A1383,'compiled works'!$A$6:$G$5503,7,0)&amp;D1383</f>
        <v>2000Yes</v>
      </c>
      <c r="I1383">
        <f>VLOOKUP(A1383,'compiled works'!$A$6:$G$5503,7,0)</f>
        <v>2000</v>
      </c>
    </row>
    <row r="1384" spans="1:9">
      <c r="A1384">
        <v>3159</v>
      </c>
      <c r="C1384" s="1" t="s">
        <v>298</v>
      </c>
      <c r="D1384" s="1" t="s">
        <v>29</v>
      </c>
      <c r="E1384" s="1"/>
      <c r="F1384" t="s">
        <v>28239</v>
      </c>
      <c r="G1384">
        <f>VLOOKUP(A1384,'compiled works'!$A$6:$R$5503,18,0)</f>
        <v>255</v>
      </c>
      <c r="H1384" t="str">
        <f>VLOOKUP(A1384,'compiled works'!$A$6:$G$5503,7,0)&amp;D1384</f>
        <v>2000Yes</v>
      </c>
      <c r="I1384">
        <f>VLOOKUP(A1384,'compiled works'!$A$6:$G$5503,7,0)</f>
        <v>2000</v>
      </c>
    </row>
    <row r="1385" spans="1:9">
      <c r="A1385">
        <v>403</v>
      </c>
      <c r="C1385" t="s">
        <v>28180</v>
      </c>
      <c r="D1385" t="s">
        <v>29</v>
      </c>
      <c r="F1385" t="s">
        <v>28239</v>
      </c>
      <c r="G1385">
        <f>VLOOKUP(A1385,'compiled works'!$A$6:$R$5503,18,0)</f>
        <v>84</v>
      </c>
      <c r="H1385" t="str">
        <f>VLOOKUP(A1385,'compiled works'!$A$6:$G$5503,7,0)&amp;D1385</f>
        <v>2000Yes</v>
      </c>
      <c r="I1385">
        <f>VLOOKUP(A1385,'compiled works'!$A$6:$G$5503,7,0)</f>
        <v>2000</v>
      </c>
    </row>
    <row r="1386" spans="1:9">
      <c r="A1386">
        <v>1247</v>
      </c>
      <c r="C1386" t="s">
        <v>1426</v>
      </c>
      <c r="D1386" t="s">
        <v>29</v>
      </c>
      <c r="F1386" t="s">
        <v>28239</v>
      </c>
      <c r="G1386">
        <f>VLOOKUP(A1386,'compiled works'!$A$6:$R$5503,18,0)</f>
        <v>57</v>
      </c>
      <c r="H1386" t="str">
        <f>VLOOKUP(A1386,'compiled works'!$A$6:$G$5503,7,0)&amp;D1386</f>
        <v>2000Yes</v>
      </c>
      <c r="I1386">
        <f>VLOOKUP(A1386,'compiled works'!$A$6:$G$5503,7,0)</f>
        <v>2000</v>
      </c>
    </row>
    <row r="1387" spans="1:9">
      <c r="A1387">
        <v>53</v>
      </c>
      <c r="C1387" t="s">
        <v>1426</v>
      </c>
      <c r="D1387" t="s">
        <v>29</v>
      </c>
      <c r="F1387" t="s">
        <v>28239</v>
      </c>
      <c r="G1387">
        <f>VLOOKUP(A1387,'compiled works'!$A$6:$R$5503,18,0)</f>
        <v>80</v>
      </c>
      <c r="H1387" t="str">
        <f>VLOOKUP(A1387,'compiled works'!$A$6:$G$5503,7,0)&amp;D1387</f>
        <v>2000Yes</v>
      </c>
      <c r="I1387">
        <f>VLOOKUP(A1387,'compiled works'!$A$6:$G$5503,7,0)</f>
        <v>2000</v>
      </c>
    </row>
    <row r="1388" spans="1:9">
      <c r="A1388">
        <v>758</v>
      </c>
      <c r="C1388" t="s">
        <v>1426</v>
      </c>
      <c r="D1388" t="s">
        <v>29</v>
      </c>
      <c r="F1388" t="s">
        <v>28239</v>
      </c>
      <c r="G1388">
        <f>VLOOKUP(A1388,'compiled works'!$A$6:$R$5503,18,0)</f>
        <v>194</v>
      </c>
      <c r="H1388" t="str">
        <f>VLOOKUP(A1388,'compiled works'!$A$6:$G$5503,7,0)&amp;D1388</f>
        <v>2000Yes</v>
      </c>
      <c r="I1388">
        <f>VLOOKUP(A1388,'compiled works'!$A$6:$G$5503,7,0)</f>
        <v>2000</v>
      </c>
    </row>
    <row r="1389" spans="1:9">
      <c r="A1389">
        <v>1314</v>
      </c>
      <c r="C1389" t="s">
        <v>1426</v>
      </c>
      <c r="D1389" t="s">
        <v>29</v>
      </c>
      <c r="F1389" t="s">
        <v>28239</v>
      </c>
      <c r="G1389">
        <f>VLOOKUP(A1389,'compiled works'!$A$6:$R$5503,18,0)</f>
        <v>218</v>
      </c>
      <c r="H1389" t="str">
        <f>VLOOKUP(A1389,'compiled works'!$A$6:$G$5503,7,0)&amp;D1389</f>
        <v>2000Yes</v>
      </c>
      <c r="I1389">
        <f>VLOOKUP(A1389,'compiled works'!$A$6:$G$5503,7,0)</f>
        <v>2000</v>
      </c>
    </row>
    <row r="1390" spans="1:9">
      <c r="A1390">
        <v>1441</v>
      </c>
      <c r="C1390" t="s">
        <v>1426</v>
      </c>
      <c r="D1390" t="s">
        <v>29</v>
      </c>
      <c r="F1390" t="s">
        <v>28239</v>
      </c>
      <c r="G1390">
        <f>VLOOKUP(A1390,'compiled works'!$A$6:$R$5503,18,0)</f>
        <v>237</v>
      </c>
      <c r="H1390" t="str">
        <f>VLOOKUP(A1390,'compiled works'!$A$6:$G$5503,7,0)&amp;D1390</f>
        <v>2000Yes</v>
      </c>
      <c r="I1390">
        <f>VLOOKUP(A1390,'compiled works'!$A$6:$G$5503,7,0)</f>
        <v>2000</v>
      </c>
    </row>
    <row r="1391" spans="1:9">
      <c r="A1391">
        <v>123</v>
      </c>
      <c r="C1391" t="s">
        <v>1426</v>
      </c>
      <c r="D1391" t="s">
        <v>29</v>
      </c>
      <c r="F1391" t="s">
        <v>28239</v>
      </c>
      <c r="G1391">
        <f>VLOOKUP(A1391,'compiled works'!$A$6:$R$5503,18,0)</f>
        <v>255</v>
      </c>
      <c r="H1391" t="str">
        <f>VLOOKUP(A1391,'compiled works'!$A$6:$G$5503,7,0)&amp;D1391</f>
        <v>2000Yes</v>
      </c>
      <c r="I1391">
        <f>VLOOKUP(A1391,'compiled works'!$A$6:$G$5503,7,0)</f>
        <v>2000</v>
      </c>
    </row>
    <row r="1392" spans="1:9">
      <c r="A1392">
        <v>1811</v>
      </c>
      <c r="C1392" t="s">
        <v>605</v>
      </c>
      <c r="D1392" t="s">
        <v>29</v>
      </c>
      <c r="F1392" t="s">
        <v>28239</v>
      </c>
      <c r="G1392">
        <f>VLOOKUP(A1392,'compiled works'!$A$6:$R$5503,18,0)</f>
        <v>97</v>
      </c>
      <c r="H1392" t="str">
        <f>VLOOKUP(A1392,'compiled works'!$A$6:$G$5503,7,0)&amp;D1392</f>
        <v>2000Yes</v>
      </c>
      <c r="I1392">
        <f>VLOOKUP(A1392,'compiled works'!$A$6:$G$5503,7,0)</f>
        <v>2000</v>
      </c>
    </row>
    <row r="1393" spans="1:9">
      <c r="A1393">
        <v>2291</v>
      </c>
      <c r="C1393" t="s">
        <v>605</v>
      </c>
      <c r="D1393" t="s">
        <v>29</v>
      </c>
      <c r="F1393" t="s">
        <v>28239</v>
      </c>
      <c r="G1393">
        <f>VLOOKUP(A1393,'compiled works'!$A$6:$R$5503,18,0)</f>
        <v>97</v>
      </c>
      <c r="H1393" t="str">
        <f>VLOOKUP(A1393,'compiled works'!$A$6:$G$5503,7,0)&amp;D1393</f>
        <v>2000Yes</v>
      </c>
      <c r="I1393">
        <f>VLOOKUP(A1393,'compiled works'!$A$6:$G$5503,7,0)</f>
        <v>2000</v>
      </c>
    </row>
    <row r="1394" spans="1:9">
      <c r="A1394">
        <v>5132</v>
      </c>
      <c r="C1394" t="s">
        <v>605</v>
      </c>
      <c r="D1394" t="s">
        <v>29</v>
      </c>
      <c r="F1394" t="s">
        <v>28239</v>
      </c>
      <c r="G1394">
        <f>VLOOKUP(A1394,'compiled works'!$A$6:$R$5503,18,0)</f>
        <v>97</v>
      </c>
      <c r="H1394" t="str">
        <f>VLOOKUP(A1394,'compiled works'!$A$6:$G$5503,7,0)&amp;D1394</f>
        <v>2000Yes</v>
      </c>
      <c r="I1394">
        <f>VLOOKUP(A1394,'compiled works'!$A$6:$G$5503,7,0)</f>
        <v>2000</v>
      </c>
    </row>
    <row r="1395" spans="1:9">
      <c r="A1395">
        <v>661</v>
      </c>
      <c r="C1395" t="s">
        <v>28196</v>
      </c>
      <c r="D1395" t="s">
        <v>29</v>
      </c>
      <c r="F1395" t="s">
        <v>29945</v>
      </c>
      <c r="G1395">
        <f>VLOOKUP(A1395,'compiled works'!$A$6:$R$5503,18,0)</f>
        <v>68</v>
      </c>
      <c r="H1395" t="str">
        <f>VLOOKUP(A1395,'compiled works'!$A$6:$G$5503,7,0)&amp;D1395</f>
        <v>2000Yes</v>
      </c>
      <c r="I1395">
        <f>VLOOKUP(A1395,'compiled works'!$A$6:$G$5503,7,0)</f>
        <v>2000</v>
      </c>
    </row>
    <row r="1396" spans="1:9">
      <c r="A1396">
        <v>5133</v>
      </c>
      <c r="C1396" t="s">
        <v>28301</v>
      </c>
      <c r="D1396" t="s">
        <v>29</v>
      </c>
      <c r="F1396" t="s">
        <v>30279</v>
      </c>
      <c r="G1396">
        <f>VLOOKUP(A1396,'compiled works'!$A$6:$R$5503,18,0)</f>
        <v>211</v>
      </c>
      <c r="H1396" t="str">
        <f>VLOOKUP(A1396,'compiled works'!$A$6:$G$5503,7,0)&amp;D1396</f>
        <v>2000Yes</v>
      </c>
      <c r="I1396">
        <f>VLOOKUP(A1396,'compiled works'!$A$6:$G$5503,7,0)</f>
        <v>2000</v>
      </c>
    </row>
    <row r="1397" spans="1:9">
      <c r="A1397">
        <v>5129</v>
      </c>
      <c r="C1397" t="s">
        <v>6853</v>
      </c>
      <c r="D1397" t="s">
        <v>29</v>
      </c>
      <c r="F1397" t="s">
        <v>29833</v>
      </c>
      <c r="G1397">
        <f>VLOOKUP(A1397,'compiled works'!$A$6:$R$5503,18,0)</f>
        <v>276</v>
      </c>
      <c r="H1397" t="str">
        <f>VLOOKUP(A1397,'compiled works'!$A$6:$G$5503,7,0)&amp;D1397</f>
        <v>2000Yes</v>
      </c>
      <c r="I1397">
        <f>VLOOKUP(A1397,'compiled works'!$A$6:$G$5503,7,0)</f>
        <v>2000</v>
      </c>
    </row>
    <row r="1398" spans="1:9">
      <c r="A1398">
        <v>403</v>
      </c>
      <c r="C1398" t="s">
        <v>28165</v>
      </c>
      <c r="D1398" t="s">
        <v>29</v>
      </c>
      <c r="F1398" t="s">
        <v>29833</v>
      </c>
      <c r="G1398">
        <f>VLOOKUP(A1398,'compiled works'!$A$6:$R$5503,18,0)</f>
        <v>84</v>
      </c>
      <c r="H1398" t="str">
        <f>VLOOKUP(A1398,'compiled works'!$A$6:$G$5503,7,0)&amp;D1398</f>
        <v>2000Yes</v>
      </c>
      <c r="I1398">
        <f>VLOOKUP(A1398,'compiled works'!$A$6:$G$5503,7,0)</f>
        <v>2000</v>
      </c>
    </row>
    <row r="1399" spans="1:9">
      <c r="A1399">
        <v>1943</v>
      </c>
      <c r="C1399" t="s">
        <v>4687</v>
      </c>
      <c r="D1399" t="s">
        <v>29</v>
      </c>
      <c r="F1399" t="s">
        <v>29833</v>
      </c>
      <c r="G1399">
        <f>VLOOKUP(A1399,'compiled works'!$A$6:$R$5503,18,0)</f>
        <v>180</v>
      </c>
      <c r="H1399" t="str">
        <f>VLOOKUP(A1399,'compiled works'!$A$6:$G$5503,7,0)&amp;D1399</f>
        <v>2000Yes</v>
      </c>
      <c r="I1399">
        <f>VLOOKUP(A1399,'compiled works'!$A$6:$G$5503,7,0)</f>
        <v>2000</v>
      </c>
    </row>
    <row r="1400" spans="1:9">
      <c r="A1400">
        <v>5134</v>
      </c>
      <c r="C1400" t="s">
        <v>4687</v>
      </c>
      <c r="D1400" t="s">
        <v>29</v>
      </c>
      <c r="F1400" t="s">
        <v>29833</v>
      </c>
      <c r="G1400">
        <f>VLOOKUP(A1400,'compiled works'!$A$6:$R$5503,18,0)</f>
        <v>210</v>
      </c>
      <c r="H1400" t="str">
        <f>VLOOKUP(A1400,'compiled works'!$A$6:$G$5503,7,0)&amp;D1400</f>
        <v>2000Yes</v>
      </c>
      <c r="I1400">
        <f>VLOOKUP(A1400,'compiled works'!$A$6:$G$5503,7,0)</f>
        <v>2000</v>
      </c>
    </row>
    <row r="1401" spans="1:9">
      <c r="A1401">
        <v>1050</v>
      </c>
      <c r="C1401" t="s">
        <v>4687</v>
      </c>
      <c r="D1401" t="s">
        <v>29</v>
      </c>
      <c r="F1401" t="s">
        <v>30153</v>
      </c>
      <c r="G1401">
        <f>VLOOKUP(A1401,'compiled works'!$A$6:$R$5503,18,0)</f>
        <v>223</v>
      </c>
      <c r="H1401" t="str">
        <f>VLOOKUP(A1401,'compiled works'!$A$6:$G$5503,7,0)&amp;D1401</f>
        <v>2000Yes</v>
      </c>
      <c r="I1401">
        <f>VLOOKUP(A1401,'compiled works'!$A$6:$G$5503,7,0)</f>
        <v>2000</v>
      </c>
    </row>
    <row r="1402" spans="1:9">
      <c r="A1402">
        <v>5137</v>
      </c>
      <c r="C1402" t="s">
        <v>4687</v>
      </c>
      <c r="D1402" t="s">
        <v>29</v>
      </c>
      <c r="F1402" t="s">
        <v>29833</v>
      </c>
      <c r="G1402">
        <f>VLOOKUP(A1402,'compiled works'!$A$6:$R$5503,18,0)</f>
        <v>223</v>
      </c>
      <c r="H1402" t="str">
        <f>VLOOKUP(A1402,'compiled works'!$A$6:$G$5503,7,0)&amp;D1402</f>
        <v>2000Yes</v>
      </c>
      <c r="I1402">
        <f>VLOOKUP(A1402,'compiled works'!$A$6:$G$5503,7,0)</f>
        <v>2000</v>
      </c>
    </row>
    <row r="1403" spans="1:9">
      <c r="A1403">
        <v>77</v>
      </c>
      <c r="C1403" t="s">
        <v>18607</v>
      </c>
      <c r="D1403" t="s">
        <v>29</v>
      </c>
      <c r="F1403" t="s">
        <v>29833</v>
      </c>
      <c r="G1403">
        <f>VLOOKUP(A1403,'compiled works'!$A$6:$R$5503,18,0)</f>
        <v>16</v>
      </c>
      <c r="H1403" t="str">
        <f>VLOOKUP(A1403,'compiled works'!$A$6:$G$5503,7,0)&amp;D1403</f>
        <v>2000Yes</v>
      </c>
      <c r="I1403">
        <f>VLOOKUP(A1403,'compiled works'!$A$6:$G$5503,7,0)</f>
        <v>2000</v>
      </c>
    </row>
    <row r="1404" spans="1:9">
      <c r="A1404">
        <v>1087</v>
      </c>
      <c r="C1404" t="s">
        <v>18607</v>
      </c>
      <c r="D1404" t="s">
        <v>29</v>
      </c>
      <c r="F1404" t="s">
        <v>29833</v>
      </c>
      <c r="G1404">
        <f>VLOOKUP(A1404,'compiled works'!$A$6:$R$5503,18,0)</f>
        <v>16</v>
      </c>
      <c r="H1404" t="str">
        <f>VLOOKUP(A1404,'compiled works'!$A$6:$G$5503,7,0)&amp;D1404</f>
        <v>2000Yes</v>
      </c>
      <c r="I1404">
        <f>VLOOKUP(A1404,'compiled works'!$A$6:$G$5503,7,0)</f>
        <v>2000</v>
      </c>
    </row>
    <row r="1405" spans="1:9">
      <c r="A1405">
        <v>2292</v>
      </c>
      <c r="C1405" t="s">
        <v>4847</v>
      </c>
      <c r="D1405" t="s">
        <v>29</v>
      </c>
      <c r="F1405" t="s">
        <v>29833</v>
      </c>
      <c r="G1405">
        <f>VLOOKUP(A1405,'compiled works'!$A$6:$R$5503,18,0)</f>
        <v>186</v>
      </c>
      <c r="H1405" t="str">
        <f>VLOOKUP(A1405,'compiled works'!$A$6:$G$5503,7,0)&amp;D1405</f>
        <v>2000Yes</v>
      </c>
      <c r="I1405">
        <f>VLOOKUP(A1405,'compiled works'!$A$6:$G$5503,7,0)</f>
        <v>2000</v>
      </c>
    </row>
    <row r="1406" spans="1:9">
      <c r="A1406">
        <v>5139</v>
      </c>
      <c r="C1406" t="s">
        <v>28250</v>
      </c>
      <c r="D1406" t="s">
        <v>29</v>
      </c>
      <c r="F1406" t="str">
        <f>I1406&amp;MID(C1406,1,4)&amp;D1406</f>
        <v>2000Ti-HYes</v>
      </c>
      <c r="G1406">
        <f>VLOOKUP(A1406,'compiled works'!$A$6:$R$5503,18,0)</f>
        <v>38</v>
      </c>
      <c r="H1406" t="str">
        <f>VLOOKUP(A1406,'compiled works'!$A$6:$G$5503,7,0)&amp;D1406</f>
        <v>2000Yes</v>
      </c>
      <c r="I1406">
        <f>VLOOKUP(A1406,'compiled works'!$A$6:$G$5503,7,0)</f>
        <v>2000</v>
      </c>
    </row>
    <row r="1407" spans="1:9">
      <c r="A1407">
        <v>5133</v>
      </c>
      <c r="C1407" t="s">
        <v>28300</v>
      </c>
      <c r="D1407" t="s">
        <v>29</v>
      </c>
      <c r="F1407" t="s">
        <v>30198</v>
      </c>
      <c r="G1407">
        <f>VLOOKUP(A1407,'compiled works'!$A$6:$R$5503,18,0)</f>
        <v>211</v>
      </c>
      <c r="H1407" t="str">
        <f>VLOOKUP(A1407,'compiled works'!$A$6:$G$5503,7,0)&amp;D1407</f>
        <v>2000Yes</v>
      </c>
      <c r="I1407">
        <f>VLOOKUP(A1407,'compiled works'!$A$6:$G$5503,7,0)</f>
        <v>2000</v>
      </c>
    </row>
    <row r="1408" spans="1:9">
      <c r="A1408">
        <v>3174</v>
      </c>
      <c r="C1408" s="1" t="s">
        <v>6782</v>
      </c>
      <c r="D1408" s="1" t="s">
        <v>29</v>
      </c>
      <c r="E1408" s="1"/>
      <c r="F1408" t="s">
        <v>30198</v>
      </c>
      <c r="G1408">
        <f>VLOOKUP(A1408,'compiled works'!$A$6:$R$5503,18,0)</f>
        <v>15</v>
      </c>
      <c r="H1408" t="str">
        <f>VLOOKUP(A1408,'compiled works'!$A$6:$G$5503,7,0)&amp;D1408</f>
        <v>2000Yes</v>
      </c>
      <c r="I1408">
        <f>VLOOKUP(A1408,'compiled works'!$A$6:$G$5503,7,0)</f>
        <v>2000</v>
      </c>
    </row>
    <row r="1409" spans="1:9">
      <c r="A1409">
        <v>1334</v>
      </c>
      <c r="C1409" t="s">
        <v>30</v>
      </c>
      <c r="D1409" t="s">
        <v>29</v>
      </c>
      <c r="F1409" t="s">
        <v>30030</v>
      </c>
      <c r="G1409">
        <f>VLOOKUP(A1409,'compiled works'!$A$6:$R$5503,18,0)</f>
        <v>48</v>
      </c>
      <c r="H1409" t="str">
        <f>VLOOKUP(A1409,'compiled works'!$A$6:$G$5503,7,0)&amp;D1409</f>
        <v>2000Yes</v>
      </c>
      <c r="I1409">
        <f>VLOOKUP(A1409,'compiled works'!$A$6:$G$5503,7,0)</f>
        <v>2000</v>
      </c>
    </row>
    <row r="1410" spans="1:9">
      <c r="A1410">
        <v>1634</v>
      </c>
      <c r="C1410" t="s">
        <v>30</v>
      </c>
      <c r="D1410" t="s">
        <v>29</v>
      </c>
      <c r="F1410" t="s">
        <v>30030</v>
      </c>
      <c r="G1410">
        <f>VLOOKUP(A1410,'compiled works'!$A$6:$R$5503,18,0)</f>
        <v>48</v>
      </c>
      <c r="H1410" t="str">
        <f>VLOOKUP(A1410,'compiled works'!$A$6:$G$5503,7,0)&amp;D1410</f>
        <v>2000Yes</v>
      </c>
      <c r="I1410">
        <f>VLOOKUP(A1410,'compiled works'!$A$6:$G$5503,7,0)</f>
        <v>2000</v>
      </c>
    </row>
    <row r="1411" spans="1:9">
      <c r="A1411">
        <v>2278</v>
      </c>
      <c r="C1411" t="s">
        <v>30</v>
      </c>
      <c r="D1411" t="s">
        <v>29</v>
      </c>
      <c r="F1411" t="s">
        <v>30030</v>
      </c>
      <c r="G1411">
        <f>VLOOKUP(A1411,'compiled works'!$A$6:$R$5503,18,0)</f>
        <v>48</v>
      </c>
      <c r="H1411" t="str">
        <f>VLOOKUP(A1411,'compiled works'!$A$6:$G$5503,7,0)&amp;D1411</f>
        <v>2000Yes</v>
      </c>
      <c r="I1411">
        <f>VLOOKUP(A1411,'compiled works'!$A$6:$G$5503,7,0)</f>
        <v>2000</v>
      </c>
    </row>
    <row r="1412" spans="1:9">
      <c r="A1412">
        <v>3120</v>
      </c>
      <c r="C1412" s="1" t="s">
        <v>28266</v>
      </c>
      <c r="D1412" s="1" t="s">
        <v>29</v>
      </c>
      <c r="E1412" s="1"/>
      <c r="F1412" t="s">
        <v>30196</v>
      </c>
      <c r="G1412">
        <f>VLOOKUP(A1412,'compiled works'!$A$6:$R$5503,18,0)</f>
        <v>68</v>
      </c>
      <c r="H1412" t="str">
        <f>VLOOKUP(A1412,'compiled works'!$A$6:$G$5503,7,0)&amp;D1412</f>
        <v>2001Yes</v>
      </c>
      <c r="I1412">
        <f>VLOOKUP(A1412,'compiled works'!$A$6:$G$5503,7,0)</f>
        <v>2001</v>
      </c>
    </row>
    <row r="1413" spans="1:9">
      <c r="A1413">
        <v>3102</v>
      </c>
      <c r="C1413" s="1" t="s">
        <v>8523</v>
      </c>
      <c r="D1413" s="1" t="s">
        <v>29</v>
      </c>
      <c r="E1413" s="1"/>
      <c r="F1413" t="s">
        <v>30195</v>
      </c>
      <c r="G1413">
        <f>VLOOKUP(A1413,'compiled works'!$A$6:$R$5503,18,0)</f>
        <v>280</v>
      </c>
      <c r="H1413" t="str">
        <f>VLOOKUP(A1413,'compiled works'!$A$6:$G$5503,7,0)&amp;D1413</f>
        <v>2001Yes</v>
      </c>
      <c r="I1413">
        <f>VLOOKUP(A1413,'compiled works'!$A$6:$G$5503,7,0)</f>
        <v>2001</v>
      </c>
    </row>
    <row r="1414" spans="1:9">
      <c r="A1414">
        <v>5127</v>
      </c>
      <c r="C1414" t="s">
        <v>1301</v>
      </c>
      <c r="D1414" t="s">
        <v>18</v>
      </c>
      <c r="F1414" t="s">
        <v>30276</v>
      </c>
      <c r="G1414">
        <f>VLOOKUP(A1414,'compiled works'!$A$6:$R$5503,18,0)</f>
        <v>281</v>
      </c>
      <c r="H1414" t="str">
        <f>VLOOKUP(A1414,'compiled works'!$A$6:$G$5503,7,0)&amp;D1414</f>
        <v>2001No</v>
      </c>
      <c r="I1414">
        <f>VLOOKUP(A1414,'compiled works'!$A$6:$G$5503,7,0)</f>
        <v>2001</v>
      </c>
    </row>
    <row r="1415" spans="1:9">
      <c r="A1415">
        <v>3125</v>
      </c>
      <c r="C1415" s="1" t="s">
        <v>1301</v>
      </c>
      <c r="D1415" s="1" t="s">
        <v>29</v>
      </c>
      <c r="E1415" s="1"/>
      <c r="F1415" t="s">
        <v>30197</v>
      </c>
      <c r="G1415">
        <f>VLOOKUP(A1415,'compiled works'!$A$6:$R$5503,18,0)</f>
        <v>283</v>
      </c>
      <c r="H1415" t="str">
        <f>VLOOKUP(A1415,'compiled works'!$A$6:$G$5503,7,0)&amp;D1415</f>
        <v>2001Yes</v>
      </c>
      <c r="I1415">
        <f>VLOOKUP(A1415,'compiled works'!$A$6:$G$5503,7,0)</f>
        <v>2001</v>
      </c>
    </row>
    <row r="1416" spans="1:9">
      <c r="A1416">
        <v>3112</v>
      </c>
      <c r="C1416" s="1" t="s">
        <v>10545</v>
      </c>
      <c r="D1416" s="1" t="s">
        <v>29</v>
      </c>
      <c r="G1416">
        <f>VLOOKUP(A1416,'compiled works'!$A$6:$R$5503,18,0)</f>
        <v>286</v>
      </c>
      <c r="I1416">
        <f>VLOOKUP(A1416,'compiled works'!$A$6:$G$5503,7,0)</f>
        <v>2001</v>
      </c>
    </row>
    <row r="1417" spans="1:9">
      <c r="A1417">
        <v>1670</v>
      </c>
      <c r="C1417" t="s">
        <v>28240</v>
      </c>
      <c r="D1417" t="s">
        <v>29</v>
      </c>
      <c r="F1417" t="s">
        <v>30090</v>
      </c>
      <c r="G1417">
        <f>VLOOKUP(A1417,'compiled works'!$A$6:$R$5503,18,0)</f>
        <v>279</v>
      </c>
      <c r="H1417" t="str">
        <f>VLOOKUP(A1417,'compiled works'!$A$6:$G$5503,7,0)&amp;D1417</f>
        <v>2001Yes</v>
      </c>
      <c r="I1417">
        <f>VLOOKUP(A1417,'compiled works'!$A$6:$G$5503,7,0)</f>
        <v>2001</v>
      </c>
    </row>
    <row r="1418" spans="1:9">
      <c r="A1418">
        <v>5123</v>
      </c>
      <c r="C1418" t="s">
        <v>28297</v>
      </c>
      <c r="D1418" t="s">
        <v>29</v>
      </c>
      <c r="F1418" t="s">
        <v>30272</v>
      </c>
      <c r="G1418">
        <f>VLOOKUP(A1418,'compiled works'!$A$6:$R$5503,18,0)</f>
        <v>211</v>
      </c>
      <c r="H1418" t="str">
        <f>VLOOKUP(A1418,'compiled works'!$A$6:$G$5503,7,0)&amp;D1418</f>
        <v>2001Yes</v>
      </c>
      <c r="I1418">
        <f>VLOOKUP(A1418,'compiled works'!$A$6:$G$5503,7,0)</f>
        <v>2001</v>
      </c>
    </row>
    <row r="1419" spans="1:9">
      <c r="A1419">
        <v>3114</v>
      </c>
      <c r="C1419" s="1" t="s">
        <v>5171</v>
      </c>
      <c r="D1419" s="1" t="s">
        <v>29</v>
      </c>
      <c r="F1419" t="str">
        <f>I1419&amp;MID(C1419,1,4)&amp;D1419</f>
        <v>2001Ni-HYes</v>
      </c>
      <c r="G1419">
        <f>VLOOKUP(A1419,'compiled works'!$A$6:$R$5503,18,0)</f>
        <v>22</v>
      </c>
      <c r="H1419" t="str">
        <f>VLOOKUP(A1419,'compiled works'!$A$6:$G$5503,7,0)&amp;D1419</f>
        <v>2001Yes</v>
      </c>
      <c r="I1419">
        <f>VLOOKUP(A1419,'compiled works'!$A$6:$G$5503,7,0)</f>
        <v>2001</v>
      </c>
    </row>
    <row r="1420" spans="1:9">
      <c r="A1420">
        <v>5120</v>
      </c>
      <c r="C1420" t="s">
        <v>10100</v>
      </c>
      <c r="D1420" t="s">
        <v>29</v>
      </c>
      <c r="F1420" t="str">
        <f>VLOOKUP(A1420,'compiled works'!$A$6:$G$5503,7,0)&amp;MID(C1420,1,4)&amp;D1420</f>
        <v>2001OtheYes</v>
      </c>
      <c r="G1420">
        <f>VLOOKUP(A1420,'compiled works'!$A$6:$R$5503,18,0)</f>
        <v>211</v>
      </c>
      <c r="H1420" t="str">
        <f>VLOOKUP(A1420,'compiled works'!$A$6:$G$5503,7,0)&amp;D1420</f>
        <v>2001Yes</v>
      </c>
      <c r="I1420">
        <f>VLOOKUP(A1420,'compiled works'!$A$6:$G$5503,7,0)</f>
        <v>2001</v>
      </c>
    </row>
    <row r="1421" spans="1:9">
      <c r="A1421">
        <v>5121</v>
      </c>
      <c r="C1421" t="s">
        <v>10100</v>
      </c>
      <c r="D1421" t="s">
        <v>29</v>
      </c>
      <c r="F1421" t="str">
        <f>VLOOKUP(A1421,'compiled works'!$A$6:$G$5503,7,0)&amp;MID(C1421,1,4)&amp;D1421</f>
        <v>2001OtheYes</v>
      </c>
      <c r="G1421">
        <f>VLOOKUP(A1421,'compiled works'!$A$6:$R$5503,18,0)</f>
        <v>284</v>
      </c>
      <c r="H1421" t="str">
        <f>VLOOKUP(A1421,'compiled works'!$A$6:$G$5503,7,0)&amp;D1421</f>
        <v>2001Yes</v>
      </c>
      <c r="I1421">
        <f>VLOOKUP(A1421,'compiled works'!$A$6:$G$5503,7,0)</f>
        <v>2001</v>
      </c>
    </row>
    <row r="1422" spans="1:9">
      <c r="A1422">
        <v>1354</v>
      </c>
      <c r="C1422" t="s">
        <v>298</v>
      </c>
      <c r="D1422" t="s">
        <v>29</v>
      </c>
      <c r="F1422" t="s">
        <v>30035</v>
      </c>
      <c r="G1422">
        <f>VLOOKUP(A1422,'compiled works'!$A$6:$R$5503,18,0)</f>
        <v>27</v>
      </c>
      <c r="H1422" t="str">
        <f>VLOOKUP(A1422,'compiled works'!$A$6:$G$5503,7,0)&amp;D1422</f>
        <v>2001Yes</v>
      </c>
      <c r="I1422">
        <f>VLOOKUP(A1422,'compiled works'!$A$6:$G$5503,7,0)</f>
        <v>2001</v>
      </c>
    </row>
    <row r="1423" spans="1:9">
      <c r="A1423">
        <v>3100</v>
      </c>
      <c r="C1423" s="1" t="s">
        <v>298</v>
      </c>
      <c r="D1423" s="1" t="s">
        <v>29</v>
      </c>
      <c r="E1423" s="1">
        <f>60*4</f>
        <v>240</v>
      </c>
      <c r="F1423" t="s">
        <v>30035</v>
      </c>
      <c r="G1423">
        <f>VLOOKUP(A1423,'compiled works'!$A$6:$R$5503,18,0)</f>
        <v>50</v>
      </c>
      <c r="H1423" t="str">
        <f>VLOOKUP(A1423,'compiled works'!$A$6:$G$5503,7,0)&amp;D1423</f>
        <v>2001Yes</v>
      </c>
      <c r="I1423">
        <f>VLOOKUP(A1423,'compiled works'!$A$6:$G$5503,7,0)</f>
        <v>2001</v>
      </c>
    </row>
    <row r="1424" spans="1:9">
      <c r="A1424">
        <v>2314</v>
      </c>
      <c r="C1424" t="s">
        <v>298</v>
      </c>
      <c r="D1424" t="s">
        <v>29</v>
      </c>
      <c r="F1424" t="s">
        <v>30035</v>
      </c>
      <c r="G1424">
        <f>VLOOKUP(A1424,'compiled works'!$A$6:$R$5503,18,0)</f>
        <v>57</v>
      </c>
      <c r="H1424" t="str">
        <f>VLOOKUP(A1424,'compiled works'!$A$6:$G$5503,7,0)&amp;D1424</f>
        <v>2001Yes</v>
      </c>
      <c r="I1424">
        <f>VLOOKUP(A1424,'compiled works'!$A$6:$G$5503,7,0)</f>
        <v>2001</v>
      </c>
    </row>
    <row r="1425" spans="1:9">
      <c r="A1425">
        <v>3120</v>
      </c>
      <c r="C1425" s="1" t="s">
        <v>298</v>
      </c>
      <c r="D1425" s="1" t="s">
        <v>29</v>
      </c>
      <c r="E1425" s="1"/>
      <c r="F1425" t="s">
        <v>30035</v>
      </c>
      <c r="G1425">
        <f>VLOOKUP(A1425,'compiled works'!$A$6:$R$5503,18,0)</f>
        <v>68</v>
      </c>
      <c r="H1425" t="str">
        <f>VLOOKUP(A1425,'compiled works'!$A$6:$G$5503,7,0)&amp;D1425</f>
        <v>2001Yes</v>
      </c>
      <c r="I1425">
        <f>VLOOKUP(A1425,'compiled works'!$A$6:$G$5503,7,0)</f>
        <v>2001</v>
      </c>
    </row>
    <row r="1426" spans="1:9">
      <c r="A1426">
        <v>5122</v>
      </c>
      <c r="C1426" t="s">
        <v>298</v>
      </c>
      <c r="D1426" t="s">
        <v>29</v>
      </c>
      <c r="F1426" t="s">
        <v>30035</v>
      </c>
      <c r="G1426">
        <f>VLOOKUP(A1426,'compiled works'!$A$6:$R$5503,18,0)</f>
        <v>282</v>
      </c>
      <c r="H1426" t="str">
        <f>VLOOKUP(A1426,'compiled works'!$A$6:$G$5503,7,0)&amp;D1426</f>
        <v>2001Yes</v>
      </c>
      <c r="I1426">
        <f>VLOOKUP(A1426,'compiled works'!$A$6:$G$5503,7,0)</f>
        <v>2001</v>
      </c>
    </row>
    <row r="1427" spans="1:9">
      <c r="A1427">
        <v>5125</v>
      </c>
      <c r="C1427" t="s">
        <v>36</v>
      </c>
      <c r="D1427" t="s">
        <v>18</v>
      </c>
      <c r="F1427" t="s">
        <v>30275</v>
      </c>
      <c r="G1427">
        <f>VLOOKUP(A1427,'compiled works'!$A$6:$R$5503,18,0)</f>
        <v>38</v>
      </c>
      <c r="H1427" t="str">
        <f>VLOOKUP(A1427,'compiled works'!$A$6:$G$5503,7,0)&amp;D1427</f>
        <v>2001No</v>
      </c>
      <c r="I1427">
        <f>VLOOKUP(A1427,'compiled works'!$A$6:$G$5503,7,0)</f>
        <v>2001</v>
      </c>
    </row>
    <row r="1428" spans="1:9">
      <c r="A1428">
        <v>3101</v>
      </c>
      <c r="C1428" s="1" t="s">
        <v>36</v>
      </c>
      <c r="D1428" s="1" t="s">
        <v>29</v>
      </c>
      <c r="E1428" s="1"/>
      <c r="F1428" t="s">
        <v>30035</v>
      </c>
      <c r="G1428">
        <f>VLOOKUP(A1428,'compiled works'!$A$6:$R$5503,18,0)</f>
        <v>57</v>
      </c>
      <c r="H1428" t="str">
        <f>VLOOKUP(A1428,'compiled works'!$A$6:$G$5503,7,0)&amp;D1428</f>
        <v>2001Yes</v>
      </c>
      <c r="I1428">
        <f>VLOOKUP(A1428,'compiled works'!$A$6:$G$5503,7,0)</f>
        <v>2001</v>
      </c>
    </row>
    <row r="1429" spans="1:9">
      <c r="A1429">
        <v>5126</v>
      </c>
      <c r="C1429" t="s">
        <v>605</v>
      </c>
      <c r="D1429" t="s">
        <v>29</v>
      </c>
      <c r="F1429" t="s">
        <v>30035</v>
      </c>
      <c r="G1429">
        <f>VLOOKUP(A1429,'compiled works'!$A$6:$R$5503,18,0)</f>
        <v>97</v>
      </c>
      <c r="H1429" t="str">
        <f>VLOOKUP(A1429,'compiled works'!$A$6:$G$5503,7,0)&amp;D1429</f>
        <v>2001Yes</v>
      </c>
      <c r="I1429">
        <f>VLOOKUP(A1429,'compiled works'!$A$6:$G$5503,7,0)</f>
        <v>2001</v>
      </c>
    </row>
    <row r="1430" spans="1:9">
      <c r="A1430">
        <v>3124</v>
      </c>
      <c r="C1430" s="1" t="s">
        <v>605</v>
      </c>
      <c r="D1430" s="1" t="s">
        <v>29</v>
      </c>
      <c r="E1430" s="1"/>
      <c r="F1430" t="s">
        <v>30035</v>
      </c>
      <c r="G1430">
        <f>VLOOKUP(A1430,'compiled works'!$A$6:$R$5503,18,0)</f>
        <v>194</v>
      </c>
      <c r="H1430" t="str">
        <f>VLOOKUP(A1430,'compiled works'!$A$6:$G$5503,7,0)&amp;D1430</f>
        <v>2001Yes</v>
      </c>
      <c r="I1430">
        <f>VLOOKUP(A1430,'compiled works'!$A$6:$G$5503,7,0)</f>
        <v>2001</v>
      </c>
    </row>
    <row r="1431" spans="1:9">
      <c r="A1431">
        <v>1261</v>
      </c>
      <c r="C1431" t="s">
        <v>1929</v>
      </c>
      <c r="D1431" t="s">
        <v>29</v>
      </c>
      <c r="F1431" t="s">
        <v>30013</v>
      </c>
      <c r="G1431">
        <f>VLOOKUP(A1431,'compiled works'!$A$6:$R$5503,18,0)</f>
        <v>48</v>
      </c>
      <c r="H1431" t="str">
        <f>VLOOKUP(A1431,'compiled works'!$A$6:$G$5503,7,0)&amp;D1431</f>
        <v>2001Yes</v>
      </c>
      <c r="I1431">
        <f>VLOOKUP(A1431,'compiled works'!$A$6:$G$5503,7,0)</f>
        <v>2001</v>
      </c>
    </row>
    <row r="1432" spans="1:9">
      <c r="A1432">
        <v>1200</v>
      </c>
      <c r="C1432" t="s">
        <v>18720</v>
      </c>
      <c r="D1432" t="s">
        <v>29</v>
      </c>
      <c r="E1432" t="s">
        <v>18659</v>
      </c>
      <c r="F1432" t="s">
        <v>30013</v>
      </c>
      <c r="G1432">
        <f>VLOOKUP(A1432,'compiled works'!$A$6:$R$5503,18,0)</f>
        <v>22</v>
      </c>
      <c r="H1432" t="str">
        <f>VLOOKUP(A1432,'compiled works'!$A$6:$G$5503,7,0)&amp;D1432</f>
        <v>2001Yes</v>
      </c>
      <c r="I1432">
        <f>VLOOKUP(A1432,'compiled works'!$A$6:$G$5503,7,0)</f>
        <v>2001</v>
      </c>
    </row>
    <row r="1433" spans="1:9">
      <c r="A1433">
        <v>3102</v>
      </c>
      <c r="C1433" s="1" t="s">
        <v>28261</v>
      </c>
      <c r="D1433" s="1" t="s">
        <v>29</v>
      </c>
      <c r="E1433" s="1"/>
      <c r="F1433" t="s">
        <v>30194</v>
      </c>
      <c r="G1433">
        <f>VLOOKUP(A1433,'compiled works'!$A$6:$R$5503,18,0)</f>
        <v>280</v>
      </c>
      <c r="H1433" t="str">
        <f>VLOOKUP(A1433,'compiled works'!$A$6:$G$5503,7,0)&amp;D1433</f>
        <v>2001Yes</v>
      </c>
      <c r="I1433">
        <f>VLOOKUP(A1433,'compiled works'!$A$6:$G$5503,7,0)</f>
        <v>2001</v>
      </c>
    </row>
    <row r="1434" spans="1:9">
      <c r="A1434">
        <v>3099</v>
      </c>
      <c r="C1434" s="1" t="s">
        <v>1047</v>
      </c>
      <c r="D1434" s="1" t="s">
        <v>29</v>
      </c>
      <c r="E1434" s="1"/>
      <c r="F1434" t="s">
        <v>30192</v>
      </c>
      <c r="G1434">
        <f>VLOOKUP(A1434,'compiled works'!$A$6:$R$5503,18,0)</f>
        <v>16</v>
      </c>
      <c r="H1434" t="str">
        <f>VLOOKUP(A1434,'compiled works'!$A$6:$G$5503,7,0)&amp;D1434</f>
        <v>2001Yes</v>
      </c>
      <c r="I1434">
        <f>VLOOKUP(A1434,'compiled works'!$A$6:$G$5503,7,0)</f>
        <v>2001</v>
      </c>
    </row>
    <row r="1435" spans="1:9">
      <c r="A1435">
        <v>2469</v>
      </c>
      <c r="C1435" t="s">
        <v>28250</v>
      </c>
      <c r="D1435" t="s">
        <v>29</v>
      </c>
      <c r="F1435" t="s">
        <v>30150</v>
      </c>
      <c r="G1435">
        <f>VLOOKUP(A1435,'compiled works'!$A$6:$R$5503,18,0)</f>
        <v>277</v>
      </c>
      <c r="H1435" t="str">
        <f>VLOOKUP(A1435,'compiled works'!$A$6:$G$5503,7,0)&amp;D1435</f>
        <v>2001Yes</v>
      </c>
      <c r="I1435">
        <f>VLOOKUP(A1435,'compiled works'!$A$6:$G$5503,7,0)</f>
        <v>2001</v>
      </c>
    </row>
    <row r="1436" spans="1:9">
      <c r="A1436">
        <v>670</v>
      </c>
      <c r="C1436" t="s">
        <v>28197</v>
      </c>
      <c r="D1436" t="s">
        <v>29</v>
      </c>
      <c r="F1436" t="s">
        <v>29946</v>
      </c>
      <c r="G1436">
        <f>VLOOKUP(A1436,'compiled works'!$A$6:$R$5503,18,0)</f>
        <v>209</v>
      </c>
      <c r="H1436" t="str">
        <f>VLOOKUP(A1436,'compiled works'!$A$6:$G$5503,7,0)&amp;D1436</f>
        <v>2001Yes</v>
      </c>
      <c r="I1436">
        <f>VLOOKUP(A1436,'compiled works'!$A$6:$G$5503,7,0)</f>
        <v>2001</v>
      </c>
    </row>
    <row r="1437" spans="1:9">
      <c r="A1437">
        <v>5124</v>
      </c>
      <c r="C1437" t="s">
        <v>28181</v>
      </c>
      <c r="D1437" t="s">
        <v>29</v>
      </c>
      <c r="F1437" t="s">
        <v>30274</v>
      </c>
      <c r="G1437">
        <f>VLOOKUP(A1437,'compiled works'!$A$6:$R$5503,18,0)</f>
        <v>211</v>
      </c>
      <c r="H1437" t="str">
        <f>VLOOKUP(A1437,'compiled works'!$A$6:$G$5503,7,0)&amp;D1437</f>
        <v>2001Yes</v>
      </c>
      <c r="I1437">
        <f>VLOOKUP(A1437,'compiled works'!$A$6:$G$5503,7,0)</f>
        <v>2001</v>
      </c>
    </row>
    <row r="1438" spans="1:9">
      <c r="A1438">
        <v>5124</v>
      </c>
      <c r="C1438" t="s">
        <v>28298</v>
      </c>
      <c r="D1438" t="s">
        <v>29</v>
      </c>
      <c r="F1438" t="s">
        <v>30273</v>
      </c>
      <c r="G1438">
        <f>VLOOKUP(A1438,'compiled works'!$A$6:$R$5503,18,0)</f>
        <v>211</v>
      </c>
      <c r="H1438" t="str">
        <f>VLOOKUP(A1438,'compiled works'!$A$6:$G$5503,7,0)&amp;D1438</f>
        <v>2001Yes</v>
      </c>
      <c r="I1438">
        <f>VLOOKUP(A1438,'compiled works'!$A$6:$G$5503,7,0)</f>
        <v>2001</v>
      </c>
    </row>
    <row r="1439" spans="1:9">
      <c r="A1439">
        <v>5123</v>
      </c>
      <c r="C1439" t="s">
        <v>28296</v>
      </c>
      <c r="D1439" t="s">
        <v>29</v>
      </c>
      <c r="F1439" t="s">
        <v>30271</v>
      </c>
      <c r="G1439">
        <f>VLOOKUP(A1439,'compiled works'!$A$6:$R$5503,18,0)</f>
        <v>211</v>
      </c>
      <c r="H1439" t="str">
        <f>VLOOKUP(A1439,'compiled works'!$A$6:$G$5503,7,0)&amp;D1439</f>
        <v>2001Yes</v>
      </c>
      <c r="I1439">
        <f>VLOOKUP(A1439,'compiled works'!$A$6:$G$5503,7,0)</f>
        <v>2001</v>
      </c>
    </row>
    <row r="1440" spans="1:9">
      <c r="A1440">
        <v>3102</v>
      </c>
      <c r="C1440" s="1" t="s">
        <v>28260</v>
      </c>
      <c r="D1440" s="1" t="s">
        <v>29</v>
      </c>
      <c r="E1440" s="1"/>
      <c r="F1440" t="s">
        <v>30193</v>
      </c>
      <c r="G1440">
        <f>VLOOKUP(A1440,'compiled works'!$A$6:$R$5503,18,0)</f>
        <v>280</v>
      </c>
      <c r="H1440" t="str">
        <f>VLOOKUP(A1440,'compiled works'!$A$6:$G$5503,7,0)&amp;D1440</f>
        <v>2001Yes</v>
      </c>
      <c r="I1440">
        <f>VLOOKUP(A1440,'compiled works'!$A$6:$G$5503,7,0)</f>
        <v>2001</v>
      </c>
    </row>
    <row r="1441" spans="1:9">
      <c r="A1441">
        <v>2469</v>
      </c>
      <c r="C1441" t="s">
        <v>28251</v>
      </c>
      <c r="D1441" t="s">
        <v>29</v>
      </c>
      <c r="F1441" t="s">
        <v>30151</v>
      </c>
      <c r="G1441">
        <f>VLOOKUP(A1441,'compiled works'!$A$6:$R$5503,18,0)</f>
        <v>277</v>
      </c>
      <c r="H1441" t="str">
        <f>VLOOKUP(A1441,'compiled works'!$A$6:$G$5503,7,0)&amp;D1441</f>
        <v>2001Yes</v>
      </c>
      <c r="I1441">
        <f>VLOOKUP(A1441,'compiled works'!$A$6:$G$5503,7,0)</f>
        <v>2001</v>
      </c>
    </row>
    <row r="1442" spans="1:9">
      <c r="A1442">
        <v>2269</v>
      </c>
      <c r="C1442" t="s">
        <v>19507</v>
      </c>
      <c r="D1442" t="s">
        <v>29</v>
      </c>
      <c r="F1442" t="s">
        <v>30132</v>
      </c>
      <c r="G1442">
        <f>VLOOKUP(A1442,'compiled works'!$A$6:$R$5503,18,0)</f>
        <v>48</v>
      </c>
      <c r="H1442" t="str">
        <f>VLOOKUP(A1442,'compiled works'!$A$6:$G$5503,7,0)&amp;D1442</f>
        <v>2002Yes</v>
      </c>
      <c r="I1442">
        <f>VLOOKUP(A1442,'compiled works'!$A$6:$G$5503,7,0)</f>
        <v>2002</v>
      </c>
    </row>
    <row r="1443" spans="1:9">
      <c r="A1443">
        <v>1258</v>
      </c>
      <c r="C1443" t="s">
        <v>1636</v>
      </c>
      <c r="D1443" t="s">
        <v>29</v>
      </c>
      <c r="F1443" t="s">
        <v>30024</v>
      </c>
      <c r="G1443">
        <f>VLOOKUP(A1443,'compiled works'!$A$6:$R$5503,18,0)</f>
        <v>238</v>
      </c>
      <c r="H1443" t="str">
        <f>VLOOKUP(A1443,'compiled works'!$A$6:$G$5503,7,0)&amp;D1443</f>
        <v>2002Yes</v>
      </c>
      <c r="I1443">
        <f>VLOOKUP(A1443,'compiled works'!$A$6:$G$5503,7,0)</f>
        <v>2002</v>
      </c>
    </row>
    <row r="1444" spans="1:9">
      <c r="A1444">
        <v>2226</v>
      </c>
      <c r="C1444" t="s">
        <v>1636</v>
      </c>
      <c r="D1444" t="s">
        <v>29</v>
      </c>
      <c r="F1444" t="s">
        <v>30024</v>
      </c>
      <c r="G1444">
        <f>VLOOKUP(A1444,'compiled works'!$A$6:$R$5503,18,0)</f>
        <v>238</v>
      </c>
      <c r="H1444" t="str">
        <f>VLOOKUP(A1444,'compiled works'!$A$6:$G$5503,7,0)&amp;D1444</f>
        <v>2002Yes</v>
      </c>
      <c r="I1444">
        <f>VLOOKUP(A1444,'compiled works'!$A$6:$G$5503,7,0)</f>
        <v>2002</v>
      </c>
    </row>
    <row r="1445" spans="1:9">
      <c r="A1445">
        <v>2266</v>
      </c>
      <c r="C1445" t="s">
        <v>1301</v>
      </c>
      <c r="D1445" t="s">
        <v>29</v>
      </c>
      <c r="F1445" t="s">
        <v>30131</v>
      </c>
      <c r="G1445">
        <f>VLOOKUP(A1445,'compiled works'!$A$6:$R$5503,18,0)</f>
        <v>12</v>
      </c>
      <c r="H1445" t="str">
        <f>VLOOKUP(A1445,'compiled works'!$A$6:$G$5503,7,0)&amp;D1445</f>
        <v>2002Yes</v>
      </c>
      <c r="I1445">
        <f>VLOOKUP(A1445,'compiled works'!$A$6:$G$5503,7,0)</f>
        <v>2002</v>
      </c>
    </row>
    <row r="1446" spans="1:9">
      <c r="A1446">
        <v>3098</v>
      </c>
      <c r="C1446" s="1" t="s">
        <v>1301</v>
      </c>
      <c r="D1446" s="1" t="s">
        <v>29</v>
      </c>
      <c r="E1446" s="1"/>
      <c r="F1446" t="s">
        <v>30131</v>
      </c>
      <c r="G1446">
        <f>VLOOKUP(A1446,'compiled works'!$A$6:$R$5503,18,0)</f>
        <v>12</v>
      </c>
      <c r="H1446" t="str">
        <f>VLOOKUP(A1446,'compiled works'!$A$6:$G$5503,7,0)&amp;D1446</f>
        <v>2002Yes</v>
      </c>
      <c r="I1446">
        <f>VLOOKUP(A1446,'compiled works'!$A$6:$G$5503,7,0)</f>
        <v>2002</v>
      </c>
    </row>
    <row r="1447" spans="1:9">
      <c r="A1447">
        <v>5110</v>
      </c>
      <c r="C1447" t="s">
        <v>1301</v>
      </c>
      <c r="D1447" t="s">
        <v>29</v>
      </c>
      <c r="F1447" t="s">
        <v>30131</v>
      </c>
      <c r="G1447">
        <f>VLOOKUP(A1447,'compiled works'!$A$6:$R$5503,18,0)</f>
        <v>281</v>
      </c>
      <c r="H1447" t="str">
        <f>VLOOKUP(A1447,'compiled works'!$A$6:$G$5503,7,0)&amp;D1447</f>
        <v>2002Yes</v>
      </c>
      <c r="I1447">
        <f>VLOOKUP(A1447,'compiled works'!$A$6:$G$5503,7,0)</f>
        <v>2002</v>
      </c>
    </row>
    <row r="1448" spans="1:9">
      <c r="A1448">
        <v>3090</v>
      </c>
      <c r="C1448" s="1" t="s">
        <v>1301</v>
      </c>
      <c r="D1448" s="1" t="s">
        <v>29</v>
      </c>
      <c r="E1448" s="1"/>
      <c r="F1448" t="s">
        <v>30131</v>
      </c>
      <c r="G1448">
        <f>VLOOKUP(A1448,'compiled works'!$A$6:$R$5503,18,0)</f>
        <v>289</v>
      </c>
      <c r="H1448" t="str">
        <f>VLOOKUP(A1448,'compiled works'!$A$6:$G$5503,7,0)&amp;D1448</f>
        <v>2002Yes</v>
      </c>
      <c r="I1448">
        <f>VLOOKUP(A1448,'compiled works'!$A$6:$G$5503,7,0)</f>
        <v>2002</v>
      </c>
    </row>
    <row r="1449" spans="1:9">
      <c r="A1449">
        <v>3091</v>
      </c>
      <c r="C1449" s="1" t="s">
        <v>1301</v>
      </c>
      <c r="D1449" s="1" t="s">
        <v>29</v>
      </c>
      <c r="E1449" s="1"/>
      <c r="F1449" t="s">
        <v>30131</v>
      </c>
      <c r="G1449">
        <f>VLOOKUP(A1449,'compiled works'!$A$6:$R$5503,18,0)</f>
        <v>289</v>
      </c>
      <c r="H1449" t="str">
        <f>VLOOKUP(A1449,'compiled works'!$A$6:$G$5503,7,0)&amp;D1449</f>
        <v>2002Yes</v>
      </c>
      <c r="I1449">
        <f>VLOOKUP(A1449,'compiled works'!$A$6:$G$5503,7,0)</f>
        <v>2002</v>
      </c>
    </row>
    <row r="1450" spans="1:9">
      <c r="A1450">
        <v>3092</v>
      </c>
      <c r="C1450" s="1" t="s">
        <v>1301</v>
      </c>
      <c r="D1450" s="1" t="s">
        <v>29</v>
      </c>
      <c r="E1450" s="1"/>
      <c r="F1450" t="s">
        <v>30131</v>
      </c>
      <c r="G1450">
        <f>VLOOKUP(A1450,'compiled works'!$A$6:$R$5503,18,0)</f>
        <v>289</v>
      </c>
      <c r="H1450" t="str">
        <f>VLOOKUP(A1450,'compiled works'!$A$6:$G$5503,7,0)&amp;D1450</f>
        <v>2002Yes</v>
      </c>
      <c r="I1450">
        <f>VLOOKUP(A1450,'compiled works'!$A$6:$G$5503,7,0)</f>
        <v>2002</v>
      </c>
    </row>
    <row r="1451" spans="1:9">
      <c r="A1451">
        <v>3086</v>
      </c>
      <c r="C1451" s="1" t="s">
        <v>1301</v>
      </c>
      <c r="D1451" s="1" t="s">
        <v>18</v>
      </c>
      <c r="E1451" s="1"/>
      <c r="F1451" t="s">
        <v>30191</v>
      </c>
      <c r="G1451">
        <f>VLOOKUP(A1451,'compiled works'!$A$6:$R$5503,18,0)</f>
        <v>292</v>
      </c>
      <c r="H1451" t="str">
        <f>VLOOKUP(A1451,'compiled works'!$A$6:$G$5503,7,0)&amp;D1451</f>
        <v>2002No</v>
      </c>
      <c r="I1451">
        <f>VLOOKUP(A1451,'compiled works'!$A$6:$G$5503,7,0)</f>
        <v>2002</v>
      </c>
    </row>
    <row r="1452" spans="1:9">
      <c r="A1452">
        <v>2269</v>
      </c>
      <c r="C1452" t="s">
        <v>28249</v>
      </c>
      <c r="D1452" t="s">
        <v>29</v>
      </c>
      <c r="F1452" t="s">
        <v>30133</v>
      </c>
      <c r="G1452">
        <f>VLOOKUP(A1452,'compiled works'!$A$6:$R$5503,18,0)</f>
        <v>48</v>
      </c>
      <c r="H1452" t="str">
        <f>VLOOKUP(A1452,'compiled works'!$A$6:$G$5503,7,0)&amp;D1452</f>
        <v>2002Yes</v>
      </c>
      <c r="I1452">
        <f>VLOOKUP(A1452,'compiled works'!$A$6:$G$5503,7,0)</f>
        <v>2002</v>
      </c>
    </row>
    <row r="1453" spans="1:9">
      <c r="A1453">
        <v>2339</v>
      </c>
      <c r="C1453" t="s">
        <v>18410</v>
      </c>
      <c r="D1453" t="s">
        <v>29</v>
      </c>
      <c r="E1453" t="s">
        <v>18659</v>
      </c>
      <c r="F1453" t="s">
        <v>30138</v>
      </c>
      <c r="G1453">
        <f>VLOOKUP(A1453,'compiled works'!$A$6:$R$5503,18,0)</f>
        <v>218</v>
      </c>
      <c r="H1453" t="str">
        <f>VLOOKUP(A1453,'compiled works'!$A$6:$G$5503,7,0)&amp;D1453</f>
        <v>2002Yes</v>
      </c>
      <c r="I1453">
        <f>VLOOKUP(A1453,'compiled works'!$A$6:$G$5503,7,0)</f>
        <v>2002</v>
      </c>
    </row>
    <row r="1454" spans="1:9">
      <c r="A1454">
        <v>5118</v>
      </c>
      <c r="C1454" s="1" t="s">
        <v>28238</v>
      </c>
      <c r="D1454" t="s">
        <v>29</v>
      </c>
      <c r="F1454" t="s">
        <v>30267</v>
      </c>
      <c r="G1454">
        <f>VLOOKUP(A1454,'compiled works'!$A$6:$R$5503,18,0)</f>
        <v>211</v>
      </c>
      <c r="H1454" t="str">
        <f>VLOOKUP(A1454,'compiled works'!$A$6:$G$5503,7,0)&amp;D1454</f>
        <v>2002Yes</v>
      </c>
      <c r="I1454">
        <f>VLOOKUP(A1454,'compiled works'!$A$6:$G$5503,7,0)</f>
        <v>2002</v>
      </c>
    </row>
    <row r="1455" spans="1:9">
      <c r="A1455">
        <v>5119</v>
      </c>
      <c r="C1455" s="1" t="s">
        <v>28238</v>
      </c>
      <c r="D1455" t="s">
        <v>29</v>
      </c>
      <c r="F1455" t="s">
        <v>30267</v>
      </c>
      <c r="G1455">
        <f>VLOOKUP(A1455,'compiled works'!$A$6:$R$5503,18,0)</f>
        <v>211</v>
      </c>
      <c r="H1455" t="str">
        <f>VLOOKUP(A1455,'compiled works'!$A$6:$G$5503,7,0)&amp;D1455</f>
        <v>2002Yes</v>
      </c>
      <c r="I1455">
        <f>VLOOKUP(A1455,'compiled works'!$A$6:$G$5503,7,0)</f>
        <v>2002</v>
      </c>
    </row>
    <row r="1456" spans="1:9">
      <c r="A1456">
        <v>5118</v>
      </c>
      <c r="C1456" s="1" t="s">
        <v>28236</v>
      </c>
      <c r="D1456" t="s">
        <v>29</v>
      </c>
      <c r="F1456" t="s">
        <v>30268</v>
      </c>
      <c r="G1456">
        <f>VLOOKUP(A1456,'compiled works'!$A$6:$R$5503,18,0)</f>
        <v>211</v>
      </c>
      <c r="H1456" t="str">
        <f>VLOOKUP(A1456,'compiled works'!$A$6:$G$5503,7,0)&amp;D1456</f>
        <v>2002Yes</v>
      </c>
      <c r="I1456">
        <f>VLOOKUP(A1456,'compiled works'!$A$6:$G$5503,7,0)</f>
        <v>2002</v>
      </c>
    </row>
    <row r="1457" spans="1:9">
      <c r="A1457">
        <v>5119</v>
      </c>
      <c r="C1457" s="1" t="s">
        <v>28236</v>
      </c>
      <c r="D1457" t="s">
        <v>29</v>
      </c>
      <c r="F1457" t="s">
        <v>30268</v>
      </c>
      <c r="G1457">
        <f>VLOOKUP(A1457,'compiled works'!$A$6:$R$5503,18,0)</f>
        <v>211</v>
      </c>
      <c r="H1457" t="str">
        <f>VLOOKUP(A1457,'compiled works'!$A$6:$G$5503,7,0)&amp;D1457</f>
        <v>2002Yes</v>
      </c>
      <c r="I1457">
        <f>VLOOKUP(A1457,'compiled works'!$A$6:$G$5503,7,0)</f>
        <v>2002</v>
      </c>
    </row>
    <row r="1458" spans="1:9">
      <c r="A1458">
        <v>704</v>
      </c>
      <c r="C1458" t="s">
        <v>5171</v>
      </c>
      <c r="D1458" t="s">
        <v>29</v>
      </c>
      <c r="F1458" t="s">
        <v>29810</v>
      </c>
      <c r="G1458">
        <f>VLOOKUP(A1458,'compiled works'!$A$6:$R$5503,18,0)</f>
        <v>8</v>
      </c>
      <c r="H1458" t="str">
        <f>VLOOKUP(A1458,'compiled works'!$A$6:$G$5503,7,0)&amp;D1458</f>
        <v>2002Yes</v>
      </c>
      <c r="I1458">
        <f>VLOOKUP(A1458,'compiled works'!$A$6:$G$5503,7,0)</f>
        <v>2002</v>
      </c>
    </row>
    <row r="1459" spans="1:9">
      <c r="A1459">
        <v>3098</v>
      </c>
      <c r="C1459" s="44" t="s">
        <v>28265</v>
      </c>
      <c r="D1459" s="1" t="s">
        <v>29</v>
      </c>
      <c r="E1459" s="1"/>
      <c r="F1459" t="s">
        <v>29810</v>
      </c>
      <c r="G1459">
        <f>VLOOKUP(A1459,'compiled works'!$A$6:$R$5503,18,0)</f>
        <v>12</v>
      </c>
      <c r="H1459" t="str">
        <f>VLOOKUP(A1459,'compiled works'!$A$6:$G$5503,7,0)&amp;D1459</f>
        <v>2002Yes</v>
      </c>
      <c r="I1459">
        <f>VLOOKUP(A1459,'compiled works'!$A$6:$G$5503,7,0)</f>
        <v>2002</v>
      </c>
    </row>
    <row r="1460" spans="1:9">
      <c r="A1460">
        <v>1576</v>
      </c>
      <c r="C1460" t="s">
        <v>5171</v>
      </c>
      <c r="D1460" t="s">
        <v>29</v>
      </c>
      <c r="F1460" t="s">
        <v>29810</v>
      </c>
      <c r="G1460">
        <f>VLOOKUP(A1460,'compiled works'!$A$6:$R$5503,18,0)</f>
        <v>16</v>
      </c>
      <c r="H1460" t="str">
        <f>VLOOKUP(A1460,'compiled works'!$A$6:$G$5503,7,0)&amp;D1460</f>
        <v>2002Yes</v>
      </c>
      <c r="I1460">
        <f>VLOOKUP(A1460,'compiled works'!$A$6:$G$5503,7,0)</f>
        <v>2002</v>
      </c>
    </row>
    <row r="1461" spans="1:9">
      <c r="A1461">
        <v>1716</v>
      </c>
      <c r="C1461" t="s">
        <v>5171</v>
      </c>
      <c r="D1461" t="s">
        <v>29</v>
      </c>
      <c r="F1461" t="s">
        <v>29810</v>
      </c>
      <c r="G1461">
        <f>VLOOKUP(A1461,'compiled works'!$A$6:$R$5503,18,0)</f>
        <v>16</v>
      </c>
      <c r="H1461" t="str">
        <f>VLOOKUP(A1461,'compiled works'!$A$6:$G$5503,7,0)&amp;D1461</f>
        <v>2002Yes</v>
      </c>
      <c r="I1461">
        <f>VLOOKUP(A1461,'compiled works'!$A$6:$G$5503,7,0)</f>
        <v>2002</v>
      </c>
    </row>
    <row r="1462" spans="1:9">
      <c r="A1462">
        <v>20</v>
      </c>
      <c r="C1462" t="s">
        <v>5171</v>
      </c>
      <c r="D1462" t="s">
        <v>29</v>
      </c>
      <c r="F1462" t="s">
        <v>29810</v>
      </c>
      <c r="G1462">
        <f>VLOOKUP(A1462,'compiled works'!$A$6:$R$5503,18,0)</f>
        <v>38</v>
      </c>
      <c r="H1462" t="str">
        <f>VLOOKUP(A1462,'compiled works'!$A$6:$G$5503,7,0)&amp;D1462</f>
        <v>2002Yes</v>
      </c>
      <c r="I1462">
        <f>VLOOKUP(A1462,'compiled works'!$A$6:$G$5503,7,0)</f>
        <v>2002</v>
      </c>
    </row>
    <row r="1463" spans="1:9">
      <c r="A1463">
        <v>1124</v>
      </c>
      <c r="C1463" t="s">
        <v>5171</v>
      </c>
      <c r="D1463" t="s">
        <v>29</v>
      </c>
      <c r="F1463" t="s">
        <v>29810</v>
      </c>
      <c r="G1463">
        <f>VLOOKUP(A1463,'compiled works'!$A$6:$R$5503,18,0)</f>
        <v>38</v>
      </c>
      <c r="H1463" t="str">
        <f>VLOOKUP(A1463,'compiled works'!$A$6:$G$5503,7,0)&amp;D1463</f>
        <v>2002Yes</v>
      </c>
      <c r="I1463">
        <f>VLOOKUP(A1463,'compiled works'!$A$6:$G$5503,7,0)</f>
        <v>2002</v>
      </c>
    </row>
    <row r="1464" spans="1:9">
      <c r="A1464">
        <v>2042</v>
      </c>
      <c r="C1464" t="s">
        <v>5171</v>
      </c>
      <c r="D1464" t="s">
        <v>29</v>
      </c>
      <c r="F1464" t="s">
        <v>29810</v>
      </c>
      <c r="G1464">
        <f>VLOOKUP(A1464,'compiled works'!$A$6:$R$5503,18,0)</f>
        <v>38</v>
      </c>
      <c r="H1464" t="str">
        <f>VLOOKUP(A1464,'compiled works'!$A$6:$G$5503,7,0)&amp;D1464</f>
        <v>2002Yes</v>
      </c>
      <c r="I1464">
        <f>VLOOKUP(A1464,'compiled works'!$A$6:$G$5503,7,0)</f>
        <v>2002</v>
      </c>
    </row>
    <row r="1465" spans="1:9">
      <c r="A1465">
        <v>3078</v>
      </c>
      <c r="C1465" s="46" t="s">
        <v>28264</v>
      </c>
      <c r="D1465" s="1" t="s">
        <v>29</v>
      </c>
      <c r="E1465" s="1"/>
      <c r="F1465" t="s">
        <v>29810</v>
      </c>
      <c r="G1465">
        <f>VLOOKUP(A1465,'compiled works'!$A$6:$R$5503,18,0)</f>
        <v>38</v>
      </c>
      <c r="H1465" t="str">
        <f>VLOOKUP(A1465,'compiled works'!$A$6:$G$5503,7,0)&amp;D1465</f>
        <v>2002Yes</v>
      </c>
      <c r="I1465">
        <f>VLOOKUP(A1465,'compiled works'!$A$6:$G$5503,7,0)</f>
        <v>2002</v>
      </c>
    </row>
    <row r="1466" spans="1:9">
      <c r="A1466">
        <v>220</v>
      </c>
      <c r="C1466" t="s">
        <v>5171</v>
      </c>
      <c r="D1466" t="s">
        <v>29</v>
      </c>
      <c r="E1466" t="s">
        <v>18659</v>
      </c>
      <c r="F1466" t="s">
        <v>29810</v>
      </c>
      <c r="G1466">
        <f>VLOOKUP(A1466,'compiled works'!$A$6:$R$5503,18,0)</f>
        <v>190</v>
      </c>
      <c r="H1466" t="str">
        <f>VLOOKUP(A1466,'compiled works'!$A$6:$G$5503,7,0)&amp;D1466</f>
        <v>2002Yes</v>
      </c>
      <c r="I1466">
        <f>VLOOKUP(A1466,'compiled works'!$A$6:$G$5503,7,0)</f>
        <v>2002</v>
      </c>
    </row>
    <row r="1467" spans="1:9">
      <c r="A1467">
        <v>612</v>
      </c>
      <c r="C1467" t="s">
        <v>5171</v>
      </c>
      <c r="D1467" t="s">
        <v>29</v>
      </c>
      <c r="F1467" t="s">
        <v>29810</v>
      </c>
      <c r="G1467">
        <f>VLOOKUP(A1467,'compiled works'!$A$6:$R$5503,18,0)</f>
        <v>190</v>
      </c>
      <c r="H1467" t="str">
        <f>VLOOKUP(A1467,'compiled works'!$A$6:$G$5503,7,0)&amp;D1467</f>
        <v>2002Yes</v>
      </c>
      <c r="I1467">
        <f>VLOOKUP(A1467,'compiled works'!$A$6:$G$5503,7,0)</f>
        <v>2002</v>
      </c>
    </row>
    <row r="1468" spans="1:9">
      <c r="A1468">
        <v>1343</v>
      </c>
      <c r="C1468" t="s">
        <v>5171</v>
      </c>
      <c r="D1468" t="s">
        <v>29</v>
      </c>
      <c r="F1468" t="s">
        <v>29810</v>
      </c>
      <c r="G1468">
        <f>VLOOKUP(A1468,'compiled works'!$A$6:$R$5503,18,0)</f>
        <v>221</v>
      </c>
      <c r="H1468" t="str">
        <f>VLOOKUP(A1468,'compiled works'!$A$6:$G$5503,7,0)&amp;D1468</f>
        <v>2002Yes</v>
      </c>
      <c r="I1468">
        <f>VLOOKUP(A1468,'compiled works'!$A$6:$G$5503,7,0)</f>
        <v>2002</v>
      </c>
    </row>
    <row r="1469" spans="1:9">
      <c r="A1469">
        <v>253</v>
      </c>
      <c r="C1469" t="s">
        <v>10100</v>
      </c>
      <c r="D1469" t="s">
        <v>29</v>
      </c>
      <c r="F1469" t="s">
        <v>29877</v>
      </c>
      <c r="G1469">
        <f>VLOOKUP(A1469,'compiled works'!$A$6:$R$5503,18,0)</f>
        <v>249</v>
      </c>
      <c r="H1469" t="str">
        <f>VLOOKUP(A1469,'compiled works'!$A$6:$G$5503,7,0)&amp;D1469</f>
        <v>2002Yes</v>
      </c>
      <c r="I1469">
        <f>VLOOKUP(A1469,'compiled works'!$A$6:$G$5503,7,0)</f>
        <v>2002</v>
      </c>
    </row>
    <row r="1470" spans="1:9">
      <c r="A1470">
        <v>5113</v>
      </c>
      <c r="C1470" t="s">
        <v>10100</v>
      </c>
      <c r="D1470" t="s">
        <v>29</v>
      </c>
      <c r="F1470" t="str">
        <f>VLOOKUP(A1470,'compiled works'!$A$6:$G$5503,7,0)&amp;MID(C1470,1,4)&amp;D1470</f>
        <v>2002OtheYes</v>
      </c>
      <c r="G1470">
        <f>VLOOKUP(A1470,'compiled works'!$A$6:$R$5503,18,0)</f>
        <v>277</v>
      </c>
      <c r="H1470" t="str">
        <f>VLOOKUP(A1470,'compiled works'!$A$6:$G$5503,7,0)&amp;D1470</f>
        <v>2002Yes</v>
      </c>
      <c r="I1470">
        <f>VLOOKUP(A1470,'compiled works'!$A$6:$G$5503,7,0)</f>
        <v>2002</v>
      </c>
    </row>
    <row r="1471" spans="1:9">
      <c r="A1471">
        <v>5118</v>
      </c>
      <c r="C1471" s="1" t="s">
        <v>28295</v>
      </c>
      <c r="D1471" t="s">
        <v>29</v>
      </c>
      <c r="F1471" t="s">
        <v>30270</v>
      </c>
      <c r="G1471">
        <f>VLOOKUP(A1471,'compiled works'!$A$6:$R$5503,18,0)</f>
        <v>211</v>
      </c>
      <c r="H1471" t="str">
        <f>VLOOKUP(A1471,'compiled works'!$A$6:$G$5503,7,0)&amp;D1471</f>
        <v>2002Yes</v>
      </c>
      <c r="I1471">
        <f>VLOOKUP(A1471,'compiled works'!$A$6:$G$5503,7,0)</f>
        <v>2002</v>
      </c>
    </row>
    <row r="1472" spans="1:9">
      <c r="A1472">
        <v>1260</v>
      </c>
      <c r="C1472" t="s">
        <v>28171</v>
      </c>
      <c r="D1472" t="s">
        <v>29</v>
      </c>
      <c r="F1472" t="s">
        <v>29816</v>
      </c>
      <c r="G1472">
        <f>VLOOKUP(A1472,'compiled works'!$A$6:$R$5503,18,0)</f>
        <v>186</v>
      </c>
      <c r="H1472" t="str">
        <f>VLOOKUP(A1472,'compiled works'!$A$6:$G$5503,7,0)&amp;D1472</f>
        <v>2002Yes</v>
      </c>
      <c r="I1472">
        <f>VLOOKUP(A1472,'compiled works'!$A$6:$G$5503,7,0)</f>
        <v>2002</v>
      </c>
    </row>
    <row r="1473" spans="1:9">
      <c r="A1473">
        <v>580</v>
      </c>
      <c r="C1473" t="s">
        <v>28171</v>
      </c>
      <c r="D1473" t="s">
        <v>29</v>
      </c>
      <c r="F1473" t="s">
        <v>29816</v>
      </c>
      <c r="G1473">
        <f>VLOOKUP(A1473,'compiled works'!$A$6:$R$5503,18,0)</f>
        <v>186</v>
      </c>
      <c r="H1473" t="str">
        <f>VLOOKUP(A1473,'compiled works'!$A$6:$G$5503,7,0)&amp;D1473</f>
        <v>2002Yes</v>
      </c>
      <c r="I1473">
        <f>VLOOKUP(A1473,'compiled works'!$A$6:$G$5503,7,0)</f>
        <v>2002</v>
      </c>
    </row>
    <row r="1474" spans="1:9">
      <c r="A1474">
        <v>1230</v>
      </c>
      <c r="C1474" t="s">
        <v>298</v>
      </c>
      <c r="D1474" t="s">
        <v>29</v>
      </c>
      <c r="F1474" t="s">
        <v>29816</v>
      </c>
      <c r="G1474">
        <f>VLOOKUP(A1474,'compiled works'!$A$6:$R$5503,18,0)</f>
        <v>8</v>
      </c>
      <c r="H1474" t="str">
        <f>VLOOKUP(A1474,'compiled works'!$A$6:$G$5503,7,0)&amp;D1474</f>
        <v>2002Yes</v>
      </c>
      <c r="I1474">
        <f>VLOOKUP(A1474,'compiled works'!$A$6:$G$5503,7,0)</f>
        <v>2002</v>
      </c>
    </row>
    <row r="1475" spans="1:9">
      <c r="A1475">
        <v>2131</v>
      </c>
      <c r="C1475" t="s">
        <v>298</v>
      </c>
      <c r="D1475" t="s">
        <v>29</v>
      </c>
      <c r="F1475" t="s">
        <v>29816</v>
      </c>
      <c r="G1475">
        <f>VLOOKUP(A1475,'compiled works'!$A$6:$R$5503,18,0)</f>
        <v>8</v>
      </c>
      <c r="H1475" t="str">
        <f>VLOOKUP(A1475,'compiled works'!$A$6:$G$5503,7,0)&amp;D1475</f>
        <v>2002Yes</v>
      </c>
      <c r="I1475">
        <f>VLOOKUP(A1475,'compiled works'!$A$6:$G$5503,7,0)</f>
        <v>2002</v>
      </c>
    </row>
    <row r="1476" spans="1:9">
      <c r="A1476">
        <v>1</v>
      </c>
      <c r="C1476" t="s">
        <v>298</v>
      </c>
      <c r="D1476" t="s">
        <v>29</v>
      </c>
      <c r="F1476" t="str">
        <f>VLOOKUP(A1476,'compiled works'!$A$6:$G$5503,7,0)&amp;MID(C1476,1,4)&amp;D1476</f>
        <v>2002Pd-DYes</v>
      </c>
      <c r="G1476">
        <f>VLOOKUP(A1476,'compiled works'!$A$6:$R$5503,18,0)</f>
        <v>12</v>
      </c>
      <c r="H1476" t="str">
        <f>VLOOKUP(A1476,'compiled works'!$A$6:$G$5503,7,0)&amp;D1476</f>
        <v>2002Yes</v>
      </c>
      <c r="I1476">
        <f>VLOOKUP(A1476,'compiled works'!$A$6:$G$5503,7,0)</f>
        <v>2002</v>
      </c>
    </row>
    <row r="1477" spans="1:9">
      <c r="A1477">
        <v>851</v>
      </c>
      <c r="C1477" t="s">
        <v>298</v>
      </c>
      <c r="D1477" t="s">
        <v>29</v>
      </c>
      <c r="F1477" t="s">
        <v>29816</v>
      </c>
      <c r="G1477">
        <f>VLOOKUP(A1477,'compiled works'!$A$6:$R$5503,18,0)</f>
        <v>12</v>
      </c>
      <c r="H1477" t="str">
        <f>VLOOKUP(A1477,'compiled works'!$A$6:$G$5503,7,0)&amp;D1477</f>
        <v>2002Yes</v>
      </c>
      <c r="I1477">
        <f>VLOOKUP(A1477,'compiled works'!$A$6:$G$5503,7,0)</f>
        <v>2002</v>
      </c>
    </row>
    <row r="1478" spans="1:9">
      <c r="A1478">
        <v>1522</v>
      </c>
      <c r="C1478" t="s">
        <v>298</v>
      </c>
      <c r="D1478" t="s">
        <v>29</v>
      </c>
      <c r="F1478" t="s">
        <v>29816</v>
      </c>
      <c r="G1478">
        <f>VLOOKUP(A1478,'compiled works'!$A$6:$R$5503,18,0)</f>
        <v>22</v>
      </c>
      <c r="H1478" t="str">
        <f>VLOOKUP(A1478,'compiled works'!$A$6:$G$5503,7,0)&amp;D1478</f>
        <v>2002Yes</v>
      </c>
      <c r="I1478">
        <f>VLOOKUP(A1478,'compiled works'!$A$6:$G$5503,7,0)</f>
        <v>2002</v>
      </c>
    </row>
    <row r="1479" spans="1:9">
      <c r="A1479">
        <v>2121</v>
      </c>
      <c r="C1479" t="s">
        <v>298</v>
      </c>
      <c r="D1479" t="s">
        <v>29</v>
      </c>
      <c r="F1479" t="s">
        <v>29816</v>
      </c>
      <c r="G1479">
        <f>VLOOKUP(A1479,'compiled works'!$A$6:$R$5503,18,0)</f>
        <v>27</v>
      </c>
      <c r="H1479" t="str">
        <f>VLOOKUP(A1479,'compiled works'!$A$6:$G$5503,7,0)&amp;D1479</f>
        <v>2002Yes</v>
      </c>
      <c r="I1479">
        <f>VLOOKUP(A1479,'compiled works'!$A$6:$G$5503,7,0)</f>
        <v>2002</v>
      </c>
    </row>
    <row r="1480" spans="1:9">
      <c r="A1480">
        <v>865</v>
      </c>
      <c r="C1480" t="s">
        <v>298</v>
      </c>
      <c r="D1480" t="s">
        <v>29</v>
      </c>
      <c r="F1480" t="s">
        <v>29816</v>
      </c>
      <c r="G1480">
        <f>VLOOKUP(A1480,'compiled works'!$A$6:$R$5503,18,0)</f>
        <v>38</v>
      </c>
      <c r="H1480" t="str">
        <f>VLOOKUP(A1480,'compiled works'!$A$6:$G$5503,7,0)&amp;D1480</f>
        <v>2002Yes</v>
      </c>
      <c r="I1480">
        <f>VLOOKUP(A1480,'compiled works'!$A$6:$G$5503,7,0)</f>
        <v>2002</v>
      </c>
    </row>
    <row r="1481" spans="1:9">
      <c r="A1481">
        <v>900</v>
      </c>
      <c r="C1481" t="s">
        <v>298</v>
      </c>
      <c r="D1481" t="s">
        <v>29</v>
      </c>
      <c r="F1481" t="s">
        <v>29816</v>
      </c>
      <c r="G1481">
        <f>VLOOKUP(A1481,'compiled works'!$A$6:$R$5503,18,0)</f>
        <v>38</v>
      </c>
      <c r="H1481" t="str">
        <f>VLOOKUP(A1481,'compiled works'!$A$6:$G$5503,7,0)&amp;D1481</f>
        <v>2002Yes</v>
      </c>
      <c r="I1481">
        <f>VLOOKUP(A1481,'compiled works'!$A$6:$G$5503,7,0)</f>
        <v>2002</v>
      </c>
    </row>
    <row r="1482" spans="1:9">
      <c r="A1482">
        <v>1137</v>
      </c>
      <c r="C1482" t="s">
        <v>298</v>
      </c>
      <c r="D1482" t="s">
        <v>29</v>
      </c>
      <c r="F1482" t="s">
        <v>29816</v>
      </c>
      <c r="G1482">
        <f>VLOOKUP(A1482,'compiled works'!$A$6:$R$5503,18,0)</f>
        <v>38</v>
      </c>
      <c r="H1482" t="str">
        <f>VLOOKUP(A1482,'compiled works'!$A$6:$G$5503,7,0)&amp;D1482</f>
        <v>2002Yes</v>
      </c>
      <c r="I1482">
        <f>VLOOKUP(A1482,'compiled works'!$A$6:$G$5503,7,0)</f>
        <v>2002</v>
      </c>
    </row>
    <row r="1483" spans="1:9">
      <c r="A1483">
        <v>1152</v>
      </c>
      <c r="C1483" t="s">
        <v>298</v>
      </c>
      <c r="D1483" t="s">
        <v>29</v>
      </c>
      <c r="F1483" t="s">
        <v>29816</v>
      </c>
      <c r="G1483">
        <f>VLOOKUP(A1483,'compiled works'!$A$6:$R$5503,18,0)</f>
        <v>38</v>
      </c>
      <c r="H1483" t="str">
        <f>VLOOKUP(A1483,'compiled works'!$A$6:$G$5503,7,0)&amp;D1483</f>
        <v>2002Yes</v>
      </c>
      <c r="I1483">
        <f>VLOOKUP(A1483,'compiled works'!$A$6:$G$5503,7,0)</f>
        <v>2002</v>
      </c>
    </row>
    <row r="1484" spans="1:9">
      <c r="A1484">
        <v>2042</v>
      </c>
      <c r="C1484" t="s">
        <v>298</v>
      </c>
      <c r="D1484" t="s">
        <v>29</v>
      </c>
      <c r="F1484" t="s">
        <v>29816</v>
      </c>
      <c r="G1484">
        <f>VLOOKUP(A1484,'compiled works'!$A$6:$R$5503,18,0)</f>
        <v>38</v>
      </c>
      <c r="H1484" t="str">
        <f>VLOOKUP(A1484,'compiled works'!$A$6:$G$5503,7,0)&amp;D1484</f>
        <v>2002Yes</v>
      </c>
      <c r="I1484">
        <f>VLOOKUP(A1484,'compiled works'!$A$6:$G$5503,7,0)</f>
        <v>2002</v>
      </c>
    </row>
    <row r="1485" spans="1:9">
      <c r="A1485">
        <v>3078</v>
      </c>
      <c r="C1485" s="45" t="s">
        <v>298</v>
      </c>
      <c r="D1485" s="1" t="s">
        <v>29</v>
      </c>
      <c r="E1485" s="1"/>
      <c r="F1485" t="s">
        <v>29816</v>
      </c>
      <c r="G1485">
        <f>VLOOKUP(A1485,'compiled works'!$A$6:$R$5503,18,0)</f>
        <v>38</v>
      </c>
      <c r="H1485" t="str">
        <f>VLOOKUP(A1485,'compiled works'!$A$6:$G$5503,7,0)&amp;D1485</f>
        <v>2002Yes</v>
      </c>
      <c r="I1485">
        <f>VLOOKUP(A1485,'compiled works'!$A$6:$G$5503,7,0)</f>
        <v>2002</v>
      </c>
    </row>
    <row r="1486" spans="1:9">
      <c r="A1486">
        <v>32</v>
      </c>
      <c r="C1486" t="s">
        <v>298</v>
      </c>
      <c r="D1486" t="s">
        <v>29</v>
      </c>
      <c r="F1486" t="s">
        <v>29816</v>
      </c>
      <c r="G1486">
        <f>VLOOKUP(A1486,'compiled works'!$A$6:$R$5503,18,0)</f>
        <v>48</v>
      </c>
      <c r="H1486" t="str">
        <f>VLOOKUP(A1486,'compiled works'!$A$6:$G$5503,7,0)&amp;D1486</f>
        <v>2002Yes</v>
      </c>
      <c r="I1486">
        <f>VLOOKUP(A1486,'compiled works'!$A$6:$G$5503,7,0)</f>
        <v>2002</v>
      </c>
    </row>
    <row r="1487" spans="1:9">
      <c r="A1487">
        <v>930</v>
      </c>
      <c r="C1487" t="s">
        <v>298</v>
      </c>
      <c r="D1487" t="s">
        <v>29</v>
      </c>
      <c r="F1487" t="s">
        <v>29816</v>
      </c>
      <c r="G1487">
        <f>VLOOKUP(A1487,'compiled works'!$A$6:$R$5503,18,0)</f>
        <v>48</v>
      </c>
      <c r="H1487" t="str">
        <f>VLOOKUP(A1487,'compiled works'!$A$6:$G$5503,7,0)&amp;D1487</f>
        <v>2002Yes</v>
      </c>
      <c r="I1487">
        <f>VLOOKUP(A1487,'compiled works'!$A$6:$G$5503,7,0)</f>
        <v>2002</v>
      </c>
    </row>
    <row r="1488" spans="1:9">
      <c r="A1488">
        <v>2222</v>
      </c>
      <c r="C1488" t="s">
        <v>298</v>
      </c>
      <c r="D1488" t="s">
        <v>29</v>
      </c>
      <c r="F1488" t="s">
        <v>29816</v>
      </c>
      <c r="G1488">
        <f>VLOOKUP(A1488,'compiled works'!$A$6:$R$5503,18,0)</f>
        <v>48</v>
      </c>
      <c r="H1488" t="str">
        <f>VLOOKUP(A1488,'compiled works'!$A$6:$G$5503,7,0)&amp;D1488</f>
        <v>2002Yes</v>
      </c>
      <c r="I1488">
        <f>VLOOKUP(A1488,'compiled works'!$A$6:$G$5503,7,0)</f>
        <v>2002</v>
      </c>
    </row>
    <row r="1489" spans="1:9">
      <c r="A1489">
        <v>148</v>
      </c>
      <c r="C1489" t="s">
        <v>298</v>
      </c>
      <c r="D1489" t="s">
        <v>29</v>
      </c>
      <c r="F1489" t="s">
        <v>29816</v>
      </c>
      <c r="G1489">
        <f>VLOOKUP(A1489,'compiled works'!$A$6:$R$5503,18,0)</f>
        <v>57</v>
      </c>
      <c r="H1489" t="str">
        <f>VLOOKUP(A1489,'compiled works'!$A$6:$G$5503,7,0)&amp;D1489</f>
        <v>2002Yes</v>
      </c>
      <c r="I1489">
        <f>VLOOKUP(A1489,'compiled works'!$A$6:$G$5503,7,0)</f>
        <v>2002</v>
      </c>
    </row>
    <row r="1490" spans="1:9">
      <c r="A1490">
        <v>703</v>
      </c>
      <c r="C1490" t="s">
        <v>298</v>
      </c>
      <c r="D1490" t="s">
        <v>29</v>
      </c>
      <c r="F1490" t="s">
        <v>29816</v>
      </c>
      <c r="G1490">
        <f>VLOOKUP(A1490,'compiled works'!$A$6:$R$5503,18,0)</f>
        <v>57</v>
      </c>
      <c r="H1490" t="str">
        <f>VLOOKUP(A1490,'compiled works'!$A$6:$G$5503,7,0)&amp;D1490</f>
        <v>2002Yes</v>
      </c>
      <c r="I1490">
        <f>VLOOKUP(A1490,'compiled works'!$A$6:$G$5503,7,0)</f>
        <v>2002</v>
      </c>
    </row>
    <row r="1491" spans="1:9">
      <c r="A1491">
        <v>969</v>
      </c>
      <c r="C1491" t="s">
        <v>298</v>
      </c>
      <c r="D1491" t="s">
        <v>29</v>
      </c>
      <c r="F1491" t="s">
        <v>29816</v>
      </c>
      <c r="G1491">
        <f>VLOOKUP(A1491,'compiled works'!$A$6:$R$5503,18,0)</f>
        <v>57</v>
      </c>
      <c r="H1491" t="str">
        <f>VLOOKUP(A1491,'compiled works'!$A$6:$G$5503,7,0)&amp;D1491</f>
        <v>2002Yes</v>
      </c>
      <c r="I1491">
        <f>VLOOKUP(A1491,'compiled works'!$A$6:$G$5503,7,0)</f>
        <v>2002</v>
      </c>
    </row>
    <row r="1492" spans="1:9">
      <c r="A1492">
        <v>1500</v>
      </c>
      <c r="C1492" t="s">
        <v>298</v>
      </c>
      <c r="D1492" t="s">
        <v>29</v>
      </c>
      <c r="F1492" t="s">
        <v>29816</v>
      </c>
      <c r="G1492">
        <f>VLOOKUP(A1492,'compiled works'!$A$6:$R$5503,18,0)</f>
        <v>84</v>
      </c>
      <c r="H1492" t="str">
        <f>VLOOKUP(A1492,'compiled works'!$A$6:$G$5503,7,0)&amp;D1492</f>
        <v>2002Yes</v>
      </c>
      <c r="I1492">
        <f>VLOOKUP(A1492,'compiled works'!$A$6:$G$5503,7,0)</f>
        <v>2002</v>
      </c>
    </row>
    <row r="1493" spans="1:9">
      <c r="A1493">
        <v>3070</v>
      </c>
      <c r="C1493" s="45" t="s">
        <v>298</v>
      </c>
      <c r="D1493" s="1" t="s">
        <v>29</v>
      </c>
      <c r="E1493" s="1"/>
      <c r="F1493" t="s">
        <v>29816</v>
      </c>
      <c r="G1493">
        <f>VLOOKUP(A1493,'compiled works'!$A$6:$R$5503,18,0)</f>
        <v>84</v>
      </c>
      <c r="H1493" t="str">
        <f>VLOOKUP(A1493,'compiled works'!$A$6:$G$5503,7,0)&amp;D1493</f>
        <v>2002Yes</v>
      </c>
      <c r="I1493">
        <f>VLOOKUP(A1493,'compiled works'!$A$6:$G$5503,7,0)</f>
        <v>2002</v>
      </c>
    </row>
    <row r="1494" spans="1:9">
      <c r="A1494">
        <v>1598</v>
      </c>
      <c r="C1494" t="s">
        <v>298</v>
      </c>
      <c r="D1494" t="s">
        <v>29</v>
      </c>
      <c r="E1494" t="s">
        <v>18659</v>
      </c>
      <c r="F1494" t="s">
        <v>29816</v>
      </c>
      <c r="G1494">
        <f>VLOOKUP(A1494,'compiled works'!$A$6:$R$5503,18,0)</f>
        <v>91</v>
      </c>
      <c r="H1494" t="str">
        <f>VLOOKUP(A1494,'compiled works'!$A$6:$G$5503,7,0)&amp;D1494</f>
        <v>2002Yes</v>
      </c>
      <c r="I1494">
        <f>VLOOKUP(A1494,'compiled works'!$A$6:$G$5503,7,0)</f>
        <v>2002</v>
      </c>
    </row>
    <row r="1495" spans="1:9">
      <c r="A1495">
        <v>4879</v>
      </c>
      <c r="C1495" s="1" t="s">
        <v>298</v>
      </c>
      <c r="D1495" s="1" t="s">
        <v>29</v>
      </c>
      <c r="E1495" s="3"/>
      <c r="F1495" t="s">
        <v>29816</v>
      </c>
      <c r="G1495">
        <f>VLOOKUP(A1495,'compiled works'!$A$6:$R$5503,18,0)</f>
        <v>103</v>
      </c>
      <c r="H1495" t="str">
        <f>VLOOKUP(A1495,'compiled works'!$A$6:$G$5503,7,0)&amp;D1495</f>
        <v>2002Yes</v>
      </c>
      <c r="I1495">
        <f>VLOOKUP(A1495,'compiled works'!$A$6:$G$5503,7,0)</f>
        <v>2002</v>
      </c>
    </row>
    <row r="1496" spans="1:9">
      <c r="A1496">
        <v>1730</v>
      </c>
      <c r="C1496" t="s">
        <v>298</v>
      </c>
      <c r="D1496" t="s">
        <v>29</v>
      </c>
      <c r="E1496" t="s">
        <v>18659</v>
      </c>
      <c r="F1496" t="s">
        <v>29816</v>
      </c>
      <c r="G1496">
        <f>VLOOKUP(A1496,'compiled works'!$A$6:$R$5503,18,0)</f>
        <v>125</v>
      </c>
      <c r="H1496" t="str">
        <f>VLOOKUP(A1496,'compiled works'!$A$6:$G$5503,7,0)&amp;D1496</f>
        <v>2002Yes</v>
      </c>
      <c r="I1496">
        <f>VLOOKUP(A1496,'compiled works'!$A$6:$G$5503,7,0)</f>
        <v>2002</v>
      </c>
    </row>
    <row r="1497" spans="1:9">
      <c r="A1497">
        <v>3068</v>
      </c>
      <c r="C1497" s="1" t="s">
        <v>298</v>
      </c>
      <c r="D1497" s="1" t="s">
        <v>29</v>
      </c>
      <c r="E1497" s="1"/>
      <c r="F1497" t="s">
        <v>29816</v>
      </c>
      <c r="G1497">
        <f>VLOOKUP(A1497,'compiled works'!$A$6:$R$5503,18,0)</f>
        <v>223</v>
      </c>
      <c r="H1497" t="str">
        <f>VLOOKUP(A1497,'compiled works'!$A$6:$G$5503,7,0)&amp;D1497</f>
        <v>2002Yes</v>
      </c>
      <c r="I1497">
        <f>VLOOKUP(A1497,'compiled works'!$A$6:$G$5503,7,0)</f>
        <v>2002</v>
      </c>
    </row>
    <row r="1498" spans="1:9">
      <c r="A1498">
        <v>1007</v>
      </c>
      <c r="C1498" t="s">
        <v>298</v>
      </c>
      <c r="D1498" t="s">
        <v>18</v>
      </c>
      <c r="F1498" t="s">
        <v>29984</v>
      </c>
      <c r="G1498">
        <f>VLOOKUP(A1498,'compiled works'!$A$6:$R$5503,18,0)</f>
        <v>287</v>
      </c>
      <c r="H1498" t="str">
        <f>VLOOKUP(A1498,'compiled works'!$A$6:$G$5503,7,0)&amp;D1498</f>
        <v>2002No</v>
      </c>
      <c r="I1498">
        <f>VLOOKUP(A1498,'compiled works'!$A$6:$G$5503,7,0)</f>
        <v>2002</v>
      </c>
    </row>
    <row r="1499" spans="1:9">
      <c r="A1499">
        <v>2193</v>
      </c>
      <c r="C1499" t="s">
        <v>298</v>
      </c>
      <c r="D1499" t="s">
        <v>29</v>
      </c>
      <c r="F1499" t="s">
        <v>29816</v>
      </c>
      <c r="G1499">
        <f>VLOOKUP(A1499,'compiled works'!$A$6:$R$5503,18,0)</f>
        <v>288</v>
      </c>
      <c r="H1499" t="str">
        <f>VLOOKUP(A1499,'compiled works'!$A$6:$G$5503,7,0)&amp;D1499</f>
        <v>2002Yes</v>
      </c>
      <c r="I1499">
        <f>VLOOKUP(A1499,'compiled works'!$A$6:$G$5503,7,0)</f>
        <v>2002</v>
      </c>
    </row>
    <row r="1500" spans="1:9">
      <c r="A1500">
        <v>5112</v>
      </c>
      <c r="C1500" t="s">
        <v>298</v>
      </c>
      <c r="D1500" t="s">
        <v>29</v>
      </c>
      <c r="F1500" t="s">
        <v>29816</v>
      </c>
      <c r="G1500">
        <f>VLOOKUP(A1500,'compiled works'!$A$6:$R$5503,18,0)</f>
        <v>291</v>
      </c>
      <c r="H1500" t="str">
        <f>VLOOKUP(A1500,'compiled works'!$A$6:$G$5503,7,0)&amp;D1500</f>
        <v>2002Yes</v>
      </c>
      <c r="I1500">
        <f>VLOOKUP(A1500,'compiled works'!$A$6:$G$5503,7,0)</f>
        <v>2002</v>
      </c>
    </row>
    <row r="1501" spans="1:9">
      <c r="A1501">
        <v>2326</v>
      </c>
      <c r="C1501" t="s">
        <v>1426</v>
      </c>
      <c r="D1501" t="s">
        <v>29</v>
      </c>
      <c r="F1501" t="s">
        <v>29816</v>
      </c>
      <c r="G1501">
        <f>VLOOKUP(A1501,'compiled works'!$A$6:$R$5503,18,0)</f>
        <v>8</v>
      </c>
      <c r="H1501" t="str">
        <f>VLOOKUP(A1501,'compiled works'!$A$6:$G$5503,7,0)&amp;D1501</f>
        <v>2002Yes</v>
      </c>
      <c r="I1501">
        <f>VLOOKUP(A1501,'compiled works'!$A$6:$G$5503,7,0)</f>
        <v>2002</v>
      </c>
    </row>
    <row r="1502" spans="1:9">
      <c r="A1502">
        <v>92</v>
      </c>
      <c r="C1502" t="s">
        <v>1426</v>
      </c>
      <c r="D1502" t="s">
        <v>29</v>
      </c>
      <c r="F1502" t="s">
        <v>29816</v>
      </c>
      <c r="G1502">
        <f>VLOOKUP(A1502,'compiled works'!$A$6:$R$5503,18,0)</f>
        <v>12</v>
      </c>
      <c r="H1502" t="str">
        <f>VLOOKUP(A1502,'compiled works'!$A$6:$G$5503,7,0)&amp;D1502</f>
        <v>2002Yes</v>
      </c>
      <c r="I1502">
        <f>VLOOKUP(A1502,'compiled works'!$A$6:$G$5503,7,0)</f>
        <v>2002</v>
      </c>
    </row>
    <row r="1503" spans="1:9">
      <c r="A1503">
        <v>109</v>
      </c>
      <c r="C1503" t="s">
        <v>1426</v>
      </c>
      <c r="D1503" t="s">
        <v>29</v>
      </c>
      <c r="F1503" t="s">
        <v>29816</v>
      </c>
      <c r="G1503">
        <f>VLOOKUP(A1503,'compiled works'!$A$6:$R$5503,18,0)</f>
        <v>12</v>
      </c>
      <c r="H1503" t="str">
        <f>VLOOKUP(A1503,'compiled works'!$A$6:$G$5503,7,0)&amp;D1503</f>
        <v>2002Yes</v>
      </c>
      <c r="I1503">
        <f>VLOOKUP(A1503,'compiled works'!$A$6:$G$5503,7,0)</f>
        <v>2002</v>
      </c>
    </row>
    <row r="1504" spans="1:9">
      <c r="A1504">
        <v>390</v>
      </c>
      <c r="C1504" t="s">
        <v>1426</v>
      </c>
      <c r="D1504" t="s">
        <v>29</v>
      </c>
      <c r="F1504" t="s">
        <v>29816</v>
      </c>
      <c r="G1504">
        <f>VLOOKUP(A1504,'compiled works'!$A$6:$R$5503,18,0)</f>
        <v>12</v>
      </c>
      <c r="H1504" t="str">
        <f>VLOOKUP(A1504,'compiled works'!$A$6:$G$5503,7,0)&amp;D1504</f>
        <v>2002Yes</v>
      </c>
      <c r="I1504">
        <f>VLOOKUP(A1504,'compiled works'!$A$6:$G$5503,7,0)</f>
        <v>2002</v>
      </c>
    </row>
    <row r="1505" spans="1:13">
      <c r="A1505">
        <v>800</v>
      </c>
      <c r="C1505" t="s">
        <v>1426</v>
      </c>
      <c r="D1505" t="s">
        <v>29</v>
      </c>
      <c r="F1505" t="s">
        <v>29816</v>
      </c>
      <c r="G1505">
        <f>VLOOKUP(A1505,'compiled works'!$A$6:$R$5503,18,0)</f>
        <v>12</v>
      </c>
      <c r="H1505" t="str">
        <f>VLOOKUP(A1505,'compiled works'!$A$6:$G$5503,7,0)&amp;D1505</f>
        <v>2002Yes</v>
      </c>
      <c r="I1505">
        <f>VLOOKUP(A1505,'compiled works'!$A$6:$G$5503,7,0)</f>
        <v>2002</v>
      </c>
    </row>
    <row r="1506" spans="1:13">
      <c r="A1506">
        <v>842</v>
      </c>
      <c r="C1506" t="s">
        <v>1426</v>
      </c>
      <c r="D1506" t="s">
        <v>29</v>
      </c>
      <c r="F1506" t="s">
        <v>29816</v>
      </c>
      <c r="G1506">
        <f>VLOOKUP(A1506,'compiled works'!$A$6:$R$5503,18,0)</f>
        <v>12</v>
      </c>
      <c r="H1506" t="str">
        <f>VLOOKUP(A1506,'compiled works'!$A$6:$G$5503,7,0)&amp;D1506</f>
        <v>2002Yes</v>
      </c>
      <c r="I1506">
        <f>VLOOKUP(A1506,'compiled works'!$A$6:$G$5503,7,0)</f>
        <v>2002</v>
      </c>
    </row>
    <row r="1507" spans="1:13">
      <c r="A1507">
        <v>1167</v>
      </c>
      <c r="C1507" t="s">
        <v>1426</v>
      </c>
      <c r="D1507" t="s">
        <v>29</v>
      </c>
      <c r="F1507" t="s">
        <v>29816</v>
      </c>
      <c r="G1507">
        <f>VLOOKUP(A1507,'compiled works'!$A$6:$R$5503,18,0)</f>
        <v>12</v>
      </c>
      <c r="H1507" t="str">
        <f>VLOOKUP(A1507,'compiled works'!$A$6:$G$5503,7,0)&amp;D1507</f>
        <v>2002Yes</v>
      </c>
      <c r="I1507">
        <f>VLOOKUP(A1507,'compiled works'!$A$6:$G$5503,7,0)</f>
        <v>2002</v>
      </c>
    </row>
    <row r="1508" spans="1:13">
      <c r="A1508">
        <v>1301</v>
      </c>
      <c r="C1508" t="s">
        <v>1426</v>
      </c>
      <c r="D1508" t="s">
        <v>29</v>
      </c>
      <c r="F1508" t="s">
        <v>29816</v>
      </c>
      <c r="G1508">
        <f>VLOOKUP(A1508,'compiled works'!$A$6:$R$5503,18,0)</f>
        <v>12</v>
      </c>
      <c r="H1508" t="str">
        <f>VLOOKUP(A1508,'compiled works'!$A$6:$G$5503,7,0)&amp;D1508</f>
        <v>2002Yes</v>
      </c>
      <c r="I1508">
        <f>VLOOKUP(A1508,'compiled works'!$A$6:$G$5503,7,0)</f>
        <v>2002</v>
      </c>
    </row>
    <row r="1509" spans="1:13">
      <c r="A1509">
        <v>1796</v>
      </c>
      <c r="C1509" t="s">
        <v>1426</v>
      </c>
      <c r="D1509" t="s">
        <v>29</v>
      </c>
      <c r="F1509" t="s">
        <v>29816</v>
      </c>
      <c r="G1509">
        <f>VLOOKUP(A1509,'compiled works'!$A$6:$R$5503,18,0)</f>
        <v>12</v>
      </c>
      <c r="H1509" t="str">
        <f>VLOOKUP(A1509,'compiled works'!$A$6:$G$5503,7,0)&amp;D1509</f>
        <v>2002Yes</v>
      </c>
      <c r="I1509">
        <f>VLOOKUP(A1509,'compiled works'!$A$6:$G$5503,7,0)</f>
        <v>2002</v>
      </c>
    </row>
    <row r="1510" spans="1:13">
      <c r="A1510">
        <v>1933</v>
      </c>
      <c r="C1510" t="s">
        <v>1426</v>
      </c>
      <c r="D1510" t="s">
        <v>29</v>
      </c>
      <c r="F1510" t="s">
        <v>29816</v>
      </c>
      <c r="G1510">
        <f>VLOOKUP(A1510,'compiled works'!$A$6:$R$5503,18,0)</f>
        <v>12</v>
      </c>
      <c r="H1510" t="str">
        <f>VLOOKUP(A1510,'compiled works'!$A$6:$G$5503,7,0)&amp;D1510</f>
        <v>2002Yes</v>
      </c>
      <c r="I1510">
        <f>VLOOKUP(A1510,'compiled works'!$A$6:$G$5503,7,0)</f>
        <v>2002</v>
      </c>
    </row>
    <row r="1511" spans="1:13">
      <c r="A1511">
        <v>2043</v>
      </c>
      <c r="C1511" t="s">
        <v>1426</v>
      </c>
      <c r="D1511" t="s">
        <v>29</v>
      </c>
      <c r="F1511" t="s">
        <v>29816</v>
      </c>
      <c r="G1511">
        <f>VLOOKUP(A1511,'compiled works'!$A$6:$R$5503,18,0)</f>
        <v>12</v>
      </c>
      <c r="H1511" t="str">
        <f>VLOOKUP(A1511,'compiled works'!$A$6:$G$5503,7,0)&amp;D1511</f>
        <v>2002Yes</v>
      </c>
      <c r="I1511">
        <f>VLOOKUP(A1511,'compiled works'!$A$6:$G$5503,7,0)</f>
        <v>2002</v>
      </c>
    </row>
    <row r="1512" spans="1:13">
      <c r="A1512">
        <v>968</v>
      </c>
      <c r="C1512" t="s">
        <v>1426</v>
      </c>
      <c r="D1512" t="s">
        <v>29</v>
      </c>
      <c r="F1512" t="s">
        <v>29816</v>
      </c>
      <c r="G1512">
        <f>VLOOKUP(A1512,'compiled works'!$A$6:$R$5503,18,0)</f>
        <v>80</v>
      </c>
      <c r="H1512" t="str">
        <f>VLOOKUP(A1512,'compiled works'!$A$6:$G$5503,7,0)&amp;D1512</f>
        <v>2002Yes</v>
      </c>
      <c r="I1512">
        <f>VLOOKUP(A1512,'compiled works'!$A$6:$G$5503,7,0)</f>
        <v>2002</v>
      </c>
      <c r="M1512" s="1"/>
    </row>
    <row r="1513" spans="1:13">
      <c r="A1513">
        <v>915</v>
      </c>
      <c r="C1513" t="s">
        <v>1426</v>
      </c>
      <c r="D1513" t="s">
        <v>29</v>
      </c>
      <c r="F1513" t="s">
        <v>29816</v>
      </c>
      <c r="G1513">
        <f>VLOOKUP(A1513,'compiled works'!$A$6:$R$5503,18,0)</f>
        <v>218</v>
      </c>
      <c r="H1513" t="str">
        <f>VLOOKUP(A1513,'compiled works'!$A$6:$G$5503,7,0)&amp;D1513</f>
        <v>2002Yes</v>
      </c>
      <c r="I1513">
        <f>VLOOKUP(A1513,'compiled works'!$A$6:$G$5503,7,0)</f>
        <v>2002</v>
      </c>
      <c r="M1513" s="1"/>
    </row>
    <row r="1514" spans="1:13">
      <c r="A1514">
        <v>803</v>
      </c>
      <c r="C1514" t="s">
        <v>1426</v>
      </c>
      <c r="D1514" t="s">
        <v>29</v>
      </c>
      <c r="F1514" t="s">
        <v>29816</v>
      </c>
      <c r="G1514">
        <f>VLOOKUP(A1514,'compiled works'!$A$6:$R$5503,18,0)</f>
        <v>290</v>
      </c>
      <c r="H1514" t="str">
        <f>VLOOKUP(A1514,'compiled works'!$A$6:$G$5503,7,0)&amp;D1514</f>
        <v>2002Yes</v>
      </c>
      <c r="I1514">
        <f>VLOOKUP(A1514,'compiled works'!$A$6:$G$5503,7,0)</f>
        <v>2002</v>
      </c>
      <c r="M1514" s="1"/>
    </row>
    <row r="1515" spans="1:13">
      <c r="A1515">
        <v>3075</v>
      </c>
      <c r="C1515" s="1" t="s">
        <v>1426</v>
      </c>
      <c r="D1515" s="1" t="s">
        <v>29</v>
      </c>
      <c r="E1515" s="1"/>
      <c r="F1515" t="s">
        <v>29816</v>
      </c>
      <c r="G1515">
        <f>VLOOKUP(A1515,'compiled works'!$A$6:$R$5503,18,0)</f>
        <v>290</v>
      </c>
      <c r="H1515" t="str">
        <f>VLOOKUP(A1515,'compiled works'!$A$6:$G$5503,7,0)&amp;D1515</f>
        <v>2002Yes</v>
      </c>
      <c r="I1515">
        <f>VLOOKUP(A1515,'compiled works'!$A$6:$G$5503,7,0)</f>
        <v>2002</v>
      </c>
      <c r="M1515" s="1"/>
    </row>
    <row r="1516" spans="1:13">
      <c r="A1516">
        <v>3093</v>
      </c>
      <c r="C1516" s="1" t="s">
        <v>36</v>
      </c>
      <c r="D1516" s="1" t="s">
        <v>29</v>
      </c>
      <c r="E1516" s="1"/>
      <c r="F1516" t="s">
        <v>29816</v>
      </c>
      <c r="G1516">
        <f>VLOOKUP(A1516,'compiled works'!$A$6:$R$5503,18,0)</f>
        <v>12</v>
      </c>
      <c r="H1516" t="str">
        <f>VLOOKUP(A1516,'compiled works'!$A$6:$G$5503,7,0)&amp;D1516</f>
        <v>2002Yes</v>
      </c>
      <c r="I1516">
        <f>VLOOKUP(A1516,'compiled works'!$A$6:$G$5503,7,0)</f>
        <v>2002</v>
      </c>
      <c r="M1516" s="1"/>
    </row>
    <row r="1517" spans="1:13">
      <c r="A1517">
        <v>5114</v>
      </c>
      <c r="C1517" t="s">
        <v>36</v>
      </c>
      <c r="D1517" t="s">
        <v>29</v>
      </c>
      <c r="F1517" t="s">
        <v>29816</v>
      </c>
      <c r="G1517">
        <f>VLOOKUP(A1517,'compiled works'!$A$6:$R$5503,18,0)</f>
        <v>12</v>
      </c>
      <c r="H1517" t="str">
        <f>VLOOKUP(A1517,'compiled works'!$A$6:$G$5503,7,0)&amp;D1517</f>
        <v>2002Yes</v>
      </c>
      <c r="I1517">
        <f>VLOOKUP(A1517,'compiled works'!$A$6:$G$5503,7,0)</f>
        <v>2002</v>
      </c>
      <c r="M1517" s="1"/>
    </row>
    <row r="1518" spans="1:13">
      <c r="A1518">
        <v>3072</v>
      </c>
      <c r="C1518" s="1" t="s">
        <v>36</v>
      </c>
      <c r="D1518" s="1" t="s">
        <v>29</v>
      </c>
      <c r="E1518" s="1"/>
      <c r="F1518" t="s">
        <v>29816</v>
      </c>
      <c r="G1518">
        <f>VLOOKUP(A1518,'compiled works'!$A$6:$R$5503,18,0)</f>
        <v>218</v>
      </c>
      <c r="H1518" t="str">
        <f>VLOOKUP(A1518,'compiled works'!$A$6:$G$5503,7,0)&amp;D1518</f>
        <v>2002Yes</v>
      </c>
      <c r="I1518">
        <f>VLOOKUP(A1518,'compiled works'!$A$6:$G$5503,7,0)</f>
        <v>2002</v>
      </c>
      <c r="M1518" s="1"/>
    </row>
    <row r="1519" spans="1:13">
      <c r="A1519">
        <v>3073</v>
      </c>
      <c r="C1519" s="1" t="s">
        <v>36</v>
      </c>
      <c r="D1519" s="1" t="s">
        <v>29</v>
      </c>
      <c r="E1519" s="1"/>
      <c r="F1519" t="s">
        <v>29816</v>
      </c>
      <c r="G1519">
        <f>VLOOKUP(A1519,'compiled works'!$A$6:$R$5503,18,0)</f>
        <v>218</v>
      </c>
      <c r="H1519" t="str">
        <f>VLOOKUP(A1519,'compiled works'!$A$6:$G$5503,7,0)&amp;D1519</f>
        <v>2002Yes</v>
      </c>
      <c r="I1519">
        <f>VLOOKUP(A1519,'compiled works'!$A$6:$G$5503,7,0)</f>
        <v>2002</v>
      </c>
      <c r="M1519" s="1"/>
    </row>
    <row r="1520" spans="1:13">
      <c r="A1520">
        <v>977</v>
      </c>
      <c r="C1520" t="s">
        <v>605</v>
      </c>
      <c r="D1520" t="s">
        <v>29</v>
      </c>
      <c r="F1520" t="s">
        <v>29816</v>
      </c>
      <c r="G1520">
        <f>VLOOKUP(A1520,'compiled works'!$A$6:$R$5503,18,0)</f>
        <v>48</v>
      </c>
      <c r="H1520" t="str">
        <f>VLOOKUP(A1520,'compiled works'!$A$6:$G$5503,7,0)&amp;D1520</f>
        <v>2002Yes</v>
      </c>
      <c r="I1520">
        <f>VLOOKUP(A1520,'compiled works'!$A$6:$G$5503,7,0)</f>
        <v>2002</v>
      </c>
      <c r="M1520" s="1"/>
    </row>
    <row r="1521" spans="1:13">
      <c r="A1521">
        <v>1955</v>
      </c>
      <c r="C1521" t="s">
        <v>605</v>
      </c>
      <c r="D1521" t="s">
        <v>29</v>
      </c>
      <c r="F1521" t="s">
        <v>29816</v>
      </c>
      <c r="G1521">
        <f>VLOOKUP(A1521,'compiled works'!$A$6:$R$5503,18,0)</f>
        <v>48</v>
      </c>
      <c r="H1521" t="str">
        <f>VLOOKUP(A1521,'compiled works'!$A$6:$G$5503,7,0)&amp;D1521</f>
        <v>2002Yes</v>
      </c>
      <c r="I1521">
        <f>VLOOKUP(A1521,'compiled works'!$A$6:$G$5503,7,0)</f>
        <v>2002</v>
      </c>
      <c r="M1521" s="1"/>
    </row>
    <row r="1522" spans="1:13">
      <c r="A1522">
        <v>852</v>
      </c>
      <c r="C1522" t="s">
        <v>605</v>
      </c>
      <c r="D1522" t="s">
        <v>29</v>
      </c>
      <c r="F1522" t="s">
        <v>29816</v>
      </c>
      <c r="G1522">
        <f>VLOOKUP(A1522,'compiled works'!$A$6:$R$5503,18,0)</f>
        <v>97</v>
      </c>
      <c r="H1522" t="str">
        <f>VLOOKUP(A1522,'compiled works'!$A$6:$G$5503,7,0)&amp;D1522</f>
        <v>2002Yes</v>
      </c>
      <c r="I1522">
        <f>VLOOKUP(A1522,'compiled works'!$A$6:$G$5503,7,0)</f>
        <v>2002</v>
      </c>
      <c r="M1522" s="1"/>
    </row>
    <row r="1523" spans="1:13">
      <c r="A1523">
        <v>1621</v>
      </c>
      <c r="C1523" t="s">
        <v>605</v>
      </c>
      <c r="D1523" t="s">
        <v>29</v>
      </c>
      <c r="F1523" t="s">
        <v>29816</v>
      </c>
      <c r="G1523">
        <f>VLOOKUP(A1523,'compiled works'!$A$6:$R$5503,18,0)</f>
        <v>97</v>
      </c>
      <c r="H1523" t="str">
        <f>VLOOKUP(A1523,'compiled works'!$A$6:$G$5503,7,0)&amp;D1523</f>
        <v>2002Yes</v>
      </c>
      <c r="I1523">
        <f>VLOOKUP(A1523,'compiled works'!$A$6:$G$5503,7,0)</f>
        <v>2002</v>
      </c>
      <c r="M1523" s="1"/>
    </row>
    <row r="1524" spans="1:13">
      <c r="A1524">
        <v>1321</v>
      </c>
      <c r="C1524" t="s">
        <v>18720</v>
      </c>
      <c r="D1524" t="s">
        <v>29</v>
      </c>
      <c r="F1524" t="s">
        <v>30006</v>
      </c>
      <c r="G1524">
        <f>VLOOKUP(A1524,'compiled works'!$A$6:$R$5503,18,0)</f>
        <v>96</v>
      </c>
      <c r="H1524" t="str">
        <f>VLOOKUP(A1524,'compiled works'!$A$6:$G$5503,7,0)&amp;D1524</f>
        <v>2002Yes</v>
      </c>
      <c r="I1524">
        <f>VLOOKUP(A1524,'compiled works'!$A$6:$G$5503,7,0)</f>
        <v>2002</v>
      </c>
      <c r="M1524" s="1"/>
    </row>
    <row r="1525" spans="1:13">
      <c r="A1525">
        <v>1168</v>
      </c>
      <c r="C1525" t="s">
        <v>18720</v>
      </c>
      <c r="D1525" t="s">
        <v>29</v>
      </c>
      <c r="F1525" t="s">
        <v>30006</v>
      </c>
      <c r="G1525">
        <f>VLOOKUP(A1525,'compiled works'!$A$6:$R$5503,18,0)</f>
        <v>96</v>
      </c>
      <c r="H1525" t="str">
        <f>VLOOKUP(A1525,'compiled works'!$A$6:$G$5503,7,0)&amp;D1525</f>
        <v>2002Yes</v>
      </c>
      <c r="I1525">
        <f>VLOOKUP(A1525,'compiled works'!$A$6:$G$5503,7,0)</f>
        <v>2002</v>
      </c>
      <c r="M1525" s="1"/>
    </row>
    <row r="1526" spans="1:13">
      <c r="A1526">
        <v>1156</v>
      </c>
      <c r="C1526" t="s">
        <v>18547</v>
      </c>
      <c r="D1526" t="s">
        <v>29</v>
      </c>
      <c r="E1526" t="s">
        <v>18659</v>
      </c>
      <c r="F1526" t="s">
        <v>30006</v>
      </c>
      <c r="G1526">
        <f>VLOOKUP(A1526,'compiled works'!$A$6:$R$5503,18,0)</f>
        <v>48</v>
      </c>
      <c r="H1526" t="str">
        <f>VLOOKUP(A1526,'compiled works'!$A$6:$G$5503,7,0)&amp;D1526</f>
        <v>2002Yes</v>
      </c>
      <c r="I1526">
        <f>VLOOKUP(A1526,'compiled works'!$A$6:$G$5503,7,0)</f>
        <v>2002</v>
      </c>
      <c r="M1526" s="1"/>
    </row>
    <row r="1527" spans="1:13">
      <c r="A1527">
        <v>2153</v>
      </c>
      <c r="C1527" t="s">
        <v>18547</v>
      </c>
      <c r="D1527" t="s">
        <v>29</v>
      </c>
      <c r="F1527" t="s">
        <v>30006</v>
      </c>
      <c r="G1527">
        <f>VLOOKUP(A1527,'compiled works'!$A$6:$R$5503,18,0)</f>
        <v>48</v>
      </c>
      <c r="H1527" t="str">
        <f>VLOOKUP(A1527,'compiled works'!$A$6:$G$5503,7,0)&amp;D1527</f>
        <v>2002Yes</v>
      </c>
      <c r="I1527">
        <f>VLOOKUP(A1527,'compiled works'!$A$6:$G$5503,7,0)</f>
        <v>2002</v>
      </c>
      <c r="M1527" s="1"/>
    </row>
    <row r="1528" spans="1:13">
      <c r="A1528">
        <v>1242</v>
      </c>
      <c r="C1528" t="s">
        <v>28218</v>
      </c>
      <c r="D1528" t="s">
        <v>29</v>
      </c>
      <c r="E1528" t="s">
        <v>18659</v>
      </c>
      <c r="F1528" t="s">
        <v>30022</v>
      </c>
      <c r="G1528">
        <f>VLOOKUP(A1528,'compiled works'!$A$6:$R$5503,18,0)</f>
        <v>48</v>
      </c>
      <c r="H1528" t="str">
        <f>VLOOKUP(A1528,'compiled works'!$A$6:$G$5503,7,0)&amp;D1528</f>
        <v>2002Yes</v>
      </c>
      <c r="I1528">
        <f>VLOOKUP(A1528,'compiled works'!$A$6:$G$5503,7,0)</f>
        <v>2002</v>
      </c>
      <c r="M1528" s="1"/>
    </row>
    <row r="1529" spans="1:13">
      <c r="A1529">
        <v>1242</v>
      </c>
      <c r="C1529" t="s">
        <v>28217</v>
      </c>
      <c r="D1529" t="s">
        <v>29</v>
      </c>
      <c r="E1529" t="s">
        <v>18659</v>
      </c>
      <c r="F1529" t="s">
        <v>30021</v>
      </c>
      <c r="G1529">
        <f>VLOOKUP(A1529,'compiled works'!$A$6:$R$5503,18,0)</f>
        <v>48</v>
      </c>
      <c r="H1529" t="str">
        <f>VLOOKUP(A1529,'compiled works'!$A$6:$G$5503,7,0)&amp;D1529</f>
        <v>2002Yes</v>
      </c>
      <c r="I1529">
        <f>VLOOKUP(A1529,'compiled works'!$A$6:$G$5503,7,0)</f>
        <v>2002</v>
      </c>
      <c r="M1529" s="1"/>
    </row>
    <row r="1530" spans="1:13">
      <c r="A1530">
        <v>5118</v>
      </c>
      <c r="C1530" s="1" t="s">
        <v>28293</v>
      </c>
      <c r="D1530" t="s">
        <v>29</v>
      </c>
      <c r="F1530" t="s">
        <v>30266</v>
      </c>
      <c r="G1530">
        <f>VLOOKUP(A1530,'compiled works'!$A$6:$R$5503,18,0)</f>
        <v>211</v>
      </c>
      <c r="H1530" t="str">
        <f>VLOOKUP(A1530,'compiled works'!$A$6:$G$5503,7,0)&amp;D1530</f>
        <v>2002Yes</v>
      </c>
      <c r="I1530">
        <f>VLOOKUP(A1530,'compiled works'!$A$6:$G$5503,7,0)</f>
        <v>2002</v>
      </c>
      <c r="M1530" s="1"/>
    </row>
    <row r="1531" spans="1:13">
      <c r="A1531">
        <v>5119</v>
      </c>
      <c r="C1531" s="1" t="s">
        <v>28293</v>
      </c>
      <c r="D1531" t="s">
        <v>29</v>
      </c>
      <c r="F1531" t="s">
        <v>30266</v>
      </c>
      <c r="G1531">
        <f>VLOOKUP(A1531,'compiled works'!$A$6:$R$5503,18,0)</f>
        <v>211</v>
      </c>
      <c r="H1531" t="str">
        <f>VLOOKUP(A1531,'compiled works'!$A$6:$G$5503,7,0)&amp;D1531</f>
        <v>2002Yes</v>
      </c>
      <c r="I1531">
        <f>VLOOKUP(A1531,'compiled works'!$A$6:$G$5503,7,0)</f>
        <v>2002</v>
      </c>
      <c r="M1531" s="1"/>
    </row>
    <row r="1532" spans="1:13">
      <c r="A1532">
        <v>3078</v>
      </c>
      <c r="C1532" s="45" t="s">
        <v>4687</v>
      </c>
      <c r="D1532" s="1" t="s">
        <v>29</v>
      </c>
      <c r="E1532" s="1"/>
      <c r="F1532" t="s">
        <v>30010</v>
      </c>
      <c r="G1532">
        <f>VLOOKUP(A1532,'compiled works'!$A$6:$R$5503,18,0)</f>
        <v>38</v>
      </c>
      <c r="H1532" t="str">
        <f>VLOOKUP(A1532,'compiled works'!$A$6:$G$5503,7,0)&amp;D1532</f>
        <v>2002Yes</v>
      </c>
      <c r="I1532">
        <f>VLOOKUP(A1532,'compiled works'!$A$6:$G$5503,7,0)</f>
        <v>2002</v>
      </c>
      <c r="M1532" s="1"/>
    </row>
    <row r="1533" spans="1:13">
      <c r="A1533">
        <v>2267</v>
      </c>
      <c r="C1533" t="s">
        <v>4687</v>
      </c>
      <c r="D1533" t="s">
        <v>29</v>
      </c>
      <c r="F1533" t="s">
        <v>30010</v>
      </c>
      <c r="G1533">
        <f>VLOOKUP(A1533,'compiled works'!$A$6:$R$5503,18,0)</f>
        <v>97</v>
      </c>
      <c r="H1533" t="str">
        <f>VLOOKUP(A1533,'compiled works'!$A$6:$G$5503,7,0)&amp;D1533</f>
        <v>2002Yes</v>
      </c>
      <c r="I1533">
        <f>VLOOKUP(A1533,'compiled works'!$A$6:$G$5503,7,0)</f>
        <v>2002</v>
      </c>
      <c r="M1533" s="1"/>
    </row>
    <row r="1534" spans="1:13">
      <c r="A1534">
        <v>1454</v>
      </c>
      <c r="C1534" t="s">
        <v>4687</v>
      </c>
      <c r="D1534" t="s">
        <v>29</v>
      </c>
      <c r="F1534" t="s">
        <v>30010</v>
      </c>
      <c r="G1534">
        <f>VLOOKUP(A1534,'compiled works'!$A$6:$R$5503,18,0)</f>
        <v>201</v>
      </c>
      <c r="H1534" t="str">
        <f>VLOOKUP(A1534,'compiled works'!$A$6:$G$5503,7,0)&amp;D1534</f>
        <v>2002Yes</v>
      </c>
      <c r="I1534">
        <f>VLOOKUP(A1534,'compiled works'!$A$6:$G$5503,7,0)</f>
        <v>2002</v>
      </c>
      <c r="M1534" s="1"/>
    </row>
    <row r="1535" spans="1:13">
      <c r="A1535">
        <v>5111</v>
      </c>
      <c r="C1535" t="s">
        <v>18607</v>
      </c>
      <c r="D1535" t="s">
        <v>18</v>
      </c>
      <c r="F1535" t="s">
        <v>30265</v>
      </c>
      <c r="G1535">
        <f>VLOOKUP(A1535,'compiled works'!$A$6:$R$5503,18,0)</f>
        <v>38</v>
      </c>
      <c r="H1535" t="str">
        <f>VLOOKUP(A1535,'compiled works'!$A$6:$G$5503,7,0)&amp;D1535</f>
        <v>2002No</v>
      </c>
      <c r="I1535">
        <f>VLOOKUP(A1535,'compiled works'!$A$6:$G$5503,7,0)</f>
        <v>2002</v>
      </c>
      <c r="M1535" s="1"/>
    </row>
    <row r="1536" spans="1:13">
      <c r="A1536">
        <v>1195</v>
      </c>
      <c r="C1536" t="s">
        <v>4847</v>
      </c>
      <c r="D1536" t="s">
        <v>29</v>
      </c>
      <c r="F1536" t="s">
        <v>30010</v>
      </c>
      <c r="G1536">
        <f>VLOOKUP(A1536,'compiled works'!$A$6:$R$5503,18,0)</f>
        <v>38</v>
      </c>
      <c r="H1536" t="str">
        <f>VLOOKUP(A1536,'compiled works'!$A$6:$G$5503,7,0)&amp;D1536</f>
        <v>2002Yes</v>
      </c>
      <c r="I1536">
        <f>VLOOKUP(A1536,'compiled works'!$A$6:$G$5503,7,0)</f>
        <v>2002</v>
      </c>
      <c r="M1536" s="1"/>
    </row>
    <row r="1537" spans="1:13">
      <c r="A1537">
        <v>2023</v>
      </c>
      <c r="C1537" t="s">
        <v>4847</v>
      </c>
      <c r="D1537" t="s">
        <v>29</v>
      </c>
      <c r="F1537" t="s">
        <v>30010</v>
      </c>
      <c r="G1537">
        <f>VLOOKUP(A1537,'compiled works'!$A$6:$R$5503,18,0)</f>
        <v>84</v>
      </c>
      <c r="H1537" t="str">
        <f>VLOOKUP(A1537,'compiled works'!$A$6:$G$5503,7,0)&amp;D1537</f>
        <v>2002Yes</v>
      </c>
      <c r="I1537">
        <f>VLOOKUP(A1537,'compiled works'!$A$6:$G$5503,7,0)</f>
        <v>2002</v>
      </c>
      <c r="M1537" s="1"/>
    </row>
    <row r="1538" spans="1:13">
      <c r="A1538">
        <v>3070</v>
      </c>
      <c r="C1538" s="46" t="s">
        <v>28263</v>
      </c>
      <c r="D1538" s="1" t="s">
        <v>29</v>
      </c>
      <c r="E1538" s="1"/>
      <c r="F1538" t="s">
        <v>30010</v>
      </c>
      <c r="G1538">
        <f>VLOOKUP(A1538,'compiled works'!$A$6:$R$5503,18,0)</f>
        <v>84</v>
      </c>
      <c r="H1538" t="str">
        <f>VLOOKUP(A1538,'compiled works'!$A$6:$G$5503,7,0)&amp;D1538</f>
        <v>2002Yes</v>
      </c>
      <c r="I1538">
        <f>VLOOKUP(A1538,'compiled works'!$A$6:$G$5503,7,0)</f>
        <v>2002</v>
      </c>
      <c r="M1538" s="1"/>
    </row>
    <row r="1539" spans="1:13">
      <c r="A1539">
        <v>5118</v>
      </c>
      <c r="C1539" s="1" t="s">
        <v>28294</v>
      </c>
      <c r="D1539" t="s">
        <v>29</v>
      </c>
      <c r="F1539" t="s">
        <v>30269</v>
      </c>
      <c r="G1539">
        <f>VLOOKUP(A1539,'compiled works'!$A$6:$R$5503,18,0)</f>
        <v>211</v>
      </c>
      <c r="H1539" t="str">
        <f>VLOOKUP(A1539,'compiled works'!$A$6:$G$5503,7,0)&amp;D1539</f>
        <v>2002Yes</v>
      </c>
      <c r="I1539">
        <f>VLOOKUP(A1539,'compiled works'!$A$6:$G$5503,7,0)</f>
        <v>2002</v>
      </c>
      <c r="M1539" s="1"/>
    </row>
    <row r="1540" spans="1:13">
      <c r="A1540">
        <v>1444</v>
      </c>
      <c r="C1540" t="s">
        <v>28226</v>
      </c>
      <c r="D1540" t="s">
        <v>29</v>
      </c>
      <c r="F1540" t="s">
        <v>30049</v>
      </c>
      <c r="G1540">
        <f>VLOOKUP(A1540,'compiled works'!$A$6:$R$5503,18,0)</f>
        <v>97</v>
      </c>
      <c r="H1540" t="str">
        <f>VLOOKUP(A1540,'compiled works'!$A$6:$G$5503,7,0)&amp;D1540</f>
        <v>2002Yes</v>
      </c>
      <c r="I1540">
        <f>VLOOKUP(A1540,'compiled works'!$A$6:$G$5503,7,0)</f>
        <v>2002</v>
      </c>
      <c r="M1540" s="1"/>
    </row>
    <row r="1541" spans="1:13">
      <c r="A1541">
        <v>1444</v>
      </c>
      <c r="C1541" t="s">
        <v>27365</v>
      </c>
      <c r="D1541" t="s">
        <v>29</v>
      </c>
      <c r="F1541" t="s">
        <v>30048</v>
      </c>
      <c r="G1541">
        <f>VLOOKUP(A1541,'compiled works'!$A$6:$R$5503,18,0)</f>
        <v>97</v>
      </c>
      <c r="H1541" t="str">
        <f>VLOOKUP(A1541,'compiled works'!$A$6:$G$5503,7,0)&amp;D1541</f>
        <v>2002Yes</v>
      </c>
      <c r="I1541">
        <f>VLOOKUP(A1541,'compiled works'!$A$6:$G$5503,7,0)</f>
        <v>2002</v>
      </c>
      <c r="M1541" s="1"/>
    </row>
    <row r="1542" spans="1:13">
      <c r="A1542">
        <v>5118</v>
      </c>
      <c r="C1542" s="1" t="s">
        <v>18643</v>
      </c>
      <c r="D1542" t="s">
        <v>29</v>
      </c>
      <c r="F1542" t="s">
        <v>29903</v>
      </c>
      <c r="G1542">
        <f>VLOOKUP(A1542,'compiled works'!$A$6:$R$5503,18,0)</f>
        <v>211</v>
      </c>
      <c r="H1542" t="str">
        <f>VLOOKUP(A1542,'compiled works'!$A$6:$G$5503,7,0)&amp;D1542</f>
        <v>2002Yes</v>
      </c>
      <c r="I1542">
        <f>VLOOKUP(A1542,'compiled works'!$A$6:$G$5503,7,0)</f>
        <v>2002</v>
      </c>
      <c r="M1542" s="1"/>
    </row>
    <row r="1543" spans="1:13">
      <c r="A1543">
        <v>5119</v>
      </c>
      <c r="C1543" s="1" t="s">
        <v>18643</v>
      </c>
      <c r="D1543" t="s">
        <v>29</v>
      </c>
      <c r="F1543" t="s">
        <v>29903</v>
      </c>
      <c r="G1543">
        <f>VLOOKUP(A1543,'compiled works'!$A$6:$R$5503,18,0)</f>
        <v>211</v>
      </c>
      <c r="H1543" t="str">
        <f>VLOOKUP(A1543,'compiled works'!$A$6:$G$5503,7,0)&amp;D1543</f>
        <v>2002Yes</v>
      </c>
      <c r="I1543">
        <f>VLOOKUP(A1543,'compiled works'!$A$6:$G$5503,7,0)</f>
        <v>2002</v>
      </c>
      <c r="M1543" s="1"/>
    </row>
    <row r="1544" spans="1:13">
      <c r="A1544">
        <v>1367</v>
      </c>
      <c r="C1544" t="s">
        <v>30</v>
      </c>
      <c r="D1544" t="s">
        <v>29</v>
      </c>
      <c r="F1544" t="s">
        <v>29903</v>
      </c>
      <c r="G1544">
        <f>VLOOKUP(A1544,'compiled works'!$A$6:$R$5503,18,0)</f>
        <v>48</v>
      </c>
      <c r="H1544" t="str">
        <f>VLOOKUP(A1544,'compiled works'!$A$6:$G$5503,7,0)&amp;D1544</f>
        <v>2002Yes</v>
      </c>
      <c r="I1544">
        <f>VLOOKUP(A1544,'compiled works'!$A$6:$G$5503,7,0)</f>
        <v>2002</v>
      </c>
      <c r="M1544" s="1"/>
    </row>
    <row r="1545" spans="1:13">
      <c r="A1545">
        <v>393</v>
      </c>
      <c r="C1545" t="s">
        <v>30</v>
      </c>
      <c r="D1545" t="s">
        <v>29</v>
      </c>
      <c r="F1545" t="s">
        <v>29903</v>
      </c>
      <c r="G1545">
        <f>VLOOKUP(A1545,'compiled works'!$A$6:$R$5503,18,0)</f>
        <v>84</v>
      </c>
      <c r="H1545" t="str">
        <f>VLOOKUP(A1545,'compiled works'!$A$6:$G$5503,7,0)&amp;D1545</f>
        <v>2002Yes</v>
      </c>
      <c r="I1545">
        <f>VLOOKUP(A1545,'compiled works'!$A$6:$G$5503,7,0)</f>
        <v>2002</v>
      </c>
      <c r="M1545" s="1"/>
    </row>
    <row r="1546" spans="1:13">
      <c r="A1546">
        <v>2283</v>
      </c>
      <c r="C1546" t="s">
        <v>1636</v>
      </c>
      <c r="D1546" t="s">
        <v>29</v>
      </c>
      <c r="F1546" t="s">
        <v>30135</v>
      </c>
      <c r="G1546">
        <f>VLOOKUP(A1546,'compiled works'!$A$6:$R$5503,18,0)</f>
        <v>238</v>
      </c>
      <c r="H1546" t="str">
        <f>VLOOKUP(A1546,'compiled works'!$A$6:$G$5503,7,0)&amp;D1546</f>
        <v>2003Yes</v>
      </c>
      <c r="I1546">
        <f>VLOOKUP(A1546,'compiled works'!$A$6:$G$5503,7,0)</f>
        <v>2003</v>
      </c>
      <c r="M1546" s="1"/>
    </row>
    <row r="1547" spans="1:13">
      <c r="A1547">
        <v>5102</v>
      </c>
      <c r="C1547" s="1" t="s">
        <v>1636</v>
      </c>
      <c r="D1547" s="1" t="s">
        <v>29</v>
      </c>
      <c r="F1547" t="s">
        <v>30135</v>
      </c>
      <c r="G1547">
        <f>VLOOKUP(A1547,'compiled works'!$A$6:$R$5503,18,0)</f>
        <v>238</v>
      </c>
      <c r="H1547" t="str">
        <f>VLOOKUP(A1547,'compiled works'!$A$6:$G$5503,7,0)&amp;D1547</f>
        <v>2003Yes</v>
      </c>
      <c r="I1547">
        <f>VLOOKUP(A1547,'compiled works'!$A$6:$G$5503,7,0)</f>
        <v>2003</v>
      </c>
      <c r="M1547" s="1"/>
    </row>
    <row r="1548" spans="1:13">
      <c r="A1548">
        <v>47</v>
      </c>
      <c r="C1548" t="s">
        <v>1301</v>
      </c>
      <c r="D1548" t="s">
        <v>29</v>
      </c>
      <c r="F1548" t="s">
        <v>29825</v>
      </c>
      <c r="G1548">
        <f>VLOOKUP(A1548,'compiled works'!$A$6:$R$5503,18,0)</f>
        <v>80</v>
      </c>
      <c r="H1548" t="str">
        <f>VLOOKUP(A1548,'compiled works'!$A$6:$G$5503,7,0)&amp;D1548</f>
        <v>2003Yes</v>
      </c>
      <c r="I1548">
        <f>VLOOKUP(A1548,'compiled works'!$A$6:$G$5503,7,0)</f>
        <v>2003</v>
      </c>
      <c r="M1548" s="1"/>
    </row>
    <row r="1549" spans="1:13">
      <c r="A1549">
        <v>1481</v>
      </c>
      <c r="C1549" t="s">
        <v>1301</v>
      </c>
      <c r="D1549" t="s">
        <v>29</v>
      </c>
      <c r="F1549" t="s">
        <v>29825</v>
      </c>
      <c r="G1549">
        <f>VLOOKUP(A1549,'compiled works'!$A$6:$R$5503,18,0)</f>
        <v>80</v>
      </c>
      <c r="H1549" t="str">
        <f>VLOOKUP(A1549,'compiled works'!$A$6:$G$5503,7,0)&amp;D1549</f>
        <v>2003Yes</v>
      </c>
      <c r="I1549">
        <f>VLOOKUP(A1549,'compiled works'!$A$6:$G$5503,7,0)</f>
        <v>2003</v>
      </c>
      <c r="M1549" s="1"/>
    </row>
    <row r="1550" spans="1:13">
      <c r="A1550">
        <v>928</v>
      </c>
      <c r="C1550" t="s">
        <v>1301</v>
      </c>
      <c r="D1550" t="s">
        <v>29</v>
      </c>
      <c r="F1550" t="s">
        <v>29825</v>
      </c>
      <c r="G1550">
        <f>VLOOKUP(A1550,'compiled works'!$A$6:$R$5503,18,0)</f>
        <v>188</v>
      </c>
      <c r="H1550" t="str">
        <f>VLOOKUP(A1550,'compiled works'!$A$6:$G$5503,7,0)&amp;D1550</f>
        <v>2003Yes</v>
      </c>
      <c r="I1550">
        <f>VLOOKUP(A1550,'compiled works'!$A$6:$G$5503,7,0)</f>
        <v>2003</v>
      </c>
      <c r="M1550" s="1"/>
    </row>
    <row r="1551" spans="1:13">
      <c r="A1551">
        <v>2081</v>
      </c>
      <c r="C1551" t="s">
        <v>18410</v>
      </c>
      <c r="D1551" t="s">
        <v>29</v>
      </c>
      <c r="F1551" t="s">
        <v>29851</v>
      </c>
      <c r="G1551">
        <f>VLOOKUP(A1551,'compiled works'!$A$6:$R$5503,18,0)</f>
        <v>57</v>
      </c>
      <c r="H1551" t="str">
        <f>VLOOKUP(A1551,'compiled works'!$A$6:$G$5503,7,0)&amp;D1551</f>
        <v>2003Yes</v>
      </c>
      <c r="I1551">
        <f>VLOOKUP(A1551,'compiled works'!$A$6:$G$5503,7,0)</f>
        <v>2003</v>
      </c>
      <c r="M1551" s="1"/>
    </row>
    <row r="1552" spans="1:13">
      <c r="A1552">
        <v>139</v>
      </c>
      <c r="C1552" t="s">
        <v>18410</v>
      </c>
      <c r="D1552" t="s">
        <v>29</v>
      </c>
      <c r="F1552" t="s">
        <v>29851</v>
      </c>
      <c r="G1552">
        <f>VLOOKUP(A1552,'compiled works'!$A$6:$R$5503,18,0)</f>
        <v>107</v>
      </c>
      <c r="H1552" t="str">
        <f>VLOOKUP(A1552,'compiled works'!$A$6:$G$5503,7,0)&amp;D1552</f>
        <v>2003Yes</v>
      </c>
      <c r="I1552">
        <f>VLOOKUP(A1552,'compiled works'!$A$6:$G$5503,7,0)</f>
        <v>2003</v>
      </c>
      <c r="M1552" s="1"/>
    </row>
    <row r="1553" spans="1:13">
      <c r="A1553">
        <v>349</v>
      </c>
      <c r="C1553" t="s">
        <v>18410</v>
      </c>
      <c r="D1553" t="s">
        <v>29</v>
      </c>
      <c r="F1553" t="s">
        <v>29851</v>
      </c>
      <c r="G1553">
        <f>VLOOKUP(A1553,'compiled works'!$A$6:$R$5503,18,0)</f>
        <v>218</v>
      </c>
      <c r="H1553" t="str">
        <f>VLOOKUP(A1553,'compiled works'!$A$6:$G$5503,7,0)&amp;D1553</f>
        <v>2003Yes</v>
      </c>
      <c r="I1553">
        <f>VLOOKUP(A1553,'compiled works'!$A$6:$G$5503,7,0)</f>
        <v>2003</v>
      </c>
      <c r="M1553" s="1"/>
    </row>
    <row r="1554" spans="1:13">
      <c r="A1554">
        <v>1465</v>
      </c>
      <c r="C1554" t="s">
        <v>18410</v>
      </c>
      <c r="D1554" t="s">
        <v>29</v>
      </c>
      <c r="F1554" t="s">
        <v>29851</v>
      </c>
      <c r="G1554">
        <f>VLOOKUP(A1554,'compiled works'!$A$6:$R$5503,18,0)</f>
        <v>218</v>
      </c>
      <c r="H1554" t="str">
        <f>VLOOKUP(A1554,'compiled works'!$A$6:$G$5503,7,0)&amp;D1554</f>
        <v>2003Yes</v>
      </c>
      <c r="I1554">
        <f>VLOOKUP(A1554,'compiled works'!$A$6:$G$5503,7,0)</f>
        <v>2003</v>
      </c>
      <c r="M1554" s="1"/>
    </row>
    <row r="1555" spans="1:13">
      <c r="A1555">
        <v>1945</v>
      </c>
      <c r="C1555" t="s">
        <v>18410</v>
      </c>
      <c r="D1555" t="s">
        <v>29</v>
      </c>
      <c r="F1555" t="s">
        <v>29851</v>
      </c>
      <c r="G1555">
        <f>VLOOKUP(A1555,'compiled works'!$A$6:$R$5503,18,0)</f>
        <v>218</v>
      </c>
      <c r="H1555" t="str">
        <f>VLOOKUP(A1555,'compiled works'!$A$6:$G$5503,7,0)&amp;D1555</f>
        <v>2003Yes</v>
      </c>
      <c r="I1555">
        <f>VLOOKUP(A1555,'compiled works'!$A$6:$G$5503,7,0)</f>
        <v>2003</v>
      </c>
      <c r="M1555" s="1"/>
    </row>
    <row r="1556" spans="1:13">
      <c r="A1556">
        <v>1657</v>
      </c>
      <c r="B1556" t="s">
        <v>28233</v>
      </c>
      <c r="C1556" t="s">
        <v>28208</v>
      </c>
      <c r="D1556" t="s">
        <v>29</v>
      </c>
      <c r="F1556" t="s">
        <v>30084</v>
      </c>
      <c r="G1556">
        <f>VLOOKUP(A1556,'compiled works'!$A$6:$R$5503,18,0)</f>
        <v>211</v>
      </c>
      <c r="H1556" t="str">
        <f>VLOOKUP(A1556,'compiled works'!$A$6:$G$5503,7,0)&amp;D1556</f>
        <v>2003Yes</v>
      </c>
      <c r="I1556">
        <f>VLOOKUP(A1556,'compiled works'!$A$6:$G$5503,7,0)</f>
        <v>2003</v>
      </c>
      <c r="M1556" s="1"/>
    </row>
    <row r="1557" spans="1:13">
      <c r="A1557">
        <v>1657</v>
      </c>
      <c r="B1557" t="s">
        <v>28233</v>
      </c>
      <c r="C1557" t="s">
        <v>28234</v>
      </c>
      <c r="D1557" t="s">
        <v>29</v>
      </c>
      <c r="F1557" t="s">
        <v>30085</v>
      </c>
      <c r="G1557">
        <f>VLOOKUP(A1557,'compiled works'!$A$6:$R$5503,18,0)</f>
        <v>211</v>
      </c>
      <c r="H1557" t="str">
        <f>VLOOKUP(A1557,'compiled works'!$A$6:$G$5503,7,0)&amp;D1557</f>
        <v>2003Yes</v>
      </c>
      <c r="I1557">
        <f>VLOOKUP(A1557,'compiled works'!$A$6:$G$5503,7,0)</f>
        <v>2003</v>
      </c>
      <c r="M1557" s="1"/>
    </row>
    <row r="1558" spans="1:13">
      <c r="A1558">
        <v>1358</v>
      </c>
      <c r="C1558" t="s">
        <v>22182</v>
      </c>
      <c r="D1558" t="s">
        <v>18</v>
      </c>
      <c r="F1558" t="s">
        <v>30037</v>
      </c>
      <c r="G1558">
        <f>VLOOKUP(A1558,'compiled works'!$A$6:$R$5503,18,0)</f>
        <v>186</v>
      </c>
      <c r="H1558" t="str">
        <f>VLOOKUP(A1558,'compiled works'!$A$6:$G$5503,7,0)&amp;D1558</f>
        <v>2003No</v>
      </c>
      <c r="I1558">
        <f>VLOOKUP(A1558,'compiled works'!$A$6:$G$5503,7,0)</f>
        <v>2003</v>
      </c>
      <c r="M1558" s="1"/>
    </row>
    <row r="1559" spans="1:13">
      <c r="A1559">
        <v>1048</v>
      </c>
      <c r="C1559" t="s">
        <v>22182</v>
      </c>
      <c r="D1559" t="s">
        <v>29</v>
      </c>
      <c r="F1559" t="s">
        <v>29989</v>
      </c>
      <c r="G1559">
        <f>VLOOKUP(A1559,'compiled works'!$A$6:$R$5503,18,0)</f>
        <v>279</v>
      </c>
      <c r="H1559" t="str">
        <f>VLOOKUP(A1559,'compiled works'!$A$6:$G$5503,7,0)&amp;D1559</f>
        <v>2003Yes</v>
      </c>
      <c r="I1559">
        <f>VLOOKUP(A1559,'compiled works'!$A$6:$G$5503,7,0)</f>
        <v>2003</v>
      </c>
      <c r="M1559" s="1"/>
    </row>
    <row r="1560" spans="1:13">
      <c r="A1560">
        <v>1657</v>
      </c>
      <c r="B1560" t="s">
        <v>28237</v>
      </c>
      <c r="C1560" t="s">
        <v>28184</v>
      </c>
      <c r="D1560" t="s">
        <v>29</v>
      </c>
      <c r="F1560" t="s">
        <v>30088</v>
      </c>
      <c r="G1560">
        <f>VLOOKUP(A1560,'compiled works'!$A$6:$R$5503,18,0)</f>
        <v>211</v>
      </c>
      <c r="H1560" t="str">
        <f>VLOOKUP(A1560,'compiled works'!$A$6:$G$5503,7,0)&amp;D1560</f>
        <v>2003Yes</v>
      </c>
      <c r="I1560">
        <f>VLOOKUP(A1560,'compiled works'!$A$6:$G$5503,7,0)</f>
        <v>2003</v>
      </c>
      <c r="M1560" s="1"/>
    </row>
    <row r="1561" spans="1:13">
      <c r="A1561">
        <v>1657</v>
      </c>
      <c r="B1561" t="s">
        <v>28237</v>
      </c>
      <c r="C1561" t="s">
        <v>28238</v>
      </c>
      <c r="D1561" t="s">
        <v>29</v>
      </c>
      <c r="F1561" t="s">
        <v>30089</v>
      </c>
      <c r="G1561">
        <f>VLOOKUP(A1561,'compiled works'!$A$6:$R$5503,18,0)</f>
        <v>211</v>
      </c>
      <c r="H1561" t="str">
        <f>VLOOKUP(A1561,'compiled works'!$A$6:$G$5503,7,0)&amp;D1561</f>
        <v>2003Yes</v>
      </c>
      <c r="I1561">
        <f>VLOOKUP(A1561,'compiled works'!$A$6:$G$5503,7,0)</f>
        <v>2003</v>
      </c>
      <c r="M1561" s="1"/>
    </row>
    <row r="1562" spans="1:13">
      <c r="A1562">
        <v>5103</v>
      </c>
      <c r="C1562" s="1" t="s">
        <v>28238</v>
      </c>
      <c r="D1562" s="1" t="s">
        <v>29</v>
      </c>
      <c r="F1562" t="s">
        <v>30089</v>
      </c>
      <c r="G1562">
        <f>VLOOKUP(A1562,'compiled works'!$A$6:$R$5503,18,0)</f>
        <v>211</v>
      </c>
      <c r="H1562" t="str">
        <f>VLOOKUP(A1562,'compiled works'!$A$6:$G$5503,7,0)&amp;D1562</f>
        <v>2003Yes</v>
      </c>
      <c r="I1562">
        <f>VLOOKUP(A1562,'compiled works'!$A$6:$G$5503,7,0)</f>
        <v>2003</v>
      </c>
      <c r="M1562" s="1"/>
    </row>
    <row r="1563" spans="1:13">
      <c r="A1563">
        <v>1657</v>
      </c>
      <c r="B1563" t="s">
        <v>28235</v>
      </c>
      <c r="C1563" t="s">
        <v>28182</v>
      </c>
      <c r="D1563" t="s">
        <v>29</v>
      </c>
      <c r="F1563" t="s">
        <v>30087</v>
      </c>
      <c r="G1563">
        <f>VLOOKUP(A1563,'compiled works'!$A$6:$R$5503,18,0)</f>
        <v>211</v>
      </c>
      <c r="H1563" t="str">
        <f>VLOOKUP(A1563,'compiled works'!$A$6:$G$5503,7,0)&amp;D1563</f>
        <v>2003Yes</v>
      </c>
      <c r="I1563">
        <f>VLOOKUP(A1563,'compiled works'!$A$6:$G$5503,7,0)</f>
        <v>2003</v>
      </c>
      <c r="M1563" s="1"/>
    </row>
    <row r="1564" spans="1:13">
      <c r="A1564">
        <v>1657</v>
      </c>
      <c r="B1564" t="s">
        <v>28235</v>
      </c>
      <c r="C1564" t="s">
        <v>28236</v>
      </c>
      <c r="D1564" t="s">
        <v>29</v>
      </c>
      <c r="F1564" t="s">
        <v>30086</v>
      </c>
      <c r="G1564">
        <f>VLOOKUP(A1564,'compiled works'!$A$6:$R$5503,18,0)</f>
        <v>211</v>
      </c>
      <c r="H1564" t="str">
        <f>VLOOKUP(A1564,'compiled works'!$A$6:$G$5503,7,0)&amp;D1564</f>
        <v>2003Yes</v>
      </c>
      <c r="I1564">
        <f>VLOOKUP(A1564,'compiled works'!$A$6:$G$5503,7,0)</f>
        <v>2003</v>
      </c>
      <c r="M1564" s="1"/>
    </row>
    <row r="1565" spans="1:13">
      <c r="A1565">
        <v>5103</v>
      </c>
      <c r="C1565" s="1" t="s">
        <v>28236</v>
      </c>
      <c r="D1565" s="1" t="s">
        <v>29</v>
      </c>
      <c r="F1565" t="s">
        <v>30086</v>
      </c>
      <c r="G1565">
        <f>VLOOKUP(A1565,'compiled works'!$A$6:$R$5503,18,0)</f>
        <v>211</v>
      </c>
      <c r="H1565" t="str">
        <f>VLOOKUP(A1565,'compiled works'!$A$6:$G$5503,7,0)&amp;D1565</f>
        <v>2003Yes</v>
      </c>
      <c r="I1565">
        <f>VLOOKUP(A1565,'compiled works'!$A$6:$G$5503,7,0)</f>
        <v>2003</v>
      </c>
      <c r="M1565" s="1"/>
    </row>
    <row r="1566" spans="1:13">
      <c r="A1566">
        <v>1066</v>
      </c>
      <c r="C1566" t="s">
        <v>5171</v>
      </c>
      <c r="D1566" t="s">
        <v>29</v>
      </c>
      <c r="F1566" t="s">
        <v>29998</v>
      </c>
      <c r="G1566">
        <f>VLOOKUP(A1566,'compiled works'!$A$6:$R$5503,18,0)</f>
        <v>8</v>
      </c>
      <c r="H1566" t="str">
        <f>VLOOKUP(A1566,'compiled works'!$A$6:$G$5503,7,0)&amp;D1566</f>
        <v>2003Yes</v>
      </c>
      <c r="I1566">
        <f>VLOOKUP(A1566,'compiled works'!$A$6:$G$5503,7,0)</f>
        <v>2003</v>
      </c>
      <c r="M1566" s="1"/>
    </row>
    <row r="1567" spans="1:13">
      <c r="A1567">
        <v>953</v>
      </c>
      <c r="B1567" t="s">
        <v>28202</v>
      </c>
      <c r="C1567" t="s">
        <v>10100</v>
      </c>
      <c r="D1567" t="s">
        <v>29</v>
      </c>
      <c r="E1567">
        <v>9.66</v>
      </c>
      <c r="F1567" t="s">
        <v>29923</v>
      </c>
      <c r="G1567">
        <f>VLOOKUP(A1567,'compiled works'!$A$6:$R$5503,18,0)</f>
        <v>48</v>
      </c>
      <c r="H1567" t="str">
        <f>VLOOKUP(A1567,'compiled works'!$A$6:$G$5503,7,0)&amp;D1567</f>
        <v>2003Yes</v>
      </c>
      <c r="I1567">
        <f>VLOOKUP(A1567,'compiled works'!$A$6:$G$5503,7,0)</f>
        <v>2003</v>
      </c>
      <c r="M1567" s="1"/>
    </row>
    <row r="1568" spans="1:13">
      <c r="A1568">
        <v>536</v>
      </c>
      <c r="C1568" t="s">
        <v>10100</v>
      </c>
      <c r="D1568" t="s">
        <v>29</v>
      </c>
      <c r="F1568" t="s">
        <v>29923</v>
      </c>
      <c r="G1568">
        <f>VLOOKUP(A1568,'compiled works'!$A$6:$R$5503,18,0)</f>
        <v>84</v>
      </c>
      <c r="H1568" t="str">
        <f>VLOOKUP(A1568,'compiled works'!$A$6:$G$5503,7,0)&amp;D1568</f>
        <v>2003Yes</v>
      </c>
      <c r="I1568">
        <f>VLOOKUP(A1568,'compiled works'!$A$6:$G$5503,7,0)</f>
        <v>2003</v>
      </c>
      <c r="M1568" s="1"/>
    </row>
    <row r="1569" spans="1:13">
      <c r="A1569">
        <v>790</v>
      </c>
      <c r="C1569" t="s">
        <v>10100</v>
      </c>
      <c r="D1569" t="s">
        <v>29</v>
      </c>
      <c r="F1569" t="s">
        <v>29923</v>
      </c>
      <c r="G1569">
        <f>VLOOKUP(A1569,'compiled works'!$A$6:$R$5503,18,0)</f>
        <v>97</v>
      </c>
      <c r="H1569" t="str">
        <f>VLOOKUP(A1569,'compiled works'!$A$6:$G$5503,7,0)&amp;D1569</f>
        <v>2003Yes</v>
      </c>
      <c r="I1569">
        <f>VLOOKUP(A1569,'compiled works'!$A$6:$G$5503,7,0)</f>
        <v>2003</v>
      </c>
      <c r="M1569" s="1"/>
    </row>
    <row r="1570" spans="1:13">
      <c r="A1570">
        <v>1957</v>
      </c>
      <c r="C1570" t="s">
        <v>10100</v>
      </c>
      <c r="D1570" t="s">
        <v>29</v>
      </c>
      <c r="F1570" t="s">
        <v>29923</v>
      </c>
      <c r="G1570">
        <f>VLOOKUP(A1570,'compiled works'!$A$6:$R$5503,18,0)</f>
        <v>97</v>
      </c>
      <c r="H1570" t="str">
        <f>VLOOKUP(A1570,'compiled works'!$A$6:$G$5503,7,0)&amp;D1570</f>
        <v>2003Yes</v>
      </c>
      <c r="I1570">
        <f>VLOOKUP(A1570,'compiled works'!$A$6:$G$5503,7,0)</f>
        <v>2003</v>
      </c>
      <c r="M1570" s="1"/>
    </row>
    <row r="1571" spans="1:13">
      <c r="A1571">
        <v>5104</v>
      </c>
      <c r="C1571" t="s">
        <v>10100</v>
      </c>
      <c r="D1571" s="1" t="s">
        <v>29</v>
      </c>
      <c r="F1571" t="str">
        <f>VLOOKUP(A1571,'compiled works'!$A$6:$G$5503,7,0)&amp;MID(C1571,1,4)&amp;D1571</f>
        <v>2003OtheYes</v>
      </c>
      <c r="G1571">
        <f>VLOOKUP(A1571,'compiled works'!$A$6:$R$5503,18,0)</f>
        <v>277</v>
      </c>
      <c r="H1571" t="str">
        <f>VLOOKUP(A1571,'compiled works'!$A$6:$G$5503,7,0)&amp;D1571</f>
        <v>2003Yes</v>
      </c>
      <c r="I1571">
        <f>VLOOKUP(A1571,'compiled works'!$A$6:$G$5503,7,0)</f>
        <v>2003</v>
      </c>
      <c r="M1571" s="1"/>
    </row>
    <row r="1572" spans="1:13">
      <c r="A1572">
        <v>5105</v>
      </c>
      <c r="C1572" t="s">
        <v>10100</v>
      </c>
      <c r="D1572" s="1" t="s">
        <v>29</v>
      </c>
      <c r="F1572" t="str">
        <f>VLOOKUP(A1572,'compiled works'!$A$6:$G$5503,7,0)&amp;MID(C1572,1,4)&amp;D1572</f>
        <v>2003OtheYes</v>
      </c>
      <c r="G1572">
        <f>VLOOKUP(A1572,'compiled works'!$A$6:$R$5503,18,0)</f>
        <v>295</v>
      </c>
      <c r="H1572" t="str">
        <f>VLOOKUP(A1572,'compiled works'!$A$6:$G$5503,7,0)&amp;D1572</f>
        <v>2003Yes</v>
      </c>
      <c r="I1572">
        <f>VLOOKUP(A1572,'compiled works'!$A$6:$G$5503,7,0)</f>
        <v>2003</v>
      </c>
      <c r="M1572" s="1"/>
    </row>
    <row r="1573" spans="1:13">
      <c r="A1573">
        <v>1652</v>
      </c>
      <c r="C1573" t="s">
        <v>28171</v>
      </c>
      <c r="D1573" t="s">
        <v>29</v>
      </c>
      <c r="F1573" t="s">
        <v>29803</v>
      </c>
      <c r="G1573">
        <f>VLOOKUP(A1573,'compiled works'!$A$6:$R$5503,18,0)</f>
        <v>186</v>
      </c>
      <c r="H1573" t="str">
        <f>VLOOKUP(A1573,'compiled works'!$A$6:$G$5503,7,0)&amp;D1573</f>
        <v>2003Yes</v>
      </c>
      <c r="I1573">
        <f>VLOOKUP(A1573,'compiled works'!$A$6:$G$5503,7,0)</f>
        <v>2003</v>
      </c>
      <c r="M1573" s="1"/>
    </row>
    <row r="1574" spans="1:13">
      <c r="A1574">
        <v>121</v>
      </c>
      <c r="C1574" t="s">
        <v>298</v>
      </c>
      <c r="D1574" t="s">
        <v>29</v>
      </c>
      <c r="F1574" t="s">
        <v>29803</v>
      </c>
      <c r="G1574">
        <f>VLOOKUP(A1574,'compiled works'!$A$6:$R$5503,18,0)</f>
        <v>8</v>
      </c>
      <c r="H1574" t="str">
        <f>VLOOKUP(A1574,'compiled works'!$A$6:$G$5503,7,0)&amp;D1574</f>
        <v>2003Yes</v>
      </c>
      <c r="I1574">
        <f>VLOOKUP(A1574,'compiled works'!$A$6:$G$5503,7,0)</f>
        <v>2003</v>
      </c>
      <c r="M1574" s="1"/>
    </row>
    <row r="1575" spans="1:13">
      <c r="A1575">
        <v>2189</v>
      </c>
      <c r="C1575" t="s">
        <v>298</v>
      </c>
      <c r="D1575" t="s">
        <v>29</v>
      </c>
      <c r="F1575" t="s">
        <v>29803</v>
      </c>
      <c r="G1575">
        <f>VLOOKUP(A1575,'compiled works'!$A$6:$R$5503,18,0)</f>
        <v>8</v>
      </c>
      <c r="H1575" t="str">
        <f>VLOOKUP(A1575,'compiled works'!$A$6:$G$5503,7,0)&amp;D1575</f>
        <v>2003Yes</v>
      </c>
      <c r="I1575">
        <f>VLOOKUP(A1575,'compiled works'!$A$6:$G$5503,7,0)</f>
        <v>2003</v>
      </c>
      <c r="M1575" s="1"/>
    </row>
    <row r="1576" spans="1:13">
      <c r="A1576">
        <v>343</v>
      </c>
      <c r="C1576" t="s">
        <v>298</v>
      </c>
      <c r="D1576" t="s">
        <v>29</v>
      </c>
      <c r="F1576" t="s">
        <v>29803</v>
      </c>
      <c r="G1576">
        <f>VLOOKUP(A1576,'compiled works'!$A$6:$R$5503,18,0)</f>
        <v>9</v>
      </c>
      <c r="H1576" t="str">
        <f>VLOOKUP(A1576,'compiled works'!$A$6:$G$5503,7,0)&amp;D1576</f>
        <v>2003Yes</v>
      </c>
      <c r="I1576">
        <f>VLOOKUP(A1576,'compiled works'!$A$6:$G$5503,7,0)</f>
        <v>2003</v>
      </c>
      <c r="M1576" s="1"/>
    </row>
    <row r="1577" spans="1:13">
      <c r="A1577">
        <v>437</v>
      </c>
      <c r="C1577" t="s">
        <v>298</v>
      </c>
      <c r="D1577" t="s">
        <v>29</v>
      </c>
      <c r="F1577" t="s">
        <v>29803</v>
      </c>
      <c r="G1577">
        <f>VLOOKUP(A1577,'compiled works'!$A$6:$R$5503,18,0)</f>
        <v>9</v>
      </c>
      <c r="H1577" t="str">
        <f>VLOOKUP(A1577,'compiled works'!$A$6:$G$5503,7,0)&amp;D1577</f>
        <v>2003Yes</v>
      </c>
      <c r="I1577">
        <f>VLOOKUP(A1577,'compiled works'!$A$6:$G$5503,7,0)</f>
        <v>2003</v>
      </c>
      <c r="M1577" s="1"/>
    </row>
    <row r="1578" spans="1:13">
      <c r="A1578">
        <v>2045</v>
      </c>
      <c r="C1578" t="s">
        <v>298</v>
      </c>
      <c r="D1578" t="s">
        <v>29</v>
      </c>
      <c r="F1578" t="s">
        <v>29803</v>
      </c>
      <c r="G1578">
        <f>VLOOKUP(A1578,'compiled works'!$A$6:$R$5503,18,0)</f>
        <v>12</v>
      </c>
      <c r="H1578" t="str">
        <f>VLOOKUP(A1578,'compiled works'!$A$6:$G$5503,7,0)&amp;D1578</f>
        <v>2003Yes</v>
      </c>
      <c r="I1578">
        <f>VLOOKUP(A1578,'compiled works'!$A$6:$G$5503,7,0)</f>
        <v>2003</v>
      </c>
      <c r="M1578" s="1"/>
    </row>
    <row r="1579" spans="1:13">
      <c r="A1579">
        <v>1831</v>
      </c>
      <c r="C1579" t="s">
        <v>298</v>
      </c>
      <c r="D1579" t="s">
        <v>29</v>
      </c>
      <c r="F1579" t="s">
        <v>29803</v>
      </c>
      <c r="G1579">
        <f>VLOOKUP(A1579,'compiled works'!$A$6:$R$5503,18,0)</f>
        <v>38</v>
      </c>
      <c r="H1579" t="str">
        <f>VLOOKUP(A1579,'compiled works'!$A$6:$G$5503,7,0)&amp;D1579</f>
        <v>2003Yes</v>
      </c>
      <c r="I1579">
        <f>VLOOKUP(A1579,'compiled works'!$A$6:$G$5503,7,0)</f>
        <v>2003</v>
      </c>
      <c r="M1579" s="1"/>
    </row>
    <row r="1580" spans="1:13">
      <c r="A1580">
        <v>1317</v>
      </c>
      <c r="C1580" t="s">
        <v>298</v>
      </c>
      <c r="D1580" t="s">
        <v>29</v>
      </c>
      <c r="F1580" t="s">
        <v>29803</v>
      </c>
      <c r="G1580">
        <f>VLOOKUP(A1580,'compiled works'!$A$6:$R$5503,18,0)</f>
        <v>48</v>
      </c>
      <c r="H1580" t="str">
        <f>VLOOKUP(A1580,'compiled works'!$A$6:$G$5503,7,0)&amp;D1580</f>
        <v>2003Yes</v>
      </c>
      <c r="I1580">
        <f>VLOOKUP(A1580,'compiled works'!$A$6:$G$5503,7,0)</f>
        <v>2003</v>
      </c>
      <c r="M1580" s="1"/>
    </row>
    <row r="1581" spans="1:13">
      <c r="A1581">
        <v>1984</v>
      </c>
      <c r="C1581" t="s">
        <v>298</v>
      </c>
      <c r="D1581" t="s">
        <v>29</v>
      </c>
      <c r="F1581" t="s">
        <v>29803</v>
      </c>
      <c r="G1581">
        <f>VLOOKUP(A1581,'compiled works'!$A$6:$R$5503,18,0)</f>
        <v>57</v>
      </c>
      <c r="H1581" t="str">
        <f>VLOOKUP(A1581,'compiled works'!$A$6:$G$5503,7,0)&amp;D1581</f>
        <v>2003Yes</v>
      </c>
      <c r="I1581">
        <f>VLOOKUP(A1581,'compiled works'!$A$6:$G$5503,7,0)</f>
        <v>2003</v>
      </c>
      <c r="M1581" s="1"/>
    </row>
    <row r="1582" spans="1:13">
      <c r="A1582">
        <v>1661</v>
      </c>
      <c r="C1582" t="s">
        <v>298</v>
      </c>
      <c r="D1582" t="s">
        <v>29</v>
      </c>
      <c r="F1582" t="s">
        <v>29803</v>
      </c>
      <c r="G1582">
        <f>VLOOKUP(A1582,'compiled works'!$A$6:$R$5503,18,0)</f>
        <v>68</v>
      </c>
      <c r="H1582" t="str">
        <f>VLOOKUP(A1582,'compiled works'!$A$6:$G$5503,7,0)&amp;D1582</f>
        <v>2003Yes</v>
      </c>
      <c r="I1582">
        <f>VLOOKUP(A1582,'compiled works'!$A$6:$G$5503,7,0)</f>
        <v>2003</v>
      </c>
      <c r="M1582" s="1"/>
    </row>
    <row r="1583" spans="1:13">
      <c r="A1583">
        <v>1921</v>
      </c>
      <c r="C1583" t="s">
        <v>298</v>
      </c>
      <c r="D1583" t="s">
        <v>29</v>
      </c>
      <c r="F1583" t="s">
        <v>29803</v>
      </c>
      <c r="G1583">
        <f>VLOOKUP(A1583,'compiled works'!$A$6:$R$5503,18,0)</f>
        <v>80</v>
      </c>
      <c r="H1583" t="str">
        <f>VLOOKUP(A1583,'compiled works'!$A$6:$G$5503,7,0)&amp;D1583</f>
        <v>2003Yes</v>
      </c>
      <c r="I1583">
        <f>VLOOKUP(A1583,'compiled works'!$A$6:$G$5503,7,0)</f>
        <v>2003</v>
      </c>
      <c r="M1583" s="1"/>
    </row>
    <row r="1584" spans="1:13">
      <c r="A1584">
        <v>772</v>
      </c>
      <c r="C1584" t="s">
        <v>298</v>
      </c>
      <c r="D1584" t="s">
        <v>29</v>
      </c>
      <c r="F1584" t="s">
        <v>29803</v>
      </c>
      <c r="G1584">
        <f>VLOOKUP(A1584,'compiled works'!$A$6:$R$5503,18,0)</f>
        <v>91</v>
      </c>
      <c r="H1584" t="str">
        <f>VLOOKUP(A1584,'compiled works'!$A$6:$G$5503,7,0)&amp;D1584</f>
        <v>2003Yes</v>
      </c>
      <c r="I1584">
        <f>VLOOKUP(A1584,'compiled works'!$A$6:$G$5503,7,0)</f>
        <v>2003</v>
      </c>
      <c r="M1584" s="1"/>
    </row>
    <row r="1585" spans="1:13">
      <c r="A1585">
        <v>1647</v>
      </c>
      <c r="C1585" t="s">
        <v>298</v>
      </c>
      <c r="D1585" t="s">
        <v>29</v>
      </c>
      <c r="F1585" t="s">
        <v>29803</v>
      </c>
      <c r="G1585">
        <f>VLOOKUP(A1585,'compiled works'!$A$6:$R$5503,18,0)</f>
        <v>91</v>
      </c>
      <c r="H1585" t="str">
        <f>VLOOKUP(A1585,'compiled works'!$A$6:$G$5503,7,0)&amp;D1585</f>
        <v>2003Yes</v>
      </c>
      <c r="I1585">
        <f>VLOOKUP(A1585,'compiled works'!$A$6:$G$5503,7,0)</f>
        <v>2003</v>
      </c>
      <c r="M1585" s="1"/>
    </row>
    <row r="1586" spans="1:13">
      <c r="A1586">
        <v>634</v>
      </c>
      <c r="C1586" t="s">
        <v>298</v>
      </c>
      <c r="D1586" t="s">
        <v>29</v>
      </c>
      <c r="F1586" t="s">
        <v>29803</v>
      </c>
      <c r="G1586">
        <f>VLOOKUP(A1586,'compiled works'!$A$6:$R$5503,18,0)</f>
        <v>103</v>
      </c>
      <c r="H1586" t="str">
        <f>VLOOKUP(A1586,'compiled works'!$A$6:$G$5503,7,0)&amp;D1586</f>
        <v>2003Yes</v>
      </c>
      <c r="I1586">
        <f>VLOOKUP(A1586,'compiled works'!$A$6:$G$5503,7,0)</f>
        <v>2003</v>
      </c>
      <c r="M1586" s="1"/>
    </row>
    <row r="1587" spans="1:13">
      <c r="A1587">
        <v>1218</v>
      </c>
      <c r="C1587" t="s">
        <v>298</v>
      </c>
      <c r="D1587" t="s">
        <v>29</v>
      </c>
      <c r="F1587" t="s">
        <v>29803</v>
      </c>
      <c r="G1587">
        <f>VLOOKUP(A1587,'compiled works'!$A$6:$R$5503,18,0)</f>
        <v>103</v>
      </c>
      <c r="H1587" t="str">
        <f>VLOOKUP(A1587,'compiled works'!$A$6:$G$5503,7,0)&amp;D1587</f>
        <v>2003Yes</v>
      </c>
      <c r="I1587">
        <f>VLOOKUP(A1587,'compiled works'!$A$6:$G$5503,7,0)</f>
        <v>2003</v>
      </c>
      <c r="M1587" s="1"/>
    </row>
    <row r="1588" spans="1:13">
      <c r="A1588">
        <v>2030</v>
      </c>
      <c r="C1588" t="s">
        <v>298</v>
      </c>
      <c r="D1588" t="s">
        <v>29</v>
      </c>
      <c r="F1588" t="s">
        <v>29803</v>
      </c>
      <c r="G1588">
        <f>VLOOKUP(A1588,'compiled works'!$A$6:$R$5503,18,0)</f>
        <v>103</v>
      </c>
      <c r="H1588" t="str">
        <f>VLOOKUP(A1588,'compiled works'!$A$6:$G$5503,7,0)&amp;D1588</f>
        <v>2003Yes</v>
      </c>
      <c r="I1588">
        <f>VLOOKUP(A1588,'compiled works'!$A$6:$G$5503,7,0)</f>
        <v>2003</v>
      </c>
      <c r="M1588" s="1"/>
    </row>
    <row r="1589" spans="1:13">
      <c r="A1589">
        <v>287</v>
      </c>
      <c r="C1589" t="s">
        <v>298</v>
      </c>
      <c r="D1589" t="s">
        <v>29</v>
      </c>
      <c r="F1589" t="s">
        <v>29803</v>
      </c>
      <c r="G1589">
        <f>VLOOKUP(A1589,'compiled works'!$A$6:$R$5503,18,0)</f>
        <v>171</v>
      </c>
      <c r="H1589" t="str">
        <f>VLOOKUP(A1589,'compiled works'!$A$6:$G$5503,7,0)&amp;D1589</f>
        <v>2003Yes</v>
      </c>
      <c r="I1589">
        <f>VLOOKUP(A1589,'compiled works'!$A$6:$G$5503,7,0)</f>
        <v>2003</v>
      </c>
      <c r="M1589" s="1"/>
    </row>
    <row r="1590" spans="1:13">
      <c r="A1590">
        <v>1578</v>
      </c>
      <c r="C1590" t="s">
        <v>298</v>
      </c>
      <c r="D1590" t="s">
        <v>29</v>
      </c>
      <c r="F1590" t="s">
        <v>29803</v>
      </c>
      <c r="G1590">
        <f>VLOOKUP(A1590,'compiled works'!$A$6:$R$5503,18,0)</f>
        <v>171</v>
      </c>
      <c r="H1590" t="str">
        <f>VLOOKUP(A1590,'compiled works'!$A$6:$G$5503,7,0)&amp;D1590</f>
        <v>2003Yes</v>
      </c>
      <c r="I1590">
        <f>VLOOKUP(A1590,'compiled works'!$A$6:$G$5503,7,0)</f>
        <v>2003</v>
      </c>
      <c r="M1590" s="1"/>
    </row>
    <row r="1591" spans="1:13">
      <c r="A1591">
        <v>540</v>
      </c>
      <c r="C1591" t="s">
        <v>298</v>
      </c>
      <c r="D1591" t="s">
        <v>29</v>
      </c>
      <c r="F1591" t="s">
        <v>29803</v>
      </c>
      <c r="G1591">
        <f>VLOOKUP(A1591,'compiled works'!$A$6:$R$5503,18,0)</f>
        <v>186</v>
      </c>
      <c r="H1591" t="str">
        <f>VLOOKUP(A1591,'compiled works'!$A$6:$G$5503,7,0)&amp;D1591</f>
        <v>2003Yes</v>
      </c>
      <c r="I1591">
        <f>VLOOKUP(A1591,'compiled works'!$A$6:$G$5503,7,0)</f>
        <v>2003</v>
      </c>
      <c r="M1591" s="1"/>
    </row>
    <row r="1592" spans="1:13">
      <c r="A1592">
        <v>9</v>
      </c>
      <c r="C1592" t="s">
        <v>298</v>
      </c>
      <c r="D1592" t="s">
        <v>29</v>
      </c>
      <c r="F1592" t="s">
        <v>29803</v>
      </c>
      <c r="G1592">
        <f>VLOOKUP(A1592,'compiled works'!$A$6:$R$5503,18,0)</f>
        <v>221</v>
      </c>
      <c r="H1592" t="str">
        <f>VLOOKUP(A1592,'compiled works'!$A$6:$G$5503,7,0)&amp;D1592</f>
        <v>2003Yes</v>
      </c>
      <c r="I1592">
        <f>VLOOKUP(A1592,'compiled works'!$A$6:$G$5503,7,0)</f>
        <v>2003</v>
      </c>
      <c r="M1592" s="1"/>
    </row>
    <row r="1593" spans="1:13">
      <c r="A1593">
        <v>189</v>
      </c>
      <c r="C1593" t="s">
        <v>298</v>
      </c>
      <c r="D1593" t="s">
        <v>29</v>
      </c>
      <c r="F1593" t="s">
        <v>29803</v>
      </c>
      <c r="G1593">
        <f>VLOOKUP(A1593,'compiled works'!$A$6:$R$5503,18,0)</f>
        <v>221</v>
      </c>
      <c r="H1593" t="str">
        <f>VLOOKUP(A1593,'compiled works'!$A$6:$G$5503,7,0)&amp;D1593</f>
        <v>2003Yes</v>
      </c>
      <c r="I1593">
        <f>VLOOKUP(A1593,'compiled works'!$A$6:$G$5503,7,0)</f>
        <v>2003</v>
      </c>
      <c r="M1593" s="1"/>
    </row>
    <row r="1594" spans="1:13">
      <c r="A1594">
        <v>2038</v>
      </c>
      <c r="C1594" t="s">
        <v>298</v>
      </c>
      <c r="D1594" t="s">
        <v>29</v>
      </c>
      <c r="F1594" t="s">
        <v>29803</v>
      </c>
      <c r="G1594">
        <f>VLOOKUP(A1594,'compiled works'!$A$6:$R$5503,18,0)</f>
        <v>221</v>
      </c>
      <c r="H1594" t="str">
        <f>VLOOKUP(A1594,'compiled works'!$A$6:$G$5503,7,0)&amp;D1594</f>
        <v>2003Yes</v>
      </c>
      <c r="I1594">
        <f>VLOOKUP(A1594,'compiled works'!$A$6:$G$5503,7,0)</f>
        <v>2003</v>
      </c>
      <c r="M1594" s="1"/>
    </row>
    <row r="1595" spans="1:13">
      <c r="A1595">
        <v>404</v>
      </c>
      <c r="C1595" t="s">
        <v>298</v>
      </c>
      <c r="D1595" t="s">
        <v>29</v>
      </c>
      <c r="E1595">
        <v>17.64</v>
      </c>
      <c r="F1595" t="s">
        <v>29803</v>
      </c>
      <c r="G1595">
        <f>VLOOKUP(A1595,'compiled works'!$A$6:$R$5503,18,0)</f>
        <v>222</v>
      </c>
      <c r="H1595" t="str">
        <f>VLOOKUP(A1595,'compiled works'!$A$6:$G$5503,7,0)&amp;D1595</f>
        <v>2003Yes</v>
      </c>
      <c r="I1595">
        <f>VLOOKUP(A1595,'compiled works'!$A$6:$G$5503,7,0)</f>
        <v>2003</v>
      </c>
      <c r="M1595" s="1"/>
    </row>
    <row r="1596" spans="1:13">
      <c r="A1596">
        <v>3046</v>
      </c>
      <c r="C1596" s="45" t="s">
        <v>298</v>
      </c>
      <c r="D1596" s="1" t="s">
        <v>29</v>
      </c>
      <c r="E1596" s="1"/>
      <c r="F1596" t="s">
        <v>29803</v>
      </c>
      <c r="G1596">
        <f>VLOOKUP(A1596,'compiled works'!$A$6:$R$5503,18,0)</f>
        <v>223</v>
      </c>
      <c r="H1596" t="str">
        <f>VLOOKUP(A1596,'compiled works'!$A$6:$G$5503,7,0)&amp;D1596</f>
        <v>2003Yes</v>
      </c>
      <c r="I1596">
        <f>VLOOKUP(A1596,'compiled works'!$A$6:$G$5503,7,0)</f>
        <v>2003</v>
      </c>
      <c r="M1596" s="1"/>
    </row>
    <row r="1597" spans="1:13">
      <c r="A1597">
        <v>3048</v>
      </c>
      <c r="C1597" s="1" t="s">
        <v>298</v>
      </c>
      <c r="D1597" s="1" t="s">
        <v>29</v>
      </c>
      <c r="E1597" s="1"/>
      <c r="F1597" t="s">
        <v>29803</v>
      </c>
      <c r="G1597">
        <f>VLOOKUP(A1597,'compiled works'!$A$6:$R$5503,18,0)</f>
        <v>223</v>
      </c>
      <c r="H1597" t="str">
        <f>VLOOKUP(A1597,'compiled works'!$A$6:$G$5503,7,0)&amp;D1597</f>
        <v>2003Yes</v>
      </c>
      <c r="I1597">
        <f>VLOOKUP(A1597,'compiled works'!$A$6:$G$5503,7,0)</f>
        <v>2003</v>
      </c>
      <c r="M1597" s="1"/>
    </row>
    <row r="1598" spans="1:13">
      <c r="A1598">
        <v>229</v>
      </c>
      <c r="C1598" t="s">
        <v>1426</v>
      </c>
      <c r="D1598" t="s">
        <v>29</v>
      </c>
      <c r="F1598" t="s">
        <v>29803</v>
      </c>
      <c r="G1598">
        <f>VLOOKUP(A1598,'compiled works'!$A$6:$R$5503,18,0)</f>
        <v>12</v>
      </c>
      <c r="H1598" t="str">
        <f>VLOOKUP(A1598,'compiled works'!$A$6:$G$5503,7,0)&amp;D1598</f>
        <v>2003Yes</v>
      </c>
      <c r="I1598">
        <f>VLOOKUP(A1598,'compiled works'!$A$6:$G$5503,7,0)</f>
        <v>2003</v>
      </c>
      <c r="M1598" s="1"/>
    </row>
    <row r="1599" spans="1:13">
      <c r="A1599">
        <v>1276</v>
      </c>
      <c r="C1599" t="s">
        <v>1426</v>
      </c>
      <c r="D1599" t="s">
        <v>29</v>
      </c>
      <c r="F1599" t="s">
        <v>29803</v>
      </c>
      <c r="G1599">
        <f>VLOOKUP(A1599,'compiled works'!$A$6:$R$5503,18,0)</f>
        <v>12</v>
      </c>
      <c r="H1599" t="str">
        <f>VLOOKUP(A1599,'compiled works'!$A$6:$G$5503,7,0)&amp;D1599</f>
        <v>2003Yes</v>
      </c>
      <c r="I1599">
        <f>VLOOKUP(A1599,'compiled works'!$A$6:$G$5503,7,0)</f>
        <v>2003</v>
      </c>
      <c r="M1599" s="1"/>
    </row>
    <row r="1600" spans="1:13">
      <c r="A1600">
        <v>2303</v>
      </c>
      <c r="C1600" t="s">
        <v>1426</v>
      </c>
      <c r="D1600" t="s">
        <v>29</v>
      </c>
      <c r="F1600" t="s">
        <v>29803</v>
      </c>
      <c r="G1600">
        <f>VLOOKUP(A1600,'compiled works'!$A$6:$R$5503,18,0)</f>
        <v>12</v>
      </c>
      <c r="H1600" t="str">
        <f>VLOOKUP(A1600,'compiled works'!$A$6:$G$5503,7,0)&amp;D1600</f>
        <v>2003Yes</v>
      </c>
      <c r="I1600">
        <f>VLOOKUP(A1600,'compiled works'!$A$6:$G$5503,7,0)</f>
        <v>2003</v>
      </c>
      <c r="M1600" s="1"/>
    </row>
    <row r="1601" spans="1:13">
      <c r="A1601">
        <v>347</v>
      </c>
      <c r="C1601" t="s">
        <v>1426</v>
      </c>
      <c r="D1601" t="s">
        <v>29</v>
      </c>
      <c r="F1601" t="s">
        <v>29803</v>
      </c>
      <c r="G1601">
        <f>VLOOKUP(A1601,'compiled works'!$A$6:$R$5503,18,0)</f>
        <v>80</v>
      </c>
      <c r="H1601" t="str">
        <f>VLOOKUP(A1601,'compiled works'!$A$6:$G$5503,7,0)&amp;D1601</f>
        <v>2003Yes</v>
      </c>
      <c r="I1601">
        <f>VLOOKUP(A1601,'compiled works'!$A$6:$G$5503,7,0)</f>
        <v>2003</v>
      </c>
      <c r="M1601" s="1"/>
    </row>
    <row r="1602" spans="1:13">
      <c r="A1602">
        <v>151</v>
      </c>
      <c r="C1602" t="s">
        <v>1426</v>
      </c>
      <c r="D1602" t="s">
        <v>29</v>
      </c>
      <c r="E1602" t="s">
        <v>18659</v>
      </c>
      <c r="F1602" t="s">
        <v>29803</v>
      </c>
      <c r="G1602">
        <f>VLOOKUP(A1602,'compiled works'!$A$6:$R$5503,18,0)</f>
        <v>96</v>
      </c>
      <c r="H1602" t="str">
        <f>VLOOKUP(A1602,'compiled works'!$A$6:$G$5503,7,0)&amp;D1602</f>
        <v>2003Yes</v>
      </c>
      <c r="I1602">
        <f>VLOOKUP(A1602,'compiled works'!$A$6:$G$5503,7,0)</f>
        <v>2003</v>
      </c>
      <c r="M1602" s="1"/>
    </row>
    <row r="1603" spans="1:13">
      <c r="A1603">
        <v>688</v>
      </c>
      <c r="C1603" t="s">
        <v>1426</v>
      </c>
      <c r="D1603" t="s">
        <v>29</v>
      </c>
      <c r="F1603" t="s">
        <v>29803</v>
      </c>
      <c r="G1603">
        <f>VLOOKUP(A1603,'compiled works'!$A$6:$R$5503,18,0)</f>
        <v>96</v>
      </c>
      <c r="H1603" t="str">
        <f>VLOOKUP(A1603,'compiled works'!$A$6:$G$5503,7,0)&amp;D1603</f>
        <v>2003Yes</v>
      </c>
      <c r="I1603">
        <f>VLOOKUP(A1603,'compiled works'!$A$6:$G$5503,7,0)</f>
        <v>2003</v>
      </c>
      <c r="M1603" s="1"/>
    </row>
    <row r="1604" spans="1:13">
      <c r="A1604">
        <v>2077</v>
      </c>
      <c r="C1604" t="s">
        <v>1426</v>
      </c>
      <c r="D1604" t="s">
        <v>29</v>
      </c>
      <c r="F1604" t="s">
        <v>29803</v>
      </c>
      <c r="G1604">
        <f>VLOOKUP(A1604,'compiled works'!$A$6:$R$5503,18,0)</f>
        <v>107</v>
      </c>
      <c r="H1604" t="str">
        <f>VLOOKUP(A1604,'compiled works'!$A$6:$G$5503,7,0)&amp;D1604</f>
        <v>2003Yes</v>
      </c>
      <c r="I1604">
        <f>VLOOKUP(A1604,'compiled works'!$A$6:$G$5503,7,0)</f>
        <v>2003</v>
      </c>
      <c r="M1604" s="1"/>
    </row>
    <row r="1605" spans="1:13">
      <c r="A1605">
        <v>2106</v>
      </c>
      <c r="C1605" t="s">
        <v>1426</v>
      </c>
      <c r="D1605" t="s">
        <v>29</v>
      </c>
      <c r="F1605" t="s">
        <v>29803</v>
      </c>
      <c r="G1605">
        <f>VLOOKUP(A1605,'compiled works'!$A$6:$R$5503,18,0)</f>
        <v>296</v>
      </c>
      <c r="H1605" t="str">
        <f>VLOOKUP(A1605,'compiled works'!$A$6:$G$5503,7,0)&amp;D1605</f>
        <v>2003Yes</v>
      </c>
      <c r="I1605">
        <f>VLOOKUP(A1605,'compiled works'!$A$6:$G$5503,7,0)</f>
        <v>2003</v>
      </c>
      <c r="M1605" s="1"/>
    </row>
    <row r="1606" spans="1:13">
      <c r="A1606">
        <v>577</v>
      </c>
      <c r="C1606" t="s">
        <v>605</v>
      </c>
      <c r="D1606" t="s">
        <v>29</v>
      </c>
      <c r="F1606" t="s">
        <v>29803</v>
      </c>
      <c r="G1606">
        <f>VLOOKUP(A1606,'compiled works'!$A$6:$R$5503,18,0)</f>
        <v>17</v>
      </c>
      <c r="H1606" t="str">
        <f>VLOOKUP(A1606,'compiled works'!$A$6:$G$5503,7,0)&amp;D1606</f>
        <v>2003Yes</v>
      </c>
      <c r="I1606">
        <f>VLOOKUP(A1606,'compiled works'!$A$6:$G$5503,7,0)</f>
        <v>2003</v>
      </c>
      <c r="M1606" s="1"/>
    </row>
    <row r="1607" spans="1:13">
      <c r="A1607">
        <v>3060</v>
      </c>
      <c r="C1607" s="46" t="s">
        <v>28262</v>
      </c>
      <c r="D1607" s="1" t="s">
        <v>29</v>
      </c>
      <c r="E1607" s="1"/>
      <c r="F1607" t="s">
        <v>29803</v>
      </c>
      <c r="G1607">
        <f>VLOOKUP(A1607,'compiled works'!$A$6:$R$5503,18,0)</f>
        <v>38</v>
      </c>
      <c r="H1607" t="str">
        <f>VLOOKUP(A1607,'compiled works'!$A$6:$G$5503,7,0)&amp;D1607</f>
        <v>2003Yes</v>
      </c>
      <c r="I1607">
        <f>VLOOKUP(A1607,'compiled works'!$A$6:$G$5503,7,0)</f>
        <v>2003</v>
      </c>
      <c r="M1607" s="1"/>
    </row>
    <row r="1608" spans="1:13">
      <c r="A1608">
        <v>1605</v>
      </c>
      <c r="C1608" t="s">
        <v>605</v>
      </c>
      <c r="D1608" t="s">
        <v>29</v>
      </c>
      <c r="F1608" t="s">
        <v>29803</v>
      </c>
      <c r="G1608">
        <f>VLOOKUP(A1608,'compiled works'!$A$6:$R$5503,18,0)</f>
        <v>48</v>
      </c>
      <c r="H1608" t="str">
        <f>VLOOKUP(A1608,'compiled works'!$A$6:$G$5503,7,0)&amp;D1608</f>
        <v>2003Yes</v>
      </c>
      <c r="I1608">
        <f>VLOOKUP(A1608,'compiled works'!$A$6:$G$5503,7,0)</f>
        <v>2003</v>
      </c>
      <c r="M1608" s="1"/>
    </row>
    <row r="1609" spans="1:13">
      <c r="A1609">
        <v>1818</v>
      </c>
      <c r="C1609" t="s">
        <v>605</v>
      </c>
      <c r="D1609" t="s">
        <v>29</v>
      </c>
      <c r="F1609" t="s">
        <v>29803</v>
      </c>
      <c r="G1609">
        <f>VLOOKUP(A1609,'compiled works'!$A$6:$R$5503,18,0)</f>
        <v>48</v>
      </c>
      <c r="H1609" t="str">
        <f>VLOOKUP(A1609,'compiled works'!$A$6:$G$5503,7,0)&amp;D1609</f>
        <v>2003Yes</v>
      </c>
      <c r="I1609">
        <f>VLOOKUP(A1609,'compiled works'!$A$6:$G$5503,7,0)</f>
        <v>2003</v>
      </c>
      <c r="M1609" s="1"/>
    </row>
    <row r="1610" spans="1:13">
      <c r="A1610">
        <v>234</v>
      </c>
      <c r="C1610" t="s">
        <v>605</v>
      </c>
      <c r="D1610" t="s">
        <v>29</v>
      </c>
      <c r="F1610" t="s">
        <v>29803</v>
      </c>
      <c r="G1610">
        <f>VLOOKUP(A1610,'compiled works'!$A$6:$R$5503,18,0)</f>
        <v>97</v>
      </c>
      <c r="H1610" t="str">
        <f>VLOOKUP(A1610,'compiled works'!$A$6:$G$5503,7,0)&amp;D1610</f>
        <v>2003Yes</v>
      </c>
      <c r="I1610">
        <f>VLOOKUP(A1610,'compiled works'!$A$6:$G$5503,7,0)</f>
        <v>2003</v>
      </c>
      <c r="M1610" s="1"/>
    </row>
    <row r="1611" spans="1:13">
      <c r="A1611">
        <v>2219</v>
      </c>
      <c r="C1611" t="s">
        <v>605</v>
      </c>
      <c r="D1611" t="s">
        <v>29</v>
      </c>
      <c r="F1611" t="s">
        <v>29803</v>
      </c>
      <c r="G1611">
        <f>VLOOKUP(A1611,'compiled works'!$A$6:$R$5503,18,0)</f>
        <v>97</v>
      </c>
      <c r="H1611" t="str">
        <f>VLOOKUP(A1611,'compiled works'!$A$6:$G$5503,7,0)&amp;D1611</f>
        <v>2003Yes</v>
      </c>
      <c r="I1611">
        <f>VLOOKUP(A1611,'compiled works'!$A$6:$G$5503,7,0)</f>
        <v>2003</v>
      </c>
      <c r="M1611" s="1"/>
    </row>
    <row r="1612" spans="1:13">
      <c r="A1612">
        <v>5106</v>
      </c>
      <c r="C1612" s="1" t="s">
        <v>605</v>
      </c>
      <c r="D1612" s="1" t="s">
        <v>29</v>
      </c>
      <c r="F1612" t="s">
        <v>29803</v>
      </c>
      <c r="G1612">
        <f>VLOOKUP(A1612,'compiled works'!$A$6:$R$5503,18,0)</f>
        <v>97</v>
      </c>
      <c r="H1612" t="str">
        <f>VLOOKUP(A1612,'compiled works'!$A$6:$G$5503,7,0)&amp;D1612</f>
        <v>2003Yes</v>
      </c>
      <c r="I1612">
        <f>VLOOKUP(A1612,'compiled works'!$A$6:$G$5503,7,0)</f>
        <v>2003</v>
      </c>
      <c r="M1612" s="1"/>
    </row>
    <row r="1613" spans="1:13">
      <c r="A1613">
        <v>5107</v>
      </c>
      <c r="C1613" s="1" t="s">
        <v>605</v>
      </c>
      <c r="D1613" s="1" t="s">
        <v>29</v>
      </c>
      <c r="F1613" t="s">
        <v>29803</v>
      </c>
      <c r="G1613">
        <f>VLOOKUP(A1613,'compiled works'!$A$6:$R$5503,18,0)</f>
        <v>97</v>
      </c>
      <c r="H1613" t="str">
        <f>VLOOKUP(A1613,'compiled works'!$A$6:$G$5503,7,0)&amp;D1613</f>
        <v>2003Yes</v>
      </c>
      <c r="I1613">
        <f>VLOOKUP(A1613,'compiled works'!$A$6:$G$5503,7,0)</f>
        <v>2003</v>
      </c>
      <c r="M1613" s="1"/>
    </row>
    <row r="1614" spans="1:13">
      <c r="A1614">
        <v>1735</v>
      </c>
      <c r="C1614" t="s">
        <v>1929</v>
      </c>
      <c r="D1614" t="s">
        <v>29</v>
      </c>
      <c r="F1614" t="s">
        <v>29913</v>
      </c>
      <c r="G1614">
        <f>VLOOKUP(A1614,'compiled works'!$A$6:$R$5503,18,0)</f>
        <v>190</v>
      </c>
      <c r="H1614" t="str">
        <f>VLOOKUP(A1614,'compiled works'!$A$6:$G$5503,7,0)&amp;D1614</f>
        <v>2003Yes</v>
      </c>
      <c r="I1614">
        <f>VLOOKUP(A1614,'compiled works'!$A$6:$G$5503,7,0)</f>
        <v>2003</v>
      </c>
      <c r="M1614" s="1"/>
    </row>
    <row r="1615" spans="1:13">
      <c r="A1615">
        <v>489</v>
      </c>
      <c r="C1615" t="s">
        <v>18720</v>
      </c>
      <c r="D1615" t="s">
        <v>29</v>
      </c>
      <c r="E1615" t="s">
        <v>18659</v>
      </c>
      <c r="F1615" t="s">
        <v>29913</v>
      </c>
      <c r="G1615">
        <f>VLOOKUP(A1615,'compiled works'!$A$6:$R$5503,18,0)</f>
        <v>57</v>
      </c>
      <c r="H1615" t="str">
        <f>VLOOKUP(A1615,'compiled works'!$A$6:$G$5503,7,0)&amp;D1615</f>
        <v>2003Yes</v>
      </c>
      <c r="I1615">
        <f>VLOOKUP(A1615,'compiled works'!$A$6:$G$5503,7,0)</f>
        <v>2003</v>
      </c>
      <c r="M1615" s="1"/>
    </row>
    <row r="1616" spans="1:13">
      <c r="A1616">
        <v>1657</v>
      </c>
      <c r="B1616" t="s">
        <v>28231</v>
      </c>
      <c r="C1616" t="s">
        <v>28211</v>
      </c>
      <c r="D1616" t="s">
        <v>29</v>
      </c>
      <c r="F1616" t="s">
        <v>30083</v>
      </c>
      <c r="G1616">
        <f>VLOOKUP(A1616,'compiled works'!$A$6:$R$5503,18,0)</f>
        <v>211</v>
      </c>
      <c r="H1616" t="str">
        <f>VLOOKUP(A1616,'compiled works'!$A$6:$G$5503,7,0)&amp;D1616</f>
        <v>2003Yes</v>
      </c>
      <c r="I1616">
        <f>VLOOKUP(A1616,'compiled works'!$A$6:$G$5503,7,0)</f>
        <v>2003</v>
      </c>
      <c r="M1616" s="1"/>
    </row>
    <row r="1617" spans="1:13">
      <c r="A1617">
        <v>1657</v>
      </c>
      <c r="B1617" t="s">
        <v>28231</v>
      </c>
      <c r="C1617" t="s">
        <v>28183</v>
      </c>
      <c r="D1617" t="s">
        <v>29</v>
      </c>
      <c r="F1617" t="s">
        <v>30080</v>
      </c>
      <c r="G1617">
        <f>VLOOKUP(A1617,'compiled works'!$A$6:$R$5503,18,0)</f>
        <v>211</v>
      </c>
      <c r="H1617" t="str">
        <f>VLOOKUP(A1617,'compiled works'!$A$6:$G$5503,7,0)&amp;D1617</f>
        <v>2003Yes</v>
      </c>
      <c r="I1617">
        <f>VLOOKUP(A1617,'compiled works'!$A$6:$G$5503,7,0)</f>
        <v>2003</v>
      </c>
      <c r="M1617" s="1"/>
    </row>
    <row r="1618" spans="1:13">
      <c r="A1618">
        <v>5103</v>
      </c>
      <c r="C1618" s="1" t="s">
        <v>28293</v>
      </c>
      <c r="D1618" s="1" t="s">
        <v>29</v>
      </c>
      <c r="F1618" t="s">
        <v>30264</v>
      </c>
      <c r="G1618">
        <f>VLOOKUP(A1618,'compiled works'!$A$6:$R$5503,18,0)</f>
        <v>211</v>
      </c>
      <c r="H1618" t="str">
        <f>VLOOKUP(A1618,'compiled works'!$A$6:$G$5503,7,0)&amp;D1618</f>
        <v>2003Yes</v>
      </c>
      <c r="I1618">
        <f>VLOOKUP(A1618,'compiled works'!$A$6:$G$5503,7,0)</f>
        <v>2003</v>
      </c>
      <c r="M1618" s="1"/>
    </row>
    <row r="1619" spans="1:13">
      <c r="A1619">
        <v>574</v>
      </c>
      <c r="C1619" t="s">
        <v>28165</v>
      </c>
      <c r="D1619" t="s">
        <v>29</v>
      </c>
      <c r="F1619" t="s">
        <v>29866</v>
      </c>
      <c r="G1619">
        <f>VLOOKUP(A1619,'compiled works'!$A$6:$R$5503,18,0)</f>
        <v>84</v>
      </c>
      <c r="H1619" t="str">
        <f>VLOOKUP(A1619,'compiled works'!$A$6:$G$5503,7,0)&amp;D1619</f>
        <v>2003Yes</v>
      </c>
      <c r="I1619">
        <f>VLOOKUP(A1619,'compiled works'!$A$6:$G$5503,7,0)</f>
        <v>2003</v>
      </c>
      <c r="M1619" s="1"/>
    </row>
    <row r="1620" spans="1:13">
      <c r="A1620">
        <v>528</v>
      </c>
      <c r="C1620" t="s">
        <v>4687</v>
      </c>
      <c r="D1620" t="s">
        <v>29</v>
      </c>
      <c r="F1620" t="s">
        <v>29866</v>
      </c>
      <c r="G1620">
        <f>VLOOKUP(A1620,'compiled works'!$A$6:$R$5503,18,0)</f>
        <v>16</v>
      </c>
      <c r="H1620" t="str">
        <f>VLOOKUP(A1620,'compiled works'!$A$6:$G$5503,7,0)&amp;D1620</f>
        <v>2003Yes</v>
      </c>
      <c r="I1620">
        <f>VLOOKUP(A1620,'compiled works'!$A$6:$G$5503,7,0)</f>
        <v>2003</v>
      </c>
      <c r="M1620" s="1"/>
    </row>
    <row r="1621" spans="1:13">
      <c r="A1621">
        <v>1831</v>
      </c>
      <c r="C1621" t="s">
        <v>4687</v>
      </c>
      <c r="D1621" t="s">
        <v>29</v>
      </c>
      <c r="F1621" t="s">
        <v>29866</v>
      </c>
      <c r="G1621">
        <f>VLOOKUP(A1621,'compiled works'!$A$6:$R$5503,18,0)</f>
        <v>38</v>
      </c>
      <c r="H1621" t="str">
        <f>VLOOKUP(A1621,'compiled works'!$A$6:$G$5503,7,0)&amp;D1621</f>
        <v>2003Yes</v>
      </c>
      <c r="I1621">
        <f>VLOOKUP(A1621,'compiled works'!$A$6:$G$5503,7,0)</f>
        <v>2003</v>
      </c>
      <c r="M1621" s="1"/>
    </row>
    <row r="1622" spans="1:13">
      <c r="A1622">
        <v>1637</v>
      </c>
      <c r="C1622" t="s">
        <v>4687</v>
      </c>
      <c r="D1622" t="s">
        <v>29</v>
      </c>
      <c r="F1622" t="s">
        <v>29866</v>
      </c>
      <c r="G1622">
        <f>VLOOKUP(A1622,'compiled works'!$A$6:$R$5503,18,0)</f>
        <v>99</v>
      </c>
      <c r="H1622" t="str">
        <f>VLOOKUP(A1622,'compiled works'!$A$6:$G$5503,7,0)&amp;D1622</f>
        <v>2003Yes</v>
      </c>
      <c r="I1622">
        <f>VLOOKUP(A1622,'compiled works'!$A$6:$G$5503,7,0)</f>
        <v>2003</v>
      </c>
      <c r="M1622" s="1"/>
    </row>
    <row r="1623" spans="1:13">
      <c r="A1623">
        <v>212</v>
      </c>
      <c r="C1623" t="s">
        <v>18607</v>
      </c>
      <c r="D1623" t="s">
        <v>29</v>
      </c>
      <c r="E1623">
        <v>2</v>
      </c>
      <c r="F1623" t="s">
        <v>29866</v>
      </c>
      <c r="G1623">
        <f>VLOOKUP(A1623,'compiled works'!$A$6:$R$5503,18,0)</f>
        <v>22</v>
      </c>
      <c r="H1623" t="str">
        <f>VLOOKUP(A1623,'compiled works'!$A$6:$G$5503,7,0)&amp;D1623</f>
        <v>2003Yes</v>
      </c>
      <c r="I1623">
        <f>VLOOKUP(A1623,'compiled works'!$A$6:$G$5503,7,0)</f>
        <v>2003</v>
      </c>
      <c r="M1623" s="1"/>
    </row>
    <row r="1624" spans="1:13">
      <c r="A1624">
        <v>479</v>
      </c>
      <c r="C1624" t="s">
        <v>18607</v>
      </c>
      <c r="D1624" t="s">
        <v>29</v>
      </c>
      <c r="E1624">
        <v>2</v>
      </c>
      <c r="F1624" t="s">
        <v>29866</v>
      </c>
      <c r="G1624">
        <f>VLOOKUP(A1624,'compiled works'!$A$6:$R$5503,18,0)</f>
        <v>22</v>
      </c>
      <c r="H1624" t="str">
        <f>VLOOKUP(A1624,'compiled works'!$A$6:$G$5503,7,0)&amp;D1624</f>
        <v>2003Yes</v>
      </c>
      <c r="I1624">
        <f>VLOOKUP(A1624,'compiled works'!$A$6:$G$5503,7,0)</f>
        <v>2003</v>
      </c>
      <c r="M1624" s="1"/>
    </row>
    <row r="1625" spans="1:13">
      <c r="A1625">
        <v>592</v>
      </c>
      <c r="C1625" t="s">
        <v>18607</v>
      </c>
      <c r="D1625" t="s">
        <v>29</v>
      </c>
      <c r="F1625" t="s">
        <v>29866</v>
      </c>
      <c r="G1625">
        <f>VLOOKUP(A1625,'compiled works'!$A$6:$R$5503,18,0)</f>
        <v>22</v>
      </c>
      <c r="H1625" t="str">
        <f>VLOOKUP(A1625,'compiled works'!$A$6:$G$5503,7,0)&amp;D1625</f>
        <v>2003Yes</v>
      </c>
      <c r="I1625">
        <f>VLOOKUP(A1625,'compiled works'!$A$6:$G$5503,7,0)</f>
        <v>2003</v>
      </c>
      <c r="M1625" s="1"/>
    </row>
    <row r="1626" spans="1:13">
      <c r="A1626">
        <v>1033</v>
      </c>
      <c r="C1626" t="s">
        <v>18607</v>
      </c>
      <c r="D1626" t="s">
        <v>29</v>
      </c>
      <c r="F1626" t="s">
        <v>29866</v>
      </c>
      <c r="G1626">
        <f>VLOOKUP(A1626,'compiled works'!$A$6:$R$5503,18,0)</f>
        <v>22</v>
      </c>
      <c r="H1626" t="str">
        <f>VLOOKUP(A1626,'compiled works'!$A$6:$G$5503,7,0)&amp;D1626</f>
        <v>2003Yes</v>
      </c>
      <c r="I1626">
        <f>VLOOKUP(A1626,'compiled works'!$A$6:$G$5503,7,0)</f>
        <v>2003</v>
      </c>
      <c r="M1626" s="1"/>
    </row>
    <row r="1627" spans="1:13">
      <c r="A1627">
        <v>1788</v>
      </c>
      <c r="C1627" t="s">
        <v>18607</v>
      </c>
      <c r="D1627" t="s">
        <v>29</v>
      </c>
      <c r="F1627" t="s">
        <v>29866</v>
      </c>
      <c r="G1627">
        <f>VLOOKUP(A1627,'compiled works'!$A$6:$R$5503,18,0)</f>
        <v>22</v>
      </c>
      <c r="H1627" t="str">
        <f>VLOOKUP(A1627,'compiled works'!$A$6:$G$5503,7,0)&amp;D1627</f>
        <v>2003Yes</v>
      </c>
      <c r="I1627">
        <f>VLOOKUP(A1627,'compiled works'!$A$6:$G$5503,7,0)</f>
        <v>2003</v>
      </c>
      <c r="M1627" s="1"/>
    </row>
    <row r="1628" spans="1:13">
      <c r="A1628">
        <v>312</v>
      </c>
      <c r="B1628" t="s">
        <v>28177</v>
      </c>
      <c r="C1628" t="s">
        <v>18607</v>
      </c>
      <c r="D1628" t="s">
        <v>29</v>
      </c>
      <c r="F1628" t="s">
        <v>29866</v>
      </c>
      <c r="G1628">
        <f>VLOOKUP(A1628,'compiled works'!$A$6:$R$5503,18,0)</f>
        <v>38</v>
      </c>
      <c r="H1628" t="str">
        <f>VLOOKUP(A1628,'compiled works'!$A$6:$G$5503,7,0)&amp;D1628</f>
        <v>2003Yes</v>
      </c>
      <c r="I1628">
        <f>VLOOKUP(A1628,'compiled works'!$A$6:$G$5503,7,0)</f>
        <v>2003</v>
      </c>
      <c r="M1628" s="1"/>
    </row>
    <row r="1629" spans="1:13">
      <c r="A1629">
        <v>962</v>
      </c>
      <c r="C1629" t="s">
        <v>18607</v>
      </c>
      <c r="D1629" t="s">
        <v>29</v>
      </c>
      <c r="F1629" t="s">
        <v>29866</v>
      </c>
      <c r="G1629">
        <f>VLOOKUP(A1629,'compiled works'!$A$6:$R$5503,18,0)</f>
        <v>294</v>
      </c>
      <c r="H1629" t="str">
        <f>VLOOKUP(A1629,'compiled works'!$A$6:$G$5503,7,0)&amp;D1629</f>
        <v>2003Yes</v>
      </c>
      <c r="I1629">
        <f>VLOOKUP(A1629,'compiled works'!$A$6:$G$5503,7,0)</f>
        <v>2003</v>
      </c>
      <c r="M1629" s="1"/>
    </row>
    <row r="1630" spans="1:13">
      <c r="A1630">
        <v>3045</v>
      </c>
      <c r="C1630" s="1" t="s">
        <v>1047</v>
      </c>
      <c r="D1630" s="1" t="s">
        <v>29</v>
      </c>
      <c r="E1630" s="1"/>
      <c r="F1630" t="s">
        <v>29866</v>
      </c>
      <c r="G1630">
        <f>VLOOKUP(A1630,'compiled works'!$A$6:$R$5503,18,0)</f>
        <v>294</v>
      </c>
      <c r="H1630" t="str">
        <f>VLOOKUP(A1630,'compiled works'!$A$6:$G$5503,7,0)&amp;D1630</f>
        <v>2003Yes</v>
      </c>
      <c r="I1630">
        <f>VLOOKUP(A1630,'compiled works'!$A$6:$G$5503,7,0)</f>
        <v>2003</v>
      </c>
      <c r="M1630" s="1"/>
    </row>
    <row r="1631" spans="1:13">
      <c r="A1631">
        <v>362</v>
      </c>
      <c r="C1631" t="s">
        <v>4847</v>
      </c>
      <c r="D1631" t="s">
        <v>29</v>
      </c>
      <c r="F1631" t="s">
        <v>29866</v>
      </c>
      <c r="G1631">
        <f>VLOOKUP(A1631,'compiled works'!$A$6:$R$5503,18,0)</f>
        <v>38</v>
      </c>
      <c r="H1631" t="str">
        <f>VLOOKUP(A1631,'compiled works'!$A$6:$G$5503,7,0)&amp;D1631</f>
        <v>2003Yes</v>
      </c>
      <c r="I1631">
        <f>VLOOKUP(A1631,'compiled works'!$A$6:$G$5503,7,0)</f>
        <v>2003</v>
      </c>
      <c r="M1631" s="1"/>
    </row>
    <row r="1632" spans="1:13">
      <c r="A1632">
        <v>3060</v>
      </c>
      <c r="C1632" s="45" t="s">
        <v>4847</v>
      </c>
      <c r="D1632" s="1" t="s">
        <v>29</v>
      </c>
      <c r="E1632" s="1"/>
      <c r="F1632" t="s">
        <v>29866</v>
      </c>
      <c r="G1632">
        <f>VLOOKUP(A1632,'compiled works'!$A$6:$R$5503,18,0)</f>
        <v>38</v>
      </c>
      <c r="H1632" t="str">
        <f>VLOOKUP(A1632,'compiled works'!$A$6:$G$5503,7,0)&amp;D1632</f>
        <v>2003Yes</v>
      </c>
      <c r="I1632">
        <f>VLOOKUP(A1632,'compiled works'!$A$6:$G$5503,7,0)</f>
        <v>2003</v>
      </c>
      <c r="M1632" s="1"/>
    </row>
    <row r="1633" spans="1:13">
      <c r="A1633">
        <v>312</v>
      </c>
      <c r="B1633" t="s">
        <v>28177</v>
      </c>
      <c r="C1633" t="s">
        <v>28173</v>
      </c>
      <c r="D1633" t="s">
        <v>29</v>
      </c>
      <c r="F1633" t="s">
        <v>29888</v>
      </c>
      <c r="G1633">
        <f>VLOOKUP(A1633,'compiled works'!$A$6:$R$5503,18,0)</f>
        <v>38</v>
      </c>
      <c r="H1633" t="str">
        <f>VLOOKUP(A1633,'compiled works'!$A$6:$G$5503,7,0)&amp;D1633</f>
        <v>2003Yes</v>
      </c>
      <c r="I1633">
        <f>VLOOKUP(A1633,'compiled works'!$A$6:$G$5503,7,0)</f>
        <v>2003</v>
      </c>
      <c r="M1633" s="1"/>
    </row>
    <row r="1634" spans="1:13">
      <c r="A1634">
        <v>672</v>
      </c>
      <c r="C1634" t="s">
        <v>28173</v>
      </c>
      <c r="D1634" t="s">
        <v>29</v>
      </c>
      <c r="F1634" t="str">
        <f>I1634&amp;MID(C1634,1,4)&amp;D1634</f>
        <v>2003Ti-HYes</v>
      </c>
      <c r="G1634">
        <f>VLOOKUP(A1634,'compiled works'!$A$6:$R$5503,18,0)</f>
        <v>294</v>
      </c>
      <c r="H1634" t="str">
        <f>VLOOKUP(A1634,'compiled works'!$A$6:$G$5503,7,0)&amp;D1634</f>
        <v>2003Yes</v>
      </c>
      <c r="I1634">
        <f>VLOOKUP(A1634,'compiled works'!$A$6:$G$5503,7,0)</f>
        <v>2003</v>
      </c>
      <c r="M1634" s="1"/>
    </row>
    <row r="1635" spans="1:13">
      <c r="A1635">
        <v>1032</v>
      </c>
      <c r="C1635" t="s">
        <v>28207</v>
      </c>
      <c r="D1635" t="s">
        <v>29</v>
      </c>
      <c r="F1635" t="s">
        <v>29987</v>
      </c>
      <c r="G1635">
        <f>VLOOKUP(A1635,'compiled works'!$A$6:$R$5503,18,0)</f>
        <v>16</v>
      </c>
      <c r="H1635" t="str">
        <f>VLOOKUP(A1635,'compiled works'!$A$6:$G$5503,7,0)&amp;D1635</f>
        <v>2003Yes</v>
      </c>
      <c r="I1635">
        <f>VLOOKUP(A1635,'compiled works'!$A$6:$G$5503,7,0)</f>
        <v>2003</v>
      </c>
      <c r="M1635" s="1"/>
    </row>
    <row r="1636" spans="1:13">
      <c r="A1636">
        <v>2490</v>
      </c>
      <c r="C1636" t="s">
        <v>27365</v>
      </c>
      <c r="D1636" t="s">
        <v>29</v>
      </c>
      <c r="F1636" t="s">
        <v>29987</v>
      </c>
      <c r="G1636">
        <f>VLOOKUP(A1636,'compiled works'!$A$6:$R$5503,18,0)</f>
        <v>97</v>
      </c>
      <c r="H1636" t="str">
        <f>VLOOKUP(A1636,'compiled works'!$A$6:$G$5503,7,0)&amp;D1636</f>
        <v>2003Yes</v>
      </c>
      <c r="I1636">
        <f>VLOOKUP(A1636,'compiled works'!$A$6:$G$5503,7,0)</f>
        <v>2003</v>
      </c>
      <c r="M1636" s="1"/>
    </row>
    <row r="1637" spans="1:13">
      <c r="A1637">
        <v>2491</v>
      </c>
      <c r="C1637" t="s">
        <v>27365</v>
      </c>
      <c r="D1637" t="s">
        <v>29</v>
      </c>
      <c r="F1637" t="s">
        <v>29987</v>
      </c>
      <c r="G1637">
        <f>VLOOKUP(A1637,'compiled works'!$A$6:$R$5503,18,0)</f>
        <v>97</v>
      </c>
      <c r="H1637" t="str">
        <f>VLOOKUP(A1637,'compiled works'!$A$6:$G$5503,7,0)&amp;D1637</f>
        <v>2003Yes</v>
      </c>
      <c r="I1637">
        <f>VLOOKUP(A1637,'compiled works'!$A$6:$G$5503,7,0)</f>
        <v>2003</v>
      </c>
      <c r="M1637" s="1"/>
    </row>
    <row r="1638" spans="1:13">
      <c r="A1638">
        <v>1657</v>
      </c>
      <c r="B1638" t="s">
        <v>28232</v>
      </c>
      <c r="C1638" t="s">
        <v>18582</v>
      </c>
      <c r="D1638" t="s">
        <v>29</v>
      </c>
      <c r="F1638" t="s">
        <v>30082</v>
      </c>
      <c r="G1638">
        <f>VLOOKUP(A1638,'compiled works'!$A$6:$R$5503,18,0)</f>
        <v>211</v>
      </c>
      <c r="H1638" t="str">
        <f>VLOOKUP(A1638,'compiled works'!$A$6:$G$5503,7,0)&amp;D1638</f>
        <v>2003Yes</v>
      </c>
      <c r="I1638">
        <f>VLOOKUP(A1638,'compiled works'!$A$6:$G$5503,7,0)</f>
        <v>2003</v>
      </c>
      <c r="M1638" s="1"/>
    </row>
    <row r="1639" spans="1:13">
      <c r="A1639">
        <v>2098</v>
      </c>
      <c r="C1639" t="s">
        <v>18643</v>
      </c>
      <c r="D1639" t="s">
        <v>29</v>
      </c>
      <c r="E1639" t="s">
        <v>18659</v>
      </c>
      <c r="F1639" t="s">
        <v>30081</v>
      </c>
      <c r="G1639">
        <f>VLOOKUP(A1639,'compiled works'!$A$6:$R$5503,18,0)</f>
        <v>48</v>
      </c>
      <c r="H1639" t="str">
        <f>VLOOKUP(A1639,'compiled works'!$A$6:$G$5503,7,0)&amp;D1639</f>
        <v>2003Yes</v>
      </c>
      <c r="I1639">
        <f>VLOOKUP(A1639,'compiled works'!$A$6:$G$5503,7,0)</f>
        <v>2003</v>
      </c>
      <c r="M1639" s="1"/>
    </row>
    <row r="1640" spans="1:13">
      <c r="A1640">
        <v>1657</v>
      </c>
      <c r="B1640" t="s">
        <v>28232</v>
      </c>
      <c r="C1640" t="s">
        <v>18643</v>
      </c>
      <c r="D1640" t="s">
        <v>29</v>
      </c>
      <c r="F1640" t="s">
        <v>30081</v>
      </c>
      <c r="G1640">
        <f>VLOOKUP(A1640,'compiled works'!$A$6:$R$5503,18,0)</f>
        <v>211</v>
      </c>
      <c r="H1640" t="str">
        <f>VLOOKUP(A1640,'compiled works'!$A$6:$G$5503,7,0)&amp;D1640</f>
        <v>2003Yes</v>
      </c>
      <c r="I1640">
        <f>VLOOKUP(A1640,'compiled works'!$A$6:$G$5503,7,0)</f>
        <v>2003</v>
      </c>
      <c r="M1640" s="1"/>
    </row>
    <row r="1641" spans="1:13">
      <c r="A1641">
        <v>5103</v>
      </c>
      <c r="C1641" s="1" t="s">
        <v>18643</v>
      </c>
      <c r="D1641" s="1" t="s">
        <v>29</v>
      </c>
      <c r="F1641" t="s">
        <v>30081</v>
      </c>
      <c r="G1641">
        <f>VLOOKUP(A1641,'compiled works'!$A$6:$R$5503,18,0)</f>
        <v>211</v>
      </c>
      <c r="H1641" t="str">
        <f>VLOOKUP(A1641,'compiled works'!$A$6:$G$5503,7,0)&amp;D1641</f>
        <v>2003Yes</v>
      </c>
      <c r="I1641">
        <f>VLOOKUP(A1641,'compiled works'!$A$6:$G$5503,7,0)</f>
        <v>2003</v>
      </c>
      <c r="M1641" s="1"/>
    </row>
    <row r="1642" spans="1:13">
      <c r="A1642">
        <v>2211</v>
      </c>
      <c r="C1642" t="s">
        <v>28169</v>
      </c>
      <c r="D1642" t="s">
        <v>18</v>
      </c>
      <c r="F1642" t="s">
        <v>30125</v>
      </c>
      <c r="G1642">
        <f>VLOOKUP(A1642,'compiled works'!$A$6:$R$5503,18,0)</f>
        <v>280</v>
      </c>
      <c r="H1642" t="str">
        <f>VLOOKUP(A1642,'compiled works'!$A$6:$G$5503,7,0)&amp;D1642</f>
        <v>2004No</v>
      </c>
      <c r="I1642">
        <f>VLOOKUP(A1642,'compiled works'!$A$6:$G$5503,7,0)</f>
        <v>2004</v>
      </c>
      <c r="M1642" s="1"/>
    </row>
    <row r="1643" spans="1:13">
      <c r="A1643">
        <v>3016</v>
      </c>
      <c r="C1643" s="1" t="s">
        <v>8523</v>
      </c>
      <c r="D1643" s="1" t="s">
        <v>29</v>
      </c>
      <c r="E1643" s="1"/>
      <c r="F1643" t="s">
        <v>30187</v>
      </c>
      <c r="G1643">
        <f>VLOOKUP(A1643,'compiled works'!$A$6:$R$5503,18,0)</f>
        <v>280</v>
      </c>
      <c r="H1643" t="str">
        <f>VLOOKUP(A1643,'compiled works'!$A$6:$G$5503,7,0)&amp;D1643</f>
        <v>2004Yes</v>
      </c>
      <c r="I1643">
        <f>VLOOKUP(A1643,'compiled works'!$A$6:$G$5503,7,0)</f>
        <v>2004</v>
      </c>
      <c r="M1643" s="1"/>
    </row>
    <row r="1644" spans="1:13">
      <c r="A1644">
        <v>860</v>
      </c>
      <c r="C1644" t="s">
        <v>1636</v>
      </c>
      <c r="D1644" t="s">
        <v>29</v>
      </c>
      <c r="F1644" t="s">
        <v>29927</v>
      </c>
      <c r="G1644">
        <f>VLOOKUP(A1644,'compiled works'!$A$6:$R$5503,18,0)</f>
        <v>238</v>
      </c>
      <c r="H1644" t="str">
        <f>VLOOKUP(A1644,'compiled works'!$A$6:$G$5503,7,0)&amp;D1644</f>
        <v>2004Yes</v>
      </c>
      <c r="I1644">
        <f>VLOOKUP(A1644,'compiled works'!$A$6:$G$5503,7,0)</f>
        <v>2004</v>
      </c>
      <c r="M1644" s="1"/>
    </row>
    <row r="1645" spans="1:13">
      <c r="A1645">
        <v>927</v>
      </c>
      <c r="C1645" t="s">
        <v>1636</v>
      </c>
      <c r="D1645" t="s">
        <v>29</v>
      </c>
      <c r="F1645" t="s">
        <v>29927</v>
      </c>
      <c r="G1645">
        <f>VLOOKUP(A1645,'compiled works'!$A$6:$R$5503,18,0)</f>
        <v>300</v>
      </c>
      <c r="H1645" t="str">
        <f>VLOOKUP(A1645,'compiled works'!$A$6:$G$5503,7,0)&amp;D1645</f>
        <v>2004Yes</v>
      </c>
      <c r="I1645">
        <f>VLOOKUP(A1645,'compiled works'!$A$6:$G$5503,7,0)</f>
        <v>2004</v>
      </c>
      <c r="M1645" s="1"/>
    </row>
    <row r="1646" spans="1:13">
      <c r="A1646">
        <v>564</v>
      </c>
      <c r="C1646" t="s">
        <v>1636</v>
      </c>
      <c r="D1646" t="s">
        <v>29</v>
      </c>
      <c r="F1646" t="s">
        <v>29927</v>
      </c>
      <c r="G1646">
        <f>VLOOKUP(A1646,'compiled works'!$A$6:$R$5503,18,0)</f>
        <v>302</v>
      </c>
      <c r="H1646" t="str">
        <f>VLOOKUP(A1646,'compiled works'!$A$6:$G$5503,7,0)&amp;D1646</f>
        <v>2004Yes</v>
      </c>
      <c r="I1646">
        <f>VLOOKUP(A1646,'compiled works'!$A$6:$G$5503,7,0)</f>
        <v>2004</v>
      </c>
      <c r="M1646" s="1"/>
    </row>
    <row r="1647" spans="1:13">
      <c r="A1647">
        <v>3042</v>
      </c>
      <c r="C1647" s="1" t="s">
        <v>1301</v>
      </c>
      <c r="D1647" s="1" t="s">
        <v>29</v>
      </c>
      <c r="E1647" s="1"/>
      <c r="F1647" t="s">
        <v>30062</v>
      </c>
      <c r="G1647">
        <f>VLOOKUP(A1647,'compiled works'!$A$6:$R$5503,18,0)</f>
        <v>38</v>
      </c>
      <c r="H1647" t="str">
        <f>VLOOKUP(A1647,'compiled works'!$A$6:$G$5503,7,0)&amp;D1647</f>
        <v>2004Yes</v>
      </c>
      <c r="I1647">
        <f>VLOOKUP(A1647,'compiled works'!$A$6:$G$5503,7,0)</f>
        <v>2004</v>
      </c>
      <c r="M1647" s="1"/>
    </row>
    <row r="1648" spans="1:13">
      <c r="A1648">
        <v>1501</v>
      </c>
      <c r="C1648" t="s">
        <v>1301</v>
      </c>
      <c r="D1648" s="6" t="s">
        <v>29</v>
      </c>
      <c r="F1648" t="s">
        <v>30062</v>
      </c>
      <c r="G1648">
        <f>VLOOKUP(A1648,'compiled works'!$A$6:$R$5503,18,0)</f>
        <v>80</v>
      </c>
      <c r="H1648" t="str">
        <f>VLOOKUP(A1648,'compiled works'!$A$6:$G$5503,7,0)&amp;D1648</f>
        <v>2004Yes</v>
      </c>
      <c r="I1648">
        <f>VLOOKUP(A1648,'compiled works'!$A$6:$G$5503,7,0)</f>
        <v>2004</v>
      </c>
      <c r="M1648" s="1"/>
    </row>
    <row r="1649" spans="1:13">
      <c r="A1649">
        <v>1751</v>
      </c>
      <c r="C1649" t="s">
        <v>1301</v>
      </c>
      <c r="D1649" t="s">
        <v>29</v>
      </c>
      <c r="F1649" t="s">
        <v>30062</v>
      </c>
      <c r="G1649">
        <f>VLOOKUP(A1649,'compiled works'!$A$6:$R$5503,18,0)</f>
        <v>80</v>
      </c>
      <c r="H1649" t="str">
        <f>VLOOKUP(A1649,'compiled works'!$A$6:$G$5503,7,0)&amp;D1649</f>
        <v>2004Yes</v>
      </c>
      <c r="I1649">
        <f>VLOOKUP(A1649,'compiled works'!$A$6:$G$5503,7,0)</f>
        <v>2004</v>
      </c>
      <c r="M1649" s="1"/>
    </row>
    <row r="1650" spans="1:13">
      <c r="A1650">
        <v>3016</v>
      </c>
      <c r="C1650" s="45" t="s">
        <v>28258</v>
      </c>
      <c r="D1650" s="1" t="s">
        <v>29</v>
      </c>
      <c r="E1650" s="1"/>
      <c r="F1650" t="s">
        <v>30190</v>
      </c>
      <c r="G1650">
        <f>VLOOKUP(A1650,'compiled works'!$A$6:$R$5503,18,0)</f>
        <v>280</v>
      </c>
      <c r="H1650" t="str">
        <f>VLOOKUP(A1650,'compiled works'!$A$6:$G$5503,7,0)&amp;D1650</f>
        <v>2004Yes</v>
      </c>
      <c r="I1650">
        <f>VLOOKUP(A1650,'compiled works'!$A$6:$G$5503,7,0)</f>
        <v>2004</v>
      </c>
      <c r="M1650" s="1"/>
    </row>
    <row r="1651" spans="1:13">
      <c r="A1651">
        <v>2211</v>
      </c>
      <c r="C1651" t="s">
        <v>28247</v>
      </c>
      <c r="D1651" t="s">
        <v>29</v>
      </c>
      <c r="F1651" t="s">
        <v>30128</v>
      </c>
      <c r="G1651">
        <f>VLOOKUP(A1651,'compiled works'!$A$6:$R$5503,18,0)</f>
        <v>280</v>
      </c>
      <c r="H1651" t="str">
        <f>VLOOKUP(A1651,'compiled works'!$A$6:$G$5503,7,0)&amp;D1651</f>
        <v>2004Yes</v>
      </c>
      <c r="I1651">
        <f>VLOOKUP(A1651,'compiled works'!$A$6:$G$5503,7,0)</f>
        <v>2004</v>
      </c>
      <c r="M1651" s="1"/>
    </row>
    <row r="1652" spans="1:13">
      <c r="A1652">
        <v>1696</v>
      </c>
      <c r="C1652" t="s">
        <v>22182</v>
      </c>
      <c r="D1652" t="s">
        <v>18</v>
      </c>
      <c r="F1652" t="s">
        <v>30092</v>
      </c>
      <c r="G1652">
        <f>VLOOKUP(A1652,'compiled works'!$A$6:$R$5503,18,0)</f>
        <v>186</v>
      </c>
      <c r="H1652" t="str">
        <f>VLOOKUP(A1652,'compiled works'!$A$6:$G$5503,7,0)&amp;D1652</f>
        <v>2004No</v>
      </c>
      <c r="I1652">
        <f>VLOOKUP(A1652,'compiled works'!$A$6:$G$5503,7,0)</f>
        <v>2004</v>
      </c>
      <c r="M1652" s="1"/>
    </row>
    <row r="1653" spans="1:13">
      <c r="A1653">
        <v>5097</v>
      </c>
      <c r="C1653" s="1" t="s">
        <v>18357</v>
      </c>
      <c r="D1653" s="1" t="s">
        <v>29</v>
      </c>
      <c r="E1653" s="3"/>
      <c r="F1653" t="s">
        <v>30263</v>
      </c>
      <c r="G1653">
        <f>VLOOKUP(A1653,'compiled works'!$A$6:$R$5503,18,0)</f>
        <v>97</v>
      </c>
      <c r="H1653" t="str">
        <f>VLOOKUP(A1653,'compiled works'!$A$6:$G$5503,7,0)&amp;D1653</f>
        <v>2004Yes</v>
      </c>
      <c r="I1653">
        <f>VLOOKUP(A1653,'compiled works'!$A$6:$G$5503,7,0)</f>
        <v>2004</v>
      </c>
      <c r="M1653" s="1"/>
    </row>
    <row r="1654" spans="1:13">
      <c r="A1654">
        <v>5096</v>
      </c>
      <c r="C1654" s="1" t="s">
        <v>18357</v>
      </c>
      <c r="D1654" s="1" t="s">
        <v>29</v>
      </c>
      <c r="E1654" s="3"/>
      <c r="F1654" t="s">
        <v>30263</v>
      </c>
      <c r="G1654">
        <f>VLOOKUP(A1654,'compiled works'!$A$6:$R$5503,18,0)</f>
        <v>211</v>
      </c>
      <c r="H1654" t="str">
        <f>VLOOKUP(A1654,'compiled works'!$A$6:$G$5503,7,0)&amp;D1654</f>
        <v>2004Yes</v>
      </c>
      <c r="I1654">
        <f>VLOOKUP(A1654,'compiled works'!$A$6:$G$5503,7,0)</f>
        <v>2004</v>
      </c>
      <c r="M1654" s="1"/>
    </row>
    <row r="1655" spans="1:13">
      <c r="A1655">
        <v>506</v>
      </c>
      <c r="C1655" t="s">
        <v>5171</v>
      </c>
      <c r="D1655" t="s">
        <v>29</v>
      </c>
      <c r="F1655" t="s">
        <v>29919</v>
      </c>
      <c r="G1655">
        <f>VLOOKUP(A1655,'compiled works'!$A$6:$R$5503,18,0)</f>
        <v>12</v>
      </c>
      <c r="H1655" t="str">
        <f>VLOOKUP(A1655,'compiled works'!$A$6:$G$5503,7,0)&amp;D1655</f>
        <v>2004Yes</v>
      </c>
      <c r="I1655">
        <f>VLOOKUP(A1655,'compiled works'!$A$6:$G$5503,7,0)</f>
        <v>2004</v>
      </c>
      <c r="J1655" t="str">
        <f>VLOOKUP(A1655,'compiled works'!$A$6:$K$5254,11,0)</f>
        <v>Ni-H electrolysis</v>
      </c>
      <c r="M1655" s="1"/>
    </row>
    <row r="1656" spans="1:13">
      <c r="A1656">
        <v>3038</v>
      </c>
      <c r="C1656" s="1" t="s">
        <v>5171</v>
      </c>
      <c r="D1656" s="1" t="s">
        <v>29</v>
      </c>
      <c r="E1656" s="1"/>
      <c r="F1656" t="s">
        <v>29919</v>
      </c>
      <c r="G1656">
        <f>VLOOKUP(A1656,'compiled works'!$A$6:$R$5503,18,0)</f>
        <v>12</v>
      </c>
      <c r="H1656" t="str">
        <f>VLOOKUP(A1656,'compiled works'!$A$6:$G$5503,7,0)&amp;D1656</f>
        <v>2004Yes</v>
      </c>
      <c r="I1656">
        <f>VLOOKUP(A1656,'compiled works'!$A$6:$G$5503,7,0)</f>
        <v>2004</v>
      </c>
      <c r="J1656" t="str">
        <f>VLOOKUP(A1656,'compiled works'!$A$6:$K$5254,11,0)</f>
        <v>Ni-H electrolysis</v>
      </c>
      <c r="M1656" s="1"/>
    </row>
    <row r="1657" spans="1:13">
      <c r="A1657">
        <v>1359</v>
      </c>
      <c r="C1657" t="s">
        <v>5171</v>
      </c>
      <c r="D1657" t="s">
        <v>29</v>
      </c>
      <c r="F1657" t="s">
        <v>29919</v>
      </c>
      <c r="G1657">
        <f>VLOOKUP(A1657,'compiled works'!$A$6:$R$5503,18,0)</f>
        <v>91</v>
      </c>
      <c r="H1657" t="str">
        <f>VLOOKUP(A1657,'compiled works'!$A$6:$G$5503,7,0)&amp;D1657</f>
        <v>2004Yes</v>
      </c>
      <c r="I1657">
        <f>VLOOKUP(A1657,'compiled works'!$A$6:$G$5503,7,0)</f>
        <v>2004</v>
      </c>
      <c r="J1657" t="str">
        <f>VLOOKUP(A1657,'compiled works'!$A$6:$K$5254,11,0)</f>
        <v>Ni-H electrolysis</v>
      </c>
      <c r="M1657" s="1"/>
    </row>
    <row r="1658" spans="1:13">
      <c r="A1658">
        <v>1056</v>
      </c>
      <c r="C1658" t="s">
        <v>18103</v>
      </c>
      <c r="D1658" t="s">
        <v>29</v>
      </c>
      <c r="F1658" t="s">
        <v>29919</v>
      </c>
      <c r="G1658">
        <f>VLOOKUP(A1658,'compiled works'!$A$6:$R$5503,18,0)</f>
        <v>180</v>
      </c>
      <c r="H1658" t="str">
        <f>VLOOKUP(A1658,'compiled works'!$A$6:$G$5503,7,0)&amp;D1658</f>
        <v>2004Yes</v>
      </c>
      <c r="I1658">
        <f>VLOOKUP(A1658,'compiled works'!$A$6:$G$5503,7,0)</f>
        <v>2004</v>
      </c>
      <c r="J1658" t="str">
        <f>VLOOKUP(A1658,'compiled works'!$A$6:$K$5254,11,0)</f>
        <v>Ni-H gas load</v>
      </c>
      <c r="M1658" s="1"/>
    </row>
    <row r="1659" spans="1:13">
      <c r="A1659">
        <v>2055</v>
      </c>
      <c r="C1659" t="s">
        <v>18103</v>
      </c>
      <c r="D1659" t="s">
        <v>29</v>
      </c>
      <c r="F1659" t="s">
        <v>29919</v>
      </c>
      <c r="G1659">
        <f>VLOOKUP(A1659,'compiled works'!$A$6:$R$5503,18,0)</f>
        <v>180</v>
      </c>
      <c r="H1659" t="str">
        <f>VLOOKUP(A1659,'compiled works'!$A$6:$G$5503,7,0)&amp;D1659</f>
        <v>2004Yes</v>
      </c>
      <c r="I1659">
        <f>VLOOKUP(A1659,'compiled works'!$A$6:$G$5503,7,0)</f>
        <v>2004</v>
      </c>
      <c r="J1659" t="str">
        <f>VLOOKUP(A1659,'compiled works'!$A$6:$K$5254,11,0)</f>
        <v>Ni-H gas load</v>
      </c>
      <c r="M1659" s="1"/>
    </row>
    <row r="1660" spans="1:13">
      <c r="A1660">
        <v>690</v>
      </c>
      <c r="C1660" t="s">
        <v>18103</v>
      </c>
      <c r="D1660" t="s">
        <v>29</v>
      </c>
      <c r="F1660" t="s">
        <v>29919</v>
      </c>
      <c r="G1660">
        <f>VLOOKUP(A1660,'compiled works'!$A$6:$R$5503,18,0)</f>
        <v>225</v>
      </c>
      <c r="H1660" t="str">
        <f>VLOOKUP(A1660,'compiled works'!$A$6:$G$5503,7,0)&amp;D1660</f>
        <v>2004Yes</v>
      </c>
      <c r="I1660">
        <f>VLOOKUP(A1660,'compiled works'!$A$6:$G$5503,7,0)</f>
        <v>2004</v>
      </c>
      <c r="J1660" t="str">
        <f>VLOOKUP(A1660,'compiled works'!$A$6:$K$5254,11,0)</f>
        <v>Ni-H gas load</v>
      </c>
      <c r="M1660" s="1"/>
    </row>
    <row r="1661" spans="1:13">
      <c r="A1661">
        <v>1486</v>
      </c>
      <c r="C1661" t="s">
        <v>18103</v>
      </c>
      <c r="D1661" t="s">
        <v>29</v>
      </c>
      <c r="F1661" t="s">
        <v>29919</v>
      </c>
      <c r="G1661">
        <f>VLOOKUP(A1661,'compiled works'!$A$6:$R$5503,18,0)</f>
        <v>225</v>
      </c>
      <c r="H1661" t="str">
        <f>VLOOKUP(A1661,'compiled works'!$A$6:$G$5503,7,0)&amp;D1661</f>
        <v>2004Yes</v>
      </c>
      <c r="I1661">
        <f>VLOOKUP(A1661,'compiled works'!$A$6:$G$5503,7,0)</f>
        <v>2004</v>
      </c>
      <c r="J1661" t="str">
        <f>VLOOKUP(A1661,'compiled works'!$A$6:$K$5254,11,0)</f>
        <v>Ni-H gas load</v>
      </c>
      <c r="M1661" s="1"/>
    </row>
    <row r="1662" spans="1:13">
      <c r="A1662">
        <v>1489</v>
      </c>
      <c r="C1662" t="s">
        <v>18103</v>
      </c>
      <c r="D1662" t="s">
        <v>29</v>
      </c>
      <c r="F1662" t="s">
        <v>29919</v>
      </c>
      <c r="G1662">
        <f>VLOOKUP(A1662,'compiled works'!$A$6:$R$5503,18,0)</f>
        <v>225</v>
      </c>
      <c r="H1662" t="str">
        <f>VLOOKUP(A1662,'compiled works'!$A$6:$G$5503,7,0)&amp;D1662</f>
        <v>2004Yes</v>
      </c>
      <c r="I1662">
        <f>VLOOKUP(A1662,'compiled works'!$A$6:$G$5503,7,0)</f>
        <v>2004</v>
      </c>
      <c r="J1662" t="str">
        <f>VLOOKUP(A1662,'compiled works'!$A$6:$K$5254,11,0)</f>
        <v>Ni-H gas load</v>
      </c>
      <c r="M1662" s="1"/>
    </row>
    <row r="1663" spans="1:13">
      <c r="A1663">
        <v>3013</v>
      </c>
      <c r="C1663" s="1" t="s">
        <v>43</v>
      </c>
      <c r="D1663" s="1" t="s">
        <v>29</v>
      </c>
      <c r="E1663" s="1"/>
      <c r="F1663" t="s">
        <v>29919</v>
      </c>
      <c r="G1663">
        <f>VLOOKUP(A1663,'compiled works'!$A$6:$R$5503,18,0)</f>
        <v>225</v>
      </c>
      <c r="H1663" t="str">
        <f>VLOOKUP(A1663,'compiled works'!$A$6:$G$5503,7,0)&amp;D1663</f>
        <v>2004Yes</v>
      </c>
      <c r="I1663">
        <f>VLOOKUP(A1663,'compiled works'!$A$6:$G$5503,7,0)</f>
        <v>2004</v>
      </c>
      <c r="J1663" t="str">
        <f>VLOOKUP(A1663,'compiled works'!$A$6:$K$5254,11,0)</f>
        <v>Ni-H gas loading</v>
      </c>
      <c r="M1663" s="1"/>
    </row>
    <row r="1664" spans="1:13">
      <c r="A1664">
        <v>5101</v>
      </c>
      <c r="C1664" s="1" t="s">
        <v>17831</v>
      </c>
      <c r="D1664" s="1" t="s">
        <v>29</v>
      </c>
      <c r="E1664" s="3"/>
      <c r="F1664" t="s">
        <v>29919</v>
      </c>
      <c r="G1664">
        <f>VLOOKUP(A1664,'compiled works'!$A$6:$R$5503,18,0)</f>
        <v>275</v>
      </c>
      <c r="H1664" t="str">
        <f>VLOOKUP(A1664,'compiled works'!$A$6:$G$5503,7,0)&amp;D1664</f>
        <v>2004Yes</v>
      </c>
      <c r="I1664">
        <f>VLOOKUP(A1664,'compiled works'!$A$6:$G$5503,7,0)</f>
        <v>2004</v>
      </c>
      <c r="J1664" t="str">
        <f>VLOOKUP(A1664,'compiled works'!$A$6:$K$5254,11,0)</f>
        <v>Ni-H PVR</v>
      </c>
      <c r="M1664" s="1"/>
    </row>
    <row r="1665" spans="1:13">
      <c r="A1665">
        <v>2091</v>
      </c>
      <c r="B1665" t="s">
        <v>28202</v>
      </c>
      <c r="C1665" t="s">
        <v>10100</v>
      </c>
      <c r="D1665" t="s">
        <v>29</v>
      </c>
      <c r="F1665" t="s">
        <v>29956</v>
      </c>
      <c r="G1665">
        <f>VLOOKUP(A1665,'compiled works'!$A$6:$R$5503,18,0)</f>
        <v>48</v>
      </c>
      <c r="H1665" t="str">
        <f>VLOOKUP(A1665,'compiled works'!$A$6:$G$5503,7,0)&amp;D1665</f>
        <v>2004Yes</v>
      </c>
      <c r="I1665">
        <f>VLOOKUP(A1665,'compiled works'!$A$6:$G$5503,7,0)</f>
        <v>2004</v>
      </c>
      <c r="J1665" t="str">
        <f>VLOOKUP(A1665,'compiled works'!$A$6:$K$5254,11,0)</f>
        <v>Others</v>
      </c>
      <c r="M1665" s="1"/>
    </row>
    <row r="1666" spans="1:13">
      <c r="A1666">
        <v>843</v>
      </c>
      <c r="C1666" t="s">
        <v>10100</v>
      </c>
      <c r="D1666" t="s">
        <v>29</v>
      </c>
      <c r="F1666" t="s">
        <v>29956</v>
      </c>
      <c r="G1666">
        <f>VLOOKUP(A1666,'compiled works'!$A$6:$R$5503,18,0)</f>
        <v>195</v>
      </c>
      <c r="H1666" t="str">
        <f>VLOOKUP(A1666,'compiled works'!$A$6:$G$5503,7,0)&amp;D1666</f>
        <v>2004Yes</v>
      </c>
      <c r="I1666">
        <f>VLOOKUP(A1666,'compiled works'!$A$6:$G$5503,7,0)</f>
        <v>2004</v>
      </c>
      <c r="J1666" t="str">
        <f>VLOOKUP(A1666,'compiled works'!$A$6:$K$5254,11,0)</f>
        <v>Others</v>
      </c>
      <c r="M1666" s="1"/>
    </row>
    <row r="1667" spans="1:13">
      <c r="A1667">
        <v>5095</v>
      </c>
      <c r="C1667" t="s">
        <v>10100</v>
      </c>
      <c r="D1667" s="1" t="s">
        <v>29</v>
      </c>
      <c r="F1667" t="str">
        <f>VLOOKUP(A1667,'compiled works'!$A$6:$G$5503,7,0)&amp;MID(C1667,1,4)&amp;D1667</f>
        <v>2004OtheYes</v>
      </c>
      <c r="G1667">
        <f>VLOOKUP(A1667,'compiled works'!$A$6:$R$5503,18,0)</f>
        <v>211</v>
      </c>
      <c r="H1667" t="str">
        <f>VLOOKUP(A1667,'compiled works'!$A$6:$G$5503,7,0)&amp;D1667</f>
        <v>2004Yes</v>
      </c>
      <c r="I1667">
        <f>VLOOKUP(A1667,'compiled works'!$A$6:$G$5503,7,0)</f>
        <v>2004</v>
      </c>
      <c r="J1667" t="str">
        <f>VLOOKUP(A1667,'compiled works'!$A$6:$K$5254,11,0)</f>
        <v>Other</v>
      </c>
      <c r="M1667" s="1"/>
    </row>
    <row r="1668" spans="1:13">
      <c r="A1668">
        <v>793</v>
      </c>
      <c r="C1668" t="s">
        <v>10100</v>
      </c>
      <c r="D1668" t="s">
        <v>29</v>
      </c>
      <c r="F1668" t="s">
        <v>29956</v>
      </c>
      <c r="G1668">
        <f>VLOOKUP(A1668,'compiled works'!$A$6:$R$5503,18,0)</f>
        <v>277</v>
      </c>
      <c r="H1668" t="str">
        <f>VLOOKUP(A1668,'compiled works'!$A$6:$G$5503,7,0)&amp;D1668</f>
        <v>2004Yes</v>
      </c>
      <c r="I1668">
        <f>VLOOKUP(A1668,'compiled works'!$A$6:$G$5503,7,0)</f>
        <v>2004</v>
      </c>
      <c r="J1668" t="str">
        <f>VLOOKUP(A1668,'compiled works'!$A$6:$K$5254,11,0)</f>
        <v>Others</v>
      </c>
      <c r="M1668" s="1"/>
    </row>
    <row r="1669" spans="1:13">
      <c r="A1669">
        <v>1964</v>
      </c>
      <c r="C1669" t="s">
        <v>10100</v>
      </c>
      <c r="D1669" t="s">
        <v>29</v>
      </c>
      <c r="F1669" t="s">
        <v>29956</v>
      </c>
      <c r="G1669">
        <f>VLOOKUP(A1669,'compiled works'!$A$6:$R$5503,18,0)</f>
        <v>280</v>
      </c>
      <c r="H1669" t="str">
        <f>VLOOKUP(A1669,'compiled works'!$A$6:$G$5503,7,0)&amp;D1669</f>
        <v>2004Yes</v>
      </c>
      <c r="I1669">
        <f>VLOOKUP(A1669,'compiled works'!$A$6:$G$5503,7,0)</f>
        <v>2004</v>
      </c>
      <c r="J1669" t="str">
        <f>VLOOKUP(A1669,'compiled works'!$A$6:$K$5254,11,0)</f>
        <v>Others</v>
      </c>
      <c r="M1669" s="1"/>
    </row>
    <row r="1670" spans="1:13">
      <c r="A1670">
        <v>3009</v>
      </c>
      <c r="C1670" s="1" t="s">
        <v>1321</v>
      </c>
      <c r="D1670" s="1" t="s">
        <v>29</v>
      </c>
      <c r="E1670" s="1"/>
      <c r="F1670" t="s">
        <v>29820</v>
      </c>
      <c r="G1670">
        <f>VLOOKUP(A1670,'compiled works'!$A$6:$R$5503,18,0)</f>
        <v>12</v>
      </c>
      <c r="H1670" t="str">
        <f>VLOOKUP(A1670,'compiled works'!$A$6:$G$5503,7,0)&amp;D1670</f>
        <v>2004Yes</v>
      </c>
      <c r="I1670">
        <f>VLOOKUP(A1670,'compiled works'!$A$6:$G$5503,7,0)</f>
        <v>2004</v>
      </c>
      <c r="J1670" t="str">
        <f>VLOOKUP(A1670,'compiled works'!$A$6:$K$5254,11,0)</f>
        <v>Pd-D</v>
      </c>
      <c r="M1670" s="1"/>
    </row>
    <row r="1671" spans="1:13">
      <c r="A1671">
        <v>2211</v>
      </c>
      <c r="C1671" t="s">
        <v>28171</v>
      </c>
      <c r="D1671" t="s">
        <v>18</v>
      </c>
      <c r="F1671" t="s">
        <v>30039</v>
      </c>
      <c r="G1671">
        <f>VLOOKUP(A1671,'compiled works'!$A$6:$R$5503,18,0)</f>
        <v>280</v>
      </c>
      <c r="H1671" t="str">
        <f>VLOOKUP(A1671,'compiled works'!$A$6:$G$5503,7,0)&amp;D1671</f>
        <v>2004No</v>
      </c>
      <c r="I1671">
        <f>VLOOKUP(A1671,'compiled works'!$A$6:$G$5503,7,0)</f>
        <v>2004</v>
      </c>
      <c r="J1671" t="str">
        <f>VLOOKUP(A1671,'compiled works'!$A$6:$K$5254,11,0)</f>
        <v>Others</v>
      </c>
      <c r="M1671" s="1"/>
    </row>
    <row r="1672" spans="1:13">
      <c r="A1672">
        <v>588</v>
      </c>
      <c r="C1672" t="s">
        <v>298</v>
      </c>
      <c r="D1672" t="s">
        <v>29</v>
      </c>
      <c r="F1672" t="s">
        <v>29820</v>
      </c>
      <c r="G1672">
        <f>VLOOKUP(A1672,'compiled works'!$A$6:$R$5503,18,0)</f>
        <v>9</v>
      </c>
      <c r="H1672" t="str">
        <f>VLOOKUP(A1672,'compiled works'!$A$6:$G$5503,7,0)&amp;D1672</f>
        <v>2004Yes</v>
      </c>
      <c r="I1672">
        <f>VLOOKUP(A1672,'compiled works'!$A$6:$G$5503,7,0)</f>
        <v>2004</v>
      </c>
      <c r="J1672" t="str">
        <f>VLOOKUP(A1672,'compiled works'!$A$6:$K$5254,11,0)</f>
        <v>Pd-D electrolysis</v>
      </c>
      <c r="M1672" s="1"/>
    </row>
    <row r="1673" spans="1:13">
      <c r="A1673">
        <v>1145</v>
      </c>
      <c r="C1673" t="s">
        <v>298</v>
      </c>
      <c r="D1673" t="s">
        <v>29</v>
      </c>
      <c r="F1673" t="s">
        <v>29820</v>
      </c>
      <c r="G1673">
        <f>VLOOKUP(A1673,'compiled works'!$A$6:$R$5503,18,0)</f>
        <v>17</v>
      </c>
      <c r="H1673" t="str">
        <f>VLOOKUP(A1673,'compiled works'!$A$6:$G$5503,7,0)&amp;D1673</f>
        <v>2004Yes</v>
      </c>
      <c r="I1673">
        <f>VLOOKUP(A1673,'compiled works'!$A$6:$G$5503,7,0)</f>
        <v>2004</v>
      </c>
      <c r="J1673" t="str">
        <f>VLOOKUP(A1673,'compiled works'!$A$6:$K$5254,11,0)</f>
        <v>Pd-D electrolysis</v>
      </c>
      <c r="M1673" s="1"/>
    </row>
    <row r="1674" spans="1:13">
      <c r="A1674">
        <v>1251</v>
      </c>
      <c r="C1674" t="s">
        <v>298</v>
      </c>
      <c r="D1674" t="s">
        <v>29</v>
      </c>
      <c r="F1674" t="s">
        <v>29820</v>
      </c>
      <c r="G1674">
        <f>VLOOKUP(A1674,'compiled works'!$A$6:$R$5503,18,0)</f>
        <v>17</v>
      </c>
      <c r="H1674" t="str">
        <f>VLOOKUP(A1674,'compiled works'!$A$6:$G$5503,7,0)&amp;D1674</f>
        <v>2004Yes</v>
      </c>
      <c r="I1674">
        <f>VLOOKUP(A1674,'compiled works'!$A$6:$G$5503,7,0)</f>
        <v>2004</v>
      </c>
      <c r="J1674" t="str">
        <f>VLOOKUP(A1674,'compiled works'!$A$6:$K$5254,11,0)</f>
        <v>Pd-D electrolysis</v>
      </c>
      <c r="M1674" s="1">
        <f>60*4</f>
        <v>240</v>
      </c>
    </row>
    <row r="1675" spans="1:13">
      <c r="A1675">
        <v>2035</v>
      </c>
      <c r="C1675" t="s">
        <v>298</v>
      </c>
      <c r="D1675" t="s">
        <v>29</v>
      </c>
      <c r="F1675" t="s">
        <v>29820</v>
      </c>
      <c r="G1675">
        <f>VLOOKUP(A1675,'compiled works'!$A$6:$R$5503,18,0)</f>
        <v>27</v>
      </c>
      <c r="H1675" t="str">
        <f>VLOOKUP(A1675,'compiled works'!$A$6:$G$5503,7,0)&amp;D1675</f>
        <v>2004Yes</v>
      </c>
      <c r="I1675">
        <f>VLOOKUP(A1675,'compiled works'!$A$6:$G$5503,7,0)</f>
        <v>2004</v>
      </c>
      <c r="J1675" t="str">
        <f>VLOOKUP(A1675,'compiled works'!$A$6:$K$5254,11,0)</f>
        <v>Pd-D electrolysis</v>
      </c>
      <c r="M1675" s="1"/>
    </row>
    <row r="1676" spans="1:13">
      <c r="A1676">
        <v>1394</v>
      </c>
      <c r="C1676" t="s">
        <v>298</v>
      </c>
      <c r="D1676" t="s">
        <v>29</v>
      </c>
      <c r="F1676" t="s">
        <v>29820</v>
      </c>
      <c r="G1676">
        <f>VLOOKUP(A1676,'compiled works'!$A$6:$R$5503,18,0)</f>
        <v>97</v>
      </c>
      <c r="H1676" t="str">
        <f>VLOOKUP(A1676,'compiled works'!$A$6:$G$5503,7,0)&amp;D1676</f>
        <v>2004Yes</v>
      </c>
      <c r="I1676">
        <f>VLOOKUP(A1676,'compiled works'!$A$6:$G$5503,7,0)</f>
        <v>2004</v>
      </c>
      <c r="J1676" t="str">
        <f>VLOOKUP(A1676,'compiled works'!$A$6:$K$5254,11,0)</f>
        <v>Pd-D electrolysis</v>
      </c>
      <c r="M1676" s="1"/>
    </row>
    <row r="1677" spans="1:13">
      <c r="A1677">
        <v>3032</v>
      </c>
      <c r="C1677" s="1" t="s">
        <v>298</v>
      </c>
      <c r="D1677" s="1" t="s">
        <v>29</v>
      </c>
      <c r="E1677" s="1"/>
      <c r="F1677" t="s">
        <v>29820</v>
      </c>
      <c r="G1677">
        <f>VLOOKUP(A1677,'compiled works'!$A$6:$R$5503,18,0)</f>
        <v>103</v>
      </c>
      <c r="H1677" t="str">
        <f>VLOOKUP(A1677,'compiled works'!$A$6:$G$5503,7,0)&amp;D1677</f>
        <v>2004Yes</v>
      </c>
      <c r="I1677">
        <f>VLOOKUP(A1677,'compiled works'!$A$6:$G$5503,7,0)</f>
        <v>2004</v>
      </c>
      <c r="J1677" t="str">
        <f>VLOOKUP(A1677,'compiled works'!$A$6:$K$5254,11,0)</f>
        <v>Pd-D electrolysis</v>
      </c>
      <c r="M1677" s="1"/>
    </row>
    <row r="1678" spans="1:13">
      <c r="A1678">
        <v>128</v>
      </c>
      <c r="C1678" t="s">
        <v>298</v>
      </c>
      <c r="D1678" t="s">
        <v>29</v>
      </c>
      <c r="F1678" t="s">
        <v>29820</v>
      </c>
      <c r="G1678">
        <f>VLOOKUP(A1678,'compiled works'!$A$6:$R$5503,18,0)</f>
        <v>171</v>
      </c>
      <c r="H1678" t="str">
        <f>VLOOKUP(A1678,'compiled works'!$A$6:$G$5503,7,0)&amp;D1678</f>
        <v>2004Yes</v>
      </c>
      <c r="I1678">
        <f>VLOOKUP(A1678,'compiled works'!$A$6:$G$5503,7,0)</f>
        <v>2004</v>
      </c>
      <c r="J1678" t="str">
        <f>VLOOKUP(A1678,'compiled works'!$A$6:$K$5254,11,0)</f>
        <v>Pd-D electrolysis</v>
      </c>
      <c r="M1678" s="1"/>
    </row>
    <row r="1679" spans="1:13">
      <c r="A1679">
        <v>1309</v>
      </c>
      <c r="C1679" t="s">
        <v>298</v>
      </c>
      <c r="D1679" t="s">
        <v>29</v>
      </c>
      <c r="F1679" t="s">
        <v>29820</v>
      </c>
      <c r="G1679">
        <f>VLOOKUP(A1679,'compiled works'!$A$6:$R$5503,18,0)</f>
        <v>171</v>
      </c>
      <c r="H1679" t="str">
        <f>VLOOKUP(A1679,'compiled works'!$A$6:$G$5503,7,0)&amp;D1679</f>
        <v>2004Yes</v>
      </c>
      <c r="I1679">
        <f>VLOOKUP(A1679,'compiled works'!$A$6:$G$5503,7,0)</f>
        <v>2004</v>
      </c>
      <c r="J1679" t="str">
        <f>VLOOKUP(A1679,'compiled works'!$A$6:$K$5254,11,0)</f>
        <v>Pd-D electrolysis</v>
      </c>
      <c r="M1679" s="1"/>
    </row>
    <row r="1680" spans="1:13">
      <c r="A1680">
        <v>2146</v>
      </c>
      <c r="C1680" t="s">
        <v>298</v>
      </c>
      <c r="D1680" t="s">
        <v>29</v>
      </c>
      <c r="F1680" t="s">
        <v>29820</v>
      </c>
      <c r="G1680">
        <f>VLOOKUP(A1680,'compiled works'!$A$6:$R$5503,18,0)</f>
        <v>171</v>
      </c>
      <c r="H1680" t="str">
        <f>VLOOKUP(A1680,'compiled works'!$A$6:$G$5503,7,0)&amp;D1680</f>
        <v>2004Yes</v>
      </c>
      <c r="I1680">
        <f>VLOOKUP(A1680,'compiled works'!$A$6:$G$5503,7,0)</f>
        <v>2004</v>
      </c>
      <c r="J1680" t="str">
        <f>VLOOKUP(A1680,'compiled works'!$A$6:$K$5254,11,0)</f>
        <v>Pd-D electrolysis</v>
      </c>
      <c r="M1680" s="1"/>
    </row>
    <row r="1681" spans="1:13">
      <c r="A1681">
        <v>38</v>
      </c>
      <c r="C1681" t="s">
        <v>298</v>
      </c>
      <c r="D1681" t="s">
        <v>29</v>
      </c>
      <c r="F1681" t="s">
        <v>29820</v>
      </c>
      <c r="G1681">
        <f>VLOOKUP(A1681,'compiled works'!$A$6:$R$5503,18,0)</f>
        <v>208</v>
      </c>
      <c r="H1681" t="str">
        <f>VLOOKUP(A1681,'compiled works'!$A$6:$G$5503,7,0)&amp;D1681</f>
        <v>2004Yes</v>
      </c>
      <c r="I1681">
        <f>VLOOKUP(A1681,'compiled works'!$A$6:$G$5503,7,0)</f>
        <v>2004</v>
      </c>
      <c r="J1681" t="str">
        <f>VLOOKUP(A1681,'compiled works'!$A$6:$K$5254,11,0)</f>
        <v>Pd-D electrolysis</v>
      </c>
      <c r="M1681" s="1"/>
    </row>
    <row r="1682" spans="1:13">
      <c r="A1682">
        <v>1528</v>
      </c>
      <c r="C1682" t="s">
        <v>298</v>
      </c>
      <c r="D1682" t="s">
        <v>29</v>
      </c>
      <c r="F1682" t="s">
        <v>29820</v>
      </c>
      <c r="G1682">
        <f>VLOOKUP(A1682,'compiled works'!$A$6:$R$5503,18,0)</f>
        <v>211</v>
      </c>
      <c r="H1682" t="str">
        <f>VLOOKUP(A1682,'compiled works'!$A$6:$G$5503,7,0)&amp;D1682</f>
        <v>2004Yes</v>
      </c>
      <c r="I1682">
        <f>VLOOKUP(A1682,'compiled works'!$A$6:$G$5503,7,0)</f>
        <v>2004</v>
      </c>
      <c r="J1682" t="str">
        <f>VLOOKUP(A1682,'compiled works'!$A$6:$K$5254,11,0)</f>
        <v>Pd-D electrolysis</v>
      </c>
      <c r="M1682" s="1"/>
    </row>
    <row r="1683" spans="1:13">
      <c r="A1683">
        <v>832</v>
      </c>
      <c r="C1683" t="s">
        <v>298</v>
      </c>
      <c r="D1683" t="s">
        <v>29</v>
      </c>
      <c r="F1683" t="s">
        <v>29820</v>
      </c>
      <c r="G1683">
        <f>VLOOKUP(A1683,'compiled works'!$A$6:$R$5503,18,0)</f>
        <v>223</v>
      </c>
      <c r="H1683" t="str">
        <f>VLOOKUP(A1683,'compiled works'!$A$6:$G$5503,7,0)&amp;D1683</f>
        <v>2004Yes</v>
      </c>
      <c r="I1683">
        <f>VLOOKUP(A1683,'compiled works'!$A$6:$G$5503,7,0)</f>
        <v>2004</v>
      </c>
      <c r="J1683" t="str">
        <f>VLOOKUP(A1683,'compiled works'!$A$6:$K$5254,11,0)</f>
        <v>Pd-D electrolysis</v>
      </c>
      <c r="M1683" s="1"/>
    </row>
    <row r="1684" spans="1:13">
      <c r="A1684">
        <v>3029</v>
      </c>
      <c r="C1684" s="1" t="s">
        <v>1450</v>
      </c>
      <c r="D1684" s="1" t="s">
        <v>29</v>
      </c>
      <c r="E1684" s="1"/>
      <c r="F1684" t="s">
        <v>29820</v>
      </c>
      <c r="G1684">
        <f>VLOOKUP(A1684,'compiled works'!$A$6:$R$5503,18,0)</f>
        <v>9</v>
      </c>
      <c r="H1684" t="str">
        <f>VLOOKUP(A1684,'compiled works'!$A$6:$G$5503,7,0)&amp;D1684</f>
        <v>2004Yes</v>
      </c>
      <c r="I1684">
        <f>VLOOKUP(A1684,'compiled works'!$A$6:$G$5503,7,0)</f>
        <v>2004</v>
      </c>
      <c r="J1684" t="str">
        <f>VLOOKUP(A1684,'compiled works'!$A$6:$K$5254,11,0)</f>
        <v>Pd-D eletrolysis</v>
      </c>
      <c r="M1684" s="1"/>
    </row>
    <row r="1685" spans="1:13">
      <c r="A1685">
        <v>1039</v>
      </c>
      <c r="C1685" t="s">
        <v>1426</v>
      </c>
      <c r="D1685" t="s">
        <v>29</v>
      </c>
      <c r="F1685" t="s">
        <v>29820</v>
      </c>
      <c r="G1685">
        <f>VLOOKUP(A1685,'compiled works'!$A$6:$R$5503,18,0)</f>
        <v>38</v>
      </c>
      <c r="H1685" t="str">
        <f>VLOOKUP(A1685,'compiled works'!$A$6:$G$5503,7,0)&amp;D1685</f>
        <v>2004Yes</v>
      </c>
      <c r="I1685">
        <f>VLOOKUP(A1685,'compiled works'!$A$6:$G$5503,7,0)</f>
        <v>2004</v>
      </c>
      <c r="J1685" t="str">
        <f>VLOOKUP(A1685,'compiled works'!$A$6:$K$5254,11,0)</f>
        <v>Pd-D gas load</v>
      </c>
      <c r="M1685" s="1"/>
    </row>
    <row r="1686" spans="1:13">
      <c r="A1686">
        <v>1330</v>
      </c>
      <c r="C1686" t="s">
        <v>1426</v>
      </c>
      <c r="D1686" t="s">
        <v>29</v>
      </c>
      <c r="F1686" t="s">
        <v>29820</v>
      </c>
      <c r="G1686">
        <f>VLOOKUP(A1686,'compiled works'!$A$6:$R$5503,18,0)</f>
        <v>218</v>
      </c>
      <c r="H1686" t="str">
        <f>VLOOKUP(A1686,'compiled works'!$A$6:$G$5503,7,0)&amp;D1686</f>
        <v>2004Yes</v>
      </c>
      <c r="I1686">
        <f>VLOOKUP(A1686,'compiled works'!$A$6:$G$5503,7,0)</f>
        <v>2004</v>
      </c>
      <c r="J1686" t="str">
        <f>VLOOKUP(A1686,'compiled works'!$A$6:$K$5254,11,0)</f>
        <v>Pd-D gas load</v>
      </c>
      <c r="M1686" s="1"/>
    </row>
    <row r="1687" spans="1:13">
      <c r="A1687">
        <v>1725</v>
      </c>
      <c r="C1687" t="s">
        <v>1426</v>
      </c>
      <c r="D1687" t="s">
        <v>29</v>
      </c>
      <c r="F1687" t="s">
        <v>29820</v>
      </c>
      <c r="G1687">
        <f>VLOOKUP(A1687,'compiled works'!$A$6:$R$5503,18,0)</f>
        <v>218</v>
      </c>
      <c r="H1687" t="str">
        <f>VLOOKUP(A1687,'compiled works'!$A$6:$G$5503,7,0)&amp;D1687</f>
        <v>2004Yes</v>
      </c>
      <c r="I1687">
        <f>VLOOKUP(A1687,'compiled works'!$A$6:$G$5503,7,0)</f>
        <v>2004</v>
      </c>
      <c r="J1687" t="str">
        <f>VLOOKUP(A1687,'compiled works'!$A$6:$K$5254,11,0)</f>
        <v>Pd-D gas load</v>
      </c>
      <c r="M1687" s="1"/>
    </row>
    <row r="1688" spans="1:13">
      <c r="A1688">
        <v>3021</v>
      </c>
      <c r="C1688" t="s">
        <v>1426</v>
      </c>
      <c r="D1688" s="1" t="s">
        <v>29</v>
      </c>
      <c r="E1688" s="1"/>
      <c r="F1688" t="s">
        <v>29820</v>
      </c>
      <c r="G1688">
        <f>VLOOKUP(A1688,'compiled works'!$A$6:$R$5503,18,0)</f>
        <v>218</v>
      </c>
      <c r="H1688" t="str">
        <f>VLOOKUP(A1688,'compiled works'!$A$6:$G$5503,7,0)&amp;D1688</f>
        <v>2004Yes</v>
      </c>
      <c r="I1688">
        <f>VLOOKUP(A1688,'compiled works'!$A$6:$G$5503,7,0)</f>
        <v>2004</v>
      </c>
      <c r="J1688" t="str">
        <f>VLOOKUP(A1688,'compiled works'!$A$6:$K$5254,11,0)</f>
        <v>Pd-D gas load</v>
      </c>
      <c r="M1688" s="1"/>
    </row>
    <row r="1689" spans="1:13">
      <c r="A1689">
        <v>1369</v>
      </c>
      <c r="C1689" t="s">
        <v>605</v>
      </c>
      <c r="D1689" t="s">
        <v>18</v>
      </c>
      <c r="F1689" t="s">
        <v>30039</v>
      </c>
      <c r="G1689">
        <f>VLOOKUP(A1689,'compiled works'!$A$6:$R$5503,18,0)</f>
        <v>80</v>
      </c>
      <c r="H1689" t="str">
        <f>VLOOKUP(A1689,'compiled works'!$A$6:$G$5503,7,0)&amp;D1689</f>
        <v>2004No</v>
      </c>
      <c r="I1689">
        <f>VLOOKUP(A1689,'compiled works'!$A$6:$G$5503,7,0)</f>
        <v>2004</v>
      </c>
      <c r="J1689" t="str">
        <f>VLOOKUP(A1689,'compiled works'!$A$6:$K$5254,11,0)</f>
        <v>Pd-D glow discharge</v>
      </c>
      <c r="M1689" s="1"/>
    </row>
    <row r="1690" spans="1:13">
      <c r="A1690">
        <v>1892</v>
      </c>
      <c r="C1690" t="s">
        <v>605</v>
      </c>
      <c r="D1690" t="s">
        <v>29</v>
      </c>
      <c r="F1690" t="s">
        <v>29820</v>
      </c>
      <c r="G1690">
        <f>VLOOKUP(A1690,'compiled works'!$A$6:$R$5503,18,0)</f>
        <v>97</v>
      </c>
      <c r="H1690" t="str">
        <f>VLOOKUP(A1690,'compiled works'!$A$6:$G$5503,7,0)&amp;D1690</f>
        <v>2004Yes</v>
      </c>
      <c r="I1690">
        <f>VLOOKUP(A1690,'compiled works'!$A$6:$G$5503,7,0)</f>
        <v>2004</v>
      </c>
      <c r="J1690" t="str">
        <f>VLOOKUP(A1690,'compiled works'!$A$6:$K$5254,11,0)</f>
        <v>Pd-D glow discharge</v>
      </c>
      <c r="M1690" s="1"/>
    </row>
    <row r="1691" spans="1:13">
      <c r="A1691">
        <v>3016</v>
      </c>
      <c r="C1691" s="1" t="s">
        <v>7876</v>
      </c>
      <c r="D1691" s="1" t="s">
        <v>29</v>
      </c>
      <c r="E1691" s="1"/>
      <c r="F1691" t="s">
        <v>29820</v>
      </c>
      <c r="G1691">
        <f>VLOOKUP(A1691,'compiled works'!$A$6:$R$5503,18,0)</f>
        <v>280</v>
      </c>
      <c r="H1691" t="str">
        <f>VLOOKUP(A1691,'compiled works'!$A$6:$G$5503,7,0)&amp;D1691</f>
        <v>2004Yes</v>
      </c>
      <c r="I1691">
        <f>VLOOKUP(A1691,'compiled works'!$A$6:$G$5503,7,0)</f>
        <v>2004</v>
      </c>
      <c r="J1691" t="str">
        <f>VLOOKUP(A1691,'compiled works'!$A$6:$K$5254,11,0)</f>
        <v>Al-D ion beam, Zr-D ion beam, Ta-D ion beam, Pd-D ion beam, C-D ion beam</v>
      </c>
      <c r="M1691" s="1"/>
    </row>
    <row r="1692" spans="1:13">
      <c r="A1692">
        <v>5098</v>
      </c>
      <c r="C1692" s="1" t="s">
        <v>18077</v>
      </c>
      <c r="D1692" s="1" t="s">
        <v>29</v>
      </c>
      <c r="E1692" s="3"/>
      <c r="F1692" t="s">
        <v>29820</v>
      </c>
      <c r="G1692">
        <f>VLOOKUP(A1692,'compiled works'!$A$6:$R$5503,18,0)</f>
        <v>291</v>
      </c>
      <c r="H1692" t="str">
        <f>VLOOKUP(A1692,'compiled works'!$A$6:$G$5503,7,0)&amp;D1692</f>
        <v>2004Yes</v>
      </c>
      <c r="I1692">
        <f>VLOOKUP(A1692,'compiled works'!$A$6:$G$5503,7,0)</f>
        <v>2004</v>
      </c>
      <c r="J1692" t="str">
        <f>VLOOKUP(A1692,'compiled works'!$A$6:$K$5254,11,0)</f>
        <v>Pd-D plasma electrolysis</v>
      </c>
      <c r="M1692" s="1"/>
    </row>
    <row r="1693" spans="1:13">
      <c r="A1693">
        <v>137</v>
      </c>
      <c r="C1693" t="s">
        <v>1929</v>
      </c>
      <c r="D1693" t="s">
        <v>29</v>
      </c>
      <c r="F1693" t="s">
        <v>29850</v>
      </c>
      <c r="G1693">
        <f>VLOOKUP(A1693,'compiled works'!$A$6:$R$5503,18,0)</f>
        <v>91</v>
      </c>
      <c r="H1693" t="str">
        <f>VLOOKUP(A1693,'compiled works'!$A$6:$G$5503,7,0)&amp;D1693</f>
        <v>2004Yes</v>
      </c>
      <c r="I1693">
        <f>VLOOKUP(A1693,'compiled works'!$A$6:$G$5503,7,0)</f>
        <v>2004</v>
      </c>
      <c r="J1693" t="str">
        <f>VLOOKUP(A1693,'compiled works'!$A$6:$K$5254,11,0)</f>
        <v>Pd-H electrolysis</v>
      </c>
      <c r="M1693" s="1"/>
    </row>
    <row r="1694" spans="1:13">
      <c r="A1694">
        <v>1731</v>
      </c>
      <c r="C1694" t="s">
        <v>18547</v>
      </c>
      <c r="D1694" t="s">
        <v>29</v>
      </c>
      <c r="F1694" t="s">
        <v>29850</v>
      </c>
      <c r="G1694">
        <f>VLOOKUP(A1694,'compiled works'!$A$6:$R$5503,18,0)</f>
        <v>48</v>
      </c>
      <c r="H1694" t="str">
        <f>VLOOKUP(A1694,'compiled works'!$A$6:$G$5503,7,0)&amp;D1694</f>
        <v>2004Yes</v>
      </c>
      <c r="I1694">
        <f>VLOOKUP(A1694,'compiled works'!$A$6:$G$5503,7,0)</f>
        <v>2004</v>
      </c>
      <c r="J1694" t="str">
        <f>VLOOKUP(A1694,'compiled works'!$A$6:$K$5254,11,0)</f>
        <v>Pd-H plasma electrolysis</v>
      </c>
      <c r="M1694" s="1"/>
    </row>
    <row r="1695" spans="1:13">
      <c r="A1695">
        <v>2211</v>
      </c>
      <c r="C1695" t="s">
        <v>28248</v>
      </c>
      <c r="D1695" t="s">
        <v>29</v>
      </c>
      <c r="F1695" t="s">
        <v>30129</v>
      </c>
      <c r="G1695">
        <f>VLOOKUP(A1695,'compiled works'!$A$6:$R$5503,18,0)</f>
        <v>280</v>
      </c>
      <c r="H1695" t="str">
        <f>VLOOKUP(A1695,'compiled works'!$A$6:$G$5503,7,0)&amp;D1695</f>
        <v>2004Yes</v>
      </c>
      <c r="I1695">
        <f>VLOOKUP(A1695,'compiled works'!$A$6:$G$5503,7,0)</f>
        <v>2004</v>
      </c>
      <c r="J1695" t="str">
        <f>VLOOKUP(A1695,'compiled works'!$A$6:$K$5254,11,0)</f>
        <v>Others</v>
      </c>
      <c r="M1695" s="1"/>
    </row>
    <row r="1696" spans="1:13">
      <c r="A1696">
        <v>2211</v>
      </c>
      <c r="C1696" t="s">
        <v>28246</v>
      </c>
      <c r="D1696" t="s">
        <v>18</v>
      </c>
      <c r="F1696" t="s">
        <v>30127</v>
      </c>
      <c r="G1696">
        <f>VLOOKUP(A1696,'compiled works'!$A$6:$R$5503,18,0)</f>
        <v>280</v>
      </c>
      <c r="H1696" t="str">
        <f>VLOOKUP(A1696,'compiled works'!$A$6:$G$5503,7,0)&amp;D1696</f>
        <v>2004No</v>
      </c>
      <c r="I1696">
        <f>VLOOKUP(A1696,'compiled works'!$A$6:$G$5503,7,0)</f>
        <v>2004</v>
      </c>
      <c r="J1696" t="str">
        <f>VLOOKUP(A1696,'compiled works'!$A$6:$K$5254,11,0)</f>
        <v>Others</v>
      </c>
      <c r="M1696" s="1"/>
    </row>
    <row r="1697" spans="1:13">
      <c r="A1697">
        <v>3016</v>
      </c>
      <c r="C1697" s="1" t="s">
        <v>28261</v>
      </c>
      <c r="D1697" s="1" t="s">
        <v>29</v>
      </c>
      <c r="E1697" s="1"/>
      <c r="F1697" t="s">
        <v>30189</v>
      </c>
      <c r="G1697">
        <f>VLOOKUP(A1697,'compiled works'!$A$6:$R$5503,18,0)</f>
        <v>280</v>
      </c>
      <c r="H1697" t="str">
        <f>VLOOKUP(A1697,'compiled works'!$A$6:$G$5503,7,0)&amp;D1697</f>
        <v>2004Yes</v>
      </c>
      <c r="I1697">
        <f>VLOOKUP(A1697,'compiled works'!$A$6:$G$5503,7,0)</f>
        <v>2004</v>
      </c>
      <c r="M1697" s="1"/>
    </row>
    <row r="1698" spans="1:13">
      <c r="A1698">
        <v>5099</v>
      </c>
      <c r="C1698" s="1" t="s">
        <v>18367</v>
      </c>
      <c r="D1698" s="1" t="s">
        <v>29</v>
      </c>
      <c r="E1698" s="3"/>
      <c r="F1698" t="s">
        <v>29826</v>
      </c>
      <c r="G1698">
        <f>VLOOKUP(A1698,'compiled works'!$A$6:$R$5503,18,0)</f>
        <v>38</v>
      </c>
      <c r="H1698" t="str">
        <f>VLOOKUP(A1698,'compiled works'!$A$6:$G$5503,7,0)&amp;D1698</f>
        <v>2004Yes</v>
      </c>
      <c r="I1698">
        <f>VLOOKUP(A1698,'compiled works'!$A$6:$G$5503,7,0)</f>
        <v>2004</v>
      </c>
      <c r="J1698" t="str">
        <f>VLOOKUP(A1698,'compiled works'!$A$6:$K$5254,11,0)</f>
        <v>Ti-D exploding wire</v>
      </c>
      <c r="M1698" s="1"/>
    </row>
    <row r="1699" spans="1:13">
      <c r="A1699">
        <v>49</v>
      </c>
      <c r="C1699" t="s">
        <v>4847</v>
      </c>
      <c r="D1699" t="s">
        <v>29</v>
      </c>
      <c r="F1699" t="s">
        <v>29826</v>
      </c>
      <c r="G1699">
        <f>VLOOKUP(A1699,'compiled works'!$A$6:$R$5503,18,0)</f>
        <v>97</v>
      </c>
      <c r="H1699" t="str">
        <f>VLOOKUP(A1699,'compiled works'!$A$6:$G$5503,7,0)&amp;D1699</f>
        <v>2004Yes</v>
      </c>
      <c r="I1699">
        <f>VLOOKUP(A1699,'compiled works'!$A$6:$G$5503,7,0)</f>
        <v>2004</v>
      </c>
      <c r="J1699" t="str">
        <f>VLOOKUP(A1699,'compiled works'!$A$6:$K$5254,11,0)</f>
        <v>Ti-D glow discharge</v>
      </c>
      <c r="M1699" s="1"/>
    </row>
    <row r="1700" spans="1:13">
      <c r="A1700">
        <v>2404</v>
      </c>
      <c r="C1700" t="s">
        <v>18643</v>
      </c>
      <c r="D1700" t="s">
        <v>29</v>
      </c>
      <c r="E1700" t="s">
        <v>18659</v>
      </c>
      <c r="F1700" t="s">
        <v>30144</v>
      </c>
      <c r="G1700">
        <f>VLOOKUP(A1700,'compiled works'!$A$6:$R$5503,18,0)</f>
        <v>301</v>
      </c>
      <c r="H1700" t="str">
        <f>VLOOKUP(A1700,'compiled works'!$A$6:$G$5503,7,0)&amp;D1700</f>
        <v>2004Yes</v>
      </c>
      <c r="I1700">
        <f>VLOOKUP(A1700,'compiled works'!$A$6:$G$5503,7,0)</f>
        <v>2004</v>
      </c>
      <c r="J1700" t="str">
        <f>VLOOKUP(A1700,'compiled works'!$A$6:$K$5254,11,0)</f>
        <v>W-H glow discharge</v>
      </c>
      <c r="M1700" s="1"/>
    </row>
    <row r="1701" spans="1:13">
      <c r="A1701">
        <v>3014</v>
      </c>
      <c r="C1701" s="1" t="s">
        <v>30</v>
      </c>
      <c r="D1701" s="1" t="s">
        <v>29</v>
      </c>
      <c r="E1701" s="1"/>
      <c r="F1701" t="s">
        <v>30144</v>
      </c>
      <c r="G1701">
        <f>VLOOKUP(A1701,'compiled works'!$A$6:$R$5503,18,0)</f>
        <v>301</v>
      </c>
      <c r="H1701" t="str">
        <f>VLOOKUP(A1701,'compiled works'!$A$6:$G$5503,7,0)&amp;D1701</f>
        <v>2004Yes</v>
      </c>
      <c r="I1701">
        <f>VLOOKUP(A1701,'compiled works'!$A$6:$G$5503,7,0)</f>
        <v>2004</v>
      </c>
      <c r="J1701" t="str">
        <f>VLOOKUP(A1701,'compiled works'!$A$6:$K$5254,11,0)</f>
        <v>W-H plasma electrolysis</v>
      </c>
      <c r="M1701" s="1"/>
    </row>
    <row r="1702" spans="1:13">
      <c r="A1702">
        <v>2211</v>
      </c>
      <c r="C1702" t="s">
        <v>27246</v>
      </c>
      <c r="D1702" t="s">
        <v>18</v>
      </c>
      <c r="F1702" t="s">
        <v>30126</v>
      </c>
      <c r="G1702">
        <f>VLOOKUP(A1702,'compiled works'!$A$6:$R$5503,18,0)</f>
        <v>280</v>
      </c>
      <c r="H1702" t="str">
        <f>VLOOKUP(A1702,'compiled works'!$A$6:$G$5503,7,0)&amp;D1702</f>
        <v>2004No</v>
      </c>
      <c r="I1702">
        <f>VLOOKUP(A1702,'compiled works'!$A$6:$G$5503,7,0)</f>
        <v>2004</v>
      </c>
      <c r="J1702" t="str">
        <f>VLOOKUP(A1702,'compiled works'!$A$6:$K$5254,11,0)</f>
        <v>Others</v>
      </c>
      <c r="M1702" s="1"/>
    </row>
    <row r="1703" spans="1:13">
      <c r="A1703">
        <v>3016</v>
      </c>
      <c r="C1703" s="1" t="s">
        <v>28260</v>
      </c>
      <c r="D1703" s="1" t="s">
        <v>29</v>
      </c>
      <c r="E1703" s="1"/>
      <c r="F1703" t="s">
        <v>30188</v>
      </c>
      <c r="G1703">
        <f>VLOOKUP(A1703,'compiled works'!$A$6:$R$5503,18,0)</f>
        <v>280</v>
      </c>
      <c r="H1703" t="str">
        <f>VLOOKUP(A1703,'compiled works'!$A$6:$G$5503,7,0)&amp;D1703</f>
        <v>2004Yes</v>
      </c>
      <c r="I1703">
        <f>VLOOKUP(A1703,'compiled works'!$A$6:$G$5503,7,0)</f>
        <v>2004</v>
      </c>
      <c r="J1703" t="str">
        <f>VLOOKUP(A1703,'compiled works'!$A$6:$K$5254,11,0)</f>
        <v>Al-D ion beam, Zr-D ion beam, Ta-D ion beam, Pd-D ion beam, C-D ion beam</v>
      </c>
      <c r="M1703" s="1"/>
    </row>
    <row r="1704" spans="1:13">
      <c r="A1704">
        <v>1580</v>
      </c>
      <c r="C1704" t="s">
        <v>1636</v>
      </c>
      <c r="D1704" t="s">
        <v>29</v>
      </c>
      <c r="F1704" t="s">
        <v>30070</v>
      </c>
      <c r="G1704">
        <f>VLOOKUP(A1704,'compiled works'!$A$6:$R$5503,18,0)</f>
        <v>238</v>
      </c>
      <c r="H1704" t="str">
        <f>VLOOKUP(A1704,'compiled works'!$A$6:$G$5503,7,0)&amp;D1704</f>
        <v>2005Yes</v>
      </c>
      <c r="I1704">
        <f>VLOOKUP(A1704,'compiled works'!$A$6:$G$5503,7,0)</f>
        <v>2005</v>
      </c>
      <c r="J1704" t="str">
        <f>VLOOKUP(A1704,'compiled works'!$A$6:$K$5254,11,0)</f>
        <v>Biological</v>
      </c>
      <c r="M1704" s="1"/>
    </row>
    <row r="1705" spans="1:13">
      <c r="A1705">
        <v>1147</v>
      </c>
      <c r="C1705" t="s">
        <v>1301</v>
      </c>
      <c r="D1705" t="s">
        <v>29</v>
      </c>
      <c r="E1705" t="s">
        <v>18659</v>
      </c>
      <c r="F1705" t="s">
        <v>30004</v>
      </c>
      <c r="G1705">
        <f>VLOOKUP(A1705,'compiled works'!$A$6:$R$5503,18,0)</f>
        <v>238</v>
      </c>
      <c r="H1705" t="str">
        <f>VLOOKUP(A1705,'compiled works'!$A$6:$G$5503,7,0)&amp;D1705</f>
        <v>2005Yes</v>
      </c>
      <c r="I1705">
        <f>VLOOKUP(A1705,'compiled works'!$A$6:$G$5503,7,0)</f>
        <v>2005</v>
      </c>
      <c r="J1705" t="str">
        <f>VLOOKUP(A1705,'compiled works'!$A$6:$K$5254,11,0)</f>
        <v>Cavitation</v>
      </c>
      <c r="M1705" s="1"/>
    </row>
    <row r="1706" spans="1:13">
      <c r="A1706">
        <v>3004</v>
      </c>
      <c r="C1706" s="1" t="s">
        <v>1301</v>
      </c>
      <c r="D1706" s="1" t="s">
        <v>29</v>
      </c>
      <c r="E1706" s="1"/>
      <c r="F1706" t="s">
        <v>30004</v>
      </c>
      <c r="G1706">
        <f>VLOOKUP(A1706,'compiled works'!$A$6:$R$5503,18,0)</f>
        <v>305</v>
      </c>
      <c r="H1706" t="str">
        <f>VLOOKUP(A1706,'compiled works'!$A$6:$G$5503,7,0)&amp;D1706</f>
        <v>2005Yes</v>
      </c>
      <c r="I1706">
        <f>VLOOKUP(A1706,'compiled works'!$A$6:$G$5503,7,0)</f>
        <v>2005</v>
      </c>
      <c r="J1706" t="str">
        <f>VLOOKUP(A1706,'compiled works'!$A$6:$K$5254,11,0)</f>
        <v>Cavitation</v>
      </c>
      <c r="M1706" s="1"/>
    </row>
    <row r="1707" spans="1:13">
      <c r="A1707">
        <v>2978</v>
      </c>
      <c r="C1707" s="1" t="s">
        <v>1301</v>
      </c>
      <c r="D1707" s="1" t="s">
        <v>29</v>
      </c>
      <c r="E1707" s="1"/>
      <c r="F1707" t="s">
        <v>30004</v>
      </c>
      <c r="G1707">
        <f>VLOOKUP(A1707,'compiled works'!$A$6:$R$5503,18,0)</f>
        <v>308</v>
      </c>
      <c r="H1707" t="str">
        <f>VLOOKUP(A1707,'compiled works'!$A$6:$G$5503,7,0)&amp;D1707</f>
        <v>2005Yes</v>
      </c>
      <c r="I1707">
        <f>VLOOKUP(A1707,'compiled works'!$A$6:$G$5503,7,0)</f>
        <v>2005</v>
      </c>
      <c r="J1707" t="str">
        <f>VLOOKUP(A1707,'compiled works'!$A$6:$K$5254,11,0)</f>
        <v>Cavitation</v>
      </c>
      <c r="M1707" s="1"/>
    </row>
    <row r="1708" spans="1:13">
      <c r="A1708">
        <v>377</v>
      </c>
      <c r="C1708" t="s">
        <v>18410</v>
      </c>
      <c r="D1708" t="s">
        <v>18</v>
      </c>
      <c r="F1708" t="s">
        <v>29901</v>
      </c>
      <c r="G1708">
        <f>VLOOKUP(A1708,'compiled works'!$A$6:$R$5503,18,0)</f>
        <v>48</v>
      </c>
      <c r="H1708" t="str">
        <f>VLOOKUP(A1708,'compiled works'!$A$6:$G$5503,7,0)&amp;D1708</f>
        <v>2005No</v>
      </c>
      <c r="I1708">
        <f>VLOOKUP(A1708,'compiled works'!$A$6:$G$5503,7,0)</f>
        <v>2005</v>
      </c>
      <c r="J1708" t="str">
        <f>VLOOKUP(A1708,'compiled works'!$A$6:$K$5254,11,0)</f>
        <v>Cs to Pr in Pd-D</v>
      </c>
      <c r="M1708" s="1"/>
    </row>
    <row r="1709" spans="1:13">
      <c r="A1709">
        <v>440</v>
      </c>
      <c r="C1709" t="s">
        <v>18410</v>
      </c>
      <c r="D1709" t="s">
        <v>18</v>
      </c>
      <c r="E1709" t="s">
        <v>18659</v>
      </c>
      <c r="F1709" t="s">
        <v>29901</v>
      </c>
      <c r="G1709">
        <f>VLOOKUP(A1709,'compiled works'!$A$6:$R$5503,18,0)</f>
        <v>48</v>
      </c>
      <c r="H1709" t="str">
        <f>VLOOKUP(A1709,'compiled works'!$A$6:$G$5503,7,0)&amp;D1709</f>
        <v>2005No</v>
      </c>
      <c r="I1709">
        <f>VLOOKUP(A1709,'compiled works'!$A$6:$G$5503,7,0)</f>
        <v>2005</v>
      </c>
      <c r="J1709" t="str">
        <f>VLOOKUP(A1709,'compiled works'!$A$6:$K$5254,11,0)</f>
        <v>Cs to Pr in Pd-D</v>
      </c>
      <c r="M1709" s="1"/>
    </row>
    <row r="1710" spans="1:13">
      <c r="A1710">
        <v>1581</v>
      </c>
      <c r="C1710" t="s">
        <v>18410</v>
      </c>
      <c r="D1710" t="s">
        <v>29</v>
      </c>
      <c r="E1710" t="s">
        <v>18659</v>
      </c>
      <c r="F1710" t="s">
        <v>30071</v>
      </c>
      <c r="G1710">
        <f>VLOOKUP(A1710,'compiled works'!$A$6:$R$5503,18,0)</f>
        <v>218</v>
      </c>
      <c r="H1710" t="str">
        <f>VLOOKUP(A1710,'compiled works'!$A$6:$G$5503,7,0)&amp;D1710</f>
        <v>2005Yes</v>
      </c>
      <c r="I1710">
        <f>VLOOKUP(A1710,'compiled works'!$A$6:$G$5503,7,0)</f>
        <v>2005</v>
      </c>
      <c r="J1710" t="str">
        <f>VLOOKUP(A1710,'compiled works'!$A$6:$K$5254,11,0)</f>
        <v>Cs to Pr in Pd-D</v>
      </c>
      <c r="M1710" s="1"/>
    </row>
    <row r="1711" spans="1:13">
      <c r="A1711">
        <v>5084</v>
      </c>
      <c r="C1711" s="1" t="s">
        <v>28234</v>
      </c>
      <c r="D1711" s="1" t="s">
        <v>29</v>
      </c>
      <c r="E1711" s="3"/>
      <c r="F1711" t="s">
        <v>30262</v>
      </c>
      <c r="G1711">
        <f>VLOOKUP(A1711,'compiled works'!$A$6:$R$5503,18,0)</f>
        <v>211</v>
      </c>
      <c r="H1711" t="str">
        <f>VLOOKUP(A1711,'compiled works'!$A$6:$G$5503,7,0)&amp;D1711</f>
        <v>2005Yes</v>
      </c>
      <c r="I1711">
        <f>VLOOKUP(A1711,'compiled works'!$A$6:$G$5503,7,0)</f>
        <v>2005</v>
      </c>
      <c r="J1711" t="str">
        <f>VLOOKUP(A1711,'compiled works'!$A$6:$K$5254,11,0)</f>
        <v>Mo-H glow discharge, Fe-H glow discharge</v>
      </c>
      <c r="M1711" s="1"/>
    </row>
    <row r="1712" spans="1:13">
      <c r="A1712">
        <v>1022</v>
      </c>
      <c r="C1712" t="s">
        <v>28206</v>
      </c>
      <c r="D1712" t="s">
        <v>29</v>
      </c>
      <c r="F1712" t="s">
        <v>29985</v>
      </c>
      <c r="G1712">
        <f>VLOOKUP(A1712,'compiled works'!$A$6:$R$5503,18,0)</f>
        <v>38</v>
      </c>
      <c r="H1712" t="str">
        <f>VLOOKUP(A1712,'compiled works'!$A$6:$G$5503,7,0)&amp;D1712</f>
        <v>2005Yes</v>
      </c>
      <c r="I1712">
        <f>VLOOKUP(A1712,'compiled works'!$A$6:$G$5503,7,0)</f>
        <v>2005</v>
      </c>
      <c r="J1712" t="str">
        <f>VLOOKUP(A1712,'compiled works'!$A$6:$K$5254,11,0)</f>
        <v>Others</v>
      </c>
      <c r="M1712" s="1"/>
    </row>
    <row r="1713" spans="1:13">
      <c r="A1713">
        <v>2419</v>
      </c>
      <c r="C1713" t="s">
        <v>28206</v>
      </c>
      <c r="D1713" t="s">
        <v>29</v>
      </c>
      <c r="F1713" t="s">
        <v>29985</v>
      </c>
      <c r="G1713">
        <f>VLOOKUP(A1713,'compiled works'!$A$6:$R$5503,18,0)</f>
        <v>38</v>
      </c>
      <c r="H1713" t="str">
        <f>VLOOKUP(A1713,'compiled works'!$A$6:$G$5503,7,0)&amp;D1713</f>
        <v>2005Yes</v>
      </c>
      <c r="I1713">
        <f>VLOOKUP(A1713,'compiled works'!$A$6:$G$5503,7,0)</f>
        <v>2005</v>
      </c>
      <c r="J1713" t="str">
        <f>VLOOKUP(A1713,'compiled works'!$A$6:$K$5254,11,0)</f>
        <v>Others</v>
      </c>
      <c r="M1713" s="1"/>
    </row>
    <row r="1714" spans="1:13">
      <c r="A1714">
        <v>5084</v>
      </c>
      <c r="C1714" s="1" t="s">
        <v>28238</v>
      </c>
      <c r="D1714" s="1" t="s">
        <v>29</v>
      </c>
      <c r="E1714" s="3"/>
      <c r="F1714" t="s">
        <v>30261</v>
      </c>
      <c r="G1714">
        <f>VLOOKUP(A1714,'compiled works'!$A$6:$R$5503,18,0)</f>
        <v>211</v>
      </c>
      <c r="H1714" t="str">
        <f>VLOOKUP(A1714,'compiled works'!$A$6:$G$5503,7,0)&amp;D1714</f>
        <v>2005Yes</v>
      </c>
      <c r="I1714">
        <f>VLOOKUP(A1714,'compiled works'!$A$6:$G$5503,7,0)</f>
        <v>2005</v>
      </c>
      <c r="J1714" t="str">
        <f>VLOOKUP(A1714,'compiled works'!$A$6:$K$5254,11,0)</f>
        <v>Mo-H glow discharge, Fe-H glow discharge</v>
      </c>
      <c r="M1714" s="1"/>
    </row>
    <row r="1715" spans="1:13">
      <c r="A1715">
        <v>171</v>
      </c>
      <c r="C1715" t="s">
        <v>5171</v>
      </c>
      <c r="D1715" t="s">
        <v>29</v>
      </c>
      <c r="E1715" t="s">
        <v>18659</v>
      </c>
      <c r="F1715" t="s">
        <v>29858</v>
      </c>
      <c r="G1715">
        <f>VLOOKUP(A1715,'compiled works'!$A$6:$R$5503,18,0)</f>
        <v>8</v>
      </c>
      <c r="H1715" t="str">
        <f>VLOOKUP(A1715,'compiled works'!$A$6:$G$5503,7,0)&amp;D1715</f>
        <v>2005Yes</v>
      </c>
      <c r="I1715">
        <f>VLOOKUP(A1715,'compiled works'!$A$6:$G$5503,7,0)</f>
        <v>2005</v>
      </c>
      <c r="J1715" t="str">
        <f>VLOOKUP(A1715,'compiled works'!$A$6:$K$5254,11,0)</f>
        <v>Ni-H electrolysis</v>
      </c>
      <c r="M1715" s="1"/>
    </row>
    <row r="1716" spans="1:13">
      <c r="A1716">
        <v>314</v>
      </c>
      <c r="C1716" t="s">
        <v>5171</v>
      </c>
      <c r="D1716" t="s">
        <v>29</v>
      </c>
      <c r="E1716" t="s">
        <v>18659</v>
      </c>
      <c r="F1716" t="s">
        <v>29858</v>
      </c>
      <c r="G1716">
        <f>VLOOKUP(A1716,'compiled works'!$A$6:$R$5503,18,0)</f>
        <v>8</v>
      </c>
      <c r="H1716" t="str">
        <f>VLOOKUP(A1716,'compiled works'!$A$6:$G$5503,7,0)&amp;D1716</f>
        <v>2005Yes</v>
      </c>
      <c r="I1716">
        <f>VLOOKUP(A1716,'compiled works'!$A$6:$G$5503,7,0)</f>
        <v>2005</v>
      </c>
      <c r="J1716" t="str">
        <f>VLOOKUP(A1716,'compiled works'!$A$6:$K$5254,11,0)</f>
        <v>Ni-H electrolysis</v>
      </c>
      <c r="M1716" s="1"/>
    </row>
    <row r="1717" spans="1:13">
      <c r="A1717">
        <v>2312</v>
      </c>
      <c r="C1717" t="s">
        <v>5171</v>
      </c>
      <c r="D1717" t="s">
        <v>29</v>
      </c>
      <c r="F1717" t="s">
        <v>29858</v>
      </c>
      <c r="G1717">
        <f>VLOOKUP(A1717,'compiled works'!$A$6:$R$5503,18,0)</f>
        <v>152</v>
      </c>
      <c r="H1717" t="str">
        <f>VLOOKUP(A1717,'compiled works'!$A$6:$G$5503,7,0)&amp;D1717</f>
        <v>2005Yes</v>
      </c>
      <c r="I1717">
        <f>VLOOKUP(A1717,'compiled works'!$A$6:$G$5503,7,0)</f>
        <v>2005</v>
      </c>
      <c r="J1717" t="str">
        <f>VLOOKUP(A1717,'compiled works'!$A$6:$K$5254,11,0)</f>
        <v>Ni-H electrolysis</v>
      </c>
      <c r="M1717" s="1"/>
    </row>
    <row r="1718" spans="1:13">
      <c r="A1718">
        <v>2423</v>
      </c>
      <c r="C1718" t="s">
        <v>18103</v>
      </c>
      <c r="D1718" t="s">
        <v>29</v>
      </c>
      <c r="F1718" t="s">
        <v>29858</v>
      </c>
      <c r="G1718">
        <f>VLOOKUP(A1718,'compiled works'!$A$6:$R$5503,18,0)</f>
        <v>225</v>
      </c>
      <c r="H1718" t="str">
        <f>VLOOKUP(A1718,'compiled works'!$A$6:$G$5503,7,0)&amp;D1718</f>
        <v>2005Yes</v>
      </c>
      <c r="I1718">
        <f>VLOOKUP(A1718,'compiled works'!$A$6:$G$5503,7,0)</f>
        <v>2005</v>
      </c>
      <c r="J1718" t="str">
        <f>VLOOKUP(A1718,'compiled works'!$A$6:$K$5254,11,0)</f>
        <v>Ni-H gas load</v>
      </c>
      <c r="M1718" s="1"/>
    </row>
    <row r="1719" spans="1:13">
      <c r="A1719">
        <v>214</v>
      </c>
      <c r="C1719" t="s">
        <v>17875</v>
      </c>
      <c r="D1719" t="s">
        <v>29</v>
      </c>
      <c r="F1719" t="s">
        <v>29858</v>
      </c>
      <c r="G1719">
        <f>VLOOKUP(A1719,'compiled works'!$A$6:$R$5503,18,0)</f>
        <v>48</v>
      </c>
      <c r="H1719" t="str">
        <f>VLOOKUP(A1719,'compiled works'!$A$6:$G$5503,7,0)&amp;D1719</f>
        <v>2005Yes</v>
      </c>
      <c r="I1719">
        <f>VLOOKUP(A1719,'compiled works'!$A$6:$G$5503,7,0)</f>
        <v>2005</v>
      </c>
      <c r="J1719" t="str">
        <f>VLOOKUP(A1719,'compiled works'!$A$6:$K$5254,11,0)</f>
        <v>Ni-H plasma electrolysis</v>
      </c>
      <c r="M1719" s="1"/>
    </row>
    <row r="1720" spans="1:13">
      <c r="A1720">
        <v>5086</v>
      </c>
      <c r="C1720" s="1" t="s">
        <v>17875</v>
      </c>
      <c r="D1720" s="1" t="s">
        <v>29</v>
      </c>
      <c r="E1720" s="3"/>
      <c r="F1720" t="s">
        <v>29858</v>
      </c>
      <c r="G1720">
        <f>VLOOKUP(A1720,'compiled works'!$A$6:$R$5503,18,0)</f>
        <v>211</v>
      </c>
      <c r="H1720" t="str">
        <f>VLOOKUP(A1720,'compiled works'!$A$6:$G$5503,7,0)&amp;D1720</f>
        <v>2005Yes</v>
      </c>
      <c r="I1720">
        <f>VLOOKUP(A1720,'compiled works'!$A$6:$G$5503,7,0)</f>
        <v>2005</v>
      </c>
      <c r="J1720" t="str">
        <f>VLOOKUP(A1720,'compiled works'!$A$6:$K$5254,11,0)</f>
        <v>Ni-H plasma electrolysis</v>
      </c>
      <c r="M1720" s="1"/>
    </row>
    <row r="1721" spans="1:13">
      <c r="A1721">
        <v>3003</v>
      </c>
      <c r="C1721" t="s">
        <v>10100</v>
      </c>
      <c r="D1721" s="1" t="s">
        <v>29</v>
      </c>
      <c r="F1721" t="str">
        <f>VLOOKUP(A1721,'compiled works'!$A$6:$G$5503,7,0)&amp;MID(C1721,1,4)&amp;D1721</f>
        <v>2005OtheYes</v>
      </c>
      <c r="G1721">
        <f>VLOOKUP(A1721,'compiled works'!$A$6:$R$5503,18,0)</f>
        <v>22</v>
      </c>
      <c r="H1721" t="str">
        <f>VLOOKUP(A1721,'compiled works'!$A$6:$G$5503,7,0)&amp;D1721</f>
        <v>2005Yes</v>
      </c>
      <c r="I1721">
        <f>VLOOKUP(A1721,'compiled works'!$A$6:$G$5503,7,0)</f>
        <v>2005</v>
      </c>
      <c r="J1721" t="str">
        <f>VLOOKUP(A1721,'compiled works'!$A$6:$K$5254,11,0)</f>
        <v>Other</v>
      </c>
      <c r="M1721" s="1"/>
    </row>
    <row r="1722" spans="1:13">
      <c r="A1722">
        <v>2065</v>
      </c>
      <c r="C1722" t="s">
        <v>10100</v>
      </c>
      <c r="D1722" t="s">
        <v>18</v>
      </c>
      <c r="F1722" t="s">
        <v>30118</v>
      </c>
      <c r="G1722">
        <f>VLOOKUP(A1722,'compiled works'!$A$6:$R$5503,18,0)</f>
        <v>222</v>
      </c>
      <c r="H1722" t="str">
        <f>VLOOKUP(A1722,'compiled works'!$A$6:$G$5503,7,0)&amp;D1722</f>
        <v>2005No</v>
      </c>
      <c r="I1722">
        <f>VLOOKUP(A1722,'compiled works'!$A$6:$G$5503,7,0)</f>
        <v>2005</v>
      </c>
      <c r="J1722" t="str">
        <f>VLOOKUP(A1722,'compiled works'!$A$6:$K$5254,11,0)</f>
        <v>Others</v>
      </c>
      <c r="M1722" s="1"/>
    </row>
    <row r="1723" spans="1:13">
      <c r="A1723">
        <v>5093</v>
      </c>
      <c r="C1723" t="s">
        <v>10100</v>
      </c>
      <c r="D1723" s="1" t="s">
        <v>29</v>
      </c>
      <c r="F1723" t="str">
        <f>VLOOKUP(A1723,'compiled works'!$A$6:$G$5503,7,0)&amp;MID(C1723,1,4)&amp;D1723</f>
        <v>2005OtheYes</v>
      </c>
      <c r="G1723">
        <f>VLOOKUP(A1723,'compiled works'!$A$6:$R$5503,18,0)</f>
        <v>275</v>
      </c>
      <c r="H1723" t="str">
        <f>VLOOKUP(A1723,'compiled works'!$A$6:$G$5503,7,0)&amp;D1723</f>
        <v>2005Yes</v>
      </c>
      <c r="I1723">
        <f>VLOOKUP(A1723,'compiled works'!$A$6:$G$5503,7,0)</f>
        <v>2005</v>
      </c>
      <c r="J1723" t="str">
        <f>VLOOKUP(A1723,'compiled works'!$A$6:$K$5254,11,0)</f>
        <v>Other</v>
      </c>
      <c r="M1723" s="1"/>
    </row>
    <row r="1724" spans="1:13">
      <c r="A1724">
        <v>5087</v>
      </c>
      <c r="C1724" t="s">
        <v>10100</v>
      </c>
      <c r="D1724" s="1" t="s">
        <v>29</v>
      </c>
      <c r="F1724" t="str">
        <f>VLOOKUP(A1724,'compiled works'!$A$6:$G$5503,7,0)&amp;MID(C1724,1,4)&amp;D1724</f>
        <v>2005OtheYes</v>
      </c>
      <c r="G1724">
        <f>VLOOKUP(A1724,'compiled works'!$A$6:$R$5503,18,0)</f>
        <v>281</v>
      </c>
      <c r="H1724" t="str">
        <f>VLOOKUP(A1724,'compiled works'!$A$6:$G$5503,7,0)&amp;D1724</f>
        <v>2005Yes</v>
      </c>
      <c r="I1724">
        <f>VLOOKUP(A1724,'compiled works'!$A$6:$G$5503,7,0)</f>
        <v>2005</v>
      </c>
      <c r="J1724" t="str">
        <f>VLOOKUP(A1724,'compiled works'!$A$6:$K$5254,11,0)</f>
        <v>Other</v>
      </c>
      <c r="M1724" s="1"/>
    </row>
    <row r="1725" spans="1:13">
      <c r="A1725">
        <v>3006</v>
      </c>
      <c r="C1725" t="s">
        <v>10100</v>
      </c>
      <c r="D1725" s="1" t="s">
        <v>29</v>
      </c>
      <c r="F1725" t="str">
        <f>VLOOKUP(A1725,'compiled works'!$A$6:$G$5503,7,0)&amp;MID(C1725,1,4)&amp;D1725</f>
        <v>2005OtheYes</v>
      </c>
      <c r="G1725">
        <f>VLOOKUP(A1725,'compiled works'!$A$6:$R$5503,18,0)</f>
        <v>307</v>
      </c>
      <c r="H1725" t="str">
        <f>VLOOKUP(A1725,'compiled works'!$A$6:$G$5503,7,0)&amp;D1725</f>
        <v>2005Yes</v>
      </c>
      <c r="I1725">
        <f>VLOOKUP(A1725,'compiled works'!$A$6:$G$5503,7,0)</f>
        <v>2005</v>
      </c>
      <c r="J1725" t="str">
        <f>VLOOKUP(A1725,'compiled works'!$A$6:$K$5254,11,0)</f>
        <v>Other</v>
      </c>
      <c r="M1725" s="1"/>
    </row>
    <row r="1726" spans="1:13">
      <c r="A1726">
        <v>348</v>
      </c>
      <c r="C1726" t="s">
        <v>298</v>
      </c>
      <c r="D1726" t="s">
        <v>29</v>
      </c>
      <c r="E1726" t="s">
        <v>18659</v>
      </c>
      <c r="F1726" t="s">
        <v>29867</v>
      </c>
      <c r="G1726">
        <f>VLOOKUP(A1726,'compiled works'!$A$6:$R$5503,18,0)</f>
        <v>8</v>
      </c>
      <c r="H1726" t="str">
        <f>VLOOKUP(A1726,'compiled works'!$A$6:$G$5503,7,0)&amp;D1726</f>
        <v>2005Yes</v>
      </c>
      <c r="I1726">
        <f>VLOOKUP(A1726,'compiled works'!$A$6:$G$5503,7,0)</f>
        <v>2005</v>
      </c>
      <c r="J1726" t="str">
        <f>VLOOKUP(A1726,'compiled works'!$A$6:$K$5254,11,0)</f>
        <v>Pd-D electrolysis</v>
      </c>
      <c r="M1726" s="1"/>
    </row>
    <row r="1727" spans="1:13">
      <c r="A1727">
        <v>495</v>
      </c>
      <c r="C1727" t="s">
        <v>298</v>
      </c>
      <c r="D1727" t="s">
        <v>29</v>
      </c>
      <c r="E1727" t="s">
        <v>18659</v>
      </c>
      <c r="F1727" t="s">
        <v>29867</v>
      </c>
      <c r="G1727">
        <f>VLOOKUP(A1727,'compiled works'!$A$6:$R$5503,18,0)</f>
        <v>8</v>
      </c>
      <c r="H1727" t="str">
        <f>VLOOKUP(A1727,'compiled works'!$A$6:$G$5503,7,0)&amp;D1727</f>
        <v>2005Yes</v>
      </c>
      <c r="I1727">
        <f>VLOOKUP(A1727,'compiled works'!$A$6:$G$5503,7,0)</f>
        <v>2005</v>
      </c>
      <c r="M1727" s="1"/>
    </row>
    <row r="1728" spans="1:13">
      <c r="A1728">
        <v>1294</v>
      </c>
      <c r="C1728" t="s">
        <v>298</v>
      </c>
      <c r="D1728" t="s">
        <v>29</v>
      </c>
      <c r="F1728" t="s">
        <v>29867</v>
      </c>
      <c r="G1728">
        <f>VLOOKUP(A1728,'compiled works'!$A$6:$R$5503,18,0)</f>
        <v>8</v>
      </c>
      <c r="H1728" t="str">
        <f>VLOOKUP(A1728,'compiled works'!$A$6:$G$5503,7,0)&amp;D1728</f>
        <v>2005Yes</v>
      </c>
      <c r="I1728">
        <f>VLOOKUP(A1728,'compiled works'!$A$6:$G$5503,7,0)</f>
        <v>2005</v>
      </c>
      <c r="J1728" t="str">
        <f>VLOOKUP(A1728,'compiled works'!$A$6:$K$5254,11,0)</f>
        <v>Pd-D electrolysis</v>
      </c>
      <c r="M1728" s="1"/>
    </row>
    <row r="1729" spans="1:13">
      <c r="A1729">
        <v>1399</v>
      </c>
      <c r="C1729" t="s">
        <v>298</v>
      </c>
      <c r="D1729" t="s">
        <v>29</v>
      </c>
      <c r="E1729" t="s">
        <v>18659</v>
      </c>
      <c r="F1729" t="s">
        <v>29867</v>
      </c>
      <c r="G1729">
        <f>VLOOKUP(A1729,'compiled works'!$A$6:$R$5503,18,0)</f>
        <v>8</v>
      </c>
      <c r="H1729" t="str">
        <f>VLOOKUP(A1729,'compiled works'!$A$6:$G$5503,7,0)&amp;D1729</f>
        <v>2005Yes</v>
      </c>
      <c r="I1729">
        <f>VLOOKUP(A1729,'compiled works'!$A$6:$G$5503,7,0)</f>
        <v>2005</v>
      </c>
      <c r="J1729" t="str">
        <f>VLOOKUP(A1729,'compiled works'!$A$6:$K$5254,11,0)</f>
        <v>Pd-D electrolysis</v>
      </c>
      <c r="M1729" s="1"/>
    </row>
    <row r="1730" spans="1:13">
      <c r="A1730">
        <v>2374</v>
      </c>
      <c r="C1730" t="s">
        <v>298</v>
      </c>
      <c r="D1730" t="s">
        <v>29</v>
      </c>
      <c r="F1730" t="s">
        <v>29867</v>
      </c>
      <c r="G1730">
        <f>VLOOKUP(A1730,'compiled works'!$A$6:$R$5503,18,0)</f>
        <v>8</v>
      </c>
      <c r="H1730" t="str">
        <f>VLOOKUP(A1730,'compiled works'!$A$6:$G$5503,7,0)&amp;D1730</f>
        <v>2005Yes</v>
      </c>
      <c r="I1730">
        <f>VLOOKUP(A1730,'compiled works'!$A$6:$G$5503,7,0)</f>
        <v>2005</v>
      </c>
      <c r="J1730" t="str">
        <f>VLOOKUP(A1730,'compiled works'!$A$6:$K$5254,11,0)</f>
        <v>Pd-D electrolysis</v>
      </c>
      <c r="M1730" s="1"/>
    </row>
    <row r="1731" spans="1:13">
      <c r="A1731">
        <v>225</v>
      </c>
      <c r="C1731" t="s">
        <v>298</v>
      </c>
      <c r="D1731" t="s">
        <v>29</v>
      </c>
      <c r="E1731" t="s">
        <v>18659</v>
      </c>
      <c r="F1731" t="s">
        <v>29867</v>
      </c>
      <c r="G1731">
        <f>VLOOKUP(A1731,'compiled works'!$A$6:$R$5503,18,0)</f>
        <v>12</v>
      </c>
      <c r="H1731" t="str">
        <f>VLOOKUP(A1731,'compiled works'!$A$6:$G$5503,7,0)&amp;D1731</f>
        <v>2005Yes</v>
      </c>
      <c r="I1731">
        <f>VLOOKUP(A1731,'compiled works'!$A$6:$G$5503,7,0)</f>
        <v>2005</v>
      </c>
      <c r="J1731" t="str">
        <f>VLOOKUP(A1731,'compiled works'!$A$6:$K$5254,11,0)</f>
        <v>Pd-D electrolysis</v>
      </c>
      <c r="M1731" s="1"/>
    </row>
    <row r="1732" spans="1:13">
      <c r="A1732">
        <v>1815</v>
      </c>
      <c r="C1732" t="s">
        <v>298</v>
      </c>
      <c r="D1732" t="s">
        <v>29</v>
      </c>
      <c r="E1732" t="s">
        <v>18659</v>
      </c>
      <c r="F1732" t="s">
        <v>29867</v>
      </c>
      <c r="G1732">
        <f>VLOOKUP(A1732,'compiled works'!$A$6:$R$5503,18,0)</f>
        <v>12</v>
      </c>
      <c r="H1732" t="str">
        <f>VLOOKUP(A1732,'compiled works'!$A$6:$G$5503,7,0)&amp;D1732</f>
        <v>2005Yes</v>
      </c>
      <c r="I1732">
        <f>VLOOKUP(A1732,'compiled works'!$A$6:$G$5503,7,0)</f>
        <v>2005</v>
      </c>
      <c r="J1732" t="str">
        <f>VLOOKUP(A1732,'compiled works'!$A$6:$K$5254,11,0)</f>
        <v>Pd-D electrolysis</v>
      </c>
      <c r="M1732" s="1"/>
    </row>
    <row r="1733" spans="1:13">
      <c r="A1733">
        <v>493</v>
      </c>
      <c r="C1733" t="s">
        <v>298</v>
      </c>
      <c r="D1733" t="s">
        <v>29</v>
      </c>
      <c r="F1733" t="s">
        <v>29867</v>
      </c>
      <c r="G1733">
        <f>VLOOKUP(A1733,'compiled works'!$A$6:$R$5503,18,0)</f>
        <v>17</v>
      </c>
      <c r="H1733" t="str">
        <f>VLOOKUP(A1733,'compiled works'!$A$6:$G$5503,7,0)&amp;D1733</f>
        <v>2005Yes</v>
      </c>
      <c r="I1733">
        <f>VLOOKUP(A1733,'compiled works'!$A$6:$G$5503,7,0)</f>
        <v>2005</v>
      </c>
      <c r="J1733" t="str">
        <f>VLOOKUP(A1733,'compiled works'!$A$6:$K$5254,11,0)</f>
        <v>Pd-D electrolysis</v>
      </c>
      <c r="M1733" s="1"/>
    </row>
    <row r="1734" spans="1:13">
      <c r="A1734">
        <v>2113</v>
      </c>
      <c r="C1734" t="s">
        <v>298</v>
      </c>
      <c r="D1734" t="s">
        <v>29</v>
      </c>
      <c r="F1734" t="s">
        <v>29867</v>
      </c>
      <c r="G1734">
        <f>VLOOKUP(A1734,'compiled works'!$A$6:$R$5503,18,0)</f>
        <v>22</v>
      </c>
      <c r="H1734" t="str">
        <f>VLOOKUP(A1734,'compiled works'!$A$6:$G$5503,7,0)&amp;D1734</f>
        <v>2005Yes</v>
      </c>
      <c r="I1734">
        <f>VLOOKUP(A1734,'compiled works'!$A$6:$G$5503,7,0)</f>
        <v>2005</v>
      </c>
      <c r="J1734" t="str">
        <f>VLOOKUP(A1734,'compiled works'!$A$6:$K$5254,11,0)</f>
        <v>Pd-D electrolysis</v>
      </c>
      <c r="M1734" s="1"/>
    </row>
    <row r="1735" spans="1:13">
      <c r="A1735">
        <v>1405</v>
      </c>
      <c r="C1735" t="s">
        <v>298</v>
      </c>
      <c r="D1735" t="s">
        <v>29</v>
      </c>
      <c r="F1735" t="s">
        <v>29867</v>
      </c>
      <c r="G1735">
        <f>VLOOKUP(A1735,'compiled works'!$A$6:$R$5503,18,0)</f>
        <v>57</v>
      </c>
      <c r="H1735" t="str">
        <f>VLOOKUP(A1735,'compiled works'!$A$6:$G$5503,7,0)&amp;D1735</f>
        <v>2005Yes</v>
      </c>
      <c r="I1735">
        <f>VLOOKUP(A1735,'compiled works'!$A$6:$G$5503,7,0)</f>
        <v>2005</v>
      </c>
      <c r="J1735" t="str">
        <f>VLOOKUP(A1735,'compiled works'!$A$6:$K$5254,11,0)</f>
        <v>Pd-D electrolysis</v>
      </c>
      <c r="M1735" s="1"/>
    </row>
    <row r="1736" spans="1:13">
      <c r="A1736">
        <v>3005</v>
      </c>
      <c r="C1736" s="1" t="s">
        <v>298</v>
      </c>
      <c r="D1736" s="1" t="s">
        <v>29</v>
      </c>
      <c r="E1736" s="1"/>
      <c r="F1736" t="s">
        <v>29867</v>
      </c>
      <c r="G1736">
        <f>VLOOKUP(A1736,'compiled works'!$A$6:$R$5503,18,0)</f>
        <v>80</v>
      </c>
      <c r="H1736" t="str">
        <f>VLOOKUP(A1736,'compiled works'!$A$6:$G$5503,7,0)&amp;D1736</f>
        <v>2005Yes</v>
      </c>
      <c r="I1736">
        <f>VLOOKUP(A1736,'compiled works'!$A$6:$G$5503,7,0)</f>
        <v>2005</v>
      </c>
      <c r="J1736" t="str">
        <f>VLOOKUP(A1736,'compiled works'!$A$6:$K$5254,11,0)</f>
        <v>Pd-D electrolysis</v>
      </c>
      <c r="M1736" s="1"/>
    </row>
    <row r="1737" spans="1:13">
      <c r="A1737">
        <v>1773</v>
      </c>
      <c r="C1737" t="s">
        <v>298</v>
      </c>
      <c r="D1737" t="s">
        <v>29</v>
      </c>
      <c r="F1737" t="s">
        <v>29867</v>
      </c>
      <c r="G1737">
        <f>VLOOKUP(A1737,'compiled works'!$A$6:$R$5503,18,0)</f>
        <v>131</v>
      </c>
      <c r="H1737" t="str">
        <f>VLOOKUP(A1737,'compiled works'!$A$6:$G$5503,7,0)&amp;D1737</f>
        <v>2005Yes</v>
      </c>
      <c r="I1737">
        <f>VLOOKUP(A1737,'compiled works'!$A$6:$G$5503,7,0)</f>
        <v>2005</v>
      </c>
      <c r="J1737" t="str">
        <f>VLOOKUP(A1737,'compiled works'!$A$6:$K$5254,11,0)</f>
        <v>Pd-D electrolysis</v>
      </c>
      <c r="M1737" s="1"/>
    </row>
    <row r="1738" spans="1:13">
      <c r="A1738">
        <v>2416</v>
      </c>
      <c r="C1738" t="s">
        <v>298</v>
      </c>
      <c r="D1738" t="s">
        <v>29</v>
      </c>
      <c r="E1738" t="s">
        <v>18659</v>
      </c>
      <c r="F1738" t="s">
        <v>29867</v>
      </c>
      <c r="G1738">
        <f>VLOOKUP(A1738,'compiled works'!$A$6:$R$5503,18,0)</f>
        <v>131</v>
      </c>
      <c r="H1738" t="str">
        <f>VLOOKUP(A1738,'compiled works'!$A$6:$G$5503,7,0)&amp;D1738</f>
        <v>2005Yes</v>
      </c>
      <c r="I1738">
        <f>VLOOKUP(A1738,'compiled works'!$A$6:$G$5503,7,0)</f>
        <v>2005</v>
      </c>
      <c r="J1738" t="str">
        <f>VLOOKUP(A1738,'compiled works'!$A$6:$K$5254,11,0)</f>
        <v>Pd-D electrolysis</v>
      </c>
      <c r="M1738" s="1"/>
    </row>
    <row r="1739" spans="1:13">
      <c r="A1739">
        <v>1703</v>
      </c>
      <c r="C1739" t="s">
        <v>298</v>
      </c>
      <c r="D1739" t="s">
        <v>29</v>
      </c>
      <c r="F1739" t="s">
        <v>29867</v>
      </c>
      <c r="G1739">
        <f>VLOOKUP(A1739,'compiled works'!$A$6:$R$5503,18,0)</f>
        <v>171</v>
      </c>
      <c r="H1739" t="str">
        <f>VLOOKUP(A1739,'compiled works'!$A$6:$G$5503,7,0)&amp;D1739</f>
        <v>2005Yes</v>
      </c>
      <c r="I1739">
        <f>VLOOKUP(A1739,'compiled works'!$A$6:$G$5503,7,0)</f>
        <v>2005</v>
      </c>
      <c r="J1739" t="str">
        <f>VLOOKUP(A1739,'compiled works'!$A$6:$K$5254,11,0)</f>
        <v>Pd-D electrolysis</v>
      </c>
      <c r="M1739" s="1"/>
    </row>
    <row r="1740" spans="1:13">
      <c r="A1740">
        <v>1988</v>
      </c>
      <c r="C1740" t="s">
        <v>298</v>
      </c>
      <c r="D1740" t="s">
        <v>29</v>
      </c>
      <c r="E1740" t="s">
        <v>18659</v>
      </c>
      <c r="F1740" t="s">
        <v>29867</v>
      </c>
      <c r="G1740">
        <f>VLOOKUP(A1740,'compiled works'!$A$6:$R$5503,18,0)</f>
        <v>208</v>
      </c>
      <c r="H1740" t="str">
        <f>VLOOKUP(A1740,'compiled works'!$A$6:$G$5503,7,0)&amp;D1740</f>
        <v>2005Yes</v>
      </c>
      <c r="I1740">
        <f>VLOOKUP(A1740,'compiled works'!$A$6:$G$5503,7,0)</f>
        <v>2005</v>
      </c>
      <c r="J1740" t="str">
        <f>VLOOKUP(A1740,'compiled works'!$A$6:$K$5254,11,0)</f>
        <v>Pd-D electrolysis</v>
      </c>
      <c r="M1740" s="1"/>
    </row>
    <row r="1741" spans="1:13">
      <c r="A1741">
        <v>1165</v>
      </c>
      <c r="C1741" t="s">
        <v>1426</v>
      </c>
      <c r="D1741" t="s">
        <v>29</v>
      </c>
      <c r="F1741" t="s">
        <v>29867</v>
      </c>
      <c r="G1741">
        <f>VLOOKUP(A1741,'compiled works'!$A$6:$R$5503,18,0)</f>
        <v>12</v>
      </c>
      <c r="H1741" t="str">
        <f>VLOOKUP(A1741,'compiled works'!$A$6:$G$5503,7,0)&amp;D1741</f>
        <v>2005Yes</v>
      </c>
      <c r="I1741">
        <f>VLOOKUP(A1741,'compiled works'!$A$6:$G$5503,7,0)</f>
        <v>2005</v>
      </c>
      <c r="J1741" t="str">
        <f>VLOOKUP(A1741,'compiled works'!$A$6:$K$5254,11,0)</f>
        <v>Pd-D gas load</v>
      </c>
      <c r="M1741" s="1"/>
    </row>
    <row r="1742" spans="1:13">
      <c r="A1742">
        <v>2076</v>
      </c>
      <c r="C1742" t="s">
        <v>1426</v>
      </c>
      <c r="D1742" t="s">
        <v>29</v>
      </c>
      <c r="F1742" t="s">
        <v>29867</v>
      </c>
      <c r="G1742">
        <f>VLOOKUP(A1742,'compiled works'!$A$6:$R$5503,18,0)</f>
        <v>12</v>
      </c>
      <c r="H1742" t="str">
        <f>VLOOKUP(A1742,'compiled works'!$A$6:$G$5503,7,0)&amp;D1742</f>
        <v>2005Yes</v>
      </c>
      <c r="I1742">
        <f>VLOOKUP(A1742,'compiled works'!$A$6:$G$5503,7,0)</f>
        <v>2005</v>
      </c>
      <c r="J1742" t="str">
        <f>VLOOKUP(A1742,'compiled works'!$A$6:$K$5254,11,0)</f>
        <v>Pd-D gas load</v>
      </c>
      <c r="M1742" s="1"/>
    </row>
    <row r="1743" spans="1:13">
      <c r="A1743">
        <v>2418</v>
      </c>
      <c r="C1743" t="s">
        <v>1426</v>
      </c>
      <c r="D1743" t="s">
        <v>29</v>
      </c>
      <c r="E1743" t="s">
        <v>18659</v>
      </c>
      <c r="F1743" t="s">
        <v>29867</v>
      </c>
      <c r="G1743">
        <f>VLOOKUP(A1743,'compiled works'!$A$6:$R$5503,18,0)</f>
        <v>12</v>
      </c>
      <c r="H1743" t="str">
        <f>VLOOKUP(A1743,'compiled works'!$A$6:$G$5503,7,0)&amp;D1743</f>
        <v>2005Yes</v>
      </c>
      <c r="I1743">
        <f>VLOOKUP(A1743,'compiled works'!$A$6:$G$5503,7,0)</f>
        <v>2005</v>
      </c>
      <c r="J1743" t="str">
        <f>VLOOKUP(A1743,'compiled works'!$A$6:$K$5254,11,0)</f>
        <v>Pd-D gas load</v>
      </c>
      <c r="M1743" s="1"/>
    </row>
    <row r="1744" spans="1:13">
      <c r="A1744">
        <v>395</v>
      </c>
      <c r="C1744" t="s">
        <v>1426</v>
      </c>
      <c r="D1744" t="s">
        <v>29</v>
      </c>
      <c r="E1744" t="s">
        <v>18659</v>
      </c>
      <c r="F1744" t="s">
        <v>29867</v>
      </c>
      <c r="G1744">
        <f>VLOOKUP(A1744,'compiled works'!$A$6:$R$5503,18,0)</f>
        <v>38</v>
      </c>
      <c r="H1744" t="str">
        <f>VLOOKUP(A1744,'compiled works'!$A$6:$G$5503,7,0)&amp;D1744</f>
        <v>2005Yes</v>
      </c>
      <c r="I1744">
        <f>VLOOKUP(A1744,'compiled works'!$A$6:$G$5503,7,0)</f>
        <v>2005</v>
      </c>
      <c r="J1744" t="str">
        <f>VLOOKUP(A1744,'compiled works'!$A$6:$K$5254,11,0)</f>
        <v>Pd-D gas load</v>
      </c>
      <c r="M1744" s="1"/>
    </row>
    <row r="1745" spans="1:13">
      <c r="A1745">
        <v>1977</v>
      </c>
      <c r="C1745" t="s">
        <v>1426</v>
      </c>
      <c r="D1745" t="s">
        <v>29</v>
      </c>
      <c r="E1745" t="s">
        <v>18659</v>
      </c>
      <c r="F1745" t="s">
        <v>29867</v>
      </c>
      <c r="G1745">
        <f>VLOOKUP(A1745,'compiled works'!$A$6:$R$5503,18,0)</f>
        <v>38</v>
      </c>
      <c r="H1745" t="str">
        <f>VLOOKUP(A1745,'compiled works'!$A$6:$G$5503,7,0)&amp;D1745</f>
        <v>2005Yes</v>
      </c>
      <c r="I1745">
        <f>VLOOKUP(A1745,'compiled works'!$A$6:$G$5503,7,0)</f>
        <v>2005</v>
      </c>
      <c r="J1745" t="str">
        <f>VLOOKUP(A1745,'compiled works'!$A$6:$K$5254,11,0)</f>
        <v>Pd-D gas load</v>
      </c>
      <c r="M1745" s="1"/>
    </row>
    <row r="1746" spans="1:13">
      <c r="A1746">
        <v>1392</v>
      </c>
      <c r="C1746" t="s">
        <v>1426</v>
      </c>
      <c r="D1746" t="s">
        <v>29</v>
      </c>
      <c r="F1746" t="s">
        <v>29867</v>
      </c>
      <c r="G1746">
        <f>VLOOKUP(A1746,'compiled works'!$A$6:$R$5503,18,0)</f>
        <v>48</v>
      </c>
      <c r="H1746" t="str">
        <f>VLOOKUP(A1746,'compiled works'!$A$6:$G$5503,7,0)&amp;D1746</f>
        <v>2005Yes</v>
      </c>
      <c r="I1746">
        <f>VLOOKUP(A1746,'compiled works'!$A$6:$G$5503,7,0)</f>
        <v>2005</v>
      </c>
      <c r="J1746" t="str">
        <f>VLOOKUP(A1746,'compiled works'!$A$6:$K$5254,11,0)</f>
        <v>Pd-D gas load</v>
      </c>
      <c r="M1746" s="1"/>
    </row>
    <row r="1747" spans="1:13">
      <c r="A1747">
        <v>2230</v>
      </c>
      <c r="C1747" t="s">
        <v>1426</v>
      </c>
      <c r="D1747" t="s">
        <v>29</v>
      </c>
      <c r="F1747" t="s">
        <v>29867</v>
      </c>
      <c r="G1747">
        <f>VLOOKUP(A1747,'compiled works'!$A$6:$R$5503,18,0)</f>
        <v>48</v>
      </c>
      <c r="H1747" t="str">
        <f>VLOOKUP(A1747,'compiled works'!$A$6:$G$5503,7,0)&amp;D1747</f>
        <v>2005Yes</v>
      </c>
      <c r="I1747">
        <f>VLOOKUP(A1747,'compiled works'!$A$6:$G$5503,7,0)</f>
        <v>2005</v>
      </c>
      <c r="J1747" t="str">
        <f>VLOOKUP(A1747,'compiled works'!$A$6:$K$5254,11,0)</f>
        <v>Pd-D gas load</v>
      </c>
      <c r="M1747" s="1"/>
    </row>
    <row r="1748" spans="1:13">
      <c r="A1748">
        <v>2413</v>
      </c>
      <c r="C1748" t="s">
        <v>1426</v>
      </c>
      <c r="D1748" t="s">
        <v>29</v>
      </c>
      <c r="E1748" t="s">
        <v>18659</v>
      </c>
      <c r="F1748" t="s">
        <v>29867</v>
      </c>
      <c r="G1748">
        <f>VLOOKUP(A1748,'compiled works'!$A$6:$R$5503,18,0)</f>
        <v>186</v>
      </c>
      <c r="H1748" t="str">
        <f>VLOOKUP(A1748,'compiled works'!$A$6:$G$5503,7,0)&amp;D1748</f>
        <v>2005Yes</v>
      </c>
      <c r="I1748">
        <f>VLOOKUP(A1748,'compiled works'!$A$6:$G$5503,7,0)</f>
        <v>2005</v>
      </c>
      <c r="J1748" t="str">
        <f>VLOOKUP(A1748,'compiled works'!$A$6:$K$5254,11,0)</f>
        <v>Pd-D gas load</v>
      </c>
      <c r="M1748" s="1"/>
    </row>
    <row r="1749" spans="1:13">
      <c r="A1749">
        <v>213</v>
      </c>
      <c r="C1749" t="s">
        <v>605</v>
      </c>
      <c r="D1749" t="s">
        <v>29</v>
      </c>
      <c r="E1749" t="s">
        <v>18659</v>
      </c>
      <c r="F1749" t="s">
        <v>29867</v>
      </c>
      <c r="G1749">
        <f>VLOOKUP(A1749,'compiled works'!$A$6:$R$5503,18,0)</f>
        <v>22</v>
      </c>
      <c r="H1749" t="str">
        <f>VLOOKUP(A1749,'compiled works'!$A$6:$G$5503,7,0)&amp;D1749</f>
        <v>2005Yes</v>
      </c>
      <c r="I1749">
        <f>VLOOKUP(A1749,'compiled works'!$A$6:$G$5503,7,0)</f>
        <v>2005</v>
      </c>
      <c r="J1749" t="str">
        <f>VLOOKUP(A1749,'compiled works'!$A$6:$K$5254,11,0)</f>
        <v>Pd-D glow discharge</v>
      </c>
      <c r="M1749" s="1"/>
    </row>
    <row r="1750" spans="1:13">
      <c r="A1750">
        <v>2424</v>
      </c>
      <c r="C1750" t="s">
        <v>605</v>
      </c>
      <c r="D1750" t="s">
        <v>29</v>
      </c>
      <c r="F1750" t="s">
        <v>29867</v>
      </c>
      <c r="G1750">
        <f>VLOOKUP(A1750,'compiled works'!$A$6:$R$5503,18,0)</f>
        <v>22</v>
      </c>
      <c r="H1750" t="str">
        <f>VLOOKUP(A1750,'compiled works'!$A$6:$G$5503,7,0)&amp;D1750</f>
        <v>2005Yes</v>
      </c>
      <c r="I1750">
        <f>VLOOKUP(A1750,'compiled works'!$A$6:$G$5503,7,0)</f>
        <v>2005</v>
      </c>
      <c r="J1750" t="str">
        <f>VLOOKUP(A1750,'compiled works'!$A$6:$K$5254,11,0)</f>
        <v>Pd-D glow discharge</v>
      </c>
      <c r="M1750" s="1"/>
    </row>
    <row r="1751" spans="1:13">
      <c r="A1751">
        <v>1827</v>
      </c>
      <c r="C1751" t="s">
        <v>605</v>
      </c>
      <c r="D1751" t="s">
        <v>29</v>
      </c>
      <c r="F1751" t="s">
        <v>29867</v>
      </c>
      <c r="G1751">
        <f>VLOOKUP(A1751,'compiled works'!$A$6:$R$5503,18,0)</f>
        <v>97</v>
      </c>
      <c r="H1751" t="str">
        <f>VLOOKUP(A1751,'compiled works'!$A$6:$G$5503,7,0)&amp;D1751</f>
        <v>2005Yes</v>
      </c>
      <c r="I1751">
        <f>VLOOKUP(A1751,'compiled works'!$A$6:$G$5503,7,0)</f>
        <v>2005</v>
      </c>
      <c r="J1751" t="str">
        <f>VLOOKUP(A1751,'compiled works'!$A$6:$K$5254,11,0)</f>
        <v>Pd-D glow discharge</v>
      </c>
      <c r="M1751" s="1"/>
    </row>
    <row r="1752" spans="1:13">
      <c r="A1752">
        <v>2039</v>
      </c>
      <c r="C1752" t="s">
        <v>605</v>
      </c>
      <c r="D1752" t="s">
        <v>29</v>
      </c>
      <c r="F1752" t="s">
        <v>29867</v>
      </c>
      <c r="G1752">
        <f>VLOOKUP(A1752,'compiled works'!$A$6:$R$5503,18,0)</f>
        <v>97</v>
      </c>
      <c r="H1752" t="str">
        <f>VLOOKUP(A1752,'compiled works'!$A$6:$G$5503,7,0)&amp;D1752</f>
        <v>2005Yes</v>
      </c>
      <c r="I1752">
        <f>VLOOKUP(A1752,'compiled works'!$A$6:$G$5503,7,0)</f>
        <v>2005</v>
      </c>
      <c r="J1752" t="str">
        <f>VLOOKUP(A1752,'compiled works'!$A$6:$K$5254,11,0)</f>
        <v>Pd-D glow discharge</v>
      </c>
      <c r="M1752" s="1"/>
    </row>
    <row r="1753" spans="1:13">
      <c r="A1753">
        <v>2044</v>
      </c>
      <c r="C1753" t="s">
        <v>605</v>
      </c>
      <c r="D1753" t="s">
        <v>29</v>
      </c>
      <c r="E1753" t="s">
        <v>18659</v>
      </c>
      <c r="F1753" t="s">
        <v>29867</v>
      </c>
      <c r="G1753">
        <f>VLOOKUP(A1753,'compiled works'!$A$6:$R$5503,18,0)</f>
        <v>97</v>
      </c>
      <c r="H1753" t="str">
        <f>VLOOKUP(A1753,'compiled works'!$A$6:$G$5503,7,0)&amp;D1753</f>
        <v>2005Yes</v>
      </c>
      <c r="I1753">
        <f>VLOOKUP(A1753,'compiled works'!$A$6:$G$5503,7,0)</f>
        <v>2005</v>
      </c>
      <c r="J1753" t="str">
        <f>VLOOKUP(A1753,'compiled works'!$A$6:$K$5254,11,0)</f>
        <v>Pd-D glow discharge</v>
      </c>
      <c r="M1753" s="1"/>
    </row>
    <row r="1754" spans="1:13">
      <c r="A1754">
        <v>2083</v>
      </c>
      <c r="C1754" t="s">
        <v>605</v>
      </c>
      <c r="D1754" t="s">
        <v>29</v>
      </c>
      <c r="E1754" t="s">
        <v>18659</v>
      </c>
      <c r="F1754" t="s">
        <v>29867</v>
      </c>
      <c r="G1754">
        <f>VLOOKUP(A1754,'compiled works'!$A$6:$R$5503,18,0)</f>
        <v>97</v>
      </c>
      <c r="H1754" t="str">
        <f>VLOOKUP(A1754,'compiled works'!$A$6:$G$5503,7,0)&amp;D1754</f>
        <v>2005Yes</v>
      </c>
      <c r="I1754">
        <f>VLOOKUP(A1754,'compiled works'!$A$6:$G$5503,7,0)</f>
        <v>2005</v>
      </c>
      <c r="J1754" t="str">
        <f>VLOOKUP(A1754,'compiled works'!$A$6:$K$5254,11,0)</f>
        <v>Pd-D glow discharge</v>
      </c>
      <c r="M1754" s="1"/>
    </row>
    <row r="1755" spans="1:13">
      <c r="A1755">
        <v>2415</v>
      </c>
      <c r="C1755" t="s">
        <v>605</v>
      </c>
      <c r="D1755" t="s">
        <v>29</v>
      </c>
      <c r="E1755" t="s">
        <v>18659</v>
      </c>
      <c r="F1755" t="s">
        <v>29867</v>
      </c>
      <c r="G1755">
        <f>VLOOKUP(A1755,'compiled works'!$A$6:$R$5503,18,0)</f>
        <v>97</v>
      </c>
      <c r="H1755" t="str">
        <f>VLOOKUP(A1755,'compiled works'!$A$6:$G$5503,7,0)&amp;D1755</f>
        <v>2005Yes</v>
      </c>
      <c r="I1755">
        <f>VLOOKUP(A1755,'compiled works'!$A$6:$G$5503,7,0)</f>
        <v>2005</v>
      </c>
      <c r="J1755" t="str">
        <f>VLOOKUP(A1755,'compiled works'!$A$6:$K$5254,11,0)</f>
        <v>Pd-D glow discharge</v>
      </c>
      <c r="M1755" s="1"/>
    </row>
    <row r="1756" spans="1:13">
      <c r="A1756">
        <v>5085</v>
      </c>
      <c r="C1756" s="1" t="s">
        <v>605</v>
      </c>
      <c r="D1756" s="1" t="s">
        <v>29</v>
      </c>
      <c r="E1756" s="3"/>
      <c r="F1756" t="s">
        <v>29867</v>
      </c>
      <c r="G1756">
        <f>VLOOKUP(A1756,'compiled works'!$A$6:$R$5503,18,0)</f>
        <v>97</v>
      </c>
      <c r="H1756" t="str">
        <f>VLOOKUP(A1756,'compiled works'!$A$6:$G$5503,7,0)&amp;D1756</f>
        <v>2005Yes</v>
      </c>
      <c r="I1756">
        <f>VLOOKUP(A1756,'compiled works'!$A$6:$G$5503,7,0)</f>
        <v>2005</v>
      </c>
      <c r="J1756" t="str">
        <f>VLOOKUP(A1756,'compiled works'!$A$6:$K$5254,11,0)</f>
        <v>Pd-D glow discharge</v>
      </c>
      <c r="M1756" s="1"/>
    </row>
    <row r="1757" spans="1:13">
      <c r="A1757">
        <v>2412</v>
      </c>
      <c r="C1757" t="s">
        <v>1929</v>
      </c>
      <c r="D1757" t="s">
        <v>29</v>
      </c>
      <c r="F1757" t="s">
        <v>29869</v>
      </c>
      <c r="G1757">
        <f>VLOOKUP(A1757,'compiled works'!$A$6:$R$5503,18,0)</f>
        <v>48</v>
      </c>
      <c r="H1757" t="str">
        <f>VLOOKUP(A1757,'compiled works'!$A$6:$G$5503,7,0)&amp;D1757</f>
        <v>2005Yes</v>
      </c>
      <c r="I1757">
        <f>VLOOKUP(A1757,'compiled works'!$A$6:$G$5503,7,0)</f>
        <v>2005</v>
      </c>
      <c r="J1757" t="str">
        <f>VLOOKUP(A1757,'compiled works'!$A$6:$K$5254,11,0)</f>
        <v>Pd-H electrolysis</v>
      </c>
      <c r="M1757" s="1"/>
    </row>
    <row r="1758" spans="1:13">
      <c r="A1758">
        <v>1983</v>
      </c>
      <c r="C1758" t="s">
        <v>18720</v>
      </c>
      <c r="D1758" t="s">
        <v>29</v>
      </c>
      <c r="E1758" t="s">
        <v>18659</v>
      </c>
      <c r="F1758" t="s">
        <v>29869</v>
      </c>
      <c r="G1758">
        <f>VLOOKUP(A1758,'compiled works'!$A$6:$R$5503,18,0)</f>
        <v>38</v>
      </c>
      <c r="H1758" t="str">
        <f>VLOOKUP(A1758,'compiled works'!$A$6:$G$5503,7,0)&amp;D1758</f>
        <v>2005Yes</v>
      </c>
      <c r="I1758">
        <f>VLOOKUP(A1758,'compiled works'!$A$6:$G$5503,7,0)</f>
        <v>2005</v>
      </c>
      <c r="J1758" t="str">
        <f>VLOOKUP(A1758,'compiled works'!$A$6:$K$5254,11,0)</f>
        <v>Pd-H gas loading</v>
      </c>
      <c r="M1758" s="1"/>
    </row>
    <row r="1759" spans="1:13">
      <c r="A1759">
        <v>152</v>
      </c>
      <c r="C1759" t="s">
        <v>18547</v>
      </c>
      <c r="D1759" t="s">
        <v>18</v>
      </c>
      <c r="E1759" t="s">
        <v>18659</v>
      </c>
      <c r="F1759" t="s">
        <v>29854</v>
      </c>
      <c r="G1759">
        <f>VLOOKUP(A1759,'compiled works'!$A$6:$R$5503,18,0)</f>
        <v>9</v>
      </c>
      <c r="H1759" t="str">
        <f>VLOOKUP(A1759,'compiled works'!$A$6:$G$5503,7,0)&amp;D1759</f>
        <v>2005No</v>
      </c>
      <c r="I1759">
        <f>VLOOKUP(A1759,'compiled works'!$A$6:$G$5503,7,0)</f>
        <v>2005</v>
      </c>
      <c r="J1759" t="str">
        <f>VLOOKUP(A1759,'compiled works'!$A$6:$K$5254,11,0)</f>
        <v>Pd-H plasma electrolysis</v>
      </c>
      <c r="M1759" s="1"/>
    </row>
    <row r="1760" spans="1:13">
      <c r="A1760">
        <v>2141</v>
      </c>
      <c r="C1760" t="s">
        <v>18547</v>
      </c>
      <c r="D1760" t="s">
        <v>18</v>
      </c>
      <c r="F1760" t="s">
        <v>29854</v>
      </c>
      <c r="G1760">
        <f>VLOOKUP(A1760,'compiled works'!$A$6:$R$5503,18,0)</f>
        <v>9</v>
      </c>
      <c r="H1760" t="str">
        <f>VLOOKUP(A1760,'compiled works'!$A$6:$G$5503,7,0)&amp;D1760</f>
        <v>2005No</v>
      </c>
      <c r="I1760">
        <f>VLOOKUP(A1760,'compiled works'!$A$6:$G$5503,7,0)</f>
        <v>2005</v>
      </c>
      <c r="J1760" t="str">
        <f>VLOOKUP(A1760,'compiled works'!$A$6:$K$5254,11,0)</f>
        <v>Pd-H plasma electrolysis</v>
      </c>
      <c r="M1760" s="1"/>
    </row>
    <row r="1761" spans="1:13">
      <c r="A1761">
        <v>434</v>
      </c>
      <c r="C1761" t="s">
        <v>18547</v>
      </c>
      <c r="D1761" t="s">
        <v>29</v>
      </c>
      <c r="F1761" t="s">
        <v>29869</v>
      </c>
      <c r="G1761">
        <f>VLOOKUP(A1761,'compiled works'!$A$6:$R$5503,18,0)</f>
        <v>48</v>
      </c>
      <c r="H1761" t="str">
        <f>VLOOKUP(A1761,'compiled works'!$A$6:$G$5503,7,0)&amp;D1761</f>
        <v>2005Yes</v>
      </c>
      <c r="I1761">
        <f>VLOOKUP(A1761,'compiled works'!$A$6:$G$5503,7,0)</f>
        <v>2005</v>
      </c>
      <c r="J1761" t="str">
        <f>VLOOKUP(A1761,'compiled works'!$A$6:$K$5254,11,0)</f>
        <v>Pd-H plasma electrolysis</v>
      </c>
      <c r="M1761" s="1"/>
    </row>
    <row r="1762" spans="1:13">
      <c r="A1762">
        <v>621</v>
      </c>
      <c r="C1762" t="s">
        <v>18547</v>
      </c>
      <c r="D1762" t="s">
        <v>29</v>
      </c>
      <c r="E1762" t="s">
        <v>18659</v>
      </c>
      <c r="F1762" t="s">
        <v>29869</v>
      </c>
      <c r="G1762">
        <f>VLOOKUP(A1762,'compiled works'!$A$6:$R$5503,18,0)</f>
        <v>48</v>
      </c>
      <c r="H1762" t="str">
        <f>VLOOKUP(A1762,'compiled works'!$A$6:$G$5503,7,0)&amp;D1762</f>
        <v>2005Yes</v>
      </c>
      <c r="I1762">
        <f>VLOOKUP(A1762,'compiled works'!$A$6:$G$5503,7,0)</f>
        <v>2005</v>
      </c>
      <c r="J1762" t="str">
        <f>VLOOKUP(A1762,'compiled works'!$A$6:$K$5254,11,0)</f>
        <v>Pd-H plasma electrolysis</v>
      </c>
      <c r="M1762" s="1"/>
    </row>
    <row r="1763" spans="1:13">
      <c r="A1763">
        <v>2421</v>
      </c>
      <c r="C1763" t="s">
        <v>18547</v>
      </c>
      <c r="D1763" t="s">
        <v>18</v>
      </c>
      <c r="F1763" t="s">
        <v>29854</v>
      </c>
      <c r="G1763">
        <f>VLOOKUP(A1763,'compiled works'!$A$6:$R$5503,18,0)</f>
        <v>190</v>
      </c>
      <c r="H1763" t="str">
        <f>VLOOKUP(A1763,'compiled works'!$A$6:$G$5503,7,0)&amp;D1763</f>
        <v>2005No</v>
      </c>
      <c r="I1763">
        <f>VLOOKUP(A1763,'compiled works'!$A$6:$G$5503,7,0)</f>
        <v>2005</v>
      </c>
      <c r="J1763" t="str">
        <f>VLOOKUP(A1763,'compiled works'!$A$6:$K$5254,11,0)</f>
        <v>Pd-H plasma electrolysis</v>
      </c>
      <c r="M1763" s="1"/>
    </row>
    <row r="1764" spans="1:13">
      <c r="A1764">
        <v>227</v>
      </c>
      <c r="C1764" t="s">
        <v>18547</v>
      </c>
      <c r="D1764" t="s">
        <v>29</v>
      </c>
      <c r="E1764" t="s">
        <v>18659</v>
      </c>
      <c r="F1764" t="s">
        <v>29869</v>
      </c>
      <c r="G1764">
        <f>VLOOKUP(A1764,'compiled works'!$A$6:$R$5503,18,0)</f>
        <v>304</v>
      </c>
      <c r="H1764" t="str">
        <f>VLOOKUP(A1764,'compiled works'!$A$6:$G$5503,7,0)&amp;D1764</f>
        <v>2005Yes</v>
      </c>
      <c r="I1764">
        <f>VLOOKUP(A1764,'compiled works'!$A$6:$G$5503,7,0)</f>
        <v>2005</v>
      </c>
      <c r="J1764" t="str">
        <f>VLOOKUP(A1764,'compiled works'!$A$6:$K$5254,11,0)</f>
        <v>Pd-H plasma electrolysis</v>
      </c>
      <c r="M1764" s="1"/>
    </row>
    <row r="1765" spans="1:13">
      <c r="A1765">
        <v>2990</v>
      </c>
      <c r="C1765" s="1" t="s">
        <v>4687</v>
      </c>
      <c r="D1765" s="1" t="s">
        <v>29</v>
      </c>
      <c r="E1765" s="1"/>
      <c r="F1765" t="s">
        <v>30020</v>
      </c>
      <c r="G1765">
        <f>VLOOKUP(A1765,'compiled works'!$A$6:$R$5503,18,0)</f>
        <v>16</v>
      </c>
      <c r="H1765" t="str">
        <f>VLOOKUP(A1765,'compiled works'!$A$6:$G$5503,7,0)&amp;D1765</f>
        <v>2005Yes</v>
      </c>
      <c r="I1765">
        <f>VLOOKUP(A1765,'compiled works'!$A$6:$G$5503,7,0)</f>
        <v>2005</v>
      </c>
      <c r="J1765" t="str">
        <f>VLOOKUP(A1765,'compiled works'!$A$6:$K$5254,11,0)</f>
        <v>Ti-D electrolysis</v>
      </c>
      <c r="M1765" s="1"/>
    </row>
    <row r="1766" spans="1:13">
      <c r="A1766">
        <v>1217</v>
      </c>
      <c r="C1766" t="s">
        <v>4847</v>
      </c>
      <c r="D1766" t="s">
        <v>29</v>
      </c>
      <c r="F1766" t="s">
        <v>30020</v>
      </c>
      <c r="G1766">
        <f>VLOOKUP(A1766,'compiled works'!$A$6:$R$5503,18,0)</f>
        <v>38</v>
      </c>
      <c r="H1766" t="str">
        <f>VLOOKUP(A1766,'compiled works'!$A$6:$G$5503,7,0)&amp;D1766</f>
        <v>2005Yes</v>
      </c>
      <c r="I1766">
        <f>VLOOKUP(A1766,'compiled works'!$A$6:$G$5503,7,0)</f>
        <v>2005</v>
      </c>
      <c r="J1766" t="str">
        <f>VLOOKUP(A1766,'compiled works'!$A$6:$K$5254,11,0)</f>
        <v>Ti-D glow discharge</v>
      </c>
      <c r="M1766" s="1"/>
    </row>
    <row r="1767" spans="1:13">
      <c r="A1767">
        <v>3007</v>
      </c>
      <c r="C1767" s="1" t="s">
        <v>4847</v>
      </c>
      <c r="D1767" s="1" t="s">
        <v>29</v>
      </c>
      <c r="E1767" s="1"/>
      <c r="F1767" t="s">
        <v>30020</v>
      </c>
      <c r="G1767">
        <f>VLOOKUP(A1767,'compiled works'!$A$6:$R$5503,18,0)</f>
        <v>38</v>
      </c>
      <c r="H1767" t="str">
        <f>VLOOKUP(A1767,'compiled works'!$A$6:$G$5503,7,0)&amp;D1767</f>
        <v>2005Yes</v>
      </c>
      <c r="I1767">
        <f>VLOOKUP(A1767,'compiled works'!$A$6:$G$5503,7,0)</f>
        <v>2005</v>
      </c>
      <c r="J1767" t="str">
        <f>VLOOKUP(A1767,'compiled works'!$A$6:$K$5254,11,0)</f>
        <v>Ti-D glow discharge</v>
      </c>
      <c r="M1767" s="1"/>
    </row>
    <row r="1768" spans="1:13">
      <c r="A1768">
        <v>2976</v>
      </c>
      <c r="C1768" s="1" t="s">
        <v>4550</v>
      </c>
      <c r="D1768" s="1" t="s">
        <v>29</v>
      </c>
      <c r="E1768" s="1"/>
      <c r="F1768" t="s">
        <v>30180</v>
      </c>
      <c r="G1768">
        <f>VLOOKUP(A1768,'compiled works'!$A$6:$R$5503,18,0)</f>
        <v>212</v>
      </c>
      <c r="H1768" t="str">
        <f>VLOOKUP(A1768,'compiled works'!$A$6:$G$5503,7,0)&amp;D1768</f>
        <v>2005Yes</v>
      </c>
      <c r="I1768">
        <f>VLOOKUP(A1768,'compiled works'!$A$6:$G$5503,7,0)</f>
        <v>2005</v>
      </c>
      <c r="J1768" t="str">
        <f>VLOOKUP(A1768,'compiled works'!$A$6:$K$5254,11,0)</f>
        <v>W-D electrolysis</v>
      </c>
      <c r="M1768" s="1"/>
    </row>
    <row r="1769" spans="1:13">
      <c r="A1769">
        <v>196</v>
      </c>
      <c r="C1769" t="s">
        <v>18643</v>
      </c>
      <c r="D1769" t="s">
        <v>29</v>
      </c>
      <c r="E1769" t="s">
        <v>18659</v>
      </c>
      <c r="F1769" t="s">
        <v>29862</v>
      </c>
      <c r="G1769">
        <f>VLOOKUP(A1769,'compiled works'!$A$6:$R$5503,18,0)</f>
        <v>48</v>
      </c>
      <c r="H1769" t="str">
        <f>VLOOKUP(A1769,'compiled works'!$A$6:$G$5503,7,0)&amp;D1769</f>
        <v>2005Yes</v>
      </c>
      <c r="I1769">
        <f>VLOOKUP(A1769,'compiled works'!$A$6:$G$5503,7,0)</f>
        <v>2005</v>
      </c>
      <c r="J1769" t="str">
        <f>VLOOKUP(A1769,'compiled works'!$A$6:$K$5254,11,0)</f>
        <v>W-H glow discharge</v>
      </c>
      <c r="M1769" s="1"/>
    </row>
    <row r="1770" spans="1:13">
      <c r="A1770">
        <v>2981</v>
      </c>
      <c r="C1770" s="1" t="s">
        <v>30</v>
      </c>
      <c r="D1770" s="1" t="s">
        <v>18</v>
      </c>
      <c r="E1770" s="1"/>
      <c r="F1770" t="s">
        <v>30145</v>
      </c>
      <c r="G1770">
        <f>VLOOKUP(A1770,'compiled works'!$A$6:$R$5503,18,0)</f>
        <v>9</v>
      </c>
      <c r="H1770" t="str">
        <f>VLOOKUP(A1770,'compiled works'!$A$6:$G$5503,7,0)&amp;D1770</f>
        <v>2005No</v>
      </c>
      <c r="I1770">
        <f>VLOOKUP(A1770,'compiled works'!$A$6:$G$5503,7,0)</f>
        <v>2005</v>
      </c>
      <c r="J1770" t="str">
        <f>VLOOKUP(A1770,'compiled works'!$A$6:$K$5254,11,0)</f>
        <v>W-H plasma electrolysis</v>
      </c>
      <c r="M1770" s="1"/>
    </row>
    <row r="1771" spans="1:13">
      <c r="A1771">
        <v>214</v>
      </c>
      <c r="C1771" t="s">
        <v>30</v>
      </c>
      <c r="D1771" t="s">
        <v>29</v>
      </c>
      <c r="F1771" t="s">
        <v>29862</v>
      </c>
      <c r="G1771">
        <f>VLOOKUP(A1771,'compiled works'!$A$6:$R$5503,18,0)</f>
        <v>48</v>
      </c>
      <c r="H1771" t="str">
        <f>VLOOKUP(A1771,'compiled works'!$A$6:$G$5503,7,0)&amp;D1771</f>
        <v>2005Yes</v>
      </c>
      <c r="I1771">
        <f>VLOOKUP(A1771,'compiled works'!$A$6:$G$5503,7,0)</f>
        <v>2005</v>
      </c>
      <c r="J1771" t="str">
        <f>VLOOKUP(A1771,'compiled works'!$A$6:$K$5254,11,0)</f>
        <v>Ni-H plasma electrolysis</v>
      </c>
      <c r="M1771" s="1"/>
    </row>
    <row r="1772" spans="1:13">
      <c r="A1772">
        <v>472</v>
      </c>
      <c r="C1772" t="s">
        <v>30</v>
      </c>
      <c r="D1772" t="s">
        <v>29</v>
      </c>
      <c r="F1772" t="s">
        <v>29862</v>
      </c>
      <c r="G1772">
        <f>VLOOKUP(A1772,'compiled works'!$A$6:$R$5503,18,0)</f>
        <v>48</v>
      </c>
      <c r="H1772" t="str">
        <f>VLOOKUP(A1772,'compiled works'!$A$6:$G$5503,7,0)&amp;D1772</f>
        <v>2005Yes</v>
      </c>
      <c r="I1772">
        <f>VLOOKUP(A1772,'compiled works'!$A$6:$G$5503,7,0)</f>
        <v>2005</v>
      </c>
      <c r="J1772" t="str">
        <f>VLOOKUP(A1772,'compiled works'!$A$6:$K$5254,11,0)</f>
        <v>W-H plasma electrolysis</v>
      </c>
      <c r="M1772" s="1"/>
    </row>
    <row r="1773" spans="1:13">
      <c r="A1773">
        <v>2417</v>
      </c>
      <c r="C1773" t="s">
        <v>30</v>
      </c>
      <c r="D1773" t="s">
        <v>18</v>
      </c>
      <c r="F1773" t="s">
        <v>30145</v>
      </c>
      <c r="G1773">
        <f>VLOOKUP(A1773,'compiled works'!$A$6:$R$5503,18,0)</f>
        <v>190</v>
      </c>
      <c r="H1773" t="str">
        <f>VLOOKUP(A1773,'compiled works'!$A$6:$G$5503,7,0)&amp;D1773</f>
        <v>2005No</v>
      </c>
      <c r="I1773">
        <f>VLOOKUP(A1773,'compiled works'!$A$6:$G$5503,7,0)</f>
        <v>2005</v>
      </c>
      <c r="J1773" t="str">
        <f>VLOOKUP(A1773,'compiled works'!$A$6:$K$5254,11,0)</f>
        <v>W-H plasma electrolysis</v>
      </c>
      <c r="M1773" s="1"/>
    </row>
    <row r="1774" spans="1:13">
      <c r="A1774">
        <v>2947</v>
      </c>
      <c r="C1774" s="1" t="s">
        <v>8523</v>
      </c>
      <c r="D1774" s="1" t="s">
        <v>29</v>
      </c>
      <c r="E1774" s="1"/>
      <c r="F1774" t="s">
        <v>30184</v>
      </c>
      <c r="G1774">
        <f>VLOOKUP(A1774,'compiled works'!$A$6:$R$5503,18,0)</f>
        <v>280</v>
      </c>
      <c r="H1774" t="str">
        <f>VLOOKUP(A1774,'compiled works'!$A$6:$G$5503,7,0)&amp;D1774</f>
        <v>2006Yes</v>
      </c>
      <c r="I1774">
        <f>VLOOKUP(A1774,'compiled works'!$A$6:$G$5503,7,0)</f>
        <v>2006</v>
      </c>
      <c r="J1774" t="str">
        <f>VLOOKUP(A1774,'compiled works'!$A$6:$K$5254,11,0)</f>
        <v>Li-D, C-D, Be-D, Al-D, Zr-D, Pd-D, Ta-D (all ion beam, only C did not have positive results)</v>
      </c>
      <c r="M1774" s="1"/>
    </row>
    <row r="1775" spans="1:13">
      <c r="A1775">
        <v>2947</v>
      </c>
      <c r="C1775" s="1" t="s">
        <v>28259</v>
      </c>
      <c r="D1775" s="1" t="s">
        <v>29</v>
      </c>
      <c r="E1775" s="1"/>
      <c r="F1775" t="s">
        <v>30183</v>
      </c>
      <c r="G1775">
        <f>VLOOKUP(A1775,'compiled works'!$A$6:$R$5503,18,0)</f>
        <v>280</v>
      </c>
      <c r="H1775" t="str">
        <f>VLOOKUP(A1775,'compiled works'!$A$6:$G$5503,7,0)&amp;D1775</f>
        <v>2006Yes</v>
      </c>
      <c r="I1775">
        <f>VLOOKUP(A1775,'compiled works'!$A$6:$G$5503,7,0)</f>
        <v>2006</v>
      </c>
      <c r="J1775" t="str">
        <f>VLOOKUP(A1775,'compiled works'!$A$6:$K$5254,11,0)</f>
        <v>Li-D, C-D, Be-D, Al-D, Zr-D, Pd-D, Ta-D (all ion beam, only C did not have positive results)</v>
      </c>
      <c r="M1775" s="1"/>
    </row>
    <row r="1776" spans="1:13">
      <c r="A1776">
        <v>918</v>
      </c>
      <c r="C1776" t="s">
        <v>1301</v>
      </c>
      <c r="D1776" t="s">
        <v>29</v>
      </c>
      <c r="F1776" t="s">
        <v>29973</v>
      </c>
      <c r="G1776">
        <f>VLOOKUP(A1776,'compiled works'!$A$6:$R$5503,18,0)</f>
        <v>80</v>
      </c>
      <c r="H1776" t="str">
        <f>VLOOKUP(A1776,'compiled works'!$A$6:$G$5503,7,0)&amp;D1776</f>
        <v>2006Yes</v>
      </c>
      <c r="I1776">
        <f>VLOOKUP(A1776,'compiled works'!$A$6:$G$5503,7,0)</f>
        <v>2006</v>
      </c>
      <c r="J1776" t="str">
        <f>VLOOKUP(A1776,'compiled works'!$A$6:$K$5254,11,0)</f>
        <v>Cavitation</v>
      </c>
      <c r="M1776" s="1"/>
    </row>
    <row r="1777" spans="1:13">
      <c r="A1777">
        <v>2377</v>
      </c>
      <c r="C1777" t="s">
        <v>1301</v>
      </c>
      <c r="D1777" t="s">
        <v>29</v>
      </c>
      <c r="E1777" t="s">
        <v>18659</v>
      </c>
      <c r="F1777" t="s">
        <v>29973</v>
      </c>
      <c r="G1777">
        <f>VLOOKUP(A1777,'compiled works'!$A$6:$R$5503,18,0)</f>
        <v>80</v>
      </c>
      <c r="H1777" t="str">
        <f>VLOOKUP(A1777,'compiled works'!$A$6:$G$5503,7,0)&amp;D1777</f>
        <v>2006Yes</v>
      </c>
      <c r="I1777">
        <f>VLOOKUP(A1777,'compiled works'!$A$6:$G$5503,7,0)</f>
        <v>2006</v>
      </c>
      <c r="J1777" t="str">
        <f>VLOOKUP(A1777,'compiled works'!$A$6:$K$5254,11,0)</f>
        <v>Cavitation</v>
      </c>
      <c r="M1777" s="1"/>
    </row>
    <row r="1778" spans="1:13">
      <c r="A1778">
        <v>2963</v>
      </c>
      <c r="C1778" s="1" t="s">
        <v>1301</v>
      </c>
      <c r="D1778" s="1" t="s">
        <v>29</v>
      </c>
      <c r="E1778" s="1"/>
      <c r="F1778" t="s">
        <v>29973</v>
      </c>
      <c r="G1778">
        <f>VLOOKUP(A1778,'compiled works'!$A$6:$R$5503,18,0)</f>
        <v>80</v>
      </c>
      <c r="H1778" t="str">
        <f>VLOOKUP(A1778,'compiled works'!$A$6:$G$5503,7,0)&amp;D1778</f>
        <v>2006Yes</v>
      </c>
      <c r="I1778">
        <f>VLOOKUP(A1778,'compiled works'!$A$6:$G$5503,7,0)</f>
        <v>2006</v>
      </c>
      <c r="J1778" t="str">
        <f>VLOOKUP(A1778,'compiled works'!$A$6:$K$5254,11,0)</f>
        <v>Cavitation</v>
      </c>
      <c r="M1778" s="1"/>
    </row>
    <row r="1779" spans="1:13">
      <c r="A1779">
        <v>5073</v>
      </c>
      <c r="C1779" s="1" t="s">
        <v>1301</v>
      </c>
      <c r="D1779" s="1" t="s">
        <v>29</v>
      </c>
      <c r="E1779" s="3"/>
      <c r="F1779" t="s">
        <v>29973</v>
      </c>
      <c r="G1779">
        <f>VLOOKUP(A1779,'compiled works'!$A$6:$R$5503,18,0)</f>
        <v>281</v>
      </c>
      <c r="H1779" t="str">
        <f>VLOOKUP(A1779,'compiled works'!$A$6:$G$5503,7,0)&amp;D1779</f>
        <v>2006Yes</v>
      </c>
      <c r="I1779">
        <f>VLOOKUP(A1779,'compiled works'!$A$6:$G$5503,7,0)</f>
        <v>2006</v>
      </c>
      <c r="J1779" t="str">
        <f>VLOOKUP(A1779,'compiled works'!$A$6:$K$5254,11,0)</f>
        <v>Cavitation</v>
      </c>
      <c r="M1779" s="1"/>
    </row>
    <row r="1780" spans="1:13">
      <c r="A1780">
        <v>5074</v>
      </c>
      <c r="C1780" s="1" t="s">
        <v>1301</v>
      </c>
      <c r="D1780" s="1" t="s">
        <v>29</v>
      </c>
      <c r="E1780" s="3"/>
      <c r="F1780" t="s">
        <v>29973</v>
      </c>
      <c r="G1780">
        <f>VLOOKUP(A1780,'compiled works'!$A$6:$R$5503,18,0)</f>
        <v>281</v>
      </c>
      <c r="H1780" t="str">
        <f>VLOOKUP(A1780,'compiled works'!$A$6:$G$5503,7,0)&amp;D1780</f>
        <v>2006Yes</v>
      </c>
      <c r="I1780">
        <f>VLOOKUP(A1780,'compiled works'!$A$6:$G$5503,7,0)</f>
        <v>2006</v>
      </c>
      <c r="J1780" t="str">
        <f>VLOOKUP(A1780,'compiled works'!$A$6:$K$5254,11,0)</f>
        <v>Cavitation</v>
      </c>
      <c r="M1780" s="1"/>
    </row>
    <row r="1781" spans="1:13">
      <c r="A1781">
        <v>2947</v>
      </c>
      <c r="C1781" s="1" t="s">
        <v>28258</v>
      </c>
      <c r="D1781" s="1" t="s">
        <v>18</v>
      </c>
      <c r="E1781" s="1"/>
      <c r="F1781" t="s">
        <v>30182</v>
      </c>
      <c r="G1781">
        <f>VLOOKUP(A1781,'compiled works'!$A$6:$R$5503,18,0)</f>
        <v>280</v>
      </c>
      <c r="H1781" t="str">
        <f>VLOOKUP(A1781,'compiled works'!$A$6:$G$5503,7,0)&amp;D1781</f>
        <v>2006No</v>
      </c>
      <c r="I1781">
        <f>VLOOKUP(A1781,'compiled works'!$A$6:$G$5503,7,0)</f>
        <v>2006</v>
      </c>
      <c r="J1781" t="str">
        <f>VLOOKUP(A1781,'compiled works'!$A$6:$K$5254,11,0)</f>
        <v>Li-D, C-D, Be-D, Al-D, Zr-D, Pd-D, Ta-D (all ion beam, only C did not have positive results)</v>
      </c>
      <c r="M1781" s="1"/>
    </row>
    <row r="1782" spans="1:13">
      <c r="A1782">
        <v>671</v>
      </c>
      <c r="C1782" t="s">
        <v>18410</v>
      </c>
      <c r="D1782" t="s">
        <v>18</v>
      </c>
      <c r="F1782" t="s">
        <v>29947</v>
      </c>
      <c r="G1782">
        <f>VLOOKUP(A1782,'compiled works'!$A$6:$R$5503,18,0)</f>
        <v>48</v>
      </c>
      <c r="H1782" t="str">
        <f>VLOOKUP(A1782,'compiled works'!$A$6:$G$5503,7,0)&amp;D1782</f>
        <v>2006No</v>
      </c>
      <c r="I1782">
        <f>VLOOKUP(A1782,'compiled works'!$A$6:$G$5503,7,0)</f>
        <v>2006</v>
      </c>
      <c r="J1782" t="str">
        <f>VLOOKUP(A1782,'compiled works'!$A$6:$K$5254,11,0)</f>
        <v>Cs to Pr in Pd-D</v>
      </c>
      <c r="M1782" s="1"/>
    </row>
    <row r="1783" spans="1:13">
      <c r="A1783">
        <v>839</v>
      </c>
      <c r="C1783" t="s">
        <v>18410</v>
      </c>
      <c r="D1783" t="s">
        <v>29</v>
      </c>
      <c r="F1783" t="s">
        <v>29963</v>
      </c>
      <c r="G1783">
        <f>VLOOKUP(A1783,'compiled works'!$A$6:$R$5503,18,0)</f>
        <v>48</v>
      </c>
      <c r="H1783" t="str">
        <f>VLOOKUP(A1783,'compiled works'!$A$6:$G$5503,7,0)&amp;D1783</f>
        <v>2006Yes</v>
      </c>
      <c r="I1783">
        <f>VLOOKUP(A1783,'compiled works'!$A$6:$G$5503,7,0)</f>
        <v>2006</v>
      </c>
      <c r="J1783" t="str">
        <f>VLOOKUP(A1783,'compiled works'!$A$6:$K$5254,11,0)</f>
        <v>Cs to Pr in Pd-D</v>
      </c>
      <c r="M1783" s="1"/>
    </row>
    <row r="1784" spans="1:13">
      <c r="A1784">
        <v>2432</v>
      </c>
      <c r="C1784" t="s">
        <v>18410</v>
      </c>
      <c r="D1784" t="s">
        <v>18</v>
      </c>
      <c r="F1784" t="s">
        <v>29947</v>
      </c>
      <c r="G1784">
        <f>VLOOKUP(A1784,'compiled works'!$A$6:$R$5503,18,0)</f>
        <v>186</v>
      </c>
      <c r="H1784" t="str">
        <f>VLOOKUP(A1784,'compiled works'!$A$6:$G$5503,7,0)&amp;D1784</f>
        <v>2006No</v>
      </c>
      <c r="I1784">
        <f>VLOOKUP(A1784,'compiled works'!$A$6:$G$5503,7,0)</f>
        <v>2006</v>
      </c>
      <c r="J1784" t="str">
        <f>VLOOKUP(A1784,'compiled works'!$A$6:$K$5254,11,0)</f>
        <v>Cs to Pr in Pd-D</v>
      </c>
      <c r="M1784" s="1"/>
    </row>
    <row r="1785" spans="1:13">
      <c r="A1785">
        <v>2947</v>
      </c>
      <c r="C1785" s="1" t="s">
        <v>22182</v>
      </c>
      <c r="D1785" s="1" t="s">
        <v>29</v>
      </c>
      <c r="E1785" s="1"/>
      <c r="F1785" t="s">
        <v>30181</v>
      </c>
      <c r="G1785">
        <f>VLOOKUP(A1785,'compiled works'!$A$6:$R$5503,18,0)</f>
        <v>280</v>
      </c>
      <c r="H1785" t="str">
        <f>VLOOKUP(A1785,'compiled works'!$A$6:$G$5503,7,0)&amp;D1785</f>
        <v>2006Yes</v>
      </c>
      <c r="I1785">
        <f>VLOOKUP(A1785,'compiled works'!$A$6:$G$5503,7,0)</f>
        <v>2006</v>
      </c>
      <c r="J1785" t="str">
        <f>VLOOKUP(A1785,'compiled works'!$A$6:$K$5254,11,0)</f>
        <v>Li-D, C-D, Be-D, Al-D, Zr-D, Pd-D, Ta-D (all ion beam, only C did not have positive results)</v>
      </c>
      <c r="M1785" s="1"/>
    </row>
    <row r="1786" spans="1:13">
      <c r="A1786">
        <v>496</v>
      </c>
      <c r="C1786" t="s">
        <v>18103</v>
      </c>
      <c r="D1786" t="s">
        <v>29</v>
      </c>
      <c r="F1786" t="s">
        <v>29914</v>
      </c>
      <c r="G1786">
        <f>VLOOKUP(A1786,'compiled works'!$A$6:$R$5503,18,0)</f>
        <v>130</v>
      </c>
      <c r="H1786" t="str">
        <f>VLOOKUP(A1786,'compiled works'!$A$6:$G$5503,7,0)&amp;D1786</f>
        <v>2006Yes</v>
      </c>
      <c r="I1786">
        <f>VLOOKUP(A1786,'compiled works'!$A$6:$G$5503,7,0)</f>
        <v>2006</v>
      </c>
      <c r="J1786" t="str">
        <f>VLOOKUP(A1786,'compiled works'!$A$6:$K$5254,11,0)</f>
        <v>Ni-H gas load</v>
      </c>
      <c r="M1786" s="1"/>
    </row>
    <row r="1787" spans="1:13">
      <c r="A1787">
        <v>5071</v>
      </c>
      <c r="C1787" s="1" t="s">
        <v>17875</v>
      </c>
      <c r="D1787" s="1" t="s">
        <v>29</v>
      </c>
      <c r="E1787" s="3"/>
      <c r="F1787" t="s">
        <v>29914</v>
      </c>
      <c r="G1787">
        <f>VLOOKUP(A1787,'compiled works'!$A$6:$R$5503,18,0)</f>
        <v>211</v>
      </c>
      <c r="H1787" t="str">
        <f>VLOOKUP(A1787,'compiled works'!$A$6:$G$5503,7,0)&amp;D1787</f>
        <v>2006Yes</v>
      </c>
      <c r="I1787">
        <f>VLOOKUP(A1787,'compiled works'!$A$6:$G$5503,7,0)</f>
        <v>2006</v>
      </c>
      <c r="J1787" t="str">
        <f>VLOOKUP(A1787,'compiled works'!$A$6:$K$5254,11,0)</f>
        <v>Ni-H plasma electrolysis</v>
      </c>
      <c r="M1787" s="1">
        <v>40</v>
      </c>
    </row>
    <row r="1788" spans="1:13">
      <c r="A1788">
        <v>5070</v>
      </c>
      <c r="C1788" t="s">
        <v>10100</v>
      </c>
      <c r="D1788" s="1" t="s">
        <v>29</v>
      </c>
      <c r="F1788" t="str">
        <f>VLOOKUP(A1788,'compiled works'!$A$6:$G$5503,7,0)&amp;MID(C1788,1,4)&amp;D1788</f>
        <v>2006OtheYes</v>
      </c>
      <c r="G1788">
        <f>VLOOKUP(A1788,'compiled works'!$A$6:$R$5503,18,0)</f>
        <v>211</v>
      </c>
      <c r="H1788" t="str">
        <f>VLOOKUP(A1788,'compiled works'!$A$6:$G$5503,7,0)&amp;D1788</f>
        <v>2006Yes</v>
      </c>
      <c r="I1788">
        <f>VLOOKUP(A1788,'compiled works'!$A$6:$G$5503,7,0)</f>
        <v>2006</v>
      </c>
      <c r="J1788" t="str">
        <f>VLOOKUP(A1788,'compiled works'!$A$6:$K$5254,11,0)</f>
        <v>Other</v>
      </c>
      <c r="M1788" s="1"/>
    </row>
    <row r="1789" spans="1:13">
      <c r="A1789">
        <v>2318</v>
      </c>
      <c r="C1789" t="s">
        <v>10100</v>
      </c>
      <c r="D1789" t="s">
        <v>29</v>
      </c>
      <c r="F1789" t="s">
        <v>30137</v>
      </c>
      <c r="G1789">
        <f>VLOOKUP(A1789,'compiled works'!$A$6:$R$5503,18,0)</f>
        <v>309</v>
      </c>
      <c r="H1789" t="str">
        <f>VLOOKUP(A1789,'compiled works'!$A$6:$G$5503,7,0)&amp;D1789</f>
        <v>2006Yes</v>
      </c>
      <c r="I1789">
        <f>VLOOKUP(A1789,'compiled works'!$A$6:$G$5503,7,0)</f>
        <v>2006</v>
      </c>
      <c r="J1789" t="str">
        <f>VLOOKUP(A1789,'compiled works'!$A$6:$K$5254,11,0)</f>
        <v>Others</v>
      </c>
      <c r="M1789" s="1"/>
    </row>
    <row r="1790" spans="1:13">
      <c r="A1790">
        <v>5078</v>
      </c>
      <c r="C1790" t="s">
        <v>10100</v>
      </c>
      <c r="D1790" s="1" t="s">
        <v>29</v>
      </c>
      <c r="F1790" t="str">
        <f>VLOOKUP(A1790,'compiled works'!$A$6:$G$5503,7,0)&amp;MID(C1790,1,4)&amp;D1790</f>
        <v>2006OtheYes</v>
      </c>
      <c r="G1790">
        <f>VLOOKUP(A1790,'compiled works'!$A$6:$R$5503,18,0)</f>
        <v>310</v>
      </c>
      <c r="H1790" t="str">
        <f>VLOOKUP(A1790,'compiled works'!$A$6:$G$5503,7,0)&amp;D1790</f>
        <v>2006Yes</v>
      </c>
      <c r="I1790">
        <f>VLOOKUP(A1790,'compiled works'!$A$6:$G$5503,7,0)</f>
        <v>2006</v>
      </c>
      <c r="J1790" t="str">
        <f>VLOOKUP(A1790,'compiled works'!$A$6:$K$5254,11,0)</f>
        <v>Other</v>
      </c>
      <c r="M1790" s="1"/>
    </row>
    <row r="1791" spans="1:13">
      <c r="A1791">
        <v>813</v>
      </c>
      <c r="C1791" t="s">
        <v>298</v>
      </c>
      <c r="D1791" t="s">
        <v>29</v>
      </c>
      <c r="E1791" t="s">
        <v>18659</v>
      </c>
      <c r="F1791" t="s">
        <v>29960</v>
      </c>
      <c r="G1791">
        <f>VLOOKUP(A1791,'compiled works'!$A$6:$R$5503,18,0)</f>
        <v>8</v>
      </c>
      <c r="H1791" t="str">
        <f>VLOOKUP(A1791,'compiled works'!$A$6:$G$5503,7,0)&amp;D1791</f>
        <v>2006Yes</v>
      </c>
      <c r="I1791">
        <f>VLOOKUP(A1791,'compiled works'!$A$6:$G$5503,7,0)</f>
        <v>2006</v>
      </c>
      <c r="J1791" t="str">
        <f>VLOOKUP(A1791,'compiled works'!$A$6:$K$5254,11,0)</f>
        <v>Pd-D electrolysis</v>
      </c>
      <c r="M1791" s="1"/>
    </row>
    <row r="1792" spans="1:13">
      <c r="A1792">
        <v>2946</v>
      </c>
      <c r="C1792" s="44" t="s">
        <v>28257</v>
      </c>
      <c r="D1792" s="1" t="s">
        <v>29</v>
      </c>
      <c r="E1792" s="1"/>
      <c r="F1792" t="s">
        <v>29960</v>
      </c>
      <c r="G1792">
        <f>VLOOKUP(A1792,'compiled works'!$A$6:$R$5503,18,0)</f>
        <v>57</v>
      </c>
      <c r="H1792" t="str">
        <f>VLOOKUP(A1792,'compiled works'!$A$6:$G$5503,7,0)&amp;D1792</f>
        <v>2006Yes</v>
      </c>
      <c r="I1792">
        <f>VLOOKUP(A1792,'compiled works'!$A$6:$G$5503,7,0)</f>
        <v>2006</v>
      </c>
      <c r="J1792" t="str">
        <f>VLOOKUP(A1792,'compiled works'!$A$6:$K$5254,11,0)</f>
        <v>Pd-D gas loading, Pd-D electrolysis</v>
      </c>
      <c r="M1792" s="1"/>
    </row>
    <row r="1793" spans="1:13">
      <c r="A1793">
        <v>1311</v>
      </c>
      <c r="C1793" t="s">
        <v>298</v>
      </c>
      <c r="D1793" t="s">
        <v>29</v>
      </c>
      <c r="F1793" t="s">
        <v>29960</v>
      </c>
      <c r="G1793">
        <f>VLOOKUP(A1793,'compiled works'!$A$6:$R$5503,18,0)</f>
        <v>171</v>
      </c>
      <c r="H1793" t="str">
        <f>VLOOKUP(A1793,'compiled works'!$A$6:$G$5503,7,0)&amp;D1793</f>
        <v>2006Yes</v>
      </c>
      <c r="I1793">
        <f>VLOOKUP(A1793,'compiled works'!$A$6:$G$5503,7,0)</f>
        <v>2006</v>
      </c>
      <c r="J1793" t="str">
        <f>VLOOKUP(A1793,'compiled works'!$A$6:$K$5254,11,0)</f>
        <v>Pd-D electrolysis</v>
      </c>
      <c r="M1793" s="1"/>
    </row>
    <row r="1794" spans="1:13">
      <c r="A1794">
        <v>2964</v>
      </c>
      <c r="C1794" s="1" t="s">
        <v>298</v>
      </c>
      <c r="D1794" s="1" t="s">
        <v>29</v>
      </c>
      <c r="E1794" s="1"/>
      <c r="F1794" t="s">
        <v>29960</v>
      </c>
      <c r="G1794">
        <f>VLOOKUP(A1794,'compiled works'!$A$6:$R$5503,18,0)</f>
        <v>171</v>
      </c>
      <c r="H1794" t="str">
        <f>VLOOKUP(A1794,'compiled works'!$A$6:$G$5503,7,0)&amp;D1794</f>
        <v>2006Yes</v>
      </c>
      <c r="I1794">
        <f>VLOOKUP(A1794,'compiled works'!$A$6:$G$5503,7,0)</f>
        <v>2006</v>
      </c>
      <c r="J1794" t="str">
        <f>VLOOKUP(A1794,'compiled works'!$A$6:$K$5254,11,0)</f>
        <v>Pd-D electrolysis</v>
      </c>
      <c r="M1794" s="1"/>
    </row>
    <row r="1795" spans="1:13">
      <c r="A1795">
        <v>1915</v>
      </c>
      <c r="C1795" t="s">
        <v>298</v>
      </c>
      <c r="D1795" t="s">
        <v>29</v>
      </c>
      <c r="E1795" t="s">
        <v>18659</v>
      </c>
      <c r="F1795" t="s">
        <v>29960</v>
      </c>
      <c r="G1795">
        <f>VLOOKUP(A1795,'compiled works'!$A$6:$R$5503,18,0)</f>
        <v>237</v>
      </c>
      <c r="H1795" t="str">
        <f>VLOOKUP(A1795,'compiled works'!$A$6:$G$5503,7,0)&amp;D1795</f>
        <v>2006Yes</v>
      </c>
      <c r="I1795">
        <f>VLOOKUP(A1795,'compiled works'!$A$6:$G$5503,7,0)</f>
        <v>2006</v>
      </c>
      <c r="J1795" t="str">
        <f>VLOOKUP(A1795,'compiled works'!$A$6:$K$5254,11,0)</f>
        <v>Pd-D electrolysis</v>
      </c>
      <c r="M1795" s="1"/>
    </row>
    <row r="1796" spans="1:13">
      <c r="A1796">
        <v>2946</v>
      </c>
      <c r="C1796" s="1" t="s">
        <v>36</v>
      </c>
      <c r="D1796" s="1" t="s">
        <v>29</v>
      </c>
      <c r="E1796" s="1"/>
      <c r="F1796" t="s">
        <v>29960</v>
      </c>
      <c r="G1796">
        <f>VLOOKUP(A1796,'compiled works'!$A$6:$R$5503,18,0)</f>
        <v>57</v>
      </c>
      <c r="H1796" t="str">
        <f>VLOOKUP(A1796,'compiled works'!$A$6:$G$5503,7,0)&amp;D1796</f>
        <v>2006Yes</v>
      </c>
      <c r="I1796">
        <f>VLOOKUP(A1796,'compiled works'!$A$6:$G$5503,7,0)</f>
        <v>2006</v>
      </c>
      <c r="J1796" t="str">
        <f>VLOOKUP(A1796,'compiled works'!$A$6:$K$5254,11,0)</f>
        <v>Pd-D gas loading, Pd-D electrolysis</v>
      </c>
      <c r="M1796" s="1"/>
    </row>
    <row r="1797" spans="1:13">
      <c r="A1797">
        <v>2485</v>
      </c>
      <c r="C1797" t="s">
        <v>605</v>
      </c>
      <c r="D1797" t="s">
        <v>29</v>
      </c>
      <c r="F1797" t="s">
        <v>29960</v>
      </c>
      <c r="G1797">
        <f>VLOOKUP(A1797,'compiled works'!$A$6:$R$5503,18,0)</f>
        <v>97</v>
      </c>
      <c r="H1797" t="str">
        <f>VLOOKUP(A1797,'compiled works'!$A$6:$G$5503,7,0)&amp;D1797</f>
        <v>2006Yes</v>
      </c>
      <c r="I1797">
        <f>VLOOKUP(A1797,'compiled works'!$A$6:$G$5503,7,0)</f>
        <v>2006</v>
      </c>
      <c r="J1797" t="str">
        <f>VLOOKUP(A1797,'compiled works'!$A$6:$K$5254,11,0)</f>
        <v>Pd-D glow discharge</v>
      </c>
      <c r="M1797" s="1"/>
    </row>
    <row r="1798" spans="1:13">
      <c r="A1798">
        <v>2492</v>
      </c>
      <c r="C1798" t="s">
        <v>605</v>
      </c>
      <c r="D1798" t="s">
        <v>29</v>
      </c>
      <c r="F1798" t="s">
        <v>29960</v>
      </c>
      <c r="G1798">
        <f>VLOOKUP(A1798,'compiled works'!$A$6:$R$5503,18,0)</f>
        <v>97</v>
      </c>
      <c r="H1798" t="str">
        <f>VLOOKUP(A1798,'compiled works'!$A$6:$G$5503,7,0)&amp;D1798</f>
        <v>2006Yes</v>
      </c>
      <c r="I1798">
        <f>VLOOKUP(A1798,'compiled works'!$A$6:$G$5503,7,0)</f>
        <v>2006</v>
      </c>
      <c r="J1798" t="str">
        <f>VLOOKUP(A1798,'compiled works'!$A$6:$K$5254,11,0)</f>
        <v>Pd-D glow discharge</v>
      </c>
      <c r="M1798" s="1"/>
    </row>
    <row r="1799" spans="1:13">
      <c r="A1799">
        <v>2951</v>
      </c>
      <c r="C1799" s="1" t="s">
        <v>605</v>
      </c>
      <c r="D1799" s="1" t="s">
        <v>29</v>
      </c>
      <c r="E1799" s="1"/>
      <c r="F1799" t="s">
        <v>29960</v>
      </c>
      <c r="G1799">
        <f>VLOOKUP(A1799,'compiled works'!$A$6:$R$5503,18,0)</f>
        <v>97</v>
      </c>
      <c r="H1799" t="str">
        <f>VLOOKUP(A1799,'compiled works'!$A$6:$G$5503,7,0)&amp;D1799</f>
        <v>2006Yes</v>
      </c>
      <c r="I1799">
        <f>VLOOKUP(A1799,'compiled works'!$A$6:$G$5503,7,0)</f>
        <v>2006</v>
      </c>
      <c r="J1799" t="str">
        <f>VLOOKUP(A1799,'compiled works'!$A$6:$K$5254,11,0)</f>
        <v>Pd-D glow discharge</v>
      </c>
      <c r="M1799" s="1"/>
    </row>
    <row r="1800" spans="1:13">
      <c r="A1800">
        <v>2947</v>
      </c>
      <c r="C1800" s="1" t="s">
        <v>7876</v>
      </c>
      <c r="D1800" s="1" t="s">
        <v>29</v>
      </c>
      <c r="E1800" s="1"/>
      <c r="F1800" t="s">
        <v>29960</v>
      </c>
      <c r="G1800">
        <f>VLOOKUP(A1800,'compiled works'!$A$6:$R$5503,18,0)</f>
        <v>280</v>
      </c>
      <c r="H1800" t="str">
        <f>VLOOKUP(A1800,'compiled works'!$A$6:$G$5503,7,0)&amp;D1800</f>
        <v>2006Yes</v>
      </c>
      <c r="I1800">
        <f>VLOOKUP(A1800,'compiled works'!$A$6:$G$5503,7,0)</f>
        <v>2006</v>
      </c>
      <c r="J1800" t="str">
        <f>VLOOKUP(A1800,'compiled works'!$A$6:$K$5254,11,0)</f>
        <v>Li-D, C-D, Be-D, Al-D, Zr-D, Pd-D, Ta-D (all ion beam, only C did not have positive results)</v>
      </c>
      <c r="M1800" s="1"/>
    </row>
    <row r="1801" spans="1:13">
      <c r="A1801">
        <v>2947</v>
      </c>
      <c r="C1801" s="1" t="s">
        <v>28261</v>
      </c>
      <c r="D1801" s="1" t="s">
        <v>29</v>
      </c>
      <c r="E1801" s="1"/>
      <c r="F1801" t="s">
        <v>30186</v>
      </c>
      <c r="G1801">
        <f>VLOOKUP(A1801,'compiled works'!$A$6:$R$5503,18,0)</f>
        <v>280</v>
      </c>
      <c r="H1801" t="str">
        <f>VLOOKUP(A1801,'compiled works'!$A$6:$G$5503,7,0)&amp;D1801</f>
        <v>2006Yes</v>
      </c>
      <c r="I1801">
        <f>VLOOKUP(A1801,'compiled works'!$A$6:$G$5503,7,0)</f>
        <v>2006</v>
      </c>
      <c r="J1801" t="str">
        <f>VLOOKUP(A1801,'compiled works'!$A$6:$K$5254,11,0)</f>
        <v>Li-D, C-D, Be-D, Al-D, Zr-D, Pd-D, Ta-D (all ion beam, only C did not have positive results)</v>
      </c>
      <c r="M1801" s="1"/>
    </row>
    <row r="1802" spans="1:13">
      <c r="A1802">
        <v>2099</v>
      </c>
      <c r="C1802" t="s">
        <v>30</v>
      </c>
      <c r="D1802" t="s">
        <v>29</v>
      </c>
      <c r="F1802" t="s">
        <v>30120</v>
      </c>
      <c r="G1802">
        <f>VLOOKUP(A1802,'compiled works'!$A$6:$R$5503,18,0)</f>
        <v>190</v>
      </c>
      <c r="H1802" t="str">
        <f>VLOOKUP(A1802,'compiled works'!$A$6:$G$5503,7,0)&amp;D1802</f>
        <v>2006Yes</v>
      </c>
      <c r="I1802">
        <f>VLOOKUP(A1802,'compiled works'!$A$6:$G$5503,7,0)</f>
        <v>2006</v>
      </c>
      <c r="J1802" t="str">
        <f>VLOOKUP(A1802,'compiled works'!$A$6:$K$5254,11,0)</f>
        <v>W-H plasma electrolysis</v>
      </c>
      <c r="M1802" s="1"/>
    </row>
    <row r="1803" spans="1:13">
      <c r="A1803">
        <v>2947</v>
      </c>
      <c r="C1803" s="1" t="s">
        <v>28260</v>
      </c>
      <c r="D1803" s="1" t="s">
        <v>29</v>
      </c>
      <c r="E1803" s="1"/>
      <c r="F1803" t="s">
        <v>30185</v>
      </c>
      <c r="G1803">
        <f>VLOOKUP(A1803,'compiled works'!$A$6:$R$5503,18,0)</f>
        <v>280</v>
      </c>
      <c r="H1803" t="str">
        <f>VLOOKUP(A1803,'compiled works'!$A$6:$G$5503,7,0)&amp;D1803</f>
        <v>2006Yes</v>
      </c>
      <c r="I1803">
        <f>VLOOKUP(A1803,'compiled works'!$A$6:$G$5503,7,0)</f>
        <v>2006</v>
      </c>
      <c r="J1803" t="str">
        <f>VLOOKUP(A1803,'compiled works'!$A$6:$K$5254,11,0)</f>
        <v>Li-D, C-D, Be-D, Al-D, Zr-D, Pd-D, Ta-D (all ion beam, only C did not have positive results)</v>
      </c>
      <c r="M1803" s="1"/>
    </row>
    <row r="1804" spans="1:13">
      <c r="A1804">
        <v>2941</v>
      </c>
      <c r="C1804" s="1" t="s">
        <v>1301</v>
      </c>
      <c r="D1804" s="1" t="s">
        <v>29</v>
      </c>
      <c r="E1804" s="1"/>
      <c r="F1804" t="s">
        <v>30179</v>
      </c>
      <c r="G1804">
        <f>VLOOKUP(A1804,'compiled works'!$A$6:$R$5503,18,0)</f>
        <v>59</v>
      </c>
      <c r="H1804" t="str">
        <f>VLOOKUP(A1804,'compiled works'!$A$6:$G$5503,7,0)&amp;D1804</f>
        <v>2007Yes</v>
      </c>
      <c r="I1804">
        <f>VLOOKUP(A1804,'compiled works'!$A$6:$G$5503,7,0)</f>
        <v>2007</v>
      </c>
      <c r="J1804" t="str">
        <f>VLOOKUP(A1804,'compiled works'!$A$6:$K$5254,11,0)</f>
        <v>Cavitation</v>
      </c>
      <c r="M1804" s="1"/>
    </row>
    <row r="1805" spans="1:13">
      <c r="A1805">
        <v>2938</v>
      </c>
      <c r="C1805" s="1" t="s">
        <v>1301</v>
      </c>
      <c r="D1805" s="1" t="s">
        <v>29</v>
      </c>
      <c r="E1805" s="1"/>
      <c r="F1805" t="s">
        <v>30179</v>
      </c>
      <c r="G1805">
        <f>VLOOKUP(A1805,'compiled works'!$A$6:$R$5503,18,0)</f>
        <v>80</v>
      </c>
      <c r="H1805" t="str">
        <f>VLOOKUP(A1805,'compiled works'!$A$6:$G$5503,7,0)&amp;D1805</f>
        <v>2007Yes</v>
      </c>
      <c r="I1805">
        <f>VLOOKUP(A1805,'compiled works'!$A$6:$G$5503,7,0)</f>
        <v>2007</v>
      </c>
      <c r="J1805" t="str">
        <f>VLOOKUP(A1805,'compiled works'!$A$6:$K$5254,11,0)</f>
        <v>Cavitation</v>
      </c>
      <c r="M1805" s="1"/>
    </row>
    <row r="1806" spans="1:13">
      <c r="A1806">
        <v>2373</v>
      </c>
      <c r="C1806" t="s">
        <v>18410</v>
      </c>
      <c r="D1806" t="s">
        <v>29</v>
      </c>
      <c r="F1806" t="s">
        <v>30102</v>
      </c>
      <c r="G1806">
        <f>VLOOKUP(A1806,'compiled works'!$A$6:$R$5503,18,0)</f>
        <v>186</v>
      </c>
      <c r="H1806" t="str">
        <f>VLOOKUP(A1806,'compiled works'!$A$6:$G$5503,7,0)&amp;D1806</f>
        <v>2007Yes</v>
      </c>
      <c r="I1806">
        <f>VLOOKUP(A1806,'compiled works'!$A$6:$G$5503,7,0)</f>
        <v>2007</v>
      </c>
      <c r="J1806" t="str">
        <f>VLOOKUP(A1806,'compiled works'!$A$6:$K$5254,11,0)</f>
        <v>Cs to Pr in Pd-D</v>
      </c>
      <c r="M1806" s="1"/>
    </row>
    <row r="1807" spans="1:13">
      <c r="A1807">
        <v>1785</v>
      </c>
      <c r="C1807" t="s">
        <v>18410</v>
      </c>
      <c r="D1807" t="s">
        <v>29</v>
      </c>
      <c r="F1807" t="s">
        <v>30102</v>
      </c>
      <c r="G1807">
        <f>VLOOKUP(A1807,'compiled works'!$A$6:$R$5503,18,0)</f>
        <v>312</v>
      </c>
      <c r="H1807" t="str">
        <f>VLOOKUP(A1807,'compiled works'!$A$6:$G$5503,7,0)&amp;D1807</f>
        <v>2007Yes</v>
      </c>
      <c r="I1807">
        <f>VLOOKUP(A1807,'compiled works'!$A$6:$G$5503,7,0)</f>
        <v>2007</v>
      </c>
      <c r="J1807" t="str">
        <f>VLOOKUP(A1807,'compiled works'!$A$6:$K$5254,11,0)</f>
        <v>Cs to Pr in Pd-D</v>
      </c>
      <c r="M1807" s="1"/>
    </row>
    <row r="1808" spans="1:13">
      <c r="A1808">
        <v>251</v>
      </c>
      <c r="C1808" t="s">
        <v>5171</v>
      </c>
      <c r="D1808" t="s">
        <v>29</v>
      </c>
      <c r="F1808" t="s">
        <v>29876</v>
      </c>
      <c r="G1808">
        <f>VLOOKUP(A1808,'compiled works'!$A$6:$R$5503,18,0)</f>
        <v>9</v>
      </c>
      <c r="H1808" t="str">
        <f>VLOOKUP(A1808,'compiled works'!$A$6:$G$5503,7,0)&amp;D1808</f>
        <v>2007Yes</v>
      </c>
      <c r="I1808">
        <f>VLOOKUP(A1808,'compiled works'!$A$6:$G$5503,7,0)</f>
        <v>2007</v>
      </c>
      <c r="J1808" t="str">
        <f>VLOOKUP(A1808,'compiled works'!$A$6:$K$5254,11,0)</f>
        <v>Ni-H electrolysis</v>
      </c>
      <c r="M1808" s="1"/>
    </row>
    <row r="1809" spans="1:13">
      <c r="A1809">
        <v>296</v>
      </c>
      <c r="C1809" t="s">
        <v>5171</v>
      </c>
      <c r="D1809" t="s">
        <v>29</v>
      </c>
      <c r="F1809" t="s">
        <v>29876</v>
      </c>
      <c r="G1809">
        <f>VLOOKUP(A1809,'compiled works'!$A$6:$R$5503,18,0)</f>
        <v>91</v>
      </c>
      <c r="H1809" t="str">
        <f>VLOOKUP(A1809,'compiled works'!$A$6:$G$5503,7,0)&amp;D1809</f>
        <v>2007Yes</v>
      </c>
      <c r="I1809">
        <f>VLOOKUP(A1809,'compiled works'!$A$6:$G$5503,7,0)</f>
        <v>2007</v>
      </c>
      <c r="J1809" t="str">
        <f>VLOOKUP(A1809,'compiled works'!$A$6:$K$5254,11,0)</f>
        <v>Ni-H electrolysis</v>
      </c>
      <c r="M1809" s="1"/>
    </row>
    <row r="1810" spans="1:13">
      <c r="A1810">
        <v>584</v>
      </c>
      <c r="C1810" t="s">
        <v>18103</v>
      </c>
      <c r="D1810" t="s">
        <v>29</v>
      </c>
      <c r="F1810" t="s">
        <v>29876</v>
      </c>
      <c r="G1810">
        <f>VLOOKUP(A1810,'compiled works'!$A$6:$R$5503,18,0)</f>
        <v>209</v>
      </c>
      <c r="H1810" t="str">
        <f>VLOOKUP(A1810,'compiled works'!$A$6:$G$5503,7,0)&amp;D1810</f>
        <v>2007Yes</v>
      </c>
      <c r="I1810">
        <f>VLOOKUP(A1810,'compiled works'!$A$6:$G$5503,7,0)</f>
        <v>2007</v>
      </c>
      <c r="J1810" t="str">
        <f>VLOOKUP(A1810,'compiled works'!$A$6:$K$5254,11,0)</f>
        <v>Ni-H gas load</v>
      </c>
      <c r="M1810" s="1"/>
    </row>
    <row r="1811" spans="1:13">
      <c r="A1811">
        <v>1878</v>
      </c>
      <c r="C1811" t="s">
        <v>10100</v>
      </c>
      <c r="D1811" t="s">
        <v>29</v>
      </c>
      <c r="E1811" t="s">
        <v>18659</v>
      </c>
      <c r="F1811" t="s">
        <v>29899</v>
      </c>
      <c r="G1811">
        <f>VLOOKUP(A1811,'compiled works'!$A$6:$R$5503,18,0)</f>
        <v>22</v>
      </c>
      <c r="H1811" t="str">
        <f>VLOOKUP(A1811,'compiled works'!$A$6:$G$5503,7,0)&amp;D1811</f>
        <v>2007Yes</v>
      </c>
      <c r="I1811">
        <f>VLOOKUP(A1811,'compiled works'!$A$6:$G$5503,7,0)</f>
        <v>2007</v>
      </c>
      <c r="J1811" t="str">
        <f>VLOOKUP(A1811,'compiled works'!$A$6:$K$5254,11,0)</f>
        <v>Others</v>
      </c>
      <c r="M1811" s="1"/>
    </row>
    <row r="1812" spans="1:13">
      <c r="A1812">
        <v>367</v>
      </c>
      <c r="C1812" t="s">
        <v>10100</v>
      </c>
      <c r="D1812" t="s">
        <v>29</v>
      </c>
      <c r="F1812" t="s">
        <v>29899</v>
      </c>
      <c r="G1812">
        <f>VLOOKUP(A1812,'compiled works'!$A$6:$R$5503,18,0)</f>
        <v>238</v>
      </c>
      <c r="H1812" t="str">
        <f>VLOOKUP(A1812,'compiled works'!$A$6:$G$5503,7,0)&amp;D1812</f>
        <v>2007Yes</v>
      </c>
      <c r="I1812">
        <f>VLOOKUP(A1812,'compiled works'!$A$6:$G$5503,7,0)</f>
        <v>2007</v>
      </c>
      <c r="J1812" t="str">
        <f>VLOOKUP(A1812,'compiled works'!$A$6:$K$5254,11,0)</f>
        <v>Others</v>
      </c>
      <c r="M1812" s="1"/>
    </row>
    <row r="1813" spans="1:13">
      <c r="A1813">
        <v>2943</v>
      </c>
      <c r="C1813" t="s">
        <v>10100</v>
      </c>
      <c r="D1813" s="1" t="s">
        <v>29</v>
      </c>
      <c r="F1813" t="str">
        <f>VLOOKUP(A1813,'compiled works'!$A$6:$G$5503,7,0)&amp;MID(C1813,1,4)&amp;D1813</f>
        <v>2007OtheYes</v>
      </c>
      <c r="G1813">
        <f>VLOOKUP(A1813,'compiled works'!$A$6:$R$5503,18,0)</f>
        <v>312</v>
      </c>
      <c r="H1813" t="str">
        <f>VLOOKUP(A1813,'compiled works'!$A$6:$G$5503,7,0)&amp;D1813</f>
        <v>2007Yes</v>
      </c>
      <c r="I1813">
        <f>VLOOKUP(A1813,'compiled works'!$A$6:$G$5503,7,0)</f>
        <v>2007</v>
      </c>
      <c r="J1813" t="str">
        <f>VLOOKUP(A1813,'compiled works'!$A$6:$K$5254,11,0)</f>
        <v>Other</v>
      </c>
      <c r="M1813" s="1"/>
    </row>
    <row r="1814" spans="1:13">
      <c r="A1814">
        <v>2176</v>
      </c>
      <c r="C1814" t="s">
        <v>298</v>
      </c>
      <c r="D1814" t="s">
        <v>29</v>
      </c>
      <c r="F1814" t="s">
        <v>29843</v>
      </c>
      <c r="G1814">
        <f>VLOOKUP(A1814,'compiled works'!$A$6:$R$5503,18,0)</f>
        <v>8</v>
      </c>
      <c r="H1814" t="str">
        <f>VLOOKUP(A1814,'compiled works'!$A$6:$G$5503,7,0)&amp;D1814</f>
        <v>2007Yes</v>
      </c>
      <c r="I1814">
        <f>VLOOKUP(A1814,'compiled works'!$A$6:$G$5503,7,0)</f>
        <v>2007</v>
      </c>
      <c r="J1814" t="str">
        <f>VLOOKUP(A1814,'compiled works'!$A$6:$K$5254,11,0)</f>
        <v>Pd-D electrolysis</v>
      </c>
      <c r="M1814" s="1"/>
    </row>
    <row r="1815" spans="1:13">
      <c r="A1815">
        <v>2916</v>
      </c>
      <c r="C1815" s="1" t="s">
        <v>298</v>
      </c>
      <c r="D1815" s="1" t="s">
        <v>29</v>
      </c>
      <c r="E1815" s="1"/>
      <c r="F1815" t="s">
        <v>29843</v>
      </c>
      <c r="G1815">
        <f>VLOOKUP(A1815,'compiled works'!$A$6:$R$5503,18,0)</f>
        <v>17</v>
      </c>
      <c r="H1815" t="str">
        <f>VLOOKUP(A1815,'compiled works'!$A$6:$G$5503,7,0)&amp;D1815</f>
        <v>2007Yes</v>
      </c>
      <c r="I1815">
        <f>VLOOKUP(A1815,'compiled works'!$A$6:$G$5503,7,0)</f>
        <v>2007</v>
      </c>
      <c r="J1815" t="str">
        <f>VLOOKUP(A1815,'compiled works'!$A$6:$K$5254,11,0)</f>
        <v>Pd-D electrolysis</v>
      </c>
      <c r="M1815" s="1"/>
    </row>
    <row r="1816" spans="1:13">
      <c r="A1816">
        <v>1804</v>
      </c>
      <c r="C1816" t="s">
        <v>298</v>
      </c>
      <c r="D1816" t="s">
        <v>29</v>
      </c>
      <c r="F1816" t="s">
        <v>29843</v>
      </c>
      <c r="G1816">
        <f>VLOOKUP(A1816,'compiled works'!$A$6:$R$5503,18,0)</f>
        <v>22</v>
      </c>
      <c r="H1816" t="str">
        <f>VLOOKUP(A1816,'compiled works'!$A$6:$G$5503,7,0)&amp;D1816</f>
        <v>2007Yes</v>
      </c>
      <c r="I1816">
        <f>VLOOKUP(A1816,'compiled works'!$A$6:$G$5503,7,0)</f>
        <v>2007</v>
      </c>
      <c r="J1816" t="str">
        <f>VLOOKUP(A1816,'compiled works'!$A$6:$K$5254,11,0)</f>
        <v>Pd-D electrolysis</v>
      </c>
      <c r="M1816" s="1"/>
    </row>
    <row r="1817" spans="1:13">
      <c r="A1817">
        <v>2924</v>
      </c>
      <c r="C1817" s="1" t="s">
        <v>298</v>
      </c>
      <c r="D1817" s="1" t="s">
        <v>29</v>
      </c>
      <c r="E1817" s="1"/>
      <c r="F1817" t="s">
        <v>29843</v>
      </c>
      <c r="G1817">
        <f>VLOOKUP(A1817,'compiled works'!$A$6:$R$5503,18,0)</f>
        <v>22</v>
      </c>
      <c r="H1817" t="str">
        <f>VLOOKUP(A1817,'compiled works'!$A$6:$G$5503,7,0)&amp;D1817</f>
        <v>2007Yes</v>
      </c>
      <c r="I1817">
        <f>VLOOKUP(A1817,'compiled works'!$A$6:$G$5503,7,0)</f>
        <v>2007</v>
      </c>
      <c r="J1817" t="str">
        <f>VLOOKUP(A1817,'compiled works'!$A$6:$K$5254,11,0)</f>
        <v>Pd-D electrolysis</v>
      </c>
      <c r="M1817" s="1"/>
    </row>
    <row r="1818" spans="1:13">
      <c r="A1818">
        <v>2925</v>
      </c>
      <c r="C1818" s="1" t="s">
        <v>298</v>
      </c>
      <c r="D1818" s="1" t="s">
        <v>18</v>
      </c>
      <c r="E1818" s="1"/>
      <c r="F1818" t="s">
        <v>30178</v>
      </c>
      <c r="G1818">
        <f>VLOOKUP(A1818,'compiled works'!$A$6:$R$5503,18,0)</f>
        <v>38</v>
      </c>
      <c r="H1818" t="str">
        <f>VLOOKUP(A1818,'compiled works'!$A$6:$G$5503,7,0)&amp;D1818</f>
        <v>2007No</v>
      </c>
      <c r="I1818">
        <f>VLOOKUP(A1818,'compiled works'!$A$6:$G$5503,7,0)</f>
        <v>2007</v>
      </c>
      <c r="J1818" t="str">
        <f>VLOOKUP(A1818,'compiled works'!$A$6:$K$5254,11,0)</f>
        <v>Pd-D electrolysis</v>
      </c>
      <c r="M1818" s="1"/>
    </row>
    <row r="1819" spans="1:13">
      <c r="A1819">
        <v>210</v>
      </c>
      <c r="C1819" t="s">
        <v>298</v>
      </c>
      <c r="D1819" t="s">
        <v>29</v>
      </c>
      <c r="F1819" t="s">
        <v>29843</v>
      </c>
      <c r="G1819">
        <f>VLOOKUP(A1819,'compiled works'!$A$6:$R$5503,18,0)</f>
        <v>38</v>
      </c>
      <c r="H1819" t="str">
        <f>VLOOKUP(A1819,'compiled works'!$A$6:$G$5503,7,0)&amp;D1819</f>
        <v>2007Yes</v>
      </c>
      <c r="I1819">
        <f>VLOOKUP(A1819,'compiled works'!$A$6:$G$5503,7,0)</f>
        <v>2007</v>
      </c>
      <c r="J1819" t="str">
        <f>VLOOKUP(A1819,'compiled works'!$A$6:$K$5254,11,0)</f>
        <v>Pd-D electrolysis</v>
      </c>
      <c r="M1819" s="1"/>
    </row>
    <row r="1820" spans="1:13">
      <c r="A1820">
        <v>1154</v>
      </c>
      <c r="C1820" t="s">
        <v>298</v>
      </c>
      <c r="D1820" t="s">
        <v>29</v>
      </c>
      <c r="F1820" t="s">
        <v>29843</v>
      </c>
      <c r="G1820">
        <f>VLOOKUP(A1820,'compiled works'!$A$6:$R$5503,18,0)</f>
        <v>38</v>
      </c>
      <c r="H1820" t="str">
        <f>VLOOKUP(A1820,'compiled works'!$A$6:$G$5503,7,0)&amp;D1820</f>
        <v>2007Yes</v>
      </c>
      <c r="I1820">
        <f>VLOOKUP(A1820,'compiled works'!$A$6:$G$5503,7,0)</f>
        <v>2007</v>
      </c>
      <c r="J1820" t="str">
        <f>VLOOKUP(A1820,'compiled works'!$A$6:$K$5254,11,0)</f>
        <v>Pd-D electrolysis</v>
      </c>
      <c r="M1820" s="1"/>
    </row>
    <row r="1821" spans="1:13">
      <c r="A1821">
        <v>1175</v>
      </c>
      <c r="C1821" t="s">
        <v>298</v>
      </c>
      <c r="D1821" t="s">
        <v>29</v>
      </c>
      <c r="F1821" t="s">
        <v>29843</v>
      </c>
      <c r="G1821">
        <f>VLOOKUP(A1821,'compiled works'!$A$6:$R$5503,18,0)</f>
        <v>38</v>
      </c>
      <c r="H1821" t="str">
        <f>VLOOKUP(A1821,'compiled works'!$A$6:$G$5503,7,0)&amp;D1821</f>
        <v>2007Yes</v>
      </c>
      <c r="I1821">
        <f>VLOOKUP(A1821,'compiled works'!$A$6:$G$5503,7,0)</f>
        <v>2007</v>
      </c>
      <c r="J1821" t="str">
        <f>VLOOKUP(A1821,'compiled works'!$A$6:$K$5254,11,0)</f>
        <v>Pd-D electrolysis</v>
      </c>
      <c r="M1821" s="1"/>
    </row>
    <row r="1822" spans="1:13">
      <c r="A1822">
        <v>112</v>
      </c>
      <c r="C1822" t="s">
        <v>298</v>
      </c>
      <c r="D1822" t="s">
        <v>29</v>
      </c>
      <c r="F1822" t="s">
        <v>29843</v>
      </c>
      <c r="G1822">
        <f>VLOOKUP(A1822,'compiled works'!$A$6:$R$5503,18,0)</f>
        <v>60</v>
      </c>
      <c r="H1822" t="str">
        <f>VLOOKUP(A1822,'compiled works'!$A$6:$G$5503,7,0)&amp;D1822</f>
        <v>2007Yes</v>
      </c>
      <c r="I1822">
        <f>VLOOKUP(A1822,'compiled works'!$A$6:$G$5503,7,0)</f>
        <v>2007</v>
      </c>
      <c r="J1822" t="str">
        <f>VLOOKUP(A1822,'compiled works'!$A$6:$K$5254,11,0)</f>
        <v>Pd-D electrolysis</v>
      </c>
      <c r="M1822" s="1"/>
    </row>
    <row r="1823" spans="1:13">
      <c r="A1823">
        <v>2936</v>
      </c>
      <c r="C1823" s="1" t="s">
        <v>298</v>
      </c>
      <c r="D1823" s="1" t="s">
        <v>29</v>
      </c>
      <c r="E1823" s="1"/>
      <c r="F1823" t="s">
        <v>29843</v>
      </c>
      <c r="G1823">
        <f>VLOOKUP(A1823,'compiled works'!$A$6:$R$5503,18,0)</f>
        <v>68</v>
      </c>
      <c r="H1823" t="str">
        <f>VLOOKUP(A1823,'compiled works'!$A$6:$G$5503,7,0)&amp;D1823</f>
        <v>2007Yes</v>
      </c>
      <c r="I1823">
        <f>VLOOKUP(A1823,'compiled works'!$A$6:$G$5503,7,0)</f>
        <v>2007</v>
      </c>
      <c r="J1823" t="str">
        <f>VLOOKUP(A1823,'compiled works'!$A$6:$K$5254,11,0)</f>
        <v>Pd-D electrolysis</v>
      </c>
      <c r="M1823" s="1"/>
    </row>
    <row r="1824" spans="1:13">
      <c r="A1824">
        <v>326</v>
      </c>
      <c r="C1824" t="s">
        <v>298</v>
      </c>
      <c r="D1824" t="s">
        <v>29</v>
      </c>
      <c r="E1824" t="s">
        <v>18659</v>
      </c>
      <c r="F1824" t="s">
        <v>29843</v>
      </c>
      <c r="G1824">
        <f>VLOOKUP(A1824,'compiled works'!$A$6:$R$5503,18,0)</f>
        <v>170</v>
      </c>
      <c r="H1824" t="str">
        <f>VLOOKUP(A1824,'compiled works'!$A$6:$G$5503,7,0)&amp;D1824</f>
        <v>2007Yes</v>
      </c>
      <c r="I1824">
        <f>VLOOKUP(A1824,'compiled works'!$A$6:$G$5503,7,0)</f>
        <v>2007</v>
      </c>
      <c r="J1824" t="str">
        <f>VLOOKUP(A1824,'compiled works'!$A$6:$K$5254,11,0)</f>
        <v>Pd-D electrolysis</v>
      </c>
      <c r="M1824" s="1"/>
    </row>
    <row r="1825" spans="1:13">
      <c r="A1825">
        <v>2932</v>
      </c>
      <c r="C1825" s="1" t="s">
        <v>298</v>
      </c>
      <c r="D1825" s="1" t="s">
        <v>29</v>
      </c>
      <c r="E1825" s="1"/>
      <c r="F1825" t="s">
        <v>29843</v>
      </c>
      <c r="G1825">
        <f>VLOOKUP(A1825,'compiled works'!$A$6:$R$5503,18,0)</f>
        <v>170</v>
      </c>
      <c r="H1825" t="str">
        <f>VLOOKUP(A1825,'compiled works'!$A$6:$G$5503,7,0)&amp;D1825</f>
        <v>2007Yes</v>
      </c>
      <c r="I1825">
        <f>VLOOKUP(A1825,'compiled works'!$A$6:$G$5503,7,0)</f>
        <v>2007</v>
      </c>
      <c r="J1825" t="str">
        <f>VLOOKUP(A1825,'compiled works'!$A$6:$K$5254,11,0)</f>
        <v>Pd-D electrolysis</v>
      </c>
      <c r="M1825" s="1"/>
    </row>
    <row r="1826" spans="1:13">
      <c r="A1826">
        <v>2238</v>
      </c>
      <c r="C1826" t="s">
        <v>298</v>
      </c>
      <c r="D1826" t="s">
        <v>29</v>
      </c>
      <c r="F1826" t="s">
        <v>29843</v>
      </c>
      <c r="G1826">
        <f>VLOOKUP(A1826,'compiled works'!$A$6:$R$5503,18,0)</f>
        <v>171</v>
      </c>
      <c r="H1826" t="str">
        <f>VLOOKUP(A1826,'compiled works'!$A$6:$G$5503,7,0)&amp;D1826</f>
        <v>2007Yes</v>
      </c>
      <c r="I1826">
        <f>VLOOKUP(A1826,'compiled works'!$A$6:$G$5503,7,0)</f>
        <v>2007</v>
      </c>
      <c r="J1826" t="str">
        <f>VLOOKUP(A1826,'compiled works'!$A$6:$K$5254,11,0)</f>
        <v>Pd-D electrolysis</v>
      </c>
      <c r="M1826" s="1"/>
    </row>
    <row r="1827" spans="1:13">
      <c r="A1827">
        <v>2931</v>
      </c>
      <c r="C1827" s="1" t="s">
        <v>298</v>
      </c>
      <c r="D1827" s="1" t="s">
        <v>29</v>
      </c>
      <c r="E1827" s="1"/>
      <c r="F1827" t="s">
        <v>29843</v>
      </c>
      <c r="G1827">
        <f>VLOOKUP(A1827,'compiled works'!$A$6:$R$5503,18,0)</f>
        <v>171</v>
      </c>
      <c r="H1827" t="str">
        <f>VLOOKUP(A1827,'compiled works'!$A$6:$G$5503,7,0)&amp;D1827</f>
        <v>2007Yes</v>
      </c>
      <c r="I1827">
        <f>VLOOKUP(A1827,'compiled works'!$A$6:$G$5503,7,0)</f>
        <v>2007</v>
      </c>
      <c r="J1827" t="str">
        <f>VLOOKUP(A1827,'compiled works'!$A$6:$K$5254,11,0)</f>
        <v>Pd-D electrolysis</v>
      </c>
      <c r="M1827" s="1"/>
    </row>
    <row r="1828" spans="1:13">
      <c r="A1828">
        <v>2917</v>
      </c>
      <c r="C1828" s="1" t="s">
        <v>298</v>
      </c>
      <c r="D1828" s="1" t="s">
        <v>29</v>
      </c>
      <c r="E1828" s="1"/>
      <c r="F1828" t="s">
        <v>29843</v>
      </c>
      <c r="G1828">
        <f>VLOOKUP(A1828,'compiled works'!$A$6:$R$5503,18,0)</f>
        <v>223</v>
      </c>
      <c r="H1828" t="str">
        <f>VLOOKUP(A1828,'compiled works'!$A$6:$G$5503,7,0)&amp;D1828</f>
        <v>2007Yes</v>
      </c>
      <c r="I1828">
        <f>VLOOKUP(A1828,'compiled works'!$A$6:$G$5503,7,0)</f>
        <v>2007</v>
      </c>
      <c r="J1828" t="str">
        <f>VLOOKUP(A1828,'compiled works'!$A$6:$K$5254,11,0)</f>
        <v>Pd-D electrolysis</v>
      </c>
      <c r="M1828" s="1"/>
    </row>
    <row r="1829" spans="1:13">
      <c r="A1829">
        <v>216</v>
      </c>
      <c r="C1829" t="s">
        <v>1426</v>
      </c>
      <c r="D1829" t="s">
        <v>29</v>
      </c>
      <c r="F1829" t="s">
        <v>29843</v>
      </c>
      <c r="G1829">
        <f>VLOOKUP(A1829,'compiled works'!$A$6:$R$5503,18,0)</f>
        <v>12</v>
      </c>
      <c r="H1829" t="str">
        <f>VLOOKUP(A1829,'compiled works'!$A$6:$G$5503,7,0)&amp;D1829</f>
        <v>2007Yes</v>
      </c>
      <c r="I1829">
        <f>VLOOKUP(A1829,'compiled works'!$A$6:$G$5503,7,0)</f>
        <v>2007</v>
      </c>
      <c r="J1829" t="str">
        <f>VLOOKUP(A1829,'compiled works'!$A$6:$K$5254,11,0)</f>
        <v>Pd-D gas load</v>
      </c>
      <c r="M1829" s="1"/>
    </row>
    <row r="1830" spans="1:13">
      <c r="A1830">
        <v>1270</v>
      </c>
      <c r="C1830" t="s">
        <v>1426</v>
      </c>
      <c r="D1830" t="s">
        <v>29</v>
      </c>
      <c r="F1830" t="s">
        <v>29843</v>
      </c>
      <c r="G1830">
        <f>VLOOKUP(A1830,'compiled works'!$A$6:$R$5503,18,0)</f>
        <v>12</v>
      </c>
      <c r="H1830" t="str">
        <f>VLOOKUP(A1830,'compiled works'!$A$6:$G$5503,7,0)&amp;D1830</f>
        <v>2007Yes</v>
      </c>
      <c r="I1830">
        <f>VLOOKUP(A1830,'compiled works'!$A$6:$G$5503,7,0)</f>
        <v>2007</v>
      </c>
      <c r="J1830" t="str">
        <f>VLOOKUP(A1830,'compiled works'!$A$6:$K$5254,11,0)</f>
        <v>Pd-D gas load</v>
      </c>
      <c r="M1830" s="1"/>
    </row>
    <row r="1831" spans="1:13">
      <c r="A1831">
        <v>1414</v>
      </c>
      <c r="C1831" t="s">
        <v>1426</v>
      </c>
      <c r="D1831" t="s">
        <v>29</v>
      </c>
      <c r="F1831" t="s">
        <v>29843</v>
      </c>
      <c r="G1831">
        <f>VLOOKUP(A1831,'compiled works'!$A$6:$R$5503,18,0)</f>
        <v>12</v>
      </c>
      <c r="H1831" t="str">
        <f>VLOOKUP(A1831,'compiled works'!$A$6:$G$5503,7,0)&amp;D1831</f>
        <v>2007Yes</v>
      </c>
      <c r="I1831">
        <f>VLOOKUP(A1831,'compiled works'!$A$6:$G$5503,7,0)</f>
        <v>2007</v>
      </c>
      <c r="J1831" t="str">
        <f>VLOOKUP(A1831,'compiled works'!$A$6:$K$5254,11,0)</f>
        <v>Pd-D gas load</v>
      </c>
      <c r="M1831" s="1"/>
    </row>
    <row r="1832" spans="1:13">
      <c r="A1832">
        <v>1239</v>
      </c>
      <c r="C1832" t="s">
        <v>1426</v>
      </c>
      <c r="D1832" t="s">
        <v>29</v>
      </c>
      <c r="F1832" t="s">
        <v>29843</v>
      </c>
      <c r="G1832">
        <f>VLOOKUP(A1832,'compiled works'!$A$6:$R$5503,18,0)</f>
        <v>48</v>
      </c>
      <c r="H1832" t="str">
        <f>VLOOKUP(A1832,'compiled works'!$A$6:$G$5503,7,0)&amp;D1832</f>
        <v>2007Yes</v>
      </c>
      <c r="I1832">
        <f>VLOOKUP(A1832,'compiled works'!$A$6:$G$5503,7,0)</f>
        <v>2007</v>
      </c>
      <c r="J1832" t="str">
        <f>VLOOKUP(A1832,'compiled works'!$A$6:$K$5254,11,0)</f>
        <v>Pd-D gas load</v>
      </c>
      <c r="M1832" s="1"/>
    </row>
    <row r="1833" spans="1:13">
      <c r="A1833">
        <v>1873</v>
      </c>
      <c r="C1833" t="s">
        <v>1426</v>
      </c>
      <c r="D1833" t="s">
        <v>29</v>
      </c>
      <c r="F1833" t="s">
        <v>29843</v>
      </c>
      <c r="G1833">
        <f>VLOOKUP(A1833,'compiled works'!$A$6:$R$5503,18,0)</f>
        <v>48</v>
      </c>
      <c r="H1833" t="str">
        <f>VLOOKUP(A1833,'compiled works'!$A$6:$G$5503,7,0)&amp;D1833</f>
        <v>2007Yes</v>
      </c>
      <c r="I1833">
        <f>VLOOKUP(A1833,'compiled works'!$A$6:$G$5503,7,0)</f>
        <v>2007</v>
      </c>
      <c r="J1833" t="str">
        <f>VLOOKUP(A1833,'compiled works'!$A$6:$K$5254,11,0)</f>
        <v>Pd-D gas load</v>
      </c>
      <c r="M1833" s="1"/>
    </row>
    <row r="1834" spans="1:13">
      <c r="A1834">
        <v>1274</v>
      </c>
      <c r="C1834" t="s">
        <v>1426</v>
      </c>
      <c r="D1834" t="s">
        <v>29</v>
      </c>
      <c r="F1834" t="s">
        <v>29843</v>
      </c>
      <c r="G1834">
        <f>VLOOKUP(A1834,'compiled works'!$A$6:$R$5503,18,0)</f>
        <v>57</v>
      </c>
      <c r="H1834" t="str">
        <f>VLOOKUP(A1834,'compiled works'!$A$6:$G$5503,7,0)&amp;D1834</f>
        <v>2007Yes</v>
      </c>
      <c r="I1834">
        <f>VLOOKUP(A1834,'compiled works'!$A$6:$G$5503,7,0)</f>
        <v>2007</v>
      </c>
      <c r="J1834" t="str">
        <f>VLOOKUP(A1834,'compiled works'!$A$6:$K$5254,11,0)</f>
        <v>Pd-D gas load</v>
      </c>
      <c r="M1834" s="1"/>
    </row>
    <row r="1835" spans="1:13">
      <c r="A1835">
        <v>1646</v>
      </c>
      <c r="C1835" t="s">
        <v>1426</v>
      </c>
      <c r="D1835" t="s">
        <v>29</v>
      </c>
      <c r="F1835" t="s">
        <v>29843</v>
      </c>
      <c r="G1835">
        <f>VLOOKUP(A1835,'compiled works'!$A$6:$R$5503,18,0)</f>
        <v>194</v>
      </c>
      <c r="H1835" t="str">
        <f>VLOOKUP(A1835,'compiled works'!$A$6:$G$5503,7,0)&amp;D1835</f>
        <v>2007Yes</v>
      </c>
      <c r="I1835">
        <f>VLOOKUP(A1835,'compiled works'!$A$6:$G$5503,7,0)</f>
        <v>2007</v>
      </c>
      <c r="J1835" t="str">
        <f>VLOOKUP(A1835,'compiled works'!$A$6:$K$5254,11,0)</f>
        <v>Pd-D gas load</v>
      </c>
      <c r="M1835" s="1"/>
    </row>
    <row r="1836" spans="1:13">
      <c r="A1836">
        <v>1171</v>
      </c>
      <c r="C1836" t="s">
        <v>1426</v>
      </c>
      <c r="D1836" t="s">
        <v>29</v>
      </c>
      <c r="F1836" t="s">
        <v>29843</v>
      </c>
      <c r="G1836">
        <f>VLOOKUP(A1836,'compiled works'!$A$6:$R$5503,18,0)</f>
        <v>237</v>
      </c>
      <c r="H1836" t="str">
        <f>VLOOKUP(A1836,'compiled works'!$A$6:$G$5503,7,0)&amp;D1836</f>
        <v>2007Yes</v>
      </c>
      <c r="I1836">
        <f>VLOOKUP(A1836,'compiled works'!$A$6:$G$5503,7,0)</f>
        <v>2007</v>
      </c>
      <c r="J1836" t="str">
        <f>VLOOKUP(A1836,'compiled works'!$A$6:$K$5254,11,0)</f>
        <v>Pd-D gas load</v>
      </c>
      <c r="M1836" s="1"/>
    </row>
    <row r="1837" spans="1:13">
      <c r="A1837">
        <v>1238</v>
      </c>
      <c r="C1837" t="s">
        <v>1426</v>
      </c>
      <c r="D1837" t="s">
        <v>29</v>
      </c>
      <c r="F1837" t="s">
        <v>29843</v>
      </c>
      <c r="G1837">
        <f>VLOOKUP(A1837,'compiled works'!$A$6:$R$5503,18,0)</f>
        <v>237</v>
      </c>
      <c r="H1837" t="str">
        <f>VLOOKUP(A1837,'compiled works'!$A$6:$G$5503,7,0)&amp;D1837</f>
        <v>2007Yes</v>
      </c>
      <c r="I1837">
        <f>VLOOKUP(A1837,'compiled works'!$A$6:$G$5503,7,0)</f>
        <v>2007</v>
      </c>
      <c r="J1837" t="str">
        <f>VLOOKUP(A1837,'compiled works'!$A$6:$K$5254,11,0)</f>
        <v>Pd-D gas load</v>
      </c>
      <c r="M1837" s="1"/>
    </row>
    <row r="1838" spans="1:13">
      <c r="A1838">
        <v>2911</v>
      </c>
      <c r="C1838" s="1" t="s">
        <v>1426</v>
      </c>
      <c r="D1838" s="1" t="s">
        <v>29</v>
      </c>
      <c r="E1838" s="1"/>
      <c r="F1838" t="s">
        <v>29843</v>
      </c>
      <c r="G1838">
        <f>VLOOKUP(A1838,'compiled works'!$A$6:$R$5503,18,0)</f>
        <v>237</v>
      </c>
      <c r="H1838" t="str">
        <f>VLOOKUP(A1838,'compiled works'!$A$6:$G$5503,7,0)&amp;D1838</f>
        <v>2007Yes</v>
      </c>
      <c r="I1838">
        <f>VLOOKUP(A1838,'compiled works'!$A$6:$G$5503,7,0)</f>
        <v>2007</v>
      </c>
      <c r="J1838" t="str">
        <f>VLOOKUP(A1838,'compiled works'!$A$6:$K$5254,11,0)</f>
        <v>Pd-D gas load</v>
      </c>
      <c r="M1838" s="1"/>
    </row>
    <row r="1839" spans="1:13">
      <c r="A1839">
        <v>331</v>
      </c>
      <c r="C1839" t="s">
        <v>1426</v>
      </c>
      <c r="D1839" t="s">
        <v>29</v>
      </c>
      <c r="F1839" t="s">
        <v>29843</v>
      </c>
      <c r="G1839">
        <f>VLOOKUP(A1839,'compiled works'!$A$6:$R$5503,18,0)</f>
        <v>311</v>
      </c>
      <c r="H1839" t="str">
        <f>VLOOKUP(A1839,'compiled works'!$A$6:$G$5503,7,0)&amp;D1839</f>
        <v>2007Yes</v>
      </c>
      <c r="I1839">
        <f>VLOOKUP(A1839,'compiled works'!$A$6:$G$5503,7,0)</f>
        <v>2007</v>
      </c>
      <c r="J1839" t="str">
        <f>VLOOKUP(A1839,'compiled works'!$A$6:$K$5254,11,0)</f>
        <v>Pd-D gas load</v>
      </c>
      <c r="M1839" s="1"/>
    </row>
    <row r="1840" spans="1:13">
      <c r="A1840">
        <v>1789</v>
      </c>
      <c r="C1840" t="s">
        <v>1426</v>
      </c>
      <c r="D1840" t="s">
        <v>29</v>
      </c>
      <c r="F1840" t="s">
        <v>29843</v>
      </c>
      <c r="G1840">
        <f>VLOOKUP(A1840,'compiled works'!$A$6:$R$5503,18,0)</f>
        <v>311</v>
      </c>
      <c r="H1840" t="str">
        <f>VLOOKUP(A1840,'compiled works'!$A$6:$G$5503,7,0)&amp;D1840</f>
        <v>2007Yes</v>
      </c>
      <c r="I1840">
        <f>VLOOKUP(A1840,'compiled works'!$A$6:$G$5503,7,0)</f>
        <v>2007</v>
      </c>
      <c r="J1840" t="str">
        <f>VLOOKUP(A1840,'compiled works'!$A$6:$K$5254,11,0)</f>
        <v>Pd-D gas load</v>
      </c>
      <c r="M1840" s="1"/>
    </row>
    <row r="1841" spans="1:13">
      <c r="A1841">
        <v>2926</v>
      </c>
      <c r="C1841" s="1" t="s">
        <v>36</v>
      </c>
      <c r="D1841" s="1" t="s">
        <v>29</v>
      </c>
      <c r="E1841" s="1"/>
      <c r="F1841" t="s">
        <v>29843</v>
      </c>
      <c r="G1841">
        <f>VLOOKUP(A1841,'compiled works'!$A$6:$R$5503,18,0)</f>
        <v>12</v>
      </c>
      <c r="H1841" t="str">
        <f>VLOOKUP(A1841,'compiled works'!$A$6:$G$5503,7,0)&amp;D1841</f>
        <v>2007Yes</v>
      </c>
      <c r="I1841">
        <f>VLOOKUP(A1841,'compiled works'!$A$6:$G$5503,7,0)</f>
        <v>2007</v>
      </c>
      <c r="J1841" t="str">
        <f>VLOOKUP(A1841,'compiled works'!$A$6:$K$5254,11,0)</f>
        <v>Pd-D gas loading</v>
      </c>
      <c r="M1841" s="1"/>
    </row>
    <row r="1842" spans="1:13">
      <c r="A1842">
        <v>2940</v>
      </c>
      <c r="C1842" s="1" t="s">
        <v>36</v>
      </c>
      <c r="D1842" s="1" t="s">
        <v>29</v>
      </c>
      <c r="E1842" s="1"/>
      <c r="F1842" t="s">
        <v>29843</v>
      </c>
      <c r="G1842">
        <f>VLOOKUP(A1842,'compiled works'!$A$6:$R$5503,18,0)</f>
        <v>12</v>
      </c>
      <c r="H1842" t="str">
        <f>VLOOKUP(A1842,'compiled works'!$A$6:$G$5503,7,0)&amp;D1842</f>
        <v>2007Yes</v>
      </c>
      <c r="I1842">
        <f>VLOOKUP(A1842,'compiled works'!$A$6:$G$5503,7,0)</f>
        <v>2007</v>
      </c>
      <c r="J1842" t="str">
        <f>VLOOKUP(A1842,'compiled works'!$A$6:$K$5254,11,0)</f>
        <v>Pd-D gas loading</v>
      </c>
      <c r="M1842" s="1"/>
    </row>
    <row r="1843" spans="1:13">
      <c r="A1843">
        <v>2915</v>
      </c>
      <c r="C1843" s="1" t="s">
        <v>36</v>
      </c>
      <c r="D1843" s="1" t="s">
        <v>18</v>
      </c>
      <c r="E1843" s="1"/>
      <c r="F1843" t="s">
        <v>30178</v>
      </c>
      <c r="G1843">
        <f>VLOOKUP(A1843,'compiled works'!$A$6:$R$5503,18,0)</f>
        <v>313</v>
      </c>
      <c r="H1843" t="str">
        <f>VLOOKUP(A1843,'compiled works'!$A$6:$G$5503,7,0)&amp;D1843</f>
        <v>2007No</v>
      </c>
      <c r="I1843">
        <f>VLOOKUP(A1843,'compiled works'!$A$6:$G$5503,7,0)</f>
        <v>2007</v>
      </c>
      <c r="J1843" t="str">
        <f>VLOOKUP(A1843,'compiled works'!$A$6:$K$5254,11,0)</f>
        <v>Pd-D glow discharge, Pd-D gas loading</v>
      </c>
      <c r="M1843" s="1"/>
    </row>
    <row r="1844" spans="1:13">
      <c r="A1844">
        <v>2930</v>
      </c>
      <c r="C1844" s="1" t="s">
        <v>605</v>
      </c>
      <c r="D1844" s="1" t="s">
        <v>29</v>
      </c>
      <c r="E1844" s="1"/>
      <c r="F1844" t="s">
        <v>29843</v>
      </c>
      <c r="G1844">
        <f>VLOOKUP(A1844,'compiled works'!$A$6:$R$5503,18,0)</f>
        <v>38</v>
      </c>
      <c r="H1844" t="str">
        <f>VLOOKUP(A1844,'compiled works'!$A$6:$G$5503,7,0)&amp;D1844</f>
        <v>2007Yes</v>
      </c>
      <c r="I1844">
        <f>VLOOKUP(A1844,'compiled works'!$A$6:$G$5503,7,0)</f>
        <v>2007</v>
      </c>
      <c r="J1844" t="str">
        <f>VLOOKUP(A1844,'compiled works'!$A$6:$K$5254,11,0)</f>
        <v>Pd-D glow discharge</v>
      </c>
      <c r="M1844" s="1"/>
    </row>
    <row r="1845" spans="1:13">
      <c r="A1845">
        <v>853</v>
      </c>
      <c r="C1845" t="s">
        <v>605</v>
      </c>
      <c r="D1845" t="s">
        <v>29</v>
      </c>
      <c r="F1845" t="s">
        <v>29843</v>
      </c>
      <c r="G1845">
        <f>VLOOKUP(A1845,'compiled works'!$A$6:$R$5503,18,0)</f>
        <v>68</v>
      </c>
      <c r="H1845" t="str">
        <f>VLOOKUP(A1845,'compiled works'!$A$6:$G$5503,7,0)&amp;D1845</f>
        <v>2007Yes</v>
      </c>
      <c r="I1845">
        <f>VLOOKUP(A1845,'compiled works'!$A$6:$G$5503,7,0)</f>
        <v>2007</v>
      </c>
      <c r="J1845" t="str">
        <f>VLOOKUP(A1845,'compiled works'!$A$6:$K$5254,11,0)</f>
        <v>Pd-D glow discharge</v>
      </c>
      <c r="M1845" s="1"/>
    </row>
    <row r="1846" spans="1:13">
      <c r="A1846">
        <v>2915</v>
      </c>
      <c r="C1846" s="1" t="s">
        <v>605</v>
      </c>
      <c r="D1846" s="1" t="s">
        <v>18</v>
      </c>
      <c r="E1846" s="1"/>
      <c r="F1846" t="s">
        <v>30178</v>
      </c>
      <c r="G1846">
        <f>VLOOKUP(A1846,'compiled works'!$A$6:$R$5503,18,0)</f>
        <v>313</v>
      </c>
      <c r="H1846" t="str">
        <f>VLOOKUP(A1846,'compiled works'!$A$6:$G$5503,7,0)&amp;D1846</f>
        <v>2007No</v>
      </c>
      <c r="I1846">
        <f>VLOOKUP(A1846,'compiled works'!$A$6:$G$5503,7,0)</f>
        <v>2007</v>
      </c>
      <c r="J1846" t="str">
        <f>VLOOKUP(A1846,'compiled works'!$A$6:$K$5254,11,0)</f>
        <v>Pd-D glow discharge, Pd-D gas loading</v>
      </c>
      <c r="M1846" s="1"/>
    </row>
    <row r="1847" spans="1:13">
      <c r="A1847">
        <v>1809</v>
      </c>
      <c r="C1847" t="s">
        <v>18720</v>
      </c>
      <c r="D1847" t="s">
        <v>29</v>
      </c>
      <c r="F1847" t="s">
        <v>30106</v>
      </c>
      <c r="G1847">
        <f>VLOOKUP(A1847,'compiled works'!$A$6:$R$5503,18,0)</f>
        <v>57</v>
      </c>
      <c r="H1847" t="str">
        <f>VLOOKUP(A1847,'compiled works'!$A$6:$G$5503,7,0)&amp;D1847</f>
        <v>2007Yes</v>
      </c>
      <c r="I1847">
        <f>VLOOKUP(A1847,'compiled works'!$A$6:$G$5503,7,0)</f>
        <v>2007</v>
      </c>
      <c r="J1847" t="str">
        <f>VLOOKUP(A1847,'compiled works'!$A$6:$K$5254,11,0)</f>
        <v>Pd-H gas loading</v>
      </c>
      <c r="M1847" s="1"/>
    </row>
    <row r="1848" spans="1:13">
      <c r="A1848">
        <v>775</v>
      </c>
      <c r="C1848" t="s">
        <v>28183</v>
      </c>
      <c r="D1848" t="s">
        <v>29</v>
      </c>
      <c r="F1848" t="s">
        <v>29954</v>
      </c>
      <c r="G1848">
        <f>VLOOKUP(A1848,'compiled works'!$A$6:$R$5503,18,0)</f>
        <v>97</v>
      </c>
      <c r="H1848" t="str">
        <f>VLOOKUP(A1848,'compiled works'!$A$6:$G$5503,7,0)&amp;D1848</f>
        <v>2007Yes</v>
      </c>
      <c r="I1848">
        <f>VLOOKUP(A1848,'compiled works'!$A$6:$G$5503,7,0)</f>
        <v>2007</v>
      </c>
      <c r="J1848" t="str">
        <f>VLOOKUP(A1848,'compiled works'!$A$6:$K$5254,11,0)</f>
        <v>Others</v>
      </c>
      <c r="M1848" s="1"/>
    </row>
    <row r="1849" spans="1:13">
      <c r="A1849">
        <v>1103</v>
      </c>
      <c r="C1849" t="s">
        <v>28183</v>
      </c>
      <c r="D1849" t="s">
        <v>29</v>
      </c>
      <c r="F1849" t="s">
        <v>29954</v>
      </c>
      <c r="G1849">
        <f>VLOOKUP(A1849,'compiled works'!$A$6:$R$5503,18,0)</f>
        <v>97</v>
      </c>
      <c r="H1849" t="str">
        <f>VLOOKUP(A1849,'compiled works'!$A$6:$G$5503,7,0)&amp;D1849</f>
        <v>2007Yes</v>
      </c>
      <c r="I1849">
        <f>VLOOKUP(A1849,'compiled works'!$A$6:$G$5503,7,0)</f>
        <v>2007</v>
      </c>
      <c r="J1849" t="str">
        <f>VLOOKUP(A1849,'compiled works'!$A$6:$K$5254,11,0)</f>
        <v>Others</v>
      </c>
      <c r="M1849" s="1"/>
    </row>
    <row r="1850" spans="1:13">
      <c r="A1850">
        <v>775</v>
      </c>
      <c r="C1850" t="s">
        <v>18582</v>
      </c>
      <c r="D1850" t="s">
        <v>29</v>
      </c>
      <c r="F1850" t="s">
        <v>29955</v>
      </c>
      <c r="G1850">
        <f>VLOOKUP(A1850,'compiled works'!$A$6:$R$5503,18,0)</f>
        <v>97</v>
      </c>
      <c r="H1850" t="str">
        <f>VLOOKUP(A1850,'compiled works'!$A$6:$G$5503,7,0)&amp;D1850</f>
        <v>2007Yes</v>
      </c>
      <c r="I1850">
        <f>VLOOKUP(A1850,'compiled works'!$A$6:$G$5503,7,0)</f>
        <v>2007</v>
      </c>
      <c r="J1850" t="str">
        <f>VLOOKUP(A1850,'compiled works'!$A$6:$K$5254,11,0)</f>
        <v>Others</v>
      </c>
      <c r="M1850" s="1"/>
    </row>
    <row r="1851" spans="1:13">
      <c r="A1851">
        <v>1103</v>
      </c>
      <c r="C1851" t="s">
        <v>18582</v>
      </c>
      <c r="D1851" t="s">
        <v>29</v>
      </c>
      <c r="F1851" t="s">
        <v>29955</v>
      </c>
      <c r="G1851">
        <f>VLOOKUP(A1851,'compiled works'!$A$6:$R$5503,18,0)</f>
        <v>97</v>
      </c>
      <c r="H1851" t="str">
        <f>VLOOKUP(A1851,'compiled works'!$A$6:$G$5503,7,0)&amp;D1851</f>
        <v>2007Yes</v>
      </c>
      <c r="I1851">
        <f>VLOOKUP(A1851,'compiled works'!$A$6:$G$5503,7,0)</f>
        <v>2007</v>
      </c>
      <c r="J1851" t="str">
        <f>VLOOKUP(A1851,'compiled works'!$A$6:$K$5254,11,0)</f>
        <v>Others</v>
      </c>
      <c r="M1851" s="1"/>
    </row>
    <row r="1852" spans="1:13">
      <c r="A1852">
        <v>1648</v>
      </c>
      <c r="C1852" t="s">
        <v>18643</v>
      </c>
      <c r="D1852" t="s">
        <v>29</v>
      </c>
      <c r="F1852" t="s">
        <v>29979</v>
      </c>
      <c r="G1852">
        <f>VLOOKUP(A1852,'compiled works'!$A$6:$R$5503,18,0)</f>
        <v>97</v>
      </c>
      <c r="H1852" t="str">
        <f>VLOOKUP(A1852,'compiled works'!$A$6:$G$5503,7,0)&amp;D1852</f>
        <v>2007Yes</v>
      </c>
      <c r="I1852">
        <f>VLOOKUP(A1852,'compiled works'!$A$6:$G$5503,7,0)</f>
        <v>2007</v>
      </c>
      <c r="J1852" t="str">
        <f>VLOOKUP(A1852,'compiled works'!$A$6:$K$5254,11,0)</f>
        <v>W-H glow discharge</v>
      </c>
      <c r="M1852" s="1"/>
    </row>
    <row r="1853" spans="1:13">
      <c r="A1853">
        <v>952</v>
      </c>
      <c r="C1853" t="s">
        <v>30</v>
      </c>
      <c r="D1853" t="s">
        <v>29</v>
      </c>
      <c r="F1853" t="s">
        <v>29979</v>
      </c>
      <c r="G1853">
        <f>VLOOKUP(A1853,'compiled works'!$A$6:$R$5503,18,0)</f>
        <v>190</v>
      </c>
      <c r="H1853" t="str">
        <f>VLOOKUP(A1853,'compiled works'!$A$6:$G$5503,7,0)&amp;D1853</f>
        <v>2007Yes</v>
      </c>
      <c r="I1853">
        <f>VLOOKUP(A1853,'compiled works'!$A$6:$G$5503,7,0)</f>
        <v>2007</v>
      </c>
      <c r="J1853" t="str">
        <f>VLOOKUP(A1853,'compiled works'!$A$6:$K$5254,11,0)</f>
        <v>W-H plasma electrolysis</v>
      </c>
      <c r="M1853" s="1"/>
    </row>
    <row r="1854" spans="1:13">
      <c r="A1854">
        <v>209</v>
      </c>
      <c r="C1854" t="s">
        <v>1636</v>
      </c>
      <c r="D1854" t="s">
        <v>29</v>
      </c>
      <c r="F1854" t="s">
        <v>29865</v>
      </c>
      <c r="G1854">
        <f>VLOOKUP(A1854,'compiled works'!$A$6:$R$5503,18,0)</f>
        <v>238</v>
      </c>
      <c r="H1854" t="str">
        <f>VLOOKUP(A1854,'compiled works'!$A$6:$G$5503,7,0)&amp;D1854</f>
        <v>2008Yes</v>
      </c>
      <c r="I1854">
        <f>VLOOKUP(A1854,'compiled works'!$A$6:$G$5503,7,0)</f>
        <v>2008</v>
      </c>
      <c r="J1854" t="str">
        <f>VLOOKUP(A1854,'compiled works'!$A$6:$K$5254,11,0)</f>
        <v>Biological</v>
      </c>
      <c r="M1854" s="1"/>
    </row>
    <row r="1855" spans="1:13">
      <c r="A1855">
        <v>1585</v>
      </c>
      <c r="C1855" t="s">
        <v>1301</v>
      </c>
      <c r="D1855" t="s">
        <v>29</v>
      </c>
      <c r="F1855" t="s">
        <v>30058</v>
      </c>
      <c r="G1855">
        <f>VLOOKUP(A1855,'compiled works'!$A$6:$R$5503,18,0)</f>
        <v>80</v>
      </c>
      <c r="H1855" t="str">
        <f>VLOOKUP(A1855,'compiled works'!$A$6:$G$5503,7,0)&amp;D1855</f>
        <v>2008Yes</v>
      </c>
      <c r="I1855">
        <f>VLOOKUP(A1855,'compiled works'!$A$6:$G$5503,7,0)</f>
        <v>2008</v>
      </c>
      <c r="J1855" t="str">
        <f>VLOOKUP(A1855,'compiled works'!$A$6:$K$5254,11,0)</f>
        <v>Cavitation</v>
      </c>
      <c r="M1855" s="1"/>
    </row>
    <row r="1856" spans="1:13">
      <c r="A1856">
        <v>1494</v>
      </c>
      <c r="C1856" t="s">
        <v>1301</v>
      </c>
      <c r="D1856" t="s">
        <v>29</v>
      </c>
      <c r="F1856" t="s">
        <v>30058</v>
      </c>
      <c r="G1856">
        <f>VLOOKUP(A1856,'compiled works'!$A$6:$R$5503,18,0)</f>
        <v>238</v>
      </c>
      <c r="H1856" t="str">
        <f>VLOOKUP(A1856,'compiled works'!$A$6:$G$5503,7,0)&amp;D1856</f>
        <v>2008Yes</v>
      </c>
      <c r="I1856">
        <f>VLOOKUP(A1856,'compiled works'!$A$6:$G$5503,7,0)</f>
        <v>2008</v>
      </c>
      <c r="J1856" t="str">
        <f>VLOOKUP(A1856,'compiled works'!$A$6:$K$5254,11,0)</f>
        <v>Cavitation</v>
      </c>
      <c r="M1856" s="1"/>
    </row>
    <row r="1857" spans="1:13">
      <c r="A1857">
        <v>5057</v>
      </c>
      <c r="C1857" s="1" t="s">
        <v>1301</v>
      </c>
      <c r="D1857" s="1" t="s">
        <v>29</v>
      </c>
      <c r="E1857" s="3"/>
      <c r="F1857" t="s">
        <v>30058</v>
      </c>
      <c r="G1857">
        <f>VLOOKUP(A1857,'compiled works'!$A$6:$R$5503,18,0)</f>
        <v>314</v>
      </c>
      <c r="H1857" t="str">
        <f>VLOOKUP(A1857,'compiled works'!$A$6:$G$5503,7,0)&amp;D1857</f>
        <v>2008Yes</v>
      </c>
      <c r="I1857">
        <f>VLOOKUP(A1857,'compiled works'!$A$6:$G$5503,7,0)</f>
        <v>2008</v>
      </c>
      <c r="J1857" t="str">
        <f>VLOOKUP(A1857,'compiled works'!$A$6:$K$5254,11,0)</f>
        <v>Cavitation</v>
      </c>
      <c r="M1857" s="1"/>
    </row>
    <row r="1858" spans="1:13">
      <c r="A1858">
        <v>554</v>
      </c>
      <c r="C1858" t="s">
        <v>28168</v>
      </c>
      <c r="D1858" t="s">
        <v>29</v>
      </c>
      <c r="F1858" t="s">
        <v>29924</v>
      </c>
      <c r="G1858">
        <f>VLOOKUP(A1858,'compiled works'!$A$6:$R$5503,18,0)</f>
        <v>48</v>
      </c>
      <c r="H1858" t="str">
        <f>VLOOKUP(A1858,'compiled works'!$A$6:$G$5503,7,0)&amp;D1858</f>
        <v>2008Yes</v>
      </c>
      <c r="I1858">
        <f>VLOOKUP(A1858,'compiled works'!$A$6:$G$5503,7,0)</f>
        <v>2008</v>
      </c>
      <c r="J1858" t="str">
        <f>VLOOKUP(A1858,'compiled works'!$A$6:$K$5254,11,0)</f>
        <v>Others</v>
      </c>
      <c r="M1858" s="1"/>
    </row>
    <row r="1859" spans="1:13">
      <c r="A1859">
        <v>2908</v>
      </c>
      <c r="C1859" s="1" t="s">
        <v>28209</v>
      </c>
      <c r="D1859" s="1" t="s">
        <v>29</v>
      </c>
      <c r="E1859" s="1"/>
      <c r="F1859" t="s">
        <v>30177</v>
      </c>
      <c r="G1859">
        <f>VLOOKUP(A1859,'compiled works'!$A$6:$R$5503,18,0)</f>
        <v>68</v>
      </c>
      <c r="H1859" t="str">
        <f>VLOOKUP(A1859,'compiled works'!$A$6:$G$5503,7,0)&amp;D1859</f>
        <v>2008Yes</v>
      </c>
      <c r="I1859">
        <f>VLOOKUP(A1859,'compiled works'!$A$6:$G$5503,7,0)</f>
        <v>2008</v>
      </c>
      <c r="J1859" t="str">
        <f>VLOOKUP(A1859,'compiled works'!$A$6:$K$5254,11,0)</f>
        <v>Cu-D, Mo-D, Pd-D, W+Th-D (all glow discharge)</v>
      </c>
      <c r="M1859" s="1"/>
    </row>
    <row r="1860" spans="1:13">
      <c r="A1860">
        <v>1174</v>
      </c>
      <c r="C1860" t="s">
        <v>22182</v>
      </c>
      <c r="D1860" t="s">
        <v>29</v>
      </c>
      <c r="F1860" t="s">
        <v>30007</v>
      </c>
      <c r="G1860">
        <f>VLOOKUP(A1860,'compiled works'!$A$6:$R$5503,18,0)</f>
        <v>195</v>
      </c>
      <c r="H1860" t="str">
        <f>VLOOKUP(A1860,'compiled works'!$A$6:$G$5503,7,0)&amp;D1860</f>
        <v>2008Yes</v>
      </c>
      <c r="I1860">
        <f>VLOOKUP(A1860,'compiled works'!$A$6:$G$5503,7,0)</f>
        <v>2008</v>
      </c>
      <c r="J1860" t="str">
        <f>VLOOKUP(A1860,'compiled works'!$A$6:$K$5254,11,0)</f>
        <v>Others</v>
      </c>
      <c r="M1860" s="1"/>
    </row>
    <row r="1861" spans="1:13">
      <c r="A1861">
        <v>2908</v>
      </c>
      <c r="C1861" s="1" t="s">
        <v>28184</v>
      </c>
      <c r="D1861" s="1" t="s">
        <v>29</v>
      </c>
      <c r="E1861" s="1"/>
      <c r="F1861" t="s">
        <v>30176</v>
      </c>
      <c r="G1861">
        <f>VLOOKUP(A1861,'compiled works'!$A$6:$R$5503,18,0)</f>
        <v>68</v>
      </c>
      <c r="H1861" t="str">
        <f>VLOOKUP(A1861,'compiled works'!$A$6:$G$5503,7,0)&amp;D1861</f>
        <v>2008Yes</v>
      </c>
      <c r="I1861">
        <f>VLOOKUP(A1861,'compiled works'!$A$6:$G$5503,7,0)</f>
        <v>2008</v>
      </c>
      <c r="J1861" t="str">
        <f>VLOOKUP(A1861,'compiled works'!$A$6:$K$5254,11,0)</f>
        <v>Cu-D, Mo-D, Pd-D, W+Th-D (all glow discharge)</v>
      </c>
      <c r="M1861" s="1"/>
    </row>
    <row r="1862" spans="1:13">
      <c r="A1862">
        <v>637</v>
      </c>
      <c r="C1862" t="s">
        <v>5171</v>
      </c>
      <c r="D1862" t="s">
        <v>29</v>
      </c>
      <c r="F1862" t="s">
        <v>29925</v>
      </c>
      <c r="G1862">
        <f>VLOOKUP(A1862,'compiled works'!$A$6:$R$5503,18,0)</f>
        <v>91</v>
      </c>
      <c r="H1862" t="str">
        <f>VLOOKUP(A1862,'compiled works'!$A$6:$G$5503,7,0)&amp;D1862</f>
        <v>2008Yes</v>
      </c>
      <c r="I1862">
        <f>VLOOKUP(A1862,'compiled works'!$A$6:$G$5503,7,0)</f>
        <v>2008</v>
      </c>
      <c r="J1862" t="str">
        <f>VLOOKUP(A1862,'compiled works'!$A$6:$K$5254,11,0)</f>
        <v>Ni-H electrolysis</v>
      </c>
      <c r="M1862" s="1"/>
    </row>
    <row r="1863" spans="1:13">
      <c r="A1863">
        <v>557</v>
      </c>
      <c r="C1863" t="s">
        <v>5171</v>
      </c>
      <c r="D1863" t="s">
        <v>29</v>
      </c>
      <c r="F1863" t="s">
        <v>29925</v>
      </c>
      <c r="G1863">
        <f>VLOOKUP(A1863,'compiled works'!$A$6:$R$5503,18,0)</f>
        <v>152</v>
      </c>
      <c r="H1863" t="str">
        <f>VLOOKUP(A1863,'compiled works'!$A$6:$G$5503,7,0)&amp;D1863</f>
        <v>2008Yes</v>
      </c>
      <c r="I1863">
        <f>VLOOKUP(A1863,'compiled works'!$A$6:$G$5503,7,0)</f>
        <v>2008</v>
      </c>
      <c r="J1863" t="str">
        <f>VLOOKUP(A1863,'compiled works'!$A$6:$K$5254,11,0)</f>
        <v>Ni-H electrolysis</v>
      </c>
      <c r="M1863" s="1"/>
    </row>
    <row r="1864" spans="1:13">
      <c r="A1864">
        <v>1204</v>
      </c>
      <c r="C1864" t="s">
        <v>5171</v>
      </c>
      <c r="D1864" t="s">
        <v>29</v>
      </c>
      <c r="F1864" t="s">
        <v>29925</v>
      </c>
      <c r="G1864">
        <f>VLOOKUP(A1864,'compiled works'!$A$6:$R$5503,18,0)</f>
        <v>221</v>
      </c>
      <c r="H1864" t="str">
        <f>VLOOKUP(A1864,'compiled works'!$A$6:$G$5503,7,0)&amp;D1864</f>
        <v>2008Yes</v>
      </c>
      <c r="I1864">
        <f>VLOOKUP(A1864,'compiled works'!$A$6:$G$5503,7,0)</f>
        <v>2008</v>
      </c>
      <c r="J1864" t="str">
        <f>VLOOKUP(A1864,'compiled works'!$A$6:$K$5254,11,0)</f>
        <v>Ni-H electrolysis</v>
      </c>
      <c r="M1864" s="1"/>
    </row>
    <row r="1865" spans="1:13">
      <c r="A1865">
        <v>755</v>
      </c>
      <c r="C1865" t="s">
        <v>18103</v>
      </c>
      <c r="D1865" t="s">
        <v>29</v>
      </c>
      <c r="F1865" t="s">
        <v>29925</v>
      </c>
      <c r="G1865">
        <f>VLOOKUP(A1865,'compiled works'!$A$6:$R$5503,18,0)</f>
        <v>315</v>
      </c>
      <c r="H1865" t="str">
        <f>VLOOKUP(A1865,'compiled works'!$A$6:$G$5503,7,0)&amp;D1865</f>
        <v>2008Yes</v>
      </c>
      <c r="I1865">
        <f>VLOOKUP(A1865,'compiled works'!$A$6:$G$5503,7,0)</f>
        <v>2008</v>
      </c>
      <c r="J1865" t="str">
        <f>VLOOKUP(A1865,'compiled works'!$A$6:$K$5254,11,0)</f>
        <v>Ni-H gas load</v>
      </c>
      <c r="M1865" s="1"/>
    </row>
    <row r="1866" spans="1:13">
      <c r="A1866">
        <v>424</v>
      </c>
      <c r="C1866" t="s">
        <v>10100</v>
      </c>
      <c r="D1866" t="s">
        <v>29</v>
      </c>
      <c r="F1866" t="str">
        <f>VLOOKUP(A1866,'compiled works'!$A$6:$G$5503,7,0)&amp;MID(C1866,1,4)&amp;D1866</f>
        <v>2008OtheYes</v>
      </c>
      <c r="G1866">
        <f>VLOOKUP(A1866,'compiled works'!$A$6:$R$5503,18,0)</f>
        <v>38</v>
      </c>
      <c r="H1866" t="str">
        <f>VLOOKUP(A1866,'compiled works'!$A$6:$G$5503,7,0)&amp;D1866</f>
        <v>2008Yes</v>
      </c>
      <c r="I1866">
        <f>VLOOKUP(A1866,'compiled works'!$A$6:$G$5503,7,0)</f>
        <v>2008</v>
      </c>
      <c r="J1866" t="str">
        <f>VLOOKUP(A1866,'compiled works'!$A$6:$K$5254,11,0)</f>
        <v>Others</v>
      </c>
      <c r="M1866" s="1"/>
    </row>
    <row r="1867" spans="1:13">
      <c r="A1867">
        <v>5063</v>
      </c>
      <c r="C1867" t="s">
        <v>10100</v>
      </c>
      <c r="D1867" s="1" t="s">
        <v>29</v>
      </c>
      <c r="F1867" t="str">
        <f>VLOOKUP(A1867,'compiled works'!$A$6:$G$5503,7,0)&amp;MID(C1867,1,4)&amp;D1867</f>
        <v>2008OtheYes</v>
      </c>
      <c r="G1867">
        <f>VLOOKUP(A1867,'compiled works'!$A$6:$R$5503,18,0)</f>
        <v>97</v>
      </c>
      <c r="H1867" t="str">
        <f>VLOOKUP(A1867,'compiled works'!$A$6:$G$5503,7,0)&amp;D1867</f>
        <v>2008Yes</v>
      </c>
      <c r="I1867">
        <f>VLOOKUP(A1867,'compiled works'!$A$6:$G$5503,7,0)</f>
        <v>2008</v>
      </c>
      <c r="J1867" t="str">
        <f>VLOOKUP(A1867,'compiled works'!$A$6:$K$5254,11,0)</f>
        <v>Other</v>
      </c>
      <c r="M1867" s="1"/>
    </row>
    <row r="1868" spans="1:13">
      <c r="A1868">
        <v>5054</v>
      </c>
      <c r="C1868" t="s">
        <v>10100</v>
      </c>
      <c r="D1868" s="1" t="s">
        <v>29</v>
      </c>
      <c r="F1868" t="str">
        <f>VLOOKUP(A1868,'compiled works'!$A$6:$G$5503,7,0)&amp;MID(C1868,1,4)&amp;D1868</f>
        <v>2008OtheYes</v>
      </c>
      <c r="G1868">
        <f>VLOOKUP(A1868,'compiled works'!$A$6:$R$5503,18,0)</f>
        <v>211</v>
      </c>
      <c r="H1868" t="str">
        <f>VLOOKUP(A1868,'compiled works'!$A$6:$G$5503,7,0)&amp;D1868</f>
        <v>2008Yes</v>
      </c>
      <c r="I1868">
        <f>VLOOKUP(A1868,'compiled works'!$A$6:$G$5503,7,0)</f>
        <v>2008</v>
      </c>
      <c r="J1868" t="str">
        <f>VLOOKUP(A1868,'compiled works'!$A$6:$K$5254,11,0)</f>
        <v>Other</v>
      </c>
      <c r="M1868" s="1"/>
    </row>
    <row r="1869" spans="1:13">
      <c r="A1869">
        <v>5051</v>
      </c>
      <c r="C1869" t="s">
        <v>10100</v>
      </c>
      <c r="D1869" s="1" t="s">
        <v>29</v>
      </c>
      <c r="F1869" t="str">
        <f>VLOOKUP(A1869,'compiled works'!$A$6:$G$5503,7,0)&amp;MID(C1869,1,4)&amp;D1869</f>
        <v>2008OtheYes</v>
      </c>
      <c r="G1869">
        <f>VLOOKUP(A1869,'compiled works'!$A$6:$R$5503,18,0)</f>
        <v>211</v>
      </c>
      <c r="H1869" t="str">
        <f>VLOOKUP(A1869,'compiled works'!$A$6:$G$5503,7,0)&amp;D1869</f>
        <v>2008Yes</v>
      </c>
      <c r="I1869">
        <f>VLOOKUP(A1869,'compiled works'!$A$6:$G$5503,7,0)</f>
        <v>2008</v>
      </c>
      <c r="J1869" t="str">
        <f>VLOOKUP(A1869,'compiled works'!$A$6:$K$5254,11,0)</f>
        <v>Other</v>
      </c>
      <c r="M1869" s="1"/>
    </row>
    <row r="1870" spans="1:13">
      <c r="A1870">
        <v>5053</v>
      </c>
      <c r="C1870" t="s">
        <v>10100</v>
      </c>
      <c r="D1870" s="1" t="s">
        <v>29</v>
      </c>
      <c r="F1870" t="str">
        <f>VLOOKUP(A1870,'compiled works'!$A$6:$G$5503,7,0)&amp;MID(C1870,1,4)&amp;D1870</f>
        <v>2008OtheYes</v>
      </c>
      <c r="G1870">
        <f>VLOOKUP(A1870,'compiled works'!$A$6:$R$5503,18,0)</f>
        <v>211</v>
      </c>
      <c r="H1870" t="str">
        <f>VLOOKUP(A1870,'compiled works'!$A$6:$G$5503,7,0)&amp;D1870</f>
        <v>2008Yes</v>
      </c>
      <c r="I1870">
        <f>VLOOKUP(A1870,'compiled works'!$A$6:$G$5503,7,0)</f>
        <v>2008</v>
      </c>
      <c r="J1870" t="str">
        <f>VLOOKUP(A1870,'compiled works'!$A$6:$K$5254,11,0)</f>
        <v>Other</v>
      </c>
      <c r="M1870" s="1"/>
    </row>
    <row r="1871" spans="1:13">
      <c r="A1871">
        <v>5052</v>
      </c>
      <c r="C1871" t="s">
        <v>10100</v>
      </c>
      <c r="D1871" s="1" t="s">
        <v>29</v>
      </c>
      <c r="F1871" t="str">
        <f>VLOOKUP(A1871,'compiled works'!$A$6:$G$5503,7,0)&amp;MID(C1871,1,4)&amp;D1871</f>
        <v>2008OtheYes</v>
      </c>
      <c r="G1871">
        <f>VLOOKUP(A1871,'compiled works'!$A$6:$R$5503,18,0)</f>
        <v>211</v>
      </c>
      <c r="H1871" t="str">
        <f>VLOOKUP(A1871,'compiled works'!$A$6:$G$5503,7,0)&amp;D1871</f>
        <v>2008Yes</v>
      </c>
      <c r="I1871">
        <f>VLOOKUP(A1871,'compiled works'!$A$6:$G$5503,7,0)</f>
        <v>2008</v>
      </c>
      <c r="J1871" t="str">
        <f>VLOOKUP(A1871,'compiled works'!$A$6:$K$5254,11,0)</f>
        <v>Other</v>
      </c>
      <c r="M1871" s="1"/>
    </row>
    <row r="1872" spans="1:13">
      <c r="A1872">
        <v>5056</v>
      </c>
      <c r="C1872" t="s">
        <v>10100</v>
      </c>
      <c r="D1872" s="1" t="s">
        <v>29</v>
      </c>
      <c r="F1872" t="str">
        <f>VLOOKUP(A1872,'compiled works'!$A$6:$G$5503,7,0)&amp;MID(C1872,1,4)&amp;D1872</f>
        <v>2008OtheYes</v>
      </c>
      <c r="G1872">
        <f>VLOOKUP(A1872,'compiled works'!$A$6:$R$5503,18,0)</f>
        <v>281</v>
      </c>
      <c r="H1872" t="str">
        <f>VLOOKUP(A1872,'compiled works'!$A$6:$G$5503,7,0)&amp;D1872</f>
        <v>2008Yes</v>
      </c>
      <c r="I1872">
        <f>VLOOKUP(A1872,'compiled works'!$A$6:$G$5503,7,0)</f>
        <v>2008</v>
      </c>
      <c r="J1872" t="str">
        <f>VLOOKUP(A1872,'compiled works'!$A$6:$K$5254,11,0)</f>
        <v>Other</v>
      </c>
      <c r="M1872" s="1"/>
    </row>
    <row r="1873" spans="1:13">
      <c r="A1873">
        <v>5055</v>
      </c>
      <c r="C1873" t="s">
        <v>10100</v>
      </c>
      <c r="D1873" s="1" t="s">
        <v>29</v>
      </c>
      <c r="F1873" t="str">
        <f>VLOOKUP(A1873,'compiled works'!$A$6:$G$5503,7,0)&amp;MID(C1873,1,4)&amp;D1873</f>
        <v>2008OtheYes</v>
      </c>
      <c r="G1873">
        <f>VLOOKUP(A1873,'compiled works'!$A$6:$R$5503,18,0)</f>
        <v>281</v>
      </c>
      <c r="H1873" t="str">
        <f>VLOOKUP(A1873,'compiled works'!$A$6:$G$5503,7,0)&amp;D1873</f>
        <v>2008Yes</v>
      </c>
      <c r="I1873">
        <f>VLOOKUP(A1873,'compiled works'!$A$6:$G$5503,7,0)</f>
        <v>2008</v>
      </c>
      <c r="J1873" t="str">
        <f>VLOOKUP(A1873,'compiled works'!$A$6:$K$5254,11,0)</f>
        <v>Other</v>
      </c>
      <c r="M1873" s="1">
        <v>1.4</v>
      </c>
    </row>
    <row r="1874" spans="1:13">
      <c r="A1874">
        <v>5068</v>
      </c>
      <c r="C1874" t="s">
        <v>10100</v>
      </c>
      <c r="D1874" s="1" t="s">
        <v>29</v>
      </c>
      <c r="F1874" t="str">
        <f>VLOOKUP(A1874,'compiled works'!$A$6:$G$5503,7,0)&amp;MID(C1874,1,4)&amp;D1874</f>
        <v>2008OtheYes</v>
      </c>
      <c r="G1874">
        <f>VLOOKUP(A1874,'compiled works'!$A$6:$R$5503,18,0)</f>
        <v>295</v>
      </c>
      <c r="H1874" t="str">
        <f>VLOOKUP(A1874,'compiled works'!$A$6:$G$5503,7,0)&amp;D1874</f>
        <v>2008Yes</v>
      </c>
      <c r="I1874">
        <f>VLOOKUP(A1874,'compiled works'!$A$6:$G$5503,7,0)</f>
        <v>2008</v>
      </c>
      <c r="J1874" t="str">
        <f>VLOOKUP(A1874,'compiled works'!$A$6:$K$5254,11,0)</f>
        <v>Other</v>
      </c>
      <c r="M1874" s="1"/>
    </row>
    <row r="1875" spans="1:13">
      <c r="A1875">
        <v>5067</v>
      </c>
      <c r="C1875" t="s">
        <v>10100</v>
      </c>
      <c r="D1875" s="1" t="s">
        <v>29</v>
      </c>
      <c r="F1875" t="str">
        <f>VLOOKUP(A1875,'compiled works'!$A$6:$G$5503,7,0)&amp;MID(C1875,1,4)&amp;D1875</f>
        <v>2008OtheYes</v>
      </c>
      <c r="G1875">
        <f>VLOOKUP(A1875,'compiled works'!$A$6:$R$5503,18,0)</f>
        <v>317</v>
      </c>
      <c r="H1875" t="str">
        <f>VLOOKUP(A1875,'compiled works'!$A$6:$G$5503,7,0)&amp;D1875</f>
        <v>2008Yes</v>
      </c>
      <c r="I1875">
        <f>VLOOKUP(A1875,'compiled works'!$A$6:$G$5503,7,0)</f>
        <v>2008</v>
      </c>
      <c r="J1875" t="str">
        <f>VLOOKUP(A1875,'compiled works'!$A$6:$K$5254,11,0)</f>
        <v>Other</v>
      </c>
      <c r="M1875" s="1"/>
    </row>
    <row r="1876" spans="1:13">
      <c r="A1876">
        <v>2195</v>
      </c>
      <c r="C1876" t="s">
        <v>10100</v>
      </c>
      <c r="D1876" t="s">
        <v>29</v>
      </c>
      <c r="F1876" t="s">
        <v>30124</v>
      </c>
      <c r="G1876">
        <f>VLOOKUP(A1876,'compiled works'!$A$6:$R$5503,18,0)</f>
        <v>318</v>
      </c>
      <c r="H1876" t="str">
        <f>VLOOKUP(A1876,'compiled works'!$A$6:$G$5503,7,0)&amp;D1876</f>
        <v>2008Yes</v>
      </c>
      <c r="I1876">
        <f>VLOOKUP(A1876,'compiled works'!$A$6:$G$5503,7,0)</f>
        <v>2008</v>
      </c>
      <c r="J1876" t="str">
        <f>VLOOKUP(A1876,'compiled works'!$A$6:$K$5254,11,0)</f>
        <v>Others</v>
      </c>
      <c r="M1876" s="1"/>
    </row>
    <row r="1877" spans="1:13">
      <c r="A1877">
        <v>2890</v>
      </c>
      <c r="C1877" s="1" t="s">
        <v>3829</v>
      </c>
      <c r="D1877" s="1" t="s">
        <v>29</v>
      </c>
      <c r="E1877" s="1"/>
      <c r="F1877" t="s">
        <v>29831</v>
      </c>
      <c r="G1877">
        <f>VLOOKUP(A1877,'compiled works'!$A$6:$R$5503,18,0)</f>
        <v>280</v>
      </c>
      <c r="H1877" t="str">
        <f>VLOOKUP(A1877,'compiled works'!$A$6:$G$5503,7,0)&amp;D1877</f>
        <v>2008Yes</v>
      </c>
      <c r="I1877">
        <f>VLOOKUP(A1877,'compiled works'!$A$6:$G$5503,7,0)</f>
        <v>2008</v>
      </c>
      <c r="J1877" t="str">
        <f>VLOOKUP(A1877,'compiled works'!$A$6:$K$5254,11,0)</f>
        <v>Pd-D beam</v>
      </c>
      <c r="M1877" s="1"/>
    </row>
    <row r="1878" spans="1:13">
      <c r="A1878">
        <v>462</v>
      </c>
      <c r="C1878" t="s">
        <v>298</v>
      </c>
      <c r="D1878" t="s">
        <v>29</v>
      </c>
      <c r="F1878" t="s">
        <v>29831</v>
      </c>
      <c r="G1878">
        <f>VLOOKUP(A1878,'compiled works'!$A$6:$R$5503,18,0)</f>
        <v>8</v>
      </c>
      <c r="H1878" t="str">
        <f>VLOOKUP(A1878,'compiled works'!$A$6:$G$5503,7,0)&amp;D1878</f>
        <v>2008Yes</v>
      </c>
      <c r="I1878">
        <f>VLOOKUP(A1878,'compiled works'!$A$6:$G$5503,7,0)</f>
        <v>2008</v>
      </c>
      <c r="J1878" t="str">
        <f>VLOOKUP(A1878,'compiled works'!$A$6:$K$5254,11,0)</f>
        <v>Pd-D electrolysis</v>
      </c>
      <c r="M1878" s="1"/>
    </row>
    <row r="1879" spans="1:13">
      <c r="A1879">
        <v>735</v>
      </c>
      <c r="C1879" t="s">
        <v>298</v>
      </c>
      <c r="D1879" t="s">
        <v>29</v>
      </c>
      <c r="F1879" t="s">
        <v>29831</v>
      </c>
      <c r="G1879">
        <f>VLOOKUP(A1879,'compiled works'!$A$6:$R$5503,18,0)</f>
        <v>8</v>
      </c>
      <c r="H1879" t="str">
        <f>VLOOKUP(A1879,'compiled works'!$A$6:$G$5503,7,0)&amp;D1879</f>
        <v>2008Yes</v>
      </c>
      <c r="I1879">
        <f>VLOOKUP(A1879,'compiled works'!$A$6:$G$5503,7,0)</f>
        <v>2008</v>
      </c>
      <c r="J1879" t="str">
        <f>VLOOKUP(A1879,'compiled works'!$A$6:$K$5254,11,0)</f>
        <v>Pd-D electrolysis</v>
      </c>
      <c r="M1879" s="1"/>
    </row>
    <row r="1880" spans="1:13">
      <c r="A1880">
        <v>975</v>
      </c>
      <c r="C1880" t="s">
        <v>298</v>
      </c>
      <c r="D1880" t="s">
        <v>29</v>
      </c>
      <c r="F1880" t="s">
        <v>29831</v>
      </c>
      <c r="G1880">
        <f>VLOOKUP(A1880,'compiled works'!$A$6:$R$5503,18,0)</f>
        <v>8</v>
      </c>
      <c r="H1880" t="str">
        <f>VLOOKUP(A1880,'compiled works'!$A$6:$G$5503,7,0)&amp;D1880</f>
        <v>2008Yes</v>
      </c>
      <c r="I1880">
        <f>VLOOKUP(A1880,'compiled works'!$A$6:$G$5503,7,0)</f>
        <v>2008</v>
      </c>
      <c r="J1880" t="str">
        <f>VLOOKUP(A1880,'compiled works'!$A$6:$K$5254,11,0)</f>
        <v>Pd-D electrolysis</v>
      </c>
      <c r="M1880" s="1"/>
    </row>
    <row r="1881" spans="1:13">
      <c r="A1881">
        <v>1158</v>
      </c>
      <c r="C1881" t="s">
        <v>298</v>
      </c>
      <c r="D1881" t="s">
        <v>29</v>
      </c>
      <c r="F1881" t="s">
        <v>29831</v>
      </c>
      <c r="G1881">
        <f>VLOOKUP(A1881,'compiled works'!$A$6:$R$5503,18,0)</f>
        <v>8</v>
      </c>
      <c r="H1881" t="str">
        <f>VLOOKUP(A1881,'compiled works'!$A$6:$G$5503,7,0)&amp;D1881</f>
        <v>2008Yes</v>
      </c>
      <c r="I1881">
        <f>VLOOKUP(A1881,'compiled works'!$A$6:$G$5503,7,0)</f>
        <v>2008</v>
      </c>
      <c r="J1881" t="str">
        <f>VLOOKUP(A1881,'compiled works'!$A$6:$K$5254,11,0)</f>
        <v>Pd-D electrolysis</v>
      </c>
      <c r="M1881" s="1"/>
    </row>
    <row r="1882" spans="1:13">
      <c r="A1882">
        <v>1410</v>
      </c>
      <c r="C1882" t="s">
        <v>298</v>
      </c>
      <c r="D1882" t="s">
        <v>29</v>
      </c>
      <c r="F1882" t="s">
        <v>29831</v>
      </c>
      <c r="G1882">
        <f>VLOOKUP(A1882,'compiled works'!$A$6:$R$5503,18,0)</f>
        <v>8</v>
      </c>
      <c r="H1882" t="str">
        <f>VLOOKUP(A1882,'compiled works'!$A$6:$G$5503,7,0)&amp;D1882</f>
        <v>2008Yes</v>
      </c>
      <c r="I1882">
        <f>VLOOKUP(A1882,'compiled works'!$A$6:$G$5503,7,0)</f>
        <v>2008</v>
      </c>
      <c r="J1882" t="str">
        <f>VLOOKUP(A1882,'compiled works'!$A$6:$K$5254,11,0)</f>
        <v>Pd-D electrolysis</v>
      </c>
      <c r="M1882" s="1"/>
    </row>
    <row r="1883" spans="1:13">
      <c r="A1883">
        <v>828</v>
      </c>
      <c r="C1883" t="s">
        <v>298</v>
      </c>
      <c r="D1883" t="s">
        <v>29</v>
      </c>
      <c r="F1883" t="s">
        <v>29831</v>
      </c>
      <c r="G1883">
        <f>VLOOKUP(A1883,'compiled works'!$A$6:$R$5503,18,0)</f>
        <v>9</v>
      </c>
      <c r="H1883" t="str">
        <f>VLOOKUP(A1883,'compiled works'!$A$6:$G$5503,7,0)&amp;D1883</f>
        <v>2008Yes</v>
      </c>
      <c r="I1883">
        <f>VLOOKUP(A1883,'compiled works'!$A$6:$G$5503,7,0)</f>
        <v>2008</v>
      </c>
      <c r="J1883" t="str">
        <f>VLOOKUP(A1883,'compiled works'!$A$6:$K$5254,11,0)</f>
        <v>Pd-D electrolysis</v>
      </c>
      <c r="M1883" s="1"/>
    </row>
    <row r="1884" spans="1:13">
      <c r="A1884">
        <v>1850</v>
      </c>
      <c r="C1884" t="s">
        <v>298</v>
      </c>
      <c r="D1884" t="s">
        <v>29</v>
      </c>
      <c r="F1884" t="s">
        <v>29831</v>
      </c>
      <c r="G1884">
        <f>VLOOKUP(A1884,'compiled works'!$A$6:$R$5503,18,0)</f>
        <v>9</v>
      </c>
      <c r="H1884" t="str">
        <f>VLOOKUP(A1884,'compiled works'!$A$6:$G$5503,7,0)&amp;D1884</f>
        <v>2008Yes</v>
      </c>
      <c r="I1884">
        <f>VLOOKUP(A1884,'compiled works'!$A$6:$G$5503,7,0)</f>
        <v>2008</v>
      </c>
      <c r="J1884" t="str">
        <f>VLOOKUP(A1884,'compiled works'!$A$6:$K$5254,11,0)</f>
        <v>Pd-D electrolysis</v>
      </c>
      <c r="M1884" s="1"/>
    </row>
    <row r="1885" spans="1:13">
      <c r="A1885">
        <v>118</v>
      </c>
      <c r="C1885" t="s">
        <v>298</v>
      </c>
      <c r="D1885" t="s">
        <v>29</v>
      </c>
      <c r="F1885" t="s">
        <v>29831</v>
      </c>
      <c r="G1885">
        <f>VLOOKUP(A1885,'compiled works'!$A$6:$R$5503,18,0)</f>
        <v>17</v>
      </c>
      <c r="H1885" t="str">
        <f>VLOOKUP(A1885,'compiled works'!$A$6:$G$5503,7,0)&amp;D1885</f>
        <v>2008Yes</v>
      </c>
      <c r="I1885">
        <f>VLOOKUP(A1885,'compiled works'!$A$6:$G$5503,7,0)</f>
        <v>2008</v>
      </c>
      <c r="J1885" t="str">
        <f>VLOOKUP(A1885,'compiled works'!$A$6:$K$5254,11,0)</f>
        <v>Pd-D electrolysis</v>
      </c>
      <c r="M1885" s="1"/>
    </row>
    <row r="1886" spans="1:13">
      <c r="A1886">
        <v>1222</v>
      </c>
      <c r="C1886" t="s">
        <v>298</v>
      </c>
      <c r="D1886" t="s">
        <v>29</v>
      </c>
      <c r="F1886" t="s">
        <v>29831</v>
      </c>
      <c r="G1886">
        <f>VLOOKUP(A1886,'compiled works'!$A$6:$R$5503,18,0)</f>
        <v>22</v>
      </c>
      <c r="H1886" t="str">
        <f>VLOOKUP(A1886,'compiled works'!$A$6:$G$5503,7,0)&amp;D1886</f>
        <v>2008Yes</v>
      </c>
      <c r="I1886">
        <f>VLOOKUP(A1886,'compiled works'!$A$6:$G$5503,7,0)</f>
        <v>2008</v>
      </c>
      <c r="J1886" t="str">
        <f>VLOOKUP(A1886,'compiled works'!$A$6:$K$5254,11,0)</f>
        <v>Pd-D electrolysis</v>
      </c>
      <c r="M1886" s="1"/>
    </row>
    <row r="1887" spans="1:13">
      <c r="A1887">
        <v>1723</v>
      </c>
      <c r="C1887" t="s">
        <v>298</v>
      </c>
      <c r="D1887" t="s">
        <v>29</v>
      </c>
      <c r="F1887" t="s">
        <v>29831</v>
      </c>
      <c r="G1887">
        <f>VLOOKUP(A1887,'compiled works'!$A$6:$R$5503,18,0)</f>
        <v>22</v>
      </c>
      <c r="H1887" t="str">
        <f>VLOOKUP(A1887,'compiled works'!$A$6:$G$5503,7,0)&amp;D1887</f>
        <v>2008Yes</v>
      </c>
      <c r="I1887">
        <f>VLOOKUP(A1887,'compiled works'!$A$6:$G$5503,7,0)</f>
        <v>2008</v>
      </c>
      <c r="J1887" t="str">
        <f>VLOOKUP(A1887,'compiled works'!$A$6:$K$5254,11,0)</f>
        <v>Pd-D electrolysis</v>
      </c>
      <c r="M1887" s="1"/>
    </row>
    <row r="1888" spans="1:13">
      <c r="A1888">
        <v>957</v>
      </c>
      <c r="C1888" t="s">
        <v>298</v>
      </c>
      <c r="D1888" t="s">
        <v>29</v>
      </c>
      <c r="F1888" t="s">
        <v>29831</v>
      </c>
      <c r="G1888">
        <f>VLOOKUP(A1888,'compiled works'!$A$6:$R$5503,18,0)</f>
        <v>38</v>
      </c>
      <c r="H1888" t="str">
        <f>VLOOKUP(A1888,'compiled works'!$A$6:$G$5503,7,0)&amp;D1888</f>
        <v>2008Yes</v>
      </c>
      <c r="I1888">
        <f>VLOOKUP(A1888,'compiled works'!$A$6:$G$5503,7,0)</f>
        <v>2008</v>
      </c>
      <c r="J1888" t="str">
        <f>VLOOKUP(A1888,'compiled works'!$A$6:$K$5254,11,0)</f>
        <v>Pd-D electrolysis</v>
      </c>
      <c r="M1888" s="1"/>
    </row>
    <row r="1889" spans="1:13">
      <c r="A1889">
        <v>1972</v>
      </c>
      <c r="C1889" t="s">
        <v>298</v>
      </c>
      <c r="D1889" t="s">
        <v>29</v>
      </c>
      <c r="F1889" t="s">
        <v>29831</v>
      </c>
      <c r="G1889">
        <f>VLOOKUP(A1889,'compiled works'!$A$6:$R$5503,18,0)</f>
        <v>48</v>
      </c>
      <c r="H1889" t="str">
        <f>VLOOKUP(A1889,'compiled works'!$A$6:$G$5503,7,0)&amp;D1889</f>
        <v>2008Yes</v>
      </c>
      <c r="I1889">
        <f>VLOOKUP(A1889,'compiled works'!$A$6:$G$5503,7,0)</f>
        <v>2008</v>
      </c>
      <c r="J1889" t="str">
        <f>VLOOKUP(A1889,'compiled works'!$A$6:$K$5254,11,0)</f>
        <v>Pd-D electrolysis</v>
      </c>
      <c r="M1889" s="1"/>
    </row>
    <row r="1890" spans="1:13">
      <c r="A1890">
        <v>1700</v>
      </c>
      <c r="C1890" t="s">
        <v>298</v>
      </c>
      <c r="D1890" t="s">
        <v>29</v>
      </c>
      <c r="F1890" t="s">
        <v>29831</v>
      </c>
      <c r="G1890">
        <f>VLOOKUP(A1890,'compiled works'!$A$6:$R$5503,18,0)</f>
        <v>98</v>
      </c>
      <c r="H1890" t="str">
        <f>VLOOKUP(A1890,'compiled works'!$A$6:$G$5503,7,0)&amp;D1890</f>
        <v>2008Yes</v>
      </c>
      <c r="I1890">
        <f>VLOOKUP(A1890,'compiled works'!$A$6:$G$5503,7,0)</f>
        <v>2008</v>
      </c>
      <c r="J1890" t="str">
        <f>VLOOKUP(A1890,'compiled works'!$A$6:$K$5254,11,0)</f>
        <v>Pd-D electrolysis</v>
      </c>
      <c r="M1890" s="1"/>
    </row>
    <row r="1891" spans="1:13">
      <c r="A1891">
        <v>976</v>
      </c>
      <c r="C1891" t="s">
        <v>298</v>
      </c>
      <c r="D1891" t="s">
        <v>29</v>
      </c>
      <c r="F1891" t="s">
        <v>29831</v>
      </c>
      <c r="G1891">
        <f>VLOOKUP(A1891,'compiled works'!$A$6:$R$5503,18,0)</f>
        <v>170</v>
      </c>
      <c r="H1891" t="str">
        <f>VLOOKUP(A1891,'compiled works'!$A$6:$G$5503,7,0)&amp;D1891</f>
        <v>2008Yes</v>
      </c>
      <c r="I1891">
        <f>VLOOKUP(A1891,'compiled works'!$A$6:$G$5503,7,0)</f>
        <v>2008</v>
      </c>
      <c r="J1891" t="str">
        <f>VLOOKUP(A1891,'compiled works'!$A$6:$K$5254,11,0)</f>
        <v>Pd-D electrolysis</v>
      </c>
      <c r="M1891" s="1"/>
    </row>
    <row r="1892" spans="1:13">
      <c r="A1892">
        <v>1961</v>
      </c>
      <c r="C1892" t="s">
        <v>298</v>
      </c>
      <c r="D1892" t="s">
        <v>29</v>
      </c>
      <c r="F1892" t="s">
        <v>29831</v>
      </c>
      <c r="G1892">
        <f>VLOOKUP(A1892,'compiled works'!$A$6:$R$5503,18,0)</f>
        <v>170</v>
      </c>
      <c r="H1892" t="str">
        <f>VLOOKUP(A1892,'compiled works'!$A$6:$G$5503,7,0)&amp;D1892</f>
        <v>2008Yes</v>
      </c>
      <c r="I1892">
        <f>VLOOKUP(A1892,'compiled works'!$A$6:$G$5503,7,0)</f>
        <v>2008</v>
      </c>
      <c r="J1892" t="str">
        <f>VLOOKUP(A1892,'compiled works'!$A$6:$K$5254,11,0)</f>
        <v>Pd-D electrolysis</v>
      </c>
      <c r="M1892" s="1"/>
    </row>
    <row r="1893" spans="1:13">
      <c r="A1893">
        <v>182</v>
      </c>
      <c r="C1893" t="s">
        <v>298</v>
      </c>
      <c r="D1893" t="s">
        <v>29</v>
      </c>
      <c r="F1893" t="s">
        <v>29831</v>
      </c>
      <c r="G1893">
        <f>VLOOKUP(A1893,'compiled works'!$A$6:$R$5503,18,0)</f>
        <v>209</v>
      </c>
      <c r="H1893" t="str">
        <f>VLOOKUP(A1893,'compiled works'!$A$6:$G$5503,7,0)&amp;D1893</f>
        <v>2008Yes</v>
      </c>
      <c r="I1893">
        <f>VLOOKUP(A1893,'compiled works'!$A$6:$G$5503,7,0)</f>
        <v>2008</v>
      </c>
      <c r="J1893" t="str">
        <f>VLOOKUP(A1893,'compiled works'!$A$6:$K$5254,11,0)</f>
        <v>Pd-D electrolysis</v>
      </c>
      <c r="M1893" s="1"/>
    </row>
    <row r="1894" spans="1:13">
      <c r="A1894">
        <v>776</v>
      </c>
      <c r="C1894" t="s">
        <v>298</v>
      </c>
      <c r="D1894" t="s">
        <v>29</v>
      </c>
      <c r="F1894" t="s">
        <v>29831</v>
      </c>
      <c r="G1894">
        <f>VLOOKUP(A1894,'compiled works'!$A$6:$R$5503,18,0)</f>
        <v>221</v>
      </c>
      <c r="H1894" t="str">
        <f>VLOOKUP(A1894,'compiled works'!$A$6:$G$5503,7,0)&amp;D1894</f>
        <v>2008Yes</v>
      </c>
      <c r="I1894">
        <f>VLOOKUP(A1894,'compiled works'!$A$6:$G$5503,7,0)</f>
        <v>2008</v>
      </c>
      <c r="J1894" t="str">
        <f>VLOOKUP(A1894,'compiled works'!$A$6:$K$5254,11,0)</f>
        <v>Pd-D electrolysis</v>
      </c>
      <c r="M1894" s="1"/>
    </row>
    <row r="1895" spans="1:13">
      <c r="A1895">
        <v>1201</v>
      </c>
      <c r="C1895" t="s">
        <v>298</v>
      </c>
      <c r="D1895" t="s">
        <v>29</v>
      </c>
      <c r="F1895" t="s">
        <v>29831</v>
      </c>
      <c r="G1895">
        <f>VLOOKUP(A1895,'compiled works'!$A$6:$R$5503,18,0)</f>
        <v>221</v>
      </c>
      <c r="H1895" t="str">
        <f>VLOOKUP(A1895,'compiled works'!$A$6:$G$5503,7,0)&amp;D1895</f>
        <v>2008Yes</v>
      </c>
      <c r="I1895">
        <f>VLOOKUP(A1895,'compiled works'!$A$6:$G$5503,7,0)</f>
        <v>2008</v>
      </c>
      <c r="J1895" t="str">
        <f>VLOOKUP(A1895,'compiled works'!$A$6:$K$5254,11,0)</f>
        <v>Pd-D electrolysis</v>
      </c>
      <c r="M1895" s="1">
        <v>40</v>
      </c>
    </row>
    <row r="1896" spans="1:13">
      <c r="A1896">
        <v>345</v>
      </c>
      <c r="C1896" t="s">
        <v>1426</v>
      </c>
      <c r="D1896" t="s">
        <v>29</v>
      </c>
      <c r="F1896" t="s">
        <v>29831</v>
      </c>
      <c r="G1896">
        <f>VLOOKUP(A1896,'compiled works'!$A$6:$R$5503,18,0)</f>
        <v>12</v>
      </c>
      <c r="H1896" t="str">
        <f>VLOOKUP(A1896,'compiled works'!$A$6:$G$5503,7,0)&amp;D1896</f>
        <v>2008Yes</v>
      </c>
      <c r="I1896">
        <f>VLOOKUP(A1896,'compiled works'!$A$6:$G$5503,7,0)</f>
        <v>2008</v>
      </c>
      <c r="J1896" t="str">
        <f>VLOOKUP(A1896,'compiled works'!$A$6:$K$5254,11,0)</f>
        <v>Pd-D gas load</v>
      </c>
      <c r="M1896" s="1"/>
    </row>
    <row r="1897" spans="1:13">
      <c r="A1897">
        <v>2080</v>
      </c>
      <c r="C1897" t="s">
        <v>1426</v>
      </c>
      <c r="D1897" t="s">
        <v>29</v>
      </c>
      <c r="F1897" t="s">
        <v>29831</v>
      </c>
      <c r="G1897">
        <f>VLOOKUP(A1897,'compiled works'!$A$6:$R$5503,18,0)</f>
        <v>12</v>
      </c>
      <c r="H1897" t="str">
        <f>VLOOKUP(A1897,'compiled works'!$A$6:$G$5503,7,0)&amp;D1897</f>
        <v>2008Yes</v>
      </c>
      <c r="I1897">
        <f>VLOOKUP(A1897,'compiled works'!$A$6:$G$5503,7,0)</f>
        <v>2008</v>
      </c>
      <c r="J1897" t="str">
        <f>VLOOKUP(A1897,'compiled works'!$A$6:$K$5254,11,0)</f>
        <v>Pd-D gas load</v>
      </c>
      <c r="M1897" s="1"/>
    </row>
    <row r="1898" spans="1:13">
      <c r="A1898">
        <v>2261</v>
      </c>
      <c r="C1898" t="s">
        <v>1426</v>
      </c>
      <c r="D1898" t="s">
        <v>29</v>
      </c>
      <c r="F1898" t="s">
        <v>29831</v>
      </c>
      <c r="G1898">
        <f>VLOOKUP(A1898,'compiled works'!$A$6:$R$5503,18,0)</f>
        <v>12</v>
      </c>
      <c r="H1898" t="str">
        <f>VLOOKUP(A1898,'compiled works'!$A$6:$G$5503,7,0)&amp;D1898</f>
        <v>2008Yes</v>
      </c>
      <c r="I1898">
        <f>VLOOKUP(A1898,'compiled works'!$A$6:$G$5503,7,0)</f>
        <v>2008</v>
      </c>
      <c r="J1898" t="str">
        <f>VLOOKUP(A1898,'compiled works'!$A$6:$K$5254,11,0)</f>
        <v>Pd-D gas load</v>
      </c>
      <c r="M1898" s="1"/>
    </row>
    <row r="1899" spans="1:13">
      <c r="A1899">
        <v>2881</v>
      </c>
      <c r="C1899" s="1" t="s">
        <v>1426</v>
      </c>
      <c r="D1899" s="1" t="s">
        <v>29</v>
      </c>
      <c r="E1899" s="1"/>
      <c r="F1899" t="s">
        <v>29831</v>
      </c>
      <c r="G1899">
        <f>VLOOKUP(A1899,'compiled works'!$A$6:$R$5503,18,0)</f>
        <v>12</v>
      </c>
      <c r="H1899" t="str">
        <f>VLOOKUP(A1899,'compiled works'!$A$6:$G$5503,7,0)&amp;D1899</f>
        <v>2008Yes</v>
      </c>
      <c r="I1899">
        <f>VLOOKUP(A1899,'compiled works'!$A$6:$G$5503,7,0)</f>
        <v>2008</v>
      </c>
      <c r="J1899" t="str">
        <f>VLOOKUP(A1899,'compiled works'!$A$6:$K$5254,11,0)</f>
        <v>Pd-D gas load</v>
      </c>
      <c r="M1899" s="1"/>
    </row>
    <row r="1900" spans="1:13">
      <c r="A1900">
        <v>1974</v>
      </c>
      <c r="C1900" t="s">
        <v>1426</v>
      </c>
      <c r="D1900" t="s">
        <v>29</v>
      </c>
      <c r="F1900" t="s">
        <v>29831</v>
      </c>
      <c r="G1900">
        <f>VLOOKUP(A1900,'compiled works'!$A$6:$R$5503,18,0)</f>
        <v>38</v>
      </c>
      <c r="H1900" t="str">
        <f>VLOOKUP(A1900,'compiled works'!$A$6:$G$5503,7,0)&amp;D1900</f>
        <v>2008Yes</v>
      </c>
      <c r="I1900">
        <f>VLOOKUP(A1900,'compiled works'!$A$6:$G$5503,7,0)</f>
        <v>2008</v>
      </c>
      <c r="J1900" t="str">
        <f>VLOOKUP(A1900,'compiled works'!$A$6:$K$5254,11,0)</f>
        <v>Others</v>
      </c>
      <c r="M1900" s="1"/>
    </row>
    <row r="1901" spans="1:13">
      <c r="A1901">
        <v>855</v>
      </c>
      <c r="C1901" t="s">
        <v>1426</v>
      </c>
      <c r="D1901" t="s">
        <v>29</v>
      </c>
      <c r="F1901" t="s">
        <v>29831</v>
      </c>
      <c r="G1901">
        <f>VLOOKUP(A1901,'compiled works'!$A$6:$R$5503,18,0)</f>
        <v>48</v>
      </c>
      <c r="H1901" t="str">
        <f>VLOOKUP(A1901,'compiled works'!$A$6:$G$5503,7,0)&amp;D1901</f>
        <v>2008Yes</v>
      </c>
      <c r="I1901">
        <f>VLOOKUP(A1901,'compiled works'!$A$6:$G$5503,7,0)</f>
        <v>2008</v>
      </c>
      <c r="J1901" t="str">
        <f>VLOOKUP(A1901,'compiled works'!$A$6:$K$5254,11,0)</f>
        <v>Pd-D gas load</v>
      </c>
      <c r="M1901" s="1"/>
    </row>
    <row r="1902" spans="1:13">
      <c r="A1902">
        <v>1505</v>
      </c>
      <c r="C1902" t="s">
        <v>1426</v>
      </c>
      <c r="D1902" t="s">
        <v>29</v>
      </c>
      <c r="F1902" t="s">
        <v>29831</v>
      </c>
      <c r="G1902">
        <f>VLOOKUP(A1902,'compiled works'!$A$6:$R$5503,18,0)</f>
        <v>57</v>
      </c>
      <c r="H1902" t="str">
        <f>VLOOKUP(A1902,'compiled works'!$A$6:$G$5503,7,0)&amp;D1902</f>
        <v>2008Yes</v>
      </c>
      <c r="I1902">
        <f>VLOOKUP(A1902,'compiled works'!$A$6:$G$5503,7,0)</f>
        <v>2008</v>
      </c>
      <c r="J1902" t="str">
        <f>VLOOKUP(A1902,'compiled works'!$A$6:$K$5254,11,0)</f>
        <v>Pd-D gas load</v>
      </c>
      <c r="M1902" s="1"/>
    </row>
    <row r="1903" spans="1:13">
      <c r="A1903">
        <v>2051</v>
      </c>
      <c r="C1903" t="s">
        <v>1426</v>
      </c>
      <c r="D1903" t="s">
        <v>29</v>
      </c>
      <c r="F1903" t="s">
        <v>29831</v>
      </c>
      <c r="G1903">
        <f>VLOOKUP(A1903,'compiled works'!$A$6:$R$5503,18,0)</f>
        <v>68</v>
      </c>
      <c r="H1903" t="str">
        <f>VLOOKUP(A1903,'compiled works'!$A$6:$G$5503,7,0)&amp;D1903</f>
        <v>2008Yes</v>
      </c>
      <c r="I1903">
        <f>VLOOKUP(A1903,'compiled works'!$A$6:$G$5503,7,0)</f>
        <v>2008</v>
      </c>
      <c r="J1903" t="str">
        <f>VLOOKUP(A1903,'compiled works'!$A$6:$K$5254,11,0)</f>
        <v>Pd-D gas load</v>
      </c>
      <c r="M1903" s="1"/>
    </row>
    <row r="1904" spans="1:13">
      <c r="A1904">
        <v>1543</v>
      </c>
      <c r="C1904" t="s">
        <v>1426</v>
      </c>
      <c r="D1904" t="s">
        <v>29</v>
      </c>
      <c r="F1904" t="s">
        <v>29831</v>
      </c>
      <c r="G1904">
        <f>VLOOKUP(A1904,'compiled works'!$A$6:$R$5503,18,0)</f>
        <v>107</v>
      </c>
      <c r="H1904" t="str">
        <f>VLOOKUP(A1904,'compiled works'!$A$6:$G$5503,7,0)&amp;D1904</f>
        <v>2008Yes</v>
      </c>
      <c r="I1904">
        <f>VLOOKUP(A1904,'compiled works'!$A$6:$G$5503,7,0)</f>
        <v>2008</v>
      </c>
      <c r="J1904" t="str">
        <f>VLOOKUP(A1904,'compiled works'!$A$6:$K$5254,11,0)</f>
        <v>Pd-D gas load</v>
      </c>
      <c r="M1904" s="1"/>
    </row>
    <row r="1905" spans="1:13">
      <c r="A1905">
        <v>708</v>
      </c>
      <c r="C1905" t="s">
        <v>1426</v>
      </c>
      <c r="D1905" t="s">
        <v>29</v>
      </c>
      <c r="F1905" t="s">
        <v>29831</v>
      </c>
      <c r="G1905">
        <f>VLOOKUP(A1905,'compiled works'!$A$6:$R$5503,18,0)</f>
        <v>186</v>
      </c>
      <c r="H1905" t="str">
        <f>VLOOKUP(A1905,'compiled works'!$A$6:$G$5503,7,0)&amp;D1905</f>
        <v>2008Yes</v>
      </c>
      <c r="I1905">
        <f>VLOOKUP(A1905,'compiled works'!$A$6:$G$5503,7,0)</f>
        <v>2008</v>
      </c>
      <c r="J1905" t="str">
        <f>VLOOKUP(A1905,'compiled works'!$A$6:$K$5254,11,0)</f>
        <v>Pd-D gas load</v>
      </c>
      <c r="M1905" s="1"/>
    </row>
    <row r="1906" spans="1:13">
      <c r="A1906">
        <v>1213</v>
      </c>
      <c r="C1906" t="s">
        <v>1426</v>
      </c>
      <c r="D1906" t="s">
        <v>29</v>
      </c>
      <c r="F1906" t="s">
        <v>29831</v>
      </c>
      <c r="G1906">
        <f>VLOOKUP(A1906,'compiled works'!$A$6:$R$5503,18,0)</f>
        <v>195</v>
      </c>
      <c r="H1906" t="str">
        <f>VLOOKUP(A1906,'compiled works'!$A$6:$G$5503,7,0)&amp;D1906</f>
        <v>2008Yes</v>
      </c>
      <c r="I1906">
        <f>VLOOKUP(A1906,'compiled works'!$A$6:$G$5503,7,0)</f>
        <v>2008</v>
      </c>
      <c r="J1906" t="str">
        <f>VLOOKUP(A1906,'compiled works'!$A$6:$K$5254,11,0)</f>
        <v>Pd-D gas load</v>
      </c>
      <c r="M1906" s="1"/>
    </row>
    <row r="1907" spans="1:13">
      <c r="A1907">
        <v>74</v>
      </c>
      <c r="C1907" t="s">
        <v>605</v>
      </c>
      <c r="D1907" t="s">
        <v>29</v>
      </c>
      <c r="F1907" t="s">
        <v>29831</v>
      </c>
      <c r="G1907">
        <f>VLOOKUP(A1907,'compiled works'!$A$6:$R$5503,18,0)</f>
        <v>68</v>
      </c>
      <c r="H1907" t="str">
        <f>VLOOKUP(A1907,'compiled works'!$A$6:$G$5503,7,0)&amp;D1907</f>
        <v>2008Yes</v>
      </c>
      <c r="I1907">
        <f>VLOOKUP(A1907,'compiled works'!$A$6:$G$5503,7,0)</f>
        <v>2008</v>
      </c>
      <c r="J1907" t="str">
        <f>VLOOKUP(A1907,'compiled works'!$A$6:$K$5254,11,0)</f>
        <v>Pd-D glow discharge</v>
      </c>
      <c r="M1907" s="1"/>
    </row>
    <row r="1908" spans="1:13">
      <c r="A1908">
        <v>2908</v>
      </c>
      <c r="C1908" s="1" t="s">
        <v>605</v>
      </c>
      <c r="D1908" s="1" t="s">
        <v>29</v>
      </c>
      <c r="E1908" s="1"/>
      <c r="F1908" t="s">
        <v>29831</v>
      </c>
      <c r="G1908">
        <f>VLOOKUP(A1908,'compiled works'!$A$6:$R$5503,18,0)</f>
        <v>68</v>
      </c>
      <c r="H1908" t="str">
        <f>VLOOKUP(A1908,'compiled works'!$A$6:$G$5503,7,0)&amp;D1908</f>
        <v>2008Yes</v>
      </c>
      <c r="I1908">
        <f>VLOOKUP(A1908,'compiled works'!$A$6:$G$5503,7,0)</f>
        <v>2008</v>
      </c>
      <c r="J1908" t="str">
        <f>VLOOKUP(A1908,'compiled works'!$A$6:$K$5254,11,0)</f>
        <v>Cu-D, Mo-D, Pd-D, W+Th-D (all glow discharge)</v>
      </c>
      <c r="M1908" s="1"/>
    </row>
    <row r="1909" spans="1:13">
      <c r="A1909">
        <v>1111</v>
      </c>
      <c r="C1909" t="s">
        <v>605</v>
      </c>
      <c r="D1909" t="s">
        <v>29</v>
      </c>
      <c r="F1909" t="s">
        <v>29831</v>
      </c>
      <c r="G1909">
        <f>VLOOKUP(A1909,'compiled works'!$A$6:$R$5503,18,0)</f>
        <v>97</v>
      </c>
      <c r="H1909" t="str">
        <f>VLOOKUP(A1909,'compiled works'!$A$6:$G$5503,7,0)&amp;D1909</f>
        <v>2008Yes</v>
      </c>
      <c r="I1909">
        <f>VLOOKUP(A1909,'compiled works'!$A$6:$G$5503,7,0)</f>
        <v>2008</v>
      </c>
      <c r="J1909" t="str">
        <f>VLOOKUP(A1909,'compiled works'!$A$6:$K$5254,11,0)</f>
        <v>Pd-D glow discharge</v>
      </c>
      <c r="M1909" s="1"/>
    </row>
    <row r="1910" spans="1:13">
      <c r="A1910">
        <v>1971</v>
      </c>
      <c r="C1910" t="s">
        <v>605</v>
      </c>
      <c r="D1910" t="s">
        <v>29</v>
      </c>
      <c r="F1910" t="s">
        <v>29831</v>
      </c>
      <c r="G1910">
        <f>VLOOKUP(A1910,'compiled works'!$A$6:$R$5503,18,0)</f>
        <v>97</v>
      </c>
      <c r="H1910" t="str">
        <f>VLOOKUP(A1910,'compiled works'!$A$6:$G$5503,7,0)&amp;D1910</f>
        <v>2008Yes</v>
      </c>
      <c r="I1910">
        <f>VLOOKUP(A1910,'compiled works'!$A$6:$G$5503,7,0)</f>
        <v>2008</v>
      </c>
      <c r="J1910" t="str">
        <f>VLOOKUP(A1910,'compiled works'!$A$6:$K$5254,11,0)</f>
        <v>Pd-D glow discharge</v>
      </c>
      <c r="M1910" s="1"/>
    </row>
    <row r="1911" spans="1:13">
      <c r="A1911">
        <v>2892</v>
      </c>
      <c r="C1911" s="1" t="s">
        <v>605</v>
      </c>
      <c r="D1911" s="1" t="s">
        <v>29</v>
      </c>
      <c r="E1911" s="1"/>
      <c r="F1911" t="s">
        <v>29831</v>
      </c>
      <c r="G1911">
        <f>VLOOKUP(A1911,'compiled works'!$A$6:$R$5503,18,0)</f>
        <v>97</v>
      </c>
      <c r="H1911" t="str">
        <f>VLOOKUP(A1911,'compiled works'!$A$6:$G$5503,7,0)&amp;D1911</f>
        <v>2008Yes</v>
      </c>
      <c r="I1911">
        <f>VLOOKUP(A1911,'compiled works'!$A$6:$G$5503,7,0)</f>
        <v>2008</v>
      </c>
      <c r="J1911" t="str">
        <f>VLOOKUP(A1911,'compiled works'!$A$6:$K$5254,11,0)</f>
        <v>Pd-D glow discharge</v>
      </c>
      <c r="M1911" s="1"/>
    </row>
    <row r="1912" spans="1:13">
      <c r="A1912">
        <v>5059</v>
      </c>
      <c r="C1912" s="1" t="s">
        <v>605</v>
      </c>
      <c r="D1912" s="1" t="s">
        <v>29</v>
      </c>
      <c r="E1912" s="3"/>
      <c r="F1912" t="s">
        <v>29831</v>
      </c>
      <c r="G1912">
        <f>VLOOKUP(A1912,'compiled works'!$A$6:$R$5503,18,0)</f>
        <v>97</v>
      </c>
      <c r="H1912" t="str">
        <f>VLOOKUP(A1912,'compiled works'!$A$6:$G$5503,7,0)&amp;D1912</f>
        <v>2008Yes</v>
      </c>
      <c r="I1912">
        <f>VLOOKUP(A1912,'compiled works'!$A$6:$G$5503,7,0)</f>
        <v>2008</v>
      </c>
      <c r="J1912" t="str">
        <f>VLOOKUP(A1912,'compiled works'!$A$6:$K$5254,11,0)</f>
        <v>Pd-D glow discharge</v>
      </c>
      <c r="M1912" s="1"/>
    </row>
    <row r="1913" spans="1:13">
      <c r="A1913">
        <v>1821</v>
      </c>
      <c r="C1913" t="s">
        <v>605</v>
      </c>
      <c r="D1913" t="s">
        <v>29</v>
      </c>
      <c r="F1913" t="s">
        <v>29831</v>
      </c>
      <c r="G1913">
        <f>VLOOKUP(A1913,'compiled works'!$A$6:$R$5503,18,0)</f>
        <v>313</v>
      </c>
      <c r="H1913" t="str">
        <f>VLOOKUP(A1913,'compiled works'!$A$6:$G$5503,7,0)&amp;D1913</f>
        <v>2008Yes</v>
      </c>
      <c r="I1913">
        <f>VLOOKUP(A1913,'compiled works'!$A$6:$G$5503,7,0)</f>
        <v>2008</v>
      </c>
      <c r="J1913" t="str">
        <f>VLOOKUP(A1913,'compiled works'!$A$6:$K$5254,11,0)</f>
        <v>Pd-D glow discharge</v>
      </c>
      <c r="M1913" s="1"/>
    </row>
    <row r="1914" spans="1:13">
      <c r="A1914">
        <v>1974</v>
      </c>
      <c r="C1914" t="s">
        <v>18607</v>
      </c>
      <c r="D1914" t="s">
        <v>29</v>
      </c>
      <c r="F1914" t="s">
        <v>29941</v>
      </c>
      <c r="G1914">
        <f>VLOOKUP(A1914,'compiled works'!$A$6:$R$5503,18,0)</f>
        <v>38</v>
      </c>
      <c r="H1914" t="str">
        <f>VLOOKUP(A1914,'compiled works'!$A$6:$G$5503,7,0)&amp;D1914</f>
        <v>2008Yes</v>
      </c>
      <c r="I1914">
        <f>VLOOKUP(A1914,'compiled works'!$A$6:$G$5503,7,0)</f>
        <v>2008</v>
      </c>
      <c r="J1914" t="str">
        <f>VLOOKUP(A1914,'compiled works'!$A$6:$K$5254,11,0)</f>
        <v>Others</v>
      </c>
      <c r="M1914" s="1"/>
    </row>
    <row r="1915" spans="1:13">
      <c r="A1915">
        <v>632</v>
      </c>
      <c r="C1915" t="s">
        <v>18607</v>
      </c>
      <c r="D1915" t="s">
        <v>29</v>
      </c>
      <c r="F1915" t="s">
        <v>29941</v>
      </c>
      <c r="G1915">
        <f>VLOOKUP(A1915,'compiled works'!$A$6:$R$5503,18,0)</f>
        <v>316</v>
      </c>
      <c r="H1915" t="str">
        <f>VLOOKUP(A1915,'compiled works'!$A$6:$G$5503,7,0)&amp;D1915</f>
        <v>2008Yes</v>
      </c>
      <c r="I1915">
        <f>VLOOKUP(A1915,'compiled works'!$A$6:$G$5503,7,0)</f>
        <v>2008</v>
      </c>
      <c r="J1915" t="str">
        <f>VLOOKUP(A1915,'compiled works'!$A$6:$K$5254,11,0)</f>
        <v>Ti-D gas load</v>
      </c>
      <c r="M1915" s="1"/>
    </row>
    <row r="1916" spans="1:13">
      <c r="A1916">
        <v>5058</v>
      </c>
      <c r="C1916" s="1" t="s">
        <v>30</v>
      </c>
      <c r="D1916" s="1" t="s">
        <v>29</v>
      </c>
      <c r="E1916" s="3"/>
      <c r="F1916" t="s">
        <v>30260</v>
      </c>
      <c r="G1916">
        <f>VLOOKUP(A1916,'compiled works'!$A$6:$R$5503,18,0)</f>
        <v>197</v>
      </c>
      <c r="H1916" t="str">
        <f>VLOOKUP(A1916,'compiled works'!$A$6:$G$5503,7,0)&amp;D1916</f>
        <v>2008Yes</v>
      </c>
      <c r="I1916">
        <f>VLOOKUP(A1916,'compiled works'!$A$6:$G$5503,7,0)</f>
        <v>2008</v>
      </c>
      <c r="J1916" t="str">
        <f>VLOOKUP(A1916,'compiled works'!$A$6:$K$5254,11,0)</f>
        <v>W-H plasma electrolysis</v>
      </c>
      <c r="M1916" s="1"/>
    </row>
    <row r="1917" spans="1:13">
      <c r="A1917">
        <v>2908</v>
      </c>
      <c r="C1917" s="1" t="s">
        <v>28256</v>
      </c>
      <c r="D1917" s="1" t="s">
        <v>29</v>
      </c>
      <c r="E1917" s="1"/>
      <c r="F1917" t="s">
        <v>30175</v>
      </c>
      <c r="G1917">
        <f>VLOOKUP(A1917,'compiled works'!$A$6:$R$5503,18,0)</f>
        <v>68</v>
      </c>
      <c r="H1917" t="str">
        <f>VLOOKUP(A1917,'compiled works'!$A$6:$G$5503,7,0)&amp;D1917</f>
        <v>2008Yes</v>
      </c>
      <c r="I1917">
        <f>VLOOKUP(A1917,'compiled works'!$A$6:$G$5503,7,0)</f>
        <v>2008</v>
      </c>
      <c r="J1917" t="str">
        <f>VLOOKUP(A1917,'compiled works'!$A$6:$K$5254,11,0)</f>
        <v>Cu-D, Mo-D, Pd-D, W+Th-D (all glow discharge)</v>
      </c>
      <c r="M1917" s="1"/>
    </row>
    <row r="1918" spans="1:13">
      <c r="A1918">
        <v>5043</v>
      </c>
      <c r="C1918" s="1" t="s">
        <v>28291</v>
      </c>
      <c r="D1918" s="1" t="s">
        <v>29</v>
      </c>
      <c r="E1918" s="3"/>
      <c r="F1918" t="s">
        <v>30258</v>
      </c>
      <c r="G1918">
        <f>VLOOKUP(A1918,'compiled works'!$A$6:$R$5503,18,0)</f>
        <v>321</v>
      </c>
      <c r="H1918" t="str">
        <f>VLOOKUP(A1918,'compiled works'!$A$6:$G$5503,7,0)&amp;D1918</f>
        <v>2009Yes</v>
      </c>
      <c r="I1918">
        <f>VLOOKUP(A1918,'compiled works'!$A$6:$G$5503,7,0)</f>
        <v>2009</v>
      </c>
      <c r="J1918" t="str">
        <f>VLOOKUP(A1918,'compiled works'!$A$6:$K$5254,11,0)</f>
        <v>Al-H plasma electrolysis, Cu-H plasma electrolysis, Ag-H plasma electrolysis, Fe-H plasma electrolysis</v>
      </c>
      <c r="M1918" s="1"/>
    </row>
    <row r="1919" spans="1:13">
      <c r="A1919">
        <v>5043</v>
      </c>
      <c r="C1919" s="1" t="s">
        <v>28289</v>
      </c>
      <c r="D1919" s="1" t="s">
        <v>29</v>
      </c>
      <c r="E1919" s="3"/>
      <c r="F1919" t="s">
        <v>30257</v>
      </c>
      <c r="G1919">
        <f>VLOOKUP(A1919,'compiled works'!$A$6:$R$5503,18,0)</f>
        <v>321</v>
      </c>
      <c r="H1919" t="str">
        <f>VLOOKUP(A1919,'compiled works'!$A$6:$G$5503,7,0)&amp;D1919</f>
        <v>2009Yes</v>
      </c>
      <c r="I1919">
        <f>VLOOKUP(A1919,'compiled works'!$A$6:$G$5503,7,0)</f>
        <v>2009</v>
      </c>
      <c r="J1919" t="str">
        <f>VLOOKUP(A1919,'compiled works'!$A$6:$K$5254,11,0)</f>
        <v>Al-H plasma electrolysis, Cu-H plasma electrolysis, Ag-H plasma electrolysis, Fe-H plasma electrolysis</v>
      </c>
      <c r="M1919" s="1"/>
    </row>
    <row r="1920" spans="1:13">
      <c r="A1920">
        <v>1072</v>
      </c>
      <c r="C1920" t="s">
        <v>1301</v>
      </c>
      <c r="D1920" t="s">
        <v>29</v>
      </c>
      <c r="F1920" t="s">
        <v>29999</v>
      </c>
      <c r="G1920">
        <f>VLOOKUP(A1920,'compiled works'!$A$6:$R$5503,18,0)</f>
        <v>80</v>
      </c>
      <c r="H1920" t="str">
        <f>VLOOKUP(A1920,'compiled works'!$A$6:$G$5503,7,0)&amp;D1920</f>
        <v>2009Yes</v>
      </c>
      <c r="I1920">
        <f>VLOOKUP(A1920,'compiled works'!$A$6:$G$5503,7,0)</f>
        <v>2009</v>
      </c>
      <c r="J1920" t="str">
        <f>VLOOKUP(A1920,'compiled works'!$A$6:$K$5254,11,0)</f>
        <v>Cavitation</v>
      </c>
      <c r="M1920" s="1"/>
    </row>
    <row r="1921" spans="1:13">
      <c r="A1921">
        <v>2872</v>
      </c>
      <c r="C1921" s="1" t="s">
        <v>1301</v>
      </c>
      <c r="D1921" s="1" t="s">
        <v>29</v>
      </c>
      <c r="E1921" s="1"/>
      <c r="F1921" t="s">
        <v>29999</v>
      </c>
      <c r="G1921">
        <f>VLOOKUP(A1921,'compiled works'!$A$6:$R$5503,18,0)</f>
        <v>80</v>
      </c>
      <c r="H1921" t="str">
        <f>VLOOKUP(A1921,'compiled works'!$A$6:$G$5503,7,0)&amp;D1921</f>
        <v>2009Yes</v>
      </c>
      <c r="I1921">
        <f>VLOOKUP(A1921,'compiled works'!$A$6:$G$5503,7,0)</f>
        <v>2009</v>
      </c>
      <c r="J1921" t="str">
        <f>VLOOKUP(A1921,'compiled works'!$A$6:$K$5254,11,0)</f>
        <v>Cavitation</v>
      </c>
      <c r="M1921" s="1"/>
    </row>
    <row r="1922" spans="1:13">
      <c r="A1922">
        <v>2197</v>
      </c>
      <c r="C1922" t="s">
        <v>28201</v>
      </c>
      <c r="D1922" t="s">
        <v>29</v>
      </c>
      <c r="F1922" t="s">
        <v>29999</v>
      </c>
      <c r="G1922">
        <f>VLOOKUP(A1922,'compiled works'!$A$6:$R$5503,18,0)</f>
        <v>30</v>
      </c>
      <c r="H1922" t="str">
        <f>VLOOKUP(A1922,'compiled works'!$A$6:$G$5503,7,0)&amp;D1922</f>
        <v>2009Yes</v>
      </c>
      <c r="I1922">
        <f>VLOOKUP(A1922,'compiled works'!$A$6:$G$5503,7,0)</f>
        <v>2009</v>
      </c>
      <c r="J1922" t="str">
        <f>VLOOKUP(A1922,'compiled works'!$A$6:$K$5254,11,0)</f>
        <v>Others</v>
      </c>
      <c r="M1922" s="1"/>
    </row>
    <row r="1923" spans="1:13">
      <c r="A1923">
        <v>1366</v>
      </c>
      <c r="C1923" t="s">
        <v>28168</v>
      </c>
      <c r="D1923" t="s">
        <v>29</v>
      </c>
      <c r="F1923" t="s">
        <v>30038</v>
      </c>
      <c r="G1923">
        <f>VLOOKUP(A1923,'compiled works'!$A$6:$R$5503,18,0)</f>
        <v>48</v>
      </c>
      <c r="H1923" t="str">
        <f>VLOOKUP(A1923,'compiled works'!$A$6:$G$5503,7,0)&amp;D1923</f>
        <v>2009Yes</v>
      </c>
      <c r="I1923">
        <f>VLOOKUP(A1923,'compiled works'!$A$6:$G$5503,7,0)</f>
        <v>2009</v>
      </c>
      <c r="J1923" t="str">
        <f>VLOOKUP(A1923,'compiled works'!$A$6:$K$5254,11,0)</f>
        <v>Others</v>
      </c>
      <c r="M1923" s="1"/>
    </row>
    <row r="1924" spans="1:13">
      <c r="A1924">
        <v>2260</v>
      </c>
      <c r="C1924" t="s">
        <v>28168</v>
      </c>
      <c r="D1924" t="s">
        <v>29</v>
      </c>
      <c r="F1924" t="s">
        <v>30038</v>
      </c>
      <c r="G1924">
        <f>VLOOKUP(A1924,'compiled works'!$A$6:$R$5503,18,0)</f>
        <v>48</v>
      </c>
      <c r="H1924" t="str">
        <f>VLOOKUP(A1924,'compiled works'!$A$6:$G$5503,7,0)&amp;D1924</f>
        <v>2009Yes</v>
      </c>
      <c r="I1924">
        <f>VLOOKUP(A1924,'compiled works'!$A$6:$G$5503,7,0)</f>
        <v>2009</v>
      </c>
      <c r="J1924" t="str">
        <f>VLOOKUP(A1924,'compiled works'!$A$6:$K$5254,11,0)</f>
        <v>Others</v>
      </c>
      <c r="M1924" s="1"/>
    </row>
    <row r="1925" spans="1:13">
      <c r="A1925">
        <v>2271</v>
      </c>
      <c r="C1925" t="s">
        <v>28168</v>
      </c>
      <c r="D1925" t="s">
        <v>29</v>
      </c>
      <c r="F1925" t="s">
        <v>30038</v>
      </c>
      <c r="G1925">
        <f>VLOOKUP(A1925,'compiled works'!$A$6:$R$5503,18,0)</f>
        <v>48</v>
      </c>
      <c r="H1925" t="str">
        <f>VLOOKUP(A1925,'compiled works'!$A$6:$G$5503,7,0)&amp;D1925</f>
        <v>2009Yes</v>
      </c>
      <c r="I1925">
        <f>VLOOKUP(A1925,'compiled works'!$A$6:$G$5503,7,0)</f>
        <v>2009</v>
      </c>
      <c r="J1925" t="str">
        <f>VLOOKUP(A1925,'compiled works'!$A$6:$K$5254,11,0)</f>
        <v>Others</v>
      </c>
      <c r="M1925" s="1"/>
    </row>
    <row r="1926" spans="1:13">
      <c r="A1926">
        <v>964</v>
      </c>
      <c r="C1926" t="s">
        <v>18410</v>
      </c>
      <c r="D1926" t="s">
        <v>29</v>
      </c>
      <c r="F1926" t="s">
        <v>29981</v>
      </c>
      <c r="G1926">
        <f>VLOOKUP(A1926,'compiled works'!$A$6:$R$5503,18,0)</f>
        <v>8</v>
      </c>
      <c r="H1926" t="str">
        <f>VLOOKUP(A1926,'compiled works'!$A$6:$G$5503,7,0)&amp;D1926</f>
        <v>2009Yes</v>
      </c>
      <c r="I1926">
        <f>VLOOKUP(A1926,'compiled works'!$A$6:$G$5503,7,0)</f>
        <v>2009</v>
      </c>
      <c r="J1926" t="str">
        <f>VLOOKUP(A1926,'compiled works'!$A$6:$K$5254,11,0)</f>
        <v>Cs to Pr in Pd-D</v>
      </c>
      <c r="M1926" s="1"/>
    </row>
    <row r="1927" spans="1:13">
      <c r="A1927">
        <v>1530</v>
      </c>
      <c r="C1927" t="s">
        <v>18410</v>
      </c>
      <c r="D1927" t="s">
        <v>29</v>
      </c>
      <c r="F1927" t="s">
        <v>29981</v>
      </c>
      <c r="G1927">
        <f>VLOOKUP(A1927,'compiled works'!$A$6:$R$5503,18,0)</f>
        <v>48</v>
      </c>
      <c r="H1927" t="str">
        <f>VLOOKUP(A1927,'compiled works'!$A$6:$G$5503,7,0)&amp;D1927</f>
        <v>2009Yes</v>
      </c>
      <c r="I1927">
        <f>VLOOKUP(A1927,'compiled works'!$A$6:$G$5503,7,0)</f>
        <v>2009</v>
      </c>
      <c r="J1927" t="str">
        <f>VLOOKUP(A1927,'compiled works'!$A$6:$K$5254,11,0)</f>
        <v>Cs to Pr in Pd-D</v>
      </c>
      <c r="M1927" s="1"/>
    </row>
    <row r="1928" spans="1:13">
      <c r="A1928">
        <v>2010</v>
      </c>
      <c r="C1928" t="s">
        <v>18410</v>
      </c>
      <c r="D1928" t="s">
        <v>29</v>
      </c>
      <c r="F1928" t="s">
        <v>29981</v>
      </c>
      <c r="G1928">
        <f>VLOOKUP(A1928,'compiled works'!$A$6:$R$5503,18,0)</f>
        <v>107</v>
      </c>
      <c r="H1928" t="str">
        <f>VLOOKUP(A1928,'compiled works'!$A$6:$G$5503,7,0)&amp;D1928</f>
        <v>2009Yes</v>
      </c>
      <c r="I1928">
        <f>VLOOKUP(A1928,'compiled works'!$A$6:$G$5503,7,0)</f>
        <v>2009</v>
      </c>
      <c r="J1928" t="str">
        <f>VLOOKUP(A1928,'compiled works'!$A$6:$K$5254,11,0)</f>
        <v>Cs to Pr in Pd-D</v>
      </c>
      <c r="M1928" s="1"/>
    </row>
    <row r="1929" spans="1:13">
      <c r="A1929">
        <v>1077</v>
      </c>
      <c r="C1929" t="s">
        <v>18410</v>
      </c>
      <c r="D1929" t="s">
        <v>29</v>
      </c>
      <c r="F1929" t="s">
        <v>29981</v>
      </c>
      <c r="G1929">
        <f>VLOOKUP(A1929,'compiled works'!$A$6:$R$5503,18,0)</f>
        <v>195</v>
      </c>
      <c r="H1929" t="str">
        <f>VLOOKUP(A1929,'compiled works'!$A$6:$G$5503,7,0)&amp;D1929</f>
        <v>2009Yes</v>
      </c>
      <c r="I1929">
        <f>VLOOKUP(A1929,'compiled works'!$A$6:$G$5503,7,0)</f>
        <v>2009</v>
      </c>
      <c r="J1929" t="str">
        <f>VLOOKUP(A1929,'compiled works'!$A$6:$K$5254,11,0)</f>
        <v>Cs to Pr in Pd-D</v>
      </c>
      <c r="M1929" s="1"/>
    </row>
    <row r="1930" spans="1:13">
      <c r="A1930">
        <v>875</v>
      </c>
      <c r="C1930" t="s">
        <v>28200</v>
      </c>
      <c r="D1930" t="s">
        <v>29</v>
      </c>
      <c r="F1930" t="s">
        <v>29968</v>
      </c>
      <c r="G1930">
        <f>VLOOKUP(A1930,'compiled works'!$A$6:$R$5503,18,0)</f>
        <v>8</v>
      </c>
      <c r="H1930" t="str">
        <f>VLOOKUP(A1930,'compiled works'!$A$6:$G$5503,7,0)&amp;D1930</f>
        <v>2009Yes</v>
      </c>
      <c r="I1930">
        <f>VLOOKUP(A1930,'compiled works'!$A$6:$G$5503,7,0)</f>
        <v>2009</v>
      </c>
      <c r="J1930" t="str">
        <f>VLOOKUP(A1930,'compiled works'!$A$6:$K$5254,11,0)</f>
        <v>Ni-H gas load</v>
      </c>
      <c r="M1930" s="1">
        <v>100</v>
      </c>
    </row>
    <row r="1931" spans="1:13">
      <c r="A1931">
        <v>5043</v>
      </c>
      <c r="C1931" s="1" t="s">
        <v>28290</v>
      </c>
      <c r="D1931" s="1" t="s">
        <v>29</v>
      </c>
      <c r="E1931" s="3"/>
      <c r="F1931" t="s">
        <v>29968</v>
      </c>
      <c r="G1931">
        <f>VLOOKUP(A1931,'compiled works'!$A$6:$R$5503,18,0)</f>
        <v>321</v>
      </c>
      <c r="H1931" t="str">
        <f>VLOOKUP(A1931,'compiled works'!$A$6:$G$5503,7,0)&amp;D1931</f>
        <v>2009Yes</v>
      </c>
      <c r="I1931">
        <f>VLOOKUP(A1931,'compiled works'!$A$6:$G$5503,7,0)</f>
        <v>2009</v>
      </c>
      <c r="J1931" t="str">
        <f>VLOOKUP(A1931,'compiled works'!$A$6:$K$5254,11,0)</f>
        <v>Al-H plasma electrolysis, Cu-H plasma electrolysis, Ag-H plasma electrolysis, Fe-H plasma electrolysis</v>
      </c>
      <c r="M1931" s="1"/>
    </row>
    <row r="1932" spans="1:13">
      <c r="A1932">
        <v>5043</v>
      </c>
      <c r="C1932" s="1" t="s">
        <v>28292</v>
      </c>
      <c r="D1932" s="1" t="s">
        <v>29</v>
      </c>
      <c r="E1932" s="3"/>
      <c r="F1932" t="s">
        <v>30259</v>
      </c>
      <c r="G1932">
        <f>VLOOKUP(A1932,'compiled works'!$A$6:$R$5503,18,0)</f>
        <v>321</v>
      </c>
      <c r="H1932" t="str">
        <f>VLOOKUP(A1932,'compiled works'!$A$6:$G$5503,7,0)&amp;D1932</f>
        <v>2009Yes</v>
      </c>
      <c r="I1932">
        <f>VLOOKUP(A1932,'compiled works'!$A$6:$G$5503,7,0)</f>
        <v>2009</v>
      </c>
      <c r="J1932" t="str">
        <f>VLOOKUP(A1932,'compiled works'!$A$6:$K$5254,11,0)</f>
        <v>Al-H plasma electrolysis, Cu-H plasma electrolysis, Ag-H plasma electrolysis, Fe-H plasma electrolysis</v>
      </c>
      <c r="M1932" s="1"/>
    </row>
    <row r="1933" spans="1:13">
      <c r="A1933">
        <v>291</v>
      </c>
      <c r="C1933" t="s">
        <v>5171</v>
      </c>
      <c r="D1933" t="s">
        <v>18</v>
      </c>
      <c r="F1933" t="s">
        <v>29885</v>
      </c>
      <c r="G1933">
        <f>VLOOKUP(A1933,'compiled works'!$A$6:$R$5503,18,0)</f>
        <v>8</v>
      </c>
      <c r="H1933" t="str">
        <f>VLOOKUP(A1933,'compiled works'!$A$6:$G$5503,7,0)&amp;D1933</f>
        <v>2009No</v>
      </c>
      <c r="I1933">
        <f>VLOOKUP(A1933,'compiled works'!$A$6:$G$5503,7,0)</f>
        <v>2009</v>
      </c>
      <c r="J1933" t="str">
        <f>VLOOKUP(A1933,'compiled works'!$A$6:$K$5254,11,0)</f>
        <v>Ni-H electrolysis</v>
      </c>
      <c r="M1933" s="1"/>
    </row>
    <row r="1934" spans="1:13">
      <c r="A1934">
        <v>1633</v>
      </c>
      <c r="C1934" t="s">
        <v>18103</v>
      </c>
      <c r="D1934" t="s">
        <v>18</v>
      </c>
      <c r="F1934" t="s">
        <v>29885</v>
      </c>
      <c r="G1934">
        <f>VLOOKUP(A1934,'compiled works'!$A$6:$R$5503,18,0)</f>
        <v>8</v>
      </c>
      <c r="H1934" t="str">
        <f>VLOOKUP(A1934,'compiled works'!$A$6:$G$5503,7,0)&amp;D1934</f>
        <v>2009No</v>
      </c>
      <c r="I1934">
        <f>VLOOKUP(A1934,'compiled works'!$A$6:$G$5503,7,0)</f>
        <v>2009</v>
      </c>
      <c r="J1934" t="str">
        <f>VLOOKUP(A1934,'compiled works'!$A$6:$K$5254,11,0)</f>
        <v>Ni-H gas load</v>
      </c>
      <c r="M1934" s="1"/>
    </row>
    <row r="1935" spans="1:13">
      <c r="A1935">
        <v>875</v>
      </c>
      <c r="C1935" t="s">
        <v>18103</v>
      </c>
      <c r="D1935" t="s">
        <v>29</v>
      </c>
      <c r="F1935" t="s">
        <v>29817</v>
      </c>
      <c r="G1935">
        <f>VLOOKUP(A1935,'compiled works'!$A$6:$R$5503,18,0)</f>
        <v>8</v>
      </c>
      <c r="H1935" t="str">
        <f>VLOOKUP(A1935,'compiled works'!$A$6:$G$5503,7,0)&amp;D1935</f>
        <v>2009Yes</v>
      </c>
      <c r="I1935">
        <f>VLOOKUP(A1935,'compiled works'!$A$6:$G$5503,7,0)</f>
        <v>2009</v>
      </c>
      <c r="J1935" t="str">
        <f>VLOOKUP(A1935,'compiled works'!$A$6:$K$5254,11,0)</f>
        <v>Ni-H gas load</v>
      </c>
      <c r="M1935" s="1"/>
    </row>
    <row r="1936" spans="1:13">
      <c r="A1936">
        <v>1891</v>
      </c>
      <c r="C1936" t="s">
        <v>18103</v>
      </c>
      <c r="D1936" t="s">
        <v>29</v>
      </c>
      <c r="F1936" t="s">
        <v>29817</v>
      </c>
      <c r="G1936">
        <f>VLOOKUP(A1936,'compiled works'!$A$6:$R$5503,18,0)</f>
        <v>225</v>
      </c>
      <c r="H1936" t="str">
        <f>VLOOKUP(A1936,'compiled works'!$A$6:$G$5503,7,0)&amp;D1936</f>
        <v>2009Yes</v>
      </c>
      <c r="I1936">
        <f>VLOOKUP(A1936,'compiled works'!$A$6:$G$5503,7,0)</f>
        <v>2009</v>
      </c>
      <c r="J1936" t="str">
        <f>VLOOKUP(A1936,'compiled works'!$A$6:$K$5254,11,0)</f>
        <v>Ni-H gas load</v>
      </c>
      <c r="M1936" s="1"/>
    </row>
    <row r="1937" spans="1:13">
      <c r="A1937">
        <v>33</v>
      </c>
      <c r="C1937" t="s">
        <v>18103</v>
      </c>
      <c r="D1937" t="s">
        <v>29</v>
      </c>
      <c r="F1937" t="s">
        <v>29817</v>
      </c>
      <c r="G1937">
        <f>VLOOKUP(A1937,'compiled works'!$A$6:$R$5503,18,0)</f>
        <v>271</v>
      </c>
      <c r="H1937" t="str">
        <f>VLOOKUP(A1937,'compiled works'!$A$6:$G$5503,7,0)&amp;D1937</f>
        <v>2009Yes</v>
      </c>
      <c r="I1937">
        <f>VLOOKUP(A1937,'compiled works'!$A$6:$G$5503,7,0)</f>
        <v>2009</v>
      </c>
      <c r="J1937" t="str">
        <f>VLOOKUP(A1937,'compiled works'!$A$6:$K$5254,11,0)</f>
        <v>Ni-H gas load</v>
      </c>
      <c r="M1937" s="1"/>
    </row>
    <row r="1938" spans="1:13">
      <c r="A1938">
        <v>5040</v>
      </c>
      <c r="C1938" t="s">
        <v>10100</v>
      </c>
      <c r="D1938" s="1" t="s">
        <v>29</v>
      </c>
      <c r="F1938" t="str">
        <f>VLOOKUP(A1938,'compiled works'!$A$6:$G$5503,7,0)&amp;MID(C1938,1,4)&amp;D1938</f>
        <v>2009OtheYes</v>
      </c>
      <c r="G1938">
        <f>VLOOKUP(A1938,'compiled works'!$A$6:$R$5503,18,0)</f>
        <v>211</v>
      </c>
      <c r="H1938" t="str">
        <f>VLOOKUP(A1938,'compiled works'!$A$6:$G$5503,7,0)&amp;D1938</f>
        <v>2009Yes</v>
      </c>
      <c r="I1938">
        <f>VLOOKUP(A1938,'compiled works'!$A$6:$G$5503,7,0)</f>
        <v>2009</v>
      </c>
      <c r="J1938" t="str">
        <f>VLOOKUP(A1938,'compiled works'!$A$6:$K$5254,11,0)</f>
        <v>Other</v>
      </c>
      <c r="M1938" s="1"/>
    </row>
    <row r="1939" spans="1:13">
      <c r="A1939">
        <v>5042</v>
      </c>
      <c r="C1939" t="s">
        <v>10100</v>
      </c>
      <c r="D1939" s="1" t="s">
        <v>29</v>
      </c>
      <c r="F1939" t="str">
        <f>VLOOKUP(A1939,'compiled works'!$A$6:$G$5503,7,0)&amp;MID(C1939,1,4)&amp;D1939</f>
        <v>2009OtheYes</v>
      </c>
      <c r="G1939">
        <f>VLOOKUP(A1939,'compiled works'!$A$6:$R$5503,18,0)</f>
        <v>281</v>
      </c>
      <c r="H1939" t="str">
        <f>VLOOKUP(A1939,'compiled works'!$A$6:$G$5503,7,0)&amp;D1939</f>
        <v>2009Yes</v>
      </c>
      <c r="I1939">
        <f>VLOOKUP(A1939,'compiled works'!$A$6:$G$5503,7,0)</f>
        <v>2009</v>
      </c>
      <c r="J1939" t="str">
        <f>VLOOKUP(A1939,'compiled works'!$A$6:$K$5254,11,0)</f>
        <v>Other</v>
      </c>
      <c r="M1939" s="1">
        <f>4.96*3.6</f>
        <v>17.856000000000002</v>
      </c>
    </row>
    <row r="1940" spans="1:13">
      <c r="A1940">
        <v>561</v>
      </c>
      <c r="C1940" t="s">
        <v>10100</v>
      </c>
      <c r="D1940" t="s">
        <v>29</v>
      </c>
      <c r="F1940" t="s">
        <v>29926</v>
      </c>
      <c r="G1940">
        <f>VLOOKUP(A1940,'compiled works'!$A$6:$R$5503,18,0)</f>
        <v>286</v>
      </c>
      <c r="H1940" t="str">
        <f>VLOOKUP(A1940,'compiled works'!$A$6:$G$5503,7,0)&amp;D1940</f>
        <v>2009Yes</v>
      </c>
      <c r="I1940">
        <f>VLOOKUP(A1940,'compiled works'!$A$6:$G$5503,7,0)</f>
        <v>2009</v>
      </c>
      <c r="J1940" t="str">
        <f>VLOOKUP(A1940,'compiled works'!$A$6:$K$5254,11,0)</f>
        <v>Others</v>
      </c>
      <c r="M1940" s="1"/>
    </row>
    <row r="1941" spans="1:13">
      <c r="A1941">
        <v>5045</v>
      </c>
      <c r="C1941" t="s">
        <v>10100</v>
      </c>
      <c r="D1941" s="1" t="s">
        <v>29</v>
      </c>
      <c r="F1941" t="str">
        <f>VLOOKUP(A1941,'compiled works'!$A$6:$G$5503,7,0)&amp;MID(C1941,1,4)&amp;D1941</f>
        <v>2009OtheYes</v>
      </c>
      <c r="G1941">
        <f>VLOOKUP(A1941,'compiled works'!$A$6:$R$5503,18,0)</f>
        <v>319</v>
      </c>
      <c r="H1941" t="str">
        <f>VLOOKUP(A1941,'compiled works'!$A$6:$G$5503,7,0)&amp;D1941</f>
        <v>2009Yes</v>
      </c>
      <c r="I1941">
        <f>VLOOKUP(A1941,'compiled works'!$A$6:$G$5503,7,0)</f>
        <v>2009</v>
      </c>
      <c r="J1941" t="str">
        <f>VLOOKUP(A1941,'compiled works'!$A$6:$K$5254,11,0)</f>
        <v>Other</v>
      </c>
      <c r="M1941" s="1"/>
    </row>
    <row r="1942" spans="1:13">
      <c r="A1942">
        <v>544</v>
      </c>
      <c r="C1942" t="s">
        <v>298</v>
      </c>
      <c r="D1942" t="s">
        <v>29</v>
      </c>
      <c r="F1942" t="s">
        <v>29802</v>
      </c>
      <c r="G1942">
        <f>VLOOKUP(A1942,'compiled works'!$A$6:$R$5503,18,0)</f>
        <v>8</v>
      </c>
      <c r="H1942" t="str">
        <f>VLOOKUP(A1942,'compiled works'!$A$6:$G$5503,7,0)&amp;D1942</f>
        <v>2009Yes</v>
      </c>
      <c r="I1942">
        <f>VLOOKUP(A1942,'compiled works'!$A$6:$G$5503,7,0)</f>
        <v>2009</v>
      </c>
      <c r="J1942" t="str">
        <f>VLOOKUP(A1942,'compiled works'!$A$6:$K$5254,11,0)</f>
        <v>Pd-D electrolysis</v>
      </c>
      <c r="M1942" s="1"/>
    </row>
    <row r="1943" spans="1:13">
      <c r="A1943">
        <v>1182</v>
      </c>
      <c r="C1943" t="s">
        <v>298</v>
      </c>
      <c r="D1943" t="s">
        <v>29</v>
      </c>
      <c r="F1943" t="s">
        <v>29802</v>
      </c>
      <c r="G1943">
        <f>VLOOKUP(A1943,'compiled works'!$A$6:$R$5503,18,0)</f>
        <v>8</v>
      </c>
      <c r="H1943" t="str">
        <f>VLOOKUP(A1943,'compiled works'!$A$6:$G$5503,7,0)&amp;D1943</f>
        <v>2009Yes</v>
      </c>
      <c r="I1943">
        <f>VLOOKUP(A1943,'compiled works'!$A$6:$G$5503,7,0)</f>
        <v>2009</v>
      </c>
      <c r="J1943" t="str">
        <f>VLOOKUP(A1943,'compiled works'!$A$6:$K$5254,11,0)</f>
        <v>Pd-D electrolysis</v>
      </c>
      <c r="M1943" s="1"/>
    </row>
    <row r="1944" spans="1:13">
      <c r="A1944">
        <v>1619</v>
      </c>
      <c r="C1944" t="s">
        <v>298</v>
      </c>
      <c r="D1944" t="s">
        <v>29</v>
      </c>
      <c r="F1944" t="s">
        <v>29802</v>
      </c>
      <c r="G1944">
        <f>VLOOKUP(A1944,'compiled works'!$A$6:$R$5503,18,0)</f>
        <v>8</v>
      </c>
      <c r="H1944" t="str">
        <f>VLOOKUP(A1944,'compiled works'!$A$6:$G$5503,7,0)&amp;D1944</f>
        <v>2009Yes</v>
      </c>
      <c r="I1944">
        <f>VLOOKUP(A1944,'compiled works'!$A$6:$G$5503,7,0)</f>
        <v>2009</v>
      </c>
      <c r="J1944" t="str">
        <f>VLOOKUP(A1944,'compiled works'!$A$6:$K$5254,11,0)</f>
        <v>Pd-D electrolysis</v>
      </c>
      <c r="M1944" s="1"/>
    </row>
    <row r="1945" spans="1:13">
      <c r="A1945">
        <v>2151</v>
      </c>
      <c r="C1945" t="s">
        <v>298</v>
      </c>
      <c r="D1945" t="s">
        <v>29</v>
      </c>
      <c r="F1945" t="s">
        <v>29802</v>
      </c>
      <c r="G1945">
        <f>VLOOKUP(A1945,'compiled works'!$A$6:$R$5503,18,0)</f>
        <v>8</v>
      </c>
      <c r="H1945" t="str">
        <f>VLOOKUP(A1945,'compiled works'!$A$6:$G$5503,7,0)&amp;D1945</f>
        <v>2009Yes</v>
      </c>
      <c r="I1945">
        <f>VLOOKUP(A1945,'compiled works'!$A$6:$G$5503,7,0)</f>
        <v>2009</v>
      </c>
      <c r="J1945" t="str">
        <f>VLOOKUP(A1945,'compiled works'!$A$6:$K$5254,11,0)</f>
        <v>Pd-D electrolysis</v>
      </c>
      <c r="M1945" s="1"/>
    </row>
    <row r="1946" spans="1:13">
      <c r="A1946">
        <v>480</v>
      </c>
      <c r="C1946" t="s">
        <v>298</v>
      </c>
      <c r="D1946" t="s">
        <v>29</v>
      </c>
      <c r="F1946" t="s">
        <v>29802</v>
      </c>
      <c r="G1946">
        <f>VLOOKUP(A1946,'compiled works'!$A$6:$R$5503,18,0)</f>
        <v>9</v>
      </c>
      <c r="H1946" t="str">
        <f>VLOOKUP(A1946,'compiled works'!$A$6:$G$5503,7,0)&amp;D1946</f>
        <v>2009Yes</v>
      </c>
      <c r="I1946">
        <f>VLOOKUP(A1946,'compiled works'!$A$6:$G$5503,7,0)</f>
        <v>2009</v>
      </c>
      <c r="J1946" t="str">
        <f>VLOOKUP(A1946,'compiled works'!$A$6:$K$5254,11,0)</f>
        <v>Pd-D electrolysis</v>
      </c>
      <c r="M1946" s="1"/>
    </row>
    <row r="1947" spans="1:13">
      <c r="A1947">
        <v>651</v>
      </c>
      <c r="C1947" t="s">
        <v>298</v>
      </c>
      <c r="D1947" t="s">
        <v>29</v>
      </c>
      <c r="F1947" t="s">
        <v>29802</v>
      </c>
      <c r="G1947">
        <f>VLOOKUP(A1947,'compiled works'!$A$6:$R$5503,18,0)</f>
        <v>9</v>
      </c>
      <c r="H1947" t="str">
        <f>VLOOKUP(A1947,'compiled works'!$A$6:$G$5503,7,0)&amp;D1947</f>
        <v>2009Yes</v>
      </c>
      <c r="I1947">
        <f>VLOOKUP(A1947,'compiled works'!$A$6:$G$5503,7,0)</f>
        <v>2009</v>
      </c>
      <c r="J1947" t="str">
        <f>VLOOKUP(A1947,'compiled works'!$A$6:$K$5254,11,0)</f>
        <v>Pd-D electrolysis</v>
      </c>
      <c r="M1947" s="1"/>
    </row>
    <row r="1948" spans="1:13">
      <c r="A1948">
        <v>826</v>
      </c>
      <c r="C1948" t="s">
        <v>298</v>
      </c>
      <c r="D1948" t="s">
        <v>29</v>
      </c>
      <c r="F1948" t="s">
        <v>29802</v>
      </c>
      <c r="G1948">
        <f>VLOOKUP(A1948,'compiled works'!$A$6:$R$5503,18,0)</f>
        <v>16</v>
      </c>
      <c r="H1948" t="str">
        <f>VLOOKUP(A1948,'compiled works'!$A$6:$G$5503,7,0)&amp;D1948</f>
        <v>2009Yes</v>
      </c>
      <c r="I1948">
        <f>VLOOKUP(A1948,'compiled works'!$A$6:$G$5503,7,0)</f>
        <v>2009</v>
      </c>
      <c r="J1948" t="str">
        <f>VLOOKUP(A1948,'compiled works'!$A$6:$K$5254,11,0)</f>
        <v>Pd-D electrolysis</v>
      </c>
      <c r="M1948" s="1">
        <v>50</v>
      </c>
    </row>
    <row r="1949" spans="1:13">
      <c r="A1949">
        <v>2381</v>
      </c>
      <c r="C1949" t="s">
        <v>298</v>
      </c>
      <c r="D1949" t="s">
        <v>29</v>
      </c>
      <c r="F1949" t="s">
        <v>29802</v>
      </c>
      <c r="G1949">
        <f>VLOOKUP(A1949,'compiled works'!$A$6:$R$5503,18,0)</f>
        <v>16</v>
      </c>
      <c r="H1949" t="str">
        <f>VLOOKUP(A1949,'compiled works'!$A$6:$G$5503,7,0)&amp;D1949</f>
        <v>2009Yes</v>
      </c>
      <c r="I1949">
        <f>VLOOKUP(A1949,'compiled works'!$A$6:$G$5503,7,0)</f>
        <v>2009</v>
      </c>
      <c r="J1949" t="str">
        <f>VLOOKUP(A1949,'compiled works'!$A$6:$K$5254,11,0)</f>
        <v>Pd-D electrolysis</v>
      </c>
      <c r="M1949" s="1">
        <v>1</v>
      </c>
    </row>
    <row r="1950" spans="1:13">
      <c r="A1950">
        <v>155</v>
      </c>
      <c r="C1950" t="s">
        <v>298</v>
      </c>
      <c r="D1950" t="s">
        <v>29</v>
      </c>
      <c r="F1950" t="s">
        <v>29802</v>
      </c>
      <c r="G1950">
        <f>VLOOKUP(A1950,'compiled works'!$A$6:$R$5503,18,0)</f>
        <v>22</v>
      </c>
      <c r="H1950" t="str">
        <f>VLOOKUP(A1950,'compiled works'!$A$6:$G$5503,7,0)&amp;D1950</f>
        <v>2009Yes</v>
      </c>
      <c r="I1950">
        <f>VLOOKUP(A1950,'compiled works'!$A$6:$G$5503,7,0)</f>
        <v>2009</v>
      </c>
      <c r="J1950" t="str">
        <f>VLOOKUP(A1950,'compiled works'!$A$6:$K$5254,11,0)</f>
        <v>Pd-D electrolysis</v>
      </c>
      <c r="M1950" s="1"/>
    </row>
    <row r="1951" spans="1:13">
      <c r="A1951">
        <v>896</v>
      </c>
      <c r="C1951" t="s">
        <v>298</v>
      </c>
      <c r="D1951" t="s">
        <v>29</v>
      </c>
      <c r="F1951" t="s">
        <v>29802</v>
      </c>
      <c r="G1951">
        <f>VLOOKUP(A1951,'compiled works'!$A$6:$R$5503,18,0)</f>
        <v>22</v>
      </c>
      <c r="H1951" t="str">
        <f>VLOOKUP(A1951,'compiled works'!$A$6:$G$5503,7,0)&amp;D1951</f>
        <v>2009Yes</v>
      </c>
      <c r="I1951">
        <f>VLOOKUP(A1951,'compiled works'!$A$6:$G$5503,7,0)</f>
        <v>2009</v>
      </c>
      <c r="J1951" t="str">
        <f>VLOOKUP(A1951,'compiled works'!$A$6:$K$5254,11,0)</f>
        <v>Pd-D electrolysis</v>
      </c>
      <c r="M1951" s="1">
        <f>4.75*60</f>
        <v>285</v>
      </c>
    </row>
    <row r="1952" spans="1:13">
      <c r="A1952">
        <v>965</v>
      </c>
      <c r="C1952" t="s">
        <v>298</v>
      </c>
      <c r="D1952" t="s">
        <v>29</v>
      </c>
      <c r="F1952" t="s">
        <v>29802</v>
      </c>
      <c r="G1952">
        <f>VLOOKUP(A1952,'compiled works'!$A$6:$R$5503,18,0)</f>
        <v>38</v>
      </c>
      <c r="H1952" t="str">
        <f>VLOOKUP(A1952,'compiled works'!$A$6:$G$5503,7,0)&amp;D1952</f>
        <v>2009Yes</v>
      </c>
      <c r="I1952">
        <f>VLOOKUP(A1952,'compiled works'!$A$6:$G$5503,7,0)</f>
        <v>2009</v>
      </c>
      <c r="J1952" t="str">
        <f>VLOOKUP(A1952,'compiled works'!$A$6:$K$5254,11,0)</f>
        <v>Pd-D electrolysis</v>
      </c>
      <c r="M1952" s="1"/>
    </row>
    <row r="1953" spans="1:13">
      <c r="A1953">
        <v>1630</v>
      </c>
      <c r="C1953" t="s">
        <v>298</v>
      </c>
      <c r="D1953" t="s">
        <v>29</v>
      </c>
      <c r="F1953" t="s">
        <v>29802</v>
      </c>
      <c r="G1953">
        <f>VLOOKUP(A1953,'compiled works'!$A$6:$R$5503,18,0)</f>
        <v>38</v>
      </c>
      <c r="H1953" t="str">
        <f>VLOOKUP(A1953,'compiled works'!$A$6:$G$5503,7,0)&amp;D1953</f>
        <v>2009Yes</v>
      </c>
      <c r="I1953">
        <f>VLOOKUP(A1953,'compiled works'!$A$6:$G$5503,7,0)</f>
        <v>2009</v>
      </c>
      <c r="J1953" t="str">
        <f>VLOOKUP(A1953,'compiled works'!$A$6:$K$5254,11,0)</f>
        <v>Pd-D electrolysis</v>
      </c>
      <c r="M1953" s="1"/>
    </row>
    <row r="1954" spans="1:13">
      <c r="A1954">
        <v>2433</v>
      </c>
      <c r="C1954" t="s">
        <v>298</v>
      </c>
      <c r="D1954" t="s">
        <v>29</v>
      </c>
      <c r="F1954" t="s">
        <v>29802</v>
      </c>
      <c r="G1954">
        <f>VLOOKUP(A1954,'compiled works'!$A$6:$R$5503,18,0)</f>
        <v>48</v>
      </c>
      <c r="H1954" t="str">
        <f>VLOOKUP(A1954,'compiled works'!$A$6:$G$5503,7,0)&amp;D1954</f>
        <v>2009Yes</v>
      </c>
      <c r="I1954">
        <f>VLOOKUP(A1954,'compiled works'!$A$6:$G$5503,7,0)</f>
        <v>2009</v>
      </c>
      <c r="J1954" t="str">
        <f>VLOOKUP(A1954,'compiled works'!$A$6:$K$5254,11,0)</f>
        <v>Pd-D electrolysis</v>
      </c>
      <c r="M1954" s="1"/>
    </row>
    <row r="1955" spans="1:13">
      <c r="A1955">
        <v>174</v>
      </c>
      <c r="C1955" t="s">
        <v>298</v>
      </c>
      <c r="D1955" t="s">
        <v>29</v>
      </c>
      <c r="F1955" t="s">
        <v>29802</v>
      </c>
      <c r="G1955">
        <f>VLOOKUP(A1955,'compiled works'!$A$6:$R$5503,18,0)</f>
        <v>50</v>
      </c>
      <c r="H1955" t="str">
        <f>VLOOKUP(A1955,'compiled works'!$A$6:$G$5503,7,0)&amp;D1955</f>
        <v>2009Yes</v>
      </c>
      <c r="I1955">
        <f>VLOOKUP(A1955,'compiled works'!$A$6:$G$5503,7,0)</f>
        <v>2009</v>
      </c>
      <c r="J1955" t="str">
        <f>VLOOKUP(A1955,'compiled works'!$A$6:$K$5254,11,0)</f>
        <v>Pd-D electrolysis</v>
      </c>
      <c r="M1955" s="1"/>
    </row>
    <row r="1956" spans="1:13">
      <c r="A1956">
        <v>104</v>
      </c>
      <c r="C1956" t="s">
        <v>298</v>
      </c>
      <c r="D1956" t="s">
        <v>29</v>
      </c>
      <c r="F1956" t="s">
        <v>29802</v>
      </c>
      <c r="G1956">
        <f>VLOOKUP(A1956,'compiled works'!$A$6:$R$5503,18,0)</f>
        <v>80</v>
      </c>
      <c r="H1956" t="str">
        <f>VLOOKUP(A1956,'compiled works'!$A$6:$G$5503,7,0)&amp;D1956</f>
        <v>2009Yes</v>
      </c>
      <c r="I1956">
        <f>VLOOKUP(A1956,'compiled works'!$A$6:$G$5503,7,0)</f>
        <v>2009</v>
      </c>
      <c r="J1956" t="str">
        <f>VLOOKUP(A1956,'compiled works'!$A$6:$K$5254,11,0)</f>
        <v>Pd-D electrolysis</v>
      </c>
      <c r="M1956" s="1"/>
    </row>
    <row r="1957" spans="1:13">
      <c r="A1957">
        <v>601</v>
      </c>
      <c r="C1957" t="s">
        <v>298</v>
      </c>
      <c r="D1957" t="s">
        <v>29</v>
      </c>
      <c r="F1957" t="s">
        <v>29802</v>
      </c>
      <c r="G1957">
        <f>VLOOKUP(A1957,'compiled works'!$A$6:$R$5503,18,0)</f>
        <v>80</v>
      </c>
      <c r="H1957" t="str">
        <f>VLOOKUP(A1957,'compiled works'!$A$6:$G$5503,7,0)&amp;D1957</f>
        <v>2009Yes</v>
      </c>
      <c r="I1957">
        <f>VLOOKUP(A1957,'compiled works'!$A$6:$G$5503,7,0)</f>
        <v>2009</v>
      </c>
      <c r="J1957" t="str">
        <f>VLOOKUP(A1957,'compiled works'!$A$6:$K$5254,11,0)</f>
        <v>Pd-D electrolysis</v>
      </c>
      <c r="M1957" s="1"/>
    </row>
    <row r="1958" spans="1:13">
      <c r="A1958">
        <v>1900</v>
      </c>
      <c r="C1958" t="s">
        <v>298</v>
      </c>
      <c r="D1958" t="s">
        <v>29</v>
      </c>
      <c r="F1958" t="s">
        <v>29802</v>
      </c>
      <c r="G1958">
        <f>VLOOKUP(A1958,'compiled works'!$A$6:$R$5503,18,0)</f>
        <v>170</v>
      </c>
      <c r="H1958" t="str">
        <f>VLOOKUP(A1958,'compiled works'!$A$6:$G$5503,7,0)&amp;D1958</f>
        <v>2009Yes</v>
      </c>
      <c r="I1958">
        <f>VLOOKUP(A1958,'compiled works'!$A$6:$G$5503,7,0)</f>
        <v>2009</v>
      </c>
      <c r="J1958" t="str">
        <f>VLOOKUP(A1958,'compiled works'!$A$6:$K$5254,11,0)</f>
        <v>Pd-D electrolysis</v>
      </c>
      <c r="M1958" s="1"/>
    </row>
    <row r="1959" spans="1:13">
      <c r="A1959">
        <v>1944</v>
      </c>
      <c r="C1959" t="s">
        <v>298</v>
      </c>
      <c r="D1959" t="s">
        <v>29</v>
      </c>
      <c r="F1959" t="s">
        <v>29802</v>
      </c>
      <c r="G1959">
        <f>VLOOKUP(A1959,'compiled works'!$A$6:$R$5503,18,0)</f>
        <v>170</v>
      </c>
      <c r="H1959" t="str">
        <f>VLOOKUP(A1959,'compiled works'!$A$6:$G$5503,7,0)&amp;D1959</f>
        <v>2009Yes</v>
      </c>
      <c r="I1959">
        <f>VLOOKUP(A1959,'compiled works'!$A$6:$G$5503,7,0)</f>
        <v>2009</v>
      </c>
      <c r="J1959" t="str">
        <f>VLOOKUP(A1959,'compiled works'!$A$6:$K$5254,11,0)</f>
        <v>Pd-D electrolysis</v>
      </c>
      <c r="M1959" s="1"/>
    </row>
    <row r="1960" spans="1:13">
      <c r="A1960">
        <v>2170</v>
      </c>
      <c r="C1960" t="s">
        <v>298</v>
      </c>
      <c r="D1960" t="s">
        <v>29</v>
      </c>
      <c r="E1960" t="s">
        <v>18659</v>
      </c>
      <c r="F1960" t="s">
        <v>29802</v>
      </c>
      <c r="G1960">
        <f>VLOOKUP(A1960,'compiled works'!$A$6:$R$5503,18,0)</f>
        <v>170</v>
      </c>
      <c r="H1960" t="str">
        <f>VLOOKUP(A1960,'compiled works'!$A$6:$G$5503,7,0)&amp;D1960</f>
        <v>2009Yes</v>
      </c>
      <c r="I1960">
        <f>VLOOKUP(A1960,'compiled works'!$A$6:$G$5503,7,0)</f>
        <v>2009</v>
      </c>
      <c r="J1960" t="str">
        <f>VLOOKUP(A1960,'compiled works'!$A$6:$K$5254,11,0)</f>
        <v>Pd-D electrolysis</v>
      </c>
      <c r="M1960" s="1"/>
    </row>
    <row r="1961" spans="1:13">
      <c r="A1961">
        <v>1996</v>
      </c>
      <c r="C1961" t="s">
        <v>298</v>
      </c>
      <c r="D1961" t="s">
        <v>29</v>
      </c>
      <c r="F1961" t="s">
        <v>29802</v>
      </c>
      <c r="G1961">
        <f>VLOOKUP(A1961,'compiled works'!$A$6:$R$5503,18,0)</f>
        <v>171</v>
      </c>
      <c r="H1961" t="str">
        <f>VLOOKUP(A1961,'compiled works'!$A$6:$G$5503,7,0)&amp;D1961</f>
        <v>2009Yes</v>
      </c>
      <c r="I1961">
        <f>VLOOKUP(A1961,'compiled works'!$A$6:$G$5503,7,0)</f>
        <v>2009</v>
      </c>
      <c r="J1961" t="str">
        <f>VLOOKUP(A1961,'compiled works'!$A$6:$K$5254,11,0)</f>
        <v>Pd-D electrolysis</v>
      </c>
      <c r="M1961" s="1"/>
    </row>
    <row r="1962" spans="1:13">
      <c r="A1962">
        <v>2105</v>
      </c>
      <c r="C1962" t="s">
        <v>298</v>
      </c>
      <c r="D1962" t="s">
        <v>29</v>
      </c>
      <c r="F1962" t="s">
        <v>29802</v>
      </c>
      <c r="G1962">
        <f>VLOOKUP(A1962,'compiled works'!$A$6:$R$5503,18,0)</f>
        <v>208</v>
      </c>
      <c r="H1962" t="str">
        <f>VLOOKUP(A1962,'compiled works'!$A$6:$G$5503,7,0)&amp;D1962</f>
        <v>2009Yes</v>
      </c>
      <c r="I1962">
        <f>VLOOKUP(A1962,'compiled works'!$A$6:$G$5503,7,0)</f>
        <v>2009</v>
      </c>
      <c r="J1962" t="str">
        <f>VLOOKUP(A1962,'compiled works'!$A$6:$K$5254,11,0)</f>
        <v>Pd-D electrolysis</v>
      </c>
      <c r="M1962" s="1"/>
    </row>
    <row r="1963" spans="1:13">
      <c r="A1963">
        <v>2850</v>
      </c>
      <c r="C1963" s="1" t="s">
        <v>298</v>
      </c>
      <c r="D1963" s="1" t="s">
        <v>29</v>
      </c>
      <c r="E1963" s="1"/>
      <c r="F1963" t="s">
        <v>29802</v>
      </c>
      <c r="G1963">
        <f>VLOOKUP(A1963,'compiled works'!$A$6:$R$5503,18,0)</f>
        <v>208</v>
      </c>
      <c r="H1963" t="str">
        <f>VLOOKUP(A1963,'compiled works'!$A$6:$G$5503,7,0)&amp;D1963</f>
        <v>2009Yes</v>
      </c>
      <c r="I1963">
        <f>VLOOKUP(A1963,'compiled works'!$A$6:$G$5503,7,0)</f>
        <v>2009</v>
      </c>
      <c r="J1963" t="str">
        <f>VLOOKUP(A1963,'compiled works'!$A$6:$K$5254,11,0)</f>
        <v>Pd-D electrolysis</v>
      </c>
      <c r="M1963" s="1">
        <f>30*60</f>
        <v>1800</v>
      </c>
    </row>
    <row r="1964" spans="1:13">
      <c r="A1964">
        <v>358</v>
      </c>
      <c r="C1964" t="s">
        <v>298</v>
      </c>
      <c r="D1964" t="s">
        <v>29</v>
      </c>
      <c r="F1964" t="s">
        <v>29802</v>
      </c>
      <c r="G1964">
        <f>VLOOKUP(A1964,'compiled works'!$A$6:$R$5503,18,0)</f>
        <v>271</v>
      </c>
      <c r="H1964" t="str">
        <f>VLOOKUP(A1964,'compiled works'!$A$6:$G$5503,7,0)&amp;D1964</f>
        <v>2009Yes</v>
      </c>
      <c r="I1964">
        <f>VLOOKUP(A1964,'compiled works'!$A$6:$G$5503,7,0)</f>
        <v>2009</v>
      </c>
      <c r="J1964" t="str">
        <f>VLOOKUP(A1964,'compiled works'!$A$6:$K$5254,11,0)</f>
        <v>Pd-D electrolysis</v>
      </c>
      <c r="M1964" s="1"/>
    </row>
    <row r="1965" spans="1:13">
      <c r="A1965">
        <v>997</v>
      </c>
      <c r="C1965" t="s">
        <v>298</v>
      </c>
      <c r="D1965" t="s">
        <v>29</v>
      </c>
      <c r="F1965" t="s">
        <v>29802</v>
      </c>
      <c r="G1965">
        <f>VLOOKUP(A1965,'compiled works'!$A$6:$R$5503,18,0)</f>
        <v>271</v>
      </c>
      <c r="H1965" t="str">
        <f>VLOOKUP(A1965,'compiled works'!$A$6:$G$5503,7,0)&amp;D1965</f>
        <v>2009Yes</v>
      </c>
      <c r="I1965">
        <f>VLOOKUP(A1965,'compiled works'!$A$6:$G$5503,7,0)</f>
        <v>2009</v>
      </c>
      <c r="J1965" t="str">
        <f>VLOOKUP(A1965,'compiled works'!$A$6:$K$5254,11,0)</f>
        <v>Pd-D electrolysis</v>
      </c>
      <c r="M1965" s="1"/>
    </row>
    <row r="1966" spans="1:13">
      <c r="A1966">
        <v>2861</v>
      </c>
      <c r="C1966" s="1" t="s">
        <v>28180</v>
      </c>
      <c r="D1966" s="1" t="s">
        <v>29</v>
      </c>
      <c r="E1966" s="1"/>
      <c r="F1966" t="s">
        <v>29802</v>
      </c>
      <c r="G1966">
        <f>VLOOKUP(A1966,'compiled works'!$A$6:$R$5503,18,0)</f>
        <v>38</v>
      </c>
      <c r="H1966" t="str">
        <f>VLOOKUP(A1966,'compiled works'!$A$6:$G$5503,7,0)&amp;D1966</f>
        <v>2009Yes</v>
      </c>
      <c r="I1966">
        <f>VLOOKUP(A1966,'compiled works'!$A$6:$G$5503,7,0)</f>
        <v>2009</v>
      </c>
      <c r="J1966" t="str">
        <f>VLOOKUP(A1966,'compiled works'!$A$6:$K$5254,11,0)</f>
        <v>Pd-D electron beam, Ti-D electron beam</v>
      </c>
      <c r="M1966" s="1"/>
    </row>
    <row r="1967" spans="1:13">
      <c r="A1967">
        <v>2859</v>
      </c>
      <c r="C1967" s="1" t="s">
        <v>1450</v>
      </c>
      <c r="D1967" s="1" t="s">
        <v>29</v>
      </c>
      <c r="E1967" s="1"/>
      <c r="F1967" t="s">
        <v>29802</v>
      </c>
      <c r="G1967">
        <f>VLOOKUP(A1967,'compiled works'!$A$6:$R$5503,18,0)</f>
        <v>9</v>
      </c>
      <c r="H1967" t="str">
        <f>VLOOKUP(A1967,'compiled works'!$A$6:$G$5503,7,0)&amp;D1967</f>
        <v>2009Yes</v>
      </c>
      <c r="I1967">
        <f>VLOOKUP(A1967,'compiled works'!$A$6:$G$5503,7,0)</f>
        <v>2009</v>
      </c>
      <c r="J1967" t="str">
        <f>VLOOKUP(A1967,'compiled works'!$A$6:$K$5254,11,0)</f>
        <v>Pd-D eletrolysis</v>
      </c>
      <c r="M1967" s="1"/>
    </row>
    <row r="1968" spans="1:13">
      <c r="A1968">
        <v>1215</v>
      </c>
      <c r="C1968" t="s">
        <v>1426</v>
      </c>
      <c r="D1968" t="s">
        <v>18</v>
      </c>
      <c r="F1968" t="s">
        <v>30019</v>
      </c>
      <c r="G1968">
        <f>VLOOKUP(A1968,'compiled works'!$A$6:$R$5503,18,0)</f>
        <v>8</v>
      </c>
      <c r="H1968" t="str">
        <f>VLOOKUP(A1968,'compiled works'!$A$6:$G$5503,7,0)&amp;D1968</f>
        <v>2009No</v>
      </c>
      <c r="I1968">
        <f>VLOOKUP(A1968,'compiled works'!$A$6:$G$5503,7,0)</f>
        <v>2009</v>
      </c>
      <c r="J1968" t="str">
        <f>VLOOKUP(A1968,'compiled works'!$A$6:$K$5254,11,0)</f>
        <v>Pd-D gas load</v>
      </c>
      <c r="M1968" s="1"/>
    </row>
    <row r="1969" spans="1:13">
      <c r="A1969">
        <v>593</v>
      </c>
      <c r="C1969" t="s">
        <v>1426</v>
      </c>
      <c r="D1969" t="s">
        <v>29</v>
      </c>
      <c r="F1969" t="s">
        <v>29802</v>
      </c>
      <c r="G1969">
        <f>VLOOKUP(A1969,'compiled works'!$A$6:$R$5503,18,0)</f>
        <v>8</v>
      </c>
      <c r="H1969" t="str">
        <f>VLOOKUP(A1969,'compiled works'!$A$6:$G$5503,7,0)&amp;D1969</f>
        <v>2009Yes</v>
      </c>
      <c r="I1969">
        <f>VLOOKUP(A1969,'compiled works'!$A$6:$G$5503,7,0)</f>
        <v>2009</v>
      </c>
      <c r="J1969" t="str">
        <f>VLOOKUP(A1969,'compiled works'!$A$6:$K$5254,11,0)</f>
        <v>Pd-D gas load</v>
      </c>
      <c r="M1969" s="1"/>
    </row>
    <row r="1970" spans="1:13">
      <c r="A1970">
        <v>875</v>
      </c>
      <c r="C1970" t="s">
        <v>1426</v>
      </c>
      <c r="D1970" t="s">
        <v>29</v>
      </c>
      <c r="F1970" t="s">
        <v>29802</v>
      </c>
      <c r="G1970">
        <f>VLOOKUP(A1970,'compiled works'!$A$6:$R$5503,18,0)</f>
        <v>8</v>
      </c>
      <c r="H1970" t="str">
        <f>VLOOKUP(A1970,'compiled works'!$A$6:$G$5503,7,0)&amp;D1970</f>
        <v>2009Yes</v>
      </c>
      <c r="I1970">
        <f>VLOOKUP(A1970,'compiled works'!$A$6:$G$5503,7,0)</f>
        <v>2009</v>
      </c>
      <c r="J1970" t="str">
        <f>VLOOKUP(A1970,'compiled works'!$A$6:$K$5254,11,0)</f>
        <v>Ni-H gas load</v>
      </c>
      <c r="M1970" s="1"/>
    </row>
    <row r="1971" spans="1:13">
      <c r="A1971">
        <v>63</v>
      </c>
      <c r="C1971" t="s">
        <v>1426</v>
      </c>
      <c r="D1971" t="s">
        <v>29</v>
      </c>
      <c r="F1971" t="s">
        <v>29802</v>
      </c>
      <c r="G1971">
        <f>VLOOKUP(A1971,'compiled works'!$A$6:$R$5503,18,0)</f>
        <v>12</v>
      </c>
      <c r="H1971" t="str">
        <f>VLOOKUP(A1971,'compiled works'!$A$6:$G$5503,7,0)&amp;D1971</f>
        <v>2009Yes</v>
      </c>
      <c r="I1971">
        <f>VLOOKUP(A1971,'compiled works'!$A$6:$G$5503,7,0)</f>
        <v>2009</v>
      </c>
      <c r="J1971" t="str">
        <f>VLOOKUP(A1971,'compiled works'!$A$6:$K$5254,11,0)</f>
        <v>Pd-D gas load</v>
      </c>
      <c r="M1971" s="1"/>
    </row>
    <row r="1972" spans="1:13">
      <c r="A1972">
        <v>1176</v>
      </c>
      <c r="C1972" t="s">
        <v>1426</v>
      </c>
      <c r="D1972" t="s">
        <v>29</v>
      </c>
      <c r="F1972" t="s">
        <v>29802</v>
      </c>
      <c r="G1972">
        <f>VLOOKUP(A1972,'compiled works'!$A$6:$R$5503,18,0)</f>
        <v>12</v>
      </c>
      <c r="H1972" t="str">
        <f>VLOOKUP(A1972,'compiled works'!$A$6:$G$5503,7,0)&amp;D1972</f>
        <v>2009Yes</v>
      </c>
      <c r="I1972">
        <f>VLOOKUP(A1972,'compiled works'!$A$6:$G$5503,7,0)</f>
        <v>2009</v>
      </c>
      <c r="J1972" t="str">
        <f>VLOOKUP(A1972,'compiled works'!$A$6:$K$5254,11,0)</f>
        <v>Pd-D gas load</v>
      </c>
      <c r="M1972" s="1"/>
    </row>
    <row r="1973" spans="1:13">
      <c r="A1973">
        <v>1305</v>
      </c>
      <c r="C1973" t="s">
        <v>1426</v>
      </c>
      <c r="D1973" t="s">
        <v>29</v>
      </c>
      <c r="F1973" t="s">
        <v>29802</v>
      </c>
      <c r="G1973">
        <f>VLOOKUP(A1973,'compiled works'!$A$6:$R$5503,18,0)</f>
        <v>12</v>
      </c>
      <c r="H1973" t="str">
        <f>VLOOKUP(A1973,'compiled works'!$A$6:$G$5503,7,0)&amp;D1973</f>
        <v>2009Yes</v>
      </c>
      <c r="I1973">
        <f>VLOOKUP(A1973,'compiled works'!$A$6:$G$5503,7,0)</f>
        <v>2009</v>
      </c>
      <c r="J1973" t="str">
        <f>VLOOKUP(A1973,'compiled works'!$A$6:$K$5254,11,0)</f>
        <v>Pd-D gas load</v>
      </c>
      <c r="M1973" s="1"/>
    </row>
    <row r="1974" spans="1:13">
      <c r="A1974">
        <v>1310</v>
      </c>
      <c r="B1974" t="s">
        <v>28219</v>
      </c>
      <c r="C1974" t="s">
        <v>1426</v>
      </c>
      <c r="D1974" t="s">
        <v>29</v>
      </c>
      <c r="F1974" t="s">
        <v>29802</v>
      </c>
      <c r="G1974">
        <f>VLOOKUP(A1974,'compiled works'!$A$6:$R$5503,18,0)</f>
        <v>38</v>
      </c>
      <c r="H1974" t="str">
        <f>VLOOKUP(A1974,'compiled works'!$A$6:$G$5503,7,0)&amp;D1974</f>
        <v>2009Yes</v>
      </c>
      <c r="I1974">
        <f>VLOOKUP(A1974,'compiled works'!$A$6:$G$5503,7,0)</f>
        <v>2009</v>
      </c>
      <c r="J1974" t="str">
        <f>VLOOKUP(A1974,'compiled works'!$A$6:$K$5254,11,0)</f>
        <v>Others</v>
      </c>
      <c r="M1974" s="1"/>
    </row>
    <row r="1975" spans="1:13">
      <c r="A1975">
        <v>2194</v>
      </c>
      <c r="B1975" t="s">
        <v>28219</v>
      </c>
      <c r="C1975" t="s">
        <v>1426</v>
      </c>
      <c r="D1975" t="s">
        <v>29</v>
      </c>
      <c r="F1975" t="s">
        <v>29802</v>
      </c>
      <c r="G1975">
        <f>VLOOKUP(A1975,'compiled works'!$A$6:$R$5503,18,0)</f>
        <v>38</v>
      </c>
      <c r="H1975" t="str">
        <f>VLOOKUP(A1975,'compiled works'!$A$6:$G$5503,7,0)&amp;D1975</f>
        <v>2009Yes</v>
      </c>
      <c r="I1975">
        <f>VLOOKUP(A1975,'compiled works'!$A$6:$G$5503,7,0)</f>
        <v>2009</v>
      </c>
      <c r="J1975" t="str">
        <f>VLOOKUP(A1975,'compiled works'!$A$6:$K$5254,11,0)</f>
        <v>Others</v>
      </c>
      <c r="M1975" s="1"/>
    </row>
    <row r="1976" spans="1:13">
      <c r="A1976">
        <v>2309</v>
      </c>
      <c r="C1976" t="s">
        <v>1426</v>
      </c>
      <c r="D1976" t="s">
        <v>29</v>
      </c>
      <c r="F1976" t="s">
        <v>29802</v>
      </c>
      <c r="G1976">
        <f>VLOOKUP(A1976,'compiled works'!$A$6:$R$5503,18,0)</f>
        <v>38</v>
      </c>
      <c r="H1976" t="str">
        <f>VLOOKUP(A1976,'compiled works'!$A$6:$G$5503,7,0)&amp;D1976</f>
        <v>2009Yes</v>
      </c>
      <c r="I1976">
        <f>VLOOKUP(A1976,'compiled works'!$A$6:$G$5503,7,0)</f>
        <v>2009</v>
      </c>
      <c r="J1976" t="str">
        <f>VLOOKUP(A1976,'compiled works'!$A$6:$K$5254,11,0)</f>
        <v>Others</v>
      </c>
      <c r="M1976" s="1"/>
    </row>
    <row r="1977" spans="1:13">
      <c r="A1977">
        <v>869</v>
      </c>
      <c r="C1977" t="s">
        <v>1426</v>
      </c>
      <c r="D1977" t="s">
        <v>29</v>
      </c>
      <c r="F1977" t="s">
        <v>29802</v>
      </c>
      <c r="G1977">
        <f>VLOOKUP(A1977,'compiled works'!$A$6:$R$5503,18,0)</f>
        <v>48</v>
      </c>
      <c r="H1977" t="str">
        <f>VLOOKUP(A1977,'compiled works'!$A$6:$G$5503,7,0)&amp;D1977</f>
        <v>2009Yes</v>
      </c>
      <c r="I1977">
        <f>VLOOKUP(A1977,'compiled works'!$A$6:$G$5503,7,0)</f>
        <v>2009</v>
      </c>
      <c r="J1977" t="str">
        <f>VLOOKUP(A1977,'compiled works'!$A$6:$K$5254,11,0)</f>
        <v>Pd-D gas load</v>
      </c>
      <c r="M1977" s="1"/>
    </row>
    <row r="1978" spans="1:13">
      <c r="A1978">
        <v>73</v>
      </c>
      <c r="C1978" t="s">
        <v>1426</v>
      </c>
      <c r="D1978" t="s">
        <v>29</v>
      </c>
      <c r="F1978" t="s">
        <v>29802</v>
      </c>
      <c r="G1978">
        <f>VLOOKUP(A1978,'compiled works'!$A$6:$R$5503,18,0)</f>
        <v>57</v>
      </c>
      <c r="H1978" t="str">
        <f>VLOOKUP(A1978,'compiled works'!$A$6:$G$5503,7,0)&amp;D1978</f>
        <v>2009Yes</v>
      </c>
      <c r="I1978">
        <f>VLOOKUP(A1978,'compiled works'!$A$6:$G$5503,7,0)</f>
        <v>2009</v>
      </c>
      <c r="J1978" t="str">
        <f>VLOOKUP(A1978,'compiled works'!$A$6:$K$5254,11,0)</f>
        <v>Pd-D gas load</v>
      </c>
      <c r="M1978" s="1"/>
    </row>
    <row r="1979" spans="1:13">
      <c r="A1979">
        <v>374</v>
      </c>
      <c r="C1979" t="s">
        <v>1426</v>
      </c>
      <c r="D1979" t="s">
        <v>29</v>
      </c>
      <c r="F1979" t="s">
        <v>29802</v>
      </c>
      <c r="G1979">
        <f>VLOOKUP(A1979,'compiled works'!$A$6:$R$5503,18,0)</f>
        <v>57</v>
      </c>
      <c r="H1979" t="str">
        <f>VLOOKUP(A1979,'compiled works'!$A$6:$G$5503,7,0)&amp;D1979</f>
        <v>2009Yes</v>
      </c>
      <c r="I1979">
        <f>VLOOKUP(A1979,'compiled works'!$A$6:$G$5503,7,0)</f>
        <v>2009</v>
      </c>
      <c r="J1979" t="str">
        <f>VLOOKUP(A1979,'compiled works'!$A$6:$K$5254,11,0)</f>
        <v>Pd-D gas load</v>
      </c>
      <c r="M1979" s="1"/>
    </row>
    <row r="1980" spans="1:13">
      <c r="A1980">
        <v>1623</v>
      </c>
      <c r="C1980" t="s">
        <v>1426</v>
      </c>
      <c r="D1980" t="s">
        <v>29</v>
      </c>
      <c r="F1980" t="s">
        <v>29802</v>
      </c>
      <c r="G1980">
        <f>VLOOKUP(A1980,'compiled works'!$A$6:$R$5503,18,0)</f>
        <v>57</v>
      </c>
      <c r="H1980" t="str">
        <f>VLOOKUP(A1980,'compiled works'!$A$6:$G$5503,7,0)&amp;D1980</f>
        <v>2009Yes</v>
      </c>
      <c r="I1980">
        <f>VLOOKUP(A1980,'compiled works'!$A$6:$G$5503,7,0)</f>
        <v>2009</v>
      </c>
      <c r="J1980" t="str">
        <f>VLOOKUP(A1980,'compiled works'!$A$6:$K$5254,11,0)</f>
        <v>Pd-D gas load</v>
      </c>
      <c r="M1980" s="1"/>
    </row>
    <row r="1981" spans="1:13">
      <c r="A1981">
        <v>2520</v>
      </c>
      <c r="C1981" t="s">
        <v>1426</v>
      </c>
      <c r="D1981" t="s">
        <v>29</v>
      </c>
      <c r="F1981" t="s">
        <v>29802</v>
      </c>
      <c r="G1981">
        <f>VLOOKUP(A1981,'compiled works'!$A$6:$R$5503,18,0)</f>
        <v>59</v>
      </c>
      <c r="H1981" t="str">
        <f>VLOOKUP(A1981,'compiled works'!$A$6:$G$5503,7,0)&amp;D1981</f>
        <v>2009Yes</v>
      </c>
      <c r="I1981">
        <f>VLOOKUP(A1981,'compiled works'!$A$6:$G$5503,7,0)</f>
        <v>2009</v>
      </c>
      <c r="J1981" t="str">
        <f>VLOOKUP(A1981,'compiled works'!$A$6:$K$5254,11,0)</f>
        <v>Pd-D gas load</v>
      </c>
      <c r="M1981" s="1"/>
    </row>
    <row r="1982" spans="1:13">
      <c r="A1982">
        <v>8</v>
      </c>
      <c r="C1982" t="s">
        <v>1426</v>
      </c>
      <c r="D1982" t="s">
        <v>29</v>
      </c>
      <c r="F1982" t="s">
        <v>29802</v>
      </c>
      <c r="G1982">
        <f>VLOOKUP(A1982,'compiled works'!$A$6:$R$5503,18,0)</f>
        <v>107</v>
      </c>
      <c r="H1982" t="str">
        <f>VLOOKUP(A1982,'compiled works'!$A$6:$G$5503,7,0)&amp;D1982</f>
        <v>2009Yes</v>
      </c>
      <c r="I1982">
        <f>VLOOKUP(A1982,'compiled works'!$A$6:$G$5503,7,0)</f>
        <v>2009</v>
      </c>
      <c r="J1982" t="str">
        <f>VLOOKUP(A1982,'compiled works'!$A$6:$K$5254,11,0)</f>
        <v>Pd-D gas load</v>
      </c>
      <c r="M1982" s="1"/>
    </row>
    <row r="1983" spans="1:13">
      <c r="A1983">
        <v>436</v>
      </c>
      <c r="C1983" t="s">
        <v>1426</v>
      </c>
      <c r="D1983" t="s">
        <v>29</v>
      </c>
      <c r="F1983" t="s">
        <v>29802</v>
      </c>
      <c r="G1983">
        <f>VLOOKUP(A1983,'compiled works'!$A$6:$R$5503,18,0)</f>
        <v>107</v>
      </c>
      <c r="H1983" t="str">
        <f>VLOOKUP(A1983,'compiled works'!$A$6:$G$5503,7,0)&amp;D1983</f>
        <v>2009Yes</v>
      </c>
      <c r="I1983">
        <f>VLOOKUP(A1983,'compiled works'!$A$6:$G$5503,7,0)</f>
        <v>2009</v>
      </c>
      <c r="J1983" t="str">
        <f>VLOOKUP(A1983,'compiled works'!$A$6:$K$5254,11,0)</f>
        <v>Pd-D gas load</v>
      </c>
      <c r="M1983" s="1"/>
    </row>
    <row r="1984" spans="1:13">
      <c r="A1984">
        <v>501</v>
      </c>
      <c r="C1984" t="s">
        <v>1426</v>
      </c>
      <c r="D1984" t="s">
        <v>29</v>
      </c>
      <c r="F1984" t="s">
        <v>29802</v>
      </c>
      <c r="G1984">
        <f>VLOOKUP(A1984,'compiled works'!$A$6:$R$5503,18,0)</f>
        <v>107</v>
      </c>
      <c r="H1984" t="str">
        <f>VLOOKUP(A1984,'compiled works'!$A$6:$G$5503,7,0)&amp;D1984</f>
        <v>2009Yes</v>
      </c>
      <c r="I1984">
        <f>VLOOKUP(A1984,'compiled works'!$A$6:$G$5503,7,0)</f>
        <v>2009</v>
      </c>
      <c r="J1984" t="str">
        <f>VLOOKUP(A1984,'compiled works'!$A$6:$K$5254,11,0)</f>
        <v>Pd-D gas load</v>
      </c>
      <c r="M1984" s="1"/>
    </row>
    <row r="1985" spans="1:13">
      <c r="A1985">
        <v>805</v>
      </c>
      <c r="C1985" t="s">
        <v>1426</v>
      </c>
      <c r="D1985" t="s">
        <v>29</v>
      </c>
      <c r="F1985" t="s">
        <v>29802</v>
      </c>
      <c r="G1985">
        <f>VLOOKUP(A1985,'compiled works'!$A$6:$R$5503,18,0)</f>
        <v>107</v>
      </c>
      <c r="H1985" t="str">
        <f>VLOOKUP(A1985,'compiled works'!$A$6:$G$5503,7,0)&amp;D1985</f>
        <v>2009Yes</v>
      </c>
      <c r="I1985">
        <f>VLOOKUP(A1985,'compiled works'!$A$6:$G$5503,7,0)</f>
        <v>2009</v>
      </c>
      <c r="J1985" t="str">
        <f>VLOOKUP(A1985,'compiled works'!$A$6:$K$5254,11,0)</f>
        <v>Pd-D gas load</v>
      </c>
      <c r="M1985" s="1"/>
    </row>
    <row r="1986" spans="1:13">
      <c r="A1986">
        <v>806</v>
      </c>
      <c r="C1986" t="s">
        <v>1426</v>
      </c>
      <c r="D1986" t="s">
        <v>29</v>
      </c>
      <c r="F1986" t="s">
        <v>29802</v>
      </c>
      <c r="G1986">
        <f>VLOOKUP(A1986,'compiled works'!$A$6:$R$5503,18,0)</f>
        <v>107</v>
      </c>
      <c r="H1986" t="str">
        <f>VLOOKUP(A1986,'compiled works'!$A$6:$G$5503,7,0)&amp;D1986</f>
        <v>2009Yes</v>
      </c>
      <c r="I1986">
        <f>VLOOKUP(A1986,'compiled works'!$A$6:$G$5503,7,0)</f>
        <v>2009</v>
      </c>
      <c r="J1986" t="str">
        <f>VLOOKUP(A1986,'compiled works'!$A$6:$K$5254,11,0)</f>
        <v>Pd-D gas load</v>
      </c>
      <c r="M1986" s="1"/>
    </row>
    <row r="1987" spans="1:13">
      <c r="A1987">
        <v>880</v>
      </c>
      <c r="C1987" t="s">
        <v>1426</v>
      </c>
      <c r="D1987" t="s">
        <v>29</v>
      </c>
      <c r="F1987" t="s">
        <v>29802</v>
      </c>
      <c r="G1987">
        <f>VLOOKUP(A1987,'compiled works'!$A$6:$R$5503,18,0)</f>
        <v>107</v>
      </c>
      <c r="H1987" t="str">
        <f>VLOOKUP(A1987,'compiled works'!$A$6:$G$5503,7,0)&amp;D1987</f>
        <v>2009Yes</v>
      </c>
      <c r="I1987">
        <f>VLOOKUP(A1987,'compiled works'!$A$6:$G$5503,7,0)</f>
        <v>2009</v>
      </c>
      <c r="J1987" t="str">
        <f>VLOOKUP(A1987,'compiled works'!$A$6:$K$5254,11,0)</f>
        <v>Pd-D gas load</v>
      </c>
      <c r="M1987" s="1"/>
    </row>
    <row r="1988" spans="1:13">
      <c r="A1988">
        <v>1129</v>
      </c>
      <c r="C1988" t="s">
        <v>1426</v>
      </c>
      <c r="D1988" t="s">
        <v>29</v>
      </c>
      <c r="F1988" t="s">
        <v>29802</v>
      </c>
      <c r="G1988">
        <f>VLOOKUP(A1988,'compiled works'!$A$6:$R$5503,18,0)</f>
        <v>107</v>
      </c>
      <c r="H1988" t="str">
        <f>VLOOKUP(A1988,'compiled works'!$A$6:$G$5503,7,0)&amp;D1988</f>
        <v>2009Yes</v>
      </c>
      <c r="I1988">
        <f>VLOOKUP(A1988,'compiled works'!$A$6:$G$5503,7,0)</f>
        <v>2009</v>
      </c>
      <c r="J1988" t="str">
        <f>VLOOKUP(A1988,'compiled works'!$A$6:$K$5254,11,0)</f>
        <v>Pd-D gas load</v>
      </c>
      <c r="M1988" s="1"/>
    </row>
    <row r="1989" spans="1:13">
      <c r="A1989">
        <v>1644</v>
      </c>
      <c r="C1989" t="s">
        <v>1426</v>
      </c>
      <c r="D1989" t="s">
        <v>29</v>
      </c>
      <c r="F1989" t="s">
        <v>29802</v>
      </c>
      <c r="G1989">
        <f>VLOOKUP(A1989,'compiled works'!$A$6:$R$5503,18,0)</f>
        <v>107</v>
      </c>
      <c r="H1989" t="str">
        <f>VLOOKUP(A1989,'compiled works'!$A$6:$G$5503,7,0)&amp;D1989</f>
        <v>2009Yes</v>
      </c>
      <c r="I1989">
        <f>VLOOKUP(A1989,'compiled works'!$A$6:$G$5503,7,0)</f>
        <v>2009</v>
      </c>
      <c r="J1989" t="str">
        <f>VLOOKUP(A1989,'compiled works'!$A$6:$K$5254,11,0)</f>
        <v>Pd-D gas load</v>
      </c>
      <c r="M1989" s="1"/>
    </row>
    <row r="1990" spans="1:13">
      <c r="A1990">
        <v>1982</v>
      </c>
      <c r="C1990" t="s">
        <v>1426</v>
      </c>
      <c r="D1990" t="s">
        <v>29</v>
      </c>
      <c r="F1990" t="s">
        <v>29802</v>
      </c>
      <c r="G1990">
        <f>VLOOKUP(A1990,'compiled works'!$A$6:$R$5503,18,0)</f>
        <v>107</v>
      </c>
      <c r="H1990" t="str">
        <f>VLOOKUP(A1990,'compiled works'!$A$6:$G$5503,7,0)&amp;D1990</f>
        <v>2009Yes</v>
      </c>
      <c r="I1990">
        <f>VLOOKUP(A1990,'compiled works'!$A$6:$G$5503,7,0)</f>
        <v>2009</v>
      </c>
      <c r="J1990" t="str">
        <f>VLOOKUP(A1990,'compiled works'!$A$6:$K$5254,11,0)</f>
        <v>Pd-D gas load</v>
      </c>
      <c r="M1990" s="1"/>
    </row>
    <row r="1991" spans="1:13">
      <c r="A1991">
        <v>2856</v>
      </c>
      <c r="C1991" s="1" t="s">
        <v>1426</v>
      </c>
      <c r="D1991" s="1" t="s">
        <v>29</v>
      </c>
      <c r="E1991" s="1"/>
      <c r="F1991" t="s">
        <v>29802</v>
      </c>
      <c r="G1991">
        <f>VLOOKUP(A1991,'compiled works'!$A$6:$R$5503,18,0)</f>
        <v>107</v>
      </c>
      <c r="H1991" t="str">
        <f>VLOOKUP(A1991,'compiled works'!$A$6:$G$5503,7,0)&amp;D1991</f>
        <v>2009Yes</v>
      </c>
      <c r="I1991">
        <f>VLOOKUP(A1991,'compiled works'!$A$6:$G$5503,7,0)</f>
        <v>2009</v>
      </c>
      <c r="J1991" t="str">
        <f>VLOOKUP(A1991,'compiled works'!$A$6:$K$5254,11,0)</f>
        <v>Pd-D gas load</v>
      </c>
      <c r="M1991" s="1"/>
    </row>
    <row r="1992" spans="1:13">
      <c r="A1992">
        <v>1942</v>
      </c>
      <c r="C1992" t="s">
        <v>1426</v>
      </c>
      <c r="D1992" t="s">
        <v>29</v>
      </c>
      <c r="F1992" t="s">
        <v>29802</v>
      </c>
      <c r="G1992">
        <f>VLOOKUP(A1992,'compiled works'!$A$6:$R$5503,18,0)</f>
        <v>194</v>
      </c>
      <c r="H1992" t="str">
        <f>VLOOKUP(A1992,'compiled works'!$A$6:$G$5503,7,0)&amp;D1992</f>
        <v>2009Yes</v>
      </c>
      <c r="I1992">
        <f>VLOOKUP(A1992,'compiled works'!$A$6:$G$5503,7,0)</f>
        <v>2009</v>
      </c>
      <c r="J1992" t="str">
        <f>VLOOKUP(A1992,'compiled works'!$A$6:$K$5254,11,0)</f>
        <v>Pd-D gas load</v>
      </c>
      <c r="M1992" s="1"/>
    </row>
    <row r="1993" spans="1:13">
      <c r="A1993">
        <v>874</v>
      </c>
      <c r="C1993" t="s">
        <v>1426</v>
      </c>
      <c r="D1993" t="s">
        <v>29</v>
      </c>
      <c r="F1993" t="s">
        <v>29802</v>
      </c>
      <c r="G1993">
        <f>VLOOKUP(A1993,'compiled works'!$A$6:$R$5503,18,0)</f>
        <v>195</v>
      </c>
      <c r="H1993" t="str">
        <f>VLOOKUP(A1993,'compiled works'!$A$6:$G$5503,7,0)&amp;D1993</f>
        <v>2009Yes</v>
      </c>
      <c r="I1993">
        <f>VLOOKUP(A1993,'compiled works'!$A$6:$G$5503,7,0)</f>
        <v>2009</v>
      </c>
      <c r="J1993" t="str">
        <f>VLOOKUP(A1993,'compiled works'!$A$6:$K$5254,11,0)</f>
        <v>Pd-D gas load</v>
      </c>
      <c r="M1993" s="1"/>
    </row>
    <row r="1994" spans="1:13">
      <c r="A1994">
        <v>674</v>
      </c>
      <c r="C1994" t="s">
        <v>1426</v>
      </c>
      <c r="D1994" t="s">
        <v>29</v>
      </c>
      <c r="F1994" t="s">
        <v>29802</v>
      </c>
      <c r="G1994">
        <f>VLOOKUP(A1994,'compiled works'!$A$6:$R$5503,18,0)</f>
        <v>294</v>
      </c>
      <c r="H1994" t="str">
        <f>VLOOKUP(A1994,'compiled works'!$A$6:$G$5503,7,0)&amp;D1994</f>
        <v>2009Yes</v>
      </c>
      <c r="I1994">
        <f>VLOOKUP(A1994,'compiled works'!$A$6:$G$5503,7,0)</f>
        <v>2009</v>
      </c>
      <c r="J1994" t="str">
        <f>VLOOKUP(A1994,'compiled works'!$A$6:$K$5254,11,0)</f>
        <v>Pd-D gas load</v>
      </c>
      <c r="M1994" s="1"/>
    </row>
    <row r="1995" spans="1:13">
      <c r="A1995">
        <v>1035</v>
      </c>
      <c r="C1995" t="s">
        <v>1426</v>
      </c>
      <c r="D1995" t="s">
        <v>29</v>
      </c>
      <c r="F1995" t="s">
        <v>29802</v>
      </c>
      <c r="G1995">
        <f>VLOOKUP(A1995,'compiled works'!$A$6:$R$5503,18,0)</f>
        <v>294</v>
      </c>
      <c r="H1995" t="str">
        <f>VLOOKUP(A1995,'compiled works'!$A$6:$G$5503,7,0)&amp;D1995</f>
        <v>2009Yes</v>
      </c>
      <c r="I1995">
        <f>VLOOKUP(A1995,'compiled works'!$A$6:$G$5503,7,0)</f>
        <v>2009</v>
      </c>
      <c r="J1995" t="str">
        <f>VLOOKUP(A1995,'compiled works'!$A$6:$K$5254,11,0)</f>
        <v>Pd-D gas load</v>
      </c>
      <c r="M1995" s="1">
        <f>3600*0.024</f>
        <v>86.4</v>
      </c>
    </row>
    <row r="1996" spans="1:13">
      <c r="A1996">
        <v>1036</v>
      </c>
      <c r="C1996" t="s">
        <v>1426</v>
      </c>
      <c r="D1996" t="s">
        <v>29</v>
      </c>
      <c r="F1996" t="s">
        <v>29802</v>
      </c>
      <c r="G1996">
        <f>VLOOKUP(A1996,'compiled works'!$A$6:$R$5503,18,0)</f>
        <v>322</v>
      </c>
      <c r="H1996" t="str">
        <f>VLOOKUP(A1996,'compiled works'!$A$6:$G$5503,7,0)&amp;D1996</f>
        <v>2009Yes</v>
      </c>
      <c r="I1996">
        <f>VLOOKUP(A1996,'compiled works'!$A$6:$G$5503,7,0)</f>
        <v>2009</v>
      </c>
      <c r="J1996" t="str">
        <f>VLOOKUP(A1996,'compiled works'!$A$6:$K$5254,11,0)</f>
        <v>Pd-D gas load</v>
      </c>
      <c r="M1996" s="1"/>
    </row>
    <row r="1997" spans="1:13">
      <c r="A1997">
        <v>65</v>
      </c>
      <c r="C1997" t="s">
        <v>18424</v>
      </c>
      <c r="D1997" t="s">
        <v>29</v>
      </c>
      <c r="F1997" t="s">
        <v>29829</v>
      </c>
      <c r="G1997">
        <f>VLOOKUP(A1997,'compiled works'!$A$6:$R$5503,18,0)</f>
        <v>283</v>
      </c>
      <c r="H1997" t="str">
        <f>VLOOKUP(A1997,'compiled works'!$A$6:$G$5503,7,0)&amp;D1997</f>
        <v>2009Yes</v>
      </c>
      <c r="I1997">
        <f>VLOOKUP(A1997,'compiled works'!$A$6:$G$5503,7,0)</f>
        <v>2009</v>
      </c>
      <c r="J1997" t="str">
        <f>VLOOKUP(A1997,'compiled works'!$A$6:$K$5254,11,0)</f>
        <v>Piezofusion</v>
      </c>
      <c r="M1997" s="1"/>
    </row>
    <row r="1998" spans="1:13">
      <c r="A1998">
        <v>177</v>
      </c>
      <c r="C1998" t="s">
        <v>18424</v>
      </c>
      <c r="D1998" t="s">
        <v>29</v>
      </c>
      <c r="F1998" t="s">
        <v>29829</v>
      </c>
      <c r="G1998">
        <f>VLOOKUP(A1998,'compiled works'!$A$6:$R$5503,18,0)</f>
        <v>283</v>
      </c>
      <c r="H1998" t="str">
        <f>VLOOKUP(A1998,'compiled works'!$A$6:$G$5503,7,0)&amp;D1998</f>
        <v>2009Yes</v>
      </c>
      <c r="I1998">
        <f>VLOOKUP(A1998,'compiled works'!$A$6:$G$5503,7,0)</f>
        <v>2009</v>
      </c>
      <c r="J1998" t="str">
        <f>VLOOKUP(A1998,'compiled works'!$A$6:$K$5254,11,0)</f>
        <v>Piezofusion</v>
      </c>
      <c r="M1998" s="1"/>
    </row>
    <row r="1999" spans="1:13">
      <c r="A1999">
        <v>741</v>
      </c>
      <c r="C1999" t="s">
        <v>18424</v>
      </c>
      <c r="D1999" t="s">
        <v>29</v>
      </c>
      <c r="F1999" t="s">
        <v>29829</v>
      </c>
      <c r="G1999">
        <f>VLOOKUP(A1999,'compiled works'!$A$6:$R$5503,18,0)</f>
        <v>283</v>
      </c>
      <c r="H1999" t="str">
        <f>VLOOKUP(A1999,'compiled works'!$A$6:$G$5503,7,0)&amp;D1999</f>
        <v>2009Yes</v>
      </c>
      <c r="I1999">
        <f>VLOOKUP(A1999,'compiled works'!$A$6:$G$5503,7,0)</f>
        <v>2009</v>
      </c>
      <c r="J1999" t="str">
        <f>VLOOKUP(A1999,'compiled works'!$A$6:$K$5254,11,0)</f>
        <v>Piezofusion</v>
      </c>
      <c r="M1999" s="1"/>
    </row>
    <row r="2000" spans="1:13">
      <c r="A2000">
        <v>1240</v>
      </c>
      <c r="C2000" t="s">
        <v>18424</v>
      </c>
      <c r="D2000" t="s">
        <v>29</v>
      </c>
      <c r="F2000" t="s">
        <v>29829</v>
      </c>
      <c r="G2000">
        <f>VLOOKUP(A2000,'compiled works'!$A$6:$R$5503,18,0)</f>
        <v>283</v>
      </c>
      <c r="H2000" t="str">
        <f>VLOOKUP(A2000,'compiled works'!$A$6:$G$5503,7,0)&amp;D2000</f>
        <v>2009Yes</v>
      </c>
      <c r="I2000">
        <f>VLOOKUP(A2000,'compiled works'!$A$6:$G$5503,7,0)</f>
        <v>2009</v>
      </c>
      <c r="J2000" t="str">
        <f>VLOOKUP(A2000,'compiled works'!$A$6:$K$5254,11,0)</f>
        <v>Piezofusion</v>
      </c>
      <c r="M2000" s="1"/>
    </row>
    <row r="2001" spans="1:13">
      <c r="A2001">
        <v>2223</v>
      </c>
      <c r="C2001" t="s">
        <v>18424</v>
      </c>
      <c r="D2001" t="s">
        <v>29</v>
      </c>
      <c r="F2001" t="s">
        <v>29829</v>
      </c>
      <c r="G2001">
        <f>VLOOKUP(A2001,'compiled works'!$A$6:$R$5503,18,0)</f>
        <v>283</v>
      </c>
      <c r="H2001" t="str">
        <f>VLOOKUP(A2001,'compiled works'!$A$6:$G$5503,7,0)&amp;D2001</f>
        <v>2009Yes</v>
      </c>
      <c r="I2001">
        <f>VLOOKUP(A2001,'compiled works'!$A$6:$G$5503,7,0)</f>
        <v>2009</v>
      </c>
      <c r="J2001" t="str">
        <f>VLOOKUP(A2001,'compiled works'!$A$6:$K$5254,11,0)</f>
        <v>Piezofusion</v>
      </c>
      <c r="M2001" s="1"/>
    </row>
    <row r="2002" spans="1:13">
      <c r="A2002">
        <v>2861</v>
      </c>
      <c r="C2002" s="1" t="s">
        <v>28255</v>
      </c>
      <c r="D2002" s="1" t="s">
        <v>29</v>
      </c>
      <c r="E2002" s="1"/>
      <c r="F2002" t="s">
        <v>30027</v>
      </c>
      <c r="G2002">
        <f>VLOOKUP(A2002,'compiled works'!$A$6:$R$5503,18,0)</f>
        <v>38</v>
      </c>
      <c r="H2002" t="str">
        <f>VLOOKUP(A2002,'compiled works'!$A$6:$G$5503,7,0)&amp;D2002</f>
        <v>2009Yes</v>
      </c>
      <c r="I2002">
        <f>VLOOKUP(A2002,'compiled works'!$A$6:$G$5503,7,0)</f>
        <v>2009</v>
      </c>
      <c r="J2002" t="str">
        <f>VLOOKUP(A2002,'compiled works'!$A$6:$K$5254,11,0)</f>
        <v>Pd-D electron beam, Ti-D electron beam</v>
      </c>
      <c r="M2002" s="1"/>
    </row>
    <row r="2003" spans="1:13">
      <c r="A2003">
        <v>1310</v>
      </c>
      <c r="B2003" t="s">
        <v>28219</v>
      </c>
      <c r="C2003" t="s">
        <v>18607</v>
      </c>
      <c r="D2003" t="s">
        <v>29</v>
      </c>
      <c r="F2003" t="s">
        <v>30027</v>
      </c>
      <c r="G2003">
        <f>VLOOKUP(A2003,'compiled works'!$A$6:$R$5503,18,0)</f>
        <v>38</v>
      </c>
      <c r="H2003" t="str">
        <f>VLOOKUP(A2003,'compiled works'!$A$6:$G$5503,7,0)&amp;D2003</f>
        <v>2009Yes</v>
      </c>
      <c r="I2003">
        <f>VLOOKUP(A2003,'compiled works'!$A$6:$G$5503,7,0)</f>
        <v>2009</v>
      </c>
      <c r="J2003" t="str">
        <f>VLOOKUP(A2003,'compiled works'!$A$6:$K$5254,11,0)</f>
        <v>Others</v>
      </c>
      <c r="M2003" s="1"/>
    </row>
    <row r="2004" spans="1:13">
      <c r="A2004">
        <v>2194</v>
      </c>
      <c r="B2004" t="s">
        <v>28219</v>
      </c>
      <c r="C2004" t="s">
        <v>18607</v>
      </c>
      <c r="D2004" t="s">
        <v>29</v>
      </c>
      <c r="F2004" t="s">
        <v>30027</v>
      </c>
      <c r="G2004">
        <f>VLOOKUP(A2004,'compiled works'!$A$6:$R$5503,18,0)</f>
        <v>38</v>
      </c>
      <c r="H2004" t="str">
        <f>VLOOKUP(A2004,'compiled works'!$A$6:$G$5503,7,0)&amp;D2004</f>
        <v>2009Yes</v>
      </c>
      <c r="I2004">
        <f>VLOOKUP(A2004,'compiled works'!$A$6:$G$5503,7,0)</f>
        <v>2009</v>
      </c>
      <c r="J2004" t="str">
        <f>VLOOKUP(A2004,'compiled works'!$A$6:$K$5254,11,0)</f>
        <v>Others</v>
      </c>
      <c r="M2004" s="1"/>
    </row>
    <row r="2005" spans="1:13">
      <c r="A2005">
        <v>2309</v>
      </c>
      <c r="C2005" t="s">
        <v>18607</v>
      </c>
      <c r="D2005" t="s">
        <v>29</v>
      </c>
      <c r="F2005" t="s">
        <v>30027</v>
      </c>
      <c r="G2005">
        <f>VLOOKUP(A2005,'compiled works'!$A$6:$R$5503,18,0)</f>
        <v>38</v>
      </c>
      <c r="H2005" t="str">
        <f>VLOOKUP(A2005,'compiled works'!$A$6:$G$5503,7,0)&amp;D2005</f>
        <v>2009Yes</v>
      </c>
      <c r="I2005">
        <f>VLOOKUP(A2005,'compiled works'!$A$6:$G$5503,7,0)</f>
        <v>2009</v>
      </c>
      <c r="J2005" t="str">
        <f>VLOOKUP(A2005,'compiled works'!$A$6:$K$5254,11,0)</f>
        <v>Others</v>
      </c>
      <c r="M2005" s="1"/>
    </row>
    <row r="2006" spans="1:13">
      <c r="A2006">
        <v>1793</v>
      </c>
      <c r="C2006" t="s">
        <v>18607</v>
      </c>
      <c r="D2006" t="s">
        <v>29</v>
      </c>
      <c r="F2006" t="s">
        <v>30027</v>
      </c>
      <c r="G2006">
        <f>VLOOKUP(A2006,'compiled works'!$A$6:$R$5503,18,0)</f>
        <v>177</v>
      </c>
      <c r="H2006" t="str">
        <f>VLOOKUP(A2006,'compiled works'!$A$6:$G$5503,7,0)&amp;D2006</f>
        <v>2009Yes</v>
      </c>
      <c r="I2006">
        <f>VLOOKUP(A2006,'compiled works'!$A$6:$G$5503,7,0)</f>
        <v>2009</v>
      </c>
      <c r="J2006" t="str">
        <f>VLOOKUP(A2006,'compiled works'!$A$6:$K$5254,11,0)</f>
        <v>Ti-D gas load</v>
      </c>
      <c r="M2006" s="1">
        <f>7*60</f>
        <v>420</v>
      </c>
    </row>
    <row r="2007" spans="1:13">
      <c r="A2007">
        <v>5253</v>
      </c>
      <c r="C2007" t="s">
        <v>18582</v>
      </c>
      <c r="D2007" t="s">
        <v>29</v>
      </c>
      <c r="F2007" t="str">
        <f>I2007&amp;MID(C2007,1,4)&amp;D2007</f>
        <v>2009W-D Yes</v>
      </c>
      <c r="G2007">
        <f>VLOOKUP(A2007,'compiled works'!$A$6:$R$5503,18,0)</f>
        <v>71</v>
      </c>
      <c r="H2007" t="str">
        <f>VLOOKUP(A2007,'compiled works'!$A$6:$G$5503,7,0)&amp;D2007</f>
        <v>2009Yes</v>
      </c>
      <c r="I2007">
        <f>VLOOKUP(A2007,'compiled works'!$A$6:$G$5503,7,0)</f>
        <v>2009</v>
      </c>
      <c r="J2007" t="str">
        <f>VLOOKUP(A2007,'compiled works'!$A$6:$K$5254,11,0)</f>
        <v>W-D glow discharge</v>
      </c>
      <c r="M2007" s="1"/>
    </row>
    <row r="2008" spans="1:13">
      <c r="A2008">
        <v>485</v>
      </c>
      <c r="C2008" t="s">
        <v>30</v>
      </c>
      <c r="D2008" t="s">
        <v>29</v>
      </c>
      <c r="F2008" t="s">
        <v>29912</v>
      </c>
      <c r="G2008">
        <f>VLOOKUP(A2008,'compiled works'!$A$6:$R$5503,18,0)</f>
        <v>190</v>
      </c>
      <c r="H2008" t="str">
        <f>VLOOKUP(A2008,'compiled works'!$A$6:$G$5503,7,0)&amp;D2008</f>
        <v>2009Yes</v>
      </c>
      <c r="I2008">
        <f>VLOOKUP(A2008,'compiled works'!$A$6:$G$5503,7,0)</f>
        <v>2009</v>
      </c>
      <c r="J2008" t="str">
        <f>VLOOKUP(A2008,'compiled works'!$A$6:$K$5254,11,0)</f>
        <v>W-H plasma electrolysis</v>
      </c>
      <c r="M2008" s="1"/>
    </row>
    <row r="2009" spans="1:13">
      <c r="A2009">
        <v>273</v>
      </c>
      <c r="C2009" t="s">
        <v>30</v>
      </c>
      <c r="D2009" t="s">
        <v>29</v>
      </c>
      <c r="F2009" t="str">
        <f>I2009&amp;MID(C2009,1,4)&amp;D2009</f>
        <v>2009W-H Yes</v>
      </c>
      <c r="G2009">
        <f>VLOOKUP(A2009,'compiled works'!$A$6:$R$5503,18,0)</f>
        <v>304</v>
      </c>
      <c r="H2009" t="str">
        <f>VLOOKUP(A2009,'compiled works'!$A$6:$G$5503,7,0)&amp;D2009</f>
        <v>2009Yes</v>
      </c>
      <c r="I2009">
        <f>VLOOKUP(A2009,'compiled works'!$A$6:$G$5503,7,0)</f>
        <v>2009</v>
      </c>
      <c r="J2009" t="str">
        <f>VLOOKUP(A2009,'compiled works'!$A$6:$K$5254,11,0)</f>
        <v>W-H plasma electrolysis</v>
      </c>
      <c r="M2009" s="1"/>
    </row>
    <row r="2010" spans="1:13">
      <c r="A2010">
        <v>935</v>
      </c>
      <c r="C2010" t="s">
        <v>28201</v>
      </c>
      <c r="D2010" t="s">
        <v>29</v>
      </c>
      <c r="F2010" t="s">
        <v>29974</v>
      </c>
      <c r="G2010">
        <f>VLOOKUP(A2010,'compiled works'!$A$6:$R$5503,18,0)</f>
        <v>48</v>
      </c>
      <c r="H2010" t="str">
        <f>VLOOKUP(A2010,'compiled works'!$A$6:$G$5503,7,0)&amp;D2010</f>
        <v>2010Yes</v>
      </c>
      <c r="I2010">
        <f>VLOOKUP(A2010,'compiled works'!$A$6:$G$5503,7,0)</f>
        <v>2010</v>
      </c>
      <c r="J2010" t="str">
        <f>VLOOKUP(A2010,'compiled works'!$A$6:$K$5254,11,0)</f>
        <v>Li-D ion beam</v>
      </c>
      <c r="M2010" s="1"/>
    </row>
    <row r="2011" spans="1:13">
      <c r="A2011">
        <v>1705</v>
      </c>
      <c r="C2011" t="s">
        <v>18410</v>
      </c>
      <c r="D2011" t="s">
        <v>18</v>
      </c>
      <c r="F2011" t="s">
        <v>30093</v>
      </c>
      <c r="G2011">
        <f>VLOOKUP(A2011,'compiled works'!$A$6:$R$5503,18,0)</f>
        <v>48</v>
      </c>
      <c r="H2011" t="str">
        <f>VLOOKUP(A2011,'compiled works'!$A$6:$G$5503,7,0)&amp;D2011</f>
        <v>2010No</v>
      </c>
      <c r="I2011">
        <f>VLOOKUP(A2011,'compiled works'!$A$6:$G$5503,7,0)</f>
        <v>2010</v>
      </c>
      <c r="J2011" t="str">
        <f>VLOOKUP(A2011,'compiled works'!$A$6:$K$5254,11,0)</f>
        <v>Cs to Pr in Pd-D</v>
      </c>
      <c r="M2011" s="1"/>
    </row>
    <row r="2012" spans="1:13">
      <c r="A2012">
        <v>1461</v>
      </c>
      <c r="C2012" t="s">
        <v>5171</v>
      </c>
      <c r="D2012" t="s">
        <v>29</v>
      </c>
      <c r="F2012" t="s">
        <v>30011</v>
      </c>
      <c r="G2012">
        <f>VLOOKUP(A2012,'compiled works'!$A$6:$R$5503,18,0)</f>
        <v>48</v>
      </c>
      <c r="H2012" t="str">
        <f>VLOOKUP(A2012,'compiled works'!$A$6:$G$5503,7,0)&amp;D2012</f>
        <v>2010Yes</v>
      </c>
      <c r="I2012">
        <f>VLOOKUP(A2012,'compiled works'!$A$6:$G$5503,7,0)</f>
        <v>2010</v>
      </c>
      <c r="J2012" t="str">
        <f>VLOOKUP(A2012,'compiled works'!$A$6:$K$5254,11,0)</f>
        <v>Ni-H electrolysis</v>
      </c>
      <c r="M2012" s="1"/>
    </row>
    <row r="2013" spans="1:13">
      <c r="A2013">
        <v>1198</v>
      </c>
      <c r="C2013" t="s">
        <v>18103</v>
      </c>
      <c r="D2013" t="s">
        <v>29</v>
      </c>
      <c r="F2013" t="s">
        <v>30011</v>
      </c>
      <c r="G2013">
        <f>VLOOKUP(A2013,'compiled works'!$A$6:$R$5503,18,0)</f>
        <v>225</v>
      </c>
      <c r="H2013" t="str">
        <f>VLOOKUP(A2013,'compiled works'!$A$6:$G$5503,7,0)&amp;D2013</f>
        <v>2010Yes</v>
      </c>
      <c r="I2013">
        <f>VLOOKUP(A2013,'compiled works'!$A$6:$G$5503,7,0)</f>
        <v>2010</v>
      </c>
      <c r="J2013" t="str">
        <f>VLOOKUP(A2013,'compiled works'!$A$6:$K$5254,11,0)</f>
        <v>Ni-H gas load</v>
      </c>
      <c r="M2013" s="1"/>
    </row>
    <row r="2014" spans="1:13">
      <c r="A2014">
        <v>5034</v>
      </c>
      <c r="C2014" s="1" t="s">
        <v>1991</v>
      </c>
      <c r="D2014" s="1" t="s">
        <v>29</v>
      </c>
      <c r="E2014" s="3"/>
      <c r="F2014" t="s">
        <v>30011</v>
      </c>
      <c r="G2014">
        <f>VLOOKUP(A2014,'compiled works'!$A$6:$R$5503,18,0)</f>
        <v>97</v>
      </c>
      <c r="H2014" t="str">
        <f>VLOOKUP(A2014,'compiled works'!$A$6:$G$5503,7,0)&amp;D2014</f>
        <v>2010Yes</v>
      </c>
      <c r="I2014">
        <f>VLOOKUP(A2014,'compiled works'!$A$6:$G$5503,7,0)</f>
        <v>2010</v>
      </c>
      <c r="J2014" t="str">
        <f>VLOOKUP(A2014,'compiled works'!$A$6:$K$5254,11,0)</f>
        <v>Pd-D glow discharge, Ni-H glow discharge</v>
      </c>
      <c r="M2014" s="1"/>
    </row>
    <row r="2015" spans="1:13">
      <c r="A2015">
        <v>5032</v>
      </c>
      <c r="C2015" s="1" t="s">
        <v>17875</v>
      </c>
      <c r="D2015" s="1" t="s">
        <v>29</v>
      </c>
      <c r="E2015" s="3"/>
      <c r="F2015" t="s">
        <v>30011</v>
      </c>
      <c r="G2015">
        <f>VLOOKUP(A2015,'compiled works'!$A$6:$R$5503,18,0)</f>
        <v>211</v>
      </c>
      <c r="H2015" t="str">
        <f>VLOOKUP(A2015,'compiled works'!$A$6:$G$5503,7,0)&amp;D2015</f>
        <v>2010Yes</v>
      </c>
      <c r="I2015">
        <f>VLOOKUP(A2015,'compiled works'!$A$6:$G$5503,7,0)</f>
        <v>2010</v>
      </c>
      <c r="J2015" t="str">
        <f>VLOOKUP(A2015,'compiled works'!$A$6:$K$5254,11,0)</f>
        <v>Ni-H plasma electrolysis</v>
      </c>
      <c r="M2015" s="1"/>
    </row>
    <row r="2016" spans="1:13">
      <c r="A2016">
        <v>5252</v>
      </c>
      <c r="C2016" t="s">
        <v>127</v>
      </c>
      <c r="D2016" t="s">
        <v>29</v>
      </c>
      <c r="F2016" t="str">
        <f>I2016&amp;MID(C2016,1,4)&amp;D2016</f>
        <v>2010OtheYes</v>
      </c>
      <c r="G2016">
        <f>VLOOKUP(A2016,'compiled works'!$A$6:$R$5503,18,0)</f>
        <v>277</v>
      </c>
      <c r="H2016" t="str">
        <f>VLOOKUP(A2016,'compiled works'!$A$6:$G$5503,7,0)&amp;D2016</f>
        <v>2010Yes</v>
      </c>
      <c r="I2016">
        <f>VLOOKUP(A2016,'compiled works'!$A$6:$G$5503,7,0)</f>
        <v>2010</v>
      </c>
      <c r="J2016" t="str">
        <f>VLOOKUP(A2016,'compiled works'!$A$6:$K$5254,11,0)</f>
        <v>Other</v>
      </c>
      <c r="M2016" s="1"/>
    </row>
    <row r="2017" spans="1:13">
      <c r="A2017">
        <v>116</v>
      </c>
      <c r="C2017" t="s">
        <v>10100</v>
      </c>
      <c r="D2017" t="s">
        <v>29</v>
      </c>
      <c r="F2017" t="s">
        <v>29845</v>
      </c>
      <c r="G2017">
        <f>VLOOKUP(A2017,'compiled works'!$A$6:$R$5503,18,0)</f>
        <v>152</v>
      </c>
      <c r="H2017" t="str">
        <f>VLOOKUP(A2017,'compiled works'!$A$6:$G$5503,7,0)&amp;D2017</f>
        <v>2010Yes</v>
      </c>
      <c r="I2017">
        <f>VLOOKUP(A2017,'compiled works'!$A$6:$G$5503,7,0)</f>
        <v>2010</v>
      </c>
      <c r="J2017" t="str">
        <f>VLOOKUP(A2017,'compiled works'!$A$6:$K$5254,11,0)</f>
        <v>Others</v>
      </c>
      <c r="M2017" s="1"/>
    </row>
    <row r="2018" spans="1:13">
      <c r="A2018">
        <v>5030</v>
      </c>
      <c r="C2018" t="s">
        <v>10100</v>
      </c>
      <c r="D2018" s="1" t="s">
        <v>29</v>
      </c>
      <c r="F2018" t="str">
        <f>VLOOKUP(A2018,'compiled works'!$A$6:$G$5503,7,0)&amp;MID(C2018,1,4)&amp;D2018</f>
        <v>2010OtheYes</v>
      </c>
      <c r="G2018">
        <f>VLOOKUP(A2018,'compiled works'!$A$6:$R$5503,18,0)</f>
        <v>211</v>
      </c>
      <c r="H2018" t="str">
        <f>VLOOKUP(A2018,'compiled works'!$A$6:$G$5503,7,0)&amp;D2018</f>
        <v>2010Yes</v>
      </c>
      <c r="I2018">
        <f>VLOOKUP(A2018,'compiled works'!$A$6:$G$5503,7,0)</f>
        <v>2010</v>
      </c>
      <c r="J2018" t="str">
        <f>VLOOKUP(A2018,'compiled works'!$A$6:$K$5254,11,0)</f>
        <v>Other</v>
      </c>
      <c r="M2018" s="1"/>
    </row>
    <row r="2019" spans="1:13">
      <c r="A2019">
        <v>5039</v>
      </c>
      <c r="C2019" t="s">
        <v>10100</v>
      </c>
      <c r="D2019" s="1" t="s">
        <v>29</v>
      </c>
      <c r="F2019" t="str">
        <f>VLOOKUP(A2019,'compiled works'!$A$6:$G$5503,7,0)&amp;MID(C2019,1,4)&amp;D2019</f>
        <v>2010OtheYes</v>
      </c>
      <c r="G2019">
        <f>VLOOKUP(A2019,'compiled works'!$A$6:$R$5503,18,0)</f>
        <v>211</v>
      </c>
      <c r="H2019" t="str">
        <f>VLOOKUP(A2019,'compiled works'!$A$6:$G$5503,7,0)&amp;D2019</f>
        <v>2010Yes</v>
      </c>
      <c r="I2019">
        <f>VLOOKUP(A2019,'compiled works'!$A$6:$G$5503,7,0)</f>
        <v>2010</v>
      </c>
      <c r="J2019" t="str">
        <f>VLOOKUP(A2019,'compiled works'!$A$6:$K$5254,11,0)</f>
        <v>Other</v>
      </c>
      <c r="M2019" s="1"/>
    </row>
    <row r="2020" spans="1:13">
      <c r="A2020">
        <v>5031</v>
      </c>
      <c r="C2020" t="s">
        <v>10100</v>
      </c>
      <c r="D2020" s="1" t="s">
        <v>29</v>
      </c>
      <c r="F2020" t="str">
        <f>VLOOKUP(A2020,'compiled works'!$A$6:$G$5503,7,0)&amp;MID(C2020,1,4)&amp;D2020</f>
        <v>2010OtheYes</v>
      </c>
      <c r="G2020">
        <f>VLOOKUP(A2020,'compiled works'!$A$6:$R$5503,18,0)</f>
        <v>211</v>
      </c>
      <c r="H2020" t="str">
        <f>VLOOKUP(A2020,'compiled works'!$A$6:$G$5503,7,0)&amp;D2020</f>
        <v>2010Yes</v>
      </c>
      <c r="I2020">
        <f>VLOOKUP(A2020,'compiled works'!$A$6:$G$5503,7,0)</f>
        <v>2010</v>
      </c>
      <c r="J2020" t="str">
        <f>VLOOKUP(A2020,'compiled works'!$A$6:$K$5254,11,0)</f>
        <v>Other</v>
      </c>
      <c r="M2020" s="1"/>
    </row>
    <row r="2021" spans="1:13">
      <c r="A2021">
        <v>410</v>
      </c>
      <c r="C2021" t="s">
        <v>298</v>
      </c>
      <c r="D2021" t="s">
        <v>29</v>
      </c>
      <c r="F2021" t="s">
        <v>29875</v>
      </c>
      <c r="G2021">
        <f>VLOOKUP(A2021,'compiled works'!$A$6:$R$5503,18,0)</f>
        <v>9</v>
      </c>
      <c r="H2021" t="str">
        <f>VLOOKUP(A2021,'compiled works'!$A$6:$G$5503,7,0)&amp;D2021</f>
        <v>2010Yes</v>
      </c>
      <c r="I2021">
        <f>VLOOKUP(A2021,'compiled works'!$A$6:$G$5503,7,0)</f>
        <v>2010</v>
      </c>
      <c r="J2021" t="str">
        <f>VLOOKUP(A2021,'compiled works'!$A$6:$K$5254,11,0)</f>
        <v>Pd-D electrolysis</v>
      </c>
      <c r="M2021" s="1"/>
    </row>
    <row r="2022" spans="1:13">
      <c r="A2022">
        <v>687</v>
      </c>
      <c r="C2022" t="s">
        <v>298</v>
      </c>
      <c r="D2022" t="s">
        <v>29</v>
      </c>
      <c r="F2022" t="s">
        <v>29875</v>
      </c>
      <c r="G2022">
        <f>VLOOKUP(A2022,'compiled works'!$A$6:$R$5503,18,0)</f>
        <v>9</v>
      </c>
      <c r="H2022" t="str">
        <f>VLOOKUP(A2022,'compiled works'!$A$6:$G$5503,7,0)&amp;D2022</f>
        <v>2010Yes</v>
      </c>
      <c r="I2022">
        <f>VLOOKUP(A2022,'compiled works'!$A$6:$G$5503,7,0)</f>
        <v>2010</v>
      </c>
      <c r="J2022" t="str">
        <f>VLOOKUP(A2022,'compiled works'!$A$6:$K$5254,11,0)</f>
        <v>Pd-D electrolysis</v>
      </c>
      <c r="M2022" s="1"/>
    </row>
    <row r="2023" spans="1:13">
      <c r="A2023">
        <v>2843</v>
      </c>
      <c r="C2023" s="1" t="s">
        <v>298</v>
      </c>
      <c r="D2023" s="1" t="s">
        <v>18</v>
      </c>
      <c r="E2023" s="1"/>
      <c r="F2023" t="s">
        <v>30107</v>
      </c>
      <c r="G2023">
        <f>VLOOKUP(A2023,'compiled works'!$A$6:$R$5503,18,0)</f>
        <v>22</v>
      </c>
      <c r="H2023" t="str">
        <f>VLOOKUP(A2023,'compiled works'!$A$6:$G$5503,7,0)&amp;D2023</f>
        <v>2010No</v>
      </c>
      <c r="I2023">
        <f>VLOOKUP(A2023,'compiled works'!$A$6:$G$5503,7,0)</f>
        <v>2010</v>
      </c>
      <c r="J2023" t="str">
        <f>VLOOKUP(A2023,'compiled works'!$A$6:$K$5254,11,0)</f>
        <v>Pd-D electrolysis</v>
      </c>
      <c r="M2023" s="1"/>
    </row>
    <row r="2024" spans="1:13">
      <c r="A2024">
        <v>1339</v>
      </c>
      <c r="C2024" t="s">
        <v>298</v>
      </c>
      <c r="D2024" t="s">
        <v>29</v>
      </c>
      <c r="F2024" t="s">
        <v>29875</v>
      </c>
      <c r="G2024">
        <f>VLOOKUP(A2024,'compiled works'!$A$6:$R$5503,18,0)</f>
        <v>170</v>
      </c>
      <c r="H2024" t="str">
        <f>VLOOKUP(A2024,'compiled works'!$A$6:$G$5503,7,0)&amp;D2024</f>
        <v>2010Yes</v>
      </c>
      <c r="I2024">
        <f>VLOOKUP(A2024,'compiled works'!$A$6:$G$5503,7,0)</f>
        <v>2010</v>
      </c>
      <c r="J2024" t="str">
        <f>VLOOKUP(A2024,'compiled works'!$A$6:$K$5254,11,0)</f>
        <v>Pd-D electrolysis</v>
      </c>
      <c r="M2024" s="1"/>
    </row>
    <row r="2025" spans="1:13">
      <c r="A2025">
        <v>2338</v>
      </c>
      <c r="C2025" t="s">
        <v>298</v>
      </c>
      <c r="D2025" t="s">
        <v>29</v>
      </c>
      <c r="E2025" t="s">
        <v>18659</v>
      </c>
      <c r="F2025" t="s">
        <v>29875</v>
      </c>
      <c r="G2025">
        <f>VLOOKUP(A2025,'compiled works'!$A$6:$R$5503,18,0)</f>
        <v>170</v>
      </c>
      <c r="H2025" t="str">
        <f>VLOOKUP(A2025,'compiled works'!$A$6:$G$5503,7,0)&amp;D2025</f>
        <v>2010Yes</v>
      </c>
      <c r="I2025">
        <f>VLOOKUP(A2025,'compiled works'!$A$6:$G$5503,7,0)</f>
        <v>2010</v>
      </c>
      <c r="J2025" t="str">
        <f>VLOOKUP(A2025,'compiled works'!$A$6:$K$5254,11,0)</f>
        <v>Pd-D electrolysis</v>
      </c>
      <c r="M2025" s="1"/>
    </row>
    <row r="2026" spans="1:13">
      <c r="A2026">
        <v>1833</v>
      </c>
      <c r="C2026" t="s">
        <v>1426</v>
      </c>
      <c r="D2026" t="s">
        <v>18</v>
      </c>
      <c r="F2026" t="s">
        <v>30107</v>
      </c>
      <c r="G2026">
        <f>VLOOKUP(A2026,'compiled works'!$A$6:$R$5503,18,0)</f>
        <v>48</v>
      </c>
      <c r="H2026" t="str">
        <f>VLOOKUP(A2026,'compiled works'!$A$6:$G$5503,7,0)&amp;D2026</f>
        <v>2010No</v>
      </c>
      <c r="I2026">
        <f>VLOOKUP(A2026,'compiled works'!$A$6:$G$5503,7,0)</f>
        <v>2010</v>
      </c>
      <c r="J2026" t="str">
        <f>VLOOKUP(A2026,'compiled works'!$A$6:$K$5254,11,0)</f>
        <v>Pd-D gas load</v>
      </c>
      <c r="M2026" s="1"/>
    </row>
    <row r="2027" spans="1:13">
      <c r="A2027">
        <v>391</v>
      </c>
      <c r="C2027" t="s">
        <v>1426</v>
      </c>
      <c r="D2027" t="s">
        <v>29</v>
      </c>
      <c r="F2027" t="s">
        <v>29875</v>
      </c>
      <c r="G2027">
        <f>VLOOKUP(A2027,'compiled works'!$A$6:$R$5503,18,0)</f>
        <v>48</v>
      </c>
      <c r="H2027" t="str">
        <f>VLOOKUP(A2027,'compiled works'!$A$6:$G$5503,7,0)&amp;D2027</f>
        <v>2010Yes</v>
      </c>
      <c r="I2027">
        <f>VLOOKUP(A2027,'compiled works'!$A$6:$G$5503,7,0)</f>
        <v>2010</v>
      </c>
      <c r="J2027" t="str">
        <f>VLOOKUP(A2027,'compiled works'!$A$6:$K$5254,11,0)</f>
        <v>Pd-D gas load</v>
      </c>
      <c r="M2027" s="1"/>
    </row>
    <row r="2028" spans="1:13">
      <c r="A2028">
        <v>503</v>
      </c>
      <c r="C2028" t="s">
        <v>1426</v>
      </c>
      <c r="D2028" t="s">
        <v>29</v>
      </c>
      <c r="F2028" t="s">
        <v>29875</v>
      </c>
      <c r="G2028">
        <f>VLOOKUP(A2028,'compiled works'!$A$6:$R$5503,18,0)</f>
        <v>48</v>
      </c>
      <c r="H2028" t="str">
        <f>VLOOKUP(A2028,'compiled works'!$A$6:$G$5503,7,0)&amp;D2028</f>
        <v>2010Yes</v>
      </c>
      <c r="I2028">
        <f>VLOOKUP(A2028,'compiled works'!$A$6:$G$5503,7,0)</f>
        <v>2010</v>
      </c>
      <c r="J2028" t="str">
        <f>VLOOKUP(A2028,'compiled works'!$A$6:$K$5254,11,0)</f>
        <v>Pd-D gas load</v>
      </c>
      <c r="M2028" s="1"/>
    </row>
    <row r="2029" spans="1:13">
      <c r="A2029">
        <v>848</v>
      </c>
      <c r="C2029" t="s">
        <v>1426</v>
      </c>
      <c r="D2029" t="s">
        <v>29</v>
      </c>
      <c r="F2029" t="s">
        <v>29875</v>
      </c>
      <c r="G2029">
        <f>VLOOKUP(A2029,'compiled works'!$A$6:$R$5503,18,0)</f>
        <v>48</v>
      </c>
      <c r="H2029" t="str">
        <f>VLOOKUP(A2029,'compiled works'!$A$6:$G$5503,7,0)&amp;D2029</f>
        <v>2010Yes</v>
      </c>
      <c r="I2029">
        <f>VLOOKUP(A2029,'compiled works'!$A$6:$G$5503,7,0)</f>
        <v>2010</v>
      </c>
      <c r="J2029" t="str">
        <f>VLOOKUP(A2029,'compiled works'!$A$6:$K$5254,11,0)</f>
        <v>Pd-D gas load</v>
      </c>
      <c r="M2029" s="1"/>
    </row>
    <row r="2030" spans="1:13">
      <c r="A2030">
        <v>2160</v>
      </c>
      <c r="C2030" t="s">
        <v>1426</v>
      </c>
      <c r="D2030" t="s">
        <v>29</v>
      </c>
      <c r="F2030" t="s">
        <v>29875</v>
      </c>
      <c r="G2030">
        <f>VLOOKUP(A2030,'compiled works'!$A$6:$R$5503,18,0)</f>
        <v>48</v>
      </c>
      <c r="H2030" t="str">
        <f>VLOOKUP(A2030,'compiled works'!$A$6:$G$5503,7,0)&amp;D2030</f>
        <v>2010Yes</v>
      </c>
      <c r="I2030">
        <f>VLOOKUP(A2030,'compiled works'!$A$6:$G$5503,7,0)</f>
        <v>2010</v>
      </c>
      <c r="J2030" t="str">
        <f>VLOOKUP(A2030,'compiled works'!$A$6:$K$5254,11,0)</f>
        <v>Pd-D gas load</v>
      </c>
      <c r="M2030" s="1"/>
    </row>
    <row r="2031" spans="1:13">
      <c r="A2031">
        <v>386</v>
      </c>
      <c r="C2031" t="s">
        <v>1426</v>
      </c>
      <c r="D2031" t="s">
        <v>29</v>
      </c>
      <c r="F2031" t="s">
        <v>29875</v>
      </c>
      <c r="G2031">
        <f>VLOOKUP(A2031,'compiled works'!$A$6:$R$5503,18,0)</f>
        <v>107</v>
      </c>
      <c r="H2031" t="str">
        <f>VLOOKUP(A2031,'compiled works'!$A$6:$G$5503,7,0)&amp;D2031</f>
        <v>2010Yes</v>
      </c>
      <c r="I2031">
        <f>VLOOKUP(A2031,'compiled works'!$A$6:$G$5503,7,0)</f>
        <v>2010</v>
      </c>
      <c r="J2031" t="str">
        <f>VLOOKUP(A2031,'compiled works'!$A$6:$K$5254,11,0)</f>
        <v>Pd-D gas load</v>
      </c>
      <c r="M2031" s="1"/>
    </row>
    <row r="2032" spans="1:13">
      <c r="A2032">
        <v>911</v>
      </c>
      <c r="C2032" t="s">
        <v>1426</v>
      </c>
      <c r="D2032" t="s">
        <v>29</v>
      </c>
      <c r="F2032" t="s">
        <v>29875</v>
      </c>
      <c r="G2032">
        <f>VLOOKUP(A2032,'compiled works'!$A$6:$R$5503,18,0)</f>
        <v>107</v>
      </c>
      <c r="H2032" t="str">
        <f>VLOOKUP(A2032,'compiled works'!$A$6:$G$5503,7,0)&amp;D2032</f>
        <v>2010Yes</v>
      </c>
      <c r="I2032">
        <f>VLOOKUP(A2032,'compiled works'!$A$6:$G$5503,7,0)</f>
        <v>2010</v>
      </c>
      <c r="J2032" t="str">
        <f>VLOOKUP(A2032,'compiled works'!$A$6:$K$5254,11,0)</f>
        <v>Pd-D gas load</v>
      </c>
      <c r="M2032" s="1"/>
    </row>
    <row r="2033" spans="1:13">
      <c r="A2033">
        <v>1370</v>
      </c>
      <c r="C2033" t="s">
        <v>1426</v>
      </c>
      <c r="D2033" t="s">
        <v>29</v>
      </c>
      <c r="F2033" t="s">
        <v>29875</v>
      </c>
      <c r="G2033">
        <f>VLOOKUP(A2033,'compiled works'!$A$6:$R$5503,18,0)</f>
        <v>107</v>
      </c>
      <c r="H2033" t="str">
        <f>VLOOKUP(A2033,'compiled works'!$A$6:$G$5503,7,0)&amp;D2033</f>
        <v>2010Yes</v>
      </c>
      <c r="I2033">
        <f>VLOOKUP(A2033,'compiled works'!$A$6:$G$5503,7,0)</f>
        <v>2010</v>
      </c>
      <c r="J2033" t="str">
        <f>VLOOKUP(A2033,'compiled works'!$A$6:$K$5254,11,0)</f>
        <v>Pd-D gas load</v>
      </c>
      <c r="M2033" s="1"/>
    </row>
    <row r="2034" spans="1:13">
      <c r="A2034">
        <v>1533</v>
      </c>
      <c r="C2034" t="s">
        <v>1426</v>
      </c>
      <c r="D2034" t="s">
        <v>29</v>
      </c>
      <c r="F2034" t="s">
        <v>29875</v>
      </c>
      <c r="G2034">
        <f>VLOOKUP(A2034,'compiled works'!$A$6:$R$5503,18,0)</f>
        <v>107</v>
      </c>
      <c r="H2034" t="str">
        <f>VLOOKUP(A2034,'compiled works'!$A$6:$G$5503,7,0)&amp;D2034</f>
        <v>2010Yes</v>
      </c>
      <c r="I2034">
        <f>VLOOKUP(A2034,'compiled works'!$A$6:$G$5503,7,0)</f>
        <v>2010</v>
      </c>
      <c r="J2034" t="str">
        <f>VLOOKUP(A2034,'compiled works'!$A$6:$K$5254,11,0)</f>
        <v>Pd-D gas load</v>
      </c>
      <c r="M2034" s="1"/>
    </row>
    <row r="2035" spans="1:13">
      <c r="A2035">
        <v>2259</v>
      </c>
      <c r="C2035" t="s">
        <v>1426</v>
      </c>
      <c r="D2035" t="s">
        <v>29</v>
      </c>
      <c r="F2035" t="s">
        <v>29875</v>
      </c>
      <c r="G2035">
        <f>VLOOKUP(A2035,'compiled works'!$A$6:$R$5503,18,0)</f>
        <v>107</v>
      </c>
      <c r="H2035" t="str">
        <f>VLOOKUP(A2035,'compiled works'!$A$6:$G$5503,7,0)&amp;D2035</f>
        <v>2010Yes</v>
      </c>
      <c r="I2035">
        <f>VLOOKUP(A2035,'compiled works'!$A$6:$G$5503,7,0)</f>
        <v>2010</v>
      </c>
      <c r="J2035" t="str">
        <f>VLOOKUP(A2035,'compiled works'!$A$6:$K$5254,11,0)</f>
        <v>Pd-D gas load</v>
      </c>
      <c r="M2035" s="1"/>
    </row>
    <row r="2036" spans="1:13">
      <c r="A2036">
        <v>684</v>
      </c>
      <c r="C2036" t="s">
        <v>1426</v>
      </c>
      <c r="D2036" t="s">
        <v>29</v>
      </c>
      <c r="F2036" t="s">
        <v>29875</v>
      </c>
      <c r="G2036">
        <f>VLOOKUP(A2036,'compiled works'!$A$6:$R$5503,18,0)</f>
        <v>194</v>
      </c>
      <c r="H2036" t="str">
        <f>VLOOKUP(A2036,'compiled works'!$A$6:$G$5503,7,0)&amp;D2036</f>
        <v>2010Yes</v>
      </c>
      <c r="I2036">
        <f>VLOOKUP(A2036,'compiled works'!$A$6:$G$5503,7,0)</f>
        <v>2010</v>
      </c>
      <c r="J2036" t="str">
        <f>VLOOKUP(A2036,'compiled works'!$A$6:$K$5254,11,0)</f>
        <v>Pd-D gas load</v>
      </c>
      <c r="M2036" s="1"/>
    </row>
    <row r="2037" spans="1:13">
      <c r="A2037">
        <v>1906</v>
      </c>
      <c r="C2037" t="s">
        <v>1426</v>
      </c>
      <c r="D2037" t="s">
        <v>29</v>
      </c>
      <c r="F2037" t="s">
        <v>29875</v>
      </c>
      <c r="G2037">
        <f>VLOOKUP(A2037,'compiled works'!$A$6:$R$5503,18,0)</f>
        <v>194</v>
      </c>
      <c r="H2037" t="str">
        <f>VLOOKUP(A2037,'compiled works'!$A$6:$G$5503,7,0)&amp;D2037</f>
        <v>2010Yes</v>
      </c>
      <c r="I2037">
        <f>VLOOKUP(A2037,'compiled works'!$A$6:$G$5503,7,0)</f>
        <v>2010</v>
      </c>
      <c r="J2037" t="str">
        <f>VLOOKUP(A2037,'compiled works'!$A$6:$K$5254,11,0)</f>
        <v>Pd-D gas load</v>
      </c>
      <c r="M2037" s="1"/>
    </row>
    <row r="2038" spans="1:13">
      <c r="A2038">
        <v>2087</v>
      </c>
      <c r="C2038" t="s">
        <v>1426</v>
      </c>
      <c r="D2038" t="s">
        <v>29</v>
      </c>
      <c r="F2038" t="s">
        <v>29875</v>
      </c>
      <c r="G2038">
        <f>VLOOKUP(A2038,'compiled works'!$A$6:$R$5503,18,0)</f>
        <v>195</v>
      </c>
      <c r="H2038" t="str">
        <f>VLOOKUP(A2038,'compiled works'!$A$6:$G$5503,7,0)&amp;D2038</f>
        <v>2010Yes</v>
      </c>
      <c r="I2038">
        <f>VLOOKUP(A2038,'compiled works'!$A$6:$G$5503,7,0)</f>
        <v>2010</v>
      </c>
      <c r="J2038" t="str">
        <f>VLOOKUP(A2038,'compiled works'!$A$6:$K$5254,11,0)</f>
        <v>Pd-D gas load</v>
      </c>
      <c r="M2038" s="1"/>
    </row>
    <row r="2039" spans="1:13">
      <c r="A2039">
        <v>1138</v>
      </c>
      <c r="C2039" t="s">
        <v>605</v>
      </c>
      <c r="D2039" t="s">
        <v>29</v>
      </c>
      <c r="F2039" t="s">
        <v>29875</v>
      </c>
      <c r="G2039">
        <f>VLOOKUP(A2039,'compiled works'!$A$6:$R$5503,18,0)</f>
        <v>48</v>
      </c>
      <c r="H2039" t="str">
        <f>VLOOKUP(A2039,'compiled works'!$A$6:$G$5503,7,0)&amp;D2039</f>
        <v>2010Yes</v>
      </c>
      <c r="I2039">
        <f>VLOOKUP(A2039,'compiled works'!$A$6:$G$5503,7,0)</f>
        <v>2010</v>
      </c>
      <c r="J2039" t="str">
        <f>VLOOKUP(A2039,'compiled works'!$A$6:$K$5254,11,0)</f>
        <v>Pd-D glow discharge</v>
      </c>
      <c r="M2039" s="1"/>
    </row>
    <row r="2040" spans="1:13">
      <c r="A2040">
        <v>5033</v>
      </c>
      <c r="C2040" s="1" t="s">
        <v>605</v>
      </c>
      <c r="D2040" s="1" t="s">
        <v>29</v>
      </c>
      <c r="E2040" s="3"/>
      <c r="F2040" t="s">
        <v>29875</v>
      </c>
      <c r="G2040">
        <f>VLOOKUP(A2040,'compiled works'!$A$6:$R$5503,18,0)</f>
        <v>97</v>
      </c>
      <c r="H2040" t="str">
        <f>VLOOKUP(A2040,'compiled works'!$A$6:$G$5503,7,0)&amp;D2040</f>
        <v>2010Yes</v>
      </c>
      <c r="I2040">
        <f>VLOOKUP(A2040,'compiled works'!$A$6:$G$5503,7,0)</f>
        <v>2010</v>
      </c>
      <c r="J2040" t="str">
        <f>VLOOKUP(A2040,'compiled works'!$A$6:$K$5254,11,0)</f>
        <v>Pd-D glow discharge</v>
      </c>
      <c r="M2040" s="1"/>
    </row>
    <row r="2041" spans="1:13">
      <c r="A2041">
        <v>5034</v>
      </c>
      <c r="C2041" s="1" t="s">
        <v>605</v>
      </c>
      <c r="D2041" s="1" t="s">
        <v>29</v>
      </c>
      <c r="E2041" s="3"/>
      <c r="F2041" t="s">
        <v>29875</v>
      </c>
      <c r="G2041">
        <f>VLOOKUP(A2041,'compiled works'!$A$6:$R$5503,18,0)</f>
        <v>97</v>
      </c>
      <c r="H2041" t="str">
        <f>VLOOKUP(A2041,'compiled works'!$A$6:$G$5503,7,0)&amp;D2041</f>
        <v>2010Yes</v>
      </c>
      <c r="I2041">
        <f>VLOOKUP(A2041,'compiled works'!$A$6:$G$5503,7,0)</f>
        <v>2010</v>
      </c>
      <c r="J2041" t="str">
        <f>VLOOKUP(A2041,'compiled works'!$A$6:$K$5254,11,0)</f>
        <v>Pd-D glow discharge, Ni-H glow discharge</v>
      </c>
      <c r="M2041" s="1"/>
    </row>
    <row r="2042" spans="1:13">
      <c r="A2042">
        <v>1839</v>
      </c>
      <c r="C2042" t="s">
        <v>18424</v>
      </c>
      <c r="D2042" t="s">
        <v>29</v>
      </c>
      <c r="F2042" t="s">
        <v>30108</v>
      </c>
      <c r="G2042">
        <f>VLOOKUP(A2042,'compiled works'!$A$6:$R$5503,18,0)</f>
        <v>283</v>
      </c>
      <c r="H2042" t="str">
        <f>VLOOKUP(A2042,'compiled works'!$A$6:$G$5503,7,0)&amp;D2042</f>
        <v>2010Yes</v>
      </c>
      <c r="I2042">
        <f>VLOOKUP(A2042,'compiled works'!$A$6:$G$5503,7,0)</f>
        <v>2010</v>
      </c>
      <c r="J2042" t="str">
        <f>VLOOKUP(A2042,'compiled works'!$A$6:$K$5254,11,0)</f>
        <v>Piezofusion</v>
      </c>
      <c r="M2042" s="1"/>
    </row>
    <row r="2043" spans="1:13">
      <c r="A2043">
        <v>2845</v>
      </c>
      <c r="C2043" s="1" t="s">
        <v>28250</v>
      </c>
      <c r="D2043" s="1" t="s">
        <v>29</v>
      </c>
      <c r="E2043" s="1"/>
      <c r="F2043" t="s">
        <v>30173</v>
      </c>
      <c r="G2043">
        <f>VLOOKUP(A2043,'compiled works'!$A$6:$R$5503,18,0)</f>
        <v>38</v>
      </c>
      <c r="H2043" t="str">
        <f>VLOOKUP(A2043,'compiled works'!$A$6:$G$5503,7,0)&amp;D2043</f>
        <v>2010Yes</v>
      </c>
      <c r="I2043">
        <f>VLOOKUP(A2043,'compiled works'!$A$6:$G$5503,7,0)</f>
        <v>2010</v>
      </c>
      <c r="J2043" t="str">
        <f>VLOOKUP(A2043,'compiled works'!$A$6:$K$5254,11,0)</f>
        <v>Exploding wire</v>
      </c>
      <c r="M2043" s="1"/>
    </row>
    <row r="2044" spans="1:13">
      <c r="A2044">
        <v>753</v>
      </c>
      <c r="C2044" t="s">
        <v>1636</v>
      </c>
      <c r="D2044" t="s">
        <v>29</v>
      </c>
      <c r="F2044" t="s">
        <v>29951</v>
      </c>
      <c r="G2044">
        <f>VLOOKUP(A2044,'compiled works'!$A$6:$R$5503,18,0)</f>
        <v>238</v>
      </c>
      <c r="H2044" t="str">
        <f>VLOOKUP(A2044,'compiled works'!$A$6:$G$5503,7,0)&amp;D2044</f>
        <v>2011Yes</v>
      </c>
      <c r="I2044">
        <f>VLOOKUP(A2044,'compiled works'!$A$6:$G$5503,7,0)</f>
        <v>2011</v>
      </c>
      <c r="J2044" t="str">
        <f>VLOOKUP(A2044,'compiled works'!$A$6:$K$5254,11,0)</f>
        <v>Biological</v>
      </c>
      <c r="M2044" s="1"/>
    </row>
    <row r="2045" spans="1:13">
      <c r="A2045">
        <v>136</v>
      </c>
      <c r="C2045" t="s">
        <v>28168</v>
      </c>
      <c r="D2045" t="s">
        <v>29</v>
      </c>
      <c r="F2045" t="s">
        <v>29849</v>
      </c>
      <c r="G2045">
        <f>VLOOKUP(A2045,'compiled works'!$A$6:$R$5503,18,0)</f>
        <v>48</v>
      </c>
      <c r="H2045" t="str">
        <f>VLOOKUP(A2045,'compiled works'!$A$6:$G$5503,7,0)&amp;D2045</f>
        <v>2011Yes</v>
      </c>
      <c r="I2045">
        <f>VLOOKUP(A2045,'compiled works'!$A$6:$G$5503,7,0)</f>
        <v>2011</v>
      </c>
      <c r="J2045" t="str">
        <f>VLOOKUP(A2045,'compiled works'!$A$6:$K$5254,11,0)</f>
        <v>C-H gas loading</v>
      </c>
      <c r="M2045" s="1"/>
    </row>
    <row r="2046" spans="1:13">
      <c r="A2046">
        <v>10</v>
      </c>
      <c r="C2046" t="s">
        <v>18410</v>
      </c>
      <c r="D2046" t="s">
        <v>29</v>
      </c>
      <c r="F2046" t="s">
        <v>29804</v>
      </c>
      <c r="G2046">
        <f>VLOOKUP(A2046,'compiled works'!$A$6:$R$5503,18,0)</f>
        <v>218</v>
      </c>
      <c r="H2046" t="str">
        <f>VLOOKUP(A2046,'compiled works'!$A$6:$G$5503,7,0)&amp;D2046</f>
        <v>2011Yes</v>
      </c>
      <c r="I2046">
        <f>VLOOKUP(A2046,'compiled works'!$A$6:$G$5503,7,0)</f>
        <v>2011</v>
      </c>
      <c r="J2046" t="str">
        <f>VLOOKUP(A2046,'compiled works'!$A$6:$K$5254,11,0)</f>
        <v>Cs to Pr in Pd-D</v>
      </c>
      <c r="M2046" s="1"/>
    </row>
    <row r="2047" spans="1:13">
      <c r="A2047">
        <v>718</v>
      </c>
      <c r="C2047" t="s">
        <v>18477</v>
      </c>
      <c r="D2047" t="s">
        <v>29</v>
      </c>
      <c r="F2047" t="s">
        <v>29949</v>
      </c>
      <c r="G2047">
        <f>VLOOKUP(A2047,'compiled works'!$A$6:$R$5503,18,0)</f>
        <v>48</v>
      </c>
      <c r="H2047" t="str">
        <f>VLOOKUP(A2047,'compiled works'!$A$6:$G$5503,7,0)&amp;D2047</f>
        <v>2011Yes</v>
      </c>
      <c r="I2047">
        <f>VLOOKUP(A2047,'compiled works'!$A$6:$G$5503,7,0)</f>
        <v>2011</v>
      </c>
      <c r="J2047" t="str">
        <f>VLOOKUP(A2047,'compiled works'!$A$6:$K$5254,11,0)</f>
        <v>Li-H electrolysis</v>
      </c>
      <c r="M2047" s="1"/>
    </row>
    <row r="2048" spans="1:13">
      <c r="A2048">
        <v>1257</v>
      </c>
      <c r="C2048" t="s">
        <v>5171</v>
      </c>
      <c r="D2048" t="s">
        <v>29</v>
      </c>
      <c r="F2048" t="s">
        <v>29880</v>
      </c>
      <c r="G2048">
        <f>VLOOKUP(A2048,'compiled works'!$A$6:$R$5503,18,0)</f>
        <v>48</v>
      </c>
      <c r="H2048" t="str">
        <f>VLOOKUP(A2048,'compiled works'!$A$6:$G$5503,7,0)&amp;D2048</f>
        <v>2011Yes</v>
      </c>
      <c r="I2048">
        <f>VLOOKUP(A2048,'compiled works'!$A$6:$G$5503,7,0)</f>
        <v>2011</v>
      </c>
      <c r="J2048" t="str">
        <f>VLOOKUP(A2048,'compiled works'!$A$6:$K$5254,11,0)</f>
        <v>Ni-H electrolysis</v>
      </c>
      <c r="M2048" s="1"/>
    </row>
    <row r="2049" spans="1:13">
      <c r="A2049">
        <v>2132</v>
      </c>
      <c r="C2049" t="s">
        <v>5171</v>
      </c>
      <c r="D2049" t="s">
        <v>18</v>
      </c>
      <c r="F2049" t="s">
        <v>30121</v>
      </c>
      <c r="G2049">
        <f>VLOOKUP(A2049,'compiled works'!$A$6:$R$5503,18,0)</f>
        <v>326</v>
      </c>
      <c r="H2049" t="str">
        <f>VLOOKUP(A2049,'compiled works'!$A$6:$G$5503,7,0)&amp;D2049</f>
        <v>2011No</v>
      </c>
      <c r="I2049">
        <f>VLOOKUP(A2049,'compiled works'!$A$6:$G$5503,7,0)</f>
        <v>2011</v>
      </c>
      <c r="J2049" t="str">
        <f>VLOOKUP(A2049,'compiled works'!$A$6:$K$5254,11,0)</f>
        <v>Ni-H electrolysis</v>
      </c>
      <c r="M2049" s="1"/>
    </row>
    <row r="2050" spans="1:13">
      <c r="A2050">
        <v>275</v>
      </c>
      <c r="C2050" t="s">
        <v>18103</v>
      </c>
      <c r="D2050" t="s">
        <v>29</v>
      </c>
      <c r="F2050" t="s">
        <v>29880</v>
      </c>
      <c r="G2050">
        <f>VLOOKUP(A2050,'compiled works'!$A$6:$R$5503,18,0)</f>
        <v>107</v>
      </c>
      <c r="H2050" t="str">
        <f>VLOOKUP(A2050,'compiled works'!$A$6:$G$5503,7,0)&amp;D2050</f>
        <v>2011Yes</v>
      </c>
      <c r="I2050">
        <f>VLOOKUP(A2050,'compiled works'!$A$6:$G$5503,7,0)</f>
        <v>2011</v>
      </c>
      <c r="J2050" t="str">
        <f>VLOOKUP(A2050,'compiled works'!$A$6:$K$5254,11,0)</f>
        <v>Ni-H gas load</v>
      </c>
      <c r="M2050" s="1"/>
    </row>
    <row r="2051" spans="1:13">
      <c r="A2051">
        <v>423</v>
      </c>
      <c r="C2051" t="s">
        <v>18103</v>
      </c>
      <c r="D2051" t="s">
        <v>29</v>
      </c>
      <c r="F2051" t="s">
        <v>29880</v>
      </c>
      <c r="G2051">
        <f>VLOOKUP(A2051,'compiled works'!$A$6:$R$5503,18,0)</f>
        <v>107</v>
      </c>
      <c r="H2051" t="str">
        <f>VLOOKUP(A2051,'compiled works'!$A$6:$G$5503,7,0)&amp;D2051</f>
        <v>2011Yes</v>
      </c>
      <c r="I2051">
        <f>VLOOKUP(A2051,'compiled works'!$A$6:$G$5503,7,0)</f>
        <v>2011</v>
      </c>
      <c r="J2051" t="str">
        <f>VLOOKUP(A2051,'compiled works'!$A$6:$K$5254,11,0)</f>
        <v>Ni-H gas load</v>
      </c>
      <c r="M2051" s="1"/>
    </row>
    <row r="2052" spans="1:13">
      <c r="A2052">
        <v>537</v>
      </c>
      <c r="C2052" t="s">
        <v>18103</v>
      </c>
      <c r="D2052" t="s">
        <v>29</v>
      </c>
      <c r="F2052" t="s">
        <v>29880</v>
      </c>
      <c r="G2052">
        <f>VLOOKUP(A2052,'compiled works'!$A$6:$R$5503,18,0)</f>
        <v>212</v>
      </c>
      <c r="H2052" t="str">
        <f>VLOOKUP(A2052,'compiled works'!$A$6:$G$5503,7,0)&amp;D2052</f>
        <v>2011Yes</v>
      </c>
      <c r="I2052">
        <f>VLOOKUP(A2052,'compiled works'!$A$6:$G$5503,7,0)</f>
        <v>2011</v>
      </c>
      <c r="J2052" t="str">
        <f>VLOOKUP(A2052,'compiled works'!$A$6:$K$5254,11,0)</f>
        <v>Ni-H gas load</v>
      </c>
      <c r="M2052" s="1"/>
    </row>
    <row r="2053" spans="1:13">
      <c r="A2053">
        <v>2515</v>
      </c>
      <c r="C2053" t="s">
        <v>18103</v>
      </c>
      <c r="D2053" t="s">
        <v>29</v>
      </c>
      <c r="F2053" t="s">
        <v>29880</v>
      </c>
      <c r="G2053">
        <f>VLOOKUP(A2053,'compiled works'!$A$6:$R$5503,18,0)</f>
        <v>324</v>
      </c>
      <c r="H2053" t="str">
        <f>VLOOKUP(A2053,'compiled works'!$A$6:$G$5503,7,0)&amp;D2053</f>
        <v>2011Yes</v>
      </c>
      <c r="I2053">
        <f>VLOOKUP(A2053,'compiled works'!$A$6:$G$5503,7,0)</f>
        <v>2011</v>
      </c>
      <c r="J2053" t="str">
        <f>VLOOKUP(A2053,'compiled works'!$A$6:$K$5254,11,0)</f>
        <v>Ni-H gas load</v>
      </c>
      <c r="M2053" s="1"/>
    </row>
    <row r="2054" spans="1:13">
      <c r="A2054">
        <v>2516</v>
      </c>
      <c r="C2054" t="s">
        <v>18103</v>
      </c>
      <c r="D2054" t="s">
        <v>29</v>
      </c>
      <c r="F2054" t="s">
        <v>29880</v>
      </c>
      <c r="G2054">
        <f>VLOOKUP(A2054,'compiled works'!$A$6:$R$5503,18,0)</f>
        <v>328</v>
      </c>
      <c r="H2054" t="str">
        <f>VLOOKUP(A2054,'compiled works'!$A$6:$G$5503,7,0)&amp;D2054</f>
        <v>2011Yes</v>
      </c>
      <c r="I2054">
        <f>VLOOKUP(A2054,'compiled works'!$A$6:$G$5503,7,0)</f>
        <v>2011</v>
      </c>
      <c r="J2054" t="str">
        <f>VLOOKUP(A2054,'compiled works'!$A$6:$K$5254,11,0)</f>
        <v>Ni-H gas load</v>
      </c>
      <c r="M2054" s="1"/>
    </row>
    <row r="2055" spans="1:13">
      <c r="A2055">
        <v>2827</v>
      </c>
      <c r="C2055" s="1" t="s">
        <v>43</v>
      </c>
      <c r="D2055" s="1" t="s">
        <v>29</v>
      </c>
      <c r="E2055" s="1"/>
      <c r="F2055" t="s">
        <v>29880</v>
      </c>
      <c r="G2055">
        <f>VLOOKUP(A2055,'compiled works'!$A$6:$R$5503,18,0)</f>
        <v>22</v>
      </c>
      <c r="H2055" t="str">
        <f>VLOOKUP(A2055,'compiled works'!$A$6:$G$5503,7,0)&amp;D2055</f>
        <v>2011Yes</v>
      </c>
      <c r="I2055">
        <f>VLOOKUP(A2055,'compiled works'!$A$6:$G$5503,7,0)</f>
        <v>2011</v>
      </c>
      <c r="J2055" t="str">
        <f>VLOOKUP(A2055,'compiled works'!$A$6:$K$5254,11,0)</f>
        <v>Ni-H gas loading</v>
      </c>
      <c r="M2055" s="1"/>
    </row>
    <row r="2056" spans="1:13">
      <c r="A2056">
        <v>2802</v>
      </c>
      <c r="C2056" s="1" t="s">
        <v>43</v>
      </c>
      <c r="D2056" s="1" t="s">
        <v>29</v>
      </c>
      <c r="E2056" s="1"/>
      <c r="F2056" t="s">
        <v>29880</v>
      </c>
      <c r="G2056">
        <f>VLOOKUP(A2056,'compiled works'!$A$6:$R$5503,18,0)</f>
        <v>57</v>
      </c>
      <c r="H2056" t="str">
        <f>VLOOKUP(A2056,'compiled works'!$A$6:$G$5503,7,0)&amp;D2056</f>
        <v>2011Yes</v>
      </c>
      <c r="I2056">
        <f>VLOOKUP(A2056,'compiled works'!$A$6:$G$5503,7,0)</f>
        <v>2011</v>
      </c>
      <c r="J2056" t="str">
        <f>VLOOKUP(A2056,'compiled works'!$A$6:$K$5254,11,0)</f>
        <v>Ni-H gas loading</v>
      </c>
      <c r="M2056" s="1"/>
    </row>
    <row r="2057" spans="1:13">
      <c r="A2057">
        <v>5025</v>
      </c>
      <c r="C2057" s="1" t="s">
        <v>43</v>
      </c>
      <c r="D2057" s="1" t="s">
        <v>29</v>
      </c>
      <c r="E2057" s="3"/>
      <c r="F2057" t="s">
        <v>29880</v>
      </c>
      <c r="G2057">
        <f>VLOOKUP(A2057,'compiled works'!$A$6:$R$5503,18,0)</f>
        <v>211</v>
      </c>
      <c r="H2057" t="str">
        <f>VLOOKUP(A2057,'compiled works'!$A$6:$G$5503,7,0)&amp;D2057</f>
        <v>2011Yes</v>
      </c>
      <c r="I2057">
        <f>VLOOKUP(A2057,'compiled works'!$A$6:$G$5503,7,0)</f>
        <v>2011</v>
      </c>
      <c r="J2057" t="str">
        <f>VLOOKUP(A2057,'compiled works'!$A$6:$K$5254,11,0)</f>
        <v>Ni-H gas loading</v>
      </c>
      <c r="M2057" s="1"/>
    </row>
    <row r="2058" spans="1:13">
      <c r="A2058">
        <v>5022</v>
      </c>
      <c r="C2058" s="1" t="s">
        <v>17875</v>
      </c>
      <c r="D2058" s="1" t="s">
        <v>29</v>
      </c>
      <c r="E2058" s="3"/>
      <c r="F2058" t="s">
        <v>29880</v>
      </c>
      <c r="G2058">
        <f>VLOOKUP(A2058,'compiled works'!$A$6:$R$5503,18,0)</f>
        <v>211</v>
      </c>
      <c r="H2058" t="str">
        <f>VLOOKUP(A2058,'compiled works'!$A$6:$G$5503,7,0)&amp;D2058</f>
        <v>2011Yes</v>
      </c>
      <c r="I2058">
        <f>VLOOKUP(A2058,'compiled works'!$A$6:$G$5503,7,0)</f>
        <v>2011</v>
      </c>
      <c r="J2058" t="str">
        <f>VLOOKUP(A2058,'compiled works'!$A$6:$K$5254,11,0)</f>
        <v>Ni-H plasma electrolysis</v>
      </c>
      <c r="M2058" s="1"/>
    </row>
    <row r="2059" spans="1:13">
      <c r="A2059">
        <v>5021</v>
      </c>
      <c r="C2059" t="s">
        <v>10100</v>
      </c>
      <c r="D2059" s="1" t="s">
        <v>29</v>
      </c>
      <c r="F2059" t="str">
        <f>VLOOKUP(A2059,'compiled works'!$A$6:$G$5503,7,0)&amp;MID(C2059,1,4)&amp;D2059</f>
        <v>2011OtheYes</v>
      </c>
      <c r="G2059">
        <f>VLOOKUP(A2059,'compiled works'!$A$6:$R$5503,18,0)</f>
        <v>211</v>
      </c>
      <c r="H2059" t="str">
        <f>VLOOKUP(A2059,'compiled works'!$A$6:$G$5503,7,0)&amp;D2059</f>
        <v>2011Yes</v>
      </c>
      <c r="I2059">
        <f>VLOOKUP(A2059,'compiled works'!$A$6:$G$5503,7,0)</f>
        <v>2011</v>
      </c>
      <c r="J2059" t="str">
        <f>VLOOKUP(A2059,'compiled works'!$A$6:$K$5254,11,0)</f>
        <v>Other</v>
      </c>
      <c r="M2059" s="1"/>
    </row>
    <row r="2060" spans="1:13">
      <c r="A2060">
        <v>5023</v>
      </c>
      <c r="C2060" t="s">
        <v>10100</v>
      </c>
      <c r="D2060" s="1" t="s">
        <v>29</v>
      </c>
      <c r="F2060" t="str">
        <f>VLOOKUP(A2060,'compiled works'!$A$6:$G$5503,7,0)&amp;MID(C2060,1,4)&amp;D2060</f>
        <v>2011OtheYes</v>
      </c>
      <c r="G2060">
        <f>VLOOKUP(A2060,'compiled works'!$A$6:$R$5503,18,0)</f>
        <v>211</v>
      </c>
      <c r="H2060" t="str">
        <f>VLOOKUP(A2060,'compiled works'!$A$6:$G$5503,7,0)&amp;D2060</f>
        <v>2011Yes</v>
      </c>
      <c r="I2060">
        <f>VLOOKUP(A2060,'compiled works'!$A$6:$G$5503,7,0)</f>
        <v>2011</v>
      </c>
      <c r="J2060" t="str">
        <f>VLOOKUP(A2060,'compiled works'!$A$6:$K$5254,11,0)</f>
        <v>Other</v>
      </c>
      <c r="M2060" s="1"/>
    </row>
    <row r="2061" spans="1:13">
      <c r="A2061">
        <v>5020</v>
      </c>
      <c r="C2061" t="s">
        <v>10100</v>
      </c>
      <c r="D2061" s="1" t="s">
        <v>29</v>
      </c>
      <c r="F2061" t="str">
        <f>VLOOKUP(A2061,'compiled works'!$A$6:$G$5503,7,0)&amp;MID(C2061,1,4)&amp;D2061</f>
        <v>2011OtheYes</v>
      </c>
      <c r="G2061">
        <f>VLOOKUP(A2061,'compiled works'!$A$6:$R$5503,18,0)</f>
        <v>211</v>
      </c>
      <c r="H2061" t="str">
        <f>VLOOKUP(A2061,'compiled works'!$A$6:$G$5503,7,0)&amp;D2061</f>
        <v>2011Yes</v>
      </c>
      <c r="I2061">
        <f>VLOOKUP(A2061,'compiled works'!$A$6:$G$5503,7,0)</f>
        <v>2011</v>
      </c>
      <c r="J2061" t="str">
        <f>VLOOKUP(A2061,'compiled works'!$A$6:$K$5254,11,0)</f>
        <v>Other</v>
      </c>
      <c r="M2061" s="1"/>
    </row>
    <row r="2062" spans="1:13">
      <c r="A2062">
        <v>5024</v>
      </c>
      <c r="C2062" t="s">
        <v>10100</v>
      </c>
      <c r="D2062" s="1" t="s">
        <v>29</v>
      </c>
      <c r="F2062" t="str">
        <f>VLOOKUP(A2062,'compiled works'!$A$6:$G$5503,7,0)&amp;MID(C2062,1,4)&amp;D2062</f>
        <v>2011OtheYes</v>
      </c>
      <c r="G2062">
        <f>VLOOKUP(A2062,'compiled works'!$A$6:$R$5503,18,0)</f>
        <v>329</v>
      </c>
      <c r="H2062" t="str">
        <f>VLOOKUP(A2062,'compiled works'!$A$6:$G$5503,7,0)&amp;D2062</f>
        <v>2011Yes</v>
      </c>
      <c r="I2062">
        <f>VLOOKUP(A2062,'compiled works'!$A$6:$G$5503,7,0)</f>
        <v>2011</v>
      </c>
      <c r="J2062" t="str">
        <f>VLOOKUP(A2062,'compiled works'!$A$6:$K$5254,11,0)</f>
        <v>Other</v>
      </c>
      <c r="M2062" s="1"/>
    </row>
    <row r="2063" spans="1:13">
      <c r="A2063">
        <v>4873</v>
      </c>
      <c r="C2063" s="1" t="s">
        <v>1321</v>
      </c>
      <c r="D2063" s="1" t="s">
        <v>29</v>
      </c>
      <c r="E2063" s="3"/>
      <c r="F2063" t="s">
        <v>29836</v>
      </c>
      <c r="G2063">
        <f>VLOOKUP(A2063,'compiled works'!$A$6:$R$5503,18,0)</f>
        <v>325</v>
      </c>
      <c r="H2063" t="str">
        <f>VLOOKUP(A2063,'compiled works'!$A$6:$G$5503,7,0)&amp;D2063</f>
        <v>2011Yes</v>
      </c>
      <c r="I2063">
        <f>VLOOKUP(A2063,'compiled works'!$A$6:$G$5503,7,0)</f>
        <v>2011</v>
      </c>
      <c r="J2063" t="str">
        <f>VLOOKUP(A2063,'compiled works'!$A$6:$K$5254,11,0)</f>
        <v>Pd-D</v>
      </c>
      <c r="M2063" s="1"/>
    </row>
    <row r="2064" spans="1:13">
      <c r="A2064">
        <v>1360</v>
      </c>
      <c r="C2064" t="s">
        <v>298</v>
      </c>
      <c r="D2064" t="s">
        <v>29</v>
      </c>
      <c r="F2064" t="s">
        <v>29836</v>
      </c>
      <c r="G2064">
        <f>VLOOKUP(A2064,'compiled works'!$A$6:$R$5503,18,0)</f>
        <v>9</v>
      </c>
      <c r="H2064" t="str">
        <f>VLOOKUP(A2064,'compiled works'!$A$6:$G$5503,7,0)&amp;D2064</f>
        <v>2011Yes</v>
      </c>
      <c r="I2064">
        <f>VLOOKUP(A2064,'compiled works'!$A$6:$G$5503,7,0)</f>
        <v>2011</v>
      </c>
      <c r="J2064" t="str">
        <f>VLOOKUP(A2064,'compiled works'!$A$6:$K$5254,11,0)</f>
        <v>Pd-D electrolysis</v>
      </c>
      <c r="M2064" s="1"/>
    </row>
    <row r="2065" spans="1:13">
      <c r="A2065">
        <v>341</v>
      </c>
      <c r="C2065" t="s">
        <v>298</v>
      </c>
      <c r="D2065" t="s">
        <v>29</v>
      </c>
      <c r="F2065" t="s">
        <v>29836</v>
      </c>
      <c r="G2065">
        <f>VLOOKUP(A2065,'compiled works'!$A$6:$R$5503,18,0)</f>
        <v>12</v>
      </c>
      <c r="H2065" t="str">
        <f>VLOOKUP(A2065,'compiled works'!$A$6:$G$5503,7,0)&amp;D2065</f>
        <v>2011Yes</v>
      </c>
      <c r="I2065">
        <f>VLOOKUP(A2065,'compiled works'!$A$6:$G$5503,7,0)</f>
        <v>2011</v>
      </c>
      <c r="J2065" t="str">
        <f>VLOOKUP(A2065,'compiled works'!$A$6:$K$5254,11,0)</f>
        <v>Pd-D electrolysis</v>
      </c>
      <c r="M2065" s="1"/>
    </row>
    <row r="2066" spans="1:13">
      <c r="A2066">
        <v>115</v>
      </c>
      <c r="C2066" t="s">
        <v>298</v>
      </c>
      <c r="D2066" t="s">
        <v>29</v>
      </c>
      <c r="F2066" t="s">
        <v>29836</v>
      </c>
      <c r="G2066">
        <f>VLOOKUP(A2066,'compiled works'!$A$6:$R$5503,18,0)</f>
        <v>27</v>
      </c>
      <c r="H2066" t="str">
        <f>VLOOKUP(A2066,'compiled works'!$A$6:$G$5503,7,0)&amp;D2066</f>
        <v>2011Yes</v>
      </c>
      <c r="I2066">
        <f>VLOOKUP(A2066,'compiled works'!$A$6:$G$5503,7,0)</f>
        <v>2011</v>
      </c>
      <c r="J2066" t="str">
        <f>VLOOKUP(A2066,'compiled works'!$A$6:$K$5254,11,0)</f>
        <v>Pd-D electrolysis</v>
      </c>
      <c r="M2066" s="1"/>
    </row>
    <row r="2067" spans="1:13">
      <c r="A2067">
        <v>355</v>
      </c>
      <c r="C2067" t="s">
        <v>298</v>
      </c>
      <c r="D2067" t="s">
        <v>29</v>
      </c>
      <c r="F2067" t="s">
        <v>29836</v>
      </c>
      <c r="G2067">
        <f>VLOOKUP(A2067,'compiled works'!$A$6:$R$5503,18,0)</f>
        <v>171</v>
      </c>
      <c r="H2067" t="str">
        <f>VLOOKUP(A2067,'compiled works'!$A$6:$G$5503,7,0)&amp;D2067</f>
        <v>2011Yes</v>
      </c>
      <c r="I2067">
        <f>VLOOKUP(A2067,'compiled works'!$A$6:$G$5503,7,0)</f>
        <v>2011</v>
      </c>
      <c r="J2067" t="str">
        <f>VLOOKUP(A2067,'compiled works'!$A$6:$K$5254,11,0)</f>
        <v>Pd-D electrolysis</v>
      </c>
      <c r="M2067" s="1"/>
    </row>
    <row r="2068" spans="1:13">
      <c r="A2068">
        <v>2169</v>
      </c>
      <c r="C2068" t="s">
        <v>298</v>
      </c>
      <c r="D2068" t="s">
        <v>29</v>
      </c>
      <c r="F2068" t="s">
        <v>29836</v>
      </c>
      <c r="G2068">
        <f>VLOOKUP(A2068,'compiled works'!$A$6:$R$5503,18,0)</f>
        <v>221</v>
      </c>
      <c r="H2068" t="str">
        <f>VLOOKUP(A2068,'compiled works'!$A$6:$G$5503,7,0)&amp;D2068</f>
        <v>2011Yes</v>
      </c>
      <c r="I2068">
        <f>VLOOKUP(A2068,'compiled works'!$A$6:$G$5503,7,0)</f>
        <v>2011</v>
      </c>
      <c r="J2068" t="str">
        <f>VLOOKUP(A2068,'compiled works'!$A$6:$K$5254,11,0)</f>
        <v>Pd-D electrolysis</v>
      </c>
      <c r="M2068" s="1"/>
    </row>
    <row r="2069" spans="1:13">
      <c r="A2069">
        <v>2801</v>
      </c>
      <c r="C2069" s="1" t="s">
        <v>298</v>
      </c>
      <c r="D2069" s="1" t="s">
        <v>18</v>
      </c>
      <c r="E2069" s="1"/>
      <c r="F2069" t="s">
        <v>30171</v>
      </c>
      <c r="G2069">
        <f>VLOOKUP(A2069,'compiled works'!$A$6:$R$5503,18,0)</f>
        <v>313</v>
      </c>
      <c r="H2069" t="str">
        <f>VLOOKUP(A2069,'compiled works'!$A$6:$G$5503,7,0)&amp;D2069</f>
        <v>2011No</v>
      </c>
      <c r="I2069">
        <f>VLOOKUP(A2069,'compiled works'!$A$6:$G$5503,7,0)</f>
        <v>2011</v>
      </c>
      <c r="J2069" t="str">
        <f>VLOOKUP(A2069,'compiled works'!$A$6:$K$5254,11,0)</f>
        <v>Pd-D electrolysis</v>
      </c>
      <c r="M2069" s="1"/>
    </row>
    <row r="2070" spans="1:13">
      <c r="A2070">
        <v>913</v>
      </c>
      <c r="C2070" t="s">
        <v>298</v>
      </c>
      <c r="D2070" t="s">
        <v>29</v>
      </c>
      <c r="F2070" t="s">
        <v>29836</v>
      </c>
      <c r="G2070">
        <f>VLOOKUP(A2070,'compiled works'!$A$6:$R$5503,18,0)</f>
        <v>323</v>
      </c>
      <c r="H2070" t="str">
        <f>VLOOKUP(A2070,'compiled works'!$A$6:$G$5503,7,0)&amp;D2070</f>
        <v>2011Yes</v>
      </c>
      <c r="I2070">
        <f>VLOOKUP(A2070,'compiled works'!$A$6:$G$5503,7,0)</f>
        <v>2011</v>
      </c>
      <c r="J2070" t="str">
        <f>VLOOKUP(A2070,'compiled works'!$A$6:$K$5254,11,0)</f>
        <v>Pd-D electrolysis</v>
      </c>
      <c r="M2070" s="1"/>
    </row>
    <row r="2071" spans="1:13">
      <c r="A2071">
        <v>2243</v>
      </c>
      <c r="C2071" t="s">
        <v>1426</v>
      </c>
      <c r="D2071" t="s">
        <v>29</v>
      </c>
      <c r="F2071" t="s">
        <v>29836</v>
      </c>
      <c r="G2071">
        <f>VLOOKUP(A2071,'compiled works'!$A$6:$R$5503,18,0)</f>
        <v>12</v>
      </c>
      <c r="H2071" t="str">
        <f>VLOOKUP(A2071,'compiled works'!$A$6:$G$5503,7,0)&amp;D2071</f>
        <v>2011Yes</v>
      </c>
      <c r="I2071">
        <f>VLOOKUP(A2071,'compiled works'!$A$6:$G$5503,7,0)</f>
        <v>2011</v>
      </c>
      <c r="J2071" t="str">
        <f>VLOOKUP(A2071,'compiled works'!$A$6:$K$5254,11,0)</f>
        <v>Pd-D gas load</v>
      </c>
      <c r="M2071" s="1"/>
    </row>
    <row r="2072" spans="1:13">
      <c r="A2072">
        <v>83</v>
      </c>
      <c r="C2072" t="s">
        <v>1426</v>
      </c>
      <c r="D2072" t="s">
        <v>29</v>
      </c>
      <c r="F2072" t="s">
        <v>29836</v>
      </c>
      <c r="G2072">
        <f>VLOOKUP(A2072,'compiled works'!$A$6:$R$5503,18,0)</f>
        <v>57</v>
      </c>
      <c r="H2072" t="str">
        <f>VLOOKUP(A2072,'compiled works'!$A$6:$G$5503,7,0)&amp;D2072</f>
        <v>2011Yes</v>
      </c>
      <c r="I2072">
        <f>VLOOKUP(A2072,'compiled works'!$A$6:$G$5503,7,0)</f>
        <v>2011</v>
      </c>
      <c r="J2072" t="str">
        <f>VLOOKUP(A2072,'compiled works'!$A$6:$K$5254,11,0)</f>
        <v>Pd-D gas load</v>
      </c>
      <c r="M2072" s="1"/>
    </row>
    <row r="2073" spans="1:13">
      <c r="A2073">
        <v>218</v>
      </c>
      <c r="C2073" t="s">
        <v>1426</v>
      </c>
      <c r="D2073" t="s">
        <v>29</v>
      </c>
      <c r="F2073" t="s">
        <v>29836</v>
      </c>
      <c r="G2073">
        <f>VLOOKUP(A2073,'compiled works'!$A$6:$R$5503,18,0)</f>
        <v>107</v>
      </c>
      <c r="H2073" t="str">
        <f>VLOOKUP(A2073,'compiled works'!$A$6:$G$5503,7,0)&amp;D2073</f>
        <v>2011Yes</v>
      </c>
      <c r="I2073">
        <f>VLOOKUP(A2073,'compiled works'!$A$6:$G$5503,7,0)</f>
        <v>2011</v>
      </c>
      <c r="J2073" t="str">
        <f>VLOOKUP(A2073,'compiled works'!$A$6:$K$5254,11,0)</f>
        <v>Pd-D gas load</v>
      </c>
      <c r="M2073" s="1"/>
    </row>
    <row r="2074" spans="1:13">
      <c r="A2074">
        <v>1587</v>
      </c>
      <c r="C2074" t="s">
        <v>1426</v>
      </c>
      <c r="D2074" t="s">
        <v>29</v>
      </c>
      <c r="F2074" t="s">
        <v>29836</v>
      </c>
      <c r="G2074">
        <f>VLOOKUP(A2074,'compiled works'!$A$6:$R$5503,18,0)</f>
        <v>107</v>
      </c>
      <c r="H2074" t="str">
        <f>VLOOKUP(A2074,'compiled works'!$A$6:$G$5503,7,0)&amp;D2074</f>
        <v>2011Yes</v>
      </c>
      <c r="I2074">
        <f>VLOOKUP(A2074,'compiled works'!$A$6:$G$5503,7,0)</f>
        <v>2011</v>
      </c>
      <c r="J2074" t="str">
        <f>VLOOKUP(A2074,'compiled works'!$A$6:$K$5254,11,0)</f>
        <v>Pd-D gas load</v>
      </c>
      <c r="M2074" s="1"/>
    </row>
    <row r="2075" spans="1:13">
      <c r="A2075">
        <v>2814</v>
      </c>
      <c r="C2075" s="1" t="s">
        <v>1426</v>
      </c>
      <c r="D2075" s="1" t="s">
        <v>29</v>
      </c>
      <c r="E2075" s="1"/>
      <c r="F2075" t="s">
        <v>29836</v>
      </c>
      <c r="G2075">
        <f>VLOOKUP(A2075,'compiled works'!$A$6:$R$5503,18,0)</f>
        <v>107</v>
      </c>
      <c r="H2075" t="str">
        <f>VLOOKUP(A2075,'compiled works'!$A$6:$G$5503,7,0)&amp;D2075</f>
        <v>2011Yes</v>
      </c>
      <c r="I2075">
        <f>VLOOKUP(A2075,'compiled works'!$A$6:$G$5503,7,0)</f>
        <v>2011</v>
      </c>
      <c r="J2075" t="str">
        <f>VLOOKUP(A2075,'compiled works'!$A$6:$K$5254,11,0)</f>
        <v>Pd-D gas load</v>
      </c>
      <c r="M2075" s="1"/>
    </row>
    <row r="2076" spans="1:13">
      <c r="A2076">
        <v>1600</v>
      </c>
      <c r="C2076" t="s">
        <v>1426</v>
      </c>
      <c r="D2076" t="s">
        <v>29</v>
      </c>
      <c r="F2076" t="s">
        <v>29836</v>
      </c>
      <c r="G2076">
        <f>VLOOKUP(A2076,'compiled works'!$A$6:$R$5503,18,0)</f>
        <v>194</v>
      </c>
      <c r="H2076" t="str">
        <f>VLOOKUP(A2076,'compiled works'!$A$6:$G$5503,7,0)&amp;D2076</f>
        <v>2011Yes</v>
      </c>
      <c r="I2076">
        <f>VLOOKUP(A2076,'compiled works'!$A$6:$G$5503,7,0)</f>
        <v>2011</v>
      </c>
      <c r="J2076" t="str">
        <f>VLOOKUP(A2076,'compiled works'!$A$6:$K$5254,11,0)</f>
        <v>Pd-D gas load</v>
      </c>
      <c r="M2076" s="1"/>
    </row>
    <row r="2077" spans="1:13">
      <c r="A2077">
        <v>2351</v>
      </c>
      <c r="C2077" t="s">
        <v>1426</v>
      </c>
      <c r="D2077" t="s">
        <v>29</v>
      </c>
      <c r="F2077" t="s">
        <v>29836</v>
      </c>
      <c r="G2077">
        <f>VLOOKUP(A2077,'compiled works'!$A$6:$R$5503,18,0)</f>
        <v>194</v>
      </c>
      <c r="H2077" t="str">
        <f>VLOOKUP(A2077,'compiled works'!$A$6:$G$5503,7,0)&amp;D2077</f>
        <v>2011Yes</v>
      </c>
      <c r="I2077">
        <f>VLOOKUP(A2077,'compiled works'!$A$6:$G$5503,7,0)</f>
        <v>2011</v>
      </c>
      <c r="J2077" t="str">
        <f>VLOOKUP(A2077,'compiled works'!$A$6:$K$5254,11,0)</f>
        <v>Pd-D gas load</v>
      </c>
      <c r="M2077" s="1"/>
    </row>
    <row r="2078" spans="1:13">
      <c r="A2078">
        <v>1085</v>
      </c>
      <c r="C2078" t="s">
        <v>1426</v>
      </c>
      <c r="D2078" t="s">
        <v>29</v>
      </c>
      <c r="F2078" t="s">
        <v>29836</v>
      </c>
      <c r="G2078">
        <f>VLOOKUP(A2078,'compiled works'!$A$6:$R$5503,18,0)</f>
        <v>195</v>
      </c>
      <c r="H2078" t="str">
        <f>VLOOKUP(A2078,'compiled works'!$A$6:$G$5503,7,0)&amp;D2078</f>
        <v>2011Yes</v>
      </c>
      <c r="I2078">
        <f>VLOOKUP(A2078,'compiled works'!$A$6:$G$5503,7,0)</f>
        <v>2011</v>
      </c>
      <c r="J2078" t="str">
        <f>VLOOKUP(A2078,'compiled works'!$A$6:$K$5254,11,0)</f>
        <v>Pd-D gas load</v>
      </c>
      <c r="M2078" s="1"/>
    </row>
    <row r="2079" spans="1:13">
      <c r="A2079">
        <v>2807</v>
      </c>
      <c r="C2079" s="1" t="s">
        <v>36</v>
      </c>
      <c r="D2079" s="1" t="s">
        <v>29</v>
      </c>
      <c r="E2079" s="1"/>
      <c r="F2079" t="s">
        <v>29836</v>
      </c>
      <c r="G2079">
        <f>VLOOKUP(A2079,'compiled works'!$A$6:$R$5503,18,0)</f>
        <v>59</v>
      </c>
      <c r="H2079" t="str">
        <f>VLOOKUP(A2079,'compiled works'!$A$6:$G$5503,7,0)&amp;D2079</f>
        <v>2011Yes</v>
      </c>
      <c r="I2079">
        <f>VLOOKUP(A2079,'compiled works'!$A$6:$G$5503,7,0)</f>
        <v>2011</v>
      </c>
      <c r="J2079" t="str">
        <f>VLOOKUP(A2079,'compiled works'!$A$6:$K$5254,11,0)</f>
        <v>Pd-D gas loading</v>
      </c>
      <c r="M2079" s="1"/>
    </row>
    <row r="2080" spans="1:13">
      <c r="A2080">
        <v>2826</v>
      </c>
      <c r="C2080" s="1" t="s">
        <v>36</v>
      </c>
      <c r="D2080" s="1" t="s">
        <v>29</v>
      </c>
      <c r="E2080" s="1"/>
      <c r="F2080" t="s">
        <v>29836</v>
      </c>
      <c r="G2080">
        <f>VLOOKUP(A2080,'compiled works'!$A$6:$R$5503,18,0)</f>
        <v>107</v>
      </c>
      <c r="H2080" t="str">
        <f>VLOOKUP(A2080,'compiled works'!$A$6:$G$5503,7,0)&amp;D2080</f>
        <v>2011Yes</v>
      </c>
      <c r="I2080">
        <f>VLOOKUP(A2080,'compiled works'!$A$6:$G$5503,7,0)</f>
        <v>2011</v>
      </c>
      <c r="J2080" t="str">
        <f>VLOOKUP(A2080,'compiled works'!$A$6:$K$5254,11,0)</f>
        <v>Pd-D gas loading</v>
      </c>
      <c r="M2080" s="1"/>
    </row>
    <row r="2081" spans="1:13">
      <c r="A2081">
        <v>2806</v>
      </c>
      <c r="C2081" s="1" t="s">
        <v>36</v>
      </c>
      <c r="D2081" s="1" t="s">
        <v>29</v>
      </c>
      <c r="E2081" s="1"/>
      <c r="F2081" t="s">
        <v>29836</v>
      </c>
      <c r="G2081">
        <f>VLOOKUP(A2081,'compiled works'!$A$6:$R$5503,18,0)</f>
        <v>313</v>
      </c>
      <c r="H2081" t="str">
        <f>VLOOKUP(A2081,'compiled works'!$A$6:$G$5503,7,0)&amp;D2081</f>
        <v>2011Yes</v>
      </c>
      <c r="I2081">
        <f>VLOOKUP(A2081,'compiled works'!$A$6:$G$5503,7,0)</f>
        <v>2011</v>
      </c>
      <c r="J2081" t="str">
        <f>VLOOKUP(A2081,'compiled works'!$A$6:$K$5254,11,0)</f>
        <v>Pd-D gas loading</v>
      </c>
      <c r="M2081" s="1"/>
    </row>
    <row r="2082" spans="1:13">
      <c r="A2082">
        <v>5026</v>
      </c>
      <c r="C2082" s="1" t="s">
        <v>36</v>
      </c>
      <c r="D2082" s="1" t="s">
        <v>29</v>
      </c>
      <c r="E2082" s="3"/>
      <c r="F2082" t="s">
        <v>29836</v>
      </c>
      <c r="G2082">
        <f>VLOOKUP(A2082,'compiled works'!$A$6:$R$5503,18,0)</f>
        <v>318</v>
      </c>
      <c r="H2082" t="str">
        <f>VLOOKUP(A2082,'compiled works'!$A$6:$G$5503,7,0)&amp;D2082</f>
        <v>2011Yes</v>
      </c>
      <c r="I2082">
        <f>VLOOKUP(A2082,'compiled works'!$A$6:$G$5503,7,0)</f>
        <v>2011</v>
      </c>
      <c r="J2082" t="str">
        <f>VLOOKUP(A2082,'compiled works'!$A$6:$K$5254,11,0)</f>
        <v>Pd-D gas loading</v>
      </c>
      <c r="M2082" s="1"/>
    </row>
    <row r="2083" spans="1:13">
      <c r="A2083">
        <v>2476</v>
      </c>
      <c r="C2083" t="s">
        <v>605</v>
      </c>
      <c r="D2083" t="s">
        <v>29</v>
      </c>
      <c r="F2083" t="s">
        <v>29836</v>
      </c>
      <c r="G2083">
        <f>VLOOKUP(A2083,'compiled works'!$A$6:$R$5503,18,0)</f>
        <v>330</v>
      </c>
      <c r="H2083" t="str">
        <f>VLOOKUP(A2083,'compiled works'!$A$6:$G$5503,7,0)&amp;D2083</f>
        <v>2011Yes</v>
      </c>
      <c r="I2083">
        <f>VLOOKUP(A2083,'compiled works'!$A$6:$G$5503,7,0)</f>
        <v>2011</v>
      </c>
      <c r="J2083" t="str">
        <f>VLOOKUP(A2083,'compiled works'!$A$6:$K$5254,11,0)</f>
        <v>Pd-D glow discharge</v>
      </c>
      <c r="M2083" s="1"/>
    </row>
    <row r="2084" spans="1:13">
      <c r="A2084">
        <v>1782</v>
      </c>
      <c r="C2084" t="s">
        <v>18607</v>
      </c>
      <c r="D2084" t="s">
        <v>29</v>
      </c>
      <c r="F2084" t="s">
        <v>30101</v>
      </c>
      <c r="G2084">
        <f>VLOOKUP(A2084,'compiled works'!$A$6:$R$5503,18,0)</f>
        <v>16</v>
      </c>
      <c r="H2084" t="str">
        <f>VLOOKUP(A2084,'compiled works'!$A$6:$G$5503,7,0)&amp;D2084</f>
        <v>2011Yes</v>
      </c>
      <c r="I2084">
        <f>VLOOKUP(A2084,'compiled works'!$A$6:$G$5503,7,0)</f>
        <v>2011</v>
      </c>
      <c r="J2084" t="str">
        <f>VLOOKUP(A2084,'compiled works'!$A$6:$K$5254,11,0)</f>
        <v>Ti-D gas load</v>
      </c>
      <c r="M2084" s="1"/>
    </row>
    <row r="2085" spans="1:13">
      <c r="A2085">
        <v>2830</v>
      </c>
      <c r="C2085" s="1" t="s">
        <v>2919</v>
      </c>
      <c r="D2085" s="1" t="s">
        <v>29</v>
      </c>
      <c r="E2085" s="1"/>
      <c r="F2085" t="s">
        <v>30172</v>
      </c>
      <c r="G2085">
        <f>VLOOKUP(A2085,'compiled works'!$A$6:$R$5503,18,0)</f>
        <v>327</v>
      </c>
      <c r="H2085" t="str">
        <f>VLOOKUP(A2085,'compiled works'!$A$6:$G$5503,7,0)&amp;D2085</f>
        <v>2011Yes</v>
      </c>
      <c r="I2085">
        <f>VLOOKUP(A2085,'compiled works'!$A$6:$G$5503,7,0)</f>
        <v>2011</v>
      </c>
      <c r="J2085" t="str">
        <f>VLOOKUP(A2085,'compiled works'!$A$6:$K$5254,11,0)</f>
        <v>Zr-D glow discharge</v>
      </c>
      <c r="M2085" s="1"/>
    </row>
    <row r="2086" spans="1:13">
      <c r="A2086">
        <v>1194</v>
      </c>
      <c r="C2086" t="s">
        <v>1301</v>
      </c>
      <c r="D2086" t="s">
        <v>29</v>
      </c>
      <c r="F2086" t="s">
        <v>30009</v>
      </c>
      <c r="G2086">
        <f>VLOOKUP(A2086,'compiled works'!$A$6:$R$5503,18,0)</f>
        <v>80</v>
      </c>
      <c r="H2086" t="str">
        <f>VLOOKUP(A2086,'compiled works'!$A$6:$G$5503,7,0)&amp;D2086</f>
        <v>2012Yes</v>
      </c>
      <c r="I2086">
        <f>VLOOKUP(A2086,'compiled works'!$A$6:$G$5503,7,0)</f>
        <v>2012</v>
      </c>
      <c r="J2086" t="str">
        <f>VLOOKUP(A2086,'compiled works'!$A$6:$K$5254,11,0)</f>
        <v>Cavitation</v>
      </c>
      <c r="M2086" s="1"/>
    </row>
    <row r="2087" spans="1:13">
      <c r="A2087">
        <v>1511</v>
      </c>
      <c r="C2087" t="s">
        <v>1301</v>
      </c>
      <c r="D2087" t="s">
        <v>29</v>
      </c>
      <c r="F2087" t="s">
        <v>30009</v>
      </c>
      <c r="G2087">
        <f>VLOOKUP(A2087,'compiled works'!$A$6:$R$5503,18,0)</f>
        <v>80</v>
      </c>
      <c r="H2087" t="str">
        <f>VLOOKUP(A2087,'compiled works'!$A$6:$G$5503,7,0)&amp;D2087</f>
        <v>2012Yes</v>
      </c>
      <c r="I2087">
        <f>VLOOKUP(A2087,'compiled works'!$A$6:$G$5503,7,0)</f>
        <v>2012</v>
      </c>
      <c r="J2087" t="str">
        <f>VLOOKUP(A2087,'compiled works'!$A$6:$K$5254,11,0)</f>
        <v>Cavitation</v>
      </c>
      <c r="M2087" s="1"/>
    </row>
    <row r="2088" spans="1:13">
      <c r="A2088">
        <v>5010</v>
      </c>
      <c r="C2088" s="1" t="s">
        <v>1301</v>
      </c>
      <c r="D2088" s="1" t="s">
        <v>29</v>
      </c>
      <c r="E2088" s="3"/>
      <c r="F2088" t="s">
        <v>30009</v>
      </c>
      <c r="G2088">
        <f>VLOOKUP(A2088,'compiled works'!$A$6:$R$5503,18,0)</f>
        <v>238</v>
      </c>
      <c r="H2088" t="str">
        <f>VLOOKUP(A2088,'compiled works'!$A$6:$G$5503,7,0)&amp;D2088</f>
        <v>2012Yes</v>
      </c>
      <c r="I2088">
        <f>VLOOKUP(A2088,'compiled works'!$A$6:$G$5503,7,0)</f>
        <v>2012</v>
      </c>
      <c r="J2088" t="str">
        <f>VLOOKUP(A2088,'compiled works'!$A$6:$K$5254,11,0)</f>
        <v>Cavitation</v>
      </c>
      <c r="M2088" s="1"/>
    </row>
    <row r="2089" spans="1:13">
      <c r="A2089">
        <v>5006</v>
      </c>
      <c r="C2089" s="1" t="s">
        <v>1301</v>
      </c>
      <c r="D2089" s="1" t="s">
        <v>18</v>
      </c>
      <c r="E2089" s="3"/>
      <c r="F2089" t="s">
        <v>30256</v>
      </c>
      <c r="G2089">
        <f>VLOOKUP(A2089,'compiled works'!$A$6:$R$5503,18,0)</f>
        <v>318</v>
      </c>
      <c r="H2089" t="str">
        <f>VLOOKUP(A2089,'compiled works'!$A$6:$G$5503,7,0)&amp;D2089</f>
        <v>2012No</v>
      </c>
      <c r="I2089">
        <f>VLOOKUP(A2089,'compiled works'!$A$6:$G$5503,7,0)</f>
        <v>2012</v>
      </c>
      <c r="J2089" t="str">
        <f>VLOOKUP(A2089,'compiled works'!$A$6:$K$5254,11,0)</f>
        <v>Cavitation</v>
      </c>
      <c r="M2089" s="1">
        <v>3.21</v>
      </c>
    </row>
    <row r="2090" spans="1:13">
      <c r="A2090">
        <v>2204</v>
      </c>
      <c r="C2090" t="s">
        <v>28201</v>
      </c>
      <c r="D2090" t="s">
        <v>29</v>
      </c>
      <c r="F2090" t="s">
        <v>30009</v>
      </c>
      <c r="G2090">
        <f>VLOOKUP(A2090,'compiled works'!$A$6:$R$5503,18,0)</f>
        <v>48</v>
      </c>
      <c r="H2090" t="str">
        <f>VLOOKUP(A2090,'compiled works'!$A$6:$G$5503,7,0)&amp;D2090</f>
        <v>2012Yes</v>
      </c>
      <c r="I2090">
        <f>VLOOKUP(A2090,'compiled works'!$A$6:$G$5503,7,0)</f>
        <v>2012</v>
      </c>
      <c r="J2090" t="str">
        <f>VLOOKUP(A2090,'compiled works'!$A$6:$K$5254,11,0)</f>
        <v>Li-D ion beam</v>
      </c>
      <c r="M2090" s="1"/>
    </row>
    <row r="2091" spans="1:13">
      <c r="A2091">
        <v>1711</v>
      </c>
      <c r="C2091" t="s">
        <v>18410</v>
      </c>
      <c r="D2091" t="s">
        <v>18</v>
      </c>
      <c r="F2091" t="s">
        <v>30094</v>
      </c>
      <c r="G2091">
        <f>VLOOKUP(A2091,'compiled works'!$A$6:$R$5503,18,0)</f>
        <v>195</v>
      </c>
      <c r="H2091" t="str">
        <f>VLOOKUP(A2091,'compiled works'!$A$6:$G$5503,7,0)&amp;D2091</f>
        <v>2012No</v>
      </c>
      <c r="I2091">
        <f>VLOOKUP(A2091,'compiled works'!$A$6:$G$5503,7,0)</f>
        <v>2012</v>
      </c>
      <c r="J2091" t="str">
        <f>VLOOKUP(A2091,'compiled works'!$A$6:$K$5254,11,0)</f>
        <v>Cs to Pr in Pd-D</v>
      </c>
      <c r="M2091" s="1"/>
    </row>
    <row r="2092" spans="1:13">
      <c r="A2092">
        <v>420</v>
      </c>
      <c r="C2092" t="s">
        <v>18410</v>
      </c>
      <c r="D2092" t="s">
        <v>29</v>
      </c>
      <c r="F2092" t="s">
        <v>29909</v>
      </c>
      <c r="G2092">
        <f>VLOOKUP(A2092,'compiled works'!$A$6:$R$5503,18,0)</f>
        <v>195</v>
      </c>
      <c r="H2092" t="str">
        <f>VLOOKUP(A2092,'compiled works'!$A$6:$G$5503,7,0)&amp;D2092</f>
        <v>2012Yes</v>
      </c>
      <c r="I2092">
        <f>VLOOKUP(A2092,'compiled works'!$A$6:$G$5503,7,0)</f>
        <v>2012</v>
      </c>
      <c r="J2092" t="str">
        <f>VLOOKUP(A2092,'compiled works'!$A$6:$K$5254,11,0)</f>
        <v>Cs to Pr in Pd-D</v>
      </c>
      <c r="M2092" s="1"/>
    </row>
    <row r="2093" spans="1:13">
      <c r="A2093">
        <v>517</v>
      </c>
      <c r="C2093" t="s">
        <v>18410</v>
      </c>
      <c r="D2093" t="s">
        <v>29</v>
      </c>
      <c r="F2093" t="s">
        <v>29909</v>
      </c>
      <c r="G2093">
        <f>VLOOKUP(A2093,'compiled works'!$A$6:$R$5503,18,0)</f>
        <v>195</v>
      </c>
      <c r="H2093" t="str">
        <f>VLOOKUP(A2093,'compiled works'!$A$6:$G$5503,7,0)&amp;D2093</f>
        <v>2012Yes</v>
      </c>
      <c r="I2093">
        <f>VLOOKUP(A2093,'compiled works'!$A$6:$G$5503,7,0)</f>
        <v>2012</v>
      </c>
      <c r="J2093" t="str">
        <f>VLOOKUP(A2093,'compiled works'!$A$6:$K$5254,11,0)</f>
        <v>Cs to Pr in Pd-D</v>
      </c>
      <c r="M2093" s="1"/>
    </row>
    <row r="2094" spans="1:13">
      <c r="A2094">
        <v>841</v>
      </c>
      <c r="C2094" t="s">
        <v>18410</v>
      </c>
      <c r="D2094" t="s">
        <v>29</v>
      </c>
      <c r="F2094" t="s">
        <v>29909</v>
      </c>
      <c r="G2094">
        <f>VLOOKUP(A2094,'compiled works'!$A$6:$R$5503,18,0)</f>
        <v>195</v>
      </c>
      <c r="H2094" t="str">
        <f>VLOOKUP(A2094,'compiled works'!$A$6:$G$5503,7,0)&amp;D2094</f>
        <v>2012Yes</v>
      </c>
      <c r="I2094">
        <f>VLOOKUP(A2094,'compiled works'!$A$6:$G$5503,7,0)</f>
        <v>2012</v>
      </c>
      <c r="J2094" t="str">
        <f>VLOOKUP(A2094,'compiled works'!$A$6:$K$5254,11,0)</f>
        <v>Cs to Pr in Pd-D</v>
      </c>
      <c r="M2094" s="1"/>
    </row>
    <row r="2095" spans="1:13">
      <c r="A2095">
        <v>2288</v>
      </c>
      <c r="C2095" t="s">
        <v>18410</v>
      </c>
      <c r="D2095" t="s">
        <v>29</v>
      </c>
      <c r="F2095" t="s">
        <v>29909</v>
      </c>
      <c r="G2095">
        <f>VLOOKUP(A2095,'compiled works'!$A$6:$R$5503,18,0)</f>
        <v>218</v>
      </c>
      <c r="H2095" t="str">
        <f>VLOOKUP(A2095,'compiled works'!$A$6:$G$5503,7,0)&amp;D2095</f>
        <v>2012Yes</v>
      </c>
      <c r="I2095">
        <f>VLOOKUP(A2095,'compiled works'!$A$6:$G$5503,7,0)</f>
        <v>2012</v>
      </c>
      <c r="J2095" t="str">
        <f>VLOOKUP(A2095,'compiled works'!$A$6:$K$5254,11,0)</f>
        <v>Cs to Pr in Pd-D</v>
      </c>
      <c r="M2095" s="1"/>
    </row>
    <row r="2096" spans="1:13">
      <c r="A2096">
        <v>595</v>
      </c>
      <c r="C2096" t="s">
        <v>28188</v>
      </c>
      <c r="D2096" t="s">
        <v>18</v>
      </c>
      <c r="F2096" t="s">
        <v>29932</v>
      </c>
      <c r="G2096">
        <f>VLOOKUP(A2096,'compiled works'!$A$6:$R$5503,18,0)</f>
        <v>103</v>
      </c>
      <c r="H2096" t="str">
        <f>VLOOKUP(A2096,'compiled works'!$A$6:$G$5503,7,0)&amp;D2096</f>
        <v>2012No</v>
      </c>
      <c r="I2096">
        <f>VLOOKUP(A2096,'compiled works'!$A$6:$G$5503,7,0)</f>
        <v>2012</v>
      </c>
      <c r="J2096" t="str">
        <f>VLOOKUP(A2096,'compiled works'!$A$6:$K$5254,11,0)</f>
        <v>Others</v>
      </c>
      <c r="M2096" s="1"/>
    </row>
    <row r="2097" spans="1:13">
      <c r="A2097">
        <v>464</v>
      </c>
      <c r="C2097" t="s">
        <v>5171</v>
      </c>
      <c r="D2097" t="s">
        <v>18</v>
      </c>
      <c r="F2097" t="s">
        <v>29890</v>
      </c>
      <c r="G2097">
        <f>VLOOKUP(A2097,'compiled works'!$A$6:$R$5503,18,0)</f>
        <v>103</v>
      </c>
      <c r="H2097" t="str">
        <f>VLOOKUP(A2097,'compiled works'!$A$6:$G$5503,7,0)&amp;D2097</f>
        <v>2012No</v>
      </c>
      <c r="I2097">
        <f>VLOOKUP(A2097,'compiled works'!$A$6:$G$5503,7,0)</f>
        <v>2012</v>
      </c>
      <c r="J2097" t="str">
        <f>VLOOKUP(A2097,'compiled works'!$A$6:$K$5254,11,0)</f>
        <v>Ni-H electrolysis</v>
      </c>
      <c r="M2097" s="1"/>
    </row>
    <row r="2098" spans="1:13">
      <c r="A2098">
        <v>595</v>
      </c>
      <c r="C2098" t="s">
        <v>5171</v>
      </c>
      <c r="D2098" t="s">
        <v>18</v>
      </c>
      <c r="F2098" t="s">
        <v>29890</v>
      </c>
      <c r="G2098">
        <f>VLOOKUP(A2098,'compiled works'!$A$6:$R$5503,18,0)</f>
        <v>103</v>
      </c>
      <c r="H2098" t="str">
        <f>VLOOKUP(A2098,'compiled works'!$A$6:$G$5503,7,0)&amp;D2098</f>
        <v>2012No</v>
      </c>
      <c r="I2098">
        <f>VLOOKUP(A2098,'compiled works'!$A$6:$G$5503,7,0)</f>
        <v>2012</v>
      </c>
      <c r="J2098" t="str">
        <f>VLOOKUP(A2098,'compiled works'!$A$6:$K$5254,11,0)</f>
        <v>Others</v>
      </c>
      <c r="M2098" s="1"/>
    </row>
    <row r="2099" spans="1:13">
      <c r="A2099">
        <v>284</v>
      </c>
      <c r="C2099" t="s">
        <v>28176</v>
      </c>
      <c r="D2099" t="s">
        <v>29</v>
      </c>
      <c r="F2099" t="s">
        <v>29878</v>
      </c>
      <c r="G2099">
        <f>VLOOKUP(A2099,'compiled works'!$A$6:$R$5503,18,0)</f>
        <v>80</v>
      </c>
      <c r="H2099" t="str">
        <f>VLOOKUP(A2099,'compiled works'!$A$6:$G$5503,7,0)&amp;D2099</f>
        <v>2012Yes</v>
      </c>
      <c r="I2099">
        <f>VLOOKUP(A2099,'compiled works'!$A$6:$G$5503,7,0)</f>
        <v>2012</v>
      </c>
      <c r="J2099" t="str">
        <f>VLOOKUP(A2099,'compiled works'!$A$6:$K$5254,11,0)</f>
        <v>Ni-H electrolysis</v>
      </c>
      <c r="M2099" s="1"/>
    </row>
    <row r="2100" spans="1:13">
      <c r="A2100">
        <v>319</v>
      </c>
      <c r="C2100" t="s">
        <v>18103</v>
      </c>
      <c r="D2100" t="s">
        <v>18</v>
      </c>
      <c r="F2100" t="s">
        <v>29890</v>
      </c>
      <c r="G2100">
        <f>VLOOKUP(A2100,'compiled works'!$A$6:$R$5503,18,0)</f>
        <v>8</v>
      </c>
      <c r="H2100" t="str">
        <f>VLOOKUP(A2100,'compiled works'!$A$6:$G$5503,7,0)&amp;D2100</f>
        <v>2012No</v>
      </c>
      <c r="I2100">
        <f>VLOOKUP(A2100,'compiled works'!$A$6:$G$5503,7,0)</f>
        <v>2012</v>
      </c>
      <c r="J2100" t="str">
        <f>VLOOKUP(A2100,'compiled works'!$A$6:$K$5254,11,0)</f>
        <v>Ni-H gas load</v>
      </c>
      <c r="M2100" s="1"/>
    </row>
    <row r="2101" spans="1:13">
      <c r="A2101">
        <v>1807</v>
      </c>
      <c r="C2101" t="s">
        <v>18103</v>
      </c>
      <c r="D2101" t="s">
        <v>29</v>
      </c>
      <c r="F2101" t="s">
        <v>29878</v>
      </c>
      <c r="G2101">
        <f>VLOOKUP(A2101,'compiled works'!$A$6:$R$5503,18,0)</f>
        <v>57</v>
      </c>
      <c r="H2101" t="str">
        <f>VLOOKUP(A2101,'compiled works'!$A$6:$G$5503,7,0)&amp;D2101</f>
        <v>2012Yes</v>
      </c>
      <c r="I2101">
        <f>VLOOKUP(A2101,'compiled works'!$A$6:$G$5503,7,0)</f>
        <v>2012</v>
      </c>
      <c r="J2101" t="str">
        <f>VLOOKUP(A2101,'compiled works'!$A$6:$K$5254,11,0)</f>
        <v>Ni-H gas load</v>
      </c>
      <c r="M2101" s="1"/>
    </row>
    <row r="2102" spans="1:13">
      <c r="A2102">
        <v>1697</v>
      </c>
      <c r="C2102" t="s">
        <v>18103</v>
      </c>
      <c r="D2102" t="s">
        <v>29</v>
      </c>
      <c r="F2102" t="s">
        <v>29878</v>
      </c>
      <c r="G2102">
        <f>VLOOKUP(A2102,'compiled works'!$A$6:$R$5503,18,0)</f>
        <v>107</v>
      </c>
      <c r="H2102" t="str">
        <f>VLOOKUP(A2102,'compiled works'!$A$6:$G$5503,7,0)&amp;D2102</f>
        <v>2012Yes</v>
      </c>
      <c r="I2102">
        <f>VLOOKUP(A2102,'compiled works'!$A$6:$G$5503,7,0)</f>
        <v>2012</v>
      </c>
      <c r="J2102" t="str">
        <f>VLOOKUP(A2102,'compiled works'!$A$6:$K$5254,11,0)</f>
        <v>Ni-H gas load</v>
      </c>
      <c r="M2102" s="1"/>
    </row>
    <row r="2103" spans="1:13">
      <c r="A2103">
        <v>1919</v>
      </c>
      <c r="C2103" t="s">
        <v>18103</v>
      </c>
      <c r="D2103" t="s">
        <v>29</v>
      </c>
      <c r="F2103" t="s">
        <v>29878</v>
      </c>
      <c r="G2103">
        <f>VLOOKUP(A2103,'compiled works'!$A$6:$R$5503,18,0)</f>
        <v>107</v>
      </c>
      <c r="H2103" t="str">
        <f>VLOOKUP(A2103,'compiled works'!$A$6:$G$5503,7,0)&amp;D2103</f>
        <v>2012Yes</v>
      </c>
      <c r="I2103">
        <f>VLOOKUP(A2103,'compiled works'!$A$6:$G$5503,7,0)</f>
        <v>2012</v>
      </c>
      <c r="J2103" t="str">
        <f>VLOOKUP(A2103,'compiled works'!$A$6:$K$5254,11,0)</f>
        <v>Ni-H gas load</v>
      </c>
      <c r="M2103" s="1"/>
    </row>
    <row r="2104" spans="1:13">
      <c r="A2104">
        <v>2298</v>
      </c>
      <c r="C2104" t="s">
        <v>18103</v>
      </c>
      <c r="D2104" t="s">
        <v>29</v>
      </c>
      <c r="F2104" t="s">
        <v>29878</v>
      </c>
      <c r="G2104">
        <f>VLOOKUP(A2104,'compiled works'!$A$6:$R$5503,18,0)</f>
        <v>107</v>
      </c>
      <c r="H2104" t="str">
        <f>VLOOKUP(A2104,'compiled works'!$A$6:$G$5503,7,0)&amp;D2104</f>
        <v>2012Yes</v>
      </c>
      <c r="I2104">
        <f>VLOOKUP(A2104,'compiled works'!$A$6:$G$5503,7,0)</f>
        <v>2012</v>
      </c>
      <c r="J2104" t="str">
        <f>VLOOKUP(A2104,'compiled works'!$A$6:$K$5254,11,0)</f>
        <v>Ni-H gas load</v>
      </c>
      <c r="M2104" s="1"/>
    </row>
    <row r="2105" spans="1:13">
      <c r="A2105">
        <v>5013</v>
      </c>
      <c r="C2105" s="1" t="s">
        <v>18103</v>
      </c>
      <c r="D2105" s="1" t="s">
        <v>29</v>
      </c>
      <c r="E2105" s="3"/>
      <c r="F2105" t="s">
        <v>29878</v>
      </c>
      <c r="G2105">
        <f>VLOOKUP(A2105,'compiled works'!$A$6:$R$5503,18,0)</f>
        <v>211</v>
      </c>
      <c r="H2105" t="str">
        <f>VLOOKUP(A2105,'compiled works'!$A$6:$G$5503,7,0)&amp;D2105</f>
        <v>2012Yes</v>
      </c>
      <c r="I2105">
        <f>VLOOKUP(A2105,'compiled works'!$A$6:$G$5503,7,0)</f>
        <v>2012</v>
      </c>
      <c r="J2105" t="str">
        <f>VLOOKUP(A2105,'compiled works'!$A$6:$K$5254,11,0)</f>
        <v>Ni-H gas load</v>
      </c>
      <c r="M2105" s="1"/>
    </row>
    <row r="2106" spans="1:13">
      <c r="A2106">
        <v>259</v>
      </c>
      <c r="C2106" t="s">
        <v>18103</v>
      </c>
      <c r="D2106" t="s">
        <v>29</v>
      </c>
      <c r="F2106" t="s">
        <v>29878</v>
      </c>
      <c r="G2106">
        <f>VLOOKUP(A2106,'compiled works'!$A$6:$R$5503,18,0)</f>
        <v>263</v>
      </c>
      <c r="H2106" t="str">
        <f>VLOOKUP(A2106,'compiled works'!$A$6:$G$5503,7,0)&amp;D2106</f>
        <v>2012Yes</v>
      </c>
      <c r="I2106">
        <f>VLOOKUP(A2106,'compiled works'!$A$6:$G$5503,7,0)</f>
        <v>2012</v>
      </c>
      <c r="J2106" t="str">
        <f>VLOOKUP(A2106,'compiled works'!$A$6:$K$5254,11,0)</f>
        <v>Ni-H gas load</v>
      </c>
      <c r="M2106" s="1">
        <f>3600*0.04</f>
        <v>144</v>
      </c>
    </row>
    <row r="2107" spans="1:13">
      <c r="A2107">
        <v>603</v>
      </c>
      <c r="C2107" t="s">
        <v>18103</v>
      </c>
      <c r="D2107" t="s">
        <v>29</v>
      </c>
      <c r="F2107" t="s">
        <v>29878</v>
      </c>
      <c r="G2107">
        <f>VLOOKUP(A2107,'compiled works'!$A$6:$R$5503,18,0)</f>
        <v>315</v>
      </c>
      <c r="H2107" t="str">
        <f>VLOOKUP(A2107,'compiled works'!$A$6:$G$5503,7,0)&amp;D2107</f>
        <v>2012Yes</v>
      </c>
      <c r="I2107">
        <f>VLOOKUP(A2107,'compiled works'!$A$6:$G$5503,7,0)</f>
        <v>2012</v>
      </c>
      <c r="J2107" t="str">
        <f>VLOOKUP(A2107,'compiled works'!$A$6:$K$5254,11,0)</f>
        <v>Ni-H gas load</v>
      </c>
      <c r="M2107" s="1"/>
    </row>
    <row r="2108" spans="1:13">
      <c r="A2108">
        <v>2761</v>
      </c>
      <c r="C2108" s="1" t="s">
        <v>43</v>
      </c>
      <c r="D2108" s="1" t="s">
        <v>18</v>
      </c>
      <c r="E2108" s="1"/>
      <c r="F2108" t="s">
        <v>29890</v>
      </c>
      <c r="G2108">
        <f>VLOOKUP(A2108,'compiled works'!$A$6:$R$5503,18,0)</f>
        <v>238</v>
      </c>
      <c r="H2108" t="str">
        <f>VLOOKUP(A2108,'compiled works'!$A$6:$G$5503,7,0)&amp;D2108</f>
        <v>2012No</v>
      </c>
      <c r="I2108">
        <f>VLOOKUP(A2108,'compiled works'!$A$6:$G$5503,7,0)</f>
        <v>2012</v>
      </c>
      <c r="M2108" s="1"/>
    </row>
    <row r="2109" spans="1:13">
      <c r="A2109">
        <v>2759</v>
      </c>
      <c r="C2109" s="1" t="s">
        <v>1991</v>
      </c>
      <c r="D2109" s="1" t="s">
        <v>29</v>
      </c>
      <c r="E2109" s="1"/>
      <c r="F2109" t="s">
        <v>29878</v>
      </c>
      <c r="G2109">
        <f>VLOOKUP(A2109,'compiled works'!$A$6:$R$5503,18,0)</f>
        <v>22</v>
      </c>
      <c r="H2109" t="str">
        <f>VLOOKUP(A2109,'compiled works'!$A$6:$G$5503,7,0)&amp;D2109</f>
        <v>2012Yes</v>
      </c>
      <c r="I2109">
        <f>VLOOKUP(A2109,'compiled works'!$A$6:$G$5503,7,0)</f>
        <v>2012</v>
      </c>
      <c r="J2109" t="str">
        <f>VLOOKUP(A2109,'compiled works'!$A$6:$K$5254,11,0)</f>
        <v>Ni-H glow discharge</v>
      </c>
      <c r="M2109" s="1"/>
    </row>
    <row r="2110" spans="1:13">
      <c r="A2110">
        <v>2757</v>
      </c>
      <c r="C2110" s="1" t="s">
        <v>1991</v>
      </c>
      <c r="D2110" s="1" t="s">
        <v>29</v>
      </c>
      <c r="E2110" s="1"/>
      <c r="F2110" t="s">
        <v>29878</v>
      </c>
      <c r="G2110">
        <f>VLOOKUP(A2110,'compiled works'!$A$6:$R$5503,18,0)</f>
        <v>79</v>
      </c>
      <c r="H2110" t="str">
        <f>VLOOKUP(A2110,'compiled works'!$A$6:$G$5503,7,0)&amp;D2110</f>
        <v>2012Yes</v>
      </c>
      <c r="I2110">
        <f>VLOOKUP(A2110,'compiled works'!$A$6:$G$5503,7,0)</f>
        <v>2012</v>
      </c>
      <c r="J2110" t="str">
        <f>VLOOKUP(A2110,'compiled works'!$A$6:$K$5254,11,0)</f>
        <v>Pd-D glow discharge, Ni-H glow discharge, Zr-D glow discharge</v>
      </c>
      <c r="M2110" s="1"/>
    </row>
    <row r="2111" spans="1:13">
      <c r="A2111">
        <v>987</v>
      </c>
      <c r="C2111" t="s">
        <v>1991</v>
      </c>
      <c r="D2111" t="s">
        <v>29</v>
      </c>
      <c r="F2111" t="s">
        <v>29878</v>
      </c>
      <c r="G2111">
        <f>VLOOKUP(A2111,'compiled works'!$A$6:$R$5503,18,0)</f>
        <v>97</v>
      </c>
      <c r="H2111" t="str">
        <f>VLOOKUP(A2111,'compiled works'!$A$6:$G$5503,7,0)&amp;D2111</f>
        <v>2012Yes</v>
      </c>
      <c r="I2111">
        <f>VLOOKUP(A2111,'compiled works'!$A$6:$G$5503,7,0)</f>
        <v>2012</v>
      </c>
      <c r="J2111" t="str">
        <f>VLOOKUP(A2111,'compiled works'!$A$6:$K$5254,11,0)</f>
        <v>Ni-H glow discharge</v>
      </c>
      <c r="M2111" s="1">
        <v>10</v>
      </c>
    </row>
    <row r="2112" spans="1:13">
      <c r="A2112">
        <v>5008</v>
      </c>
      <c r="C2112" s="1" t="s">
        <v>17875</v>
      </c>
      <c r="D2112" s="1" t="s">
        <v>29</v>
      </c>
      <c r="E2112" s="3"/>
      <c r="F2112" t="s">
        <v>29878</v>
      </c>
      <c r="G2112">
        <f>VLOOKUP(A2112,'compiled works'!$A$6:$R$5503,18,0)</f>
        <v>211</v>
      </c>
      <c r="H2112" t="str">
        <f>VLOOKUP(A2112,'compiled works'!$A$6:$G$5503,7,0)&amp;D2112</f>
        <v>2012Yes</v>
      </c>
      <c r="I2112">
        <f>VLOOKUP(A2112,'compiled works'!$A$6:$G$5503,7,0)</f>
        <v>2012</v>
      </c>
      <c r="J2112" t="str">
        <f>VLOOKUP(A2112,'compiled works'!$A$6:$K$5254,11,0)</f>
        <v>Ni-H plasma electrolysis</v>
      </c>
      <c r="M2112" s="1"/>
    </row>
    <row r="2113" spans="1:13">
      <c r="A2113">
        <v>1244</v>
      </c>
      <c r="C2113" t="s">
        <v>10100</v>
      </c>
      <c r="D2113" t="s">
        <v>29</v>
      </c>
      <c r="F2113" t="str">
        <f>VLOOKUP(A2113,'compiled works'!$A$6:$G$5503,7,0)&amp;MID(C2113,1,4)&amp;D2113</f>
        <v>2012OtheYes</v>
      </c>
      <c r="G2113">
        <f>VLOOKUP(A2113,'compiled works'!$A$6:$R$5503,18,0)</f>
        <v>182</v>
      </c>
      <c r="H2113" t="str">
        <f>VLOOKUP(A2113,'compiled works'!$A$6:$G$5503,7,0)&amp;D2113</f>
        <v>2012Yes</v>
      </c>
      <c r="I2113">
        <f>VLOOKUP(A2113,'compiled works'!$A$6:$G$5503,7,0)</f>
        <v>2012</v>
      </c>
      <c r="J2113" t="str">
        <f>VLOOKUP(A2113,'compiled works'!$A$6:$K$5254,11,0)</f>
        <v>Others</v>
      </c>
      <c r="M2113" s="1"/>
    </row>
    <row r="2114" spans="1:13">
      <c r="A2114">
        <v>5007</v>
      </c>
      <c r="C2114" t="s">
        <v>10100</v>
      </c>
      <c r="D2114" s="1" t="s">
        <v>29</v>
      </c>
      <c r="F2114" t="str">
        <f>VLOOKUP(A2114,'compiled works'!$A$6:$G$5503,7,0)&amp;MID(C2114,1,4)&amp;D2114</f>
        <v>2012OtheYes</v>
      </c>
      <c r="G2114">
        <f>VLOOKUP(A2114,'compiled works'!$A$6:$R$5503,18,0)</f>
        <v>211</v>
      </c>
      <c r="H2114" t="str">
        <f>VLOOKUP(A2114,'compiled works'!$A$6:$G$5503,7,0)&amp;D2114</f>
        <v>2012Yes</v>
      </c>
      <c r="I2114">
        <f>VLOOKUP(A2114,'compiled works'!$A$6:$G$5503,7,0)</f>
        <v>2012</v>
      </c>
      <c r="J2114" t="str">
        <f>VLOOKUP(A2114,'compiled works'!$A$6:$K$5254,11,0)</f>
        <v>Other</v>
      </c>
      <c r="M2114" s="1"/>
    </row>
    <row r="2115" spans="1:13">
      <c r="A2115">
        <v>5004</v>
      </c>
      <c r="C2115" t="s">
        <v>10100</v>
      </c>
      <c r="D2115" s="1" t="s">
        <v>29</v>
      </c>
      <c r="F2115" t="str">
        <f>VLOOKUP(A2115,'compiled works'!$A$6:$G$5503,7,0)&amp;MID(C2115,1,4)&amp;D2115</f>
        <v>2012OtheYes</v>
      </c>
      <c r="G2115">
        <f>VLOOKUP(A2115,'compiled works'!$A$6:$R$5503,18,0)</f>
        <v>211</v>
      </c>
      <c r="H2115" t="str">
        <f>VLOOKUP(A2115,'compiled works'!$A$6:$G$5503,7,0)&amp;D2115</f>
        <v>2012Yes</v>
      </c>
      <c r="I2115">
        <f>VLOOKUP(A2115,'compiled works'!$A$6:$G$5503,7,0)</f>
        <v>2012</v>
      </c>
      <c r="J2115" t="str">
        <f>VLOOKUP(A2115,'compiled works'!$A$6:$K$5254,11,0)</f>
        <v>Other</v>
      </c>
      <c r="M2115" s="1"/>
    </row>
    <row r="2116" spans="1:13">
      <c r="A2116">
        <v>5012</v>
      </c>
      <c r="C2116" t="s">
        <v>10100</v>
      </c>
      <c r="D2116" s="1" t="s">
        <v>29</v>
      </c>
      <c r="F2116" t="str">
        <f>VLOOKUP(A2116,'compiled works'!$A$6:$G$5503,7,0)&amp;MID(C2116,1,4)&amp;D2116</f>
        <v>2012OtheYes</v>
      </c>
      <c r="G2116">
        <f>VLOOKUP(A2116,'compiled works'!$A$6:$R$5503,18,0)</f>
        <v>332</v>
      </c>
      <c r="H2116" t="str">
        <f>VLOOKUP(A2116,'compiled works'!$A$6:$G$5503,7,0)&amp;D2116</f>
        <v>2012Yes</v>
      </c>
      <c r="I2116">
        <f>VLOOKUP(A2116,'compiled works'!$A$6:$G$5503,7,0)</f>
        <v>2012</v>
      </c>
      <c r="J2116" t="str">
        <f>VLOOKUP(A2116,'compiled works'!$A$6:$K$5254,11,0)</f>
        <v>Other</v>
      </c>
      <c r="M2116" s="1"/>
    </row>
    <row r="2117" spans="1:13">
      <c r="A2117">
        <v>5015</v>
      </c>
      <c r="C2117" t="s">
        <v>10100</v>
      </c>
      <c r="D2117" s="1" t="s">
        <v>29</v>
      </c>
      <c r="F2117" t="str">
        <f>VLOOKUP(A2117,'compiled works'!$A$6:$G$5503,7,0)&amp;MID(C2117,1,4)&amp;D2117</f>
        <v>2012OtheYes</v>
      </c>
      <c r="G2117">
        <f>VLOOKUP(A2117,'compiled works'!$A$6:$R$5503,18,0)</f>
        <v>333</v>
      </c>
      <c r="H2117" t="str">
        <f>VLOOKUP(A2117,'compiled works'!$A$6:$G$5503,7,0)&amp;D2117</f>
        <v>2012Yes</v>
      </c>
      <c r="I2117">
        <f>VLOOKUP(A2117,'compiled works'!$A$6:$G$5503,7,0)</f>
        <v>2012</v>
      </c>
      <c r="J2117" t="str">
        <f>VLOOKUP(A2117,'compiled works'!$A$6:$K$5254,11,0)</f>
        <v>Other</v>
      </c>
      <c r="M2117" s="1"/>
    </row>
    <row r="2118" spans="1:13">
      <c r="A2118">
        <v>5016</v>
      </c>
      <c r="C2118" t="s">
        <v>10100</v>
      </c>
      <c r="D2118" s="1" t="s">
        <v>29</v>
      </c>
      <c r="F2118" t="str">
        <f>VLOOKUP(A2118,'compiled works'!$A$6:$G$5503,7,0)&amp;MID(C2118,1,4)&amp;D2118</f>
        <v>2012OtheYes</v>
      </c>
      <c r="G2118">
        <f>VLOOKUP(A2118,'compiled works'!$A$6:$R$5503,18,0)</f>
        <v>333</v>
      </c>
      <c r="H2118" t="str">
        <f>VLOOKUP(A2118,'compiled works'!$A$6:$G$5503,7,0)&amp;D2118</f>
        <v>2012Yes</v>
      </c>
      <c r="I2118">
        <f>VLOOKUP(A2118,'compiled works'!$A$6:$G$5503,7,0)</f>
        <v>2012</v>
      </c>
      <c r="J2118" t="str">
        <f>VLOOKUP(A2118,'compiled works'!$A$6:$K$5254,11,0)</f>
        <v>Other</v>
      </c>
      <c r="M2118" s="1"/>
    </row>
    <row r="2119" spans="1:13">
      <c r="A2119">
        <v>1053</v>
      </c>
      <c r="C2119" t="s">
        <v>10100</v>
      </c>
      <c r="D2119" t="s">
        <v>29</v>
      </c>
      <c r="F2119" t="s">
        <v>29990</v>
      </c>
      <c r="G2119">
        <f>VLOOKUP(A2119,'compiled works'!$A$6:$R$5503,18,0)</f>
        <v>334</v>
      </c>
      <c r="H2119" t="str">
        <f>VLOOKUP(A2119,'compiled works'!$A$6:$G$5503,7,0)&amp;D2119</f>
        <v>2012Yes</v>
      </c>
      <c r="I2119">
        <f>VLOOKUP(A2119,'compiled works'!$A$6:$G$5503,7,0)</f>
        <v>2012</v>
      </c>
      <c r="J2119" t="str">
        <f>VLOOKUP(A2119,'compiled works'!$A$6:$K$5254,11,0)</f>
        <v>Others</v>
      </c>
      <c r="M2119" s="1"/>
    </row>
    <row r="2120" spans="1:13">
      <c r="A2120">
        <v>290</v>
      </c>
      <c r="C2120" t="s">
        <v>298</v>
      </c>
      <c r="D2120" t="s">
        <v>29</v>
      </c>
      <c r="F2120" t="s">
        <v>29811</v>
      </c>
      <c r="G2120">
        <f>VLOOKUP(A2120,'compiled works'!$A$6:$R$5503,18,0)</f>
        <v>8</v>
      </c>
      <c r="H2120" t="str">
        <f>VLOOKUP(A2120,'compiled works'!$A$6:$G$5503,7,0)&amp;D2120</f>
        <v>2012Yes</v>
      </c>
      <c r="I2120">
        <f>VLOOKUP(A2120,'compiled works'!$A$6:$G$5503,7,0)</f>
        <v>2012</v>
      </c>
      <c r="J2120" t="str">
        <f>VLOOKUP(A2120,'compiled works'!$A$6:$K$5254,11,0)</f>
        <v>Pd-D electrolysis</v>
      </c>
      <c r="M2120" s="1"/>
    </row>
    <row r="2121" spans="1:13">
      <c r="A2121">
        <v>2344</v>
      </c>
      <c r="C2121" t="s">
        <v>298</v>
      </c>
      <c r="D2121" t="s">
        <v>29</v>
      </c>
      <c r="F2121" t="s">
        <v>29811</v>
      </c>
      <c r="G2121">
        <f>VLOOKUP(A2121,'compiled works'!$A$6:$R$5503,18,0)</f>
        <v>8</v>
      </c>
      <c r="H2121" t="str">
        <f>VLOOKUP(A2121,'compiled works'!$A$6:$G$5503,7,0)&amp;D2121</f>
        <v>2012Yes</v>
      </c>
      <c r="I2121">
        <f>VLOOKUP(A2121,'compiled works'!$A$6:$G$5503,7,0)</f>
        <v>2012</v>
      </c>
      <c r="J2121" t="str">
        <f>VLOOKUP(A2121,'compiled works'!$A$6:$K$5254,11,0)</f>
        <v>Pd-D electrolysis</v>
      </c>
      <c r="M2121" s="1"/>
    </row>
    <row r="2122" spans="1:13">
      <c r="A2122">
        <v>2762</v>
      </c>
      <c r="C2122" s="1" t="s">
        <v>298</v>
      </c>
      <c r="D2122" s="1" t="s">
        <v>29</v>
      </c>
      <c r="E2122" s="1"/>
      <c r="F2122" t="s">
        <v>29811</v>
      </c>
      <c r="G2122">
        <f>VLOOKUP(A2122,'compiled works'!$A$6:$R$5503,18,0)</f>
        <v>8</v>
      </c>
      <c r="H2122" t="str">
        <f>VLOOKUP(A2122,'compiled works'!$A$6:$G$5503,7,0)&amp;D2122</f>
        <v>2012Yes</v>
      </c>
      <c r="I2122">
        <f>VLOOKUP(A2122,'compiled works'!$A$6:$G$5503,7,0)</f>
        <v>2012</v>
      </c>
      <c r="J2122" t="str">
        <f>VLOOKUP(A2122,'compiled works'!$A$6:$K$5254,11,0)</f>
        <v>Pd-D electrolysis</v>
      </c>
      <c r="M2122" s="1"/>
    </row>
    <row r="2123" spans="1:13">
      <c r="A2123">
        <v>24</v>
      </c>
      <c r="C2123" t="s">
        <v>298</v>
      </c>
      <c r="D2123" t="s">
        <v>29</v>
      </c>
      <c r="F2123" t="s">
        <v>29811</v>
      </c>
      <c r="G2123">
        <f>VLOOKUP(A2123,'compiled works'!$A$6:$R$5503,18,0)</f>
        <v>9</v>
      </c>
      <c r="H2123" t="str">
        <f>VLOOKUP(A2123,'compiled works'!$A$6:$G$5503,7,0)&amp;D2123</f>
        <v>2012Yes</v>
      </c>
      <c r="I2123">
        <f>VLOOKUP(A2123,'compiled works'!$A$6:$G$5503,7,0)</f>
        <v>2012</v>
      </c>
      <c r="J2123" t="str">
        <f>VLOOKUP(A2123,'compiled works'!$A$6:$K$5254,11,0)</f>
        <v>Pd-D electrolysis</v>
      </c>
      <c r="M2123" s="1"/>
    </row>
    <row r="2124" spans="1:13">
      <c r="A2124">
        <v>1457</v>
      </c>
      <c r="C2124" t="s">
        <v>298</v>
      </c>
      <c r="D2124" t="s">
        <v>29</v>
      </c>
      <c r="F2124" t="s">
        <v>29811</v>
      </c>
      <c r="G2124">
        <f>VLOOKUP(A2124,'compiled works'!$A$6:$R$5503,18,0)</f>
        <v>9</v>
      </c>
      <c r="H2124" t="str">
        <f>VLOOKUP(A2124,'compiled works'!$A$6:$G$5503,7,0)&amp;D2124</f>
        <v>2012Yes</v>
      </c>
      <c r="I2124">
        <f>VLOOKUP(A2124,'compiled works'!$A$6:$G$5503,7,0)</f>
        <v>2012</v>
      </c>
      <c r="J2124" t="str">
        <f>VLOOKUP(A2124,'compiled works'!$A$6:$K$5254,11,0)</f>
        <v>Pd-D electrolysis</v>
      </c>
      <c r="M2124" s="1"/>
    </row>
    <row r="2125" spans="1:13">
      <c r="A2125">
        <v>1813</v>
      </c>
      <c r="C2125" t="s">
        <v>298</v>
      </c>
      <c r="D2125" t="s">
        <v>29</v>
      </c>
      <c r="F2125" t="s">
        <v>29811</v>
      </c>
      <c r="G2125">
        <f>VLOOKUP(A2125,'compiled works'!$A$6:$R$5503,18,0)</f>
        <v>9</v>
      </c>
      <c r="H2125" t="str">
        <f>VLOOKUP(A2125,'compiled works'!$A$6:$G$5503,7,0)&amp;D2125</f>
        <v>2012Yes</v>
      </c>
      <c r="I2125">
        <f>VLOOKUP(A2125,'compiled works'!$A$6:$G$5503,7,0)</f>
        <v>2012</v>
      </c>
      <c r="J2125" t="str">
        <f>VLOOKUP(A2125,'compiled works'!$A$6:$K$5254,11,0)</f>
        <v>Pd-D electrolysis</v>
      </c>
      <c r="M2125" s="1"/>
    </row>
    <row r="2126" spans="1:13">
      <c r="A2126">
        <v>2766</v>
      </c>
      <c r="C2126" s="1" t="s">
        <v>298</v>
      </c>
      <c r="D2126" s="1" t="s">
        <v>29</v>
      </c>
      <c r="E2126" s="1"/>
      <c r="F2126" t="s">
        <v>29811</v>
      </c>
      <c r="G2126">
        <f>VLOOKUP(A2126,'compiled works'!$A$6:$R$5503,18,0)</f>
        <v>27</v>
      </c>
      <c r="H2126" t="str">
        <f>VLOOKUP(A2126,'compiled works'!$A$6:$G$5503,7,0)&amp;D2126</f>
        <v>2012Yes</v>
      </c>
      <c r="I2126">
        <f>VLOOKUP(A2126,'compiled works'!$A$6:$G$5503,7,0)</f>
        <v>2012</v>
      </c>
      <c r="J2126" t="str">
        <f>VLOOKUP(A2126,'compiled works'!$A$6:$K$5254,11,0)</f>
        <v>Pd-D electrolysis</v>
      </c>
      <c r="M2126" s="1"/>
    </row>
    <row r="2127" spans="1:13">
      <c r="A2127">
        <v>257</v>
      </c>
      <c r="C2127" t="s">
        <v>298</v>
      </c>
      <c r="D2127" t="s">
        <v>29</v>
      </c>
      <c r="F2127" t="s">
        <v>29811</v>
      </c>
      <c r="G2127">
        <f>VLOOKUP(A2127,'compiled works'!$A$6:$R$5503,18,0)</f>
        <v>91</v>
      </c>
      <c r="H2127" t="str">
        <f>VLOOKUP(A2127,'compiled works'!$A$6:$G$5503,7,0)&amp;D2127</f>
        <v>2012Yes</v>
      </c>
      <c r="I2127">
        <f>VLOOKUP(A2127,'compiled works'!$A$6:$G$5503,7,0)</f>
        <v>2012</v>
      </c>
      <c r="J2127" t="str">
        <f>VLOOKUP(A2127,'compiled works'!$A$6:$K$5254,11,0)</f>
        <v>Pd-D electrolysis</v>
      </c>
      <c r="M2127" s="1"/>
    </row>
    <row r="2128" spans="1:13">
      <c r="A2128">
        <v>2028</v>
      </c>
      <c r="C2128" t="s">
        <v>298</v>
      </c>
      <c r="D2128" t="s">
        <v>29</v>
      </c>
      <c r="F2128" t="s">
        <v>29811</v>
      </c>
      <c r="G2128">
        <f>VLOOKUP(A2128,'compiled works'!$A$6:$R$5503,18,0)</f>
        <v>103</v>
      </c>
      <c r="H2128" t="str">
        <f>VLOOKUP(A2128,'compiled works'!$A$6:$G$5503,7,0)&amp;D2128</f>
        <v>2012Yes</v>
      </c>
      <c r="I2128">
        <f>VLOOKUP(A2128,'compiled works'!$A$6:$G$5503,7,0)</f>
        <v>2012</v>
      </c>
      <c r="J2128" t="str">
        <f>VLOOKUP(A2128,'compiled works'!$A$6:$K$5254,11,0)</f>
        <v>Pd-D electrolysis</v>
      </c>
      <c r="M2128" s="1"/>
    </row>
    <row r="2129" spans="1:13">
      <c r="A2129">
        <v>37</v>
      </c>
      <c r="C2129" t="s">
        <v>298</v>
      </c>
      <c r="D2129" t="s">
        <v>29</v>
      </c>
      <c r="F2129" t="s">
        <v>29811</v>
      </c>
      <c r="G2129">
        <f>VLOOKUP(A2129,'compiled works'!$A$6:$R$5503,18,0)</f>
        <v>170</v>
      </c>
      <c r="H2129" t="str">
        <f>VLOOKUP(A2129,'compiled works'!$A$6:$G$5503,7,0)&amp;D2129</f>
        <v>2012Yes</v>
      </c>
      <c r="I2129">
        <f>VLOOKUP(A2129,'compiled works'!$A$6:$G$5503,7,0)</f>
        <v>2012</v>
      </c>
      <c r="J2129" t="str">
        <f>VLOOKUP(A2129,'compiled works'!$A$6:$K$5254,11,0)</f>
        <v>Pd-D electrolysis</v>
      </c>
      <c r="M2129" s="1">
        <f>7*60</f>
        <v>420</v>
      </c>
    </row>
    <row r="2130" spans="1:13">
      <c r="A2130">
        <v>2767</v>
      </c>
      <c r="C2130" s="1" t="s">
        <v>298</v>
      </c>
      <c r="D2130" s="1" t="s">
        <v>29</v>
      </c>
      <c r="E2130" s="1"/>
      <c r="F2130" t="s">
        <v>29811</v>
      </c>
      <c r="G2130">
        <f>VLOOKUP(A2130,'compiled works'!$A$6:$R$5503,18,0)</f>
        <v>170</v>
      </c>
      <c r="H2130" t="str">
        <f>VLOOKUP(A2130,'compiled works'!$A$6:$G$5503,7,0)&amp;D2130</f>
        <v>2012Yes</v>
      </c>
      <c r="I2130">
        <f>VLOOKUP(A2130,'compiled works'!$A$6:$G$5503,7,0)</f>
        <v>2012</v>
      </c>
      <c r="J2130" t="str">
        <f>VLOOKUP(A2130,'compiled works'!$A$6:$K$5254,11,0)</f>
        <v>Pd-D electrolysis</v>
      </c>
      <c r="M2130" s="1"/>
    </row>
    <row r="2131" spans="1:13">
      <c r="A2131">
        <v>381</v>
      </c>
      <c r="C2131" t="s">
        <v>298</v>
      </c>
      <c r="D2131" t="s">
        <v>29</v>
      </c>
      <c r="F2131" t="s">
        <v>29811</v>
      </c>
      <c r="G2131">
        <f>VLOOKUP(A2131,'compiled works'!$A$6:$R$5503,18,0)</f>
        <v>221</v>
      </c>
      <c r="H2131" t="str">
        <f>VLOOKUP(A2131,'compiled works'!$A$6:$G$5503,7,0)&amp;D2131</f>
        <v>2012Yes</v>
      </c>
      <c r="I2131">
        <f>VLOOKUP(A2131,'compiled works'!$A$6:$G$5503,7,0)</f>
        <v>2012</v>
      </c>
      <c r="J2131" t="str">
        <f>VLOOKUP(A2131,'compiled works'!$A$6:$K$5254,11,0)</f>
        <v>Pd-D electrolysis</v>
      </c>
      <c r="M2131" s="1"/>
    </row>
    <row r="2132" spans="1:13">
      <c r="A2132">
        <v>284</v>
      </c>
      <c r="C2132" t="s">
        <v>28175</v>
      </c>
      <c r="D2132" t="s">
        <v>29</v>
      </c>
      <c r="F2132" t="s">
        <v>29811</v>
      </c>
      <c r="G2132">
        <f>VLOOKUP(A2132,'compiled works'!$A$6:$R$5503,18,0)</f>
        <v>80</v>
      </c>
      <c r="H2132" t="str">
        <f>VLOOKUP(A2132,'compiled works'!$A$6:$G$5503,7,0)&amp;D2132</f>
        <v>2012Yes</v>
      </c>
      <c r="I2132">
        <f>VLOOKUP(A2132,'compiled works'!$A$6:$G$5503,7,0)</f>
        <v>2012</v>
      </c>
      <c r="J2132" t="str">
        <f>VLOOKUP(A2132,'compiled works'!$A$6:$K$5254,11,0)</f>
        <v>Ni-H electrolysis</v>
      </c>
      <c r="M2132" s="1"/>
    </row>
    <row r="2133" spans="1:13">
      <c r="A2133">
        <v>1597</v>
      </c>
      <c r="C2133" t="s">
        <v>1426</v>
      </c>
      <c r="D2133" t="s">
        <v>29</v>
      </c>
      <c r="F2133" t="s">
        <v>29811</v>
      </c>
      <c r="G2133">
        <f>VLOOKUP(A2133,'compiled works'!$A$6:$R$5503,18,0)</f>
        <v>57</v>
      </c>
      <c r="H2133" t="str">
        <f>VLOOKUP(A2133,'compiled works'!$A$6:$G$5503,7,0)&amp;D2133</f>
        <v>2012Yes</v>
      </c>
      <c r="I2133">
        <f>VLOOKUP(A2133,'compiled works'!$A$6:$G$5503,7,0)</f>
        <v>2012</v>
      </c>
      <c r="J2133" t="str">
        <f>VLOOKUP(A2133,'compiled works'!$A$6:$K$5254,11,0)</f>
        <v>Pd-D gas load</v>
      </c>
      <c r="M2133" s="1"/>
    </row>
    <row r="2134" spans="1:13">
      <c r="A2134">
        <v>1344</v>
      </c>
      <c r="C2134" t="s">
        <v>1426</v>
      </c>
      <c r="D2134" t="s">
        <v>29</v>
      </c>
      <c r="F2134" t="s">
        <v>29811</v>
      </c>
      <c r="G2134">
        <f>VLOOKUP(A2134,'compiled works'!$A$6:$R$5503,18,0)</f>
        <v>107</v>
      </c>
      <c r="H2134" t="str">
        <f>VLOOKUP(A2134,'compiled works'!$A$6:$G$5503,7,0)&amp;D2134</f>
        <v>2012Yes</v>
      </c>
      <c r="I2134">
        <f>VLOOKUP(A2134,'compiled works'!$A$6:$G$5503,7,0)</f>
        <v>2012</v>
      </c>
      <c r="J2134" t="str">
        <f>VLOOKUP(A2134,'compiled works'!$A$6:$K$5254,11,0)</f>
        <v>Pd-D gas load</v>
      </c>
      <c r="M2134" s="1"/>
    </row>
    <row r="2135" spans="1:13">
      <c r="A2135">
        <v>492</v>
      </c>
      <c r="C2135" t="s">
        <v>1426</v>
      </c>
      <c r="D2135" t="s">
        <v>29</v>
      </c>
      <c r="F2135" t="s">
        <v>29811</v>
      </c>
      <c r="G2135">
        <f>VLOOKUP(A2135,'compiled works'!$A$6:$R$5503,18,0)</f>
        <v>194</v>
      </c>
      <c r="H2135" t="str">
        <f>VLOOKUP(A2135,'compiled works'!$A$6:$G$5503,7,0)&amp;D2135</f>
        <v>2012Yes</v>
      </c>
      <c r="I2135">
        <f>VLOOKUP(A2135,'compiled works'!$A$6:$G$5503,7,0)</f>
        <v>2012</v>
      </c>
      <c r="J2135" t="str">
        <f>VLOOKUP(A2135,'compiled works'!$A$6:$K$5254,11,0)</f>
        <v>Pd-D gas load</v>
      </c>
      <c r="M2135" s="1"/>
    </row>
    <row r="2136" spans="1:13">
      <c r="A2136">
        <v>1210</v>
      </c>
      <c r="C2136" t="s">
        <v>1426</v>
      </c>
      <c r="D2136" t="s">
        <v>29</v>
      </c>
      <c r="F2136" t="s">
        <v>29811</v>
      </c>
      <c r="G2136">
        <f>VLOOKUP(A2136,'compiled works'!$A$6:$R$5503,18,0)</f>
        <v>195</v>
      </c>
      <c r="H2136" t="str">
        <f>VLOOKUP(A2136,'compiled works'!$A$6:$G$5503,7,0)&amp;D2136</f>
        <v>2012Yes</v>
      </c>
      <c r="I2136">
        <f>VLOOKUP(A2136,'compiled works'!$A$6:$G$5503,7,0)</f>
        <v>2012</v>
      </c>
      <c r="J2136" t="str">
        <f>VLOOKUP(A2136,'compiled works'!$A$6:$K$5254,11,0)</f>
        <v>Pd-D gas load</v>
      </c>
      <c r="M2136" s="1"/>
    </row>
    <row r="2137" spans="1:13">
      <c r="A2137">
        <v>1475</v>
      </c>
      <c r="C2137" t="s">
        <v>1426</v>
      </c>
      <c r="D2137" t="s">
        <v>29</v>
      </c>
      <c r="F2137" t="s">
        <v>29811</v>
      </c>
      <c r="G2137">
        <f>VLOOKUP(A2137,'compiled works'!$A$6:$R$5503,18,0)</f>
        <v>195</v>
      </c>
      <c r="H2137" t="str">
        <f>VLOOKUP(A2137,'compiled works'!$A$6:$G$5503,7,0)&amp;D2137</f>
        <v>2012Yes</v>
      </c>
      <c r="I2137">
        <f>VLOOKUP(A2137,'compiled works'!$A$6:$G$5503,7,0)</f>
        <v>2012</v>
      </c>
      <c r="J2137" t="str">
        <f>VLOOKUP(A2137,'compiled works'!$A$6:$K$5254,11,0)</f>
        <v>Pd-D gas load</v>
      </c>
      <c r="M2137" s="1"/>
    </row>
    <row r="2138" spans="1:13">
      <c r="A2138">
        <v>17</v>
      </c>
      <c r="C2138" t="s">
        <v>1426</v>
      </c>
      <c r="D2138" t="s">
        <v>18</v>
      </c>
      <c r="F2138" t="s">
        <v>29808</v>
      </c>
      <c r="G2138">
        <f>VLOOKUP(A2138,'compiled works'!$A$6:$R$5503,18,0)</f>
        <v>313</v>
      </c>
      <c r="H2138" t="str">
        <f>VLOOKUP(A2138,'compiled works'!$A$6:$G$5503,7,0)&amp;D2138</f>
        <v>2012No</v>
      </c>
      <c r="I2138">
        <f>VLOOKUP(A2138,'compiled works'!$A$6:$G$5503,7,0)</f>
        <v>2012</v>
      </c>
      <c r="J2138" t="str">
        <f>VLOOKUP(A2138,'compiled works'!$A$6:$K$5254,11,0)</f>
        <v>Pd-D gas load</v>
      </c>
      <c r="M2138" s="1"/>
    </row>
    <row r="2139" spans="1:13">
      <c r="A2139">
        <v>1588</v>
      </c>
      <c r="C2139" t="s">
        <v>1426</v>
      </c>
      <c r="D2139" t="s">
        <v>18</v>
      </c>
      <c r="F2139" t="s">
        <v>29808</v>
      </c>
      <c r="G2139">
        <f>VLOOKUP(A2139,'compiled works'!$A$6:$R$5503,18,0)</f>
        <v>313</v>
      </c>
      <c r="H2139" t="str">
        <f>VLOOKUP(A2139,'compiled works'!$A$6:$G$5503,7,0)&amp;D2139</f>
        <v>2012No</v>
      </c>
      <c r="I2139">
        <f>VLOOKUP(A2139,'compiled works'!$A$6:$G$5503,7,0)</f>
        <v>2012</v>
      </c>
      <c r="J2139" t="str">
        <f>VLOOKUP(A2139,'compiled works'!$A$6:$K$5254,11,0)</f>
        <v>Pd-D gas load</v>
      </c>
      <c r="M2139" s="1"/>
    </row>
    <row r="2140" spans="1:13">
      <c r="A2140">
        <v>322</v>
      </c>
      <c r="C2140" t="s">
        <v>1426</v>
      </c>
      <c r="D2140" t="s">
        <v>29</v>
      </c>
      <c r="F2140" t="s">
        <v>29811</v>
      </c>
      <c r="G2140">
        <f>VLOOKUP(A2140,'compiled works'!$A$6:$R$5503,18,0)</f>
        <v>331</v>
      </c>
      <c r="H2140" t="str">
        <f>VLOOKUP(A2140,'compiled works'!$A$6:$G$5503,7,0)&amp;D2140</f>
        <v>2012Yes</v>
      </c>
      <c r="I2140">
        <f>VLOOKUP(A2140,'compiled works'!$A$6:$G$5503,7,0)</f>
        <v>2012</v>
      </c>
      <c r="J2140" t="str">
        <f>VLOOKUP(A2140,'compiled works'!$A$6:$K$5254,11,0)</f>
        <v>Pd-D gas load</v>
      </c>
      <c r="M2140" s="1"/>
    </row>
    <row r="2141" spans="1:13">
      <c r="A2141">
        <v>1607</v>
      </c>
      <c r="C2141" t="s">
        <v>1426</v>
      </c>
      <c r="D2141" t="s">
        <v>29</v>
      </c>
      <c r="F2141" t="s">
        <v>29811</v>
      </c>
      <c r="G2141">
        <f>VLOOKUP(A2141,'compiled works'!$A$6:$R$5503,18,0)</f>
        <v>331</v>
      </c>
      <c r="H2141" t="str">
        <f>VLOOKUP(A2141,'compiled works'!$A$6:$G$5503,7,0)&amp;D2141</f>
        <v>2012Yes</v>
      </c>
      <c r="I2141">
        <f>VLOOKUP(A2141,'compiled works'!$A$6:$G$5503,7,0)</f>
        <v>2012</v>
      </c>
      <c r="J2141" t="str">
        <f>VLOOKUP(A2141,'compiled works'!$A$6:$K$5254,11,0)</f>
        <v>Pd-D gas load</v>
      </c>
      <c r="M2141" s="1"/>
    </row>
    <row r="2142" spans="1:13">
      <c r="A2142">
        <v>2137</v>
      </c>
      <c r="C2142" t="s">
        <v>1426</v>
      </c>
      <c r="D2142" t="s">
        <v>29</v>
      </c>
      <c r="F2142" t="s">
        <v>29811</v>
      </c>
      <c r="G2142">
        <f>VLOOKUP(A2142,'compiled works'!$A$6:$R$5503,18,0)</f>
        <v>331</v>
      </c>
      <c r="H2142" t="str">
        <f>VLOOKUP(A2142,'compiled works'!$A$6:$G$5503,7,0)&amp;D2142</f>
        <v>2012Yes</v>
      </c>
      <c r="I2142">
        <f>VLOOKUP(A2142,'compiled works'!$A$6:$G$5503,7,0)</f>
        <v>2012</v>
      </c>
      <c r="J2142" t="str">
        <f>VLOOKUP(A2142,'compiled works'!$A$6:$K$5254,11,0)</f>
        <v>Pd-D gas load</v>
      </c>
      <c r="M2142" s="1"/>
    </row>
    <row r="2143" spans="1:13">
      <c r="A2143">
        <v>2795</v>
      </c>
      <c r="C2143" s="1" t="s">
        <v>1426</v>
      </c>
      <c r="D2143" s="1" t="s">
        <v>29</v>
      </c>
      <c r="E2143" s="1"/>
      <c r="F2143" t="s">
        <v>29811</v>
      </c>
      <c r="G2143">
        <f>VLOOKUP(A2143,'compiled works'!$A$6:$R$5503,18,0)</f>
        <v>331</v>
      </c>
      <c r="H2143" t="str">
        <f>VLOOKUP(A2143,'compiled works'!$A$6:$G$5503,7,0)&amp;D2143</f>
        <v>2012Yes</v>
      </c>
      <c r="I2143">
        <f>VLOOKUP(A2143,'compiled works'!$A$6:$G$5503,7,0)</f>
        <v>2012</v>
      </c>
      <c r="J2143" t="str">
        <f>VLOOKUP(A2143,'compiled works'!$A$6:$K$5254,11,0)</f>
        <v>Pd-D gas load</v>
      </c>
      <c r="M2143" s="1"/>
    </row>
    <row r="2144" spans="1:13">
      <c r="A2144">
        <v>2760</v>
      </c>
      <c r="C2144" s="1" t="s">
        <v>36</v>
      </c>
      <c r="D2144" s="1" t="s">
        <v>18</v>
      </c>
      <c r="E2144" s="1"/>
      <c r="F2144" t="s">
        <v>29808</v>
      </c>
      <c r="G2144">
        <f>VLOOKUP(A2144,'compiled works'!$A$6:$R$5503,18,0)</f>
        <v>238</v>
      </c>
      <c r="H2144" t="str">
        <f>VLOOKUP(A2144,'compiled works'!$A$6:$G$5503,7,0)&amp;D2144</f>
        <v>2012No</v>
      </c>
      <c r="I2144">
        <f>VLOOKUP(A2144,'compiled works'!$A$6:$G$5503,7,0)</f>
        <v>2012</v>
      </c>
      <c r="J2144" t="str">
        <f>VLOOKUP(A2144,'compiled works'!$A$6:$K$5254,11,0)</f>
        <v>Pd-D gas loading</v>
      </c>
      <c r="M2144" s="1"/>
    </row>
    <row r="2145" spans="1:13">
      <c r="A2145">
        <v>413</v>
      </c>
      <c r="C2145" t="s">
        <v>605</v>
      </c>
      <c r="D2145" t="s">
        <v>29</v>
      </c>
      <c r="F2145" t="s">
        <v>29811</v>
      </c>
      <c r="G2145">
        <f>VLOOKUP(A2145,'compiled works'!$A$6:$R$5503,18,0)</f>
        <v>48</v>
      </c>
      <c r="H2145" t="str">
        <f>VLOOKUP(A2145,'compiled works'!$A$6:$G$5503,7,0)&amp;D2145</f>
        <v>2012Yes</v>
      </c>
      <c r="I2145">
        <f>VLOOKUP(A2145,'compiled works'!$A$6:$G$5503,7,0)</f>
        <v>2012</v>
      </c>
      <c r="J2145" t="str">
        <f>VLOOKUP(A2145,'compiled works'!$A$6:$K$5254,11,0)</f>
        <v>Pd-D glow discharge</v>
      </c>
      <c r="M2145" s="1"/>
    </row>
    <row r="2146" spans="1:13">
      <c r="A2146">
        <v>2757</v>
      </c>
      <c r="C2146" s="1" t="s">
        <v>605</v>
      </c>
      <c r="D2146" s="1" t="s">
        <v>29</v>
      </c>
      <c r="E2146" s="1"/>
      <c r="F2146" t="s">
        <v>29811</v>
      </c>
      <c r="G2146">
        <f>VLOOKUP(A2146,'compiled works'!$A$6:$R$5503,18,0)</f>
        <v>79</v>
      </c>
      <c r="H2146" t="str">
        <f>VLOOKUP(A2146,'compiled works'!$A$6:$G$5503,7,0)&amp;D2146</f>
        <v>2012Yes</v>
      </c>
      <c r="I2146">
        <f>VLOOKUP(A2146,'compiled works'!$A$6:$G$5503,7,0)</f>
        <v>2012</v>
      </c>
      <c r="J2146" t="str">
        <f>VLOOKUP(A2146,'compiled works'!$A$6:$K$5254,11,0)</f>
        <v>Pd-D glow discharge, Ni-H glow discharge, Zr-D glow discharge</v>
      </c>
      <c r="M2146" s="1"/>
    </row>
    <row r="2147" spans="1:13">
      <c r="A2147">
        <v>1967</v>
      </c>
      <c r="C2147" t="s">
        <v>605</v>
      </c>
      <c r="D2147" t="s">
        <v>29</v>
      </c>
      <c r="F2147" t="s">
        <v>29811</v>
      </c>
      <c r="G2147">
        <f>VLOOKUP(A2147,'compiled works'!$A$6:$R$5503,18,0)</f>
        <v>80</v>
      </c>
      <c r="H2147" t="str">
        <f>VLOOKUP(A2147,'compiled works'!$A$6:$G$5503,7,0)&amp;D2147</f>
        <v>2012Yes</v>
      </c>
      <c r="I2147">
        <f>VLOOKUP(A2147,'compiled works'!$A$6:$G$5503,7,0)</f>
        <v>2012</v>
      </c>
      <c r="J2147" t="str">
        <f>VLOOKUP(A2147,'compiled works'!$A$6:$K$5254,11,0)</f>
        <v>Pd-D glow discharge</v>
      </c>
      <c r="M2147" s="1"/>
    </row>
    <row r="2148" spans="1:13">
      <c r="A2148">
        <v>2777</v>
      </c>
      <c r="C2148" s="1" t="s">
        <v>605</v>
      </c>
      <c r="D2148" s="1" t="s">
        <v>29</v>
      </c>
      <c r="E2148" s="1"/>
      <c r="F2148" t="s">
        <v>29811</v>
      </c>
      <c r="G2148">
        <f>VLOOKUP(A2148,'compiled works'!$A$6:$R$5503,18,0)</f>
        <v>80</v>
      </c>
      <c r="H2148" t="str">
        <f>VLOOKUP(A2148,'compiled works'!$A$6:$G$5503,7,0)&amp;D2148</f>
        <v>2012Yes</v>
      </c>
      <c r="I2148">
        <f>VLOOKUP(A2148,'compiled works'!$A$6:$G$5503,7,0)</f>
        <v>2012</v>
      </c>
      <c r="J2148" t="str">
        <f>VLOOKUP(A2148,'compiled works'!$A$6:$K$5254,11,0)</f>
        <v>Pd-D glow discharge</v>
      </c>
      <c r="M2148" s="1"/>
    </row>
    <row r="2149" spans="1:13">
      <c r="A2149">
        <v>815</v>
      </c>
      <c r="C2149" t="s">
        <v>605</v>
      </c>
      <c r="D2149" t="s">
        <v>29</v>
      </c>
      <c r="F2149" t="s">
        <v>29811</v>
      </c>
      <c r="G2149">
        <f>VLOOKUP(A2149,'compiled works'!$A$6:$R$5503,18,0)</f>
        <v>97</v>
      </c>
      <c r="H2149" t="str">
        <f>VLOOKUP(A2149,'compiled works'!$A$6:$G$5503,7,0)&amp;D2149</f>
        <v>2012Yes</v>
      </c>
      <c r="I2149">
        <f>VLOOKUP(A2149,'compiled works'!$A$6:$G$5503,7,0)</f>
        <v>2012</v>
      </c>
      <c r="J2149" t="str">
        <f>VLOOKUP(A2149,'compiled works'!$A$6:$K$5254,11,0)</f>
        <v>Pd-D glow discharge</v>
      </c>
      <c r="M2149" s="1"/>
    </row>
    <row r="2150" spans="1:13">
      <c r="A2150">
        <v>897</v>
      </c>
      <c r="C2150" t="s">
        <v>605</v>
      </c>
      <c r="D2150" t="s">
        <v>29</v>
      </c>
      <c r="F2150" t="s">
        <v>29811</v>
      </c>
      <c r="G2150">
        <f>VLOOKUP(A2150,'compiled works'!$A$6:$R$5503,18,0)</f>
        <v>97</v>
      </c>
      <c r="H2150" t="str">
        <f>VLOOKUP(A2150,'compiled works'!$A$6:$G$5503,7,0)&amp;D2150</f>
        <v>2012Yes</v>
      </c>
      <c r="I2150">
        <f>VLOOKUP(A2150,'compiled works'!$A$6:$G$5503,7,0)</f>
        <v>2012</v>
      </c>
      <c r="J2150" t="str">
        <f>VLOOKUP(A2150,'compiled works'!$A$6:$K$5254,11,0)</f>
        <v>Pd-D glow discharge</v>
      </c>
      <c r="M2150" s="1"/>
    </row>
    <row r="2151" spans="1:13">
      <c r="A2151">
        <v>987</v>
      </c>
      <c r="C2151" t="s">
        <v>605</v>
      </c>
      <c r="D2151" t="s">
        <v>29</v>
      </c>
      <c r="F2151" t="s">
        <v>29811</v>
      </c>
      <c r="G2151">
        <f>VLOOKUP(A2151,'compiled works'!$A$6:$R$5503,18,0)</f>
        <v>97</v>
      </c>
      <c r="H2151" t="str">
        <f>VLOOKUP(A2151,'compiled works'!$A$6:$G$5503,7,0)&amp;D2151</f>
        <v>2012Yes</v>
      </c>
      <c r="I2151">
        <f>VLOOKUP(A2151,'compiled works'!$A$6:$G$5503,7,0)</f>
        <v>2012</v>
      </c>
      <c r="J2151" t="str">
        <f>VLOOKUP(A2151,'compiled works'!$A$6:$K$5254,11,0)</f>
        <v>Ni-H glow discharge</v>
      </c>
      <c r="M2151" s="1"/>
    </row>
    <row r="2152" spans="1:13">
      <c r="A2152">
        <v>5005</v>
      </c>
      <c r="C2152" s="1" t="s">
        <v>18077</v>
      </c>
      <c r="D2152" s="1" t="s">
        <v>29</v>
      </c>
      <c r="E2152" s="3"/>
      <c r="F2152" t="s">
        <v>29811</v>
      </c>
      <c r="G2152">
        <f>VLOOKUP(A2152,'compiled works'!$A$6:$R$5503,18,0)</f>
        <v>97</v>
      </c>
      <c r="H2152" t="str">
        <f>VLOOKUP(A2152,'compiled works'!$A$6:$G$5503,7,0)&amp;D2152</f>
        <v>2012Yes</v>
      </c>
      <c r="I2152">
        <f>VLOOKUP(A2152,'compiled works'!$A$6:$G$5503,7,0)</f>
        <v>2012</v>
      </c>
      <c r="J2152" t="str">
        <f>VLOOKUP(A2152,'compiled works'!$A$6:$K$5254,11,0)</f>
        <v>Pd-D plasma electrolysis</v>
      </c>
      <c r="M2152" s="1"/>
    </row>
    <row r="2153" spans="1:13">
      <c r="A2153">
        <v>881</v>
      </c>
      <c r="C2153" t="s">
        <v>1929</v>
      </c>
      <c r="D2153" t="s">
        <v>29</v>
      </c>
      <c r="F2153" t="s">
        <v>29969</v>
      </c>
      <c r="G2153">
        <f>VLOOKUP(A2153,'compiled works'!$A$6:$R$5503,18,0)</f>
        <v>171</v>
      </c>
      <c r="H2153" t="str">
        <f>VLOOKUP(A2153,'compiled works'!$A$6:$G$5503,7,0)&amp;D2153</f>
        <v>2012Yes</v>
      </c>
      <c r="I2153">
        <f>VLOOKUP(A2153,'compiled works'!$A$6:$G$5503,7,0)</f>
        <v>2012</v>
      </c>
      <c r="J2153" t="str">
        <f>VLOOKUP(A2153,'compiled works'!$A$6:$K$5254,11,0)</f>
        <v>Pd-H electrolysis</v>
      </c>
      <c r="M2153" s="1"/>
    </row>
    <row r="2154" spans="1:13">
      <c r="A2154">
        <v>1286</v>
      </c>
      <c r="C2154" t="s">
        <v>18547</v>
      </c>
      <c r="D2154" t="s">
        <v>29</v>
      </c>
      <c r="F2154" t="s">
        <v>29969</v>
      </c>
      <c r="G2154">
        <f>VLOOKUP(A2154,'compiled works'!$A$6:$R$5503,18,0)</f>
        <v>48</v>
      </c>
      <c r="H2154" t="str">
        <f>VLOOKUP(A2154,'compiled works'!$A$6:$G$5503,7,0)&amp;D2154</f>
        <v>2012Yes</v>
      </c>
      <c r="I2154">
        <f>VLOOKUP(A2154,'compiled works'!$A$6:$G$5503,7,0)</f>
        <v>2012</v>
      </c>
      <c r="J2154" t="str">
        <f>VLOOKUP(A2154,'compiled works'!$A$6:$K$5254,11,0)</f>
        <v>Pd-H plasma electrolysis</v>
      </c>
      <c r="M2154" s="1"/>
    </row>
    <row r="2155" spans="1:13">
      <c r="A2155">
        <v>1939</v>
      </c>
      <c r="C2155" t="s">
        <v>18424</v>
      </c>
      <c r="D2155" t="s">
        <v>29</v>
      </c>
      <c r="F2155" t="s">
        <v>30113</v>
      </c>
      <c r="G2155">
        <f>VLOOKUP(A2155,'compiled works'!$A$6:$R$5503,18,0)</f>
        <v>283</v>
      </c>
      <c r="H2155" t="str">
        <f>VLOOKUP(A2155,'compiled works'!$A$6:$G$5503,7,0)&amp;D2155</f>
        <v>2012Yes</v>
      </c>
      <c r="I2155">
        <f>VLOOKUP(A2155,'compiled works'!$A$6:$G$5503,7,0)</f>
        <v>2012</v>
      </c>
      <c r="J2155" t="str">
        <f>VLOOKUP(A2155,'compiled works'!$A$6:$K$5254,11,0)</f>
        <v>Piezofusion</v>
      </c>
      <c r="M2155" s="1"/>
    </row>
    <row r="2156" spans="1:13">
      <c r="A2156">
        <v>595</v>
      </c>
      <c r="C2156" t="s">
        <v>28189</v>
      </c>
      <c r="D2156" t="s">
        <v>18</v>
      </c>
      <c r="F2156" t="s">
        <v>29933</v>
      </c>
      <c r="G2156">
        <f>VLOOKUP(A2156,'compiled works'!$A$6:$R$5503,18,0)</f>
        <v>103</v>
      </c>
      <c r="H2156" t="str">
        <f>VLOOKUP(A2156,'compiled works'!$A$6:$G$5503,7,0)&amp;D2156</f>
        <v>2012No</v>
      </c>
      <c r="I2156">
        <f>VLOOKUP(A2156,'compiled works'!$A$6:$G$5503,7,0)</f>
        <v>2012</v>
      </c>
      <c r="J2156" t="str">
        <f>VLOOKUP(A2156,'compiled works'!$A$6:$K$5254,11,0)</f>
        <v>Others</v>
      </c>
      <c r="M2156" s="1"/>
    </row>
    <row r="2157" spans="1:13">
      <c r="A2157">
        <v>595</v>
      </c>
      <c r="C2157" t="s">
        <v>28190</v>
      </c>
      <c r="D2157" t="s">
        <v>18</v>
      </c>
      <c r="F2157" t="s">
        <v>29934</v>
      </c>
      <c r="G2157">
        <f>VLOOKUP(A2157,'compiled works'!$A$6:$R$5503,18,0)</f>
        <v>103</v>
      </c>
      <c r="H2157" t="str">
        <f>VLOOKUP(A2157,'compiled works'!$A$6:$G$5503,7,0)&amp;D2157</f>
        <v>2012No</v>
      </c>
      <c r="I2157">
        <f>VLOOKUP(A2157,'compiled works'!$A$6:$G$5503,7,0)</f>
        <v>2012</v>
      </c>
      <c r="J2157" t="str">
        <f>VLOOKUP(A2157,'compiled works'!$A$6:$K$5254,11,0)</f>
        <v>Others</v>
      </c>
      <c r="M2157" s="1"/>
    </row>
    <row r="2158" spans="1:13">
      <c r="A2158">
        <v>2776</v>
      </c>
      <c r="C2158" s="1" t="s">
        <v>6853</v>
      </c>
      <c r="D2158" s="1" t="s">
        <v>29</v>
      </c>
      <c r="E2158" s="1"/>
      <c r="F2158" t="s">
        <v>30134</v>
      </c>
      <c r="G2158">
        <f>VLOOKUP(A2158,'compiled works'!$A$6:$R$5503,18,0)</f>
        <v>316</v>
      </c>
      <c r="H2158" t="str">
        <f>VLOOKUP(A2158,'compiled works'!$A$6:$G$5503,7,0)&amp;D2158</f>
        <v>2012Yes</v>
      </c>
      <c r="I2158">
        <f>VLOOKUP(A2158,'compiled works'!$A$6:$G$5503,7,0)</f>
        <v>2012</v>
      </c>
      <c r="J2158" t="str">
        <f>VLOOKUP(A2158,'compiled works'!$A$6:$K$5254,11,0)</f>
        <v>Ti-D, U-D</v>
      </c>
      <c r="M2158" s="1"/>
    </row>
    <row r="2159" spans="1:13">
      <c r="A2159">
        <v>2280</v>
      </c>
      <c r="C2159" t="s">
        <v>18607</v>
      </c>
      <c r="D2159" t="s">
        <v>29</v>
      </c>
      <c r="F2159" t="s">
        <v>30134</v>
      </c>
      <c r="G2159">
        <f>VLOOKUP(A2159,'compiled works'!$A$6:$R$5503,18,0)</f>
        <v>163</v>
      </c>
      <c r="H2159" t="str">
        <f>VLOOKUP(A2159,'compiled works'!$A$6:$G$5503,7,0)&amp;D2159</f>
        <v>2012Yes</v>
      </c>
      <c r="I2159">
        <f>VLOOKUP(A2159,'compiled works'!$A$6:$G$5503,7,0)</f>
        <v>2012</v>
      </c>
      <c r="J2159" t="str">
        <f>VLOOKUP(A2159,'compiled works'!$A$6:$K$5254,11,0)</f>
        <v>Ti-D gas load</v>
      </c>
      <c r="M2159" s="1">
        <f>0.005*3600</f>
        <v>18</v>
      </c>
    </row>
    <row r="2160" spans="1:13">
      <c r="A2160">
        <v>2293</v>
      </c>
      <c r="C2160" t="s">
        <v>18607</v>
      </c>
      <c r="D2160" t="s">
        <v>29</v>
      </c>
      <c r="F2160" t="s">
        <v>30134</v>
      </c>
      <c r="G2160">
        <f>VLOOKUP(A2160,'compiled works'!$A$6:$R$5503,18,0)</f>
        <v>177</v>
      </c>
      <c r="H2160" t="str">
        <f>VLOOKUP(A2160,'compiled works'!$A$6:$G$5503,7,0)&amp;D2160</f>
        <v>2012Yes</v>
      </c>
      <c r="I2160">
        <f>VLOOKUP(A2160,'compiled works'!$A$6:$G$5503,7,0)</f>
        <v>2012</v>
      </c>
      <c r="J2160" t="str">
        <f>VLOOKUP(A2160,'compiled works'!$A$6:$K$5254,11,0)</f>
        <v>Ti-D gas load</v>
      </c>
      <c r="M2160" s="1"/>
    </row>
    <row r="2161" spans="1:13">
      <c r="A2161">
        <v>2776</v>
      </c>
      <c r="C2161" s="1" t="s">
        <v>28254</v>
      </c>
      <c r="D2161" s="1" t="s">
        <v>29</v>
      </c>
      <c r="E2161" s="1"/>
      <c r="F2161" t="s">
        <v>30174</v>
      </c>
      <c r="G2161">
        <f>VLOOKUP(A2161,'compiled works'!$A$6:$R$5503,18,0)</f>
        <v>316</v>
      </c>
      <c r="H2161" t="str">
        <f>VLOOKUP(A2161,'compiled works'!$A$6:$G$5503,7,0)&amp;D2161</f>
        <v>2012Yes</v>
      </c>
      <c r="I2161">
        <f>VLOOKUP(A2161,'compiled works'!$A$6:$G$5503,7,0)</f>
        <v>2012</v>
      </c>
      <c r="J2161" t="str">
        <f>VLOOKUP(A2161,'compiled works'!$A$6:$K$5254,11,0)</f>
        <v>Ti-D, U-D</v>
      </c>
      <c r="M2161" s="1"/>
    </row>
    <row r="2162" spans="1:13">
      <c r="A2162">
        <v>1755</v>
      </c>
      <c r="C2162" t="s">
        <v>18582</v>
      </c>
      <c r="D2162" t="s">
        <v>29</v>
      </c>
      <c r="F2162" t="s">
        <v>30099</v>
      </c>
      <c r="G2162">
        <f>VLOOKUP(A2162,'compiled works'!$A$6:$R$5503,18,0)</f>
        <v>97</v>
      </c>
      <c r="H2162" t="str">
        <f>VLOOKUP(A2162,'compiled works'!$A$6:$G$5503,7,0)&amp;D2162</f>
        <v>2012Yes</v>
      </c>
      <c r="I2162">
        <f>VLOOKUP(A2162,'compiled works'!$A$6:$G$5503,7,0)</f>
        <v>2012</v>
      </c>
      <c r="J2162" t="str">
        <f>VLOOKUP(A2162,'compiled works'!$A$6:$K$5254,11,0)</f>
        <v>W-D glow discharge</v>
      </c>
      <c r="M2162" s="1"/>
    </row>
    <row r="2163" spans="1:13">
      <c r="A2163">
        <v>359</v>
      </c>
      <c r="C2163" t="s">
        <v>30</v>
      </c>
      <c r="D2163" t="s">
        <v>29</v>
      </c>
      <c r="F2163" t="s">
        <v>29898</v>
      </c>
      <c r="G2163">
        <f>VLOOKUP(A2163,'compiled works'!$A$6:$R$5503,18,0)</f>
        <v>8</v>
      </c>
      <c r="H2163" t="str">
        <f>VLOOKUP(A2163,'compiled works'!$A$6:$G$5503,7,0)&amp;D2163</f>
        <v>2012Yes</v>
      </c>
      <c r="I2163">
        <f>VLOOKUP(A2163,'compiled works'!$A$6:$G$5503,7,0)</f>
        <v>2012</v>
      </c>
      <c r="J2163" t="str">
        <f>VLOOKUP(A2163,'compiled works'!$A$6:$K$5254,11,0)</f>
        <v>W-H plasma electrolysis</v>
      </c>
      <c r="M2163" s="1"/>
    </row>
    <row r="2164" spans="1:13">
      <c r="A2164">
        <v>2757</v>
      </c>
      <c r="C2164" s="1" t="s">
        <v>2919</v>
      </c>
      <c r="D2164" s="1" t="s">
        <v>29</v>
      </c>
      <c r="E2164" s="1"/>
      <c r="F2164" t="s">
        <v>30170</v>
      </c>
      <c r="G2164">
        <f>VLOOKUP(A2164,'compiled works'!$A$6:$R$5503,18,0)</f>
        <v>79</v>
      </c>
      <c r="H2164" t="str">
        <f>VLOOKUP(A2164,'compiled works'!$A$6:$G$5503,7,0)&amp;D2164</f>
        <v>2012Yes</v>
      </c>
      <c r="I2164">
        <f>VLOOKUP(A2164,'compiled works'!$A$6:$G$5503,7,0)</f>
        <v>2012</v>
      </c>
      <c r="J2164" t="str">
        <f>VLOOKUP(A2164,'compiled works'!$A$6:$K$5254,11,0)</f>
        <v>Pd-D glow discharge, Ni-H glow discharge, Zr-D glow discharge</v>
      </c>
      <c r="M2164" s="1"/>
    </row>
    <row r="2165" spans="1:13">
      <c r="A2165">
        <v>1534</v>
      </c>
      <c r="C2165" t="s">
        <v>18410</v>
      </c>
      <c r="D2165" t="s">
        <v>18</v>
      </c>
      <c r="F2165" t="s">
        <v>30063</v>
      </c>
      <c r="G2165">
        <f>VLOOKUP(A2165,'compiled works'!$A$6:$R$5503,18,0)</f>
        <v>194</v>
      </c>
      <c r="H2165" t="str">
        <f>VLOOKUP(A2165,'compiled works'!$A$6:$G$5503,7,0)&amp;D2165</f>
        <v>2013No</v>
      </c>
      <c r="I2165">
        <f>VLOOKUP(A2165,'compiled works'!$A$6:$G$5503,7,0)</f>
        <v>2013</v>
      </c>
      <c r="J2165" t="str">
        <f>VLOOKUP(A2165,'compiled works'!$A$6:$K$5254,11,0)</f>
        <v>Cs to Pr in Pd-D</v>
      </c>
      <c r="M2165" s="1"/>
    </row>
    <row r="2166" spans="1:13">
      <c r="A2166">
        <v>55</v>
      </c>
      <c r="C2166" t="s">
        <v>18410</v>
      </c>
      <c r="D2166" t="s">
        <v>29</v>
      </c>
      <c r="F2166" t="s">
        <v>29828</v>
      </c>
      <c r="G2166">
        <f>VLOOKUP(A2166,'compiled works'!$A$6:$R$5503,18,0)</f>
        <v>195</v>
      </c>
      <c r="H2166" t="str">
        <f>VLOOKUP(A2166,'compiled works'!$A$6:$G$5503,7,0)&amp;D2166</f>
        <v>2013Yes</v>
      </c>
      <c r="I2166">
        <f>VLOOKUP(A2166,'compiled works'!$A$6:$G$5503,7,0)</f>
        <v>2013</v>
      </c>
      <c r="J2166" t="str">
        <f>VLOOKUP(A2166,'compiled works'!$A$6:$K$5254,11,0)</f>
        <v>Cs to Pr in Pd-D</v>
      </c>
      <c r="M2166" s="1"/>
    </row>
    <row r="2167" spans="1:13">
      <c r="A2167">
        <v>836</v>
      </c>
      <c r="C2167" t="s">
        <v>18410</v>
      </c>
      <c r="D2167" t="s">
        <v>29</v>
      </c>
      <c r="F2167" t="s">
        <v>29828</v>
      </c>
      <c r="G2167">
        <f>VLOOKUP(A2167,'compiled works'!$A$6:$R$5503,18,0)</f>
        <v>218</v>
      </c>
      <c r="H2167" t="str">
        <f>VLOOKUP(A2167,'compiled works'!$A$6:$G$5503,7,0)&amp;D2167</f>
        <v>2013Yes</v>
      </c>
      <c r="I2167">
        <f>VLOOKUP(A2167,'compiled works'!$A$6:$G$5503,7,0)</f>
        <v>2013</v>
      </c>
      <c r="J2167" t="str">
        <f>VLOOKUP(A2167,'compiled works'!$A$6:$K$5254,11,0)</f>
        <v>Cs to Pr in Pd-D</v>
      </c>
      <c r="M2167" s="1"/>
    </row>
    <row r="2168" spans="1:13">
      <c r="A2168">
        <v>2129</v>
      </c>
      <c r="C2168" t="s">
        <v>18410</v>
      </c>
      <c r="D2168" t="s">
        <v>29</v>
      </c>
      <c r="F2168" t="s">
        <v>29828</v>
      </c>
      <c r="G2168">
        <f>VLOOKUP(A2168,'compiled works'!$A$6:$R$5503,18,0)</f>
        <v>218</v>
      </c>
      <c r="H2168" t="str">
        <f>VLOOKUP(A2168,'compiled works'!$A$6:$G$5503,7,0)&amp;D2168</f>
        <v>2013Yes</v>
      </c>
      <c r="I2168">
        <f>VLOOKUP(A2168,'compiled works'!$A$6:$G$5503,7,0)</f>
        <v>2013</v>
      </c>
      <c r="J2168" t="str">
        <f>VLOOKUP(A2168,'compiled works'!$A$6:$K$5254,11,0)</f>
        <v>Cs to Pr in Pd-D</v>
      </c>
      <c r="M2168" s="1"/>
    </row>
    <row r="2169" spans="1:13">
      <c r="A2169">
        <v>1374</v>
      </c>
      <c r="C2169" t="s">
        <v>5171</v>
      </c>
      <c r="D2169" t="s">
        <v>29</v>
      </c>
      <c r="F2169" t="s">
        <v>29837</v>
      </c>
      <c r="G2169">
        <f>VLOOKUP(A2169,'compiled works'!$A$6:$R$5503,18,0)</f>
        <v>48</v>
      </c>
      <c r="H2169" t="str">
        <f>VLOOKUP(A2169,'compiled works'!$A$6:$G$5503,7,0)&amp;D2169</f>
        <v>2013Yes</v>
      </c>
      <c r="I2169">
        <f>VLOOKUP(A2169,'compiled works'!$A$6:$G$5503,7,0)</f>
        <v>2013</v>
      </c>
      <c r="J2169" t="str">
        <f>VLOOKUP(A2169,'compiled works'!$A$6:$K$5254,11,0)</f>
        <v>Ni-H electrolysis</v>
      </c>
      <c r="M2169" s="1"/>
    </row>
    <row r="2170" spans="1:13">
      <c r="A2170">
        <v>4993</v>
      </c>
      <c r="C2170" s="1" t="s">
        <v>5171</v>
      </c>
      <c r="D2170" s="1" t="s">
        <v>29</v>
      </c>
      <c r="E2170" s="3"/>
      <c r="F2170" t="s">
        <v>29837</v>
      </c>
      <c r="G2170">
        <f>VLOOKUP(A2170,'compiled works'!$A$6:$R$5503,18,0)</f>
        <v>211</v>
      </c>
      <c r="H2170" t="str">
        <f>VLOOKUP(A2170,'compiled works'!$A$6:$G$5503,7,0)&amp;D2170</f>
        <v>2013Yes</v>
      </c>
      <c r="I2170">
        <f>VLOOKUP(A2170,'compiled works'!$A$6:$G$5503,7,0)</f>
        <v>2013</v>
      </c>
      <c r="J2170" t="str">
        <f>VLOOKUP(A2170,'compiled works'!$A$6:$K$5254,11,0)</f>
        <v>Ni-H electrolysis</v>
      </c>
      <c r="M2170" s="1"/>
    </row>
    <row r="2171" spans="1:13">
      <c r="A2171">
        <v>487</v>
      </c>
      <c r="C2171" t="s">
        <v>18103</v>
      </c>
      <c r="D2171" t="s">
        <v>29</v>
      </c>
      <c r="F2171" t="s">
        <v>29837</v>
      </c>
      <c r="G2171">
        <f>VLOOKUP(A2171,'compiled works'!$A$6:$R$5503,18,0)</f>
        <v>57</v>
      </c>
      <c r="H2171" t="str">
        <f>VLOOKUP(A2171,'compiled works'!$A$6:$G$5503,7,0)&amp;D2171</f>
        <v>2013Yes</v>
      </c>
      <c r="I2171">
        <f>VLOOKUP(A2171,'compiled works'!$A$6:$G$5503,7,0)</f>
        <v>2013</v>
      </c>
      <c r="J2171" t="str">
        <f>VLOOKUP(A2171,'compiled works'!$A$6:$K$5254,11,0)</f>
        <v>Ni-H gas load</v>
      </c>
      <c r="M2171" s="1"/>
    </row>
    <row r="2172" spans="1:13">
      <c r="A2172">
        <v>2232</v>
      </c>
      <c r="C2172" t="s">
        <v>18103</v>
      </c>
      <c r="D2172" t="s">
        <v>29</v>
      </c>
      <c r="F2172" t="s">
        <v>29837</v>
      </c>
      <c r="G2172">
        <f>VLOOKUP(A2172,'compiled works'!$A$6:$R$5503,18,0)</f>
        <v>68</v>
      </c>
      <c r="H2172" t="str">
        <f>VLOOKUP(A2172,'compiled works'!$A$6:$G$5503,7,0)&amp;D2172</f>
        <v>2013Yes</v>
      </c>
      <c r="I2172">
        <f>VLOOKUP(A2172,'compiled works'!$A$6:$G$5503,7,0)</f>
        <v>2013</v>
      </c>
      <c r="J2172" t="str">
        <f>VLOOKUP(A2172,'compiled works'!$A$6:$K$5254,11,0)</f>
        <v>Ni-H gas load</v>
      </c>
      <c r="M2172" s="1"/>
    </row>
    <row r="2173" spans="1:13">
      <c r="A2173">
        <v>85</v>
      </c>
      <c r="C2173" t="s">
        <v>18103</v>
      </c>
      <c r="D2173" t="s">
        <v>29</v>
      </c>
      <c r="F2173" t="s">
        <v>29837</v>
      </c>
      <c r="G2173">
        <f>VLOOKUP(A2173,'compiled works'!$A$6:$R$5503,18,0)</f>
        <v>107</v>
      </c>
      <c r="H2173" t="str">
        <f>VLOOKUP(A2173,'compiled works'!$A$6:$G$5503,7,0)&amp;D2173</f>
        <v>2013Yes</v>
      </c>
      <c r="I2173">
        <f>VLOOKUP(A2173,'compiled works'!$A$6:$G$5503,7,0)</f>
        <v>2013</v>
      </c>
      <c r="J2173" t="str">
        <f>VLOOKUP(A2173,'compiled works'!$A$6:$K$5254,11,0)</f>
        <v>Ni-H gas load</v>
      </c>
      <c r="M2173" s="1">
        <v>100</v>
      </c>
    </row>
    <row r="2174" spans="1:13">
      <c r="A2174">
        <v>745</v>
      </c>
      <c r="C2174" t="s">
        <v>18103</v>
      </c>
      <c r="D2174" t="s">
        <v>29</v>
      </c>
      <c r="F2174" t="s">
        <v>29837</v>
      </c>
      <c r="G2174">
        <f>VLOOKUP(A2174,'compiled works'!$A$6:$R$5503,18,0)</f>
        <v>107</v>
      </c>
      <c r="H2174" t="str">
        <f>VLOOKUP(A2174,'compiled works'!$A$6:$G$5503,7,0)&amp;D2174</f>
        <v>2013Yes</v>
      </c>
      <c r="I2174">
        <f>VLOOKUP(A2174,'compiled works'!$A$6:$G$5503,7,0)</f>
        <v>2013</v>
      </c>
      <c r="J2174" t="str">
        <f>VLOOKUP(A2174,'compiled works'!$A$6:$K$5254,11,0)</f>
        <v>Ni-H gas load</v>
      </c>
      <c r="M2174" s="1"/>
    </row>
    <row r="2175" spans="1:13">
      <c r="A2175">
        <v>920</v>
      </c>
      <c r="C2175" t="s">
        <v>18103</v>
      </c>
      <c r="D2175" t="s">
        <v>29</v>
      </c>
      <c r="F2175" t="s">
        <v>29837</v>
      </c>
      <c r="G2175">
        <f>VLOOKUP(A2175,'compiled works'!$A$6:$R$5503,18,0)</f>
        <v>107</v>
      </c>
      <c r="H2175" t="str">
        <f>VLOOKUP(A2175,'compiled works'!$A$6:$G$5503,7,0)&amp;D2175</f>
        <v>2013Yes</v>
      </c>
      <c r="I2175">
        <f>VLOOKUP(A2175,'compiled works'!$A$6:$G$5503,7,0)</f>
        <v>2013</v>
      </c>
      <c r="J2175" t="str">
        <f>VLOOKUP(A2175,'compiled works'!$A$6:$K$5254,11,0)</f>
        <v>Ni-H gas load</v>
      </c>
      <c r="M2175" s="1"/>
    </row>
    <row r="2176" spans="1:13">
      <c r="A2176">
        <v>2475</v>
      </c>
      <c r="C2176" t="s">
        <v>18103</v>
      </c>
      <c r="D2176" t="s">
        <v>29</v>
      </c>
      <c r="F2176" t="s">
        <v>29837</v>
      </c>
      <c r="G2176">
        <f>VLOOKUP(A2176,'compiled works'!$A$6:$R$5503,18,0)</f>
        <v>107</v>
      </c>
      <c r="H2176" t="str">
        <f>VLOOKUP(A2176,'compiled works'!$A$6:$G$5503,7,0)&amp;D2176</f>
        <v>2013Yes</v>
      </c>
      <c r="I2176">
        <f>VLOOKUP(A2176,'compiled works'!$A$6:$G$5503,7,0)</f>
        <v>2013</v>
      </c>
      <c r="J2176" t="str">
        <f>VLOOKUP(A2176,'compiled works'!$A$6:$K$5254,11,0)</f>
        <v>Ni-H gas load</v>
      </c>
      <c r="M2176" s="1"/>
    </row>
    <row r="2177" spans="1:13">
      <c r="A2177">
        <v>2523</v>
      </c>
      <c r="C2177" t="s">
        <v>18103</v>
      </c>
      <c r="D2177" t="s">
        <v>29</v>
      </c>
      <c r="F2177" t="s">
        <v>29837</v>
      </c>
      <c r="G2177">
        <f>VLOOKUP(A2177,'compiled works'!$A$6:$R$5503,18,0)</f>
        <v>158</v>
      </c>
      <c r="H2177" t="str">
        <f>VLOOKUP(A2177,'compiled works'!$A$6:$G$5503,7,0)&amp;D2177</f>
        <v>2013Yes</v>
      </c>
      <c r="I2177">
        <f>VLOOKUP(A2177,'compiled works'!$A$6:$G$5503,7,0)</f>
        <v>2013</v>
      </c>
      <c r="J2177" t="str">
        <f>VLOOKUP(A2177,'compiled works'!$A$6:$K$5254,11,0)</f>
        <v>Ni-H gas load</v>
      </c>
      <c r="M2177" s="1"/>
    </row>
    <row r="2178" spans="1:13">
      <c r="A2178">
        <v>329</v>
      </c>
      <c r="C2178" t="s">
        <v>18103</v>
      </c>
      <c r="D2178" t="s">
        <v>29</v>
      </c>
      <c r="F2178" t="s">
        <v>29837</v>
      </c>
      <c r="G2178">
        <f>VLOOKUP(A2178,'compiled works'!$A$6:$R$5503,18,0)</f>
        <v>279</v>
      </c>
      <c r="H2178" t="str">
        <f>VLOOKUP(A2178,'compiled works'!$A$6:$G$5503,7,0)&amp;D2178</f>
        <v>2013Yes</v>
      </c>
      <c r="I2178">
        <f>VLOOKUP(A2178,'compiled works'!$A$6:$G$5503,7,0)</f>
        <v>2013</v>
      </c>
      <c r="J2178" t="str">
        <f>VLOOKUP(A2178,'compiled works'!$A$6:$K$5254,11,0)</f>
        <v>Ni-H gas load</v>
      </c>
      <c r="M2178" s="1"/>
    </row>
    <row r="2179" spans="1:13">
      <c r="A2179">
        <v>2745</v>
      </c>
      <c r="C2179" s="1" t="s">
        <v>43</v>
      </c>
      <c r="D2179" s="1" t="s">
        <v>29</v>
      </c>
      <c r="E2179" s="1"/>
      <c r="F2179" t="s">
        <v>29837</v>
      </c>
      <c r="G2179">
        <f>VLOOKUP(A2179,'compiled works'!$A$6:$R$5503,18,0)</f>
        <v>48</v>
      </c>
      <c r="H2179" t="str">
        <f>VLOOKUP(A2179,'compiled works'!$A$6:$G$5503,7,0)&amp;D2179</f>
        <v>2013Yes</v>
      </c>
      <c r="I2179">
        <f>VLOOKUP(A2179,'compiled works'!$A$6:$G$5503,7,0)</f>
        <v>2013</v>
      </c>
      <c r="J2179" t="str">
        <f>VLOOKUP(A2179,'compiled works'!$A$6:$K$5254,11,0)</f>
        <v>Ni-H gas loading, Pd-D gas loading</v>
      </c>
      <c r="M2179" s="1"/>
    </row>
    <row r="2180" spans="1:13">
      <c r="A2180">
        <v>2739</v>
      </c>
      <c r="C2180" s="1" t="s">
        <v>43</v>
      </c>
      <c r="D2180" s="1" t="s">
        <v>29</v>
      </c>
      <c r="E2180" s="1"/>
      <c r="F2180" t="s">
        <v>29837</v>
      </c>
      <c r="G2180">
        <f>VLOOKUP(A2180,'compiled works'!$A$6:$R$5503,18,0)</f>
        <v>57</v>
      </c>
      <c r="H2180" t="str">
        <f>VLOOKUP(A2180,'compiled works'!$A$6:$G$5503,7,0)&amp;D2180</f>
        <v>2013Yes</v>
      </c>
      <c r="I2180">
        <f>VLOOKUP(A2180,'compiled works'!$A$6:$G$5503,7,0)</f>
        <v>2013</v>
      </c>
      <c r="J2180" t="str">
        <f>VLOOKUP(A2180,'compiled works'!$A$6:$K$5254,11,0)</f>
        <v>Ni-H gas loading</v>
      </c>
      <c r="M2180" s="1"/>
    </row>
    <row r="2181" spans="1:13">
      <c r="A2181">
        <v>2740</v>
      </c>
      <c r="C2181" s="1" t="s">
        <v>43</v>
      </c>
      <c r="D2181" s="1" t="s">
        <v>29</v>
      </c>
      <c r="E2181" s="1"/>
      <c r="F2181" t="s">
        <v>29837</v>
      </c>
      <c r="G2181">
        <f>VLOOKUP(A2181,'compiled works'!$A$6:$R$5503,18,0)</f>
        <v>57</v>
      </c>
      <c r="H2181" t="str">
        <f>VLOOKUP(A2181,'compiled works'!$A$6:$G$5503,7,0)&amp;D2181</f>
        <v>2013Yes</v>
      </c>
      <c r="I2181">
        <f>VLOOKUP(A2181,'compiled works'!$A$6:$G$5503,7,0)</f>
        <v>2013</v>
      </c>
      <c r="J2181" t="str">
        <f>VLOOKUP(A2181,'compiled works'!$A$6:$K$5254,11,0)</f>
        <v>Ni-H gas loading</v>
      </c>
      <c r="M2181" s="1"/>
    </row>
    <row r="2182" spans="1:13">
      <c r="A2182">
        <v>709</v>
      </c>
      <c r="C2182" t="s">
        <v>1991</v>
      </c>
      <c r="D2182" t="s">
        <v>29</v>
      </c>
      <c r="F2182" t="s">
        <v>29837</v>
      </c>
      <c r="G2182">
        <f>VLOOKUP(A2182,'compiled works'!$A$6:$R$5503,18,0)</f>
        <v>336</v>
      </c>
      <c r="H2182" t="str">
        <f>VLOOKUP(A2182,'compiled works'!$A$6:$G$5503,7,0)&amp;D2182</f>
        <v>2013Yes</v>
      </c>
      <c r="I2182">
        <f>VLOOKUP(A2182,'compiled works'!$A$6:$G$5503,7,0)</f>
        <v>2013</v>
      </c>
      <c r="J2182" t="str">
        <f>VLOOKUP(A2182,'compiled works'!$A$6:$K$5254,11,0)</f>
        <v>Ni-H glow discharge</v>
      </c>
      <c r="M2182" s="1"/>
    </row>
    <row r="2183" spans="1:13">
      <c r="A2183">
        <v>4991</v>
      </c>
      <c r="C2183" s="1" t="s">
        <v>17875</v>
      </c>
      <c r="D2183" s="1" t="s">
        <v>29</v>
      </c>
      <c r="E2183" s="3"/>
      <c r="F2183" t="s">
        <v>29837</v>
      </c>
      <c r="G2183">
        <f>VLOOKUP(A2183,'compiled works'!$A$6:$R$5503,18,0)</f>
        <v>211</v>
      </c>
      <c r="H2183" t="str">
        <f>VLOOKUP(A2183,'compiled works'!$A$6:$G$5503,7,0)&amp;D2183</f>
        <v>2013Yes</v>
      </c>
      <c r="I2183">
        <f>VLOOKUP(A2183,'compiled works'!$A$6:$G$5503,7,0)</f>
        <v>2013</v>
      </c>
      <c r="J2183" t="str">
        <f>VLOOKUP(A2183,'compiled works'!$A$6:$K$5254,11,0)</f>
        <v>Ni-H plasma electrolysis</v>
      </c>
      <c r="M2183" s="1"/>
    </row>
    <row r="2184" spans="1:13">
      <c r="A2184">
        <v>4994</v>
      </c>
      <c r="C2184" s="1" t="s">
        <v>17875</v>
      </c>
      <c r="D2184" s="1" t="s">
        <v>29</v>
      </c>
      <c r="E2184" s="3"/>
      <c r="F2184" t="s">
        <v>29837</v>
      </c>
      <c r="G2184">
        <f>VLOOKUP(A2184,'compiled works'!$A$6:$R$5503,18,0)</f>
        <v>211</v>
      </c>
      <c r="H2184" t="str">
        <f>VLOOKUP(A2184,'compiled works'!$A$6:$G$5503,7,0)&amp;D2184</f>
        <v>2013Yes</v>
      </c>
      <c r="I2184">
        <f>VLOOKUP(A2184,'compiled works'!$A$6:$G$5503,7,0)</f>
        <v>2013</v>
      </c>
      <c r="J2184" t="str">
        <f>VLOOKUP(A2184,'compiled works'!$A$6:$K$5254,11,0)</f>
        <v>Ni-H plasma electrolysis</v>
      </c>
      <c r="M2184" s="1"/>
    </row>
    <row r="2185" spans="1:13">
      <c r="A2185">
        <v>4990</v>
      </c>
      <c r="C2185" t="s">
        <v>10100</v>
      </c>
      <c r="D2185" s="1" t="s">
        <v>29</v>
      </c>
      <c r="F2185" t="str">
        <f>VLOOKUP(A2185,'compiled works'!$A$6:$G$5503,7,0)&amp;MID(C2185,1,4)&amp;D2185</f>
        <v>2013OtheYes</v>
      </c>
      <c r="G2185">
        <f>VLOOKUP(A2185,'compiled works'!$A$6:$R$5503,18,0)</f>
        <v>211</v>
      </c>
      <c r="H2185" t="str">
        <f>VLOOKUP(A2185,'compiled works'!$A$6:$G$5503,7,0)&amp;D2185</f>
        <v>2013Yes</v>
      </c>
      <c r="I2185">
        <f>VLOOKUP(A2185,'compiled works'!$A$6:$G$5503,7,0)</f>
        <v>2013</v>
      </c>
      <c r="J2185" t="str">
        <f>VLOOKUP(A2185,'compiled works'!$A$6:$K$5254,11,0)</f>
        <v>Other</v>
      </c>
      <c r="M2185" s="1"/>
    </row>
    <row r="2186" spans="1:13" ht="409.5">
      <c r="A2186">
        <v>1765</v>
      </c>
      <c r="B2186" s="4" t="s">
        <v>28243</v>
      </c>
      <c r="C2186" t="s">
        <v>10100</v>
      </c>
      <c r="D2186" t="s">
        <v>29</v>
      </c>
      <c r="F2186" t="s">
        <v>30050</v>
      </c>
      <c r="G2186">
        <f>VLOOKUP(A2186,'compiled works'!$A$6:$R$5503,18,0)</f>
        <v>335</v>
      </c>
      <c r="H2186" t="str">
        <f>VLOOKUP(A2186,'compiled works'!$A$6:$G$5503,7,0)&amp;D2186</f>
        <v>2013Yes</v>
      </c>
      <c r="I2186">
        <f>VLOOKUP(A2186,'compiled works'!$A$6:$G$5503,7,0)</f>
        <v>2013</v>
      </c>
      <c r="J2186" t="str">
        <f>VLOOKUP(A2186,'compiled works'!$A$6:$K$5254,11,0)</f>
        <v>Others</v>
      </c>
      <c r="M2186" s="1"/>
    </row>
    <row r="2187" spans="1:13">
      <c r="A2187">
        <v>1452</v>
      </c>
      <c r="C2187" t="s">
        <v>10100</v>
      </c>
      <c r="D2187" t="s">
        <v>29</v>
      </c>
      <c r="F2187" t="s">
        <v>30050</v>
      </c>
      <c r="G2187">
        <f>VLOOKUP(A2187,'compiled works'!$A$6:$R$5503,18,0)</f>
        <v>337</v>
      </c>
      <c r="H2187" t="str">
        <f>VLOOKUP(A2187,'compiled works'!$A$6:$G$5503,7,0)&amp;D2187</f>
        <v>2013Yes</v>
      </c>
      <c r="I2187">
        <f>VLOOKUP(A2187,'compiled works'!$A$6:$G$5503,7,0)</f>
        <v>2013</v>
      </c>
      <c r="J2187" t="str">
        <f>VLOOKUP(A2187,'compiled works'!$A$6:$K$5254,11,0)</f>
        <v>Others</v>
      </c>
      <c r="M2187" s="1"/>
    </row>
    <row r="2188" spans="1:13">
      <c r="A2188">
        <v>4995</v>
      </c>
      <c r="C2188" t="s">
        <v>10100</v>
      </c>
      <c r="D2188" s="1" t="s">
        <v>29</v>
      </c>
      <c r="F2188" t="str">
        <f>VLOOKUP(A2188,'compiled works'!$A$6:$G$5503,7,0)&amp;MID(C2188,1,4)&amp;D2188</f>
        <v>2013OtheYes</v>
      </c>
      <c r="G2188">
        <f>VLOOKUP(A2188,'compiled works'!$A$6:$R$5503,18,0)</f>
        <v>338</v>
      </c>
      <c r="H2188" t="str">
        <f>VLOOKUP(A2188,'compiled works'!$A$6:$G$5503,7,0)&amp;D2188</f>
        <v>2013Yes</v>
      </c>
      <c r="I2188">
        <f>VLOOKUP(A2188,'compiled works'!$A$6:$G$5503,7,0)</f>
        <v>2013</v>
      </c>
      <c r="J2188" t="str">
        <f>VLOOKUP(A2188,'compiled works'!$A$6:$K$5254,11,0)</f>
        <v>Other</v>
      </c>
      <c r="M2188" s="1"/>
    </row>
    <row r="2189" spans="1:13">
      <c r="A2189">
        <v>107</v>
      </c>
      <c r="C2189" t="s">
        <v>298</v>
      </c>
      <c r="D2189" t="s">
        <v>29</v>
      </c>
      <c r="F2189" t="s">
        <v>29838</v>
      </c>
      <c r="G2189">
        <f>VLOOKUP(A2189,'compiled works'!$A$6:$R$5503,18,0)</f>
        <v>9</v>
      </c>
      <c r="H2189" t="str">
        <f>VLOOKUP(A2189,'compiled works'!$A$6:$G$5503,7,0)&amp;D2189</f>
        <v>2013Yes</v>
      </c>
      <c r="I2189">
        <f>VLOOKUP(A2189,'compiled works'!$A$6:$G$5503,7,0)</f>
        <v>2013</v>
      </c>
      <c r="J2189" t="str">
        <f>VLOOKUP(A2189,'compiled works'!$A$6:$K$5254,11,0)</f>
        <v>Pd-D electrolysis</v>
      </c>
      <c r="M2189" s="1"/>
    </row>
    <row r="2190" spans="1:13">
      <c r="A2190">
        <v>90</v>
      </c>
      <c r="C2190" t="s">
        <v>298</v>
      </c>
      <c r="D2190" t="s">
        <v>29</v>
      </c>
      <c r="F2190" t="s">
        <v>29838</v>
      </c>
      <c r="G2190">
        <f>VLOOKUP(A2190,'compiled works'!$A$6:$R$5503,18,0)</f>
        <v>92</v>
      </c>
      <c r="H2190" t="str">
        <f>VLOOKUP(A2190,'compiled works'!$A$6:$G$5503,7,0)&amp;D2190</f>
        <v>2013Yes</v>
      </c>
      <c r="I2190">
        <f>VLOOKUP(A2190,'compiled works'!$A$6:$G$5503,7,0)</f>
        <v>2013</v>
      </c>
      <c r="J2190" t="str">
        <f>VLOOKUP(A2190,'compiled works'!$A$6:$K$5254,11,0)</f>
        <v>Pd-D electrolysis</v>
      </c>
      <c r="M2190" s="1"/>
    </row>
    <row r="2191" spans="1:13">
      <c r="A2191">
        <v>2464</v>
      </c>
      <c r="C2191" t="s">
        <v>298</v>
      </c>
      <c r="D2191" t="s">
        <v>29</v>
      </c>
      <c r="F2191" t="s">
        <v>29838</v>
      </c>
      <c r="G2191">
        <f>VLOOKUP(A2191,'compiled works'!$A$6:$R$5503,18,0)</f>
        <v>102</v>
      </c>
      <c r="H2191" t="str">
        <f>VLOOKUP(A2191,'compiled works'!$A$6:$G$5503,7,0)&amp;D2191</f>
        <v>2013Yes</v>
      </c>
      <c r="I2191">
        <f>VLOOKUP(A2191,'compiled works'!$A$6:$G$5503,7,0)</f>
        <v>2013</v>
      </c>
      <c r="J2191" t="str">
        <f>VLOOKUP(A2191,'compiled works'!$A$6:$K$5254,11,0)</f>
        <v>Zr-D D beam</v>
      </c>
      <c r="M2191" s="1"/>
    </row>
    <row r="2192" spans="1:13">
      <c r="A2192">
        <v>1687</v>
      </c>
      <c r="C2192" t="s">
        <v>1426</v>
      </c>
      <c r="D2192" t="s">
        <v>29</v>
      </c>
      <c r="F2192" t="s">
        <v>29838</v>
      </c>
      <c r="G2192">
        <f>VLOOKUP(A2192,'compiled works'!$A$6:$R$5503,18,0)</f>
        <v>87</v>
      </c>
      <c r="H2192" t="str">
        <f>VLOOKUP(A2192,'compiled works'!$A$6:$G$5503,7,0)&amp;D2192</f>
        <v>2013Yes</v>
      </c>
      <c r="I2192">
        <f>VLOOKUP(A2192,'compiled works'!$A$6:$G$5503,7,0)</f>
        <v>2013</v>
      </c>
      <c r="J2192" t="str">
        <f>VLOOKUP(A2192,'compiled works'!$A$6:$K$5254,11,0)</f>
        <v>Pd-D gas load</v>
      </c>
      <c r="M2192" s="1"/>
    </row>
    <row r="2193" spans="1:13">
      <c r="A2193">
        <v>856</v>
      </c>
      <c r="C2193" t="s">
        <v>1426</v>
      </c>
      <c r="D2193" t="s">
        <v>29</v>
      </c>
      <c r="F2193" t="s">
        <v>29838</v>
      </c>
      <c r="G2193">
        <f>VLOOKUP(A2193,'compiled works'!$A$6:$R$5503,18,0)</f>
        <v>313</v>
      </c>
      <c r="H2193" t="str">
        <f>VLOOKUP(A2193,'compiled works'!$A$6:$G$5503,7,0)&amp;D2193</f>
        <v>2013Yes</v>
      </c>
      <c r="I2193">
        <f>VLOOKUP(A2193,'compiled works'!$A$6:$G$5503,7,0)</f>
        <v>2013</v>
      </c>
      <c r="J2193" t="str">
        <f>VLOOKUP(A2193,'compiled works'!$A$6:$K$5254,11,0)</f>
        <v>Pd-D gas load</v>
      </c>
      <c r="M2193" s="1"/>
    </row>
    <row r="2194" spans="1:13">
      <c r="A2194">
        <v>513</v>
      </c>
      <c r="C2194" t="s">
        <v>1426</v>
      </c>
      <c r="D2194" t="s">
        <v>29</v>
      </c>
      <c r="F2194" t="s">
        <v>29838</v>
      </c>
      <c r="G2194">
        <f>VLOOKUP(A2194,'compiled works'!$A$6:$R$5503,18,0)</f>
        <v>331</v>
      </c>
      <c r="H2194" t="str">
        <f>VLOOKUP(A2194,'compiled works'!$A$6:$G$5503,7,0)&amp;D2194</f>
        <v>2013Yes</v>
      </c>
      <c r="I2194">
        <f>VLOOKUP(A2194,'compiled works'!$A$6:$G$5503,7,0)</f>
        <v>2013</v>
      </c>
      <c r="J2194" t="str">
        <f>VLOOKUP(A2194,'compiled works'!$A$6:$K$5254,11,0)</f>
        <v>Pd-D gas load</v>
      </c>
      <c r="M2194" s="1"/>
    </row>
    <row r="2195" spans="1:13">
      <c r="A2195">
        <v>2149</v>
      </c>
      <c r="C2195" t="s">
        <v>1426</v>
      </c>
      <c r="D2195" t="s">
        <v>29</v>
      </c>
      <c r="F2195" t="s">
        <v>29838</v>
      </c>
      <c r="G2195">
        <f>VLOOKUP(A2195,'compiled works'!$A$6:$R$5503,18,0)</f>
        <v>331</v>
      </c>
      <c r="H2195" t="str">
        <f>VLOOKUP(A2195,'compiled works'!$A$6:$G$5503,7,0)&amp;D2195</f>
        <v>2013Yes</v>
      </c>
      <c r="I2195">
        <f>VLOOKUP(A2195,'compiled works'!$A$6:$G$5503,7,0)</f>
        <v>2013</v>
      </c>
      <c r="J2195" t="str">
        <f>VLOOKUP(A2195,'compiled works'!$A$6:$K$5254,11,0)</f>
        <v>Pd-D gas load</v>
      </c>
      <c r="M2195" s="1"/>
    </row>
    <row r="2196" spans="1:13">
      <c r="A2196">
        <v>2308</v>
      </c>
      <c r="C2196" t="s">
        <v>1426</v>
      </c>
      <c r="D2196" t="s">
        <v>29</v>
      </c>
      <c r="F2196" t="s">
        <v>29838</v>
      </c>
      <c r="G2196">
        <f>VLOOKUP(A2196,'compiled works'!$A$6:$R$5503,18,0)</f>
        <v>331</v>
      </c>
      <c r="H2196" t="str">
        <f>VLOOKUP(A2196,'compiled works'!$A$6:$G$5503,7,0)&amp;D2196</f>
        <v>2013Yes</v>
      </c>
      <c r="I2196">
        <f>VLOOKUP(A2196,'compiled works'!$A$6:$G$5503,7,0)</f>
        <v>2013</v>
      </c>
      <c r="J2196" t="str">
        <f>VLOOKUP(A2196,'compiled works'!$A$6:$K$5254,11,0)</f>
        <v>Pd-D gas load</v>
      </c>
      <c r="M2196" s="1"/>
    </row>
    <row r="2197" spans="1:13">
      <c r="A2197">
        <v>2745</v>
      </c>
      <c r="C2197" s="1" t="s">
        <v>36</v>
      </c>
      <c r="D2197" s="1" t="s">
        <v>29</v>
      </c>
      <c r="E2197" s="1"/>
      <c r="F2197" t="s">
        <v>29838</v>
      </c>
      <c r="G2197">
        <f>VLOOKUP(A2197,'compiled works'!$A$6:$R$5503,18,0)</f>
        <v>48</v>
      </c>
      <c r="H2197" t="str">
        <f>VLOOKUP(A2197,'compiled works'!$A$6:$G$5503,7,0)&amp;D2197</f>
        <v>2013Yes</v>
      </c>
      <c r="I2197">
        <f>VLOOKUP(A2197,'compiled works'!$A$6:$G$5503,7,0)</f>
        <v>2013</v>
      </c>
      <c r="J2197" t="str">
        <f>VLOOKUP(A2197,'compiled works'!$A$6:$K$5254,11,0)</f>
        <v>Ni-H gas loading, Pd-D gas loading</v>
      </c>
      <c r="M2197" s="1"/>
    </row>
    <row r="2198" spans="1:13">
      <c r="A2198">
        <v>418</v>
      </c>
      <c r="C2198" t="s">
        <v>18424</v>
      </c>
      <c r="D2198" t="s">
        <v>18</v>
      </c>
      <c r="F2198" t="s">
        <v>29907</v>
      </c>
      <c r="G2198">
        <f>VLOOKUP(A2198,'compiled works'!$A$6:$R$5503,18,0)</f>
        <v>0</v>
      </c>
      <c r="H2198" t="str">
        <f>VLOOKUP(A2198,'compiled works'!$A$6:$G$5503,7,0)&amp;D2198</f>
        <v>2013No</v>
      </c>
      <c r="I2198">
        <f>VLOOKUP(A2198,'compiled works'!$A$6:$G$5503,7,0)</f>
        <v>2013</v>
      </c>
      <c r="J2198" t="str">
        <f>VLOOKUP(A2198,'compiled works'!$A$6:$K$5254,11,0)</f>
        <v>Piezofusion</v>
      </c>
      <c r="M2198" s="1"/>
    </row>
    <row r="2199" spans="1:13">
      <c r="A2199">
        <v>280</v>
      </c>
      <c r="C2199" t="s">
        <v>18424</v>
      </c>
      <c r="D2199" t="s">
        <v>29</v>
      </c>
      <c r="F2199" t="s">
        <v>29881</v>
      </c>
      <c r="G2199">
        <f>VLOOKUP(A2199,'compiled works'!$A$6:$R$5503,18,0)</f>
        <v>283</v>
      </c>
      <c r="H2199" t="str">
        <f>VLOOKUP(A2199,'compiled works'!$A$6:$G$5503,7,0)&amp;D2199</f>
        <v>2013Yes</v>
      </c>
      <c r="I2199">
        <f>VLOOKUP(A2199,'compiled works'!$A$6:$G$5503,7,0)</f>
        <v>2013</v>
      </c>
      <c r="J2199" t="str">
        <f>VLOOKUP(A2199,'compiled works'!$A$6:$K$5254,11,0)</f>
        <v>Piezofusion</v>
      </c>
      <c r="M2199" s="1"/>
    </row>
    <row r="2200" spans="1:13">
      <c r="A2200">
        <v>2346</v>
      </c>
      <c r="C2200" t="s">
        <v>4847</v>
      </c>
      <c r="D2200" t="s">
        <v>29</v>
      </c>
      <c r="F2200" t="s">
        <v>30139</v>
      </c>
      <c r="G2200">
        <f>VLOOKUP(A2200,'compiled works'!$A$6:$R$5503,18,0)</f>
        <v>107</v>
      </c>
      <c r="H2200" t="str">
        <f>VLOOKUP(A2200,'compiled works'!$A$6:$G$5503,7,0)&amp;D2200</f>
        <v>2013Yes</v>
      </c>
      <c r="I2200">
        <f>VLOOKUP(A2200,'compiled works'!$A$6:$G$5503,7,0)</f>
        <v>2013</v>
      </c>
      <c r="J2200" t="str">
        <f>VLOOKUP(A2200,'compiled works'!$A$6:$K$5254,11,0)</f>
        <v>Ti-D glow discharge</v>
      </c>
      <c r="M2200" s="1"/>
    </row>
    <row r="2201" spans="1:13">
      <c r="A2201">
        <v>433</v>
      </c>
      <c r="C2201" t="s">
        <v>18643</v>
      </c>
      <c r="D2201" t="s">
        <v>29</v>
      </c>
      <c r="F2201" t="s">
        <v>29910</v>
      </c>
      <c r="G2201">
        <f>VLOOKUP(A2201,'compiled works'!$A$6:$R$5503,18,0)</f>
        <v>8</v>
      </c>
      <c r="H2201" t="str">
        <f>VLOOKUP(A2201,'compiled works'!$A$6:$G$5503,7,0)&amp;D2201</f>
        <v>2013Yes</v>
      </c>
      <c r="I2201">
        <f>VLOOKUP(A2201,'compiled works'!$A$6:$G$5503,7,0)</f>
        <v>2013</v>
      </c>
      <c r="J2201" t="str">
        <f>VLOOKUP(A2201,'compiled works'!$A$6:$K$5254,11,0)</f>
        <v>W-H glow discharge</v>
      </c>
      <c r="M2201" s="1"/>
    </row>
    <row r="2202" spans="1:13">
      <c r="A2202">
        <v>653</v>
      </c>
      <c r="C2202" t="s">
        <v>1301</v>
      </c>
      <c r="D2202" t="s">
        <v>29</v>
      </c>
      <c r="F2202" t="s">
        <v>29943</v>
      </c>
      <c r="G2202">
        <f>VLOOKUP(A2202,'compiled works'!$A$6:$R$5503,18,0)</f>
        <v>80</v>
      </c>
      <c r="H2202" t="str">
        <f>VLOOKUP(A2202,'compiled works'!$A$6:$G$5503,7,0)&amp;D2202</f>
        <v>2014Yes</v>
      </c>
      <c r="I2202">
        <f>VLOOKUP(A2202,'compiled works'!$A$6:$G$5503,7,0)</f>
        <v>2014</v>
      </c>
      <c r="J2202" t="str">
        <f>VLOOKUP(A2202,'compiled works'!$A$6:$K$5254,11,0)</f>
        <v>Cavitation</v>
      </c>
      <c r="M2202" s="1"/>
    </row>
    <row r="2203" spans="1:13">
      <c r="A2203">
        <v>1864</v>
      </c>
      <c r="C2203" t="s">
        <v>1301</v>
      </c>
      <c r="D2203" t="s">
        <v>29</v>
      </c>
      <c r="F2203" t="s">
        <v>29943</v>
      </c>
      <c r="G2203">
        <f>VLOOKUP(A2203,'compiled works'!$A$6:$R$5503,18,0)</f>
        <v>80</v>
      </c>
      <c r="H2203" t="str">
        <f>VLOOKUP(A2203,'compiled works'!$A$6:$G$5503,7,0)&amp;D2203</f>
        <v>2014Yes</v>
      </c>
      <c r="I2203">
        <f>VLOOKUP(A2203,'compiled works'!$A$6:$G$5503,7,0)</f>
        <v>2014</v>
      </c>
      <c r="J2203" t="str">
        <f>VLOOKUP(A2203,'compiled works'!$A$6:$K$5254,11,0)</f>
        <v>Cavitation</v>
      </c>
      <c r="M2203" s="1"/>
    </row>
    <row r="2204" spans="1:13">
      <c r="A2204">
        <v>2313</v>
      </c>
      <c r="C2204" t="s">
        <v>18410</v>
      </c>
      <c r="D2204" t="s">
        <v>29</v>
      </c>
      <c r="F2204" t="s">
        <v>30136</v>
      </c>
      <c r="G2204">
        <f>VLOOKUP(A2204,'compiled works'!$A$6:$R$5503,18,0)</f>
        <v>195</v>
      </c>
      <c r="H2204" t="str">
        <f>VLOOKUP(A2204,'compiled works'!$A$6:$G$5503,7,0)&amp;D2204</f>
        <v>2014Yes</v>
      </c>
      <c r="I2204">
        <f>VLOOKUP(A2204,'compiled works'!$A$6:$G$5503,7,0)</f>
        <v>2014</v>
      </c>
      <c r="J2204" t="str">
        <f>VLOOKUP(A2204,'compiled works'!$A$6:$K$5254,11,0)</f>
        <v>Cs to Pr in Pd-D</v>
      </c>
      <c r="M2204" s="1"/>
    </row>
    <row r="2205" spans="1:13">
      <c r="A2205">
        <v>1043</v>
      </c>
      <c r="C2205" t="s">
        <v>5171</v>
      </c>
      <c r="D2205" t="s">
        <v>29</v>
      </c>
      <c r="F2205" t="s">
        <v>29815</v>
      </c>
      <c r="G2205">
        <f>VLOOKUP(A2205,'compiled works'!$A$6:$R$5503,18,0)</f>
        <v>48</v>
      </c>
      <c r="H2205" t="str">
        <f>VLOOKUP(A2205,'compiled works'!$A$6:$G$5503,7,0)&amp;D2205</f>
        <v>2014Yes</v>
      </c>
      <c r="I2205">
        <f>VLOOKUP(A2205,'compiled works'!$A$6:$G$5503,7,0)</f>
        <v>2014</v>
      </c>
      <c r="J2205" t="str">
        <f>VLOOKUP(A2205,'compiled works'!$A$6:$K$5254,11,0)</f>
        <v>Ni-H electrolysis</v>
      </c>
      <c r="M2205" s="1"/>
    </row>
    <row r="2206" spans="1:13">
      <c r="A2206">
        <v>2196</v>
      </c>
      <c r="C2206" t="s">
        <v>5171</v>
      </c>
      <c r="D2206" t="s">
        <v>29</v>
      </c>
      <c r="F2206" t="s">
        <v>29815</v>
      </c>
      <c r="G2206">
        <f>VLOOKUP(A2206,'compiled works'!$A$6:$R$5503,18,0)</f>
        <v>57</v>
      </c>
      <c r="H2206" t="str">
        <f>VLOOKUP(A2206,'compiled works'!$A$6:$G$5503,7,0)&amp;D2206</f>
        <v>2014Yes</v>
      </c>
      <c r="I2206">
        <f>VLOOKUP(A2206,'compiled works'!$A$6:$G$5503,7,0)</f>
        <v>2014</v>
      </c>
      <c r="J2206" t="str">
        <f>VLOOKUP(A2206,'compiled works'!$A$6:$K$5254,11,0)</f>
        <v>Ni-H electrolysis</v>
      </c>
      <c r="M2206" s="1"/>
    </row>
    <row r="2207" spans="1:13">
      <c r="A2207">
        <v>31</v>
      </c>
      <c r="C2207" t="s">
        <v>5171</v>
      </c>
      <c r="D2207" t="s">
        <v>29</v>
      </c>
      <c r="F2207" t="s">
        <v>29815</v>
      </c>
      <c r="G2207">
        <f>VLOOKUP(A2207,'compiled works'!$A$6:$R$5503,18,0)</f>
        <v>80</v>
      </c>
      <c r="H2207" t="str">
        <f>VLOOKUP(A2207,'compiled works'!$A$6:$G$5503,7,0)&amp;D2207</f>
        <v>2014Yes</v>
      </c>
      <c r="I2207">
        <f>VLOOKUP(A2207,'compiled works'!$A$6:$G$5503,7,0)</f>
        <v>2014</v>
      </c>
      <c r="J2207" t="str">
        <f>VLOOKUP(A2207,'compiled works'!$A$6:$K$5254,11,0)</f>
        <v>Ni-H electrolysis</v>
      </c>
      <c r="M2207" s="1"/>
    </row>
    <row r="2208" spans="1:13">
      <c r="A2208">
        <v>75</v>
      </c>
      <c r="C2208" t="s">
        <v>5171</v>
      </c>
      <c r="D2208" t="s">
        <v>29</v>
      </c>
      <c r="F2208" t="s">
        <v>29815</v>
      </c>
      <c r="G2208">
        <f>VLOOKUP(A2208,'compiled works'!$A$6:$R$5503,18,0)</f>
        <v>80</v>
      </c>
      <c r="H2208" t="str">
        <f>VLOOKUP(A2208,'compiled works'!$A$6:$G$5503,7,0)&amp;D2208</f>
        <v>2014Yes</v>
      </c>
      <c r="I2208">
        <f>VLOOKUP(A2208,'compiled works'!$A$6:$G$5503,7,0)</f>
        <v>2014</v>
      </c>
      <c r="J2208" t="str">
        <f>VLOOKUP(A2208,'compiled works'!$A$6:$K$5254,11,0)</f>
        <v>Ni-H electrolysis</v>
      </c>
      <c r="M2208" s="1"/>
    </row>
    <row r="2209" spans="1:13">
      <c r="A2209">
        <v>756</v>
      </c>
      <c r="C2209" t="s">
        <v>5171</v>
      </c>
      <c r="D2209" t="s">
        <v>18</v>
      </c>
      <c r="F2209" t="s">
        <v>29952</v>
      </c>
      <c r="G2209">
        <f>VLOOKUP(A2209,'compiled works'!$A$6:$R$5503,18,0)</f>
        <v>103</v>
      </c>
      <c r="H2209" t="str">
        <f>VLOOKUP(A2209,'compiled works'!$A$6:$G$5503,7,0)&amp;D2209</f>
        <v>2014No</v>
      </c>
      <c r="I2209">
        <f>VLOOKUP(A2209,'compiled works'!$A$6:$G$5503,7,0)</f>
        <v>2014</v>
      </c>
      <c r="J2209" t="str">
        <f>VLOOKUP(A2209,'compiled works'!$A$6:$K$5254,11,0)</f>
        <v>Ni-H electrolysis</v>
      </c>
      <c r="M2209" s="1"/>
    </row>
    <row r="2210" spans="1:13">
      <c r="A2210">
        <v>819</v>
      </c>
      <c r="C2210" t="s">
        <v>18103</v>
      </c>
      <c r="D2210" t="s">
        <v>29</v>
      </c>
      <c r="F2210" t="s">
        <v>29815</v>
      </c>
      <c r="G2210">
        <f>VLOOKUP(A2210,'compiled works'!$A$6:$R$5503,18,0)</f>
        <v>107</v>
      </c>
      <c r="H2210" t="str">
        <f>VLOOKUP(A2210,'compiled works'!$A$6:$G$5503,7,0)&amp;D2210</f>
        <v>2014Yes</v>
      </c>
      <c r="I2210">
        <f>VLOOKUP(A2210,'compiled works'!$A$6:$G$5503,7,0)</f>
        <v>2014</v>
      </c>
      <c r="J2210" t="str">
        <f>VLOOKUP(A2210,'compiled works'!$A$6:$K$5254,11,0)</f>
        <v>Ni-H gas load</v>
      </c>
      <c r="M2210" s="1"/>
    </row>
    <row r="2211" spans="1:13">
      <c r="A2211">
        <v>2110</v>
      </c>
      <c r="C2211" t="s">
        <v>18103</v>
      </c>
      <c r="D2211" t="s">
        <v>29</v>
      </c>
      <c r="F2211" t="s">
        <v>29815</v>
      </c>
      <c r="G2211">
        <f>VLOOKUP(A2211,'compiled works'!$A$6:$R$5503,18,0)</f>
        <v>107</v>
      </c>
      <c r="H2211" t="str">
        <f>VLOOKUP(A2211,'compiled works'!$A$6:$G$5503,7,0)&amp;D2211</f>
        <v>2014Yes</v>
      </c>
      <c r="I2211">
        <f>VLOOKUP(A2211,'compiled works'!$A$6:$G$5503,7,0)</f>
        <v>2014</v>
      </c>
      <c r="J2211" t="str">
        <f>VLOOKUP(A2211,'compiled works'!$A$6:$K$5254,11,0)</f>
        <v>Ni-H gas load</v>
      </c>
      <c r="M2211" s="1"/>
    </row>
    <row r="2212" spans="1:13">
      <c r="A2212">
        <v>1401</v>
      </c>
      <c r="C2212" t="s">
        <v>18103</v>
      </c>
      <c r="D2212" t="s">
        <v>29</v>
      </c>
      <c r="F2212" t="s">
        <v>29815</v>
      </c>
      <c r="G2212">
        <f>VLOOKUP(A2212,'compiled works'!$A$6:$R$5503,18,0)</f>
        <v>211</v>
      </c>
      <c r="H2212" t="str">
        <f>VLOOKUP(A2212,'compiled works'!$A$6:$G$5503,7,0)&amp;D2212</f>
        <v>2014Yes</v>
      </c>
      <c r="I2212">
        <f>VLOOKUP(A2212,'compiled works'!$A$6:$G$5503,7,0)</f>
        <v>2014</v>
      </c>
      <c r="J2212" t="str">
        <f>VLOOKUP(A2212,'compiled works'!$A$6:$K$5254,11,0)</f>
        <v>Ni-H gas load</v>
      </c>
      <c r="M2212" s="1"/>
    </row>
    <row r="2213" spans="1:13">
      <c r="A2213">
        <v>363</v>
      </c>
      <c r="C2213" t="s">
        <v>18103</v>
      </c>
      <c r="D2213" t="s">
        <v>29</v>
      </c>
      <c r="F2213" t="s">
        <v>29815</v>
      </c>
      <c r="G2213">
        <f>VLOOKUP(A2213,'compiled works'!$A$6:$R$5503,18,0)</f>
        <v>237</v>
      </c>
      <c r="H2213" t="str">
        <f>VLOOKUP(A2213,'compiled works'!$A$6:$G$5503,7,0)&amp;D2213</f>
        <v>2014Yes</v>
      </c>
      <c r="I2213">
        <f>VLOOKUP(A2213,'compiled works'!$A$6:$G$5503,7,0)</f>
        <v>2014</v>
      </c>
      <c r="J2213" t="str">
        <f>VLOOKUP(A2213,'compiled works'!$A$6:$K$5254,11,0)</f>
        <v>Ni-H gas load</v>
      </c>
      <c r="M2213" s="1"/>
    </row>
    <row r="2214" spans="1:13">
      <c r="A2214">
        <v>990</v>
      </c>
      <c r="C2214" t="s">
        <v>18103</v>
      </c>
      <c r="D2214" t="s">
        <v>29</v>
      </c>
      <c r="F2214" t="s">
        <v>29815</v>
      </c>
      <c r="G2214">
        <f>VLOOKUP(A2214,'compiled works'!$A$6:$R$5503,18,0)</f>
        <v>279</v>
      </c>
      <c r="H2214" t="str">
        <f>VLOOKUP(A2214,'compiled works'!$A$6:$G$5503,7,0)&amp;D2214</f>
        <v>2014Yes</v>
      </c>
      <c r="I2214">
        <f>VLOOKUP(A2214,'compiled works'!$A$6:$G$5503,7,0)</f>
        <v>2014</v>
      </c>
      <c r="J2214" t="str">
        <f>VLOOKUP(A2214,'compiled works'!$A$6:$K$5254,11,0)</f>
        <v>Ni-H gas load</v>
      </c>
      <c r="M2214" s="1"/>
    </row>
    <row r="2215" spans="1:13">
      <c r="A2215">
        <v>2722</v>
      </c>
      <c r="C2215" s="1" t="s">
        <v>18103</v>
      </c>
      <c r="D2215" s="1" t="s">
        <v>29</v>
      </c>
      <c r="E2215" s="1"/>
      <c r="F2215" t="s">
        <v>29815</v>
      </c>
      <c r="G2215">
        <f>VLOOKUP(A2215,'compiled works'!$A$6:$R$5503,18,0)</f>
        <v>340</v>
      </c>
      <c r="H2215" t="str">
        <f>VLOOKUP(A2215,'compiled works'!$A$6:$G$5503,7,0)&amp;D2215</f>
        <v>2014Yes</v>
      </c>
      <c r="I2215">
        <f>VLOOKUP(A2215,'compiled works'!$A$6:$G$5503,7,0)</f>
        <v>2014</v>
      </c>
      <c r="J2215" t="str">
        <f>VLOOKUP(A2215,'compiled works'!$A$6:$K$5254,11,0)</f>
        <v>Pd-D gas load, Ni-H gas load</v>
      </c>
      <c r="M2215" s="1"/>
    </row>
    <row r="2216" spans="1:13">
      <c r="A2216">
        <v>2715</v>
      </c>
      <c r="C2216" s="1" t="s">
        <v>43</v>
      </c>
      <c r="D2216" s="1" t="s">
        <v>29</v>
      </c>
      <c r="E2216" s="1"/>
      <c r="F2216" t="s">
        <v>29815</v>
      </c>
      <c r="G2216">
        <f>VLOOKUP(A2216,'compiled works'!$A$6:$R$5503,18,0)</f>
        <v>57</v>
      </c>
      <c r="H2216" t="str">
        <f>VLOOKUP(A2216,'compiled works'!$A$6:$G$5503,7,0)&amp;D2216</f>
        <v>2014Yes</v>
      </c>
      <c r="I2216">
        <f>VLOOKUP(A2216,'compiled works'!$A$6:$G$5503,7,0)</f>
        <v>2014</v>
      </c>
      <c r="J2216" t="str">
        <f>VLOOKUP(A2216,'compiled works'!$A$6:$K$5254,11,0)</f>
        <v>Ni-H gas loading</v>
      </c>
      <c r="M2216" s="1"/>
    </row>
    <row r="2217" spans="1:13">
      <c r="A2217">
        <v>2716</v>
      </c>
      <c r="C2217" s="1" t="s">
        <v>43</v>
      </c>
      <c r="D2217" s="1" t="s">
        <v>29</v>
      </c>
      <c r="E2217" s="1"/>
      <c r="F2217" t="s">
        <v>29815</v>
      </c>
      <c r="G2217">
        <f>VLOOKUP(A2217,'compiled works'!$A$6:$R$5503,18,0)</f>
        <v>57</v>
      </c>
      <c r="H2217" t="str">
        <f>VLOOKUP(A2217,'compiled works'!$A$6:$G$5503,7,0)&amp;D2217</f>
        <v>2014Yes</v>
      </c>
      <c r="I2217">
        <f>VLOOKUP(A2217,'compiled works'!$A$6:$G$5503,7,0)</f>
        <v>2014</v>
      </c>
      <c r="J2217" t="str">
        <f>VLOOKUP(A2217,'compiled works'!$A$6:$K$5254,11,0)</f>
        <v>Ni-H gas loading</v>
      </c>
      <c r="M2217" s="1"/>
    </row>
    <row r="2218" spans="1:13">
      <c r="A2218">
        <v>4984</v>
      </c>
      <c r="C2218" s="1" t="s">
        <v>43</v>
      </c>
      <c r="D2218" s="1" t="s">
        <v>29</v>
      </c>
      <c r="E2218" s="3"/>
      <c r="F2218" t="s">
        <v>29815</v>
      </c>
      <c r="G2218">
        <f>VLOOKUP(A2218,'compiled works'!$A$6:$R$5503,18,0)</f>
        <v>211</v>
      </c>
      <c r="H2218" t="str">
        <f>VLOOKUP(A2218,'compiled works'!$A$6:$G$5503,7,0)&amp;D2218</f>
        <v>2014Yes</v>
      </c>
      <c r="I2218">
        <f>VLOOKUP(A2218,'compiled works'!$A$6:$G$5503,7,0)</f>
        <v>2014</v>
      </c>
      <c r="J2218" t="str">
        <f>VLOOKUP(A2218,'compiled works'!$A$6:$K$5254,11,0)</f>
        <v>Ni-H gas loading</v>
      </c>
      <c r="M2218" s="1"/>
    </row>
    <row r="2219" spans="1:13">
      <c r="A2219">
        <v>2727</v>
      </c>
      <c r="C2219" s="1" t="s">
        <v>1991</v>
      </c>
      <c r="D2219" s="1" t="s">
        <v>29</v>
      </c>
      <c r="E2219" s="1"/>
      <c r="F2219" t="s">
        <v>29815</v>
      </c>
      <c r="G2219">
        <f>VLOOKUP(A2219,'compiled works'!$A$6:$R$5503,18,0)</f>
        <v>48</v>
      </c>
      <c r="H2219" t="str">
        <f>VLOOKUP(A2219,'compiled works'!$A$6:$G$5503,7,0)&amp;D2219</f>
        <v>2014Yes</v>
      </c>
      <c r="I2219">
        <f>VLOOKUP(A2219,'compiled works'!$A$6:$G$5503,7,0)</f>
        <v>2014</v>
      </c>
      <c r="J2219" t="str">
        <f>VLOOKUP(A2219,'compiled works'!$A$6:$K$5254,11,0)</f>
        <v>Ni-H glow discharge</v>
      </c>
      <c r="M2219" s="1"/>
    </row>
    <row r="2220" spans="1:13">
      <c r="A2220">
        <v>4980</v>
      </c>
      <c r="C2220" s="1" t="s">
        <v>17875</v>
      </c>
      <c r="D2220" s="1" t="s">
        <v>29</v>
      </c>
      <c r="E2220" s="3"/>
      <c r="F2220" t="s">
        <v>29815</v>
      </c>
      <c r="G2220">
        <f>VLOOKUP(A2220,'compiled works'!$A$6:$R$5503,18,0)</f>
        <v>97</v>
      </c>
      <c r="H2220" t="str">
        <f>VLOOKUP(A2220,'compiled works'!$A$6:$G$5503,7,0)&amp;D2220</f>
        <v>2014Yes</v>
      </c>
      <c r="I2220">
        <f>VLOOKUP(A2220,'compiled works'!$A$6:$G$5503,7,0)</f>
        <v>2014</v>
      </c>
      <c r="J2220" t="str">
        <f>VLOOKUP(A2220,'compiled works'!$A$6:$K$5254,11,0)</f>
        <v>Pd-D glow discharge, Pd-D plasma electrolysis, Ni-H plasma electrolysis,</v>
      </c>
      <c r="M2220" s="1"/>
    </row>
    <row r="2221" spans="1:13">
      <c r="A2221">
        <v>4982</v>
      </c>
      <c r="C2221" s="1" t="s">
        <v>17875</v>
      </c>
      <c r="D2221" s="1" t="s">
        <v>29</v>
      </c>
      <c r="E2221" s="3"/>
      <c r="F2221" t="s">
        <v>29815</v>
      </c>
      <c r="G2221">
        <f>VLOOKUP(A2221,'compiled works'!$A$6:$R$5503,18,0)</f>
        <v>211</v>
      </c>
      <c r="H2221" t="str">
        <f>VLOOKUP(A2221,'compiled works'!$A$6:$G$5503,7,0)&amp;D2221</f>
        <v>2014Yes</v>
      </c>
      <c r="I2221">
        <f>VLOOKUP(A2221,'compiled works'!$A$6:$G$5503,7,0)</f>
        <v>2014</v>
      </c>
      <c r="J2221" t="str">
        <f>VLOOKUP(A2221,'compiled works'!$A$6:$K$5254,11,0)</f>
        <v>Ni-H plasma electrolysis</v>
      </c>
      <c r="M2221" s="1"/>
    </row>
    <row r="2222" spans="1:13">
      <c r="A2222">
        <v>4988</v>
      </c>
      <c r="C2222" s="1" t="s">
        <v>17831</v>
      </c>
      <c r="D2222" s="1" t="s">
        <v>29</v>
      </c>
      <c r="E2222" s="3"/>
      <c r="F2222" t="s">
        <v>29815</v>
      </c>
      <c r="G2222">
        <f>VLOOKUP(A2222,'compiled works'!$A$6:$R$5503,18,0)</f>
        <v>275</v>
      </c>
      <c r="H2222" t="str">
        <f>VLOOKUP(A2222,'compiled works'!$A$6:$G$5503,7,0)&amp;D2222</f>
        <v>2014Yes</v>
      </c>
      <c r="I2222">
        <f>VLOOKUP(A2222,'compiled works'!$A$6:$G$5503,7,0)</f>
        <v>2014</v>
      </c>
      <c r="J2222" t="str">
        <f>VLOOKUP(A2222,'compiled works'!$A$6:$K$5254,11,0)</f>
        <v>Ni-H PVR</v>
      </c>
      <c r="M2222" s="1"/>
    </row>
    <row r="2223" spans="1:13">
      <c r="A2223">
        <v>1726</v>
      </c>
      <c r="C2223" t="s">
        <v>10100</v>
      </c>
      <c r="D2223" t="s">
        <v>29</v>
      </c>
      <c r="F2223" t="str">
        <f>VLOOKUP(A2223,'compiled works'!$A$6:$G$5503,7,0)&amp;MID(C2223,1,4)&amp;D2223</f>
        <v>2014OtheYes</v>
      </c>
      <c r="G2223">
        <f>VLOOKUP(A2223,'compiled works'!$A$6:$R$5503,18,0)</f>
        <v>182</v>
      </c>
      <c r="H2223" t="str">
        <f>VLOOKUP(A2223,'compiled works'!$A$6:$G$5503,7,0)&amp;D2223</f>
        <v>2014Yes</v>
      </c>
      <c r="I2223">
        <f>VLOOKUP(A2223,'compiled works'!$A$6:$G$5503,7,0)</f>
        <v>2014</v>
      </c>
      <c r="J2223" t="str">
        <f>VLOOKUP(A2223,'compiled works'!$A$6:$K$5254,11,0)</f>
        <v>Others</v>
      </c>
      <c r="M2223" s="1"/>
    </row>
    <row r="2224" spans="1:13">
      <c r="A2224">
        <v>4976</v>
      </c>
      <c r="C2224" t="s">
        <v>10100</v>
      </c>
      <c r="D2224" s="1" t="s">
        <v>29</v>
      </c>
      <c r="F2224" t="str">
        <f>VLOOKUP(A2224,'compiled works'!$A$6:$G$5503,7,0)&amp;MID(C2224,1,4)&amp;D2224</f>
        <v>2014OtheYes</v>
      </c>
      <c r="G2224">
        <f>VLOOKUP(A2224,'compiled works'!$A$6:$R$5503,18,0)</f>
        <v>211</v>
      </c>
      <c r="H2224" t="str">
        <f>VLOOKUP(A2224,'compiled works'!$A$6:$G$5503,7,0)&amp;D2224</f>
        <v>2014Yes</v>
      </c>
      <c r="I2224">
        <f>VLOOKUP(A2224,'compiled works'!$A$6:$G$5503,7,0)</f>
        <v>2014</v>
      </c>
      <c r="J2224" t="str">
        <f>VLOOKUP(A2224,'compiled works'!$A$6:$K$5254,11,0)</f>
        <v>Other</v>
      </c>
      <c r="M2224" s="1"/>
    </row>
    <row r="2225" spans="1:13">
      <c r="A2225">
        <v>4983</v>
      </c>
      <c r="C2225" t="s">
        <v>10100</v>
      </c>
      <c r="D2225" s="1" t="s">
        <v>29</v>
      </c>
      <c r="F2225" t="str">
        <f>VLOOKUP(A2225,'compiled works'!$A$6:$G$5503,7,0)&amp;MID(C2225,1,4)&amp;D2225</f>
        <v>2014OtheYes</v>
      </c>
      <c r="G2225">
        <f>VLOOKUP(A2225,'compiled works'!$A$6:$R$5503,18,0)</f>
        <v>211</v>
      </c>
      <c r="H2225" t="str">
        <f>VLOOKUP(A2225,'compiled works'!$A$6:$G$5503,7,0)&amp;D2225</f>
        <v>2014Yes</v>
      </c>
      <c r="I2225">
        <f>VLOOKUP(A2225,'compiled works'!$A$6:$G$5503,7,0)</f>
        <v>2014</v>
      </c>
      <c r="J2225" t="str">
        <f>VLOOKUP(A2225,'compiled works'!$A$6:$K$5254,11,0)</f>
        <v>Other</v>
      </c>
      <c r="M2225" s="1"/>
    </row>
    <row r="2226" spans="1:13">
      <c r="A2226">
        <v>2726</v>
      </c>
      <c r="C2226" t="s">
        <v>10100</v>
      </c>
      <c r="D2226" s="1" t="s">
        <v>29</v>
      </c>
      <c r="F2226" t="str">
        <f>VLOOKUP(A2226,'compiled works'!$A$6:$G$5503,7,0)&amp;MID(C2226,1,4)&amp;D2226</f>
        <v>2014OtheYes</v>
      </c>
      <c r="G2226">
        <f>VLOOKUP(A2226,'compiled works'!$A$6:$R$5503,18,0)</f>
        <v>238</v>
      </c>
      <c r="H2226" t="str">
        <f>VLOOKUP(A2226,'compiled works'!$A$6:$G$5503,7,0)&amp;D2226</f>
        <v>2014Yes</v>
      </c>
      <c r="I2226">
        <f>VLOOKUP(A2226,'compiled works'!$A$6:$G$5503,7,0)</f>
        <v>2014</v>
      </c>
      <c r="J2226" t="str">
        <f>VLOOKUP(A2226,'compiled works'!$A$6:$K$5254,11,0)</f>
        <v>Other</v>
      </c>
      <c r="M2226" s="1"/>
    </row>
    <row r="2227" spans="1:13">
      <c r="A2227">
        <v>1620</v>
      </c>
      <c r="C2227" t="s">
        <v>10100</v>
      </c>
      <c r="D2227" t="s">
        <v>29</v>
      </c>
      <c r="F2227" t="s">
        <v>30074</v>
      </c>
      <c r="G2227">
        <f>VLOOKUP(A2227,'compiled works'!$A$6:$R$5503,18,0)</f>
        <v>339</v>
      </c>
      <c r="H2227" t="str">
        <f>VLOOKUP(A2227,'compiled works'!$A$6:$G$5503,7,0)&amp;D2227</f>
        <v>2014Yes</v>
      </c>
      <c r="I2227">
        <f>VLOOKUP(A2227,'compiled works'!$A$6:$G$5503,7,0)</f>
        <v>2014</v>
      </c>
      <c r="J2227" t="str">
        <f>VLOOKUP(A2227,'compiled works'!$A$6:$K$5254,11,0)</f>
        <v>Others</v>
      </c>
      <c r="M2227" s="1"/>
    </row>
    <row r="2228" spans="1:13">
      <c r="A2228">
        <v>2009</v>
      </c>
      <c r="C2228" t="s">
        <v>298</v>
      </c>
      <c r="D2228" t="s">
        <v>29</v>
      </c>
      <c r="F2228" t="s">
        <v>29814</v>
      </c>
      <c r="G2228">
        <f>VLOOKUP(A2228,'compiled works'!$A$6:$R$5503,18,0)</f>
        <v>8</v>
      </c>
      <c r="H2228" t="str">
        <f>VLOOKUP(A2228,'compiled works'!$A$6:$G$5503,7,0)&amp;D2228</f>
        <v>2014Yes</v>
      </c>
      <c r="I2228">
        <f>VLOOKUP(A2228,'compiled works'!$A$6:$G$5503,7,0)</f>
        <v>2014</v>
      </c>
      <c r="J2228" t="str">
        <f>VLOOKUP(A2228,'compiled works'!$A$6:$K$5254,11,0)</f>
        <v>Pd-D electrolysis</v>
      </c>
      <c r="M2228" s="1"/>
    </row>
    <row r="2229" spans="1:13">
      <c r="A2229">
        <v>2218</v>
      </c>
      <c r="C2229" t="s">
        <v>298</v>
      </c>
      <c r="D2229" t="s">
        <v>29</v>
      </c>
      <c r="F2229" t="s">
        <v>29814</v>
      </c>
      <c r="G2229">
        <f>VLOOKUP(A2229,'compiled works'!$A$6:$R$5503,18,0)</f>
        <v>8</v>
      </c>
      <c r="H2229" t="str">
        <f>VLOOKUP(A2229,'compiled works'!$A$6:$G$5503,7,0)&amp;D2229</f>
        <v>2014Yes</v>
      </c>
      <c r="I2229">
        <f>VLOOKUP(A2229,'compiled works'!$A$6:$G$5503,7,0)</f>
        <v>2014</v>
      </c>
      <c r="J2229" t="str">
        <f>VLOOKUP(A2229,'compiled works'!$A$6:$K$5254,11,0)</f>
        <v>Pd-D electrolysis</v>
      </c>
      <c r="M2229" s="1"/>
    </row>
    <row r="2230" spans="1:13">
      <c r="A2230">
        <v>113</v>
      </c>
      <c r="C2230" t="s">
        <v>298</v>
      </c>
      <c r="D2230" t="s">
        <v>29</v>
      </c>
      <c r="F2230" t="s">
        <v>29814</v>
      </c>
      <c r="G2230">
        <f>VLOOKUP(A2230,'compiled works'!$A$6:$R$5503,18,0)</f>
        <v>9</v>
      </c>
      <c r="H2230" t="str">
        <f>VLOOKUP(A2230,'compiled works'!$A$6:$G$5503,7,0)&amp;D2230</f>
        <v>2014Yes</v>
      </c>
      <c r="I2230">
        <f>VLOOKUP(A2230,'compiled works'!$A$6:$G$5503,7,0)</f>
        <v>2014</v>
      </c>
      <c r="J2230" t="str">
        <f>VLOOKUP(A2230,'compiled works'!$A$6:$K$5254,11,0)</f>
        <v>Pd-D electrolysis</v>
      </c>
      <c r="M2230" s="1"/>
    </row>
    <row r="2231" spans="1:13">
      <c r="A2231">
        <v>181</v>
      </c>
      <c r="C2231" t="s">
        <v>298</v>
      </c>
      <c r="D2231" t="s">
        <v>29</v>
      </c>
      <c r="F2231" t="s">
        <v>29814</v>
      </c>
      <c r="G2231">
        <f>VLOOKUP(A2231,'compiled works'!$A$6:$R$5503,18,0)</f>
        <v>9</v>
      </c>
      <c r="H2231" t="str">
        <f>VLOOKUP(A2231,'compiled works'!$A$6:$G$5503,7,0)&amp;D2231</f>
        <v>2014Yes</v>
      </c>
      <c r="I2231">
        <f>VLOOKUP(A2231,'compiled works'!$A$6:$G$5503,7,0)</f>
        <v>2014</v>
      </c>
      <c r="J2231" t="str">
        <f>VLOOKUP(A2231,'compiled works'!$A$6:$K$5254,11,0)</f>
        <v>Pd-D electrolysis</v>
      </c>
      <c r="M2231" s="1"/>
    </row>
    <row r="2232" spans="1:13">
      <c r="A2232">
        <v>2221</v>
      </c>
      <c r="C2232" t="s">
        <v>298</v>
      </c>
      <c r="D2232" t="s">
        <v>29</v>
      </c>
      <c r="F2232" t="s">
        <v>29814</v>
      </c>
      <c r="G2232">
        <f>VLOOKUP(A2232,'compiled works'!$A$6:$R$5503,18,0)</f>
        <v>31</v>
      </c>
      <c r="H2232" t="str">
        <f>VLOOKUP(A2232,'compiled works'!$A$6:$G$5503,7,0)&amp;D2232</f>
        <v>2014Yes</v>
      </c>
      <c r="I2232">
        <f>VLOOKUP(A2232,'compiled works'!$A$6:$G$5503,7,0)</f>
        <v>2014</v>
      </c>
      <c r="J2232" t="str">
        <f>VLOOKUP(A2232,'compiled works'!$A$6:$K$5254,11,0)</f>
        <v>Pd-D electrolysis</v>
      </c>
      <c r="M2232" s="1"/>
    </row>
    <row r="2233" spans="1:13">
      <c r="A2233">
        <v>31</v>
      </c>
      <c r="C2233" t="s">
        <v>298</v>
      </c>
      <c r="D2233" t="s">
        <v>29</v>
      </c>
      <c r="F2233" t="s">
        <v>29814</v>
      </c>
      <c r="G2233">
        <f>VLOOKUP(A2233,'compiled works'!$A$6:$R$5503,18,0)</f>
        <v>80</v>
      </c>
      <c r="H2233" t="str">
        <f>VLOOKUP(A2233,'compiled works'!$A$6:$G$5503,7,0)&amp;D2233</f>
        <v>2014Yes</v>
      </c>
      <c r="I2233">
        <f>VLOOKUP(A2233,'compiled works'!$A$6:$G$5503,7,0)</f>
        <v>2014</v>
      </c>
      <c r="J2233" t="str">
        <f>VLOOKUP(A2233,'compiled works'!$A$6:$K$5254,11,0)</f>
        <v>Ni-H electrolysis</v>
      </c>
      <c r="M2233" s="1"/>
    </row>
    <row r="2234" spans="1:13">
      <c r="A2234">
        <v>75</v>
      </c>
      <c r="C2234" t="s">
        <v>298</v>
      </c>
      <c r="D2234" t="s">
        <v>29</v>
      </c>
      <c r="F2234" t="s">
        <v>29814</v>
      </c>
      <c r="G2234">
        <f>VLOOKUP(A2234,'compiled works'!$A$6:$R$5503,18,0)</f>
        <v>80</v>
      </c>
      <c r="H2234" t="str">
        <f>VLOOKUP(A2234,'compiled works'!$A$6:$G$5503,7,0)&amp;D2234</f>
        <v>2014Yes</v>
      </c>
      <c r="I2234">
        <f>VLOOKUP(A2234,'compiled works'!$A$6:$G$5503,7,0)</f>
        <v>2014</v>
      </c>
      <c r="J2234" t="str">
        <f>VLOOKUP(A2234,'compiled works'!$A$6:$K$5254,11,0)</f>
        <v>Ni-H electrolysis</v>
      </c>
      <c r="M2234" s="1"/>
    </row>
    <row r="2235" spans="1:13">
      <c r="A2235">
        <v>986</v>
      </c>
      <c r="C2235" t="s">
        <v>298</v>
      </c>
      <c r="D2235" t="s">
        <v>29</v>
      </c>
      <c r="F2235" t="s">
        <v>29814</v>
      </c>
      <c r="G2235">
        <f>VLOOKUP(A2235,'compiled works'!$A$6:$R$5503,18,0)</f>
        <v>103</v>
      </c>
      <c r="H2235" t="str">
        <f>VLOOKUP(A2235,'compiled works'!$A$6:$G$5503,7,0)&amp;D2235</f>
        <v>2014Yes</v>
      </c>
      <c r="I2235">
        <f>VLOOKUP(A2235,'compiled works'!$A$6:$G$5503,7,0)</f>
        <v>2014</v>
      </c>
      <c r="J2235" t="str">
        <f>VLOOKUP(A2235,'compiled works'!$A$6:$K$5254,11,0)</f>
        <v>Pd-D electrolysis</v>
      </c>
      <c r="M2235" s="1"/>
    </row>
    <row r="2236" spans="1:13">
      <c r="A2236">
        <v>1682</v>
      </c>
      <c r="C2236" t="s">
        <v>298</v>
      </c>
      <c r="D2236" t="s">
        <v>29</v>
      </c>
      <c r="F2236" t="s">
        <v>29814</v>
      </c>
      <c r="G2236">
        <f>VLOOKUP(A2236,'compiled works'!$A$6:$R$5503,18,0)</f>
        <v>171</v>
      </c>
      <c r="H2236" t="str">
        <f>VLOOKUP(A2236,'compiled works'!$A$6:$G$5503,7,0)&amp;D2236</f>
        <v>2014Yes</v>
      </c>
      <c r="I2236">
        <f>VLOOKUP(A2236,'compiled works'!$A$6:$G$5503,7,0)</f>
        <v>2014</v>
      </c>
      <c r="J2236" t="str">
        <f>VLOOKUP(A2236,'compiled works'!$A$6:$K$5254,11,0)</f>
        <v>Pd-D electrolysis</v>
      </c>
      <c r="M2236" s="1"/>
    </row>
    <row r="2237" spans="1:13">
      <c r="A2237">
        <v>2295</v>
      </c>
      <c r="C2237" t="s">
        <v>298</v>
      </c>
      <c r="D2237" t="s">
        <v>29</v>
      </c>
      <c r="F2237" t="s">
        <v>29814</v>
      </c>
      <c r="G2237">
        <f>VLOOKUP(A2237,'compiled works'!$A$6:$R$5503,18,0)</f>
        <v>223</v>
      </c>
      <c r="H2237" t="str">
        <f>VLOOKUP(A2237,'compiled works'!$A$6:$G$5503,7,0)&amp;D2237</f>
        <v>2014Yes</v>
      </c>
      <c r="I2237">
        <f>VLOOKUP(A2237,'compiled works'!$A$6:$G$5503,7,0)</f>
        <v>2014</v>
      </c>
      <c r="J2237" t="str">
        <f>VLOOKUP(A2237,'compiled works'!$A$6:$K$5254,11,0)</f>
        <v>Pd-D electrolysis</v>
      </c>
      <c r="M2237" s="1"/>
    </row>
    <row r="2238" spans="1:13">
      <c r="A2238">
        <v>125</v>
      </c>
      <c r="C2238" t="s">
        <v>1426</v>
      </c>
      <c r="D2238" t="s">
        <v>29</v>
      </c>
      <c r="F2238" t="s">
        <v>29814</v>
      </c>
      <c r="G2238">
        <f>VLOOKUP(A2238,'compiled works'!$A$6:$R$5503,18,0)</f>
        <v>12</v>
      </c>
      <c r="H2238" t="str">
        <f>VLOOKUP(A2238,'compiled works'!$A$6:$G$5503,7,0)&amp;D2238</f>
        <v>2014Yes</v>
      </c>
      <c r="I2238">
        <f>VLOOKUP(A2238,'compiled works'!$A$6:$G$5503,7,0)</f>
        <v>2014</v>
      </c>
      <c r="J2238" t="str">
        <f>VLOOKUP(A2238,'compiled works'!$A$6:$K$5254,11,0)</f>
        <v>Pd-D gas load</v>
      </c>
      <c r="M2238" s="1"/>
    </row>
    <row r="2239" spans="1:13">
      <c r="A2239">
        <v>1115</v>
      </c>
      <c r="C2239" t="s">
        <v>1426</v>
      </c>
      <c r="D2239" t="s">
        <v>29</v>
      </c>
      <c r="F2239" t="s">
        <v>29814</v>
      </c>
      <c r="G2239">
        <f>VLOOKUP(A2239,'compiled works'!$A$6:$R$5503,18,0)</f>
        <v>12</v>
      </c>
      <c r="H2239" t="str">
        <f>VLOOKUP(A2239,'compiled works'!$A$6:$G$5503,7,0)&amp;D2239</f>
        <v>2014Yes</v>
      </c>
      <c r="I2239">
        <f>VLOOKUP(A2239,'compiled works'!$A$6:$G$5503,7,0)</f>
        <v>2014</v>
      </c>
      <c r="J2239" t="str">
        <f>VLOOKUP(A2239,'compiled works'!$A$6:$K$5254,11,0)</f>
        <v>Pd-D gas load</v>
      </c>
      <c r="M2239" s="1"/>
    </row>
    <row r="2240" spans="1:13">
      <c r="A2240">
        <v>510</v>
      </c>
      <c r="C2240" t="s">
        <v>1426</v>
      </c>
      <c r="D2240" t="s">
        <v>29</v>
      </c>
      <c r="F2240" t="s">
        <v>29814</v>
      </c>
      <c r="G2240">
        <f>VLOOKUP(A2240,'compiled works'!$A$6:$R$5503,18,0)</f>
        <v>22</v>
      </c>
      <c r="H2240" t="str">
        <f>VLOOKUP(A2240,'compiled works'!$A$6:$G$5503,7,0)&amp;D2240</f>
        <v>2014Yes</v>
      </c>
      <c r="I2240">
        <f>VLOOKUP(A2240,'compiled works'!$A$6:$G$5503,7,0)</f>
        <v>2014</v>
      </c>
      <c r="J2240" t="str">
        <f>VLOOKUP(A2240,'compiled works'!$A$6:$K$5254,11,0)</f>
        <v>Pd-D gas load</v>
      </c>
      <c r="M2240" s="1"/>
    </row>
    <row r="2241" spans="1:13">
      <c r="A2241">
        <v>1042</v>
      </c>
      <c r="C2241" t="s">
        <v>1426</v>
      </c>
      <c r="D2241" t="s">
        <v>29</v>
      </c>
      <c r="F2241" t="s">
        <v>29814</v>
      </c>
      <c r="G2241">
        <f>VLOOKUP(A2241,'compiled works'!$A$6:$R$5503,18,0)</f>
        <v>80</v>
      </c>
      <c r="H2241" t="str">
        <f>VLOOKUP(A2241,'compiled works'!$A$6:$G$5503,7,0)&amp;D2241</f>
        <v>2014Yes</v>
      </c>
      <c r="I2241">
        <f>VLOOKUP(A2241,'compiled works'!$A$6:$G$5503,7,0)</f>
        <v>2014</v>
      </c>
      <c r="J2241" t="str">
        <f>VLOOKUP(A2241,'compiled works'!$A$6:$K$5254,11,0)</f>
        <v>Pd-D gas load</v>
      </c>
      <c r="M2241" s="1"/>
    </row>
    <row r="2242" spans="1:13">
      <c r="A2242">
        <v>2713</v>
      </c>
      <c r="C2242" s="1" t="s">
        <v>1426</v>
      </c>
      <c r="D2242" s="1" t="s">
        <v>29</v>
      </c>
      <c r="E2242" s="1"/>
      <c r="F2242" t="s">
        <v>29814</v>
      </c>
      <c r="G2242">
        <f>VLOOKUP(A2242,'compiled works'!$A$6:$R$5503,18,0)</f>
        <v>103</v>
      </c>
      <c r="H2242" t="str">
        <f>VLOOKUP(A2242,'compiled works'!$A$6:$G$5503,7,0)&amp;D2242</f>
        <v>2014Yes</v>
      </c>
      <c r="I2242">
        <f>VLOOKUP(A2242,'compiled works'!$A$6:$G$5503,7,0)</f>
        <v>2014</v>
      </c>
      <c r="J2242" t="str">
        <f>VLOOKUP(A2242,'compiled works'!$A$6:$K$5254,11,0)</f>
        <v>Pd-D gas load</v>
      </c>
      <c r="M2242" s="1"/>
    </row>
    <row r="2243" spans="1:13">
      <c r="A2243">
        <v>751</v>
      </c>
      <c r="C2243" t="s">
        <v>1426</v>
      </c>
      <c r="D2243" t="s">
        <v>29</v>
      </c>
      <c r="F2243" t="s">
        <v>29814</v>
      </c>
      <c r="G2243">
        <f>VLOOKUP(A2243,'compiled works'!$A$6:$R$5503,18,0)</f>
        <v>107</v>
      </c>
      <c r="H2243" t="str">
        <f>VLOOKUP(A2243,'compiled works'!$A$6:$G$5503,7,0)&amp;D2243</f>
        <v>2014Yes</v>
      </c>
      <c r="I2243">
        <f>VLOOKUP(A2243,'compiled works'!$A$6:$G$5503,7,0)</f>
        <v>2014</v>
      </c>
      <c r="J2243" t="str">
        <f>VLOOKUP(A2243,'compiled works'!$A$6:$K$5254,11,0)</f>
        <v>Pd-D gas load</v>
      </c>
      <c r="M2243" s="1"/>
    </row>
    <row r="2244" spans="1:13">
      <c r="A2244">
        <v>1665</v>
      </c>
      <c r="C2244" t="s">
        <v>1426</v>
      </c>
      <c r="D2244" t="s">
        <v>29</v>
      </c>
      <c r="F2244" t="s">
        <v>29814</v>
      </c>
      <c r="G2244">
        <f>VLOOKUP(A2244,'compiled works'!$A$6:$R$5503,18,0)</f>
        <v>152</v>
      </c>
      <c r="H2244" t="str">
        <f>VLOOKUP(A2244,'compiled works'!$A$6:$G$5503,7,0)&amp;D2244</f>
        <v>2014Yes</v>
      </c>
      <c r="I2244">
        <f>VLOOKUP(A2244,'compiled works'!$A$6:$G$5503,7,0)</f>
        <v>2014</v>
      </c>
      <c r="J2244" t="str">
        <f>VLOOKUP(A2244,'compiled works'!$A$6:$K$5254,11,0)</f>
        <v>Pd-D gas load</v>
      </c>
      <c r="M2244" s="1"/>
    </row>
    <row r="2245" spans="1:13">
      <c r="A2245">
        <v>1826</v>
      </c>
      <c r="C2245" t="s">
        <v>1426</v>
      </c>
      <c r="D2245" t="s">
        <v>29</v>
      </c>
      <c r="F2245" t="s">
        <v>29814</v>
      </c>
      <c r="G2245">
        <f>VLOOKUP(A2245,'compiled works'!$A$6:$R$5503,18,0)</f>
        <v>190</v>
      </c>
      <c r="H2245" t="str">
        <f>VLOOKUP(A2245,'compiled works'!$A$6:$G$5503,7,0)&amp;D2245</f>
        <v>2014Yes</v>
      </c>
      <c r="I2245">
        <f>VLOOKUP(A2245,'compiled works'!$A$6:$G$5503,7,0)</f>
        <v>2014</v>
      </c>
      <c r="J2245" t="str">
        <f>VLOOKUP(A2245,'compiled works'!$A$6:$K$5254,11,0)</f>
        <v>Pd-D gas load</v>
      </c>
      <c r="M2245" s="1"/>
    </row>
    <row r="2246" spans="1:13">
      <c r="A2246">
        <v>108</v>
      </c>
      <c r="C2246" t="s">
        <v>1426</v>
      </c>
      <c r="D2246" t="s">
        <v>29</v>
      </c>
      <c r="F2246" t="s">
        <v>29814</v>
      </c>
      <c r="G2246">
        <f>VLOOKUP(A2246,'compiled works'!$A$6:$R$5503,18,0)</f>
        <v>195</v>
      </c>
      <c r="H2246" t="str">
        <f>VLOOKUP(A2246,'compiled works'!$A$6:$G$5503,7,0)&amp;D2246</f>
        <v>2014Yes</v>
      </c>
      <c r="I2246">
        <f>VLOOKUP(A2246,'compiled works'!$A$6:$G$5503,7,0)</f>
        <v>2014</v>
      </c>
      <c r="J2246" t="str">
        <f>VLOOKUP(A2246,'compiled works'!$A$6:$K$5254,11,0)</f>
        <v>Pd-D gas load</v>
      </c>
      <c r="M2246" s="1"/>
    </row>
    <row r="2247" spans="1:13">
      <c r="A2247">
        <v>639</v>
      </c>
      <c r="C2247" t="s">
        <v>1426</v>
      </c>
      <c r="D2247" t="s">
        <v>29</v>
      </c>
      <c r="F2247" t="s">
        <v>29814</v>
      </c>
      <c r="G2247">
        <f>VLOOKUP(A2247,'compiled works'!$A$6:$R$5503,18,0)</f>
        <v>218</v>
      </c>
      <c r="H2247" t="str">
        <f>VLOOKUP(A2247,'compiled works'!$A$6:$G$5503,7,0)&amp;D2247</f>
        <v>2014Yes</v>
      </c>
      <c r="I2247">
        <f>VLOOKUP(A2247,'compiled works'!$A$6:$G$5503,7,0)</f>
        <v>2014</v>
      </c>
      <c r="J2247" t="str">
        <f>VLOOKUP(A2247,'compiled works'!$A$6:$K$5254,11,0)</f>
        <v>Pd-D gas load</v>
      </c>
      <c r="M2247" s="1"/>
    </row>
    <row r="2248" spans="1:13">
      <c r="A2248">
        <v>700</v>
      </c>
      <c r="C2248" t="s">
        <v>1426</v>
      </c>
      <c r="D2248" t="s">
        <v>29</v>
      </c>
      <c r="F2248" t="s">
        <v>29814</v>
      </c>
      <c r="G2248">
        <f>VLOOKUP(A2248,'compiled works'!$A$6:$R$5503,18,0)</f>
        <v>221</v>
      </c>
      <c r="H2248" t="str">
        <f>VLOOKUP(A2248,'compiled works'!$A$6:$G$5503,7,0)&amp;D2248</f>
        <v>2014Yes</v>
      </c>
      <c r="I2248">
        <f>VLOOKUP(A2248,'compiled works'!$A$6:$G$5503,7,0)</f>
        <v>2014</v>
      </c>
      <c r="J2248" t="str">
        <f>VLOOKUP(A2248,'compiled works'!$A$6:$K$5254,11,0)</f>
        <v>Pd-D gas load</v>
      </c>
      <c r="M2248" s="1"/>
    </row>
    <row r="2249" spans="1:13">
      <c r="A2249">
        <v>1397</v>
      </c>
      <c r="C2249" t="s">
        <v>1426</v>
      </c>
      <c r="D2249" t="s">
        <v>29</v>
      </c>
      <c r="F2249" t="s">
        <v>29814</v>
      </c>
      <c r="G2249">
        <f>VLOOKUP(A2249,'compiled works'!$A$6:$R$5503,18,0)</f>
        <v>331</v>
      </c>
      <c r="H2249" t="str">
        <f>VLOOKUP(A2249,'compiled works'!$A$6:$G$5503,7,0)&amp;D2249</f>
        <v>2014Yes</v>
      </c>
      <c r="I2249">
        <f>VLOOKUP(A2249,'compiled works'!$A$6:$G$5503,7,0)</f>
        <v>2014</v>
      </c>
      <c r="J2249" t="str">
        <f>VLOOKUP(A2249,'compiled works'!$A$6:$K$5254,11,0)</f>
        <v>Pd-D gas load</v>
      </c>
      <c r="M2249" s="1"/>
    </row>
    <row r="2250" spans="1:13">
      <c r="A2250">
        <v>2728</v>
      </c>
      <c r="C2250" s="1" t="s">
        <v>1426</v>
      </c>
      <c r="D2250" s="1" t="s">
        <v>29</v>
      </c>
      <c r="E2250" s="1"/>
      <c r="F2250" t="s">
        <v>29814</v>
      </c>
      <c r="G2250">
        <f>VLOOKUP(A2250,'compiled works'!$A$6:$R$5503,18,0)</f>
        <v>331</v>
      </c>
      <c r="H2250" t="str">
        <f>VLOOKUP(A2250,'compiled works'!$A$6:$G$5503,7,0)&amp;D2250</f>
        <v>2014Yes</v>
      </c>
      <c r="I2250">
        <f>VLOOKUP(A2250,'compiled works'!$A$6:$G$5503,7,0)</f>
        <v>2014</v>
      </c>
      <c r="J2250" t="str">
        <f>VLOOKUP(A2250,'compiled works'!$A$6:$K$5254,11,0)</f>
        <v>Pd-D gas load</v>
      </c>
      <c r="M2250" s="1"/>
    </row>
    <row r="2251" spans="1:13">
      <c r="A2251">
        <v>2722</v>
      </c>
      <c r="C2251" s="1" t="s">
        <v>1426</v>
      </c>
      <c r="D2251" s="1" t="s">
        <v>29</v>
      </c>
      <c r="E2251" s="1"/>
      <c r="F2251" t="s">
        <v>29814</v>
      </c>
      <c r="G2251">
        <f>VLOOKUP(A2251,'compiled works'!$A$6:$R$5503,18,0)</f>
        <v>340</v>
      </c>
      <c r="H2251" t="str">
        <f>VLOOKUP(A2251,'compiled works'!$A$6:$G$5503,7,0)&amp;D2251</f>
        <v>2014Yes</v>
      </c>
      <c r="I2251">
        <f>VLOOKUP(A2251,'compiled works'!$A$6:$G$5503,7,0)</f>
        <v>2014</v>
      </c>
      <c r="J2251" t="str">
        <f>VLOOKUP(A2251,'compiled works'!$A$6:$K$5254,11,0)</f>
        <v>Pd-D gas load, Ni-H gas load</v>
      </c>
      <c r="M2251" s="1"/>
    </row>
    <row r="2252" spans="1:13">
      <c r="A2252">
        <v>2730</v>
      </c>
      <c r="C2252" s="1" t="s">
        <v>36</v>
      </c>
      <c r="D2252" s="1" t="s">
        <v>29</v>
      </c>
      <c r="E2252" s="1"/>
      <c r="F2252" t="s">
        <v>29814</v>
      </c>
      <c r="G2252">
        <f>VLOOKUP(A2252,'compiled works'!$A$6:$R$5503,18,0)</f>
        <v>12</v>
      </c>
      <c r="H2252" t="str">
        <f>VLOOKUP(A2252,'compiled works'!$A$6:$G$5503,7,0)&amp;D2252</f>
        <v>2014Yes</v>
      </c>
      <c r="I2252">
        <f>VLOOKUP(A2252,'compiled works'!$A$6:$G$5503,7,0)</f>
        <v>2014</v>
      </c>
      <c r="J2252" t="str">
        <f>VLOOKUP(A2252,'compiled works'!$A$6:$K$5254,11,0)</f>
        <v>Pd-D gas loading</v>
      </c>
      <c r="M2252" s="1"/>
    </row>
    <row r="2253" spans="1:13">
      <c r="A2253">
        <v>2731</v>
      </c>
      <c r="C2253" s="1" t="s">
        <v>36</v>
      </c>
      <c r="D2253" s="1" t="s">
        <v>29</v>
      </c>
      <c r="E2253" s="1"/>
      <c r="F2253" t="s">
        <v>29814</v>
      </c>
      <c r="G2253">
        <f>VLOOKUP(A2253,'compiled works'!$A$6:$R$5503,18,0)</f>
        <v>12</v>
      </c>
      <c r="H2253" t="str">
        <f>VLOOKUP(A2253,'compiled works'!$A$6:$G$5503,7,0)&amp;D2253</f>
        <v>2014Yes</v>
      </c>
      <c r="I2253">
        <f>VLOOKUP(A2253,'compiled works'!$A$6:$G$5503,7,0)</f>
        <v>2014</v>
      </c>
      <c r="J2253" t="str">
        <f>VLOOKUP(A2253,'compiled works'!$A$6:$K$5254,11,0)</f>
        <v>Pd-D gas loading</v>
      </c>
      <c r="M2253" s="1"/>
    </row>
    <row r="2254" spans="1:13">
      <c r="A2254">
        <v>2732</v>
      </c>
      <c r="C2254" s="1" t="s">
        <v>36</v>
      </c>
      <c r="D2254" s="1" t="s">
        <v>29</v>
      </c>
      <c r="E2254" s="1"/>
      <c r="F2254" t="s">
        <v>29814</v>
      </c>
      <c r="G2254">
        <f>VLOOKUP(A2254,'compiled works'!$A$6:$R$5503,18,0)</f>
        <v>12</v>
      </c>
      <c r="H2254" t="str">
        <f>VLOOKUP(A2254,'compiled works'!$A$6:$G$5503,7,0)&amp;D2254</f>
        <v>2014Yes</v>
      </c>
      <c r="I2254">
        <f>VLOOKUP(A2254,'compiled works'!$A$6:$G$5503,7,0)</f>
        <v>2014</v>
      </c>
      <c r="J2254" t="str">
        <f>VLOOKUP(A2254,'compiled works'!$A$6:$K$5254,11,0)</f>
        <v>Pd-D gas loading</v>
      </c>
      <c r="M2254" s="1"/>
    </row>
    <row r="2255" spans="1:13">
      <c r="A2255">
        <v>668</v>
      </c>
      <c r="C2255" t="s">
        <v>605</v>
      </c>
      <c r="D2255" t="s">
        <v>29</v>
      </c>
      <c r="F2255" t="s">
        <v>29814</v>
      </c>
      <c r="G2255">
        <f>VLOOKUP(A2255,'compiled works'!$A$6:$R$5503,18,0)</f>
        <v>48</v>
      </c>
      <c r="H2255" t="str">
        <f>VLOOKUP(A2255,'compiled works'!$A$6:$G$5503,7,0)&amp;D2255</f>
        <v>2014Yes</v>
      </c>
      <c r="I2255">
        <f>VLOOKUP(A2255,'compiled works'!$A$6:$G$5503,7,0)</f>
        <v>2014</v>
      </c>
      <c r="J2255" t="str">
        <f>VLOOKUP(A2255,'compiled works'!$A$6:$K$5254,11,0)</f>
        <v>Pd-D glow discharge</v>
      </c>
      <c r="M2255" s="1"/>
    </row>
    <row r="2256" spans="1:13">
      <c r="A2256">
        <v>1173</v>
      </c>
      <c r="C2256" t="s">
        <v>605</v>
      </c>
      <c r="D2256" t="s">
        <v>29</v>
      </c>
      <c r="F2256" t="s">
        <v>29814</v>
      </c>
      <c r="G2256">
        <f>VLOOKUP(A2256,'compiled works'!$A$6:$R$5503,18,0)</f>
        <v>48</v>
      </c>
      <c r="H2256" t="str">
        <f>VLOOKUP(A2256,'compiled works'!$A$6:$G$5503,7,0)&amp;D2256</f>
        <v>2014Yes</v>
      </c>
      <c r="I2256">
        <f>VLOOKUP(A2256,'compiled works'!$A$6:$G$5503,7,0)</f>
        <v>2014</v>
      </c>
      <c r="J2256" t="str">
        <f>VLOOKUP(A2256,'compiled works'!$A$6:$K$5254,11,0)</f>
        <v>Pd-D glow discharge</v>
      </c>
    </row>
    <row r="2257" spans="1:10">
      <c r="A2257">
        <v>4980</v>
      </c>
      <c r="C2257" s="1" t="s">
        <v>605</v>
      </c>
      <c r="D2257" s="1" t="s">
        <v>29</v>
      </c>
      <c r="E2257" s="1"/>
      <c r="F2257" t="s">
        <v>29814</v>
      </c>
      <c r="G2257">
        <f>VLOOKUP(A2257,'compiled works'!$A$6:$R$5503,18,0)</f>
        <v>97</v>
      </c>
      <c r="H2257" t="str">
        <f>VLOOKUP(A2257,'compiled works'!$A$6:$G$5503,7,0)&amp;D2257</f>
        <v>2014Yes</v>
      </c>
      <c r="I2257">
        <f>VLOOKUP(A2257,'compiled works'!$A$6:$G$5503,7,0)</f>
        <v>2014</v>
      </c>
      <c r="J2257" t="str">
        <f>VLOOKUP(A2257,'compiled works'!$A$6:$K$5254,11,0)</f>
        <v>Pd-D glow discharge, Pd-D plasma electrolysis, Ni-H plasma electrolysis,</v>
      </c>
    </row>
    <row r="2258" spans="1:10">
      <c r="A2258">
        <v>4980</v>
      </c>
      <c r="C2258" s="1" t="s">
        <v>18077</v>
      </c>
      <c r="D2258" s="1" t="s">
        <v>29</v>
      </c>
      <c r="E2258" s="1"/>
      <c r="F2258" t="s">
        <v>29814</v>
      </c>
      <c r="G2258">
        <f>VLOOKUP(A2258,'compiled works'!$A$6:$R$5503,18,0)</f>
        <v>97</v>
      </c>
      <c r="H2258" t="str">
        <f>VLOOKUP(A2258,'compiled works'!$A$6:$G$5503,7,0)&amp;D2258</f>
        <v>2014Yes</v>
      </c>
      <c r="I2258">
        <f>VLOOKUP(A2258,'compiled works'!$A$6:$G$5503,7,0)</f>
        <v>2014</v>
      </c>
      <c r="J2258" t="str">
        <f>VLOOKUP(A2258,'compiled works'!$A$6:$K$5254,11,0)</f>
        <v>Pd-D glow discharge, Pd-D plasma electrolysis, Ni-H plasma electrolysis,</v>
      </c>
    </row>
    <row r="2259" spans="1:10">
      <c r="A2259">
        <v>1347</v>
      </c>
      <c r="C2259" t="s">
        <v>1929</v>
      </c>
      <c r="D2259" t="s">
        <v>29</v>
      </c>
      <c r="F2259" t="s">
        <v>30033</v>
      </c>
      <c r="G2259">
        <f>VLOOKUP(A2259,'compiled works'!$A$6:$R$5503,18,0)</f>
        <v>171</v>
      </c>
      <c r="H2259" t="str">
        <f>VLOOKUP(A2259,'compiled works'!$A$6:$G$5503,7,0)&amp;D2259</f>
        <v>2014Yes</v>
      </c>
      <c r="I2259">
        <f>VLOOKUP(A2259,'compiled works'!$A$6:$G$5503,7,0)</f>
        <v>2014</v>
      </c>
      <c r="J2259" t="str">
        <f>VLOOKUP(A2259,'compiled works'!$A$6:$K$5254,11,0)</f>
        <v>Pd-H electrolysis</v>
      </c>
    </row>
    <row r="2260" spans="1:10">
      <c r="A2260">
        <v>2724</v>
      </c>
      <c r="C2260" s="1" t="s">
        <v>1929</v>
      </c>
      <c r="D2260" s="1" t="s">
        <v>29</v>
      </c>
      <c r="E2260" s="1"/>
      <c r="F2260" t="s">
        <v>30033</v>
      </c>
      <c r="G2260">
        <f>VLOOKUP(A2260,'compiled works'!$A$6:$R$5503,18,0)</f>
        <v>171</v>
      </c>
      <c r="H2260" t="str">
        <f>VLOOKUP(A2260,'compiled works'!$A$6:$G$5503,7,0)&amp;D2260</f>
        <v>2014Yes</v>
      </c>
      <c r="I2260">
        <f>VLOOKUP(A2260,'compiled works'!$A$6:$G$5503,7,0)</f>
        <v>2014</v>
      </c>
      <c r="J2260" t="str">
        <f>VLOOKUP(A2260,'compiled works'!$A$6:$K$5254,11,0)</f>
        <v>Pd-H electrolysis</v>
      </c>
    </row>
    <row r="2261" spans="1:10">
      <c r="A2261">
        <v>2295</v>
      </c>
      <c r="C2261" t="s">
        <v>4687</v>
      </c>
      <c r="D2261" t="s">
        <v>29</v>
      </c>
      <c r="F2261" t="s">
        <v>29821</v>
      </c>
      <c r="G2261">
        <f>VLOOKUP(A2261,'compiled works'!$A$6:$R$5503,18,0)</f>
        <v>223</v>
      </c>
      <c r="H2261" t="str">
        <f>VLOOKUP(A2261,'compiled works'!$A$6:$G$5503,7,0)&amp;D2261</f>
        <v>2014Yes</v>
      </c>
      <c r="I2261">
        <f>VLOOKUP(A2261,'compiled works'!$A$6:$G$5503,7,0)</f>
        <v>2014</v>
      </c>
      <c r="J2261" t="str">
        <f>VLOOKUP(A2261,'compiled works'!$A$6:$K$5254,11,0)</f>
        <v>Pd-D electrolysis</v>
      </c>
    </row>
    <row r="2262" spans="1:10">
      <c r="A2262">
        <v>39</v>
      </c>
      <c r="C2262" t="s">
        <v>18607</v>
      </c>
      <c r="D2262" t="s">
        <v>29</v>
      </c>
      <c r="F2262" t="s">
        <v>29821</v>
      </c>
      <c r="G2262">
        <f>VLOOKUP(A2262,'compiled works'!$A$6:$R$5503,18,0)</f>
        <v>22</v>
      </c>
      <c r="H2262" t="str">
        <f>VLOOKUP(A2262,'compiled works'!$A$6:$G$5503,7,0)&amp;D2262</f>
        <v>2014Yes</v>
      </c>
      <c r="I2262">
        <f>VLOOKUP(A2262,'compiled works'!$A$6:$G$5503,7,0)</f>
        <v>2014</v>
      </c>
      <c r="J2262" t="str">
        <f>VLOOKUP(A2262,'compiled works'!$A$6:$K$5254,11,0)</f>
        <v>Ti-D gas load</v>
      </c>
    </row>
    <row r="2263" spans="1:10">
      <c r="A2263">
        <v>1318</v>
      </c>
      <c r="C2263" t="s">
        <v>18607</v>
      </c>
      <c r="D2263" t="s">
        <v>29</v>
      </c>
      <c r="F2263" t="s">
        <v>29821</v>
      </c>
      <c r="G2263">
        <f>VLOOKUP(A2263,'compiled works'!$A$6:$R$5503,18,0)</f>
        <v>22</v>
      </c>
      <c r="H2263" t="str">
        <f>VLOOKUP(A2263,'compiled works'!$A$6:$G$5503,7,0)&amp;D2263</f>
        <v>2014Yes</v>
      </c>
      <c r="I2263">
        <f>VLOOKUP(A2263,'compiled works'!$A$6:$G$5503,7,0)</f>
        <v>2014</v>
      </c>
      <c r="J2263" t="str">
        <f>VLOOKUP(A2263,'compiled works'!$A$6:$K$5254,11,0)</f>
        <v>Ti-D gas load</v>
      </c>
    </row>
    <row r="2264" spans="1:10">
      <c r="A2264">
        <v>39</v>
      </c>
      <c r="C2264" t="s">
        <v>28166</v>
      </c>
      <c r="D2264" t="s">
        <v>29</v>
      </c>
      <c r="F2264" t="s">
        <v>29822</v>
      </c>
      <c r="G2264">
        <f>VLOOKUP(A2264,'compiled works'!$A$6:$R$5503,18,0)</f>
        <v>22</v>
      </c>
      <c r="H2264" t="str">
        <f>VLOOKUP(A2264,'compiled works'!$A$6:$G$5503,7,0)&amp;D2264</f>
        <v>2014Yes</v>
      </c>
      <c r="I2264">
        <f>VLOOKUP(A2264,'compiled works'!$A$6:$G$5503,7,0)</f>
        <v>2014</v>
      </c>
      <c r="J2264" t="str">
        <f>VLOOKUP(A2264,'compiled works'!$A$6:$K$5254,11,0)</f>
        <v>Ti-D gas load</v>
      </c>
    </row>
    <row r="2265" spans="1:10">
      <c r="A2265">
        <v>2535</v>
      </c>
      <c r="C2265" t="s">
        <v>27601</v>
      </c>
      <c r="D2265" t="s">
        <v>29</v>
      </c>
      <c r="F2265" t="s">
        <v>30156</v>
      </c>
      <c r="G2265">
        <f>VLOOKUP(A2265,'compiled works'!$A$6:$R$5503,18,0)</f>
        <v>152</v>
      </c>
      <c r="H2265" t="str">
        <f>VLOOKUP(A2265,'compiled works'!$A$6:$G$5503,7,0)&amp;D2265</f>
        <v>2015Yes</v>
      </c>
      <c r="I2265">
        <f>VLOOKUP(A2265,'compiled works'!$A$6:$G$5503,7,0)</f>
        <v>2015</v>
      </c>
      <c r="J2265" t="str">
        <f>VLOOKUP(A2265,'compiled works'!$A$6:$K$5254,11,0)</f>
        <v>B-H  laser</v>
      </c>
    </row>
    <row r="2266" spans="1:10">
      <c r="A2266">
        <v>2705</v>
      </c>
      <c r="C2266" s="1" t="s">
        <v>1636</v>
      </c>
      <c r="D2266" s="1" t="s">
        <v>29</v>
      </c>
      <c r="E2266" s="1"/>
      <c r="F2266" t="s">
        <v>30169</v>
      </c>
      <c r="G2266">
        <f>VLOOKUP(A2266,'compiled works'!$A$6:$R$5503,18,0)</f>
        <v>238</v>
      </c>
      <c r="H2266" t="str">
        <f>VLOOKUP(A2266,'compiled works'!$A$6:$G$5503,7,0)&amp;D2266</f>
        <v>2015Yes</v>
      </c>
      <c r="I2266">
        <f>VLOOKUP(A2266,'compiled works'!$A$6:$G$5503,7,0)</f>
        <v>2015</v>
      </c>
      <c r="J2266" t="str">
        <f>VLOOKUP(A2266,'compiled works'!$A$6:$K$5254,11,0)</f>
        <v>Biological</v>
      </c>
    </row>
    <row r="2267" spans="1:10">
      <c r="A2267">
        <v>1083</v>
      </c>
      <c r="C2267" t="s">
        <v>1301</v>
      </c>
      <c r="D2267" t="s">
        <v>29</v>
      </c>
      <c r="F2267" t="s">
        <v>30000</v>
      </c>
      <c r="G2267">
        <f>VLOOKUP(A2267,'compiled works'!$A$6:$R$5503,18,0)</f>
        <v>80</v>
      </c>
      <c r="H2267" t="str">
        <f>VLOOKUP(A2267,'compiled works'!$A$6:$G$5503,7,0)&amp;D2267</f>
        <v>2015Yes</v>
      </c>
      <c r="I2267">
        <f>VLOOKUP(A2267,'compiled works'!$A$6:$G$5503,7,0)</f>
        <v>2015</v>
      </c>
      <c r="J2267" t="str">
        <f>VLOOKUP(A2267,'compiled works'!$A$6:$K$5254,11,0)</f>
        <v>Cavitation</v>
      </c>
    </row>
    <row r="2268" spans="1:10">
      <c r="A2268">
        <v>2704</v>
      </c>
      <c r="C2268" s="1" t="s">
        <v>1301</v>
      </c>
      <c r="D2268" s="1" t="s">
        <v>29</v>
      </c>
      <c r="E2268" s="1"/>
      <c r="F2268" t="s">
        <v>30000</v>
      </c>
      <c r="G2268">
        <f>VLOOKUP(A2268,'compiled works'!$A$6:$R$5503,18,0)</f>
        <v>238</v>
      </c>
      <c r="H2268" t="str">
        <f>VLOOKUP(A2268,'compiled works'!$A$6:$G$5503,7,0)&amp;D2268</f>
        <v>2015Yes</v>
      </c>
      <c r="I2268">
        <f>VLOOKUP(A2268,'compiled works'!$A$6:$G$5503,7,0)</f>
        <v>2015</v>
      </c>
      <c r="J2268" t="str">
        <f>VLOOKUP(A2268,'compiled works'!$A$6:$K$5254,11,0)</f>
        <v>Cavitation</v>
      </c>
    </row>
    <row r="2269" spans="1:10">
      <c r="A2269">
        <v>794</v>
      </c>
      <c r="B2269" t="s">
        <v>28198</v>
      </c>
      <c r="C2269" t="s">
        <v>28168</v>
      </c>
      <c r="D2269" t="s">
        <v>29</v>
      </c>
      <c r="F2269" t="s">
        <v>29957</v>
      </c>
      <c r="G2269">
        <f>VLOOKUP(A2269,'compiled works'!$A$6:$R$5503,18,0)</f>
        <v>346</v>
      </c>
      <c r="H2269" t="str">
        <f>VLOOKUP(A2269,'compiled works'!$A$6:$G$5503,7,0)&amp;D2269</f>
        <v>2015Yes</v>
      </c>
      <c r="I2269">
        <f>VLOOKUP(A2269,'compiled works'!$A$6:$G$5503,7,0)</f>
        <v>2015</v>
      </c>
      <c r="J2269" t="str">
        <f>VLOOKUP(A2269,'compiled works'!$A$6:$K$5254,11,0)</f>
        <v>Others</v>
      </c>
    </row>
    <row r="2270" spans="1:10">
      <c r="A2270">
        <v>1591</v>
      </c>
      <c r="B2270" t="s">
        <v>28228</v>
      </c>
      <c r="C2270" t="s">
        <v>28229</v>
      </c>
      <c r="D2270" t="s">
        <v>29</v>
      </c>
      <c r="F2270" t="s">
        <v>29957</v>
      </c>
      <c r="G2270">
        <f>VLOOKUP(A2270,'compiled works'!$A$6:$R$5503,18,0)</f>
        <v>343</v>
      </c>
      <c r="H2270" t="str">
        <f>VLOOKUP(A2270,'compiled works'!$A$6:$G$5503,7,0)&amp;D2270</f>
        <v>2015Yes</v>
      </c>
      <c r="I2270">
        <f>VLOOKUP(A2270,'compiled works'!$A$6:$G$5503,7,0)</f>
        <v>2015</v>
      </c>
      <c r="J2270" t="str">
        <f>VLOOKUP(A2270,'compiled works'!$A$6:$K$5254,11,0)</f>
        <v>Others</v>
      </c>
    </row>
    <row r="2271" spans="1:10">
      <c r="A2271">
        <v>1467</v>
      </c>
      <c r="B2271" t="s">
        <v>28227</v>
      </c>
      <c r="C2271" t="s">
        <v>28172</v>
      </c>
      <c r="D2271" t="s">
        <v>29</v>
      </c>
      <c r="F2271" t="s">
        <v>30053</v>
      </c>
      <c r="G2271">
        <f>VLOOKUP(A2271,'compiled works'!$A$6:$R$5503,18,0)</f>
        <v>209</v>
      </c>
      <c r="H2271" t="str">
        <f>VLOOKUP(A2271,'compiled works'!$A$6:$G$5503,7,0)&amp;D2271</f>
        <v>2015Yes</v>
      </c>
      <c r="I2271">
        <f>VLOOKUP(A2271,'compiled works'!$A$6:$G$5503,7,0)</f>
        <v>2015</v>
      </c>
      <c r="J2271" t="str">
        <f>VLOOKUP(A2271,'compiled works'!$A$6:$K$5254,11,0)</f>
        <v>Others</v>
      </c>
    </row>
    <row r="2272" spans="1:10">
      <c r="A2272">
        <v>266</v>
      </c>
      <c r="C2272" t="s">
        <v>5171</v>
      </c>
      <c r="D2272" t="s">
        <v>29</v>
      </c>
      <c r="F2272" t="s">
        <v>29835</v>
      </c>
      <c r="G2272">
        <f>VLOOKUP(A2272,'compiled works'!$A$6:$R$5503,18,0)</f>
        <v>283</v>
      </c>
      <c r="H2272" t="str">
        <f>VLOOKUP(A2272,'compiled works'!$A$6:$G$5503,7,0)&amp;D2272</f>
        <v>2015Yes</v>
      </c>
      <c r="I2272">
        <f>VLOOKUP(A2272,'compiled works'!$A$6:$G$5503,7,0)</f>
        <v>2015</v>
      </c>
      <c r="J2272" t="str">
        <f>VLOOKUP(A2272,'compiled works'!$A$6:$K$5254,11,0)</f>
        <v>Ni-H electrolysis</v>
      </c>
    </row>
    <row r="2273" spans="1:10">
      <c r="A2273">
        <v>984</v>
      </c>
      <c r="C2273" t="s">
        <v>18103</v>
      </c>
      <c r="D2273" t="s">
        <v>29</v>
      </c>
      <c r="F2273" t="s">
        <v>29835</v>
      </c>
      <c r="G2273">
        <f>VLOOKUP(A2273,'compiled works'!$A$6:$R$5503,18,0)</f>
        <v>9</v>
      </c>
      <c r="H2273" t="str">
        <f>VLOOKUP(A2273,'compiled works'!$A$6:$G$5503,7,0)&amp;D2273</f>
        <v>2015Yes</v>
      </c>
      <c r="I2273">
        <f>VLOOKUP(A2273,'compiled works'!$A$6:$G$5503,7,0)</f>
        <v>2015</v>
      </c>
      <c r="J2273" t="str">
        <f>VLOOKUP(A2273,'compiled works'!$A$6:$K$5254,11,0)</f>
        <v>Ni-H gas load</v>
      </c>
    </row>
    <row r="2274" spans="1:10">
      <c r="A2274">
        <v>1059</v>
      </c>
      <c r="C2274" t="s">
        <v>18103</v>
      </c>
      <c r="D2274" t="s">
        <v>29</v>
      </c>
      <c r="F2274" t="s">
        <v>29835</v>
      </c>
      <c r="G2274">
        <f>VLOOKUP(A2274,'compiled works'!$A$6:$R$5503,18,0)</f>
        <v>22</v>
      </c>
      <c r="H2274" t="str">
        <f>VLOOKUP(A2274,'compiled works'!$A$6:$G$5503,7,0)&amp;D2274</f>
        <v>2015Yes</v>
      </c>
      <c r="I2274">
        <f>VLOOKUP(A2274,'compiled works'!$A$6:$G$5503,7,0)</f>
        <v>2015</v>
      </c>
      <c r="J2274" t="str">
        <f>VLOOKUP(A2274,'compiled works'!$A$6:$K$5254,11,0)</f>
        <v>Ni-H gas load</v>
      </c>
    </row>
    <row r="2275" spans="1:10">
      <c r="A2275">
        <v>81</v>
      </c>
      <c r="C2275" t="s">
        <v>18103</v>
      </c>
      <c r="D2275" t="s">
        <v>29</v>
      </c>
      <c r="F2275" t="s">
        <v>29835</v>
      </c>
      <c r="G2275">
        <f>VLOOKUP(A2275,'compiled works'!$A$6:$R$5503,18,0)</f>
        <v>30</v>
      </c>
      <c r="H2275" t="str">
        <f>VLOOKUP(A2275,'compiled works'!$A$6:$G$5503,7,0)&amp;D2275</f>
        <v>2015Yes</v>
      </c>
      <c r="I2275">
        <f>VLOOKUP(A2275,'compiled works'!$A$6:$G$5503,7,0)</f>
        <v>2015</v>
      </c>
      <c r="J2275" t="str">
        <f>VLOOKUP(A2275,'compiled works'!$A$6:$K$5254,11,0)</f>
        <v>Ni-H gas load</v>
      </c>
    </row>
    <row r="2276" spans="1:10">
      <c r="A2276">
        <v>1512</v>
      </c>
      <c r="C2276" t="s">
        <v>18103</v>
      </c>
      <c r="D2276" t="s">
        <v>29</v>
      </c>
      <c r="F2276" t="s">
        <v>29835</v>
      </c>
      <c r="G2276">
        <f>VLOOKUP(A2276,'compiled works'!$A$6:$R$5503,18,0)</f>
        <v>30</v>
      </c>
      <c r="H2276" t="str">
        <f>VLOOKUP(A2276,'compiled works'!$A$6:$G$5503,7,0)&amp;D2276</f>
        <v>2015Yes</v>
      </c>
      <c r="I2276">
        <f>VLOOKUP(A2276,'compiled works'!$A$6:$G$5503,7,0)</f>
        <v>2015</v>
      </c>
      <c r="J2276" t="str">
        <f>VLOOKUP(A2276,'compiled works'!$A$6:$K$5254,11,0)</f>
        <v>Ni-H gas load</v>
      </c>
    </row>
    <row r="2277" spans="1:10">
      <c r="A2277">
        <v>1879</v>
      </c>
      <c r="C2277" t="s">
        <v>18103</v>
      </c>
      <c r="D2277" t="s">
        <v>29</v>
      </c>
      <c r="F2277" t="s">
        <v>29835</v>
      </c>
      <c r="G2277">
        <f>VLOOKUP(A2277,'compiled works'!$A$6:$R$5503,18,0)</f>
        <v>48</v>
      </c>
      <c r="H2277" t="str">
        <f>VLOOKUP(A2277,'compiled works'!$A$6:$G$5503,7,0)&amp;D2277</f>
        <v>2015Yes</v>
      </c>
      <c r="I2277">
        <f>VLOOKUP(A2277,'compiled works'!$A$6:$G$5503,7,0)</f>
        <v>2015</v>
      </c>
      <c r="J2277" t="str">
        <f>VLOOKUP(A2277,'compiled works'!$A$6:$K$5254,11,0)</f>
        <v>Ni-H gas load</v>
      </c>
    </row>
    <row r="2278" spans="1:10">
      <c r="A2278">
        <v>1440</v>
      </c>
      <c r="C2278" t="s">
        <v>18103</v>
      </c>
      <c r="D2278" t="s">
        <v>29</v>
      </c>
      <c r="F2278" t="s">
        <v>29835</v>
      </c>
      <c r="G2278">
        <f>VLOOKUP(A2278,'compiled works'!$A$6:$R$5503,18,0)</f>
        <v>68</v>
      </c>
      <c r="H2278" t="str">
        <f>VLOOKUP(A2278,'compiled works'!$A$6:$G$5503,7,0)&amp;D2278</f>
        <v>2015Yes</v>
      </c>
      <c r="I2278">
        <f>VLOOKUP(A2278,'compiled works'!$A$6:$G$5503,7,0)</f>
        <v>2015</v>
      </c>
      <c r="J2278" t="str">
        <f>VLOOKUP(A2278,'compiled works'!$A$6:$K$5254,11,0)</f>
        <v>Ni-H gas load</v>
      </c>
    </row>
    <row r="2279" spans="1:10">
      <c r="A2279">
        <v>360</v>
      </c>
      <c r="C2279" t="s">
        <v>18103</v>
      </c>
      <c r="D2279" t="s">
        <v>29</v>
      </c>
      <c r="F2279" t="str">
        <f>I2279&amp;MID(C2279,1,4)&amp;D2279</f>
        <v>2015Ni-HYes</v>
      </c>
      <c r="G2279">
        <f>VLOOKUP(A2279,'compiled works'!$A$6:$R$5503,18,0)</f>
        <v>107</v>
      </c>
      <c r="H2279" t="str">
        <f>VLOOKUP(A2279,'compiled works'!$A$6:$G$5503,7,0)&amp;D2279</f>
        <v>2015Yes</v>
      </c>
      <c r="I2279">
        <f>VLOOKUP(A2279,'compiled works'!$A$6:$G$5503,7,0)</f>
        <v>2015</v>
      </c>
      <c r="J2279" t="str">
        <f>VLOOKUP(A2279,'compiled works'!$A$6:$K$5254,11,0)</f>
        <v>Ni-H gas load</v>
      </c>
    </row>
    <row r="2280" spans="1:10">
      <c r="A2280">
        <v>311</v>
      </c>
      <c r="C2280" t="s">
        <v>18103</v>
      </c>
      <c r="D2280" t="s">
        <v>29</v>
      </c>
      <c r="F2280" t="s">
        <v>29835</v>
      </c>
      <c r="G2280">
        <f>VLOOKUP(A2280,'compiled works'!$A$6:$R$5503,18,0)</f>
        <v>211</v>
      </c>
      <c r="H2280" t="str">
        <f>VLOOKUP(A2280,'compiled works'!$A$6:$G$5503,7,0)&amp;D2280</f>
        <v>2015Yes</v>
      </c>
      <c r="I2280">
        <f>VLOOKUP(A2280,'compiled works'!$A$6:$G$5503,7,0)</f>
        <v>2015</v>
      </c>
      <c r="J2280" t="str">
        <f>VLOOKUP(A2280,'compiled works'!$A$6:$K$5254,11,0)</f>
        <v>Ni-H gas load</v>
      </c>
    </row>
    <row r="2281" spans="1:10">
      <c r="A2281">
        <v>983</v>
      </c>
      <c r="C2281" t="s">
        <v>18103</v>
      </c>
      <c r="D2281" t="s">
        <v>29</v>
      </c>
      <c r="F2281" t="s">
        <v>29835</v>
      </c>
      <c r="G2281">
        <f>VLOOKUP(A2281,'compiled works'!$A$6:$R$5503,18,0)</f>
        <v>211</v>
      </c>
      <c r="H2281" t="str">
        <f>VLOOKUP(A2281,'compiled works'!$A$6:$G$5503,7,0)&amp;D2281</f>
        <v>2015Yes</v>
      </c>
      <c r="I2281">
        <f>VLOOKUP(A2281,'compiled works'!$A$6:$G$5503,7,0)</f>
        <v>2015</v>
      </c>
      <c r="J2281" t="str">
        <f>VLOOKUP(A2281,'compiled works'!$A$6:$K$5254,11,0)</f>
        <v>Ni-H gas load</v>
      </c>
    </row>
    <row r="2282" spans="1:10">
      <c r="A2282">
        <v>1245</v>
      </c>
      <c r="C2282" t="s">
        <v>18103</v>
      </c>
      <c r="D2282" t="s">
        <v>18</v>
      </c>
      <c r="F2282" t="s">
        <v>30023</v>
      </c>
      <c r="G2282">
        <f>VLOOKUP(A2282,'compiled works'!$A$6:$R$5503,18,0)</f>
        <v>237</v>
      </c>
      <c r="H2282" t="str">
        <f>VLOOKUP(A2282,'compiled works'!$A$6:$G$5503,7,0)&amp;D2282</f>
        <v>2015No</v>
      </c>
      <c r="I2282">
        <f>VLOOKUP(A2282,'compiled works'!$A$6:$G$5503,7,0)</f>
        <v>2015</v>
      </c>
      <c r="J2282" t="str">
        <f>VLOOKUP(A2282,'compiled works'!$A$6:$K$5254,11,0)</f>
        <v>Ni-H gas load, Pd-D gas load</v>
      </c>
    </row>
    <row r="2283" spans="1:10">
      <c r="A2283">
        <v>483</v>
      </c>
      <c r="C2283" t="s">
        <v>18103</v>
      </c>
      <c r="D2283" t="s">
        <v>29</v>
      </c>
      <c r="F2283" t="s">
        <v>29835</v>
      </c>
      <c r="G2283">
        <f>VLOOKUP(A2283,'compiled works'!$A$6:$R$5503,18,0)</f>
        <v>271</v>
      </c>
      <c r="H2283" t="str">
        <f>VLOOKUP(A2283,'compiled works'!$A$6:$G$5503,7,0)&amp;D2283</f>
        <v>2015Yes</v>
      </c>
      <c r="I2283">
        <f>VLOOKUP(A2283,'compiled works'!$A$6:$G$5503,7,0)</f>
        <v>2015</v>
      </c>
      <c r="J2283" t="str">
        <f>VLOOKUP(A2283,'compiled works'!$A$6:$K$5254,11,0)</f>
        <v>Ni-H gas load</v>
      </c>
    </row>
    <row r="2284" spans="1:10">
      <c r="A2284">
        <v>1715</v>
      </c>
      <c r="C2284" t="s">
        <v>18103</v>
      </c>
      <c r="D2284" t="s">
        <v>29</v>
      </c>
      <c r="F2284" t="s">
        <v>29835</v>
      </c>
      <c r="G2284">
        <f>VLOOKUP(A2284,'compiled works'!$A$6:$R$5503,18,0)</f>
        <v>315</v>
      </c>
      <c r="H2284" t="str">
        <f>VLOOKUP(A2284,'compiled works'!$A$6:$G$5503,7,0)&amp;D2284</f>
        <v>2015Yes</v>
      </c>
      <c r="I2284">
        <f>VLOOKUP(A2284,'compiled works'!$A$6:$G$5503,7,0)</f>
        <v>2015</v>
      </c>
      <c r="J2284" t="str">
        <f>VLOOKUP(A2284,'compiled works'!$A$6:$K$5254,11,0)</f>
        <v>Ni-H gas load</v>
      </c>
    </row>
    <row r="2285" spans="1:10">
      <c r="A2285">
        <v>529</v>
      </c>
      <c r="C2285" t="s">
        <v>18103</v>
      </c>
      <c r="D2285" t="s">
        <v>29</v>
      </c>
      <c r="F2285" t="s">
        <v>29835</v>
      </c>
      <c r="G2285">
        <f>VLOOKUP(A2285,'compiled works'!$A$6:$R$5503,18,0)</f>
        <v>316</v>
      </c>
      <c r="H2285" t="str">
        <f>VLOOKUP(A2285,'compiled works'!$A$6:$G$5503,7,0)&amp;D2285</f>
        <v>2015Yes</v>
      </c>
      <c r="I2285">
        <f>VLOOKUP(A2285,'compiled works'!$A$6:$G$5503,7,0)</f>
        <v>2015</v>
      </c>
      <c r="J2285" t="str">
        <f>VLOOKUP(A2285,'compiled works'!$A$6:$K$5254,11,0)</f>
        <v>Ni-H gas load</v>
      </c>
    </row>
    <row r="2286" spans="1:10">
      <c r="A2286">
        <v>922</v>
      </c>
      <c r="C2286" t="s">
        <v>18103</v>
      </c>
      <c r="D2286" t="s">
        <v>29</v>
      </c>
      <c r="F2286" t="s">
        <v>29835</v>
      </c>
      <c r="G2286">
        <f>VLOOKUP(A2286,'compiled works'!$A$6:$R$5503,18,0)</f>
        <v>323</v>
      </c>
      <c r="H2286" t="str">
        <f>VLOOKUP(A2286,'compiled works'!$A$6:$G$5503,7,0)&amp;D2286</f>
        <v>2015Yes</v>
      </c>
      <c r="I2286">
        <f>VLOOKUP(A2286,'compiled works'!$A$6:$G$5503,7,0)</f>
        <v>2015</v>
      </c>
      <c r="J2286" t="str">
        <f>VLOOKUP(A2286,'compiled works'!$A$6:$K$5254,11,0)</f>
        <v>Ni-H gas load</v>
      </c>
    </row>
    <row r="2287" spans="1:10">
      <c r="A2287">
        <v>1709</v>
      </c>
      <c r="C2287" t="s">
        <v>18103</v>
      </c>
      <c r="D2287" t="s">
        <v>18</v>
      </c>
      <c r="F2287" t="s">
        <v>30023</v>
      </c>
      <c r="G2287">
        <f>VLOOKUP(A2287,'compiled works'!$A$6:$R$5503,18,0)</f>
        <v>341</v>
      </c>
      <c r="H2287" t="str">
        <f>VLOOKUP(A2287,'compiled works'!$A$6:$G$5503,7,0)&amp;D2287</f>
        <v>2015No</v>
      </c>
      <c r="I2287">
        <f>VLOOKUP(A2287,'compiled works'!$A$6:$G$5503,7,0)</f>
        <v>2015</v>
      </c>
      <c r="J2287" t="str">
        <f>VLOOKUP(A2287,'compiled works'!$A$6:$K$5254,11,0)</f>
        <v>Ni-H gas load</v>
      </c>
    </row>
    <row r="2288" spans="1:10">
      <c r="A2288">
        <v>2522</v>
      </c>
      <c r="C2288" t="s">
        <v>18103</v>
      </c>
      <c r="D2288" t="s">
        <v>29</v>
      </c>
      <c r="F2288" t="s">
        <v>29835</v>
      </c>
      <c r="G2288">
        <f>VLOOKUP(A2288,'compiled works'!$A$6:$R$5503,18,0)</f>
        <v>342</v>
      </c>
      <c r="H2288" t="str">
        <f>VLOOKUP(A2288,'compiled works'!$A$6:$G$5503,7,0)&amp;D2288</f>
        <v>2015Yes</v>
      </c>
      <c r="I2288">
        <f>VLOOKUP(A2288,'compiled works'!$A$6:$G$5503,7,0)</f>
        <v>2015</v>
      </c>
      <c r="J2288" t="str">
        <f>VLOOKUP(A2288,'compiled works'!$A$6:$K$5254,11,0)</f>
        <v>Ni-H gas load</v>
      </c>
    </row>
    <row r="2289" spans="1:10">
      <c r="A2289">
        <v>2672</v>
      </c>
      <c r="C2289" s="1" t="s">
        <v>43</v>
      </c>
      <c r="D2289" s="1" t="s">
        <v>29</v>
      </c>
      <c r="E2289" s="1"/>
      <c r="F2289" t="s">
        <v>29835</v>
      </c>
      <c r="G2289">
        <f>VLOOKUP(A2289,'compiled works'!$A$6:$R$5503,18,0)</f>
        <v>107</v>
      </c>
      <c r="H2289" t="str">
        <f>VLOOKUP(A2289,'compiled works'!$A$6:$G$5503,7,0)&amp;D2289</f>
        <v>2015Yes</v>
      </c>
      <c r="I2289">
        <f>VLOOKUP(A2289,'compiled works'!$A$6:$G$5503,7,0)</f>
        <v>2015</v>
      </c>
      <c r="J2289" t="str">
        <f>VLOOKUP(A2289,'compiled works'!$A$6:$K$5254,11,0)</f>
        <v>Ni-H gas loading</v>
      </c>
    </row>
    <row r="2290" spans="1:10">
      <c r="A2290">
        <v>4964</v>
      </c>
      <c r="C2290" s="1" t="s">
        <v>43</v>
      </c>
      <c r="D2290" s="1" t="s">
        <v>29</v>
      </c>
      <c r="E2290" s="1"/>
      <c r="F2290" t="s">
        <v>29835</v>
      </c>
      <c r="G2290">
        <f>VLOOKUP(A2290,'compiled works'!$A$6:$R$5503,18,0)</f>
        <v>211</v>
      </c>
      <c r="H2290" t="str">
        <f>VLOOKUP(A2290,'compiled works'!$A$6:$G$5503,7,0)&amp;D2290</f>
        <v>2015Yes</v>
      </c>
      <c r="I2290">
        <f>VLOOKUP(A2290,'compiled works'!$A$6:$G$5503,7,0)</f>
        <v>2015</v>
      </c>
      <c r="J2290" t="str">
        <f>VLOOKUP(A2290,'compiled works'!$A$6:$K$5254,11,0)</f>
        <v>Ni-H gas loading</v>
      </c>
    </row>
    <row r="2291" spans="1:10">
      <c r="A2291">
        <v>2698</v>
      </c>
      <c r="C2291" s="1" t="s">
        <v>43</v>
      </c>
      <c r="D2291" s="1" t="s">
        <v>29</v>
      </c>
      <c r="E2291" s="1"/>
      <c r="F2291" t="s">
        <v>29835</v>
      </c>
      <c r="G2291">
        <f>VLOOKUP(A2291,'compiled works'!$A$6:$R$5503,18,0)</f>
        <v>323</v>
      </c>
      <c r="H2291" t="str">
        <f>VLOOKUP(A2291,'compiled works'!$A$6:$G$5503,7,0)&amp;D2291</f>
        <v>2015Yes</v>
      </c>
      <c r="I2291">
        <f>VLOOKUP(A2291,'compiled works'!$A$6:$G$5503,7,0)</f>
        <v>2015</v>
      </c>
      <c r="J2291" t="str">
        <f>VLOOKUP(A2291,'compiled works'!$A$6:$K$5254,11,0)</f>
        <v>Ni-H gas loading</v>
      </c>
    </row>
    <row r="2292" spans="1:10">
      <c r="A2292">
        <v>4949</v>
      </c>
      <c r="C2292" s="1" t="s">
        <v>43</v>
      </c>
      <c r="D2292" s="1" t="s">
        <v>29</v>
      </c>
      <c r="E2292" s="1"/>
      <c r="F2292" t="s">
        <v>29835</v>
      </c>
      <c r="G2292">
        <f>VLOOKUP(A2292,'compiled works'!$A$6:$R$5503,18,0)</f>
        <v>345</v>
      </c>
      <c r="H2292" t="str">
        <f>VLOOKUP(A2292,'compiled works'!$A$6:$G$5503,7,0)&amp;D2292</f>
        <v>2015Yes</v>
      </c>
      <c r="I2292">
        <f>VLOOKUP(A2292,'compiled works'!$A$6:$G$5503,7,0)</f>
        <v>2015</v>
      </c>
      <c r="J2292" t="str">
        <f>VLOOKUP(A2292,'compiled works'!$A$6:$K$5254,11,0)</f>
        <v>Ni-H gas loading</v>
      </c>
    </row>
    <row r="2293" spans="1:10">
      <c r="A2293">
        <v>4953</v>
      </c>
      <c r="C2293" s="1" t="s">
        <v>17875</v>
      </c>
      <c r="D2293" s="1" t="s">
        <v>18</v>
      </c>
      <c r="E2293" s="3"/>
      <c r="F2293" t="s">
        <v>30023</v>
      </c>
      <c r="G2293">
        <f>VLOOKUP(A2293,'compiled works'!$A$6:$R$5503,18,0)</f>
        <v>211</v>
      </c>
      <c r="H2293" t="str">
        <f>VLOOKUP(A2293,'compiled works'!$A$6:$G$5503,7,0)&amp;D2293</f>
        <v>2015No</v>
      </c>
      <c r="I2293">
        <f>VLOOKUP(A2293,'compiled works'!$A$6:$G$5503,7,0)</f>
        <v>2015</v>
      </c>
      <c r="J2293" t="str">
        <f>VLOOKUP(A2293,'compiled works'!$A$6:$K$5254,11,0)</f>
        <v>Ni-H plasma electrolysis</v>
      </c>
    </row>
    <row r="2294" spans="1:10">
      <c r="A2294">
        <v>4954</v>
      </c>
      <c r="C2294" s="1" t="s">
        <v>17875</v>
      </c>
      <c r="D2294" s="1" t="s">
        <v>18</v>
      </c>
      <c r="E2294" s="1"/>
      <c r="F2294" t="s">
        <v>30023</v>
      </c>
      <c r="G2294">
        <f>VLOOKUP(A2294,'compiled works'!$A$6:$R$5503,18,0)</f>
        <v>211</v>
      </c>
      <c r="H2294" t="str">
        <f>VLOOKUP(A2294,'compiled works'!$A$6:$G$5503,7,0)&amp;D2294</f>
        <v>2015No</v>
      </c>
      <c r="I2294">
        <f>VLOOKUP(A2294,'compiled works'!$A$6:$G$5503,7,0)</f>
        <v>2015</v>
      </c>
      <c r="J2294" t="str">
        <f>VLOOKUP(A2294,'compiled works'!$A$6:$K$5254,11,0)</f>
        <v>Ni-H plasma electrolysis</v>
      </c>
    </row>
    <row r="2295" spans="1:10">
      <c r="A2295">
        <v>4951</v>
      </c>
      <c r="C2295" s="1" t="s">
        <v>17875</v>
      </c>
      <c r="D2295" s="1" t="s">
        <v>29</v>
      </c>
      <c r="E2295" s="3"/>
      <c r="F2295" t="s">
        <v>29835</v>
      </c>
      <c r="G2295">
        <f>VLOOKUP(A2295,'compiled works'!$A$6:$R$5503,18,0)</f>
        <v>211</v>
      </c>
      <c r="H2295" t="str">
        <f>VLOOKUP(A2295,'compiled works'!$A$6:$G$5503,7,0)&amp;D2295</f>
        <v>2015Yes</v>
      </c>
      <c r="I2295">
        <f>VLOOKUP(A2295,'compiled works'!$A$6:$G$5503,7,0)</f>
        <v>2015</v>
      </c>
      <c r="J2295" t="str">
        <f>VLOOKUP(A2295,'compiled works'!$A$6:$K$5254,11,0)</f>
        <v>Ni-H plasma electrolysis</v>
      </c>
    </row>
    <row r="2296" spans="1:10">
      <c r="A2296">
        <v>4966</v>
      </c>
      <c r="C2296" s="1" t="s">
        <v>17875</v>
      </c>
      <c r="D2296" s="1" t="s">
        <v>29</v>
      </c>
      <c r="E2296" s="1"/>
      <c r="F2296" t="s">
        <v>29835</v>
      </c>
      <c r="G2296">
        <f>VLOOKUP(A2296,'compiled works'!$A$6:$R$5503,18,0)</f>
        <v>211</v>
      </c>
      <c r="H2296" t="str">
        <f>VLOOKUP(A2296,'compiled works'!$A$6:$G$5503,7,0)&amp;D2296</f>
        <v>2015Yes</v>
      </c>
      <c r="I2296">
        <f>VLOOKUP(A2296,'compiled works'!$A$6:$G$5503,7,0)</f>
        <v>2015</v>
      </c>
      <c r="J2296" t="str">
        <f>VLOOKUP(A2296,'compiled works'!$A$6:$K$5254,11,0)</f>
        <v>Ni-H plasma electrolysis</v>
      </c>
    </row>
    <row r="2297" spans="1:10">
      <c r="A2297">
        <v>4973</v>
      </c>
      <c r="C2297" s="1" t="s">
        <v>17875</v>
      </c>
      <c r="D2297" s="1" t="s">
        <v>29</v>
      </c>
      <c r="E2297" s="1"/>
      <c r="F2297" t="s">
        <v>29835</v>
      </c>
      <c r="G2297">
        <f>VLOOKUP(A2297,'compiled works'!$A$6:$R$5503,18,0)</f>
        <v>211</v>
      </c>
      <c r="H2297" t="str">
        <f>VLOOKUP(A2297,'compiled works'!$A$6:$G$5503,7,0)&amp;D2297</f>
        <v>2015Yes</v>
      </c>
      <c r="I2297">
        <f>VLOOKUP(A2297,'compiled works'!$A$6:$G$5503,7,0)</f>
        <v>2015</v>
      </c>
      <c r="J2297" t="str">
        <f>VLOOKUP(A2297,'compiled works'!$A$6:$K$5254,11,0)</f>
        <v>Ni-H plasma electrolysis</v>
      </c>
    </row>
    <row r="2298" spans="1:10">
      <c r="A2298">
        <v>4950</v>
      </c>
      <c r="C2298" t="s">
        <v>10100</v>
      </c>
      <c r="D2298" s="1" t="s">
        <v>29</v>
      </c>
      <c r="F2298" t="str">
        <f>VLOOKUP(A2298,'compiled works'!$A$6:$G$5503,7,0)&amp;MID(C2298,1,4)&amp;D2298</f>
        <v>2015OtheYes</v>
      </c>
      <c r="G2298">
        <f>VLOOKUP(A2298,'compiled works'!$A$6:$R$5503,18,0)</f>
        <v>211</v>
      </c>
      <c r="H2298" t="str">
        <f>VLOOKUP(A2298,'compiled works'!$A$6:$G$5503,7,0)&amp;D2298</f>
        <v>2015Yes</v>
      </c>
      <c r="I2298">
        <f>VLOOKUP(A2298,'compiled works'!$A$6:$G$5503,7,0)</f>
        <v>2015</v>
      </c>
      <c r="J2298" t="str">
        <f>VLOOKUP(A2298,'compiled works'!$A$6:$K$5254,11,0)</f>
        <v>Other</v>
      </c>
    </row>
    <row r="2299" spans="1:10">
      <c r="A2299">
        <v>2708</v>
      </c>
      <c r="C2299" t="s">
        <v>10100</v>
      </c>
      <c r="D2299" s="1" t="s">
        <v>29</v>
      </c>
      <c r="F2299" t="str">
        <f>VLOOKUP(A2299,'compiled works'!$A$6:$G$5503,7,0)&amp;MID(C2299,1,4)&amp;D2299</f>
        <v>2015OtheYes</v>
      </c>
      <c r="G2299">
        <f>VLOOKUP(A2299,'compiled works'!$A$6:$R$5503,18,0)</f>
        <v>331</v>
      </c>
      <c r="H2299" t="str">
        <f>VLOOKUP(A2299,'compiled works'!$A$6:$G$5503,7,0)&amp;D2299</f>
        <v>2015Yes</v>
      </c>
      <c r="I2299">
        <f>VLOOKUP(A2299,'compiled works'!$A$6:$G$5503,7,0)</f>
        <v>2015</v>
      </c>
      <c r="J2299" t="str">
        <f>VLOOKUP(A2299,'compiled works'!$A$6:$K$5254,11,0)</f>
        <v>Other</v>
      </c>
    </row>
    <row r="2300" spans="1:10">
      <c r="A2300">
        <v>2707</v>
      </c>
      <c r="C2300" t="s">
        <v>10100</v>
      </c>
      <c r="D2300" s="1" t="s">
        <v>29</v>
      </c>
      <c r="F2300" t="str">
        <f>VLOOKUP(A2300,'compiled works'!$A$6:$G$5503,7,0)&amp;MID(C2300,1,4)&amp;D2300</f>
        <v>2015OtheYes</v>
      </c>
      <c r="G2300">
        <f>VLOOKUP(A2300,'compiled works'!$A$6:$R$5503,18,0)</f>
        <v>331</v>
      </c>
      <c r="H2300" t="str">
        <f>VLOOKUP(A2300,'compiled works'!$A$6:$G$5503,7,0)&amp;D2300</f>
        <v>2015Yes</v>
      </c>
      <c r="I2300">
        <f>VLOOKUP(A2300,'compiled works'!$A$6:$G$5503,7,0)</f>
        <v>2015</v>
      </c>
      <c r="J2300" t="str">
        <f>VLOOKUP(A2300,'compiled works'!$A$6:$K$5254,11,0)</f>
        <v>Other</v>
      </c>
    </row>
    <row r="2301" spans="1:10">
      <c r="A2301">
        <v>4968</v>
      </c>
      <c r="C2301" t="s">
        <v>10100</v>
      </c>
      <c r="D2301" s="1" t="s">
        <v>29</v>
      </c>
      <c r="F2301" t="str">
        <f>VLOOKUP(A2301,'compiled works'!$A$6:$G$5503,7,0)&amp;MID(C2301,1,4)&amp;D2301</f>
        <v>2015OtheYes</v>
      </c>
      <c r="G2301">
        <f>VLOOKUP(A2301,'compiled works'!$A$6:$R$5503,18,0)</f>
        <v>344</v>
      </c>
      <c r="H2301" t="str">
        <f>VLOOKUP(A2301,'compiled works'!$A$6:$G$5503,7,0)&amp;D2301</f>
        <v>2015Yes</v>
      </c>
      <c r="I2301">
        <f>VLOOKUP(A2301,'compiled works'!$A$6:$G$5503,7,0)</f>
        <v>2015</v>
      </c>
      <c r="J2301" t="str">
        <f>VLOOKUP(A2301,'compiled works'!$A$6:$K$5254,11,0)</f>
        <v>Other</v>
      </c>
    </row>
    <row r="2302" spans="1:10">
      <c r="A2302">
        <v>2652</v>
      </c>
      <c r="C2302" s="1" t="s">
        <v>1321</v>
      </c>
      <c r="D2302" s="1" t="s">
        <v>29</v>
      </c>
      <c r="E2302" s="1"/>
      <c r="F2302" t="s">
        <v>29884</v>
      </c>
      <c r="G2302">
        <f>VLOOKUP(A2302,'compiled works'!$A$6:$R$5503,18,0)</f>
        <v>8</v>
      </c>
      <c r="H2302" t="str">
        <f>VLOOKUP(A2302,'compiled works'!$A$6:$G$5503,7,0)&amp;D2302</f>
        <v>2015Yes</v>
      </c>
      <c r="I2302">
        <f>VLOOKUP(A2302,'compiled works'!$A$6:$G$5503,7,0)</f>
        <v>2015</v>
      </c>
      <c r="J2302" t="str">
        <f>VLOOKUP(A2302,'compiled works'!$A$6:$K$5254,11,0)</f>
        <v>Pd-D</v>
      </c>
    </row>
    <row r="2303" spans="1:10">
      <c r="A2303">
        <v>929</v>
      </c>
      <c r="C2303" t="s">
        <v>298</v>
      </c>
      <c r="D2303" t="s">
        <v>29</v>
      </c>
      <c r="F2303" t="s">
        <v>29884</v>
      </c>
      <c r="G2303">
        <f>VLOOKUP(A2303,'compiled works'!$A$6:$R$5503,18,0)</f>
        <v>8</v>
      </c>
      <c r="H2303" t="str">
        <f>VLOOKUP(A2303,'compiled works'!$A$6:$G$5503,7,0)&amp;D2303</f>
        <v>2015Yes</v>
      </c>
      <c r="I2303">
        <f>VLOOKUP(A2303,'compiled works'!$A$6:$G$5503,7,0)</f>
        <v>2015</v>
      </c>
      <c r="J2303" t="str">
        <f>VLOOKUP(A2303,'compiled works'!$A$6:$K$5254,11,0)</f>
        <v>Pd-D electrolysis</v>
      </c>
    </row>
    <row r="2304" spans="1:10">
      <c r="A2304">
        <v>1615</v>
      </c>
      <c r="C2304" t="s">
        <v>298</v>
      </c>
      <c r="D2304" t="s">
        <v>29</v>
      </c>
      <c r="F2304" t="s">
        <v>29884</v>
      </c>
      <c r="G2304">
        <f>VLOOKUP(A2304,'compiled works'!$A$6:$R$5503,18,0)</f>
        <v>8</v>
      </c>
      <c r="H2304" t="str">
        <f>VLOOKUP(A2304,'compiled works'!$A$6:$G$5503,7,0)&amp;D2304</f>
        <v>2015Yes</v>
      </c>
      <c r="I2304">
        <f>VLOOKUP(A2304,'compiled works'!$A$6:$G$5503,7,0)</f>
        <v>2015</v>
      </c>
      <c r="J2304" t="str">
        <f>VLOOKUP(A2304,'compiled works'!$A$6:$K$5254,11,0)</f>
        <v>Pd-D electrolysis</v>
      </c>
    </row>
    <row r="2305" spans="1:10">
      <c r="A2305">
        <v>2701</v>
      </c>
      <c r="C2305" s="1" t="s">
        <v>298</v>
      </c>
      <c r="D2305" s="1" t="s">
        <v>29</v>
      </c>
      <c r="E2305" s="1"/>
      <c r="F2305" t="s">
        <v>29884</v>
      </c>
      <c r="G2305">
        <f>VLOOKUP(A2305,'compiled works'!$A$6:$R$5503,18,0)</f>
        <v>8</v>
      </c>
      <c r="H2305" t="str">
        <f>VLOOKUP(A2305,'compiled works'!$A$6:$G$5503,7,0)&amp;D2305</f>
        <v>2015Yes</v>
      </c>
      <c r="I2305">
        <f>VLOOKUP(A2305,'compiled works'!$A$6:$G$5503,7,0)</f>
        <v>2015</v>
      </c>
      <c r="J2305" t="str">
        <f>VLOOKUP(A2305,'compiled works'!$A$6:$K$5254,11,0)</f>
        <v>Pd-D electrolysis</v>
      </c>
    </row>
    <row r="2306" spans="1:10">
      <c r="A2306">
        <v>2684</v>
      </c>
      <c r="C2306" s="1" t="s">
        <v>298</v>
      </c>
      <c r="D2306" s="1" t="s">
        <v>29</v>
      </c>
      <c r="E2306" s="1"/>
      <c r="F2306" t="s">
        <v>29884</v>
      </c>
      <c r="G2306">
        <f>VLOOKUP(A2306,'compiled works'!$A$6:$R$5503,18,0)</f>
        <v>9</v>
      </c>
      <c r="H2306" t="str">
        <f>VLOOKUP(A2306,'compiled works'!$A$6:$G$5503,7,0)&amp;D2306</f>
        <v>2015Yes</v>
      </c>
      <c r="I2306">
        <f>VLOOKUP(A2306,'compiled works'!$A$6:$G$5503,7,0)</f>
        <v>2015</v>
      </c>
      <c r="J2306" t="str">
        <f>VLOOKUP(A2306,'compiled works'!$A$6:$K$5254,11,0)</f>
        <v>Pd-D electrolysis</v>
      </c>
    </row>
    <row r="2307" spans="1:10">
      <c r="A2307">
        <v>1508</v>
      </c>
      <c r="C2307" t="s">
        <v>298</v>
      </c>
      <c r="D2307" t="s">
        <v>29</v>
      </c>
      <c r="F2307" t="s">
        <v>29884</v>
      </c>
      <c r="G2307">
        <f>VLOOKUP(A2307,'compiled works'!$A$6:$R$5503,18,0)</f>
        <v>12</v>
      </c>
      <c r="H2307" t="str">
        <f>VLOOKUP(A2307,'compiled works'!$A$6:$G$5503,7,0)&amp;D2307</f>
        <v>2015Yes</v>
      </c>
      <c r="I2307">
        <f>VLOOKUP(A2307,'compiled works'!$A$6:$G$5503,7,0)</f>
        <v>2015</v>
      </c>
      <c r="J2307" t="str">
        <f>VLOOKUP(A2307,'compiled works'!$A$6:$K$5254,11,0)</f>
        <v>Pd-D electrolysis</v>
      </c>
    </row>
    <row r="2308" spans="1:10">
      <c r="A2308">
        <v>2683</v>
      </c>
      <c r="C2308" s="1" t="s">
        <v>298</v>
      </c>
      <c r="D2308" s="1" t="s">
        <v>29</v>
      </c>
      <c r="E2308" s="1"/>
      <c r="F2308" t="s">
        <v>29884</v>
      </c>
      <c r="G2308">
        <f>VLOOKUP(A2308,'compiled works'!$A$6:$R$5503,18,0)</f>
        <v>12</v>
      </c>
      <c r="H2308" t="str">
        <f>VLOOKUP(A2308,'compiled works'!$A$6:$G$5503,7,0)&amp;D2308</f>
        <v>2015Yes</v>
      </c>
      <c r="I2308">
        <f>VLOOKUP(A2308,'compiled works'!$A$6:$G$5503,7,0)</f>
        <v>2015</v>
      </c>
      <c r="J2308" t="str">
        <f>VLOOKUP(A2308,'compiled works'!$A$6:$K$5254,11,0)</f>
        <v>Pd-D electrolysis</v>
      </c>
    </row>
    <row r="2309" spans="1:10">
      <c r="A2309">
        <v>2050</v>
      </c>
      <c r="C2309" t="s">
        <v>298</v>
      </c>
      <c r="D2309" t="s">
        <v>29</v>
      </c>
      <c r="F2309" t="s">
        <v>29884</v>
      </c>
      <c r="G2309">
        <f>VLOOKUP(A2309,'compiled works'!$A$6:$R$5503,18,0)</f>
        <v>80</v>
      </c>
      <c r="H2309" t="str">
        <f>VLOOKUP(A2309,'compiled works'!$A$6:$G$5503,7,0)&amp;D2309</f>
        <v>2015Yes</v>
      </c>
      <c r="I2309">
        <f>VLOOKUP(A2309,'compiled works'!$A$6:$G$5503,7,0)</f>
        <v>2015</v>
      </c>
      <c r="J2309" t="str">
        <f>VLOOKUP(A2309,'compiled works'!$A$6:$K$5254,11,0)</f>
        <v>Pd-D electrolysis</v>
      </c>
    </row>
    <row r="2310" spans="1:10">
      <c r="A2310">
        <v>2676</v>
      </c>
      <c r="C2310" s="1" t="s">
        <v>1450</v>
      </c>
      <c r="D2310" s="1" t="s">
        <v>29</v>
      </c>
      <c r="E2310" s="1"/>
      <c r="F2310" t="s">
        <v>29884</v>
      </c>
      <c r="G2310">
        <f>VLOOKUP(A2310,'compiled works'!$A$6:$R$5503,18,0)</f>
        <v>9</v>
      </c>
      <c r="H2310" t="str">
        <f>VLOOKUP(A2310,'compiled works'!$A$6:$G$5503,7,0)&amp;D2310</f>
        <v>2015Yes</v>
      </c>
      <c r="I2310">
        <f>VLOOKUP(A2310,'compiled works'!$A$6:$G$5503,7,0)</f>
        <v>2015</v>
      </c>
      <c r="J2310" t="str">
        <f>VLOOKUP(A2310,'compiled works'!$A$6:$K$5254,11,0)</f>
        <v>Pd-D eletrolysis</v>
      </c>
    </row>
    <row r="2311" spans="1:10">
      <c r="A2311">
        <v>429</v>
      </c>
      <c r="C2311" t="s">
        <v>1426</v>
      </c>
      <c r="D2311" t="s">
        <v>29</v>
      </c>
      <c r="F2311" t="s">
        <v>29884</v>
      </c>
      <c r="G2311">
        <f>VLOOKUP(A2311,'compiled works'!$A$6:$R$5503,18,0)</f>
        <v>80</v>
      </c>
      <c r="H2311" t="str">
        <f>VLOOKUP(A2311,'compiled works'!$A$6:$G$5503,7,0)&amp;D2311</f>
        <v>2015Yes</v>
      </c>
      <c r="I2311">
        <f>VLOOKUP(A2311,'compiled works'!$A$6:$G$5503,7,0)</f>
        <v>2015</v>
      </c>
      <c r="J2311" t="str">
        <f>VLOOKUP(A2311,'compiled works'!$A$6:$K$5254,11,0)</f>
        <v>Pd-D gas load</v>
      </c>
    </row>
    <row r="2312" spans="1:10">
      <c r="A2312">
        <v>820</v>
      </c>
      <c r="C2312" t="s">
        <v>1426</v>
      </c>
      <c r="D2312" t="s">
        <v>29</v>
      </c>
      <c r="F2312" t="s">
        <v>29884</v>
      </c>
      <c r="G2312">
        <f>VLOOKUP(A2312,'compiled works'!$A$6:$R$5503,18,0)</f>
        <v>80</v>
      </c>
      <c r="H2312" t="str">
        <f>VLOOKUP(A2312,'compiled works'!$A$6:$G$5503,7,0)&amp;D2312</f>
        <v>2015Yes</v>
      </c>
      <c r="I2312">
        <f>VLOOKUP(A2312,'compiled works'!$A$6:$G$5503,7,0)</f>
        <v>2015</v>
      </c>
      <c r="J2312" t="str">
        <f>VLOOKUP(A2312,'compiled works'!$A$6:$K$5254,11,0)</f>
        <v>Pd-D gas load</v>
      </c>
    </row>
    <row r="2313" spans="1:10">
      <c r="A2313">
        <v>2696</v>
      </c>
      <c r="C2313" s="1" t="s">
        <v>1426</v>
      </c>
      <c r="D2313" s="1" t="s">
        <v>29</v>
      </c>
      <c r="E2313" s="1"/>
      <c r="F2313" t="s">
        <v>29884</v>
      </c>
      <c r="G2313">
        <f>VLOOKUP(A2313,'compiled works'!$A$6:$R$5503,18,0)</f>
        <v>80</v>
      </c>
      <c r="H2313" t="str">
        <f>VLOOKUP(A2313,'compiled works'!$A$6:$G$5503,7,0)&amp;D2313</f>
        <v>2015Yes</v>
      </c>
      <c r="I2313">
        <f>VLOOKUP(A2313,'compiled works'!$A$6:$G$5503,7,0)</f>
        <v>2015</v>
      </c>
      <c r="J2313" t="str">
        <f>VLOOKUP(A2313,'compiled works'!$A$6:$K$5254,11,0)</f>
        <v>Pd-D gas load</v>
      </c>
    </row>
    <row r="2314" spans="1:10">
      <c r="A2314">
        <v>1179</v>
      </c>
      <c r="C2314" t="s">
        <v>1426</v>
      </c>
      <c r="D2314" t="s">
        <v>29</v>
      </c>
      <c r="F2314" t="s">
        <v>29884</v>
      </c>
      <c r="G2314">
        <f>VLOOKUP(A2314,'compiled works'!$A$6:$R$5503,18,0)</f>
        <v>190</v>
      </c>
      <c r="H2314" t="str">
        <f>VLOOKUP(A2314,'compiled works'!$A$6:$G$5503,7,0)&amp;D2314</f>
        <v>2015Yes</v>
      </c>
      <c r="I2314">
        <f>VLOOKUP(A2314,'compiled works'!$A$6:$G$5503,7,0)</f>
        <v>2015</v>
      </c>
      <c r="J2314" t="str">
        <f>VLOOKUP(A2314,'compiled works'!$A$6:$K$5254,11,0)</f>
        <v>Pd-D gas load</v>
      </c>
    </row>
    <row r="2315" spans="1:10">
      <c r="A2315">
        <v>715</v>
      </c>
      <c r="C2315" t="s">
        <v>1426</v>
      </c>
      <c r="D2315" t="s">
        <v>29</v>
      </c>
      <c r="F2315" t="s">
        <v>29884</v>
      </c>
      <c r="G2315">
        <f>VLOOKUP(A2315,'compiled works'!$A$6:$R$5503,18,0)</f>
        <v>218</v>
      </c>
      <c r="H2315" t="str">
        <f>VLOOKUP(A2315,'compiled works'!$A$6:$G$5503,7,0)&amp;D2315</f>
        <v>2015Yes</v>
      </c>
      <c r="I2315">
        <f>VLOOKUP(A2315,'compiled works'!$A$6:$G$5503,7,0)</f>
        <v>2015</v>
      </c>
      <c r="J2315" t="str">
        <f>VLOOKUP(A2315,'compiled works'!$A$6:$K$5254,11,0)</f>
        <v>Pd-D gas load</v>
      </c>
    </row>
    <row r="2316" spans="1:10">
      <c r="A2316">
        <v>289</v>
      </c>
      <c r="C2316" t="s">
        <v>1426</v>
      </c>
      <c r="D2316" t="s">
        <v>29</v>
      </c>
      <c r="F2316" t="s">
        <v>29884</v>
      </c>
      <c r="G2316">
        <f>VLOOKUP(A2316,'compiled works'!$A$6:$R$5503,18,0)</f>
        <v>221</v>
      </c>
      <c r="H2316" t="str">
        <f>VLOOKUP(A2316,'compiled works'!$A$6:$G$5503,7,0)&amp;D2316</f>
        <v>2015Yes</v>
      </c>
      <c r="I2316">
        <f>VLOOKUP(A2316,'compiled works'!$A$6:$G$5503,7,0)</f>
        <v>2015</v>
      </c>
      <c r="J2316" t="str">
        <f>VLOOKUP(A2316,'compiled works'!$A$6:$K$5254,11,0)</f>
        <v>Pd-D gas load</v>
      </c>
    </row>
    <row r="2317" spans="1:10">
      <c r="A2317">
        <v>2118</v>
      </c>
      <c r="C2317" t="s">
        <v>1426</v>
      </c>
      <c r="D2317" t="s">
        <v>29</v>
      </c>
      <c r="F2317" t="s">
        <v>29884</v>
      </c>
      <c r="G2317">
        <f>VLOOKUP(A2317,'compiled works'!$A$6:$R$5503,18,0)</f>
        <v>331</v>
      </c>
      <c r="H2317" t="str">
        <f>VLOOKUP(A2317,'compiled works'!$A$6:$G$5503,7,0)&amp;D2317</f>
        <v>2015Yes</v>
      </c>
      <c r="I2317">
        <f>VLOOKUP(A2317,'compiled works'!$A$6:$G$5503,7,0)</f>
        <v>2015</v>
      </c>
      <c r="J2317" t="str">
        <f>VLOOKUP(A2317,'compiled works'!$A$6:$K$5254,11,0)</f>
        <v>Pd-D gas load</v>
      </c>
    </row>
    <row r="2318" spans="1:10">
      <c r="A2318">
        <v>4956</v>
      </c>
      <c r="C2318" s="1" t="s">
        <v>36</v>
      </c>
      <c r="D2318" s="1" t="s">
        <v>29</v>
      </c>
      <c r="E2318" s="3"/>
      <c r="F2318" t="s">
        <v>29884</v>
      </c>
      <c r="G2318">
        <f>VLOOKUP(A2318,'compiled works'!$A$6:$R$5503,18,0)</f>
        <v>290</v>
      </c>
      <c r="H2318" t="str">
        <f>VLOOKUP(A2318,'compiled works'!$A$6:$G$5503,7,0)&amp;D2318</f>
        <v>2015Yes</v>
      </c>
      <c r="I2318">
        <f>VLOOKUP(A2318,'compiled works'!$A$6:$G$5503,7,0)</f>
        <v>2015</v>
      </c>
      <c r="J2318" t="str">
        <f>VLOOKUP(A2318,'compiled works'!$A$6:$K$5254,11,0)</f>
        <v>Pd-D gas loading</v>
      </c>
    </row>
    <row r="2319" spans="1:10">
      <c r="A2319">
        <v>4957</v>
      </c>
      <c r="C2319" s="1" t="s">
        <v>36</v>
      </c>
      <c r="D2319" s="1" t="s">
        <v>29</v>
      </c>
      <c r="E2319" s="1"/>
      <c r="F2319" t="s">
        <v>29884</v>
      </c>
      <c r="G2319">
        <f>VLOOKUP(A2319,'compiled works'!$A$6:$R$5503,18,0)</f>
        <v>290</v>
      </c>
      <c r="H2319" t="str">
        <f>VLOOKUP(A2319,'compiled works'!$A$6:$G$5503,7,0)&amp;D2319</f>
        <v>2015Yes</v>
      </c>
      <c r="I2319">
        <f>VLOOKUP(A2319,'compiled works'!$A$6:$G$5503,7,0)</f>
        <v>2015</v>
      </c>
      <c r="J2319" t="str">
        <f>VLOOKUP(A2319,'compiled works'!$A$6:$K$5254,11,0)</f>
        <v>Pd-D gas loading</v>
      </c>
    </row>
    <row r="2320" spans="1:10">
      <c r="A2320">
        <v>4958</v>
      </c>
      <c r="C2320" s="1" t="s">
        <v>36</v>
      </c>
      <c r="D2320" s="1" t="s">
        <v>29</v>
      </c>
      <c r="F2320" t="str">
        <f>I2320&amp;MID(C2320,1,4)&amp;D2320</f>
        <v>2015Pd-DYes</v>
      </c>
      <c r="G2320">
        <f>VLOOKUP(A2320,'compiled works'!$A$6:$R$5503,18,0)</f>
        <v>290</v>
      </c>
      <c r="H2320" t="str">
        <f>VLOOKUP(A2320,'compiled works'!$A$6:$G$5503,7,0)&amp;D2320</f>
        <v>2015Yes</v>
      </c>
      <c r="I2320">
        <f>VLOOKUP(A2320,'compiled works'!$A$6:$G$5503,7,0)</f>
        <v>2015</v>
      </c>
      <c r="J2320" t="str">
        <f>VLOOKUP(A2320,'compiled works'!$A$6:$K$5254,11,0)</f>
        <v>Pd-D gas loading</v>
      </c>
    </row>
    <row r="2321" spans="1:10">
      <c r="A2321">
        <v>532</v>
      </c>
      <c r="C2321" t="s">
        <v>18424</v>
      </c>
      <c r="D2321" t="s">
        <v>29</v>
      </c>
      <c r="F2321" t="s">
        <v>29921</v>
      </c>
      <c r="G2321">
        <f>VLOOKUP(A2321,'compiled works'!$A$6:$R$5503,18,0)</f>
        <v>8</v>
      </c>
      <c r="H2321" t="str">
        <f>VLOOKUP(A2321,'compiled works'!$A$6:$G$5503,7,0)&amp;D2321</f>
        <v>2015Yes</v>
      </c>
      <c r="I2321">
        <f>VLOOKUP(A2321,'compiled works'!$A$6:$G$5503,7,0)</f>
        <v>2015</v>
      </c>
      <c r="J2321" t="str">
        <f>VLOOKUP(A2321,'compiled works'!$A$6:$K$5254,11,0)</f>
        <v>Others</v>
      </c>
    </row>
    <row r="2322" spans="1:10">
      <c r="A2322">
        <v>1099</v>
      </c>
      <c r="C2322" t="s">
        <v>18607</v>
      </c>
      <c r="D2322" t="s">
        <v>29</v>
      </c>
      <c r="F2322" t="s">
        <v>30001</v>
      </c>
      <c r="G2322">
        <f>VLOOKUP(A2322,'compiled works'!$A$6:$R$5503,18,0)</f>
        <v>22</v>
      </c>
      <c r="H2322" t="str">
        <f>VLOOKUP(A2322,'compiled works'!$A$6:$G$5503,7,0)&amp;D2322</f>
        <v>2015Yes</v>
      </c>
      <c r="I2322">
        <f>VLOOKUP(A2322,'compiled works'!$A$6:$G$5503,7,0)</f>
        <v>2015</v>
      </c>
      <c r="J2322" t="str">
        <f>VLOOKUP(A2322,'compiled works'!$A$6:$K$5254,11,0)</f>
        <v>Ti-D gas load</v>
      </c>
    </row>
    <row r="2323" spans="1:10">
      <c r="A2323">
        <v>281</v>
      </c>
      <c r="C2323" t="s">
        <v>30</v>
      </c>
      <c r="D2323" t="s">
        <v>29</v>
      </c>
      <c r="F2323" t="s">
        <v>29882</v>
      </c>
      <c r="G2323">
        <f>VLOOKUP(A2323,'compiled works'!$A$6:$R$5503,18,0)</f>
        <v>237</v>
      </c>
      <c r="H2323" t="str">
        <f>VLOOKUP(A2323,'compiled works'!$A$6:$G$5503,7,0)&amp;D2323</f>
        <v>2015Yes</v>
      </c>
      <c r="I2323">
        <f>VLOOKUP(A2323,'compiled works'!$A$6:$G$5503,7,0)</f>
        <v>2015</v>
      </c>
      <c r="J2323" t="str">
        <f>VLOOKUP(A2323,'compiled works'!$A$6:$K$5254,11,0)</f>
        <v>W-H plasma electrolysis</v>
      </c>
    </row>
    <row r="2324" spans="1:10">
      <c r="A2324">
        <v>598</v>
      </c>
      <c r="B2324" t="s">
        <v>28191</v>
      </c>
      <c r="C2324" t="s">
        <v>28195</v>
      </c>
      <c r="D2324" t="s">
        <v>29</v>
      </c>
      <c r="F2324" t="s">
        <v>29938</v>
      </c>
      <c r="G2324">
        <f>VLOOKUP(A2324,'compiled works'!$A$6:$R$5503,18,0)</f>
        <v>195</v>
      </c>
      <c r="H2324" t="str">
        <f>VLOOKUP(A2324,'compiled works'!$A$6:$G$5503,7,0)&amp;D2324</f>
        <v>2016Yes</v>
      </c>
      <c r="I2324">
        <f>VLOOKUP(A2324,'compiled works'!$A$6:$G$5503,7,0)</f>
        <v>2016</v>
      </c>
      <c r="J2324" t="str">
        <f>VLOOKUP(A2324,'compiled works'!$A$6:$K$5254,11,0)</f>
        <v>Others</v>
      </c>
    </row>
    <row r="2325" spans="1:10">
      <c r="A2325">
        <v>1655</v>
      </c>
      <c r="C2325" t="s">
        <v>1301</v>
      </c>
      <c r="D2325" t="s">
        <v>29</v>
      </c>
      <c r="F2325" t="s">
        <v>30079</v>
      </c>
      <c r="G2325">
        <f>VLOOKUP(A2325,'compiled works'!$A$6:$R$5503,18,0)</f>
        <v>275</v>
      </c>
      <c r="H2325" t="str">
        <f>VLOOKUP(A2325,'compiled works'!$A$6:$G$5503,7,0)&amp;D2325</f>
        <v>2016Yes</v>
      </c>
      <c r="I2325">
        <f>VLOOKUP(A2325,'compiled works'!$A$6:$G$5503,7,0)</f>
        <v>2016</v>
      </c>
      <c r="J2325" t="str">
        <f>VLOOKUP(A2325,'compiled works'!$A$6:$K$5254,11,0)</f>
        <v>PVR</v>
      </c>
    </row>
    <row r="2326" spans="1:10">
      <c r="A2326">
        <v>1801</v>
      </c>
      <c r="C2326" t="s">
        <v>1301</v>
      </c>
      <c r="D2326" t="s">
        <v>29</v>
      </c>
      <c r="F2326" t="s">
        <v>30079</v>
      </c>
      <c r="G2326">
        <f>VLOOKUP(A2326,'compiled works'!$A$6:$R$5503,18,0)</f>
        <v>275</v>
      </c>
      <c r="H2326" t="str">
        <f>VLOOKUP(A2326,'compiled works'!$A$6:$G$5503,7,0)&amp;D2326</f>
        <v>2016Yes</v>
      </c>
      <c r="I2326">
        <f>VLOOKUP(A2326,'compiled works'!$A$6:$G$5503,7,0)</f>
        <v>2016</v>
      </c>
      <c r="J2326" t="str">
        <f>VLOOKUP(A2326,'compiled works'!$A$6:$K$5254,11,0)</f>
        <v>PVR</v>
      </c>
    </row>
    <row r="2327" spans="1:10">
      <c r="A2327">
        <v>2650</v>
      </c>
      <c r="C2327" s="1" t="s">
        <v>1301</v>
      </c>
      <c r="D2327" s="1" t="s">
        <v>29</v>
      </c>
      <c r="E2327" s="1"/>
      <c r="F2327" t="s">
        <v>30079</v>
      </c>
      <c r="G2327">
        <f>VLOOKUP(A2327,'compiled works'!$A$6:$R$5503,18,0)</f>
        <v>283</v>
      </c>
      <c r="H2327" t="str">
        <f>VLOOKUP(A2327,'compiled works'!$A$6:$G$5503,7,0)&amp;D2327</f>
        <v>2016Yes</v>
      </c>
      <c r="I2327">
        <f>VLOOKUP(A2327,'compiled works'!$A$6:$G$5503,7,0)</f>
        <v>2016</v>
      </c>
      <c r="J2327" t="str">
        <f>VLOOKUP(A2327,'compiled works'!$A$6:$K$5254,11,0)</f>
        <v>Cavitation</v>
      </c>
    </row>
    <row r="2328" spans="1:10">
      <c r="A2328">
        <v>810</v>
      </c>
      <c r="C2328" t="s">
        <v>28199</v>
      </c>
      <c r="D2328" t="s">
        <v>29</v>
      </c>
      <c r="F2328" t="s">
        <v>29959</v>
      </c>
      <c r="G2328">
        <f>VLOOKUP(A2328,'compiled works'!$A$6:$R$5503,18,0)</f>
        <v>38</v>
      </c>
      <c r="H2328" t="str">
        <f>VLOOKUP(A2328,'compiled works'!$A$6:$G$5503,7,0)&amp;D2328</f>
        <v>2016Yes</v>
      </c>
      <c r="I2328">
        <f>VLOOKUP(A2328,'compiled works'!$A$6:$G$5503,7,0)</f>
        <v>2016</v>
      </c>
      <c r="J2328" t="str">
        <f>VLOOKUP(A2328,'compiled works'!$A$6:$K$5254,11,0)</f>
        <v>Others</v>
      </c>
    </row>
    <row r="2329" spans="1:10">
      <c r="A2329">
        <v>598</v>
      </c>
      <c r="B2329" t="s">
        <v>28191</v>
      </c>
      <c r="C2329" t="s">
        <v>28192</v>
      </c>
      <c r="D2329" t="s">
        <v>29</v>
      </c>
      <c r="F2329" t="s">
        <v>29935</v>
      </c>
      <c r="G2329">
        <f>VLOOKUP(A2329,'compiled works'!$A$6:$R$5503,18,0)</f>
        <v>195</v>
      </c>
      <c r="H2329" t="str">
        <f>VLOOKUP(A2329,'compiled works'!$A$6:$G$5503,7,0)&amp;D2329</f>
        <v>2016Yes</v>
      </c>
      <c r="I2329">
        <f>VLOOKUP(A2329,'compiled works'!$A$6:$G$5503,7,0)</f>
        <v>2016</v>
      </c>
      <c r="J2329" t="str">
        <f>VLOOKUP(A2329,'compiled works'!$A$6:$K$5254,11,0)</f>
        <v>Others</v>
      </c>
    </row>
    <row r="2330" spans="1:10">
      <c r="A2330">
        <v>2393</v>
      </c>
      <c r="C2330" t="s">
        <v>18447</v>
      </c>
      <c r="D2330" t="s">
        <v>18</v>
      </c>
      <c r="F2330" t="s">
        <v>30142</v>
      </c>
      <c r="G2330">
        <f>VLOOKUP(A2330,'compiled works'!$A$6:$R$5503,18,0)</f>
        <v>349</v>
      </c>
      <c r="H2330" t="str">
        <f>VLOOKUP(A2330,'compiled works'!$A$6:$G$5503,7,0)&amp;D2330</f>
        <v>2016No</v>
      </c>
      <c r="I2330">
        <f>VLOOKUP(A2330,'compiled works'!$A$6:$G$5503,7,0)</f>
        <v>2016</v>
      </c>
      <c r="J2330" t="str">
        <f>VLOOKUP(A2330,'compiled works'!$A$6:$K$5254,11,0)</f>
        <v>laser stimulation</v>
      </c>
    </row>
    <row r="2331" spans="1:10">
      <c r="A2331">
        <v>2067</v>
      </c>
      <c r="C2331" t="s">
        <v>18103</v>
      </c>
      <c r="D2331" t="s">
        <v>18</v>
      </c>
      <c r="F2331" t="s">
        <v>30119</v>
      </c>
      <c r="G2331">
        <f>VLOOKUP(A2331,'compiled works'!$A$6:$R$5503,18,0)</f>
        <v>8</v>
      </c>
      <c r="H2331" t="str">
        <f>VLOOKUP(A2331,'compiled works'!$A$6:$G$5503,7,0)&amp;D2331</f>
        <v>2016No</v>
      </c>
      <c r="I2331">
        <f>VLOOKUP(A2331,'compiled works'!$A$6:$G$5503,7,0)</f>
        <v>2016</v>
      </c>
      <c r="J2331" t="str">
        <f>VLOOKUP(A2331,'compiled works'!$A$6:$K$5254,11,0)</f>
        <v>Ni-H gas load</v>
      </c>
    </row>
    <row r="2332" spans="1:10">
      <c r="A2332">
        <v>471</v>
      </c>
      <c r="C2332" t="s">
        <v>18103</v>
      </c>
      <c r="D2332" t="s">
        <v>29</v>
      </c>
      <c r="F2332" t="s">
        <v>29809</v>
      </c>
      <c r="G2332">
        <f>VLOOKUP(A2332,'compiled works'!$A$6:$R$5503,18,0)</f>
        <v>57</v>
      </c>
      <c r="H2332" t="str">
        <f>VLOOKUP(A2332,'compiled works'!$A$6:$G$5503,7,0)&amp;D2332</f>
        <v>2016Yes</v>
      </c>
      <c r="I2332">
        <f>VLOOKUP(A2332,'compiled works'!$A$6:$G$5503,7,0)</f>
        <v>2016</v>
      </c>
      <c r="J2332" t="str">
        <f>VLOOKUP(A2332,'compiled works'!$A$6:$K$5254,11,0)</f>
        <v>Ni-H gas load</v>
      </c>
    </row>
    <row r="2333" spans="1:10">
      <c r="A2333">
        <v>46</v>
      </c>
      <c r="C2333" t="s">
        <v>18103</v>
      </c>
      <c r="D2333" t="s">
        <v>29</v>
      </c>
      <c r="F2333" t="s">
        <v>29809</v>
      </c>
      <c r="G2333">
        <f>VLOOKUP(A2333,'compiled works'!$A$6:$R$5503,18,0)</f>
        <v>80</v>
      </c>
      <c r="H2333" t="str">
        <f>VLOOKUP(A2333,'compiled works'!$A$6:$G$5503,7,0)&amp;D2333</f>
        <v>2016Yes</v>
      </c>
      <c r="I2333">
        <f>VLOOKUP(A2333,'compiled works'!$A$6:$G$5503,7,0)</f>
        <v>2016</v>
      </c>
      <c r="J2333" t="str">
        <f>VLOOKUP(A2333,'compiled works'!$A$6:$K$5254,11,0)</f>
        <v>Ni-H gas load</v>
      </c>
    </row>
    <row r="2334" spans="1:10">
      <c r="A2334">
        <v>18</v>
      </c>
      <c r="C2334" t="s">
        <v>18103</v>
      </c>
      <c r="D2334" t="s">
        <v>29</v>
      </c>
      <c r="F2334" t="s">
        <v>29809</v>
      </c>
      <c r="G2334">
        <f>VLOOKUP(A2334,'compiled works'!$A$6:$R$5503,18,0)</f>
        <v>107</v>
      </c>
      <c r="H2334" t="str">
        <f>VLOOKUP(A2334,'compiled works'!$A$6:$G$5503,7,0)&amp;D2334</f>
        <v>2016Yes</v>
      </c>
      <c r="I2334">
        <f>VLOOKUP(A2334,'compiled works'!$A$6:$G$5503,7,0)</f>
        <v>2016</v>
      </c>
      <c r="J2334" t="str">
        <f>VLOOKUP(A2334,'compiled works'!$A$6:$K$5254,11,0)</f>
        <v>Ni-H gas load</v>
      </c>
    </row>
    <row r="2335" spans="1:10">
      <c r="A2335">
        <v>497</v>
      </c>
      <c r="C2335" t="s">
        <v>18103</v>
      </c>
      <c r="D2335" t="s">
        <v>29</v>
      </c>
      <c r="F2335" t="s">
        <v>29809</v>
      </c>
      <c r="G2335">
        <f>VLOOKUP(A2335,'compiled works'!$A$6:$R$5503,18,0)</f>
        <v>211</v>
      </c>
      <c r="H2335" t="str">
        <f>VLOOKUP(A2335,'compiled works'!$A$6:$G$5503,7,0)&amp;D2335</f>
        <v>2016Yes</v>
      </c>
      <c r="I2335">
        <f>VLOOKUP(A2335,'compiled works'!$A$6:$G$5503,7,0)</f>
        <v>2016</v>
      </c>
      <c r="J2335" t="str">
        <f>VLOOKUP(A2335,'compiled works'!$A$6:$K$5254,11,0)</f>
        <v>Ni-H gas load</v>
      </c>
    </row>
    <row r="2336" spans="1:10">
      <c r="A2336">
        <v>993</v>
      </c>
      <c r="C2336" t="s">
        <v>18103</v>
      </c>
      <c r="D2336" t="s">
        <v>29</v>
      </c>
      <c r="F2336" t="s">
        <v>29809</v>
      </c>
      <c r="G2336">
        <f>VLOOKUP(A2336,'compiled works'!$A$6:$R$5503,18,0)</f>
        <v>211</v>
      </c>
      <c r="H2336" t="str">
        <f>VLOOKUP(A2336,'compiled works'!$A$6:$G$5503,7,0)&amp;D2336</f>
        <v>2016Yes</v>
      </c>
      <c r="I2336">
        <f>VLOOKUP(A2336,'compiled works'!$A$6:$G$5503,7,0)</f>
        <v>2016</v>
      </c>
      <c r="J2336" t="str">
        <f>VLOOKUP(A2336,'compiled works'!$A$6:$K$5254,11,0)</f>
        <v>Ni-H gas load</v>
      </c>
    </row>
    <row r="2337" spans="1:10">
      <c r="A2337">
        <v>1078</v>
      </c>
      <c r="C2337" t="s">
        <v>18103</v>
      </c>
      <c r="D2337" t="s">
        <v>29</v>
      </c>
      <c r="F2337" t="s">
        <v>29809</v>
      </c>
      <c r="G2337">
        <f>VLOOKUP(A2337,'compiled works'!$A$6:$R$5503,18,0)</f>
        <v>211</v>
      </c>
      <c r="H2337" t="str">
        <f>VLOOKUP(A2337,'compiled works'!$A$6:$G$5503,7,0)&amp;D2337</f>
        <v>2016Yes</v>
      </c>
      <c r="I2337">
        <f>VLOOKUP(A2337,'compiled works'!$A$6:$G$5503,7,0)</f>
        <v>2016</v>
      </c>
      <c r="J2337" t="str">
        <f>VLOOKUP(A2337,'compiled works'!$A$6:$K$5254,11,0)</f>
        <v>Ni-H gas load</v>
      </c>
    </row>
    <row r="2338" spans="1:10">
      <c r="A2338">
        <v>1828</v>
      </c>
      <c r="C2338" t="s">
        <v>18103</v>
      </c>
      <c r="D2338" t="s">
        <v>29</v>
      </c>
      <c r="F2338" t="s">
        <v>29809</v>
      </c>
      <c r="G2338">
        <f>VLOOKUP(A2338,'compiled works'!$A$6:$R$5503,18,0)</f>
        <v>323</v>
      </c>
      <c r="H2338" t="str">
        <f>VLOOKUP(A2338,'compiled works'!$A$6:$G$5503,7,0)&amp;D2338</f>
        <v>2016Yes</v>
      </c>
      <c r="I2338">
        <f>VLOOKUP(A2338,'compiled works'!$A$6:$G$5503,7,0)</f>
        <v>2016</v>
      </c>
      <c r="J2338" t="str">
        <f>VLOOKUP(A2338,'compiled works'!$A$6:$K$5254,11,0)</f>
        <v>Ni-H gas load</v>
      </c>
    </row>
    <row r="2339" spans="1:10">
      <c r="A2339">
        <v>1998</v>
      </c>
      <c r="C2339" t="s">
        <v>18103</v>
      </c>
      <c r="D2339" t="s">
        <v>29</v>
      </c>
      <c r="F2339" t="s">
        <v>29809</v>
      </c>
      <c r="G2339">
        <f>VLOOKUP(A2339,'compiled works'!$A$6:$R$5503,18,0)</f>
        <v>323</v>
      </c>
      <c r="H2339" t="str">
        <f>VLOOKUP(A2339,'compiled works'!$A$6:$G$5503,7,0)&amp;D2339</f>
        <v>2016Yes</v>
      </c>
      <c r="I2339">
        <f>VLOOKUP(A2339,'compiled works'!$A$6:$G$5503,7,0)</f>
        <v>2016</v>
      </c>
      <c r="J2339" t="str">
        <f>VLOOKUP(A2339,'compiled works'!$A$6:$K$5254,11,0)</f>
        <v>Ni-H gas load</v>
      </c>
    </row>
    <row r="2340" spans="1:10">
      <c r="A2340">
        <v>829</v>
      </c>
      <c r="C2340" t="s">
        <v>1991</v>
      </c>
      <c r="D2340" t="s">
        <v>29</v>
      </c>
      <c r="F2340" t="s">
        <v>29809</v>
      </c>
      <c r="G2340">
        <f>VLOOKUP(A2340,'compiled works'!$A$6:$R$5503,18,0)</f>
        <v>350</v>
      </c>
      <c r="H2340" t="str">
        <f>VLOOKUP(A2340,'compiled works'!$A$6:$G$5503,7,0)&amp;D2340</f>
        <v>2016Yes</v>
      </c>
      <c r="I2340">
        <f>VLOOKUP(A2340,'compiled works'!$A$6:$G$5503,7,0)</f>
        <v>2016</v>
      </c>
      <c r="J2340" t="str">
        <f>VLOOKUP(A2340,'compiled works'!$A$6:$K$5254,11,0)</f>
        <v>Ni-H glow discharge</v>
      </c>
    </row>
    <row r="2341" spans="1:10">
      <c r="A2341">
        <v>1263</v>
      </c>
      <c r="C2341" t="s">
        <v>10100</v>
      </c>
      <c r="D2341" t="s">
        <v>18</v>
      </c>
      <c r="F2341" t="s">
        <v>30025</v>
      </c>
      <c r="G2341">
        <f>VLOOKUP(A2341,'compiled works'!$A$6:$R$5503,18,0)</f>
        <v>80</v>
      </c>
      <c r="H2341" t="str">
        <f>VLOOKUP(A2341,'compiled works'!$A$6:$G$5503,7,0)&amp;D2341</f>
        <v>2016No</v>
      </c>
      <c r="I2341">
        <f>VLOOKUP(A2341,'compiled works'!$A$6:$G$5503,7,0)</f>
        <v>2016</v>
      </c>
      <c r="J2341" t="str">
        <f>VLOOKUP(A2341,'compiled works'!$A$6:$K$5254,11,0)</f>
        <v>Others</v>
      </c>
    </row>
    <row r="2342" spans="1:10">
      <c r="A2342">
        <v>946</v>
      </c>
      <c r="C2342" t="s">
        <v>10100</v>
      </c>
      <c r="D2342" t="s">
        <v>29</v>
      </c>
      <c r="F2342" t="s">
        <v>29977</v>
      </c>
      <c r="G2342">
        <f>VLOOKUP(A2342,'compiled works'!$A$6:$R$5503,18,0)</f>
        <v>211</v>
      </c>
      <c r="H2342" t="str">
        <f>VLOOKUP(A2342,'compiled works'!$A$6:$G$5503,7,0)&amp;D2342</f>
        <v>2016Yes</v>
      </c>
      <c r="I2342">
        <f>VLOOKUP(A2342,'compiled works'!$A$6:$G$5503,7,0)</f>
        <v>2016</v>
      </c>
      <c r="J2342" t="str">
        <f>VLOOKUP(A2342,'compiled works'!$A$6:$K$5254,11,0)</f>
        <v>Others</v>
      </c>
    </row>
    <row r="2343" spans="1:10">
      <c r="A2343">
        <v>598</v>
      </c>
      <c r="B2343" t="s">
        <v>28191</v>
      </c>
      <c r="C2343" t="s">
        <v>28194</v>
      </c>
      <c r="D2343" t="s">
        <v>29</v>
      </c>
      <c r="F2343" t="s">
        <v>29937</v>
      </c>
      <c r="G2343">
        <f>VLOOKUP(A2343,'compiled works'!$A$6:$R$5503,18,0)</f>
        <v>195</v>
      </c>
      <c r="H2343" t="str">
        <f>VLOOKUP(A2343,'compiled works'!$A$6:$G$5503,7,0)&amp;D2343</f>
        <v>2016Yes</v>
      </c>
      <c r="I2343">
        <f>VLOOKUP(A2343,'compiled works'!$A$6:$G$5503,7,0)</f>
        <v>2016</v>
      </c>
      <c r="J2343" t="str">
        <f>VLOOKUP(A2343,'compiled works'!$A$6:$K$5254,11,0)</f>
        <v>Others</v>
      </c>
    </row>
    <row r="2344" spans="1:10">
      <c r="A2344">
        <v>810</v>
      </c>
      <c r="C2344" t="s">
        <v>28171</v>
      </c>
      <c r="D2344" t="s">
        <v>29</v>
      </c>
      <c r="F2344" t="s">
        <v>29874</v>
      </c>
      <c r="G2344">
        <f>VLOOKUP(A2344,'compiled works'!$A$6:$R$5503,18,0)</f>
        <v>38</v>
      </c>
      <c r="H2344" t="str">
        <f>VLOOKUP(A2344,'compiled works'!$A$6:$G$5503,7,0)&amp;D2344</f>
        <v>2016Yes</v>
      </c>
      <c r="I2344">
        <f>VLOOKUP(A2344,'compiled works'!$A$6:$G$5503,7,0)</f>
        <v>2016</v>
      </c>
      <c r="J2344" t="str">
        <f>VLOOKUP(A2344,'compiled works'!$A$6:$K$5254,11,0)</f>
        <v>Others</v>
      </c>
    </row>
    <row r="2345" spans="1:10">
      <c r="A2345">
        <v>831</v>
      </c>
      <c r="C2345" t="s">
        <v>298</v>
      </c>
      <c r="D2345" t="s">
        <v>18</v>
      </c>
      <c r="F2345" t="s">
        <v>29962</v>
      </c>
      <c r="G2345">
        <f>VLOOKUP(A2345,'compiled works'!$A$6:$R$5503,18,0)</f>
        <v>8</v>
      </c>
      <c r="H2345" t="str">
        <f>VLOOKUP(A2345,'compiled works'!$A$6:$G$5503,7,0)&amp;D2345</f>
        <v>2016No</v>
      </c>
      <c r="I2345">
        <f>VLOOKUP(A2345,'compiled works'!$A$6:$G$5503,7,0)</f>
        <v>2016</v>
      </c>
      <c r="J2345" t="str">
        <f>VLOOKUP(A2345,'compiled works'!$A$6:$K$5254,11,0)</f>
        <v>Pd-D electrolysis</v>
      </c>
    </row>
    <row r="2346" spans="1:10">
      <c r="A2346">
        <v>449</v>
      </c>
      <c r="C2346" t="s">
        <v>298</v>
      </c>
      <c r="D2346" t="s">
        <v>29</v>
      </c>
      <c r="F2346" t="s">
        <v>29874</v>
      </c>
      <c r="G2346">
        <f>VLOOKUP(A2346,'compiled works'!$A$6:$R$5503,18,0)</f>
        <v>8</v>
      </c>
      <c r="H2346" t="str">
        <f>VLOOKUP(A2346,'compiled works'!$A$6:$G$5503,7,0)&amp;D2346</f>
        <v>2016Yes</v>
      </c>
      <c r="I2346">
        <f>VLOOKUP(A2346,'compiled works'!$A$6:$G$5503,7,0)</f>
        <v>2016</v>
      </c>
      <c r="J2346" t="str">
        <f>VLOOKUP(A2346,'compiled works'!$A$6:$K$5254,11,0)</f>
        <v>Pd-D electrolysis</v>
      </c>
    </row>
    <row r="2347" spans="1:10">
      <c r="A2347">
        <v>2642</v>
      </c>
      <c r="C2347" s="1" t="s">
        <v>298</v>
      </c>
      <c r="D2347" s="1" t="s">
        <v>29</v>
      </c>
      <c r="E2347" s="1"/>
      <c r="F2347" t="s">
        <v>29874</v>
      </c>
      <c r="G2347">
        <f>VLOOKUP(A2347,'compiled works'!$A$6:$R$5503,18,0)</f>
        <v>8</v>
      </c>
      <c r="H2347" t="str">
        <f>VLOOKUP(A2347,'compiled works'!$A$6:$G$5503,7,0)&amp;D2347</f>
        <v>2016Yes</v>
      </c>
      <c r="I2347">
        <f>VLOOKUP(A2347,'compiled works'!$A$6:$G$5503,7,0)</f>
        <v>2016</v>
      </c>
      <c r="J2347" t="str">
        <f>VLOOKUP(A2347,'compiled works'!$A$6:$K$5254,11,0)</f>
        <v>Pd-D electrolysis</v>
      </c>
    </row>
    <row r="2348" spans="1:10">
      <c r="A2348">
        <v>2399</v>
      </c>
      <c r="C2348" t="s">
        <v>298</v>
      </c>
      <c r="D2348" t="s">
        <v>29</v>
      </c>
      <c r="F2348" t="s">
        <v>29874</v>
      </c>
      <c r="G2348">
        <f>VLOOKUP(A2348,'compiled works'!$A$6:$R$5503,18,0)</f>
        <v>68</v>
      </c>
      <c r="H2348" t="str">
        <f>VLOOKUP(A2348,'compiled works'!$A$6:$G$5503,7,0)&amp;D2348</f>
        <v>2016Yes</v>
      </c>
      <c r="I2348">
        <f>VLOOKUP(A2348,'compiled works'!$A$6:$G$5503,7,0)</f>
        <v>2016</v>
      </c>
      <c r="J2348" t="str">
        <f>VLOOKUP(A2348,'compiled works'!$A$6:$K$5254,11,0)</f>
        <v>Pd-D electrolysis</v>
      </c>
    </row>
    <row r="2349" spans="1:10">
      <c r="A2349">
        <v>2646</v>
      </c>
      <c r="C2349" s="1" t="s">
        <v>298</v>
      </c>
      <c r="D2349" s="1" t="s">
        <v>29</v>
      </c>
      <c r="E2349" s="1"/>
      <c r="F2349" t="s">
        <v>29874</v>
      </c>
      <c r="G2349">
        <f>VLOOKUP(A2349,'compiled works'!$A$6:$R$5503,18,0)</f>
        <v>171</v>
      </c>
      <c r="H2349" t="str">
        <f>VLOOKUP(A2349,'compiled works'!$A$6:$G$5503,7,0)&amp;D2349</f>
        <v>2016Yes</v>
      </c>
      <c r="I2349">
        <f>VLOOKUP(A2349,'compiled works'!$A$6:$G$5503,7,0)</f>
        <v>2016</v>
      </c>
      <c r="J2349" t="str">
        <f>VLOOKUP(A2349,'compiled works'!$A$6:$K$5254,11,0)</f>
        <v>Pd-D electrolysis</v>
      </c>
    </row>
    <row r="2350" spans="1:10">
      <c r="A2350">
        <v>2396</v>
      </c>
      <c r="C2350" t="s">
        <v>298</v>
      </c>
      <c r="D2350" t="s">
        <v>29</v>
      </c>
      <c r="F2350" t="s">
        <v>29874</v>
      </c>
      <c r="G2350">
        <f>VLOOKUP(A2350,'compiled works'!$A$6:$R$5503,18,0)</f>
        <v>348</v>
      </c>
      <c r="H2350" t="str">
        <f>VLOOKUP(A2350,'compiled works'!$A$6:$G$5503,7,0)&amp;D2350</f>
        <v>2016Yes</v>
      </c>
      <c r="I2350">
        <f>VLOOKUP(A2350,'compiled works'!$A$6:$G$5503,7,0)</f>
        <v>2016</v>
      </c>
      <c r="J2350" t="str">
        <f>VLOOKUP(A2350,'compiled works'!$A$6:$K$5254,11,0)</f>
        <v>Pd-D electrolysis</v>
      </c>
    </row>
    <row r="2351" spans="1:10">
      <c r="A2351">
        <v>1045</v>
      </c>
      <c r="C2351" t="s">
        <v>1426</v>
      </c>
      <c r="D2351" t="s">
        <v>29</v>
      </c>
      <c r="F2351" t="s">
        <v>29874</v>
      </c>
      <c r="G2351">
        <f>VLOOKUP(A2351,'compiled works'!$A$6:$R$5503,18,0)</f>
        <v>30</v>
      </c>
      <c r="H2351" t="str">
        <f>VLOOKUP(A2351,'compiled works'!$A$6:$G$5503,7,0)&amp;D2351</f>
        <v>2016Yes</v>
      </c>
      <c r="I2351">
        <f>VLOOKUP(A2351,'compiled works'!$A$6:$G$5503,7,0)</f>
        <v>2016</v>
      </c>
      <c r="J2351" t="str">
        <f>VLOOKUP(A2351,'compiled works'!$A$6:$K$5254,11,0)</f>
        <v>Pd-D gas load</v>
      </c>
    </row>
    <row r="2352" spans="1:10">
      <c r="A2352">
        <v>2391</v>
      </c>
      <c r="C2352" t="s">
        <v>1426</v>
      </c>
      <c r="D2352" t="s">
        <v>29</v>
      </c>
      <c r="F2352" t="s">
        <v>29874</v>
      </c>
      <c r="G2352">
        <f>VLOOKUP(A2352,'compiled works'!$A$6:$R$5503,18,0)</f>
        <v>30</v>
      </c>
      <c r="H2352" t="str">
        <f>VLOOKUP(A2352,'compiled works'!$A$6:$G$5503,7,0)&amp;D2352</f>
        <v>2016Yes</v>
      </c>
      <c r="I2352">
        <f>VLOOKUP(A2352,'compiled works'!$A$6:$G$5503,7,0)</f>
        <v>2016</v>
      </c>
      <c r="J2352" t="str">
        <f>VLOOKUP(A2352,'compiled works'!$A$6:$K$5254,11,0)</f>
        <v>Pd-D gas load</v>
      </c>
    </row>
    <row r="2353" spans="1:10">
      <c r="A2353">
        <v>238</v>
      </c>
      <c r="C2353" t="s">
        <v>1426</v>
      </c>
      <c r="D2353" t="s">
        <v>29</v>
      </c>
      <c r="F2353" t="s">
        <v>29874</v>
      </c>
      <c r="G2353">
        <f>VLOOKUP(A2353,'compiled works'!$A$6:$R$5503,18,0)</f>
        <v>190</v>
      </c>
      <c r="H2353" t="str">
        <f>VLOOKUP(A2353,'compiled works'!$A$6:$G$5503,7,0)&amp;D2353</f>
        <v>2016Yes</v>
      </c>
      <c r="I2353">
        <f>VLOOKUP(A2353,'compiled works'!$A$6:$G$5503,7,0)</f>
        <v>2016</v>
      </c>
      <c r="J2353" t="str">
        <f>VLOOKUP(A2353,'compiled works'!$A$6:$K$5254,11,0)</f>
        <v>Pd-D gas load</v>
      </c>
    </row>
    <row r="2354" spans="1:10">
      <c r="A2354">
        <v>1188</v>
      </c>
      <c r="C2354" t="s">
        <v>1426</v>
      </c>
      <c r="D2354" t="s">
        <v>29</v>
      </c>
      <c r="F2354" t="s">
        <v>29874</v>
      </c>
      <c r="G2354">
        <f>VLOOKUP(A2354,'compiled works'!$A$6:$R$5503,18,0)</f>
        <v>221</v>
      </c>
      <c r="H2354" t="str">
        <f>VLOOKUP(A2354,'compiled works'!$A$6:$G$5503,7,0)&amp;D2354</f>
        <v>2016Yes</v>
      </c>
      <c r="I2354">
        <f>VLOOKUP(A2354,'compiled works'!$A$6:$G$5503,7,0)</f>
        <v>2016</v>
      </c>
      <c r="J2354" t="str">
        <f>VLOOKUP(A2354,'compiled works'!$A$6:$K$5254,11,0)</f>
        <v>Pd-D gas load</v>
      </c>
    </row>
    <row r="2355" spans="1:10">
      <c r="A2355">
        <v>747</v>
      </c>
      <c r="C2355" t="s">
        <v>18720</v>
      </c>
      <c r="D2355" t="s">
        <v>29</v>
      </c>
      <c r="F2355" t="s">
        <v>29950</v>
      </c>
      <c r="G2355">
        <f>VLOOKUP(A2355,'compiled works'!$A$6:$R$5503,18,0)</f>
        <v>271</v>
      </c>
      <c r="H2355" t="str">
        <f>VLOOKUP(A2355,'compiled works'!$A$6:$G$5503,7,0)&amp;D2355</f>
        <v>2016Yes</v>
      </c>
      <c r="I2355">
        <f>VLOOKUP(A2355,'compiled works'!$A$6:$G$5503,7,0)</f>
        <v>2016</v>
      </c>
      <c r="J2355" t="str">
        <f>VLOOKUP(A2355,'compiled works'!$A$6:$K$5254,11,0)</f>
        <v>Pd-H gas loading</v>
      </c>
    </row>
    <row r="2356" spans="1:10">
      <c r="A2356">
        <v>2394</v>
      </c>
      <c r="C2356" t="s">
        <v>18424</v>
      </c>
      <c r="D2356" t="s">
        <v>29</v>
      </c>
      <c r="F2356" t="s">
        <v>30143</v>
      </c>
      <c r="G2356">
        <f>VLOOKUP(A2356,'compiled works'!$A$6:$R$5503,18,0)</f>
        <v>347</v>
      </c>
      <c r="H2356" t="str">
        <f>VLOOKUP(A2356,'compiled works'!$A$6:$G$5503,7,0)&amp;D2356</f>
        <v>2016Yes</v>
      </c>
      <c r="I2356">
        <f>VLOOKUP(A2356,'compiled works'!$A$6:$G$5503,7,0)</f>
        <v>2016</v>
      </c>
      <c r="J2356" t="str">
        <f>VLOOKUP(A2356,'compiled works'!$A$6:$K$5254,11,0)</f>
        <v>Piezofusion</v>
      </c>
    </row>
    <row r="2357" spans="1:10">
      <c r="A2357">
        <v>598</v>
      </c>
      <c r="B2357" t="s">
        <v>28191</v>
      </c>
      <c r="C2357" t="s">
        <v>28193</v>
      </c>
      <c r="D2357" t="s">
        <v>29</v>
      </c>
      <c r="F2357" t="s">
        <v>29936</v>
      </c>
      <c r="G2357">
        <f>VLOOKUP(A2357,'compiled works'!$A$6:$R$5503,18,0)</f>
        <v>195</v>
      </c>
      <c r="H2357" t="str">
        <f>VLOOKUP(A2357,'compiled works'!$A$6:$G$5503,7,0)&amp;D2357</f>
        <v>2016Yes</v>
      </c>
      <c r="I2357">
        <f>VLOOKUP(A2357,'compiled works'!$A$6:$G$5503,7,0)</f>
        <v>2016</v>
      </c>
      <c r="J2357" t="str">
        <f>VLOOKUP(A2357,'compiled works'!$A$6:$K$5254,11,0)</f>
        <v>Others</v>
      </c>
    </row>
    <row r="2358" spans="1:10">
      <c r="A2358">
        <v>14</v>
      </c>
      <c r="C2358" t="s">
        <v>28165</v>
      </c>
      <c r="D2358" t="s">
        <v>29</v>
      </c>
      <c r="F2358" t="s">
        <v>29806</v>
      </c>
      <c r="G2358">
        <f>VLOOKUP(A2358,'compiled works'!$A$6:$R$5503,18,0)</f>
        <v>22</v>
      </c>
      <c r="H2358" t="str">
        <f>VLOOKUP(A2358,'compiled works'!$A$6:$G$5503,7,0)&amp;D2358</f>
        <v>2016Yes</v>
      </c>
      <c r="I2358">
        <f>VLOOKUP(A2358,'compiled works'!$A$6:$G$5503,7,0)</f>
        <v>2016</v>
      </c>
      <c r="J2358" t="str">
        <f>VLOOKUP(A2358,'compiled works'!$A$6:$K$5254,11,0)</f>
        <v>Others</v>
      </c>
    </row>
    <row r="2359" spans="1:10">
      <c r="A2359">
        <v>810</v>
      </c>
      <c r="C2359" t="s">
        <v>28165</v>
      </c>
      <c r="D2359" t="s">
        <v>29</v>
      </c>
      <c r="F2359" t="s">
        <v>29806</v>
      </c>
      <c r="G2359">
        <f>VLOOKUP(A2359,'compiled works'!$A$6:$R$5503,18,0)</f>
        <v>38</v>
      </c>
      <c r="H2359" t="str">
        <f>VLOOKUP(A2359,'compiled works'!$A$6:$G$5503,7,0)&amp;D2359</f>
        <v>2016Yes</v>
      </c>
      <c r="I2359">
        <f>VLOOKUP(A2359,'compiled works'!$A$6:$G$5503,7,0)</f>
        <v>2016</v>
      </c>
      <c r="J2359" t="str">
        <f>VLOOKUP(A2359,'compiled works'!$A$6:$K$5254,11,0)</f>
        <v>Others</v>
      </c>
    </row>
    <row r="2360" spans="1:10">
      <c r="A2360">
        <v>769</v>
      </c>
      <c r="C2360" t="s">
        <v>27246</v>
      </c>
      <c r="D2360" t="s">
        <v>21595</v>
      </c>
      <c r="F2360" t="s">
        <v>29953</v>
      </c>
      <c r="G2360">
        <f>VLOOKUP(A2360,'compiled works'!$A$6:$R$5503,18,0)</f>
        <v>280</v>
      </c>
      <c r="H2360" t="str">
        <f>VLOOKUP(A2360,'compiled works'!$A$6:$G$5503,7,0)&amp;D2360</f>
        <v>2016no</v>
      </c>
      <c r="I2360">
        <f>VLOOKUP(A2360,'compiled works'!$A$6:$G$5503,7,0)</f>
        <v>2016</v>
      </c>
      <c r="J2360" t="str">
        <f>VLOOKUP(A2360,'compiled works'!$A$6:$K$5254,11,0)</f>
        <v>Others</v>
      </c>
    </row>
    <row r="2361" spans="1:10">
      <c r="A2361">
        <v>4944</v>
      </c>
      <c r="C2361" s="1" t="s">
        <v>1636</v>
      </c>
      <c r="D2361" s="1" t="s">
        <v>29</v>
      </c>
      <c r="E2361" s="3"/>
      <c r="F2361" t="s">
        <v>30140</v>
      </c>
      <c r="G2361">
        <f>VLOOKUP(A2361,'compiled works'!$A$6:$R$5503,18,0)</f>
        <v>238</v>
      </c>
      <c r="H2361" t="str">
        <f>VLOOKUP(A2361,'compiled works'!$A$6:$G$5503,7,0)&amp;D2361</f>
        <v>2017Yes</v>
      </c>
      <c r="I2361">
        <f>VLOOKUP(A2361,'compiled works'!$A$6:$G$5503,7,0)</f>
        <v>2017</v>
      </c>
      <c r="J2361" t="str">
        <f>VLOOKUP(A2361,'compiled works'!$A$6:$K$5254,11,0)</f>
        <v>Biological</v>
      </c>
    </row>
    <row r="2362" spans="1:10">
      <c r="A2362">
        <v>2352</v>
      </c>
      <c r="C2362" t="s">
        <v>1636</v>
      </c>
      <c r="D2362" t="s">
        <v>29</v>
      </c>
      <c r="F2362" t="s">
        <v>30140</v>
      </c>
      <c r="G2362">
        <f>VLOOKUP(A2362,'compiled works'!$A$6:$R$5503,18,0)</f>
        <v>357</v>
      </c>
      <c r="H2362" t="str">
        <f>VLOOKUP(A2362,'compiled works'!$A$6:$G$5503,7,0)&amp;D2362</f>
        <v>2017Yes</v>
      </c>
      <c r="I2362">
        <f>VLOOKUP(A2362,'compiled works'!$A$6:$G$5503,7,0)</f>
        <v>2017</v>
      </c>
      <c r="J2362" t="str">
        <f>VLOOKUP(A2362,'compiled works'!$A$6:$K$5254,11,0)</f>
        <v>Others</v>
      </c>
    </row>
    <row r="2363" spans="1:10">
      <c r="A2363">
        <v>1592</v>
      </c>
      <c r="C2363" t="s">
        <v>1301</v>
      </c>
      <c r="D2363" t="s">
        <v>29</v>
      </c>
      <c r="F2363" t="s">
        <v>30072</v>
      </c>
      <c r="G2363">
        <f>VLOOKUP(A2363,'compiled works'!$A$6:$R$5503,18,0)</f>
        <v>80</v>
      </c>
      <c r="H2363" t="str">
        <f>VLOOKUP(A2363,'compiled works'!$A$6:$G$5503,7,0)&amp;D2363</f>
        <v>2017Yes</v>
      </c>
      <c r="I2363">
        <f>VLOOKUP(A2363,'compiled works'!$A$6:$G$5503,7,0)</f>
        <v>2017</v>
      </c>
      <c r="J2363" t="str">
        <f>VLOOKUP(A2363,'compiled works'!$A$6:$K$5254,11,0)</f>
        <v>Cavitation</v>
      </c>
    </row>
    <row r="2364" spans="1:10">
      <c r="A2364">
        <v>2637</v>
      </c>
      <c r="C2364" s="1" t="s">
        <v>28253</v>
      </c>
      <c r="D2364" s="1" t="s">
        <v>29</v>
      </c>
      <c r="E2364" s="1"/>
      <c r="F2364" t="s">
        <v>30167</v>
      </c>
      <c r="G2364">
        <f>VLOOKUP(A2364,'compiled works'!$A$6:$R$5503,18,0)</f>
        <v>38</v>
      </c>
      <c r="H2364" t="str">
        <f>VLOOKUP(A2364,'compiled works'!$A$6:$G$5503,7,0)&amp;D2364</f>
        <v>2017Yes</v>
      </c>
      <c r="I2364">
        <f>VLOOKUP(A2364,'compiled works'!$A$6:$G$5503,7,0)</f>
        <v>2017</v>
      </c>
      <c r="J2364" t="str">
        <f>VLOOKUP(A2364,'compiled works'!$A$6:$K$5254,11,0)</f>
        <v>Zr-D gas loading, Pd-D gas loading, C-D gas loading</v>
      </c>
    </row>
    <row r="2365" spans="1:10">
      <c r="A2365">
        <v>2618</v>
      </c>
      <c r="C2365" s="1" t="s">
        <v>336</v>
      </c>
      <c r="D2365" s="1" t="s">
        <v>29</v>
      </c>
      <c r="E2365" s="1"/>
      <c r="F2365" t="s">
        <v>29859</v>
      </c>
      <c r="G2365">
        <f>VLOOKUP(A2365,'compiled works'!$A$6:$R$5503,18,0)</f>
        <v>356</v>
      </c>
      <c r="H2365" t="str">
        <f>VLOOKUP(A2365,'compiled works'!$A$6:$G$5503,7,0)&amp;D2365</f>
        <v>2017Yes</v>
      </c>
      <c r="I2365">
        <f>VLOOKUP(A2365,'compiled works'!$A$6:$G$5503,7,0)</f>
        <v>2017</v>
      </c>
      <c r="J2365" t="str">
        <f>VLOOKUP(A2365,'compiled works'!$A$6:$K$5254,11,0)</f>
        <v>Ni-H</v>
      </c>
    </row>
    <row r="2366" spans="1:10">
      <c r="A2366">
        <v>543</v>
      </c>
      <c r="C2366" t="s">
        <v>5171</v>
      </c>
      <c r="D2366" t="s">
        <v>29</v>
      </c>
      <c r="F2366" t="s">
        <v>29859</v>
      </c>
      <c r="G2366">
        <f>VLOOKUP(A2366,'compiled works'!$A$6:$R$5503,18,0)</f>
        <v>354</v>
      </c>
      <c r="H2366" t="str">
        <f>VLOOKUP(A2366,'compiled works'!$A$6:$G$5503,7,0)&amp;D2366</f>
        <v>2017Yes</v>
      </c>
      <c r="I2366">
        <f>VLOOKUP(A2366,'compiled works'!$A$6:$G$5503,7,0)</f>
        <v>2017</v>
      </c>
      <c r="J2366" t="str">
        <f>VLOOKUP(A2366,'compiled works'!$A$6:$K$5254,11,0)</f>
        <v>Ni-H electrolysis</v>
      </c>
    </row>
    <row r="2367" spans="1:10">
      <c r="A2367">
        <v>192</v>
      </c>
      <c r="C2367" t="s">
        <v>18103</v>
      </c>
      <c r="D2367" t="s">
        <v>29</v>
      </c>
      <c r="F2367" t="s">
        <v>29859</v>
      </c>
      <c r="G2367">
        <f>VLOOKUP(A2367,'compiled works'!$A$6:$R$5503,18,0)</f>
        <v>30</v>
      </c>
      <c r="H2367" t="str">
        <f>VLOOKUP(A2367,'compiled works'!$A$6:$G$5503,7,0)&amp;D2367</f>
        <v>2017Yes</v>
      </c>
      <c r="I2367">
        <f>VLOOKUP(A2367,'compiled works'!$A$6:$G$5503,7,0)</f>
        <v>2017</v>
      </c>
      <c r="J2367" t="str">
        <f>VLOOKUP(A2367,'compiled works'!$A$6:$K$5254,11,0)</f>
        <v>Ni-H gas load</v>
      </c>
    </row>
    <row r="2368" spans="1:10">
      <c r="A2368">
        <v>443</v>
      </c>
      <c r="C2368" t="s">
        <v>18103</v>
      </c>
      <c r="D2368" t="s">
        <v>29</v>
      </c>
      <c r="F2368" t="s">
        <v>29859</v>
      </c>
      <c r="G2368">
        <f>VLOOKUP(A2368,'compiled works'!$A$6:$R$5503,18,0)</f>
        <v>30</v>
      </c>
      <c r="H2368" t="str">
        <f>VLOOKUP(A2368,'compiled works'!$A$6:$G$5503,7,0)&amp;D2368</f>
        <v>2017Yes</v>
      </c>
      <c r="I2368">
        <f>VLOOKUP(A2368,'compiled works'!$A$6:$G$5503,7,0)</f>
        <v>2017</v>
      </c>
      <c r="J2368" t="str">
        <f>VLOOKUP(A2368,'compiled works'!$A$6:$K$5254,11,0)</f>
        <v>Ni-H gas load</v>
      </c>
    </row>
    <row r="2369" spans="1:10">
      <c r="A2369">
        <v>1841</v>
      </c>
      <c r="C2369" t="s">
        <v>18103</v>
      </c>
      <c r="D2369" t="s">
        <v>29</v>
      </c>
      <c r="F2369" t="s">
        <v>29859</v>
      </c>
      <c r="G2369">
        <f>VLOOKUP(A2369,'compiled works'!$A$6:$R$5503,18,0)</f>
        <v>30</v>
      </c>
      <c r="H2369" t="str">
        <f>VLOOKUP(A2369,'compiled works'!$A$6:$G$5503,7,0)&amp;D2369</f>
        <v>2017Yes</v>
      </c>
      <c r="I2369">
        <f>VLOOKUP(A2369,'compiled works'!$A$6:$G$5503,7,0)</f>
        <v>2017</v>
      </c>
      <c r="J2369" t="str">
        <f>VLOOKUP(A2369,'compiled works'!$A$6:$K$5254,11,0)</f>
        <v>Ni-H gas load</v>
      </c>
    </row>
    <row r="2370" spans="1:10">
      <c r="A2370">
        <v>1903</v>
      </c>
      <c r="C2370" t="s">
        <v>18103</v>
      </c>
      <c r="D2370" t="s">
        <v>29</v>
      </c>
      <c r="F2370" t="s">
        <v>29859</v>
      </c>
      <c r="G2370">
        <f>VLOOKUP(A2370,'compiled works'!$A$6:$R$5503,18,0)</f>
        <v>30</v>
      </c>
      <c r="H2370" t="str">
        <f>VLOOKUP(A2370,'compiled works'!$A$6:$G$5503,7,0)&amp;D2370</f>
        <v>2017Yes</v>
      </c>
      <c r="I2370">
        <f>VLOOKUP(A2370,'compiled works'!$A$6:$G$5503,7,0)</f>
        <v>2017</v>
      </c>
      <c r="J2370" t="str">
        <f>VLOOKUP(A2370,'compiled works'!$A$6:$K$5254,11,0)</f>
        <v>Ni-H gas load</v>
      </c>
    </row>
    <row r="2371" spans="1:10">
      <c r="A2371">
        <v>180</v>
      </c>
      <c r="C2371" t="s">
        <v>18103</v>
      </c>
      <c r="D2371" t="s">
        <v>29</v>
      </c>
      <c r="F2371" t="s">
        <v>29859</v>
      </c>
      <c r="G2371">
        <f>VLOOKUP(A2371,'compiled works'!$A$6:$R$5503,18,0)</f>
        <v>48</v>
      </c>
      <c r="H2371" t="str">
        <f>VLOOKUP(A2371,'compiled works'!$A$6:$G$5503,7,0)&amp;D2371</f>
        <v>2017Yes</v>
      </c>
      <c r="I2371">
        <f>VLOOKUP(A2371,'compiled works'!$A$6:$G$5503,7,0)</f>
        <v>2017</v>
      </c>
      <c r="J2371" t="str">
        <f>VLOOKUP(A2371,'compiled works'!$A$6:$K$5254,11,0)</f>
        <v>Ni-H gas load</v>
      </c>
    </row>
    <row r="2372" spans="1:10">
      <c r="A2372">
        <v>685</v>
      </c>
      <c r="C2372" t="s">
        <v>18103</v>
      </c>
      <c r="D2372" t="s">
        <v>29</v>
      </c>
      <c r="F2372" t="s">
        <v>29859</v>
      </c>
      <c r="G2372">
        <f>VLOOKUP(A2372,'compiled works'!$A$6:$R$5503,18,0)</f>
        <v>80</v>
      </c>
      <c r="H2372" t="str">
        <f>VLOOKUP(A2372,'compiled works'!$A$6:$G$5503,7,0)&amp;D2372</f>
        <v>2017Yes</v>
      </c>
      <c r="I2372">
        <f>VLOOKUP(A2372,'compiled works'!$A$6:$G$5503,7,0)</f>
        <v>2017</v>
      </c>
      <c r="J2372" t="str">
        <f>VLOOKUP(A2372,'compiled works'!$A$6:$K$5254,11,0)</f>
        <v>Ni-H gas load</v>
      </c>
    </row>
    <row r="2373" spans="1:10">
      <c r="A2373">
        <v>2468</v>
      </c>
      <c r="C2373" t="s">
        <v>18103</v>
      </c>
      <c r="D2373" t="s">
        <v>29</v>
      </c>
      <c r="F2373" t="s">
        <v>29859</v>
      </c>
      <c r="G2373">
        <f>VLOOKUP(A2373,'compiled works'!$A$6:$R$5503,18,0)</f>
        <v>211</v>
      </c>
      <c r="H2373" t="str">
        <f>VLOOKUP(A2373,'compiled works'!$A$6:$G$5503,7,0)&amp;D2373</f>
        <v>2017Yes</v>
      </c>
      <c r="I2373">
        <f>VLOOKUP(A2373,'compiled works'!$A$6:$G$5503,7,0)</f>
        <v>2017</v>
      </c>
      <c r="J2373" t="str">
        <f>VLOOKUP(A2373,'compiled works'!$A$6:$K$5254,11,0)</f>
        <v>Ni-H gas load</v>
      </c>
    </row>
    <row r="2374" spans="1:10">
      <c r="A2374">
        <v>979</v>
      </c>
      <c r="C2374" t="s">
        <v>18103</v>
      </c>
      <c r="D2374" t="s">
        <v>29</v>
      </c>
      <c r="F2374" t="s">
        <v>29859</v>
      </c>
      <c r="G2374">
        <f>VLOOKUP(A2374,'compiled works'!$A$6:$R$5503,18,0)</f>
        <v>265</v>
      </c>
      <c r="H2374" t="str">
        <f>VLOOKUP(A2374,'compiled works'!$A$6:$G$5503,7,0)&amp;D2374</f>
        <v>2017Yes</v>
      </c>
      <c r="I2374">
        <f>VLOOKUP(A2374,'compiled works'!$A$6:$G$5503,7,0)</f>
        <v>2017</v>
      </c>
      <c r="J2374" t="str">
        <f>VLOOKUP(A2374,'compiled works'!$A$6:$K$5254,11,0)</f>
        <v>Ni-H gas load</v>
      </c>
    </row>
    <row r="2375" spans="1:10">
      <c r="A2375">
        <v>1416</v>
      </c>
      <c r="C2375" t="s">
        <v>18103</v>
      </c>
      <c r="D2375" t="s">
        <v>18</v>
      </c>
      <c r="F2375" t="s">
        <v>30045</v>
      </c>
      <c r="G2375">
        <f>VLOOKUP(A2375,'compiled works'!$A$6:$R$5503,18,0)</f>
        <v>341</v>
      </c>
      <c r="H2375" t="str">
        <f>VLOOKUP(A2375,'compiled works'!$A$6:$G$5503,7,0)&amp;D2375</f>
        <v>2017No</v>
      </c>
      <c r="I2375">
        <f>VLOOKUP(A2375,'compiled works'!$A$6:$G$5503,7,0)</f>
        <v>2017</v>
      </c>
      <c r="J2375" t="str">
        <f>VLOOKUP(A2375,'compiled works'!$A$6:$K$5254,11,0)</f>
        <v>Ni-H gas load</v>
      </c>
    </row>
    <row r="2376" spans="1:10">
      <c r="A2376">
        <v>2171</v>
      </c>
      <c r="C2376" t="s">
        <v>18103</v>
      </c>
      <c r="D2376" t="s">
        <v>29</v>
      </c>
      <c r="F2376" t="s">
        <v>29859</v>
      </c>
      <c r="G2376">
        <f>VLOOKUP(A2376,'compiled works'!$A$6:$R$5503,18,0)</f>
        <v>353</v>
      </c>
      <c r="H2376" t="str">
        <f>VLOOKUP(A2376,'compiled works'!$A$6:$G$5503,7,0)&amp;D2376</f>
        <v>2017Yes</v>
      </c>
      <c r="I2376">
        <f>VLOOKUP(A2376,'compiled works'!$A$6:$G$5503,7,0)</f>
        <v>2017</v>
      </c>
      <c r="J2376" t="str">
        <f>VLOOKUP(A2376,'compiled works'!$A$6:$K$5254,11,0)</f>
        <v>Ni-H gas load</v>
      </c>
    </row>
    <row r="2377" spans="1:10">
      <c r="A2377">
        <v>894</v>
      </c>
      <c r="C2377" t="s">
        <v>18103</v>
      </c>
      <c r="D2377" t="s">
        <v>29</v>
      </c>
      <c r="F2377" t="s">
        <v>29859</v>
      </c>
      <c r="G2377">
        <f>VLOOKUP(A2377,'compiled works'!$A$6:$R$5503,18,0)</f>
        <v>355</v>
      </c>
      <c r="H2377" t="str">
        <f>VLOOKUP(A2377,'compiled works'!$A$6:$G$5503,7,0)&amp;D2377</f>
        <v>2017Yes</v>
      </c>
      <c r="I2377">
        <f>VLOOKUP(A2377,'compiled works'!$A$6:$G$5503,7,0)</f>
        <v>2017</v>
      </c>
      <c r="J2377" t="str">
        <f>VLOOKUP(A2377,'compiled works'!$A$6:$K$5254,11,0)</f>
        <v>Ni-H gas load</v>
      </c>
    </row>
    <row r="2378" spans="1:10">
      <c r="A2378">
        <v>4941</v>
      </c>
      <c r="C2378" s="1" t="s">
        <v>43</v>
      </c>
      <c r="D2378" s="1" t="s">
        <v>29</v>
      </c>
      <c r="E2378" s="3"/>
      <c r="F2378" t="s">
        <v>29859</v>
      </c>
      <c r="G2378">
        <f>VLOOKUP(A2378,'compiled works'!$A$6:$R$5503,18,0)</f>
        <v>211</v>
      </c>
      <c r="H2378" t="str">
        <f>VLOOKUP(A2378,'compiled works'!$A$6:$G$5503,7,0)&amp;D2378</f>
        <v>2017Yes</v>
      </c>
      <c r="I2378">
        <f>VLOOKUP(A2378,'compiled works'!$A$6:$G$5503,7,0)</f>
        <v>2017</v>
      </c>
      <c r="J2378" t="str">
        <f>VLOOKUP(A2378,'compiled works'!$A$6:$K$5254,11,0)</f>
        <v>Ni-H gas loading</v>
      </c>
    </row>
    <row r="2379" spans="1:10">
      <c r="A2379">
        <v>4947</v>
      </c>
      <c r="C2379" s="1" t="s">
        <v>43</v>
      </c>
      <c r="D2379" s="1" t="s">
        <v>29</v>
      </c>
      <c r="E2379" s="3"/>
      <c r="F2379" t="s">
        <v>29859</v>
      </c>
      <c r="G2379">
        <f>VLOOKUP(A2379,'compiled works'!$A$6:$R$5503,18,0)</f>
        <v>211</v>
      </c>
      <c r="H2379" t="str">
        <f>VLOOKUP(A2379,'compiled works'!$A$6:$G$5503,7,0)&amp;D2379</f>
        <v>2017Yes</v>
      </c>
      <c r="I2379">
        <f>VLOOKUP(A2379,'compiled works'!$A$6:$G$5503,7,0)</f>
        <v>2017</v>
      </c>
      <c r="J2379" t="str">
        <f>VLOOKUP(A2379,'compiled works'!$A$6:$K$5254,11,0)</f>
        <v>Ni-H gas loading</v>
      </c>
    </row>
    <row r="2380" spans="1:10">
      <c r="A2380">
        <v>4948</v>
      </c>
      <c r="C2380" s="1" t="s">
        <v>43</v>
      </c>
      <c r="D2380" s="1" t="s">
        <v>29</v>
      </c>
      <c r="E2380" s="3"/>
      <c r="F2380" t="s">
        <v>29859</v>
      </c>
      <c r="G2380">
        <f>VLOOKUP(A2380,'compiled works'!$A$6:$R$5503,18,0)</f>
        <v>211</v>
      </c>
      <c r="H2380" t="str">
        <f>VLOOKUP(A2380,'compiled works'!$A$6:$G$5503,7,0)&amp;D2380</f>
        <v>2017Yes</v>
      </c>
      <c r="I2380">
        <f>VLOOKUP(A2380,'compiled works'!$A$6:$G$5503,7,0)</f>
        <v>2017</v>
      </c>
      <c r="J2380" t="str">
        <f>VLOOKUP(A2380,'compiled works'!$A$6:$K$5254,11,0)</f>
        <v>Ni-H gas loading</v>
      </c>
    </row>
    <row r="2381" spans="1:10">
      <c r="A2381">
        <v>4943</v>
      </c>
      <c r="C2381" s="1" t="s">
        <v>43</v>
      </c>
      <c r="D2381" s="1" t="s">
        <v>18</v>
      </c>
      <c r="E2381" s="3"/>
      <c r="F2381" t="s">
        <v>30045</v>
      </c>
      <c r="G2381">
        <f>VLOOKUP(A2381,'compiled works'!$A$6:$R$5503,18,0)</f>
        <v>345</v>
      </c>
      <c r="H2381" t="str">
        <f>VLOOKUP(A2381,'compiled works'!$A$6:$G$5503,7,0)&amp;D2381</f>
        <v>2017No</v>
      </c>
      <c r="I2381">
        <f>VLOOKUP(A2381,'compiled works'!$A$6:$G$5503,7,0)</f>
        <v>2017</v>
      </c>
      <c r="J2381" t="str">
        <f>VLOOKUP(A2381,'compiled works'!$A$6:$K$5254,11,0)</f>
        <v>Ni-H gas loading</v>
      </c>
    </row>
    <row r="2382" spans="1:10">
      <c r="A2382">
        <v>4940</v>
      </c>
      <c r="C2382" s="1" t="s">
        <v>17875</v>
      </c>
      <c r="D2382" s="1" t="s">
        <v>29</v>
      </c>
      <c r="E2382" s="3"/>
      <c r="F2382" t="s">
        <v>29859</v>
      </c>
      <c r="G2382">
        <f>VLOOKUP(A2382,'compiled works'!$A$6:$R$5503,18,0)</f>
        <v>211</v>
      </c>
      <c r="H2382" t="str">
        <f>VLOOKUP(A2382,'compiled works'!$A$6:$G$5503,7,0)&amp;D2382</f>
        <v>2017Yes</v>
      </c>
      <c r="I2382">
        <f>VLOOKUP(A2382,'compiled works'!$A$6:$G$5503,7,0)</f>
        <v>2017</v>
      </c>
      <c r="J2382" t="str">
        <f>VLOOKUP(A2382,'compiled works'!$A$6:$K$5254,11,0)</f>
        <v>Ni-H plasma electrolysis</v>
      </c>
    </row>
    <row r="2383" spans="1:10">
      <c r="A2383">
        <v>5237</v>
      </c>
      <c r="C2383" t="s">
        <v>17831</v>
      </c>
      <c r="D2383" t="s">
        <v>29</v>
      </c>
      <c r="F2383" t="str">
        <f>I2383&amp;MID(C2383,1,4)&amp;D2383</f>
        <v>2017Ni-HYes</v>
      </c>
      <c r="G2383">
        <f>VLOOKUP(A2383,'compiled works'!$A$6:$R$5503,18,0)</f>
        <v>211</v>
      </c>
      <c r="H2383" t="str">
        <f>VLOOKUP(A2383,'compiled works'!$A$6:$G$5503,7,0)&amp;D2383</f>
        <v>2017Yes</v>
      </c>
      <c r="I2383">
        <f>VLOOKUP(A2383,'compiled works'!$A$6:$G$5503,7,0)</f>
        <v>2017</v>
      </c>
      <c r="J2383" t="str">
        <f>VLOOKUP(A2383,'compiled works'!$A$6:$K$5254,11,0)</f>
        <v>Ni-H PVR</v>
      </c>
    </row>
    <row r="2384" spans="1:10">
      <c r="A2384">
        <v>4937</v>
      </c>
      <c r="C2384" t="s">
        <v>10100</v>
      </c>
      <c r="D2384" s="1" t="s">
        <v>29</v>
      </c>
      <c r="F2384" t="str">
        <f>VLOOKUP(A2384,'compiled works'!$A$6:$G$5503,7,0)&amp;MID(C2384,1,4)&amp;D2384</f>
        <v>2017OtheYes</v>
      </c>
      <c r="G2384">
        <f>VLOOKUP(A2384,'compiled works'!$A$6:$R$5503,18,0)</f>
        <v>211</v>
      </c>
      <c r="H2384" t="str">
        <f>VLOOKUP(A2384,'compiled works'!$A$6:$G$5503,7,0)&amp;D2384</f>
        <v>2017Yes</v>
      </c>
      <c r="I2384">
        <f>VLOOKUP(A2384,'compiled works'!$A$6:$G$5503,7,0)</f>
        <v>2017</v>
      </c>
      <c r="J2384" t="str">
        <f>VLOOKUP(A2384,'compiled works'!$A$6:$K$5254,11,0)</f>
        <v>Other</v>
      </c>
    </row>
    <row r="2385" spans="1:10">
      <c r="A2385">
        <v>4939</v>
      </c>
      <c r="C2385" t="s">
        <v>10100</v>
      </c>
      <c r="D2385" s="1" t="s">
        <v>29</v>
      </c>
      <c r="F2385" t="str">
        <f>VLOOKUP(A2385,'compiled works'!$A$6:$G$5503,7,0)&amp;MID(C2385,1,4)&amp;D2385</f>
        <v>2017OtheYes</v>
      </c>
      <c r="G2385">
        <f>VLOOKUP(A2385,'compiled works'!$A$6:$R$5503,18,0)</f>
        <v>211</v>
      </c>
      <c r="H2385" t="str">
        <f>VLOOKUP(A2385,'compiled works'!$A$6:$G$5503,7,0)&amp;D2385</f>
        <v>2017Yes</v>
      </c>
      <c r="I2385">
        <f>VLOOKUP(A2385,'compiled works'!$A$6:$G$5503,7,0)</f>
        <v>2017</v>
      </c>
      <c r="J2385" t="str">
        <f>VLOOKUP(A2385,'compiled works'!$A$6:$K$5254,11,0)</f>
        <v>Other</v>
      </c>
    </row>
    <row r="2386" spans="1:10">
      <c r="A2386">
        <v>4938</v>
      </c>
      <c r="C2386" t="s">
        <v>10100</v>
      </c>
      <c r="D2386" s="1" t="s">
        <v>29</v>
      </c>
      <c r="F2386" t="str">
        <f>VLOOKUP(A2386,'compiled works'!$A$6:$G$5503,7,0)&amp;MID(C2386,1,4)&amp;D2386</f>
        <v>2017OtheYes</v>
      </c>
      <c r="G2386">
        <f>VLOOKUP(A2386,'compiled works'!$A$6:$R$5503,18,0)</f>
        <v>211</v>
      </c>
      <c r="H2386" t="str">
        <f>VLOOKUP(A2386,'compiled works'!$A$6:$G$5503,7,0)&amp;D2386</f>
        <v>2017Yes</v>
      </c>
      <c r="I2386">
        <f>VLOOKUP(A2386,'compiled works'!$A$6:$G$5503,7,0)</f>
        <v>2017</v>
      </c>
      <c r="J2386" t="str">
        <f>VLOOKUP(A2386,'compiled works'!$A$6:$K$5254,11,0)</f>
        <v>Other</v>
      </c>
    </row>
    <row r="2387" spans="1:10">
      <c r="A2387">
        <v>1842</v>
      </c>
      <c r="C2387" t="s">
        <v>298</v>
      </c>
      <c r="D2387" t="s">
        <v>29</v>
      </c>
      <c r="E2387" t="s">
        <v>18659</v>
      </c>
      <c r="F2387" t="s">
        <v>29827</v>
      </c>
      <c r="G2387">
        <f>VLOOKUP(A2387,'compiled works'!$A$6:$R$5503,18,0)</f>
        <v>12</v>
      </c>
      <c r="H2387" t="str">
        <f>VLOOKUP(A2387,'compiled works'!$A$6:$G$5503,7,0)&amp;D2387</f>
        <v>2017Yes</v>
      </c>
      <c r="I2387">
        <f>VLOOKUP(A2387,'compiled works'!$A$6:$G$5503,7,0)</f>
        <v>2017</v>
      </c>
      <c r="J2387" t="str">
        <f>VLOOKUP(A2387,'compiled works'!$A$6:$K$5254,11,0)</f>
        <v>Pd-D electrolysis</v>
      </c>
    </row>
    <row r="2388" spans="1:10">
      <c r="A2388">
        <v>1164</v>
      </c>
      <c r="C2388" t="s">
        <v>298</v>
      </c>
      <c r="D2388" t="s">
        <v>29</v>
      </c>
      <c r="F2388" t="s">
        <v>29827</v>
      </c>
      <c r="G2388">
        <f>VLOOKUP(A2388,'compiled works'!$A$6:$R$5503,18,0)</f>
        <v>17</v>
      </c>
      <c r="H2388" t="str">
        <f>VLOOKUP(A2388,'compiled works'!$A$6:$G$5503,7,0)&amp;D2388</f>
        <v>2017Yes</v>
      </c>
      <c r="I2388">
        <f>VLOOKUP(A2388,'compiled works'!$A$6:$G$5503,7,0)</f>
        <v>2017</v>
      </c>
      <c r="J2388" t="str">
        <f>VLOOKUP(A2388,'compiled works'!$A$6:$K$5254,11,0)</f>
        <v>Pd-D electrolysis</v>
      </c>
    </row>
    <row r="2389" spans="1:10">
      <c r="A2389">
        <v>2000</v>
      </c>
      <c r="C2389" t="s">
        <v>298</v>
      </c>
      <c r="D2389" t="s">
        <v>29</v>
      </c>
      <c r="F2389" t="s">
        <v>29827</v>
      </c>
      <c r="G2389">
        <f>VLOOKUP(A2389,'compiled works'!$A$6:$R$5503,18,0)</f>
        <v>22</v>
      </c>
      <c r="H2389" t="str">
        <f>VLOOKUP(A2389,'compiled works'!$A$6:$G$5503,7,0)&amp;D2389</f>
        <v>2017Yes</v>
      </c>
      <c r="I2389">
        <f>VLOOKUP(A2389,'compiled works'!$A$6:$G$5503,7,0)</f>
        <v>2017</v>
      </c>
      <c r="J2389" t="str">
        <f>VLOOKUP(A2389,'compiled works'!$A$6:$K$5254,11,0)</f>
        <v>Pd-D electrolysis</v>
      </c>
    </row>
    <row r="2390" spans="1:10">
      <c r="A2390">
        <v>50</v>
      </c>
      <c r="C2390" t="s">
        <v>298</v>
      </c>
      <c r="D2390" t="s">
        <v>29</v>
      </c>
      <c r="E2390" t="s">
        <v>18659</v>
      </c>
      <c r="F2390" t="s">
        <v>29827</v>
      </c>
      <c r="G2390">
        <f>VLOOKUP(A2390,'compiled works'!$A$6:$R$5503,18,0)</f>
        <v>38</v>
      </c>
      <c r="H2390" t="str">
        <f>VLOOKUP(A2390,'compiled works'!$A$6:$G$5503,7,0)&amp;D2390</f>
        <v>2017Yes</v>
      </c>
      <c r="I2390">
        <f>VLOOKUP(A2390,'compiled works'!$A$6:$G$5503,7,0)</f>
        <v>2017</v>
      </c>
      <c r="J2390" t="str">
        <f>VLOOKUP(A2390,'compiled works'!$A$6:$K$5254,11,0)</f>
        <v>Pd-D electrolysis</v>
      </c>
    </row>
    <row r="2391" spans="1:10">
      <c r="A2391">
        <v>62</v>
      </c>
      <c r="C2391" t="s">
        <v>298</v>
      </c>
      <c r="D2391" t="s">
        <v>29</v>
      </c>
      <c r="F2391" t="s">
        <v>29827</v>
      </c>
      <c r="G2391">
        <f>VLOOKUP(A2391,'compiled works'!$A$6:$R$5503,18,0)</f>
        <v>352</v>
      </c>
      <c r="H2391" t="str">
        <f>VLOOKUP(A2391,'compiled works'!$A$6:$G$5503,7,0)&amp;D2391</f>
        <v>2017Yes</v>
      </c>
      <c r="I2391">
        <f>VLOOKUP(A2391,'compiled works'!$A$6:$G$5503,7,0)</f>
        <v>2017</v>
      </c>
      <c r="J2391" t="str">
        <f>VLOOKUP(A2391,'compiled works'!$A$6:$K$5254,11,0)</f>
        <v>Pd-D electrolysis</v>
      </c>
    </row>
    <row r="2392" spans="1:10">
      <c r="A2392">
        <v>2343</v>
      </c>
      <c r="C2392" t="s">
        <v>1426</v>
      </c>
      <c r="D2392" t="s">
        <v>29</v>
      </c>
      <c r="F2392" t="s">
        <v>29827</v>
      </c>
      <c r="G2392">
        <f>VLOOKUP(A2392,'compiled works'!$A$6:$R$5503,18,0)</f>
        <v>30</v>
      </c>
      <c r="H2392" t="str">
        <f>VLOOKUP(A2392,'compiled works'!$A$6:$G$5503,7,0)&amp;D2392</f>
        <v>2017Yes</v>
      </c>
      <c r="I2392">
        <f>VLOOKUP(A2392,'compiled works'!$A$6:$G$5503,7,0)</f>
        <v>2017</v>
      </c>
      <c r="J2392" t="str">
        <f>VLOOKUP(A2392,'compiled works'!$A$6:$K$5254,11,0)</f>
        <v>Pd-D gas load</v>
      </c>
    </row>
    <row r="2393" spans="1:10">
      <c r="A2393">
        <v>1768</v>
      </c>
      <c r="C2393" t="s">
        <v>1426</v>
      </c>
      <c r="D2393" t="s">
        <v>29</v>
      </c>
      <c r="F2393" t="s">
        <v>29827</v>
      </c>
      <c r="G2393">
        <f>VLOOKUP(A2393,'compiled works'!$A$6:$R$5503,18,0)</f>
        <v>80</v>
      </c>
      <c r="H2393" t="str">
        <f>VLOOKUP(A2393,'compiled works'!$A$6:$G$5503,7,0)&amp;D2393</f>
        <v>2017Yes</v>
      </c>
      <c r="I2393">
        <f>VLOOKUP(A2393,'compiled works'!$A$6:$G$5503,7,0)</f>
        <v>2017</v>
      </c>
      <c r="J2393" t="str">
        <f>VLOOKUP(A2393,'compiled works'!$A$6:$K$5254,11,0)</f>
        <v>Pd-D gas load</v>
      </c>
    </row>
    <row r="2394" spans="1:10">
      <c r="A2394">
        <v>871</v>
      </c>
      <c r="C2394" t="s">
        <v>1426</v>
      </c>
      <c r="D2394" t="s">
        <v>29</v>
      </c>
      <c r="F2394" t="s">
        <v>29827</v>
      </c>
      <c r="G2394">
        <f>VLOOKUP(A2394,'compiled works'!$A$6:$R$5503,18,0)</f>
        <v>190</v>
      </c>
      <c r="H2394" t="str">
        <f>VLOOKUP(A2394,'compiled works'!$A$6:$G$5503,7,0)&amp;D2394</f>
        <v>2017Yes</v>
      </c>
      <c r="I2394">
        <f>VLOOKUP(A2394,'compiled works'!$A$6:$G$5503,7,0)</f>
        <v>2017</v>
      </c>
      <c r="J2394" t="str">
        <f>VLOOKUP(A2394,'compiled works'!$A$6:$K$5254,11,0)</f>
        <v>Pd-D gas load</v>
      </c>
    </row>
    <row r="2395" spans="1:10">
      <c r="A2395">
        <v>667</v>
      </c>
      <c r="C2395" t="s">
        <v>1426</v>
      </c>
      <c r="D2395" t="s">
        <v>29</v>
      </c>
      <c r="F2395" t="s">
        <v>29827</v>
      </c>
      <c r="G2395">
        <f>VLOOKUP(A2395,'compiled works'!$A$6:$R$5503,18,0)</f>
        <v>195</v>
      </c>
      <c r="H2395" t="str">
        <f>VLOOKUP(A2395,'compiled works'!$A$6:$G$5503,7,0)&amp;D2395</f>
        <v>2017Yes</v>
      </c>
      <c r="I2395">
        <f>VLOOKUP(A2395,'compiled works'!$A$6:$G$5503,7,0)</f>
        <v>2017</v>
      </c>
      <c r="J2395" t="str">
        <f>VLOOKUP(A2395,'compiled works'!$A$6:$K$5254,11,0)</f>
        <v>Pd-D gas load</v>
      </c>
    </row>
    <row r="2396" spans="1:10">
      <c r="A2396">
        <v>417</v>
      </c>
      <c r="C2396" t="s">
        <v>1426</v>
      </c>
      <c r="D2396" t="s">
        <v>29</v>
      </c>
      <c r="F2396" t="s">
        <v>29827</v>
      </c>
      <c r="G2396">
        <f>VLOOKUP(A2396,'compiled works'!$A$6:$R$5503,18,0)</f>
        <v>221</v>
      </c>
      <c r="H2396" t="str">
        <f>VLOOKUP(A2396,'compiled works'!$A$6:$G$5503,7,0)&amp;D2396</f>
        <v>2017Yes</v>
      </c>
      <c r="I2396">
        <f>VLOOKUP(A2396,'compiled works'!$A$6:$G$5503,7,0)</f>
        <v>2017</v>
      </c>
      <c r="J2396" t="str">
        <f>VLOOKUP(A2396,'compiled works'!$A$6:$K$5254,11,0)</f>
        <v>Pd-D gas load</v>
      </c>
    </row>
    <row r="2397" spans="1:10">
      <c r="A2397">
        <v>2637</v>
      </c>
      <c r="C2397" s="1" t="s">
        <v>36</v>
      </c>
      <c r="D2397" s="1" t="s">
        <v>29</v>
      </c>
      <c r="E2397" s="1"/>
      <c r="F2397" t="s">
        <v>29827</v>
      </c>
      <c r="G2397">
        <f>VLOOKUP(A2397,'compiled works'!$A$6:$R$5503,18,0)</f>
        <v>38</v>
      </c>
      <c r="H2397" t="str">
        <f>VLOOKUP(A2397,'compiled works'!$A$6:$G$5503,7,0)&amp;D2397</f>
        <v>2017Yes</v>
      </c>
      <c r="I2397">
        <f>VLOOKUP(A2397,'compiled works'!$A$6:$G$5503,7,0)</f>
        <v>2017</v>
      </c>
      <c r="J2397" t="str">
        <f>VLOOKUP(A2397,'compiled works'!$A$6:$K$5254,11,0)</f>
        <v>Zr-D gas loading, Pd-D gas loading, C-D gas loading</v>
      </c>
    </row>
    <row r="2398" spans="1:10">
      <c r="A2398">
        <v>4942</v>
      </c>
      <c r="C2398" s="1" t="s">
        <v>36</v>
      </c>
      <c r="D2398" s="1" t="s">
        <v>29</v>
      </c>
      <c r="E2398" s="3"/>
      <c r="F2398" t="s">
        <v>29827</v>
      </c>
      <c r="G2398">
        <f>VLOOKUP(A2398,'compiled works'!$A$6:$R$5503,18,0)</f>
        <v>290</v>
      </c>
      <c r="H2398" t="str">
        <f>VLOOKUP(A2398,'compiled works'!$A$6:$G$5503,7,0)&amp;D2398</f>
        <v>2017Yes</v>
      </c>
      <c r="I2398">
        <f>VLOOKUP(A2398,'compiled works'!$A$6:$G$5503,7,0)</f>
        <v>2017</v>
      </c>
      <c r="J2398" t="str">
        <f>VLOOKUP(A2398,'compiled works'!$A$6:$K$5254,11,0)</f>
        <v>Pd-D gas loading</v>
      </c>
    </row>
    <row r="2399" spans="1:10">
      <c r="A2399">
        <v>2636</v>
      </c>
      <c r="C2399" s="1" t="s">
        <v>1047</v>
      </c>
      <c r="D2399" s="1" t="s">
        <v>29</v>
      </c>
      <c r="E2399" s="1"/>
      <c r="F2399" t="s">
        <v>30166</v>
      </c>
      <c r="G2399">
        <f>VLOOKUP(A2399,'compiled works'!$A$6:$R$5503,18,0)</f>
        <v>351</v>
      </c>
      <c r="H2399" t="str">
        <f>VLOOKUP(A2399,'compiled works'!$A$6:$G$5503,7,0)&amp;D2399</f>
        <v>2017Yes</v>
      </c>
      <c r="I2399">
        <f>VLOOKUP(A2399,'compiled works'!$A$6:$G$5503,7,0)</f>
        <v>2017</v>
      </c>
      <c r="J2399" t="str">
        <f>VLOOKUP(A2399,'compiled works'!$A$6:$K$5254,11,0)</f>
        <v>Ti-D gas loading</v>
      </c>
    </row>
    <row r="2400" spans="1:10">
      <c r="A2400">
        <v>825</v>
      </c>
      <c r="C2400" t="s">
        <v>18643</v>
      </c>
      <c r="D2400" t="s">
        <v>29</v>
      </c>
      <c r="F2400" t="s">
        <v>29961</v>
      </c>
      <c r="G2400">
        <f>VLOOKUP(A2400,'compiled works'!$A$6:$R$5503,18,0)</f>
        <v>211</v>
      </c>
      <c r="H2400" t="str">
        <f>VLOOKUP(A2400,'compiled works'!$A$6:$G$5503,7,0)&amp;D2400</f>
        <v>2017Yes</v>
      </c>
      <c r="I2400">
        <f>VLOOKUP(A2400,'compiled works'!$A$6:$G$5503,7,0)</f>
        <v>2017</v>
      </c>
      <c r="J2400" t="str">
        <f>VLOOKUP(A2400,'compiled works'!$A$6:$K$5254,11,0)</f>
        <v>W-H glow discharge</v>
      </c>
    </row>
    <row r="2401" spans="1:10">
      <c r="A2401">
        <v>2637</v>
      </c>
      <c r="C2401" s="1" t="s">
        <v>28252</v>
      </c>
      <c r="D2401" s="1" t="s">
        <v>29</v>
      </c>
      <c r="E2401" s="1"/>
      <c r="F2401" t="s">
        <v>30168</v>
      </c>
      <c r="G2401">
        <f>VLOOKUP(A2401,'compiled works'!$A$6:$R$5503,18,0)</f>
        <v>38</v>
      </c>
      <c r="H2401" t="str">
        <f>VLOOKUP(A2401,'compiled works'!$A$6:$G$5503,7,0)&amp;D2401</f>
        <v>2017Yes</v>
      </c>
      <c r="I2401">
        <f>VLOOKUP(A2401,'compiled works'!$A$6:$G$5503,7,0)</f>
        <v>2017</v>
      </c>
      <c r="J2401" t="str">
        <f>VLOOKUP(A2401,'compiled works'!$A$6:$K$5254,11,0)</f>
        <v>Zr-D gas loading, Pd-D gas loading, C-D gas loading</v>
      </c>
    </row>
    <row r="2402" spans="1:10">
      <c r="A2402">
        <v>4932</v>
      </c>
      <c r="C2402" s="1" t="s">
        <v>1636</v>
      </c>
      <c r="D2402" s="1" t="s">
        <v>29</v>
      </c>
      <c r="E2402" s="3"/>
      <c r="F2402" t="s">
        <v>30254</v>
      </c>
      <c r="G2402">
        <f>VLOOKUP(A2402,'compiled works'!$A$6:$R$5503,18,0)</f>
        <v>358</v>
      </c>
      <c r="H2402" t="str">
        <f>VLOOKUP(A2402,'compiled works'!$A$6:$G$5503,7,0)&amp;D2402</f>
        <v>2018Yes</v>
      </c>
      <c r="I2402">
        <f>VLOOKUP(A2402,'compiled works'!$A$6:$G$5503,7,0)</f>
        <v>2018</v>
      </c>
      <c r="J2402" t="str">
        <f>VLOOKUP(A2402,'compiled works'!$A$6:$K$5254,11,0)</f>
        <v>Biological</v>
      </c>
    </row>
    <row r="2403" spans="1:10">
      <c r="A2403">
        <v>1429</v>
      </c>
      <c r="C2403" t="s">
        <v>28225</v>
      </c>
      <c r="D2403" t="s">
        <v>29</v>
      </c>
      <c r="F2403" t="s">
        <v>30047</v>
      </c>
      <c r="G2403">
        <f>VLOOKUP(A2403,'compiled works'!$A$6:$R$5503,18,0)</f>
        <v>170</v>
      </c>
      <c r="H2403" t="str">
        <f>VLOOKUP(A2403,'compiled works'!$A$6:$G$5503,7,0)&amp;D2403</f>
        <v>2018Yes</v>
      </c>
      <c r="I2403">
        <f>VLOOKUP(A2403,'compiled works'!$A$6:$G$5503,7,0)</f>
        <v>2018</v>
      </c>
      <c r="J2403" t="str">
        <f>VLOOKUP(A2403,'compiled works'!$A$6:$K$5254,11,0)</f>
        <v>Others</v>
      </c>
    </row>
    <row r="2404" spans="1:10">
      <c r="A2404">
        <v>1429</v>
      </c>
      <c r="C2404" t="s">
        <v>28224</v>
      </c>
      <c r="D2404" t="s">
        <v>29</v>
      </c>
      <c r="F2404" t="s">
        <v>30046</v>
      </c>
      <c r="G2404">
        <f>VLOOKUP(A2404,'compiled works'!$A$6:$R$5503,18,0)</f>
        <v>170</v>
      </c>
      <c r="H2404" t="str">
        <f>VLOOKUP(A2404,'compiled works'!$A$6:$G$5503,7,0)&amp;D2404</f>
        <v>2018Yes</v>
      </c>
      <c r="I2404">
        <f>VLOOKUP(A2404,'compiled works'!$A$6:$G$5503,7,0)</f>
        <v>2018</v>
      </c>
      <c r="J2404" t="str">
        <f>VLOOKUP(A2404,'compiled works'!$A$6:$K$5254,11,0)</f>
        <v>Others</v>
      </c>
    </row>
    <row r="2405" spans="1:10">
      <c r="A2405">
        <v>2172</v>
      </c>
      <c r="C2405" t="s">
        <v>5171</v>
      </c>
      <c r="D2405" t="s">
        <v>29</v>
      </c>
      <c r="F2405" t="s">
        <v>29818</v>
      </c>
      <c r="G2405">
        <f>VLOOKUP(A2405,'compiled works'!$A$6:$R$5503,18,0)</f>
        <v>221</v>
      </c>
      <c r="H2405" t="str">
        <f>VLOOKUP(A2405,'compiled works'!$A$6:$G$5503,7,0)&amp;D2405</f>
        <v>2018Yes</v>
      </c>
      <c r="I2405">
        <f>VLOOKUP(A2405,'compiled works'!$A$6:$G$5503,7,0)</f>
        <v>2018</v>
      </c>
      <c r="J2405" t="str">
        <f>VLOOKUP(A2405,'compiled works'!$A$6:$K$5254,11,0)</f>
        <v>Ni-H electrolysis</v>
      </c>
    </row>
    <row r="2406" spans="1:10">
      <c r="A2406">
        <v>4884</v>
      </c>
      <c r="C2406" s="1" t="s">
        <v>5171</v>
      </c>
      <c r="D2406" s="1" t="s">
        <v>29</v>
      </c>
      <c r="E2406" s="1"/>
      <c r="F2406" t="s">
        <v>29818</v>
      </c>
      <c r="G2406">
        <f>VLOOKUP(A2406,'compiled works'!$A$6:$R$5503,18,0)</f>
        <v>360</v>
      </c>
      <c r="H2406" t="str">
        <f>VLOOKUP(A2406,'compiled works'!$A$6:$G$5503,7,0)&amp;D2406</f>
        <v>2018Yes</v>
      </c>
      <c r="I2406">
        <f>VLOOKUP(A2406,'compiled works'!$A$6:$G$5503,7,0)</f>
        <v>2018</v>
      </c>
      <c r="J2406" t="str">
        <f>VLOOKUP(A2406,'compiled works'!$A$6:$K$5254,11,0)</f>
        <v>Ni-H electrolysis</v>
      </c>
    </row>
    <row r="2407" spans="1:10">
      <c r="A2407">
        <v>91</v>
      </c>
      <c r="C2407" t="s">
        <v>18103</v>
      </c>
      <c r="D2407" t="s">
        <v>29</v>
      </c>
      <c r="F2407" t="s">
        <v>29818</v>
      </c>
      <c r="G2407">
        <f>VLOOKUP(A2407,'compiled works'!$A$6:$R$5503,18,0)</f>
        <v>30</v>
      </c>
      <c r="H2407" t="str">
        <f>VLOOKUP(A2407,'compiled works'!$A$6:$G$5503,7,0)&amp;D2407</f>
        <v>2018Yes</v>
      </c>
      <c r="I2407">
        <f>VLOOKUP(A2407,'compiled works'!$A$6:$G$5503,7,0)</f>
        <v>2018</v>
      </c>
      <c r="J2407" t="str">
        <f>VLOOKUP(A2407,'compiled works'!$A$6:$K$5254,11,0)</f>
        <v>Ni-H gas load</v>
      </c>
    </row>
    <row r="2408" spans="1:10">
      <c r="A2408">
        <v>2216</v>
      </c>
      <c r="C2408" t="s">
        <v>18103</v>
      </c>
      <c r="D2408" t="s">
        <v>29</v>
      </c>
      <c r="F2408" t="s">
        <v>29818</v>
      </c>
      <c r="G2408">
        <f>VLOOKUP(A2408,'compiled works'!$A$6:$R$5503,18,0)</f>
        <v>30</v>
      </c>
      <c r="H2408" t="str">
        <f>VLOOKUP(A2408,'compiled works'!$A$6:$G$5503,7,0)&amp;D2408</f>
        <v>2018Yes</v>
      </c>
      <c r="I2408">
        <f>VLOOKUP(A2408,'compiled works'!$A$6:$G$5503,7,0)</f>
        <v>2018</v>
      </c>
      <c r="J2408" t="str">
        <f>VLOOKUP(A2408,'compiled works'!$A$6:$K$5254,11,0)</f>
        <v>Ni-H gas load</v>
      </c>
    </row>
    <row r="2409" spans="1:10">
      <c r="A2409">
        <v>34</v>
      </c>
      <c r="C2409" t="s">
        <v>18103</v>
      </c>
      <c r="D2409" t="s">
        <v>29</v>
      </c>
      <c r="F2409" t="s">
        <v>29818</v>
      </c>
      <c r="G2409">
        <f>VLOOKUP(A2409,'compiled works'!$A$6:$R$5503,18,0)</f>
        <v>57</v>
      </c>
      <c r="H2409" t="str">
        <f>VLOOKUP(A2409,'compiled works'!$A$6:$G$5503,7,0)&amp;D2409</f>
        <v>2018Yes</v>
      </c>
      <c r="I2409">
        <f>VLOOKUP(A2409,'compiled works'!$A$6:$G$5503,7,0)</f>
        <v>2018</v>
      </c>
      <c r="J2409" t="str">
        <f>VLOOKUP(A2409,'compiled works'!$A$6:$K$5254,11,0)</f>
        <v>Ni-H gas load</v>
      </c>
    </row>
    <row r="2410" spans="1:10">
      <c r="A2410">
        <v>1859</v>
      </c>
      <c r="C2410" t="s">
        <v>18103</v>
      </c>
      <c r="D2410" t="s">
        <v>29</v>
      </c>
      <c r="F2410" t="s">
        <v>29818</v>
      </c>
      <c r="G2410">
        <f>VLOOKUP(A2410,'compiled works'!$A$6:$R$5503,18,0)</f>
        <v>211</v>
      </c>
      <c r="H2410" t="str">
        <f>VLOOKUP(A2410,'compiled works'!$A$6:$G$5503,7,0)&amp;D2410</f>
        <v>2018Yes</v>
      </c>
      <c r="I2410">
        <f>VLOOKUP(A2410,'compiled works'!$A$6:$G$5503,7,0)</f>
        <v>2018</v>
      </c>
      <c r="J2410" t="str">
        <f>VLOOKUP(A2410,'compiled works'!$A$6:$K$5254,11,0)</f>
        <v>Ni-H gas load</v>
      </c>
    </row>
    <row r="2411" spans="1:10">
      <c r="A2411">
        <v>2614</v>
      </c>
      <c r="C2411" s="1" t="s">
        <v>43</v>
      </c>
      <c r="D2411" s="1" t="s">
        <v>29</v>
      </c>
      <c r="E2411" s="1"/>
      <c r="F2411" t="s">
        <v>29818</v>
      </c>
      <c r="G2411">
        <f>VLOOKUP(A2411,'compiled works'!$A$6:$R$5503,18,0)</f>
        <v>48</v>
      </c>
      <c r="H2411" t="str">
        <f>VLOOKUP(A2411,'compiled works'!$A$6:$G$5503,7,0)&amp;D2411</f>
        <v>2018Yes</v>
      </c>
      <c r="I2411">
        <f>VLOOKUP(A2411,'compiled works'!$A$6:$G$5503,7,0)</f>
        <v>2018</v>
      </c>
      <c r="J2411" t="str">
        <f>VLOOKUP(A2411,'compiled works'!$A$6:$K$5254,11,0)</f>
        <v>Ni-H gas loading</v>
      </c>
    </row>
    <row r="2412" spans="1:10">
      <c r="A2412">
        <v>2617</v>
      </c>
      <c r="C2412" s="1" t="s">
        <v>43</v>
      </c>
      <c r="D2412" s="1" t="s">
        <v>29</v>
      </c>
      <c r="E2412" s="1"/>
      <c r="F2412" t="s">
        <v>29818</v>
      </c>
      <c r="G2412">
        <f>VLOOKUP(A2412,'compiled works'!$A$6:$R$5503,18,0)</f>
        <v>80</v>
      </c>
      <c r="H2412" t="str">
        <f>VLOOKUP(A2412,'compiled works'!$A$6:$G$5503,7,0)&amp;D2412</f>
        <v>2018Yes</v>
      </c>
      <c r="I2412">
        <f>VLOOKUP(A2412,'compiled works'!$A$6:$G$5503,7,0)</f>
        <v>2018</v>
      </c>
      <c r="J2412" t="str">
        <f>VLOOKUP(A2412,'compiled works'!$A$6:$K$5254,11,0)</f>
        <v>Ni-H gas loading</v>
      </c>
    </row>
    <row r="2413" spans="1:10">
      <c r="A2413">
        <v>4925</v>
      </c>
      <c r="C2413" s="1" t="s">
        <v>43</v>
      </c>
      <c r="D2413" s="1" t="s">
        <v>29</v>
      </c>
      <c r="E2413" s="3"/>
      <c r="F2413" t="s">
        <v>29818</v>
      </c>
      <c r="G2413">
        <f>VLOOKUP(A2413,'compiled works'!$A$6:$R$5503,18,0)</f>
        <v>211</v>
      </c>
      <c r="H2413" t="str">
        <f>VLOOKUP(A2413,'compiled works'!$A$6:$G$5503,7,0)&amp;D2413</f>
        <v>2018Yes</v>
      </c>
      <c r="I2413">
        <f>VLOOKUP(A2413,'compiled works'!$A$6:$G$5503,7,0)</f>
        <v>2018</v>
      </c>
      <c r="J2413" t="str">
        <f>VLOOKUP(A2413,'compiled works'!$A$6:$K$5254,11,0)</f>
        <v>Ni-H gas loading</v>
      </c>
    </row>
    <row r="2414" spans="1:10">
      <c r="A2414">
        <v>4929</v>
      </c>
      <c r="C2414" s="1" t="s">
        <v>43</v>
      </c>
      <c r="D2414" s="1" t="s">
        <v>29</v>
      </c>
      <c r="E2414" s="3"/>
      <c r="F2414" t="s">
        <v>29818</v>
      </c>
      <c r="G2414">
        <f>VLOOKUP(A2414,'compiled works'!$A$6:$R$5503,18,0)</f>
        <v>211</v>
      </c>
      <c r="H2414" t="str">
        <f>VLOOKUP(A2414,'compiled works'!$A$6:$G$5503,7,0)&amp;D2414</f>
        <v>2018Yes</v>
      </c>
      <c r="I2414">
        <f>VLOOKUP(A2414,'compiled works'!$A$6:$G$5503,7,0)</f>
        <v>2018</v>
      </c>
      <c r="J2414" t="str">
        <f>VLOOKUP(A2414,'compiled works'!$A$6:$K$5254,11,0)</f>
        <v>Ni-H gas loading</v>
      </c>
    </row>
    <row r="2415" spans="1:10">
      <c r="A2415">
        <v>4930</v>
      </c>
      <c r="C2415" s="1" t="s">
        <v>43</v>
      </c>
      <c r="D2415" s="1" t="s">
        <v>29</v>
      </c>
      <c r="E2415" s="3"/>
      <c r="F2415" t="s">
        <v>29818</v>
      </c>
      <c r="G2415">
        <f>VLOOKUP(A2415,'compiled works'!$A$6:$R$5503,18,0)</f>
        <v>211</v>
      </c>
      <c r="H2415" t="str">
        <f>VLOOKUP(A2415,'compiled works'!$A$6:$G$5503,7,0)&amp;D2415</f>
        <v>2018Yes</v>
      </c>
      <c r="I2415">
        <f>VLOOKUP(A2415,'compiled works'!$A$6:$G$5503,7,0)</f>
        <v>2018</v>
      </c>
      <c r="J2415" t="str">
        <f>VLOOKUP(A2415,'compiled works'!$A$6:$K$5254,11,0)</f>
        <v>Ni-H gas loading</v>
      </c>
    </row>
    <row r="2416" spans="1:10">
      <c r="A2416">
        <v>4931</v>
      </c>
      <c r="C2416" s="1" t="s">
        <v>43</v>
      </c>
      <c r="D2416" s="1" t="s">
        <v>29</v>
      </c>
      <c r="E2416" s="3"/>
      <c r="F2416" t="s">
        <v>29818</v>
      </c>
      <c r="G2416">
        <f>VLOOKUP(A2416,'compiled works'!$A$6:$R$5503,18,0)</f>
        <v>211</v>
      </c>
      <c r="H2416" t="str">
        <f>VLOOKUP(A2416,'compiled works'!$A$6:$G$5503,7,0)&amp;D2416</f>
        <v>2018Yes</v>
      </c>
      <c r="I2416">
        <f>VLOOKUP(A2416,'compiled works'!$A$6:$G$5503,7,0)</f>
        <v>2018</v>
      </c>
      <c r="J2416" t="str">
        <f>VLOOKUP(A2416,'compiled works'!$A$6:$K$5254,11,0)</f>
        <v>Ni-H gas loading</v>
      </c>
    </row>
    <row r="2417" spans="1:10">
      <c r="A2417">
        <v>4927</v>
      </c>
      <c r="C2417" s="1" t="s">
        <v>17831</v>
      </c>
      <c r="D2417" s="1" t="s">
        <v>29</v>
      </c>
      <c r="E2417" s="3"/>
      <c r="F2417" t="s">
        <v>29818</v>
      </c>
      <c r="G2417">
        <f>VLOOKUP(A2417,'compiled works'!$A$6:$R$5503,18,0)</f>
        <v>211</v>
      </c>
      <c r="H2417" t="str">
        <f>VLOOKUP(A2417,'compiled works'!$A$6:$G$5503,7,0)&amp;D2417</f>
        <v>2018Yes</v>
      </c>
      <c r="I2417">
        <f>VLOOKUP(A2417,'compiled works'!$A$6:$G$5503,7,0)</f>
        <v>2018</v>
      </c>
      <c r="J2417" t="str">
        <f>VLOOKUP(A2417,'compiled works'!$A$6:$K$5254,11,0)</f>
        <v>Ni-H PVR</v>
      </c>
    </row>
    <row r="2418" spans="1:10">
      <c r="A2418">
        <v>4928</v>
      </c>
      <c r="C2418" s="1" t="s">
        <v>17831</v>
      </c>
      <c r="D2418" s="1" t="s">
        <v>29</v>
      </c>
      <c r="E2418" s="3"/>
      <c r="F2418" t="s">
        <v>29818</v>
      </c>
      <c r="G2418">
        <f>VLOOKUP(A2418,'compiled works'!$A$6:$R$5503,18,0)</f>
        <v>211</v>
      </c>
      <c r="H2418" t="str">
        <f>VLOOKUP(A2418,'compiled works'!$A$6:$G$5503,7,0)&amp;D2418</f>
        <v>2018Yes</v>
      </c>
      <c r="I2418">
        <f>VLOOKUP(A2418,'compiled works'!$A$6:$G$5503,7,0)</f>
        <v>2018</v>
      </c>
      <c r="J2418" t="str">
        <f>VLOOKUP(A2418,'compiled works'!$A$6:$K$5254,11,0)</f>
        <v>Ni-H PVR</v>
      </c>
    </row>
    <row r="2419" spans="1:10">
      <c r="A2419">
        <v>1929</v>
      </c>
      <c r="C2419" t="s">
        <v>10100</v>
      </c>
      <c r="D2419" t="s">
        <v>29</v>
      </c>
      <c r="F2419" t="s">
        <v>30112</v>
      </c>
      <c r="G2419">
        <f>VLOOKUP(A2419,'compiled works'!$A$6:$R$5503,18,0)</f>
        <v>80</v>
      </c>
      <c r="H2419" t="str">
        <f>VLOOKUP(A2419,'compiled works'!$A$6:$G$5503,7,0)&amp;D2419</f>
        <v>2018Yes</v>
      </c>
      <c r="I2419">
        <f>VLOOKUP(A2419,'compiled works'!$A$6:$G$5503,7,0)</f>
        <v>2018</v>
      </c>
      <c r="J2419" t="str">
        <f>VLOOKUP(A2419,'compiled works'!$A$6:$K$5254,11,0)</f>
        <v>Others</v>
      </c>
    </row>
    <row r="2420" spans="1:10">
      <c r="A2420">
        <v>4933</v>
      </c>
      <c r="C2420" t="s">
        <v>10100</v>
      </c>
      <c r="D2420" s="1" t="s">
        <v>29</v>
      </c>
      <c r="F2420" t="str">
        <f>VLOOKUP(A2420,'compiled works'!$A$6:$G$5503,7,0)&amp;MID(C2420,1,4)&amp;D2420</f>
        <v>2018OtheYes</v>
      </c>
      <c r="G2420">
        <f>VLOOKUP(A2420,'compiled works'!$A$6:$R$5503,18,0)</f>
        <v>362</v>
      </c>
      <c r="H2420" t="str">
        <f>VLOOKUP(A2420,'compiled works'!$A$6:$G$5503,7,0)&amp;D2420</f>
        <v>2018Yes</v>
      </c>
      <c r="I2420">
        <f>VLOOKUP(A2420,'compiled works'!$A$6:$G$5503,7,0)</f>
        <v>2018</v>
      </c>
      <c r="J2420" t="str">
        <f>VLOOKUP(A2420,'compiled works'!$A$6:$K$5254,11,0)</f>
        <v>Other</v>
      </c>
    </row>
    <row r="2421" spans="1:10">
      <c r="A2421">
        <v>2532</v>
      </c>
      <c r="C2421" t="s">
        <v>298</v>
      </c>
      <c r="D2421" t="s">
        <v>29</v>
      </c>
      <c r="F2421" t="s">
        <v>29834</v>
      </c>
      <c r="G2421">
        <f>VLOOKUP(A2421,'compiled works'!$A$6:$R$5503,18,0)</f>
        <v>27</v>
      </c>
      <c r="H2421" t="str">
        <f>VLOOKUP(A2421,'compiled works'!$A$6:$G$5503,7,0)&amp;D2421</f>
        <v>2018Yes</v>
      </c>
      <c r="I2421">
        <f>VLOOKUP(A2421,'compiled works'!$A$6:$G$5503,7,0)</f>
        <v>2018</v>
      </c>
      <c r="J2421" t="str">
        <f>VLOOKUP(A2421,'compiled works'!$A$6:$K$5254,11,0)</f>
        <v>Pd-D electrolysis</v>
      </c>
    </row>
    <row r="2422" spans="1:10">
      <c r="A2422">
        <v>2613</v>
      </c>
      <c r="C2422" t="s">
        <v>298</v>
      </c>
      <c r="D2422" s="1" t="s">
        <v>29</v>
      </c>
      <c r="E2422" s="1"/>
      <c r="F2422" t="s">
        <v>29834</v>
      </c>
      <c r="G2422">
        <f>VLOOKUP(A2422,'compiled works'!$A$6:$R$5503,18,0)</f>
        <v>103</v>
      </c>
      <c r="H2422" t="str">
        <f>VLOOKUP(A2422,'compiled works'!$A$6:$G$5503,7,0)&amp;D2422</f>
        <v>2018Yes</v>
      </c>
      <c r="I2422">
        <f>VLOOKUP(A2422,'compiled works'!$A$6:$G$5503,7,0)</f>
        <v>2018</v>
      </c>
      <c r="J2422" t="str">
        <f>VLOOKUP(A2422,'compiled works'!$A$6:$K$5254,11,0)</f>
        <v>Pd-D electrolysis</v>
      </c>
    </row>
    <row r="2423" spans="1:10">
      <c r="A2423">
        <v>2615</v>
      </c>
      <c r="C2423" s="1" t="s">
        <v>298</v>
      </c>
      <c r="D2423" s="1" t="s">
        <v>29</v>
      </c>
      <c r="E2423" s="1"/>
      <c r="F2423" t="s">
        <v>29834</v>
      </c>
      <c r="G2423">
        <f>VLOOKUP(A2423,'compiled works'!$A$6:$R$5503,18,0)</f>
        <v>361</v>
      </c>
      <c r="H2423" t="str">
        <f>VLOOKUP(A2423,'compiled works'!$A$6:$G$5503,7,0)&amp;D2423</f>
        <v>2018Yes</v>
      </c>
      <c r="I2423">
        <f>VLOOKUP(A2423,'compiled works'!$A$6:$G$5503,7,0)</f>
        <v>2018</v>
      </c>
      <c r="J2423" t="str">
        <f>VLOOKUP(A2423,'compiled works'!$A$6:$K$5254,11,0)</f>
        <v>Pd-D electrolysis</v>
      </c>
    </row>
    <row r="2424" spans="1:10">
      <c r="A2424">
        <v>1376</v>
      </c>
      <c r="C2424" t="s">
        <v>1426</v>
      </c>
      <c r="D2424" t="s">
        <v>29</v>
      </c>
      <c r="F2424" t="s">
        <v>29834</v>
      </c>
      <c r="G2424">
        <f>VLOOKUP(A2424,'compiled works'!$A$6:$R$5503,18,0)</f>
        <v>12</v>
      </c>
      <c r="H2424" t="str">
        <f>VLOOKUP(A2424,'compiled works'!$A$6:$G$5503,7,0)&amp;D2424</f>
        <v>2018Yes</v>
      </c>
      <c r="I2424">
        <f>VLOOKUP(A2424,'compiled works'!$A$6:$G$5503,7,0)</f>
        <v>2018</v>
      </c>
      <c r="J2424" t="str">
        <f>VLOOKUP(A2424,'compiled works'!$A$6:$K$5254,11,0)</f>
        <v>Pd-D gas load</v>
      </c>
    </row>
    <row r="2425" spans="1:10">
      <c r="A2425">
        <v>80</v>
      </c>
      <c r="C2425" t="s">
        <v>1426</v>
      </c>
      <c r="D2425" t="s">
        <v>29</v>
      </c>
      <c r="F2425" t="s">
        <v>29834</v>
      </c>
      <c r="G2425">
        <f>VLOOKUP(A2425,'compiled works'!$A$6:$R$5503,18,0)</f>
        <v>30</v>
      </c>
      <c r="H2425" t="str">
        <f>VLOOKUP(A2425,'compiled works'!$A$6:$G$5503,7,0)&amp;D2425</f>
        <v>2018Yes</v>
      </c>
      <c r="I2425">
        <f>VLOOKUP(A2425,'compiled works'!$A$6:$G$5503,7,0)</f>
        <v>2018</v>
      </c>
      <c r="J2425" t="str">
        <f>VLOOKUP(A2425,'compiled works'!$A$6:$K$5254,11,0)</f>
        <v>Pd-D gas load</v>
      </c>
    </row>
    <row r="2426" spans="1:10">
      <c r="A2426">
        <v>453</v>
      </c>
      <c r="C2426" t="s">
        <v>1426</v>
      </c>
      <c r="D2426" t="s">
        <v>29</v>
      </c>
      <c r="F2426" t="s">
        <v>29834</v>
      </c>
      <c r="G2426">
        <f>VLOOKUP(A2426,'compiled works'!$A$6:$R$5503,18,0)</f>
        <v>48</v>
      </c>
      <c r="H2426" t="str">
        <f>VLOOKUP(A2426,'compiled works'!$A$6:$G$5503,7,0)&amp;D2426</f>
        <v>2018Yes</v>
      </c>
      <c r="I2426">
        <f>VLOOKUP(A2426,'compiled works'!$A$6:$G$5503,7,0)</f>
        <v>2018</v>
      </c>
      <c r="J2426" t="str">
        <f>VLOOKUP(A2426,'compiled works'!$A$6:$K$5254,11,0)</f>
        <v>Pd-D gas load</v>
      </c>
    </row>
    <row r="2427" spans="1:10">
      <c r="A2427">
        <v>583</v>
      </c>
      <c r="C2427" t="s">
        <v>605</v>
      </c>
      <c r="D2427" t="s">
        <v>29</v>
      </c>
      <c r="F2427" t="s">
        <v>29834</v>
      </c>
      <c r="G2427">
        <f>VLOOKUP(A2427,'compiled works'!$A$6:$R$5503,18,0)</f>
        <v>48</v>
      </c>
      <c r="H2427" t="str">
        <f>VLOOKUP(A2427,'compiled works'!$A$6:$G$5503,7,0)&amp;D2427</f>
        <v>2018Yes</v>
      </c>
      <c r="I2427">
        <f>VLOOKUP(A2427,'compiled works'!$A$6:$G$5503,7,0)</f>
        <v>2018</v>
      </c>
      <c r="J2427" t="str">
        <f>VLOOKUP(A2427,'compiled works'!$A$6:$K$5254,11,0)</f>
        <v>Pd-D glow discharge</v>
      </c>
    </row>
    <row r="2428" spans="1:10">
      <c r="A2428">
        <v>262</v>
      </c>
      <c r="C2428" t="s">
        <v>605</v>
      </c>
      <c r="D2428" t="s">
        <v>29</v>
      </c>
      <c r="F2428" t="s">
        <v>29834</v>
      </c>
      <c r="G2428">
        <f>VLOOKUP(A2428,'compiled works'!$A$6:$R$5503,18,0)</f>
        <v>359</v>
      </c>
      <c r="H2428" t="str">
        <f>VLOOKUP(A2428,'compiled works'!$A$6:$G$5503,7,0)&amp;D2428</f>
        <v>2018Yes</v>
      </c>
      <c r="I2428">
        <f>VLOOKUP(A2428,'compiled works'!$A$6:$G$5503,7,0)</f>
        <v>2018</v>
      </c>
      <c r="J2428" t="str">
        <f>VLOOKUP(A2428,'compiled works'!$A$6:$K$5254,11,0)</f>
        <v>Pd-D glow discharge</v>
      </c>
    </row>
    <row r="2429" spans="1:10">
      <c r="A2429">
        <v>1869</v>
      </c>
      <c r="C2429" t="s">
        <v>18424</v>
      </c>
      <c r="D2429" t="s">
        <v>29</v>
      </c>
      <c r="F2429" t="s">
        <v>30111</v>
      </c>
      <c r="G2429">
        <f>VLOOKUP(A2429,'compiled works'!$A$6:$R$5503,18,0)</f>
        <v>8</v>
      </c>
      <c r="H2429" t="str">
        <f>VLOOKUP(A2429,'compiled works'!$A$6:$G$5503,7,0)&amp;D2429</f>
        <v>2018Yes</v>
      </c>
      <c r="I2429">
        <f>VLOOKUP(A2429,'compiled works'!$A$6:$G$5503,7,0)</f>
        <v>2018</v>
      </c>
      <c r="J2429" t="str">
        <f>VLOOKUP(A2429,'compiled works'!$A$6:$K$5254,11,0)</f>
        <v>Others</v>
      </c>
    </row>
    <row r="2430" spans="1:10">
      <c r="A2430">
        <v>2559</v>
      </c>
      <c r="C2430" t="s">
        <v>24681</v>
      </c>
      <c r="D2430" t="s">
        <v>29</v>
      </c>
      <c r="F2430" t="s">
        <v>30159</v>
      </c>
      <c r="G2430">
        <f>VLOOKUP(A2430,'compiled works'!$A$6:$R$5503,18,0)</f>
        <v>211</v>
      </c>
      <c r="H2430" t="str">
        <f>VLOOKUP(A2430,'compiled works'!$A$6:$G$5503,7,0)&amp;D2430</f>
        <v>2018Yes</v>
      </c>
      <c r="I2430">
        <f>VLOOKUP(A2430,'compiled works'!$A$6:$G$5503,7,0)</f>
        <v>2018</v>
      </c>
      <c r="J2430" t="str">
        <f>VLOOKUP(A2430,'compiled works'!$A$6:$K$5254,11,0)</f>
        <v>PVR</v>
      </c>
    </row>
    <row r="2431" spans="1:10">
      <c r="A2431">
        <v>2560</v>
      </c>
      <c r="C2431" t="s">
        <v>24681</v>
      </c>
      <c r="D2431" t="s">
        <v>29</v>
      </c>
      <c r="F2431" t="s">
        <v>30159</v>
      </c>
      <c r="G2431">
        <f>VLOOKUP(A2431,'compiled works'!$A$6:$R$5503,18,0)</f>
        <v>211</v>
      </c>
      <c r="H2431" t="str">
        <f>VLOOKUP(A2431,'compiled works'!$A$6:$G$5503,7,0)&amp;D2431</f>
        <v>2018Yes</v>
      </c>
      <c r="I2431">
        <f>VLOOKUP(A2431,'compiled works'!$A$6:$G$5503,7,0)</f>
        <v>2018</v>
      </c>
      <c r="J2431" t="str">
        <f>VLOOKUP(A2431,'compiled works'!$A$6:$K$5254,11,0)</f>
        <v>PVR</v>
      </c>
    </row>
    <row r="2432" spans="1:10">
      <c r="A2432">
        <v>4934</v>
      </c>
      <c r="C2432" s="1" t="s">
        <v>17853</v>
      </c>
      <c r="D2432" s="1" t="s">
        <v>29</v>
      </c>
      <c r="E2432" s="3"/>
      <c r="F2432" t="s">
        <v>30255</v>
      </c>
      <c r="G2432">
        <f>VLOOKUP(A2432,'compiled works'!$A$6:$R$5503,18,0)</f>
        <v>211</v>
      </c>
      <c r="H2432" t="str">
        <f>VLOOKUP(A2432,'compiled works'!$A$6:$G$5503,7,0)&amp;D2432</f>
        <v>2018Yes</v>
      </c>
      <c r="I2432">
        <f>VLOOKUP(A2432,'compiled works'!$A$6:$G$5503,7,0)</f>
        <v>2018</v>
      </c>
      <c r="J2432" t="str">
        <f>VLOOKUP(A2432,'compiled works'!$A$6:$K$5254,11,0)</f>
        <v>Ti-H electrolysis</v>
      </c>
    </row>
    <row r="2433" spans="1:10">
      <c r="A2433">
        <v>1365</v>
      </c>
      <c r="C2433" t="s">
        <v>1636</v>
      </c>
      <c r="D2433" t="s">
        <v>29</v>
      </c>
      <c r="F2433" t="s">
        <v>29895</v>
      </c>
      <c r="G2433">
        <f>VLOOKUP(A2433,'compiled works'!$A$6:$R$5503,18,0)</f>
        <v>237</v>
      </c>
      <c r="H2433" t="str">
        <f>VLOOKUP(A2433,'compiled works'!$A$6:$G$5503,7,0)&amp;D2433</f>
        <v>2019Yes</v>
      </c>
      <c r="I2433">
        <f>VLOOKUP(A2433,'compiled works'!$A$6:$G$5503,7,0)</f>
        <v>2019</v>
      </c>
      <c r="J2433" t="str">
        <f>VLOOKUP(A2433,'compiled works'!$A$6:$K$5254,11,0)</f>
        <v>Biological</v>
      </c>
    </row>
    <row r="2434" spans="1:10">
      <c r="A2434">
        <v>572</v>
      </c>
      <c r="C2434" t="s">
        <v>1636</v>
      </c>
      <c r="D2434" t="s">
        <v>29</v>
      </c>
      <c r="F2434" t="s">
        <v>29895</v>
      </c>
      <c r="G2434">
        <f>VLOOKUP(A2434,'compiled works'!$A$6:$R$5503,18,0)</f>
        <v>238</v>
      </c>
      <c r="H2434" t="str">
        <f>VLOOKUP(A2434,'compiled works'!$A$6:$G$5503,7,0)&amp;D2434</f>
        <v>2019Yes</v>
      </c>
      <c r="I2434">
        <f>VLOOKUP(A2434,'compiled works'!$A$6:$G$5503,7,0)</f>
        <v>2019</v>
      </c>
      <c r="J2434" t="str">
        <f>VLOOKUP(A2434,'compiled works'!$A$6:$K$5254,11,0)</f>
        <v>Biological</v>
      </c>
    </row>
    <row r="2435" spans="1:10">
      <c r="A2435">
        <v>346</v>
      </c>
      <c r="C2435" t="s">
        <v>1636</v>
      </c>
      <c r="D2435" t="s">
        <v>29</v>
      </c>
      <c r="F2435" t="s">
        <v>29895</v>
      </c>
      <c r="G2435">
        <f>VLOOKUP(A2435,'compiled works'!$A$6:$R$5503,18,0)</f>
        <v>363</v>
      </c>
      <c r="H2435" t="str">
        <f>VLOOKUP(A2435,'compiled works'!$A$6:$G$5503,7,0)&amp;D2435</f>
        <v>2019Yes</v>
      </c>
      <c r="I2435">
        <f>VLOOKUP(A2435,'compiled works'!$A$6:$G$5503,7,0)</f>
        <v>2019</v>
      </c>
      <c r="J2435" t="str">
        <f>VLOOKUP(A2435,'compiled works'!$A$6:$K$5254,11,0)</f>
        <v>Biological</v>
      </c>
    </row>
    <row r="2436" spans="1:10">
      <c r="A2436">
        <v>1335</v>
      </c>
      <c r="C2436" t="s">
        <v>1636</v>
      </c>
      <c r="D2436" t="s">
        <v>29</v>
      </c>
      <c r="F2436" t="s">
        <v>29895</v>
      </c>
      <c r="G2436">
        <f>VLOOKUP(A2436,'compiled works'!$A$6:$R$5503,18,0)</f>
        <v>365</v>
      </c>
      <c r="H2436" t="str">
        <f>VLOOKUP(A2436,'compiled works'!$A$6:$G$5503,7,0)&amp;D2436</f>
        <v>2019Yes</v>
      </c>
      <c r="I2436">
        <f>VLOOKUP(A2436,'compiled works'!$A$6:$G$5503,7,0)</f>
        <v>2019</v>
      </c>
      <c r="J2436" t="str">
        <f>VLOOKUP(A2436,'compiled works'!$A$6:$K$5254,11,0)</f>
        <v>Biological</v>
      </c>
    </row>
    <row r="2437" spans="1:10">
      <c r="A2437">
        <v>1923</v>
      </c>
      <c r="C2437" t="s">
        <v>1301</v>
      </c>
      <c r="D2437" t="s">
        <v>29</v>
      </c>
      <c r="F2437" t="s">
        <v>29965</v>
      </c>
      <c r="G2437">
        <f>VLOOKUP(A2437,'compiled works'!$A$6:$R$5503,18,0)</f>
        <v>22</v>
      </c>
      <c r="H2437" t="str">
        <f>VLOOKUP(A2437,'compiled works'!$A$6:$G$5503,7,0)&amp;D2437</f>
        <v>2019Yes</v>
      </c>
      <c r="I2437">
        <f>VLOOKUP(A2437,'compiled works'!$A$6:$G$5503,7,0)</f>
        <v>2019</v>
      </c>
      <c r="J2437" t="str">
        <f>VLOOKUP(A2437,'compiled works'!$A$6:$K$5254,11,0)</f>
        <v>Cavitation</v>
      </c>
    </row>
    <row r="2438" spans="1:10">
      <c r="A2438">
        <v>850</v>
      </c>
      <c r="C2438" t="s">
        <v>1301</v>
      </c>
      <c r="D2438" t="s">
        <v>29</v>
      </c>
      <c r="F2438" t="s">
        <v>29965</v>
      </c>
      <c r="G2438">
        <f>VLOOKUP(A2438,'compiled works'!$A$6:$R$5503,18,0)</f>
        <v>238</v>
      </c>
      <c r="H2438" t="str">
        <f>VLOOKUP(A2438,'compiled works'!$A$6:$G$5503,7,0)&amp;D2438</f>
        <v>2019Yes</v>
      </c>
      <c r="I2438">
        <f>VLOOKUP(A2438,'compiled works'!$A$6:$G$5503,7,0)</f>
        <v>2019</v>
      </c>
      <c r="J2438" t="str">
        <f>VLOOKUP(A2438,'compiled works'!$A$6:$K$5254,11,0)</f>
        <v>Cavitation</v>
      </c>
    </row>
    <row r="2439" spans="1:10">
      <c r="A2439">
        <v>2601</v>
      </c>
      <c r="C2439" s="1" t="s">
        <v>28253</v>
      </c>
      <c r="D2439" s="1" t="s">
        <v>29</v>
      </c>
      <c r="E2439" s="1"/>
      <c r="F2439" t="s">
        <v>30165</v>
      </c>
      <c r="G2439">
        <f>VLOOKUP(A2439,'compiled works'!$A$6:$R$5503,18,0)</f>
        <v>38</v>
      </c>
      <c r="H2439" t="str">
        <f>VLOOKUP(A2439,'compiled works'!$A$6:$G$5503,7,0)&amp;D2439</f>
        <v>2019Yes</v>
      </c>
      <c r="I2439">
        <f>VLOOKUP(A2439,'compiled works'!$A$6:$G$5503,7,0)</f>
        <v>2019</v>
      </c>
      <c r="J2439" t="str">
        <f>VLOOKUP(A2439,'compiled works'!$A$6:$K$5254,11,0)</f>
        <v>Ti-D gas loading, Zr-D gas loading, Pd-D gas loading, C-D gas loading</v>
      </c>
    </row>
    <row r="2440" spans="1:10">
      <c r="A2440">
        <v>2602</v>
      </c>
      <c r="C2440" s="1" t="s">
        <v>28253</v>
      </c>
      <c r="D2440" s="1" t="s">
        <v>29</v>
      </c>
      <c r="E2440" s="1"/>
      <c r="F2440" t="s">
        <v>30165</v>
      </c>
      <c r="G2440">
        <f>VLOOKUP(A2440,'compiled works'!$A$6:$R$5503,18,0)</f>
        <v>38</v>
      </c>
      <c r="H2440" t="str">
        <f>VLOOKUP(A2440,'compiled works'!$A$6:$G$5503,7,0)&amp;D2440</f>
        <v>2019Yes</v>
      </c>
      <c r="I2440">
        <f>VLOOKUP(A2440,'compiled works'!$A$6:$G$5503,7,0)</f>
        <v>2019</v>
      </c>
      <c r="J2440" t="str">
        <f>VLOOKUP(A2440,'compiled works'!$A$6:$K$5254,11,0)</f>
        <v>Ti-D gas loading, Zr-D gas loading, Pd-D gas loading, C-D gas loading</v>
      </c>
    </row>
    <row r="2441" spans="1:10">
      <c r="A2441">
        <v>2585</v>
      </c>
      <c r="C2441" s="1" t="s">
        <v>336</v>
      </c>
      <c r="D2441" s="1" t="s">
        <v>29</v>
      </c>
      <c r="E2441" s="1"/>
      <c r="F2441" t="s">
        <v>29896</v>
      </c>
      <c r="G2441">
        <f>VLOOKUP(A2441,'compiled works'!$A$6:$R$5503,18,0)</f>
        <v>364</v>
      </c>
      <c r="H2441" t="str">
        <f>VLOOKUP(A2441,'compiled works'!$A$6:$G$5503,7,0)&amp;D2441</f>
        <v>2019Yes</v>
      </c>
      <c r="I2441">
        <f>VLOOKUP(A2441,'compiled works'!$A$6:$G$5503,7,0)</f>
        <v>2019</v>
      </c>
      <c r="J2441" t="str">
        <f>VLOOKUP(A2441,'compiled works'!$A$6:$K$5254,11,0)</f>
        <v>Ni-H</v>
      </c>
    </row>
    <row r="2442" spans="1:10">
      <c r="A2442">
        <v>817</v>
      </c>
      <c r="C2442" t="s">
        <v>5171</v>
      </c>
      <c r="D2442" t="s">
        <v>29</v>
      </c>
      <c r="F2442" t="s">
        <v>29896</v>
      </c>
      <c r="G2442">
        <f>VLOOKUP(A2442,'compiled works'!$A$6:$R$5503,18,0)</f>
        <v>221</v>
      </c>
      <c r="H2442" t="str">
        <f>VLOOKUP(A2442,'compiled works'!$A$6:$G$5503,7,0)&amp;D2442</f>
        <v>2019Yes</v>
      </c>
      <c r="I2442">
        <f>VLOOKUP(A2442,'compiled works'!$A$6:$G$5503,7,0)</f>
        <v>2019</v>
      </c>
      <c r="J2442" t="str">
        <f>VLOOKUP(A2442,'compiled works'!$A$6:$K$5254,11,0)</f>
        <v>Ni-H electrolysis</v>
      </c>
    </row>
    <row r="2443" spans="1:10">
      <c r="A2443">
        <v>1747</v>
      </c>
      <c r="C2443" t="s">
        <v>5171</v>
      </c>
      <c r="D2443" t="s">
        <v>29</v>
      </c>
      <c r="F2443" t="s">
        <v>29896</v>
      </c>
      <c r="G2443">
        <f>VLOOKUP(A2443,'compiled works'!$A$6:$R$5503,18,0)</f>
        <v>221</v>
      </c>
      <c r="H2443" t="str">
        <f>VLOOKUP(A2443,'compiled works'!$A$6:$G$5503,7,0)&amp;D2443</f>
        <v>2019Yes</v>
      </c>
      <c r="I2443">
        <f>VLOOKUP(A2443,'compiled works'!$A$6:$G$5503,7,0)</f>
        <v>2019</v>
      </c>
      <c r="J2443" t="str">
        <f>VLOOKUP(A2443,'compiled works'!$A$6:$K$5254,11,0)</f>
        <v>Ni-H electrolysis</v>
      </c>
    </row>
    <row r="2444" spans="1:10">
      <c r="A2444">
        <v>909</v>
      </c>
      <c r="C2444" t="s">
        <v>18103</v>
      </c>
      <c r="D2444" t="s">
        <v>18</v>
      </c>
      <c r="F2444" t="s">
        <v>29971</v>
      </c>
      <c r="G2444">
        <f>VLOOKUP(A2444,'compiled works'!$A$6:$R$5503,18,0)</f>
        <v>12</v>
      </c>
      <c r="H2444" t="str">
        <f>VLOOKUP(A2444,'compiled works'!$A$6:$G$5503,7,0)&amp;D2444</f>
        <v>2019No</v>
      </c>
      <c r="I2444">
        <f>VLOOKUP(A2444,'compiled works'!$A$6:$G$5503,7,0)</f>
        <v>2019</v>
      </c>
      <c r="J2444" t="str">
        <f>VLOOKUP(A2444,'compiled works'!$A$6:$K$5254,11,0)</f>
        <v>Ni-H gas load</v>
      </c>
    </row>
    <row r="2445" spans="1:10">
      <c r="A2445">
        <v>2029</v>
      </c>
      <c r="C2445" t="s">
        <v>18103</v>
      </c>
      <c r="D2445" t="s">
        <v>29</v>
      </c>
      <c r="F2445" t="s">
        <v>29896</v>
      </c>
      <c r="G2445">
        <f>VLOOKUP(A2445,'compiled works'!$A$6:$R$5503,18,0)</f>
        <v>22</v>
      </c>
      <c r="H2445" t="str">
        <f>VLOOKUP(A2445,'compiled works'!$A$6:$G$5503,7,0)&amp;D2445</f>
        <v>2019Yes</v>
      </c>
      <c r="I2445">
        <f>VLOOKUP(A2445,'compiled works'!$A$6:$G$5503,7,0)</f>
        <v>2019</v>
      </c>
      <c r="J2445" t="str">
        <f>VLOOKUP(A2445,'compiled works'!$A$6:$K$5254,11,0)</f>
        <v>Ni-H gas load</v>
      </c>
    </row>
    <row r="2446" spans="1:10">
      <c r="A2446">
        <v>729</v>
      </c>
      <c r="C2446" t="s">
        <v>18103</v>
      </c>
      <c r="D2446" t="s">
        <v>29</v>
      </c>
      <c r="F2446" t="s">
        <v>29896</v>
      </c>
      <c r="G2446">
        <f>VLOOKUP(A2446,'compiled works'!$A$6:$R$5503,18,0)</f>
        <v>30</v>
      </c>
      <c r="H2446" t="str">
        <f>VLOOKUP(A2446,'compiled works'!$A$6:$G$5503,7,0)&amp;D2446</f>
        <v>2019Yes</v>
      </c>
      <c r="I2446">
        <f>VLOOKUP(A2446,'compiled works'!$A$6:$G$5503,7,0)</f>
        <v>2019</v>
      </c>
      <c r="J2446" t="str">
        <f>VLOOKUP(A2446,'compiled works'!$A$6:$K$5254,11,0)</f>
        <v>Ni-H gas load</v>
      </c>
    </row>
    <row r="2447" spans="1:10">
      <c r="A2447">
        <v>1777</v>
      </c>
      <c r="C2447" t="s">
        <v>18103</v>
      </c>
      <c r="D2447" t="s">
        <v>29</v>
      </c>
      <c r="F2447" t="s">
        <v>29896</v>
      </c>
      <c r="G2447">
        <f>VLOOKUP(A2447,'compiled works'!$A$6:$R$5503,18,0)</f>
        <v>30</v>
      </c>
      <c r="H2447" t="str">
        <f>VLOOKUP(A2447,'compiled works'!$A$6:$G$5503,7,0)&amp;D2447</f>
        <v>2019Yes</v>
      </c>
      <c r="I2447">
        <f>VLOOKUP(A2447,'compiled works'!$A$6:$G$5503,7,0)</f>
        <v>2019</v>
      </c>
      <c r="J2447" t="str">
        <f>VLOOKUP(A2447,'compiled works'!$A$6:$K$5254,11,0)</f>
        <v>Ni-H gas load</v>
      </c>
    </row>
    <row r="2448" spans="1:10">
      <c r="A2448">
        <v>352</v>
      </c>
      <c r="C2448" t="s">
        <v>18103</v>
      </c>
      <c r="D2448" t="s">
        <v>29</v>
      </c>
      <c r="F2448" t="s">
        <v>29896</v>
      </c>
      <c r="G2448">
        <f>VLOOKUP(A2448,'compiled works'!$A$6:$R$5503,18,0)</f>
        <v>57</v>
      </c>
      <c r="H2448" t="str">
        <f>VLOOKUP(A2448,'compiled works'!$A$6:$G$5503,7,0)&amp;D2448</f>
        <v>2019Yes</v>
      </c>
      <c r="I2448">
        <f>VLOOKUP(A2448,'compiled works'!$A$6:$G$5503,7,0)</f>
        <v>2019</v>
      </c>
      <c r="J2448" t="str">
        <f>VLOOKUP(A2448,'compiled works'!$A$6:$K$5254,11,0)</f>
        <v>Ni-H gas load</v>
      </c>
    </row>
    <row r="2449" spans="1:10">
      <c r="A2449">
        <v>1938</v>
      </c>
      <c r="C2449" t="s">
        <v>18103</v>
      </c>
      <c r="D2449" t="s">
        <v>29</v>
      </c>
      <c r="F2449" t="s">
        <v>29896</v>
      </c>
      <c r="G2449">
        <f>VLOOKUP(A2449,'compiled works'!$A$6:$R$5503,18,0)</f>
        <v>80</v>
      </c>
      <c r="H2449" t="str">
        <f>VLOOKUP(A2449,'compiled works'!$A$6:$G$5503,7,0)&amp;D2449</f>
        <v>2019Yes</v>
      </c>
      <c r="I2449">
        <f>VLOOKUP(A2449,'compiled works'!$A$6:$G$5503,7,0)</f>
        <v>2019</v>
      </c>
      <c r="J2449" t="str">
        <f>VLOOKUP(A2449,'compiled works'!$A$6:$K$5254,11,0)</f>
        <v>Ni-H gas load</v>
      </c>
    </row>
    <row r="2450" spans="1:10">
      <c r="A2450">
        <v>1123</v>
      </c>
      <c r="C2450" t="s">
        <v>18103</v>
      </c>
      <c r="D2450" t="s">
        <v>29</v>
      </c>
      <c r="F2450" t="s">
        <v>29896</v>
      </c>
      <c r="G2450">
        <f>VLOOKUP(A2450,'compiled works'!$A$6:$R$5503,18,0)</f>
        <v>195</v>
      </c>
      <c r="H2450" t="str">
        <f>VLOOKUP(A2450,'compiled works'!$A$6:$G$5503,7,0)&amp;D2450</f>
        <v>2019Yes</v>
      </c>
      <c r="I2450">
        <f>VLOOKUP(A2450,'compiled works'!$A$6:$G$5503,7,0)</f>
        <v>2019</v>
      </c>
      <c r="J2450" t="str">
        <f>VLOOKUP(A2450,'compiled works'!$A$6:$K$5254,11,0)</f>
        <v>Ni-H gas load</v>
      </c>
    </row>
    <row r="2451" spans="1:10">
      <c r="A2451">
        <v>1340</v>
      </c>
      <c r="C2451" t="s">
        <v>18103</v>
      </c>
      <c r="D2451" t="s">
        <v>29</v>
      </c>
      <c r="F2451" t="s">
        <v>29896</v>
      </c>
      <c r="G2451">
        <f>VLOOKUP(A2451,'compiled works'!$A$6:$R$5503,18,0)</f>
        <v>195</v>
      </c>
      <c r="H2451" t="str">
        <f>VLOOKUP(A2451,'compiled works'!$A$6:$G$5503,7,0)&amp;D2451</f>
        <v>2019Yes</v>
      </c>
      <c r="I2451">
        <f>VLOOKUP(A2451,'compiled works'!$A$6:$G$5503,7,0)</f>
        <v>2019</v>
      </c>
      <c r="J2451" t="str">
        <f>VLOOKUP(A2451,'compiled works'!$A$6:$K$5254,11,0)</f>
        <v>Ni-H gas load</v>
      </c>
    </row>
    <row r="2452" spans="1:10">
      <c r="A2452">
        <v>1775</v>
      </c>
      <c r="C2452" t="s">
        <v>18103</v>
      </c>
      <c r="D2452" t="s">
        <v>29</v>
      </c>
      <c r="F2452" t="s">
        <v>29896</v>
      </c>
      <c r="G2452">
        <f>VLOOKUP(A2452,'compiled works'!$A$6:$R$5503,18,0)</f>
        <v>346</v>
      </c>
      <c r="H2452" t="str">
        <f>VLOOKUP(A2452,'compiled works'!$A$6:$G$5503,7,0)&amp;D2452</f>
        <v>2019Yes</v>
      </c>
      <c r="I2452">
        <f>VLOOKUP(A2452,'compiled works'!$A$6:$G$5503,7,0)</f>
        <v>2019</v>
      </c>
      <c r="J2452" t="str">
        <f>VLOOKUP(A2452,'compiled works'!$A$6:$K$5254,11,0)</f>
        <v>Ni-H gas load</v>
      </c>
    </row>
    <row r="2453" spans="1:10">
      <c r="A2453">
        <v>2586</v>
      </c>
      <c r="C2453" s="1" t="s">
        <v>43</v>
      </c>
      <c r="D2453" s="1" t="s">
        <v>29</v>
      </c>
      <c r="E2453" s="1"/>
      <c r="F2453" t="s">
        <v>29896</v>
      </c>
      <c r="G2453">
        <f>VLOOKUP(A2453,'compiled works'!$A$6:$R$5503,18,0)</f>
        <v>57</v>
      </c>
      <c r="H2453" t="str">
        <f>VLOOKUP(A2453,'compiled works'!$A$6:$G$5503,7,0)&amp;D2453</f>
        <v>2019Yes</v>
      </c>
      <c r="I2453">
        <f>VLOOKUP(A2453,'compiled works'!$A$6:$G$5503,7,0)</f>
        <v>2019</v>
      </c>
      <c r="J2453" t="str">
        <f>VLOOKUP(A2453,'compiled works'!$A$6:$K$5254,11,0)</f>
        <v>Ni-H gas loading</v>
      </c>
    </row>
    <row r="2454" spans="1:10">
      <c r="A2454">
        <v>2597</v>
      </c>
      <c r="C2454" s="1" t="s">
        <v>43</v>
      </c>
      <c r="D2454" s="1" t="s">
        <v>29</v>
      </c>
      <c r="E2454" s="1"/>
      <c r="F2454" t="s">
        <v>29896</v>
      </c>
      <c r="G2454">
        <f>VLOOKUP(A2454,'compiled works'!$A$6:$R$5503,18,0)</f>
        <v>80</v>
      </c>
      <c r="H2454" t="str">
        <f>VLOOKUP(A2454,'compiled works'!$A$6:$G$5503,7,0)&amp;D2454</f>
        <v>2019Yes</v>
      </c>
      <c r="I2454">
        <f>VLOOKUP(A2454,'compiled works'!$A$6:$G$5503,7,0)</f>
        <v>2019</v>
      </c>
    </row>
    <row r="2455" spans="1:10">
      <c r="A2455">
        <v>980</v>
      </c>
      <c r="C2455" t="s">
        <v>298</v>
      </c>
      <c r="D2455" t="s">
        <v>29</v>
      </c>
      <c r="F2455" t="s">
        <v>29857</v>
      </c>
      <c r="G2455">
        <f>VLOOKUP(A2455,'compiled works'!$A$6:$R$5503,18,0)</f>
        <v>103</v>
      </c>
      <c r="H2455" t="str">
        <f>VLOOKUP(A2455,'compiled works'!$A$6:$G$5503,7,0)&amp;D2455</f>
        <v>2019Yes</v>
      </c>
      <c r="I2455">
        <f>VLOOKUP(A2455,'compiled works'!$A$6:$G$5503,7,0)</f>
        <v>2019</v>
      </c>
    </row>
    <row r="2456" spans="1:10">
      <c r="A2456">
        <v>2589</v>
      </c>
      <c r="C2456" s="1" t="s">
        <v>298</v>
      </c>
      <c r="D2456" s="1" t="s">
        <v>29</v>
      </c>
      <c r="E2456" s="1"/>
      <c r="F2456" t="s">
        <v>29857</v>
      </c>
      <c r="G2456">
        <f>VLOOKUP(A2456,'compiled works'!$A$6:$R$5503,18,0)</f>
        <v>103</v>
      </c>
      <c r="H2456" t="str">
        <f>VLOOKUP(A2456,'compiled works'!$A$6:$G$5503,7,0)&amp;D2456</f>
        <v>2019Yes</v>
      </c>
      <c r="I2456">
        <f>VLOOKUP(A2456,'compiled works'!$A$6:$G$5503,7,0)</f>
        <v>2019</v>
      </c>
    </row>
    <row r="2457" spans="1:10">
      <c r="A2457">
        <v>607</v>
      </c>
      <c r="C2457" t="s">
        <v>298</v>
      </c>
      <c r="D2457" t="s">
        <v>29</v>
      </c>
      <c r="F2457" t="s">
        <v>29857</v>
      </c>
      <c r="G2457">
        <f>VLOOKUP(A2457,'compiled works'!$A$6:$R$5503,18,0)</f>
        <v>170</v>
      </c>
      <c r="H2457" t="str">
        <f>VLOOKUP(A2457,'compiled works'!$A$6:$G$5503,7,0)&amp;D2457</f>
        <v>2019Yes</v>
      </c>
      <c r="I2457">
        <f>VLOOKUP(A2457,'compiled works'!$A$6:$G$5503,7,0)</f>
        <v>2019</v>
      </c>
    </row>
    <row r="2458" spans="1:10">
      <c r="A2458">
        <v>166</v>
      </c>
      <c r="C2458" t="s">
        <v>298</v>
      </c>
      <c r="D2458" t="s">
        <v>29</v>
      </c>
      <c r="F2458" t="s">
        <v>29857</v>
      </c>
      <c r="G2458">
        <f>VLOOKUP(A2458,'compiled works'!$A$6:$R$5503,18,0)</f>
        <v>237</v>
      </c>
      <c r="H2458" t="str">
        <f>VLOOKUP(A2458,'compiled works'!$A$6:$G$5503,7,0)&amp;D2458</f>
        <v>2019Yes</v>
      </c>
      <c r="I2458">
        <f>VLOOKUP(A2458,'compiled works'!$A$6:$G$5503,7,0)</f>
        <v>2019</v>
      </c>
    </row>
    <row r="2459" spans="1:10">
      <c r="A2459">
        <v>1901</v>
      </c>
      <c r="C2459" t="s">
        <v>298</v>
      </c>
      <c r="D2459" t="s">
        <v>29</v>
      </c>
      <c r="F2459" t="s">
        <v>29857</v>
      </c>
      <c r="G2459">
        <f>VLOOKUP(A2459,'compiled works'!$A$6:$R$5503,18,0)</f>
        <v>361</v>
      </c>
      <c r="H2459" t="str">
        <f>VLOOKUP(A2459,'compiled works'!$A$6:$G$5503,7,0)&amp;D2459</f>
        <v>2019Yes</v>
      </c>
      <c r="I2459">
        <f>VLOOKUP(A2459,'compiled works'!$A$6:$G$5503,7,0)</f>
        <v>2019</v>
      </c>
    </row>
    <row r="2460" spans="1:10">
      <c r="A2460">
        <v>1956</v>
      </c>
      <c r="C2460" t="s">
        <v>1426</v>
      </c>
      <c r="D2460" t="s">
        <v>29</v>
      </c>
      <c r="F2460" t="s">
        <v>29857</v>
      </c>
      <c r="G2460">
        <f>VLOOKUP(A2460,'compiled works'!$A$6:$R$5503,18,0)</f>
        <v>12</v>
      </c>
      <c r="H2460" t="str">
        <f>VLOOKUP(A2460,'compiled works'!$A$6:$G$5503,7,0)&amp;D2460</f>
        <v>2019Yes</v>
      </c>
      <c r="I2460">
        <f>VLOOKUP(A2460,'compiled works'!$A$6:$G$5503,7,0)</f>
        <v>2019</v>
      </c>
    </row>
    <row r="2461" spans="1:10">
      <c r="A2461">
        <v>292</v>
      </c>
      <c r="C2461" t="s">
        <v>1426</v>
      </c>
      <c r="D2461" t="s">
        <v>29</v>
      </c>
      <c r="F2461" t="s">
        <v>29857</v>
      </c>
      <c r="G2461">
        <f>VLOOKUP(A2461,'compiled works'!$A$6:$R$5503,18,0)</f>
        <v>30</v>
      </c>
      <c r="H2461" t="str">
        <f>VLOOKUP(A2461,'compiled works'!$A$6:$G$5503,7,0)&amp;D2461</f>
        <v>2019Yes</v>
      </c>
      <c r="I2461">
        <f>VLOOKUP(A2461,'compiled works'!$A$6:$G$5503,7,0)</f>
        <v>2019</v>
      </c>
    </row>
    <row r="2462" spans="1:10">
      <c r="A2462">
        <v>1535</v>
      </c>
      <c r="C2462" t="s">
        <v>1426</v>
      </c>
      <c r="D2462" t="s">
        <v>29</v>
      </c>
      <c r="F2462" t="s">
        <v>29857</v>
      </c>
      <c r="G2462">
        <f>VLOOKUP(A2462,'compiled works'!$A$6:$R$5503,18,0)</f>
        <v>366</v>
      </c>
      <c r="H2462" t="str">
        <f>VLOOKUP(A2462,'compiled works'!$A$6:$G$5503,7,0)&amp;D2462</f>
        <v>2019Yes</v>
      </c>
      <c r="I2462">
        <f>VLOOKUP(A2462,'compiled works'!$A$6:$G$5503,7,0)</f>
        <v>2019</v>
      </c>
    </row>
    <row r="2463" spans="1:10">
      <c r="A2463">
        <v>2601</v>
      </c>
      <c r="C2463" s="1" t="s">
        <v>36</v>
      </c>
      <c r="D2463" s="1" t="s">
        <v>29</v>
      </c>
      <c r="E2463" s="1"/>
      <c r="F2463" t="s">
        <v>29857</v>
      </c>
      <c r="G2463">
        <f>VLOOKUP(A2463,'compiled works'!$A$6:$R$5503,18,0)</f>
        <v>38</v>
      </c>
      <c r="H2463" t="str">
        <f>VLOOKUP(A2463,'compiled works'!$A$6:$G$5503,7,0)&amp;D2463</f>
        <v>2019Yes</v>
      </c>
      <c r="I2463">
        <f>VLOOKUP(A2463,'compiled works'!$A$6:$G$5503,7,0)</f>
        <v>2019</v>
      </c>
    </row>
    <row r="2464" spans="1:10">
      <c r="A2464">
        <v>2602</v>
      </c>
      <c r="C2464" s="1" t="s">
        <v>36</v>
      </c>
      <c r="D2464" s="1" t="s">
        <v>29</v>
      </c>
      <c r="E2464" s="1"/>
      <c r="F2464" t="s">
        <v>29857</v>
      </c>
      <c r="G2464">
        <f>VLOOKUP(A2464,'compiled works'!$A$6:$R$5503,18,0)</f>
        <v>38</v>
      </c>
      <c r="H2464" t="str">
        <f>VLOOKUP(A2464,'compiled works'!$A$6:$G$5503,7,0)&amp;D2464</f>
        <v>2019Yes</v>
      </c>
      <c r="I2464">
        <f>VLOOKUP(A2464,'compiled works'!$A$6:$G$5503,7,0)</f>
        <v>2019</v>
      </c>
    </row>
    <row r="2465" spans="1:10">
      <c r="A2465">
        <v>2590</v>
      </c>
      <c r="C2465" s="1" t="s">
        <v>36</v>
      </c>
      <c r="D2465" s="1" t="s">
        <v>29</v>
      </c>
      <c r="E2465" s="1"/>
      <c r="F2465" t="s">
        <v>29857</v>
      </c>
      <c r="G2465">
        <f>VLOOKUP(A2465,'compiled works'!$A$6:$R$5503,18,0)</f>
        <v>48</v>
      </c>
      <c r="H2465" t="str">
        <f>VLOOKUP(A2465,'compiled works'!$A$6:$G$5503,7,0)&amp;D2465</f>
        <v>2019Yes</v>
      </c>
      <c r="I2465">
        <f>VLOOKUP(A2465,'compiled works'!$A$6:$G$5503,7,0)</f>
        <v>2019</v>
      </c>
    </row>
    <row r="2466" spans="1:10">
      <c r="A2466">
        <v>2591</v>
      </c>
      <c r="C2466" s="1" t="s">
        <v>36</v>
      </c>
      <c r="D2466" s="1" t="s">
        <v>29</v>
      </c>
      <c r="E2466" s="1"/>
      <c r="F2466" t="s">
        <v>29857</v>
      </c>
      <c r="G2466">
        <f>VLOOKUP(A2466,'compiled works'!$A$6:$R$5503,18,0)</f>
        <v>48</v>
      </c>
      <c r="H2466" t="str">
        <f>VLOOKUP(A2466,'compiled works'!$A$6:$G$5503,7,0)&amp;D2466</f>
        <v>2019Yes</v>
      </c>
      <c r="I2466">
        <f>VLOOKUP(A2466,'compiled works'!$A$6:$G$5503,7,0)</f>
        <v>2019</v>
      </c>
    </row>
    <row r="2467" spans="1:10">
      <c r="A2467">
        <v>2592</v>
      </c>
      <c r="C2467" s="1" t="s">
        <v>36</v>
      </c>
      <c r="D2467" s="1" t="s">
        <v>29</v>
      </c>
      <c r="E2467" s="1"/>
      <c r="F2467" t="s">
        <v>29857</v>
      </c>
      <c r="G2467">
        <f>VLOOKUP(A2467,'compiled works'!$A$6:$R$5503,18,0)</f>
        <v>48</v>
      </c>
      <c r="H2467" t="str">
        <f>VLOOKUP(A2467,'compiled works'!$A$6:$G$5503,7,0)&amp;D2467</f>
        <v>2019Yes</v>
      </c>
      <c r="I2467">
        <f>VLOOKUP(A2467,'compiled works'!$A$6:$G$5503,7,0)</f>
        <v>2019</v>
      </c>
    </row>
    <row r="2468" spans="1:10">
      <c r="A2468">
        <v>909</v>
      </c>
      <c r="C2468" t="s">
        <v>605</v>
      </c>
      <c r="D2468" t="s">
        <v>18</v>
      </c>
      <c r="F2468" t="s">
        <v>29972</v>
      </c>
      <c r="G2468">
        <f>VLOOKUP(A2468,'compiled works'!$A$6:$R$5503,18,0)</f>
        <v>12</v>
      </c>
      <c r="H2468" t="str">
        <f>VLOOKUP(A2468,'compiled works'!$A$6:$G$5503,7,0)&amp;D2468</f>
        <v>2019No</v>
      </c>
      <c r="I2468">
        <f>VLOOKUP(A2468,'compiled works'!$A$6:$G$5503,7,0)</f>
        <v>2019</v>
      </c>
    </row>
    <row r="2469" spans="1:10">
      <c r="A2469">
        <v>1870</v>
      </c>
      <c r="C2469" t="s">
        <v>605</v>
      </c>
      <c r="D2469" t="s">
        <v>29</v>
      </c>
      <c r="F2469" t="s">
        <v>29857</v>
      </c>
      <c r="G2469">
        <f>VLOOKUP(A2469,'compiled works'!$A$6:$R$5503,18,0)</f>
        <v>12</v>
      </c>
      <c r="H2469" t="str">
        <f>VLOOKUP(A2469,'compiled works'!$A$6:$G$5503,7,0)&amp;D2469</f>
        <v>2019Yes</v>
      </c>
      <c r="I2469">
        <f>VLOOKUP(A2469,'compiled works'!$A$6:$G$5503,7,0)</f>
        <v>2019</v>
      </c>
    </row>
    <row r="2470" spans="1:10">
      <c r="A2470">
        <v>1544</v>
      </c>
      <c r="C2470" t="s">
        <v>605</v>
      </c>
      <c r="D2470" t="s">
        <v>29</v>
      </c>
      <c r="F2470" t="s">
        <v>29857</v>
      </c>
      <c r="G2470">
        <f>VLOOKUP(A2470,'compiled works'!$A$6:$R$5503,18,0)</f>
        <v>48</v>
      </c>
      <c r="H2470" t="str">
        <f>VLOOKUP(A2470,'compiled works'!$A$6:$G$5503,7,0)&amp;D2470</f>
        <v>2019Yes</v>
      </c>
      <c r="I2470">
        <f>VLOOKUP(A2470,'compiled works'!$A$6:$G$5503,7,0)</f>
        <v>2019</v>
      </c>
    </row>
    <row r="2471" spans="1:10">
      <c r="A2471">
        <v>2601</v>
      </c>
      <c r="C2471" s="1" t="s">
        <v>1047</v>
      </c>
      <c r="D2471" s="1" t="s">
        <v>29</v>
      </c>
      <c r="E2471" s="1"/>
      <c r="F2471" t="s">
        <v>30163</v>
      </c>
      <c r="G2471">
        <f>VLOOKUP(A2471,'compiled works'!$A$6:$R$5503,18,0)</f>
        <v>38</v>
      </c>
      <c r="H2471" t="str">
        <f>VLOOKUP(A2471,'compiled works'!$A$6:$G$5503,7,0)&amp;D2471</f>
        <v>2019Yes</v>
      </c>
      <c r="I2471">
        <f>VLOOKUP(A2471,'compiled works'!$A$6:$G$5503,7,0)</f>
        <v>2019</v>
      </c>
    </row>
    <row r="2472" spans="1:10">
      <c r="A2472">
        <v>2602</v>
      </c>
      <c r="C2472" s="1" t="s">
        <v>1047</v>
      </c>
      <c r="D2472" s="1" t="s">
        <v>29</v>
      </c>
      <c r="E2472" s="1"/>
      <c r="F2472" t="s">
        <v>30163</v>
      </c>
      <c r="G2472">
        <f>VLOOKUP(A2472,'compiled works'!$A$6:$R$5503,18,0)</f>
        <v>38</v>
      </c>
      <c r="H2472" t="str">
        <f>VLOOKUP(A2472,'compiled works'!$A$6:$G$5503,7,0)&amp;D2472</f>
        <v>2019Yes</v>
      </c>
      <c r="I2472">
        <f>VLOOKUP(A2472,'compiled works'!$A$6:$G$5503,7,0)</f>
        <v>2019</v>
      </c>
    </row>
    <row r="2473" spans="1:10">
      <c r="A2473">
        <v>2601</v>
      </c>
      <c r="C2473" s="1" t="s">
        <v>28252</v>
      </c>
      <c r="D2473" s="1" t="s">
        <v>29</v>
      </c>
      <c r="E2473" s="1"/>
      <c r="F2473" t="s">
        <v>30164</v>
      </c>
      <c r="G2473">
        <f>VLOOKUP(A2473,'compiled works'!$A$6:$R$5503,18,0)</f>
        <v>38</v>
      </c>
      <c r="H2473" t="str">
        <f>VLOOKUP(A2473,'compiled works'!$A$6:$G$5503,7,0)&amp;D2473</f>
        <v>2019Yes</v>
      </c>
      <c r="I2473">
        <f>VLOOKUP(A2473,'compiled works'!$A$6:$G$5503,7,0)</f>
        <v>2019</v>
      </c>
    </row>
    <row r="2474" spans="1:10">
      <c r="A2474">
        <v>2602</v>
      </c>
      <c r="C2474" s="1" t="s">
        <v>28252</v>
      </c>
      <c r="D2474" s="1" t="s">
        <v>29</v>
      </c>
      <c r="E2474" s="1"/>
      <c r="F2474" t="s">
        <v>30164</v>
      </c>
      <c r="G2474">
        <f>VLOOKUP(A2474,'compiled works'!$A$6:$R$5503,18,0)</f>
        <v>38</v>
      </c>
      <c r="H2474" t="str">
        <f>VLOOKUP(A2474,'compiled works'!$A$6:$G$5503,7,0)&amp;D2474</f>
        <v>2019Yes</v>
      </c>
      <c r="I2474">
        <f>VLOOKUP(A2474,'compiled works'!$A$6:$G$5503,7,0)</f>
        <v>2019</v>
      </c>
    </row>
    <row r="2475" spans="1:10">
      <c r="A2475">
        <v>4916</v>
      </c>
      <c r="C2475" s="1" t="s">
        <v>17764</v>
      </c>
      <c r="D2475" s="1" t="s">
        <v>29</v>
      </c>
      <c r="E2475" s="3"/>
      <c r="F2475" t="s">
        <v>30253</v>
      </c>
      <c r="G2475">
        <f>VLOOKUP(A2475,'compiled works'!$A$6:$R$5503,18,0)</f>
        <v>97</v>
      </c>
      <c r="H2475" t="str">
        <f>VLOOKUP(A2475,'compiled works'!$A$6:$G$5503,7,0)&amp;D2475</f>
        <v>2020Yes</v>
      </c>
      <c r="I2475">
        <f>VLOOKUP(A2475,'compiled works'!$A$6:$G$5503,7,0)</f>
        <v>2020</v>
      </c>
    </row>
    <row r="2476" spans="1:10">
      <c r="A2476">
        <v>4913</v>
      </c>
      <c r="C2476" s="1" t="s">
        <v>17764</v>
      </c>
      <c r="D2476" s="1" t="s">
        <v>29</v>
      </c>
      <c r="E2476" s="3"/>
      <c r="F2476" t="s">
        <v>30253</v>
      </c>
      <c r="G2476">
        <f>VLOOKUP(A2476,'compiled works'!$A$6:$R$5503,18,0)</f>
        <v>367</v>
      </c>
      <c r="H2476" t="str">
        <f>VLOOKUP(A2476,'compiled works'!$A$6:$G$5503,7,0)&amp;D2476</f>
        <v>2020Yes</v>
      </c>
      <c r="I2476">
        <f>VLOOKUP(A2476,'compiled works'!$A$6:$G$5503,7,0)</f>
        <v>2020</v>
      </c>
      <c r="J2476" t="str">
        <f>VLOOKUP(A2476,'compiled works'!$A$6:$K$5254,11,0)</f>
        <v>Ball lightning</v>
      </c>
    </row>
    <row r="2477" spans="1:10">
      <c r="A2477">
        <v>4914</v>
      </c>
      <c r="C2477" s="1" t="s">
        <v>17764</v>
      </c>
      <c r="D2477" s="1" t="s">
        <v>29</v>
      </c>
      <c r="E2477" s="3"/>
      <c r="F2477" t="s">
        <v>30253</v>
      </c>
      <c r="G2477">
        <f>VLOOKUP(A2477,'compiled works'!$A$6:$R$5503,18,0)</f>
        <v>368</v>
      </c>
      <c r="H2477" t="str">
        <f>VLOOKUP(A2477,'compiled works'!$A$6:$G$5503,7,0)&amp;D2477</f>
        <v>2020Yes</v>
      </c>
      <c r="I2477">
        <f>VLOOKUP(A2477,'compiled works'!$A$6:$G$5503,7,0)</f>
        <v>2020</v>
      </c>
      <c r="J2477" t="str">
        <f>VLOOKUP(A2477,'compiled works'!$A$6:$K$5254,11,0)</f>
        <v>Ball lightning</v>
      </c>
    </row>
    <row r="2478" spans="1:10">
      <c r="A2478">
        <v>4905</v>
      </c>
      <c r="C2478" s="1" t="s">
        <v>17764</v>
      </c>
      <c r="D2478" s="1" t="s">
        <v>29</v>
      </c>
      <c r="E2478" s="3"/>
      <c r="F2478" t="s">
        <v>30253</v>
      </c>
      <c r="G2478">
        <f>VLOOKUP(A2478,'compiled works'!$A$6:$R$5503,18,0)</f>
        <v>369</v>
      </c>
      <c r="H2478" t="str">
        <f>VLOOKUP(A2478,'compiled works'!$A$6:$G$5503,7,0)&amp;D2478</f>
        <v>2020Yes</v>
      </c>
      <c r="I2478">
        <f>VLOOKUP(A2478,'compiled works'!$A$6:$G$5503,7,0)</f>
        <v>2020</v>
      </c>
      <c r="J2478" t="str">
        <f>VLOOKUP(A2478,'compiled works'!$A$6:$K$5254,11,0)</f>
        <v>Ball lightning</v>
      </c>
    </row>
    <row r="2479" spans="1:10">
      <c r="A2479">
        <v>4917</v>
      </c>
      <c r="C2479" s="1" t="s">
        <v>17764</v>
      </c>
      <c r="D2479" s="1" t="s">
        <v>29</v>
      </c>
      <c r="E2479" s="3"/>
      <c r="F2479" t="s">
        <v>30253</v>
      </c>
      <c r="G2479">
        <f>VLOOKUP(A2479,'compiled works'!$A$6:$R$5503,18,0)</f>
        <v>373</v>
      </c>
      <c r="H2479" t="str">
        <f>VLOOKUP(A2479,'compiled works'!$A$6:$G$5503,7,0)&amp;D2479</f>
        <v>2020Yes</v>
      </c>
      <c r="I2479">
        <f>VLOOKUP(A2479,'compiled works'!$A$6:$G$5503,7,0)</f>
        <v>2020</v>
      </c>
      <c r="J2479" t="str">
        <f>VLOOKUP(A2479,'compiled works'!$A$6:$K$5254,11,0)</f>
        <v>Ball lightning</v>
      </c>
    </row>
    <row r="2480" spans="1:10">
      <c r="A2480">
        <v>2460</v>
      </c>
      <c r="C2480" t="s">
        <v>1636</v>
      </c>
      <c r="D2480" t="s">
        <v>29</v>
      </c>
      <c r="F2480" t="s">
        <v>30148</v>
      </c>
      <c r="G2480">
        <f>VLOOKUP(A2480,'compiled works'!$A$6:$R$5503,18,0)</f>
        <v>38</v>
      </c>
      <c r="H2480" t="str">
        <f>VLOOKUP(A2480,'compiled works'!$A$6:$G$5503,7,0)&amp;D2480</f>
        <v>2020Yes</v>
      </c>
      <c r="I2480">
        <f>VLOOKUP(A2480,'compiled works'!$A$6:$G$5503,7,0)</f>
        <v>2020</v>
      </c>
      <c r="J2480" t="str">
        <f>VLOOKUP(A2480,'compiled works'!$A$6:$K$5254,11,0)</f>
        <v>Biological</v>
      </c>
    </row>
    <row r="2481" spans="1:10">
      <c r="A2481">
        <v>4897</v>
      </c>
      <c r="C2481" s="1" t="s">
        <v>1636</v>
      </c>
      <c r="D2481" s="1" t="s">
        <v>29</v>
      </c>
      <c r="E2481" s="3"/>
      <c r="F2481" t="s">
        <v>30148</v>
      </c>
      <c r="G2481">
        <f>VLOOKUP(A2481,'compiled works'!$A$6:$R$5503,18,0)</f>
        <v>211</v>
      </c>
      <c r="H2481" t="str">
        <f>VLOOKUP(A2481,'compiled works'!$A$6:$G$5503,7,0)&amp;D2481</f>
        <v>2020Yes</v>
      </c>
      <c r="I2481">
        <f>VLOOKUP(A2481,'compiled works'!$A$6:$G$5503,7,0)</f>
        <v>2020</v>
      </c>
      <c r="J2481" t="str">
        <f>VLOOKUP(A2481,'compiled works'!$A$6:$K$5254,11,0)</f>
        <v>Biological</v>
      </c>
    </row>
    <row r="2482" spans="1:10">
      <c r="A2482">
        <v>2448</v>
      </c>
      <c r="C2482" t="s">
        <v>28225</v>
      </c>
      <c r="D2482" t="s">
        <v>29</v>
      </c>
      <c r="F2482" t="s">
        <v>30147</v>
      </c>
      <c r="G2482">
        <f>VLOOKUP(A2482,'compiled works'!$A$6:$R$5503,18,0)</f>
        <v>59</v>
      </c>
      <c r="H2482" t="str">
        <f>VLOOKUP(A2482,'compiled works'!$A$6:$G$5503,7,0)&amp;D2482</f>
        <v>2020Yes</v>
      </c>
      <c r="I2482">
        <f>VLOOKUP(A2482,'compiled works'!$A$6:$G$5503,7,0)</f>
        <v>2020</v>
      </c>
      <c r="J2482" t="str">
        <f>VLOOKUP(A2482,'compiled works'!$A$6:$K$5254,11,0)</f>
        <v>Others</v>
      </c>
    </row>
    <row r="2483" spans="1:10">
      <c r="A2483">
        <v>4896</v>
      </c>
      <c r="C2483" s="1" t="s">
        <v>28287</v>
      </c>
      <c r="D2483" s="1" t="s">
        <v>29</v>
      </c>
      <c r="E2483" s="3"/>
      <c r="F2483" t="s">
        <v>30252</v>
      </c>
      <c r="G2483">
        <f>VLOOKUP(A2483,'compiled works'!$A$6:$R$5503,18,0)</f>
        <v>275</v>
      </c>
      <c r="H2483" t="str">
        <f>VLOOKUP(A2483,'compiled works'!$A$6:$G$5503,7,0)&amp;D2483</f>
        <v>2020Yes</v>
      </c>
      <c r="I2483">
        <f>VLOOKUP(A2483,'compiled works'!$A$6:$G$5503,7,0)</f>
        <v>2020</v>
      </c>
      <c r="J2483" t="str">
        <f>VLOOKUP(A2483,'compiled works'!$A$6:$K$5254,11,0)</f>
        <v>Ni-D PVR, Ti-D PVR</v>
      </c>
    </row>
    <row r="2484" spans="1:10">
      <c r="A2484">
        <v>1790</v>
      </c>
      <c r="C2484" t="s">
        <v>5171</v>
      </c>
      <c r="D2484" t="s">
        <v>29</v>
      </c>
      <c r="F2484" t="s">
        <v>30104</v>
      </c>
      <c r="G2484">
        <f>VLOOKUP(A2484,'compiled works'!$A$6:$R$5503,18,0)</f>
        <v>221</v>
      </c>
      <c r="H2484" t="str">
        <f>VLOOKUP(A2484,'compiled works'!$A$6:$G$5503,7,0)&amp;D2484</f>
        <v>2020Yes</v>
      </c>
      <c r="I2484">
        <f>VLOOKUP(A2484,'compiled works'!$A$6:$G$5503,7,0)</f>
        <v>2020</v>
      </c>
      <c r="J2484" t="str">
        <f>VLOOKUP(A2484,'compiled works'!$A$6:$K$5254,11,0)</f>
        <v>Ni-H electrolysis</v>
      </c>
    </row>
    <row r="2485" spans="1:10">
      <c r="A2485">
        <v>2440</v>
      </c>
      <c r="C2485" t="s">
        <v>5171</v>
      </c>
      <c r="D2485" t="s">
        <v>29</v>
      </c>
      <c r="F2485" t="s">
        <v>30104</v>
      </c>
      <c r="G2485">
        <f>VLOOKUP(A2485,'compiled works'!$A$6:$R$5503,18,0)</f>
        <v>221</v>
      </c>
      <c r="H2485" t="str">
        <f>VLOOKUP(A2485,'compiled works'!$A$6:$G$5503,7,0)&amp;D2485</f>
        <v>2020Yes</v>
      </c>
      <c r="I2485">
        <f>VLOOKUP(A2485,'compiled works'!$A$6:$G$5503,7,0)</f>
        <v>2020</v>
      </c>
      <c r="J2485" t="str">
        <f>VLOOKUP(A2485,'compiled works'!$A$6:$K$5254,11,0)</f>
        <v>Ni-H electrolysis</v>
      </c>
    </row>
    <row r="2486" spans="1:10">
      <c r="A2486">
        <v>2455</v>
      </c>
      <c r="C2486" t="s">
        <v>5171</v>
      </c>
      <c r="D2486" t="s">
        <v>29</v>
      </c>
      <c r="F2486" t="s">
        <v>30104</v>
      </c>
      <c r="G2486">
        <f>VLOOKUP(A2486,'compiled works'!$A$6:$R$5503,18,0)</f>
        <v>221</v>
      </c>
      <c r="H2486" t="str">
        <f>VLOOKUP(A2486,'compiled works'!$A$6:$G$5503,7,0)&amp;D2486</f>
        <v>2020Yes</v>
      </c>
      <c r="I2486">
        <f>VLOOKUP(A2486,'compiled works'!$A$6:$G$5503,7,0)</f>
        <v>2020</v>
      </c>
      <c r="J2486" t="str">
        <f>VLOOKUP(A2486,'compiled works'!$A$6:$K$5254,11,0)</f>
        <v>Ni-H electrolysis</v>
      </c>
    </row>
    <row r="2487" spans="1:10">
      <c r="A2487">
        <v>2446</v>
      </c>
      <c r="C2487" t="s">
        <v>18103</v>
      </c>
      <c r="D2487" t="s">
        <v>29</v>
      </c>
      <c r="F2487" t="s">
        <v>30104</v>
      </c>
      <c r="G2487">
        <f>VLOOKUP(A2487,'compiled works'!$A$6:$R$5503,18,0)</f>
        <v>30</v>
      </c>
      <c r="H2487" t="str">
        <f>VLOOKUP(A2487,'compiled works'!$A$6:$G$5503,7,0)&amp;D2487</f>
        <v>2020Yes</v>
      </c>
      <c r="I2487">
        <f>VLOOKUP(A2487,'compiled works'!$A$6:$G$5503,7,0)</f>
        <v>2020</v>
      </c>
      <c r="J2487" t="str">
        <f>VLOOKUP(A2487,'compiled works'!$A$6:$K$5254,11,0)</f>
        <v>Ni-H gas load</v>
      </c>
    </row>
    <row r="2488" spans="1:10">
      <c r="A2488">
        <v>2441</v>
      </c>
      <c r="C2488" t="s">
        <v>18103</v>
      </c>
      <c r="D2488" t="s">
        <v>29</v>
      </c>
      <c r="F2488" t="s">
        <v>30104</v>
      </c>
      <c r="G2488">
        <f>VLOOKUP(A2488,'compiled works'!$A$6:$R$5503,18,0)</f>
        <v>57</v>
      </c>
      <c r="H2488" t="str">
        <f>VLOOKUP(A2488,'compiled works'!$A$6:$G$5503,7,0)&amp;D2488</f>
        <v>2020Yes</v>
      </c>
      <c r="I2488">
        <f>VLOOKUP(A2488,'compiled works'!$A$6:$G$5503,7,0)</f>
        <v>2020</v>
      </c>
      <c r="J2488" t="str">
        <f>VLOOKUP(A2488,'compiled works'!$A$6:$K$5254,11,0)</f>
        <v>Ni-H gas load</v>
      </c>
    </row>
    <row r="2489" spans="1:10">
      <c r="A2489">
        <v>2454</v>
      </c>
      <c r="C2489" t="s">
        <v>18103</v>
      </c>
      <c r="D2489" t="s">
        <v>29</v>
      </c>
      <c r="F2489" t="s">
        <v>30104</v>
      </c>
      <c r="G2489">
        <f>VLOOKUP(A2489,'compiled works'!$A$6:$R$5503,18,0)</f>
        <v>57</v>
      </c>
      <c r="H2489" t="str">
        <f>VLOOKUP(A2489,'compiled works'!$A$6:$G$5503,7,0)&amp;D2489</f>
        <v>2020Yes</v>
      </c>
      <c r="I2489">
        <f>VLOOKUP(A2489,'compiled works'!$A$6:$G$5503,7,0)</f>
        <v>2020</v>
      </c>
      <c r="J2489" t="str">
        <f>VLOOKUP(A2489,'compiled works'!$A$6:$K$5254,11,0)</f>
        <v>Ni-H gas load</v>
      </c>
    </row>
    <row r="2490" spans="1:10">
      <c r="A2490">
        <v>2447</v>
      </c>
      <c r="C2490" t="s">
        <v>18103</v>
      </c>
      <c r="D2490" t="s">
        <v>29</v>
      </c>
      <c r="F2490" t="s">
        <v>30104</v>
      </c>
      <c r="G2490">
        <f>VLOOKUP(A2490,'compiled works'!$A$6:$R$5503,18,0)</f>
        <v>71</v>
      </c>
      <c r="H2490" t="str">
        <f>VLOOKUP(A2490,'compiled works'!$A$6:$G$5503,7,0)&amp;D2490</f>
        <v>2020Yes</v>
      </c>
      <c r="I2490">
        <f>VLOOKUP(A2490,'compiled works'!$A$6:$G$5503,7,0)</f>
        <v>2020</v>
      </c>
      <c r="J2490" t="str">
        <f>VLOOKUP(A2490,'compiled works'!$A$6:$K$5254,11,0)</f>
        <v>Ni-H gas load</v>
      </c>
    </row>
    <row r="2491" spans="1:10">
      <c r="A2491">
        <v>2439</v>
      </c>
      <c r="C2491" t="s">
        <v>18103</v>
      </c>
      <c r="D2491" t="s">
        <v>29</v>
      </c>
      <c r="F2491" t="s">
        <v>30104</v>
      </c>
      <c r="G2491">
        <f>VLOOKUP(A2491,'compiled works'!$A$6:$R$5503,18,0)</f>
        <v>195</v>
      </c>
      <c r="H2491" t="str">
        <f>VLOOKUP(A2491,'compiled works'!$A$6:$G$5503,7,0)&amp;D2491</f>
        <v>2020Yes</v>
      </c>
      <c r="I2491">
        <f>VLOOKUP(A2491,'compiled works'!$A$6:$G$5503,7,0)</f>
        <v>2020</v>
      </c>
      <c r="J2491" t="str">
        <f>VLOOKUP(A2491,'compiled works'!$A$6:$K$5254,11,0)</f>
        <v>Ni-H gas load</v>
      </c>
    </row>
    <row r="2492" spans="1:10">
      <c r="A2492">
        <v>2495</v>
      </c>
      <c r="C2492" t="s">
        <v>18103</v>
      </c>
      <c r="D2492" t="s">
        <v>29</v>
      </c>
      <c r="F2492" t="s">
        <v>30104</v>
      </c>
      <c r="G2492">
        <f>VLOOKUP(A2492,'compiled works'!$A$6:$R$5503,18,0)</f>
        <v>371</v>
      </c>
      <c r="H2492" t="str">
        <f>VLOOKUP(A2492,'compiled works'!$A$6:$G$5503,7,0)&amp;D2492</f>
        <v>2020Yes</v>
      </c>
      <c r="I2492">
        <f>VLOOKUP(A2492,'compiled works'!$A$6:$G$5503,7,0)</f>
        <v>2020</v>
      </c>
      <c r="J2492" t="str">
        <f>VLOOKUP(A2492,'compiled works'!$A$6:$K$5254,11,0)</f>
        <v>Ni-H gas load</v>
      </c>
    </row>
    <row r="2493" spans="1:10">
      <c r="A2493">
        <v>4901</v>
      </c>
      <c r="C2493" s="1" t="s">
        <v>43</v>
      </c>
      <c r="D2493" s="1" t="s">
        <v>29</v>
      </c>
      <c r="E2493" s="3"/>
      <c r="F2493" t="s">
        <v>30104</v>
      </c>
      <c r="G2493">
        <f>VLOOKUP(A2493,'compiled works'!$A$6:$R$5503,18,0)</f>
        <v>211</v>
      </c>
      <c r="H2493" t="str">
        <f>VLOOKUP(A2493,'compiled works'!$A$6:$G$5503,7,0)&amp;D2493</f>
        <v>2020Yes</v>
      </c>
      <c r="I2493">
        <f>VLOOKUP(A2493,'compiled works'!$A$6:$G$5503,7,0)</f>
        <v>2020</v>
      </c>
      <c r="J2493" t="str">
        <f>VLOOKUP(A2493,'compiled works'!$A$6:$K$5254,11,0)</f>
        <v>Ni-H gas loading</v>
      </c>
    </row>
    <row r="2494" spans="1:10">
      <c r="A2494">
        <v>4902</v>
      </c>
      <c r="C2494" s="1" t="s">
        <v>43</v>
      </c>
      <c r="D2494" s="1" t="s">
        <v>29</v>
      </c>
      <c r="E2494" s="3"/>
      <c r="F2494" t="s">
        <v>30104</v>
      </c>
      <c r="G2494">
        <f>VLOOKUP(A2494,'compiled works'!$A$6:$R$5503,18,0)</f>
        <v>211</v>
      </c>
      <c r="H2494" t="str">
        <f>VLOOKUP(A2494,'compiled works'!$A$6:$G$5503,7,0)&amp;D2494</f>
        <v>2020Yes</v>
      </c>
      <c r="I2494">
        <f>VLOOKUP(A2494,'compiled works'!$A$6:$G$5503,7,0)</f>
        <v>2020</v>
      </c>
      <c r="J2494" t="str">
        <f>VLOOKUP(A2494,'compiled works'!$A$6:$K$5254,11,0)</f>
        <v>Ni-H gas loading</v>
      </c>
    </row>
    <row r="2495" spans="1:10">
      <c r="A2495">
        <v>4899</v>
      </c>
      <c r="C2495" t="s">
        <v>10100</v>
      </c>
      <c r="D2495" s="1" t="s">
        <v>29</v>
      </c>
      <c r="F2495" t="str">
        <f>VLOOKUP(A2495,'compiled works'!$A$6:$G$5503,7,0)&amp;MID(C2495,1,4)&amp;D2495</f>
        <v>2020OtheYes</v>
      </c>
      <c r="G2495">
        <f>VLOOKUP(A2495,'compiled works'!$A$6:$R$5503,18,0)</f>
        <v>211</v>
      </c>
      <c r="H2495" t="str">
        <f>VLOOKUP(A2495,'compiled works'!$A$6:$G$5503,7,0)&amp;D2495</f>
        <v>2020Yes</v>
      </c>
      <c r="I2495">
        <f>VLOOKUP(A2495,'compiled works'!$A$6:$G$5503,7,0)</f>
        <v>2020</v>
      </c>
      <c r="J2495" t="str">
        <f>VLOOKUP(A2495,'compiled works'!$A$6:$K$5254,11,0)</f>
        <v>Other</v>
      </c>
    </row>
    <row r="2496" spans="1:10">
      <c r="A2496">
        <v>4900</v>
      </c>
      <c r="C2496" t="s">
        <v>10100</v>
      </c>
      <c r="D2496" s="1" t="s">
        <v>29</v>
      </c>
      <c r="F2496" t="str">
        <f>VLOOKUP(A2496,'compiled works'!$A$6:$G$5503,7,0)&amp;MID(C2496,1,4)&amp;D2496</f>
        <v>2020OtheYes</v>
      </c>
      <c r="G2496">
        <f>VLOOKUP(A2496,'compiled works'!$A$6:$R$5503,18,0)</f>
        <v>211</v>
      </c>
      <c r="H2496" t="str">
        <f>VLOOKUP(A2496,'compiled works'!$A$6:$G$5503,7,0)&amp;D2496</f>
        <v>2020Yes</v>
      </c>
      <c r="I2496">
        <f>VLOOKUP(A2496,'compiled works'!$A$6:$G$5503,7,0)</f>
        <v>2020</v>
      </c>
      <c r="J2496" t="str">
        <f>VLOOKUP(A2496,'compiled works'!$A$6:$K$5254,11,0)</f>
        <v>Other</v>
      </c>
    </row>
    <row r="2497" spans="1:10">
      <c r="A2497">
        <v>4903</v>
      </c>
      <c r="C2497" t="s">
        <v>10100</v>
      </c>
      <c r="D2497" s="1" t="s">
        <v>29</v>
      </c>
      <c r="F2497" t="str">
        <f>VLOOKUP(A2497,'compiled works'!$A$6:$G$5503,7,0)&amp;MID(C2497,1,4)&amp;D2497</f>
        <v>2020OtheYes</v>
      </c>
      <c r="G2497">
        <f>VLOOKUP(A2497,'compiled works'!$A$6:$R$5503,18,0)</f>
        <v>344</v>
      </c>
      <c r="H2497" t="str">
        <f>VLOOKUP(A2497,'compiled works'!$A$6:$G$5503,7,0)&amp;D2497</f>
        <v>2020Yes</v>
      </c>
      <c r="I2497">
        <f>VLOOKUP(A2497,'compiled works'!$A$6:$G$5503,7,0)</f>
        <v>2020</v>
      </c>
      <c r="J2497" t="str">
        <f>VLOOKUP(A2497,'compiled works'!$A$6:$K$5254,11,0)</f>
        <v>Other</v>
      </c>
    </row>
    <row r="2498" spans="1:10">
      <c r="A2498">
        <v>2572</v>
      </c>
      <c r="C2498" t="s">
        <v>10100</v>
      </c>
      <c r="D2498" s="1" t="s">
        <v>29</v>
      </c>
      <c r="F2498" t="str">
        <f>VLOOKUP(A2498,'compiled works'!$A$6:$G$5503,7,0)&amp;MID(C2498,1,4)&amp;D2498</f>
        <v>2020OtheYes</v>
      </c>
      <c r="G2498">
        <f>VLOOKUP(A2498,'compiled works'!$A$6:$R$5503,18,0)</f>
        <v>370</v>
      </c>
      <c r="H2498" t="str">
        <f>VLOOKUP(A2498,'compiled works'!$A$6:$G$5503,7,0)&amp;D2498</f>
        <v>2020Yes</v>
      </c>
      <c r="I2498">
        <f>VLOOKUP(A2498,'compiled works'!$A$6:$G$5503,7,0)</f>
        <v>2020</v>
      </c>
      <c r="J2498" t="str">
        <f>VLOOKUP(A2498,'compiled works'!$A$6:$K$5254,11,0)</f>
        <v>Other</v>
      </c>
    </row>
    <row r="2499" spans="1:10">
      <c r="A2499">
        <v>4904</v>
      </c>
      <c r="C2499" t="s">
        <v>10100</v>
      </c>
      <c r="D2499" s="1" t="s">
        <v>29</v>
      </c>
      <c r="F2499" t="str">
        <f>VLOOKUP(A2499,'compiled works'!$A$6:$G$5503,7,0)&amp;MID(C2499,1,4)&amp;D2499</f>
        <v>2020OtheYes</v>
      </c>
      <c r="G2499">
        <f>VLOOKUP(A2499,'compiled works'!$A$6:$R$5503,18,0)</f>
        <v>372</v>
      </c>
      <c r="H2499" t="str">
        <f>VLOOKUP(A2499,'compiled works'!$A$6:$G$5503,7,0)&amp;D2499</f>
        <v>2020Yes</v>
      </c>
      <c r="I2499">
        <f>VLOOKUP(A2499,'compiled works'!$A$6:$G$5503,7,0)</f>
        <v>2020</v>
      </c>
      <c r="J2499" t="str">
        <f>VLOOKUP(A2499,'compiled works'!$A$6:$K$5254,11,0)</f>
        <v>Other</v>
      </c>
    </row>
    <row r="2500" spans="1:10">
      <c r="A2500">
        <v>2461</v>
      </c>
      <c r="C2500" t="s">
        <v>298</v>
      </c>
      <c r="D2500" t="s">
        <v>29</v>
      </c>
      <c r="F2500" t="s">
        <v>30103</v>
      </c>
      <c r="G2500">
        <f>VLOOKUP(A2500,'compiled works'!$A$6:$R$5503,18,0)</f>
        <v>103</v>
      </c>
      <c r="H2500" t="str">
        <f>VLOOKUP(A2500,'compiled works'!$A$6:$G$5503,7,0)&amp;D2500</f>
        <v>2020Yes</v>
      </c>
      <c r="I2500">
        <f>VLOOKUP(A2500,'compiled works'!$A$6:$G$5503,7,0)</f>
        <v>2020</v>
      </c>
    </row>
    <row r="2501" spans="1:10">
      <c r="A2501">
        <v>1790</v>
      </c>
      <c r="C2501" t="s">
        <v>298</v>
      </c>
      <c r="D2501" t="s">
        <v>29</v>
      </c>
      <c r="F2501" t="s">
        <v>30103</v>
      </c>
      <c r="G2501">
        <f>VLOOKUP(A2501,'compiled works'!$A$6:$R$5503,18,0)</f>
        <v>221</v>
      </c>
      <c r="H2501" t="str">
        <f>VLOOKUP(A2501,'compiled works'!$A$6:$G$5503,7,0)&amp;D2501</f>
        <v>2020Yes</v>
      </c>
      <c r="I2501">
        <f>VLOOKUP(A2501,'compiled works'!$A$6:$G$5503,7,0)</f>
        <v>2020</v>
      </c>
      <c r="J2501" t="str">
        <f>VLOOKUP(A2501,'compiled works'!$A$6:$K$5254,11,0)</f>
        <v>Ni-H electrolysis</v>
      </c>
    </row>
    <row r="2502" spans="1:10">
      <c r="A2502">
        <v>2444</v>
      </c>
      <c r="C2502" t="s">
        <v>298</v>
      </c>
      <c r="D2502" t="s">
        <v>29</v>
      </c>
      <c r="F2502" t="s">
        <v>30103</v>
      </c>
      <c r="G2502">
        <f>VLOOKUP(A2502,'compiled works'!$A$6:$R$5503,18,0)</f>
        <v>221</v>
      </c>
      <c r="H2502" t="str">
        <f>VLOOKUP(A2502,'compiled works'!$A$6:$G$5503,7,0)&amp;D2502</f>
        <v>2020Yes</v>
      </c>
      <c r="I2502">
        <f>VLOOKUP(A2502,'compiled works'!$A$6:$G$5503,7,0)</f>
        <v>2020</v>
      </c>
      <c r="J2502" t="str">
        <f>VLOOKUP(A2502,'compiled works'!$A$6:$K$5254,11,0)</f>
        <v>Pd-D electrolysis</v>
      </c>
    </row>
    <row r="2503" spans="1:10">
      <c r="A2503">
        <v>2581</v>
      </c>
      <c r="C2503" s="1" t="s">
        <v>298</v>
      </c>
      <c r="D2503" s="1" t="s">
        <v>18</v>
      </c>
      <c r="E2503" s="1"/>
      <c r="F2503" t="s">
        <v>30162</v>
      </c>
      <c r="G2503">
        <f>VLOOKUP(A2503,'compiled works'!$A$6:$R$5503,18,0)</f>
        <v>374</v>
      </c>
      <c r="H2503" t="str">
        <f>VLOOKUP(A2503,'compiled works'!$A$6:$G$5503,7,0)&amp;D2503</f>
        <v>2020No</v>
      </c>
      <c r="I2503">
        <f>VLOOKUP(A2503,'compiled works'!$A$6:$G$5503,7,0)</f>
        <v>2020</v>
      </c>
      <c r="J2503" t="str">
        <f>VLOOKUP(A2503,'compiled works'!$A$6:$K$5254,11,0)</f>
        <v>Pd-D electrolysis</v>
      </c>
    </row>
    <row r="2504" spans="1:10">
      <c r="A2504">
        <v>2462</v>
      </c>
      <c r="C2504" t="s">
        <v>1426</v>
      </c>
      <c r="D2504" t="s">
        <v>29</v>
      </c>
      <c r="F2504" t="s">
        <v>30103</v>
      </c>
      <c r="G2504">
        <f>VLOOKUP(A2504,'compiled works'!$A$6:$R$5503,18,0)</f>
        <v>59</v>
      </c>
      <c r="H2504" t="str">
        <f>VLOOKUP(A2504,'compiled works'!$A$6:$G$5503,7,0)&amp;D2504</f>
        <v>2020Yes</v>
      </c>
      <c r="I2504">
        <f>VLOOKUP(A2504,'compiled works'!$A$6:$G$5503,7,0)</f>
        <v>2020</v>
      </c>
      <c r="J2504" t="str">
        <f>VLOOKUP(A2504,'compiled works'!$A$6:$K$5254,11,0)</f>
        <v>Pd-D gas load</v>
      </c>
    </row>
    <row r="2505" spans="1:10">
      <c r="A2505">
        <v>2450</v>
      </c>
      <c r="C2505" t="s">
        <v>1426</v>
      </c>
      <c r="D2505" t="s">
        <v>29</v>
      </c>
      <c r="F2505" t="s">
        <v>30103</v>
      </c>
      <c r="G2505">
        <f>VLOOKUP(A2505,'compiled works'!$A$6:$R$5503,18,0)</f>
        <v>271</v>
      </c>
      <c r="H2505" t="str">
        <f>VLOOKUP(A2505,'compiled works'!$A$6:$G$5503,7,0)&amp;D2505</f>
        <v>2020Yes</v>
      </c>
      <c r="I2505">
        <f>VLOOKUP(A2505,'compiled works'!$A$6:$G$5503,7,0)</f>
        <v>2020</v>
      </c>
      <c r="J2505" t="str">
        <f>VLOOKUP(A2505,'compiled works'!$A$6:$K$5254,11,0)</f>
        <v>Pd-D gas load</v>
      </c>
    </row>
    <row r="2506" spans="1:10">
      <c r="A2506">
        <v>2580</v>
      </c>
      <c r="C2506" s="1" t="s">
        <v>36</v>
      </c>
      <c r="D2506" s="1" t="s">
        <v>29</v>
      </c>
      <c r="E2506" s="1"/>
      <c r="F2506" t="s">
        <v>30103</v>
      </c>
      <c r="G2506">
        <f>VLOOKUP(A2506,'compiled works'!$A$6:$R$5503,18,0)</f>
        <v>48</v>
      </c>
      <c r="H2506" t="str">
        <f>VLOOKUP(A2506,'compiled works'!$A$6:$G$5503,7,0)&amp;D2506</f>
        <v>2020Yes</v>
      </c>
      <c r="I2506">
        <f>VLOOKUP(A2506,'compiled works'!$A$6:$G$5503,7,0)</f>
        <v>2020</v>
      </c>
      <c r="J2506" t="str">
        <f>VLOOKUP(A2506,'compiled works'!$A$6:$K$5254,11,0)</f>
        <v>Pd-D gas loading</v>
      </c>
    </row>
    <row r="2507" spans="1:10">
      <c r="A2507">
        <v>2557</v>
      </c>
      <c r="C2507" t="s">
        <v>24681</v>
      </c>
      <c r="D2507" t="s">
        <v>29</v>
      </c>
      <c r="F2507" t="s">
        <v>30157</v>
      </c>
      <c r="G2507">
        <f>VLOOKUP(A2507,'compiled works'!$A$6:$R$5503,18,0)</f>
        <v>211</v>
      </c>
      <c r="H2507" t="str">
        <f>VLOOKUP(A2507,'compiled works'!$A$6:$G$5503,7,0)&amp;D2507</f>
        <v>2020Yes</v>
      </c>
      <c r="I2507">
        <f>VLOOKUP(A2507,'compiled works'!$A$6:$G$5503,7,0)</f>
        <v>2020</v>
      </c>
      <c r="J2507" t="str">
        <f>VLOOKUP(A2507,'compiled works'!$A$6:$K$5254,11,0)</f>
        <v>PVR</v>
      </c>
    </row>
    <row r="2508" spans="1:10">
      <c r="A2508">
        <v>2435</v>
      </c>
      <c r="C2508" t="s">
        <v>28165</v>
      </c>
      <c r="D2508" t="s">
        <v>29</v>
      </c>
      <c r="F2508" t="s">
        <v>30146</v>
      </c>
      <c r="G2508">
        <f>VLOOKUP(A2508,'compiled works'!$A$6:$R$5503,18,0)</f>
        <v>22</v>
      </c>
      <c r="H2508" t="str">
        <f>VLOOKUP(A2508,'compiled works'!$A$6:$G$5503,7,0)&amp;D2508</f>
        <v>2020Yes</v>
      </c>
      <c r="I2508">
        <f>VLOOKUP(A2508,'compiled works'!$A$6:$G$5503,7,0)</f>
        <v>2020</v>
      </c>
      <c r="J2508" t="str">
        <f>VLOOKUP(A2508,'compiled works'!$A$6:$K$5254,11,0)</f>
        <v>Ti-D ion beam</v>
      </c>
    </row>
    <row r="2509" spans="1:10">
      <c r="A2509">
        <v>2448</v>
      </c>
      <c r="C2509" t="s">
        <v>18607</v>
      </c>
      <c r="D2509" t="s">
        <v>29</v>
      </c>
      <c r="F2509" t="s">
        <v>30146</v>
      </c>
      <c r="G2509">
        <f>VLOOKUP(A2509,'compiled works'!$A$6:$R$5503,18,0)</f>
        <v>59</v>
      </c>
      <c r="H2509" t="str">
        <f>VLOOKUP(A2509,'compiled works'!$A$6:$G$5503,7,0)&amp;D2509</f>
        <v>2020Yes</v>
      </c>
      <c r="I2509">
        <f>VLOOKUP(A2509,'compiled works'!$A$6:$G$5503,7,0)</f>
        <v>2020</v>
      </c>
      <c r="J2509" t="str">
        <f>VLOOKUP(A2509,'compiled works'!$A$6:$K$5254,11,0)</f>
        <v>Others</v>
      </c>
    </row>
    <row r="2510" spans="1:10">
      <c r="A2510">
        <v>4896</v>
      </c>
      <c r="C2510" s="1" t="s">
        <v>28288</v>
      </c>
      <c r="D2510" s="1" t="s">
        <v>29</v>
      </c>
      <c r="E2510" s="3"/>
      <c r="F2510" t="s">
        <v>30146</v>
      </c>
      <c r="G2510">
        <f>VLOOKUP(A2510,'compiled works'!$A$6:$R$5503,18,0)</f>
        <v>275</v>
      </c>
      <c r="H2510" t="str">
        <f>VLOOKUP(A2510,'compiled works'!$A$6:$G$5503,7,0)&amp;D2510</f>
        <v>2020Yes</v>
      </c>
      <c r="I2510">
        <f>VLOOKUP(A2510,'compiled works'!$A$6:$G$5503,7,0)</f>
        <v>2020</v>
      </c>
      <c r="J2510" t="str">
        <f>VLOOKUP(A2510,'compiled works'!$A$6:$K$5254,11,0)</f>
        <v>Ni-D PVR, Ti-D PVR</v>
      </c>
    </row>
    <row r="2511" spans="1:10">
      <c r="A2511">
        <v>127</v>
      </c>
      <c r="C2511" s="1" t="s">
        <v>32212</v>
      </c>
      <c r="D2511" s="1" t="s">
        <v>29</v>
      </c>
      <c r="F2511" t="str">
        <f>I2511&amp;MID(C2511,1,4)&amp;D2511</f>
        <v>2021Mo-DYes</v>
      </c>
      <c r="G2511">
        <f>VLOOKUP(A2511,'compiled works'!$A$6:$R$5503,18,0)</f>
        <v>182</v>
      </c>
      <c r="H2511" t="str">
        <f>VLOOKUP(A2511,'compiled works'!$A$6:$G$5503,7,0)&amp;D2511</f>
        <v>2021Yes</v>
      </c>
      <c r="I2511">
        <f>VLOOKUP(A2511,'compiled works'!$A$6:$G$5503,7,0)</f>
        <v>2021</v>
      </c>
      <c r="J2511" t="str">
        <f>VLOOKUP(A2511,'compiled works'!$A$6:$K$5254,11,0)</f>
        <v>Pd-D, Mo-D</v>
      </c>
    </row>
    <row r="2512" spans="1:10">
      <c r="A2512">
        <v>2566</v>
      </c>
      <c r="C2512" s="1" t="s">
        <v>43</v>
      </c>
      <c r="D2512" s="1" t="s">
        <v>29</v>
      </c>
      <c r="E2512" s="1"/>
      <c r="F2512" t="s">
        <v>30161</v>
      </c>
      <c r="G2512">
        <f>VLOOKUP(A2512,'compiled works'!$A$6:$R$5503,18,0)</f>
        <v>57</v>
      </c>
      <c r="H2512" t="str">
        <f>VLOOKUP(A2512,'compiled works'!$A$6:$G$5503,7,0)&amp;D2512</f>
        <v>2021Yes</v>
      </c>
      <c r="I2512">
        <f>VLOOKUP(A2512,'compiled works'!$A$6:$G$5503,7,0)</f>
        <v>2021</v>
      </c>
      <c r="J2512" t="str">
        <f>VLOOKUP(A2512,'compiled works'!$A$6:$K$5254,11,0)</f>
        <v>Ni-H gas loading</v>
      </c>
    </row>
    <row r="2513" spans="1:10">
      <c r="A2513">
        <v>4924</v>
      </c>
      <c r="C2513" s="1" t="s">
        <v>43</v>
      </c>
      <c r="D2513" s="1" t="s">
        <v>29</v>
      </c>
      <c r="E2513" s="3"/>
      <c r="F2513" t="s">
        <v>30161</v>
      </c>
      <c r="G2513">
        <f>VLOOKUP(A2513,'compiled works'!$A$6:$R$5503,18,0)</f>
        <v>211</v>
      </c>
      <c r="H2513" t="str">
        <f>VLOOKUP(A2513,'compiled works'!$A$6:$G$5503,7,0)&amp;D2513</f>
        <v>2021Yes</v>
      </c>
      <c r="I2513">
        <f>VLOOKUP(A2513,'compiled works'!$A$6:$G$5503,7,0)</f>
        <v>2021</v>
      </c>
      <c r="J2513" t="str">
        <f>VLOOKUP(A2513,'compiled works'!$A$6:$K$5254,11,0)</f>
        <v>Ni-H gas loading</v>
      </c>
    </row>
    <row r="2514" spans="1:10">
      <c r="A2514">
        <v>127</v>
      </c>
      <c r="C2514" s="1" t="s">
        <v>1321</v>
      </c>
      <c r="D2514" s="1" t="s">
        <v>29</v>
      </c>
      <c r="F2514" t="str">
        <f>I2514&amp;MID(C2514,1,4)&amp;D2514</f>
        <v>2021Pd-DYes</v>
      </c>
      <c r="G2514">
        <f>VLOOKUP(A2514,'compiled works'!$A$6:$R$5503,18,0)</f>
        <v>182</v>
      </c>
      <c r="H2514" t="str">
        <f>VLOOKUP(A2514,'compiled works'!$A$6:$G$5503,7,0)&amp;D2514</f>
        <v>2021Yes</v>
      </c>
      <c r="I2514">
        <f>VLOOKUP(A2514,'compiled works'!$A$6:$G$5503,7,0)</f>
        <v>2021</v>
      </c>
      <c r="J2514" t="str">
        <f>VLOOKUP(A2514,'compiled works'!$A$6:$K$5254,11,0)</f>
        <v>Pd-D, Mo-D</v>
      </c>
    </row>
    <row r="2515" spans="1:10">
      <c r="A2515">
        <v>2463</v>
      </c>
      <c r="C2515" t="s">
        <v>298</v>
      </c>
      <c r="D2515" t="s">
        <v>29</v>
      </c>
      <c r="F2515" t="s">
        <v>30154</v>
      </c>
      <c r="G2515">
        <f>VLOOKUP(A2515,'compiled works'!$A$6:$R$5503,18,0)</f>
        <v>170</v>
      </c>
      <c r="H2515" t="str">
        <f>VLOOKUP(A2515,'compiled works'!$A$6:$G$5503,7,0)&amp;D2515</f>
        <v>2021Yes</v>
      </c>
      <c r="I2515">
        <f>VLOOKUP(A2515,'compiled works'!$A$6:$G$5503,7,0)</f>
        <v>2021</v>
      </c>
      <c r="J2515" t="str">
        <f>VLOOKUP(A2515,'compiled works'!$A$6:$K$5254,11,0)</f>
        <v>Pd-D electrolysis</v>
      </c>
    </row>
    <row r="2516" spans="1:10">
      <c r="A2516">
        <v>2565</v>
      </c>
      <c r="C2516" s="1" t="s">
        <v>36</v>
      </c>
      <c r="D2516" s="1" t="s">
        <v>29</v>
      </c>
      <c r="E2516" s="1"/>
      <c r="F2516" t="s">
        <v>30154</v>
      </c>
      <c r="G2516">
        <f>VLOOKUP(A2516,'compiled works'!$A$6:$R$5503,18,0)</f>
        <v>12</v>
      </c>
      <c r="H2516" t="str">
        <f>VLOOKUP(A2516,'compiled works'!$A$6:$G$5503,7,0)&amp;D2516</f>
        <v>2021Yes</v>
      </c>
      <c r="I2516">
        <f>VLOOKUP(A2516,'compiled works'!$A$6:$G$5503,7,0)</f>
        <v>2021</v>
      </c>
      <c r="J2516" t="str">
        <f>VLOOKUP(A2516,'compiled works'!$A$6:$K$5254,11,0)</f>
        <v>Pd-D gas loading</v>
      </c>
    </row>
    <row r="2517" spans="1:10">
      <c r="A2517">
        <v>4895</v>
      </c>
      <c r="C2517" s="1" t="s">
        <v>17727</v>
      </c>
      <c r="D2517" s="1" t="s">
        <v>29</v>
      </c>
      <c r="E2517" s="3"/>
      <c r="F2517" t="s">
        <v>30160</v>
      </c>
      <c r="G2517">
        <f>VLOOKUP(A2517,'compiled works'!$A$6:$R$5503,18,0)</f>
        <v>375</v>
      </c>
      <c r="H2517" t="str">
        <f>VLOOKUP(A2517,'compiled works'!$A$6:$G$5503,7,0)&amp;D2517</f>
        <v>2021Yes</v>
      </c>
      <c r="I2517">
        <f>VLOOKUP(A2517,'compiled works'!$A$6:$G$5503,7,0)</f>
        <v>2021</v>
      </c>
      <c r="J2517" t="str">
        <f>VLOOKUP(A2517,'compiled works'!$A$6:$K$5254,11,0)</f>
        <v>W-H electrolysis</v>
      </c>
    </row>
    <row r="2518" spans="1:10">
      <c r="A2518">
        <v>2564</v>
      </c>
      <c r="C2518" s="1" t="s">
        <v>30</v>
      </c>
      <c r="D2518" s="1" t="s">
        <v>29</v>
      </c>
      <c r="E2518" s="1"/>
      <c r="F2518" t="s">
        <v>30160</v>
      </c>
      <c r="G2518">
        <f>VLOOKUP(A2518,'compiled works'!$A$6:$R$5503,18,0)</f>
        <v>375</v>
      </c>
      <c r="H2518" t="str">
        <f>VLOOKUP(A2518,'compiled works'!$A$6:$G$5503,7,0)&amp;D2518</f>
        <v>2021Yes</v>
      </c>
      <c r="I2518">
        <f>VLOOKUP(A2518,'compiled works'!$A$6:$G$5503,7,0)</f>
        <v>2021</v>
      </c>
      <c r="J2518" t="str">
        <f>VLOOKUP(A2518,'compiled works'!$A$6:$K$5254,11,0)</f>
        <v>W-H plasma electrolysis</v>
      </c>
    </row>
    <row r="2519" spans="1:10">
      <c r="A2519">
        <v>2536</v>
      </c>
      <c r="C2519" t="s">
        <v>10545</v>
      </c>
      <c r="D2519" t="s">
        <v>29</v>
      </c>
      <c r="G2519">
        <v>0</v>
      </c>
      <c r="J2519" t="str">
        <f>VLOOKUP(A2519,'compiled works'!$A$6:$K$5254,11,0)</f>
        <v>DPF</v>
      </c>
    </row>
    <row r="2520" spans="1:10">
      <c r="A2520">
        <v>2538</v>
      </c>
      <c r="C2520" t="s">
        <v>10545</v>
      </c>
      <c r="D2520" t="s">
        <v>29</v>
      </c>
      <c r="G2520">
        <v>0</v>
      </c>
      <c r="J2520" t="str">
        <f>VLOOKUP(A2520,'compiled works'!$A$6:$K$5254,11,0)</f>
        <v>DPF</v>
      </c>
    </row>
    <row r="2521" spans="1:10">
      <c r="A2521">
        <v>2556</v>
      </c>
      <c r="C2521" t="s">
        <v>10545</v>
      </c>
      <c r="D2521" t="s">
        <v>29</v>
      </c>
      <c r="G2521">
        <v>24</v>
      </c>
      <c r="J2521" t="str">
        <f>VLOOKUP(A2521,'compiled works'!$A$6:$K$5254,11,0)</f>
        <v>DPF</v>
      </c>
    </row>
    <row r="2522" spans="1:10">
      <c r="A2522">
        <v>2541</v>
      </c>
      <c r="C2522" t="s">
        <v>10545</v>
      </c>
      <c r="D2522" t="s">
        <v>29</v>
      </c>
      <c r="G2522">
        <v>42</v>
      </c>
      <c r="J2522" t="str">
        <f>VLOOKUP(A2522,'compiled works'!$A$6:$K$5254,11,0)</f>
        <v>DPF</v>
      </c>
    </row>
    <row r="2523" spans="1:10">
      <c r="A2523">
        <v>3684</v>
      </c>
      <c r="C2523" s="1" t="s">
        <v>10545</v>
      </c>
      <c r="D2523" s="1" t="s">
        <v>29</v>
      </c>
      <c r="E2523" s="1"/>
      <c r="G2523">
        <v>224</v>
      </c>
      <c r="J2523" t="str">
        <f>VLOOKUP(A2523,'compiled works'!$A$6:$K$5254,11,0)</f>
        <v>DPF</v>
      </c>
    </row>
    <row r="2524" spans="1:10">
      <c r="A2524">
        <v>2542</v>
      </c>
      <c r="C2524" t="s">
        <v>10545</v>
      </c>
      <c r="D2524" t="s">
        <v>29</v>
      </c>
      <c r="G2524">
        <v>272</v>
      </c>
      <c r="J2524" t="str">
        <f>VLOOKUP(A2524,'compiled works'!$A$6:$K$5254,11,0)</f>
        <v>DPF</v>
      </c>
    </row>
    <row r="2525" spans="1:10">
      <c r="A2525">
        <v>2554</v>
      </c>
      <c r="C2525" t="s">
        <v>10545</v>
      </c>
      <c r="D2525" t="s">
        <v>29</v>
      </c>
      <c r="G2525">
        <v>274</v>
      </c>
      <c r="J2525" t="str">
        <f>VLOOKUP(A2525,'compiled works'!$A$6:$K$5254,11,0)</f>
        <v>DPF</v>
      </c>
    </row>
    <row r="2526" spans="1:10">
      <c r="A2526">
        <v>2544</v>
      </c>
      <c r="C2526" t="s">
        <v>10545</v>
      </c>
      <c r="D2526" t="s">
        <v>29</v>
      </c>
      <c r="G2526">
        <v>293</v>
      </c>
      <c r="J2526" t="str">
        <f>VLOOKUP(A2526,'compiled works'!$A$6:$K$5254,11,0)</f>
        <v>DPF</v>
      </c>
    </row>
    <row r="2527" spans="1:10">
      <c r="A2527">
        <v>2545</v>
      </c>
      <c r="C2527" t="s">
        <v>10545</v>
      </c>
      <c r="D2527" t="s">
        <v>29</v>
      </c>
      <c r="G2527">
        <v>293</v>
      </c>
      <c r="J2527" t="str">
        <f>VLOOKUP(A2527,'compiled works'!$A$6:$K$5254,11,0)</f>
        <v>DPF</v>
      </c>
    </row>
    <row r="2528" spans="1:10">
      <c r="A2528">
        <v>2546</v>
      </c>
      <c r="C2528" t="s">
        <v>10545</v>
      </c>
      <c r="D2528" t="s">
        <v>29</v>
      </c>
      <c r="G2528">
        <v>293</v>
      </c>
      <c r="J2528" t="str">
        <f>VLOOKUP(A2528,'compiled works'!$A$6:$K$5254,11,0)</f>
        <v>DPF</v>
      </c>
    </row>
    <row r="2529" spans="1:10">
      <c r="A2529">
        <v>2551</v>
      </c>
      <c r="C2529" t="s">
        <v>10545</v>
      </c>
      <c r="D2529" t="s">
        <v>29</v>
      </c>
      <c r="G2529">
        <v>293</v>
      </c>
      <c r="J2529" t="str">
        <f>VLOOKUP(A2529,'compiled works'!$A$6:$K$5254,11,0)</f>
        <v>DPF</v>
      </c>
    </row>
    <row r="2530" spans="1:10">
      <c r="A2530">
        <v>2548</v>
      </c>
      <c r="C2530" t="s">
        <v>10545</v>
      </c>
      <c r="D2530" t="s">
        <v>29</v>
      </c>
      <c r="G2530">
        <v>300</v>
      </c>
      <c r="J2530" t="str">
        <f>VLOOKUP(A2530,'compiled works'!$A$6:$K$5254,11,0)</f>
        <v>DPF</v>
      </c>
    </row>
    <row r="2531" spans="1:10">
      <c r="A2531">
        <v>2549</v>
      </c>
      <c r="C2531" t="s">
        <v>10545</v>
      </c>
      <c r="D2531" t="s">
        <v>29</v>
      </c>
      <c r="G2531">
        <v>300</v>
      </c>
      <c r="J2531" t="str">
        <f>VLOOKUP(A2531,'compiled works'!$A$6:$K$5254,11,0)</f>
        <v>DPF</v>
      </c>
    </row>
    <row r="2532" spans="1:10">
      <c r="A2532">
        <v>2555</v>
      </c>
      <c r="C2532" t="s">
        <v>10545</v>
      </c>
      <c r="D2532" t="s">
        <v>29</v>
      </c>
      <c r="G2532">
        <v>305</v>
      </c>
      <c r="J2532" t="str">
        <f>VLOOKUP(A2532,'compiled works'!$A$6:$K$5254,11,0)</f>
        <v>DPF</v>
      </c>
    </row>
    <row r="2533" spans="1:10">
      <c r="A2533">
        <v>2539</v>
      </c>
      <c r="C2533" t="s">
        <v>10545</v>
      </c>
      <c r="D2533" t="s">
        <v>29</v>
      </c>
      <c r="G2533">
        <v>305</v>
      </c>
      <c r="J2533" t="str">
        <f>VLOOKUP(A2533,'compiled works'!$A$6:$K$5254,11,0)</f>
        <v>DPF</v>
      </c>
    </row>
    <row r="2534" spans="1:10">
      <c r="A2534">
        <v>2543</v>
      </c>
      <c r="C2534" t="s">
        <v>10545</v>
      </c>
      <c r="D2534" t="s">
        <v>29</v>
      </c>
      <c r="G2534">
        <v>306</v>
      </c>
      <c r="J2534" t="str">
        <f>VLOOKUP(A2534,'compiled works'!$A$6:$K$5254,11,0)</f>
        <v>DPF</v>
      </c>
    </row>
    <row r="2535" spans="1:10">
      <c r="A2535">
        <v>2537</v>
      </c>
      <c r="C2535" t="s">
        <v>10545</v>
      </c>
      <c r="D2535" t="s">
        <v>29</v>
      </c>
      <c r="G2535">
        <v>306</v>
      </c>
      <c r="J2535" t="str">
        <f>VLOOKUP(A2535,'compiled works'!$A$6:$K$5254,11,0)</f>
        <v>DPF</v>
      </c>
    </row>
    <row r="2536" spans="1:10">
      <c r="A2536">
        <v>2547</v>
      </c>
      <c r="C2536" t="s">
        <v>10545</v>
      </c>
      <c r="D2536" t="s">
        <v>29</v>
      </c>
      <c r="G2536">
        <v>307</v>
      </c>
      <c r="J2536" t="str">
        <f>VLOOKUP(A2536,'compiled works'!$A$6:$K$5254,11,0)</f>
        <v>DPF</v>
      </c>
    </row>
    <row r="2537" spans="1:10">
      <c r="A2537">
        <v>2550</v>
      </c>
      <c r="C2537" t="s">
        <v>10545</v>
      </c>
      <c r="D2537" t="s">
        <v>29</v>
      </c>
      <c r="G2537">
        <v>307</v>
      </c>
      <c r="J2537" t="str">
        <f>VLOOKUP(A2537,'compiled works'!$A$6:$K$5254,11,0)</f>
        <v>DPF</v>
      </c>
    </row>
    <row r="2538" spans="1:10">
      <c r="A2538">
        <v>2552</v>
      </c>
      <c r="C2538" t="s">
        <v>10545</v>
      </c>
      <c r="D2538" t="s">
        <v>29</v>
      </c>
      <c r="G2538">
        <v>312</v>
      </c>
      <c r="J2538" t="str">
        <f>VLOOKUP(A2538,'compiled works'!$A$6:$K$5254,11,0)</f>
        <v>DPF</v>
      </c>
    </row>
    <row r="2539" spans="1:10">
      <c r="A2539">
        <v>2540</v>
      </c>
      <c r="C2539" t="s">
        <v>10545</v>
      </c>
      <c r="D2539" t="s">
        <v>29</v>
      </c>
      <c r="G2539">
        <v>315</v>
      </c>
      <c r="J2539" t="str">
        <f>VLOOKUP(A2539,'compiled works'!$A$6:$K$5254,11,0)</f>
        <v>DPF</v>
      </c>
    </row>
    <row r="2540" spans="1:10">
      <c r="A2540">
        <v>2553</v>
      </c>
      <c r="C2540" t="s">
        <v>10545</v>
      </c>
      <c r="D2540" t="s">
        <v>29</v>
      </c>
      <c r="G2540">
        <v>329</v>
      </c>
      <c r="J2540" t="str">
        <f>VLOOKUP(A2540,'compiled works'!$A$6:$K$5254,11,0)</f>
        <v>DPF</v>
      </c>
    </row>
    <row r="2541" spans="1:10">
      <c r="J2541" t="e">
        <f>VLOOKUP(A2541,'compiled works'!$A$6:$K$5254,11,0)</f>
        <v>#N/A</v>
      </c>
    </row>
    <row r="2543" spans="1:10">
      <c r="J2543" t="e">
        <f>VLOOKUP(A2543,'compiled works'!$A$6:$K$5254,11,0)</f>
        <v>#N/A</v>
      </c>
    </row>
    <row r="2544" spans="1:10">
      <c r="J2544" t="e">
        <f>VLOOKUP(A2544,'compiled works'!$A$6:$K$5254,11,0)</f>
        <v>#N/A</v>
      </c>
    </row>
    <row r="2545" spans="10:10">
      <c r="J2545" t="e">
        <f>VLOOKUP(A2545,'compiled works'!$A$6:$K$5254,11,0)</f>
        <v>#N/A</v>
      </c>
    </row>
  </sheetData>
  <autoFilter ref="A1:I2545" xr:uid="{00000000-0001-0000-0200-000000000000}">
    <sortState xmlns:xlrd2="http://schemas.microsoft.com/office/spreadsheetml/2017/richdata2" ref="A2:I2545">
      <sortCondition ref="I2:I2545"/>
      <sortCondition ref="C2:C2545"/>
      <sortCondition ref="G2:G2545"/>
    </sortState>
  </autoFilter>
  <sortState xmlns:xlrd2="http://schemas.microsoft.com/office/spreadsheetml/2017/richdata2" ref="A2:I2453">
    <sortCondition ref="F2:F2453"/>
  </sortState>
  <pageMargins left="0.511811023622047" right="0.511811023622047" top="0.78740157480314898" bottom="0.78740157480314898" header="0.511811023622047" footer="0.511811023622047"/>
  <pageSetup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DEC4-74B0-41B0-87D7-63926104F2DF}">
  <dimension ref="C1:J279"/>
  <sheetViews>
    <sheetView workbookViewId="0">
      <selection activeCell="J14" sqref="J14"/>
    </sheetView>
  </sheetViews>
  <sheetFormatPr defaultRowHeight="15"/>
  <sheetData>
    <row r="1" spans="3:10">
      <c r="C1" t="s">
        <v>32319</v>
      </c>
      <c r="E1" t="s">
        <v>32320</v>
      </c>
      <c r="H1" t="s">
        <v>32323</v>
      </c>
      <c r="I1" t="s">
        <v>32321</v>
      </c>
      <c r="J1" t="s">
        <v>32322</v>
      </c>
    </row>
    <row r="2" spans="3:10">
      <c r="C2">
        <v>8</v>
      </c>
      <c r="E2">
        <v>65</v>
      </c>
      <c r="F2">
        <f>COUNTIF($C$2:$C$63,E2)</f>
        <v>0</v>
      </c>
      <c r="H2">
        <v>8</v>
      </c>
      <c r="I2">
        <v>8</v>
      </c>
      <c r="J2">
        <v>9</v>
      </c>
    </row>
    <row r="3" spans="3:10">
      <c r="C3">
        <v>9</v>
      </c>
      <c r="E3">
        <v>22</v>
      </c>
      <c r="F3">
        <f t="shared" ref="F3:F19" si="0">COUNTIF($C$2:$C$63,E3)</f>
        <v>1</v>
      </c>
      <c r="H3">
        <v>9</v>
      </c>
      <c r="I3">
        <v>48</v>
      </c>
      <c r="J3">
        <v>190</v>
      </c>
    </row>
    <row r="4" spans="3:10">
      <c r="C4">
        <v>12</v>
      </c>
      <c r="E4">
        <v>234</v>
      </c>
      <c r="F4">
        <f t="shared" si="0"/>
        <v>0</v>
      </c>
      <c r="H4">
        <v>48</v>
      </c>
      <c r="I4">
        <v>84</v>
      </c>
      <c r="J4">
        <v>211</v>
      </c>
    </row>
    <row r="5" spans="3:10">
      <c r="C5">
        <v>16</v>
      </c>
      <c r="E5">
        <v>16</v>
      </c>
      <c r="F5">
        <f t="shared" si="0"/>
        <v>1</v>
      </c>
      <c r="H5">
        <v>84</v>
      </c>
      <c r="I5">
        <v>97</v>
      </c>
    </row>
    <row r="6" spans="3:10">
      <c r="C6">
        <v>22</v>
      </c>
      <c r="E6">
        <v>211</v>
      </c>
      <c r="F6">
        <f t="shared" si="0"/>
        <v>1</v>
      </c>
      <c r="H6">
        <v>97</v>
      </c>
      <c r="I6">
        <v>99</v>
      </c>
    </row>
    <row r="7" spans="3:10">
      <c r="C7">
        <v>30</v>
      </c>
      <c r="E7">
        <v>8</v>
      </c>
      <c r="F7">
        <f t="shared" si="0"/>
        <v>1</v>
      </c>
      <c r="H7">
        <v>99</v>
      </c>
      <c r="I7">
        <v>190</v>
      </c>
    </row>
    <row r="8" spans="3:10">
      <c r="C8">
        <v>38</v>
      </c>
      <c r="E8">
        <v>326</v>
      </c>
      <c r="F8">
        <f t="shared" si="0"/>
        <v>0</v>
      </c>
      <c r="H8">
        <v>190</v>
      </c>
      <c r="I8">
        <v>197</v>
      </c>
    </row>
    <row r="9" spans="3:10">
      <c r="C9">
        <v>48</v>
      </c>
      <c r="E9">
        <v>8</v>
      </c>
      <c r="F9">
        <f t="shared" si="0"/>
        <v>1</v>
      </c>
      <c r="H9">
        <v>197</v>
      </c>
      <c r="I9">
        <v>211</v>
      </c>
    </row>
    <row r="10" spans="3:10">
      <c r="C10">
        <v>57</v>
      </c>
      <c r="E10">
        <v>103</v>
      </c>
      <c r="F10">
        <f t="shared" si="0"/>
        <v>0</v>
      </c>
      <c r="H10">
        <v>211</v>
      </c>
      <c r="I10">
        <v>237</v>
      </c>
    </row>
    <row r="11" spans="3:10">
      <c r="C11">
        <v>59</v>
      </c>
      <c r="E11">
        <v>238</v>
      </c>
      <c r="F11">
        <f t="shared" si="0"/>
        <v>0</v>
      </c>
      <c r="H11">
        <v>237</v>
      </c>
      <c r="I11">
        <v>301</v>
      </c>
    </row>
    <row r="12" spans="3:10">
      <c r="C12">
        <v>68</v>
      </c>
      <c r="E12">
        <v>103</v>
      </c>
      <c r="F12">
        <f t="shared" si="0"/>
        <v>0</v>
      </c>
      <c r="H12">
        <v>301</v>
      </c>
      <c r="I12">
        <v>304</v>
      </c>
    </row>
    <row r="13" spans="3:10">
      <c r="C13">
        <v>71</v>
      </c>
      <c r="E13">
        <v>211</v>
      </c>
      <c r="F13">
        <f t="shared" si="0"/>
        <v>1</v>
      </c>
      <c r="H13">
        <v>304</v>
      </c>
      <c r="I13">
        <v>375</v>
      </c>
    </row>
    <row r="14" spans="3:10">
      <c r="C14">
        <v>79</v>
      </c>
      <c r="E14">
        <v>237</v>
      </c>
      <c r="F14">
        <f t="shared" si="0"/>
        <v>1</v>
      </c>
      <c r="H14">
        <v>375</v>
      </c>
    </row>
    <row r="15" spans="3:10">
      <c r="C15">
        <v>80</v>
      </c>
      <c r="E15">
        <v>341</v>
      </c>
      <c r="F15">
        <f t="shared" si="0"/>
        <v>0</v>
      </c>
    </row>
    <row r="16" spans="3:10">
      <c r="C16">
        <v>87</v>
      </c>
      <c r="E16">
        <v>8</v>
      </c>
      <c r="F16">
        <f t="shared" si="0"/>
        <v>1</v>
      </c>
    </row>
    <row r="17" spans="3:6">
      <c r="C17">
        <v>90</v>
      </c>
      <c r="E17">
        <v>341</v>
      </c>
      <c r="F17">
        <f t="shared" si="0"/>
        <v>0</v>
      </c>
    </row>
    <row r="18" spans="3:6">
      <c r="C18">
        <v>91</v>
      </c>
      <c r="E18">
        <v>345</v>
      </c>
      <c r="F18">
        <f t="shared" si="0"/>
        <v>1</v>
      </c>
    </row>
    <row r="19" spans="3:6">
      <c r="C19">
        <v>97</v>
      </c>
      <c r="E19">
        <v>12</v>
      </c>
      <c r="F19">
        <f t="shared" si="0"/>
        <v>1</v>
      </c>
    </row>
    <row r="20" spans="3:6">
      <c r="C20">
        <v>106</v>
      </c>
    </row>
    <row r="21" spans="3:6">
      <c r="C21">
        <v>107</v>
      </c>
    </row>
    <row r="22" spans="3:6">
      <c r="C22">
        <v>130</v>
      </c>
    </row>
    <row r="23" spans="3:6">
      <c r="C23">
        <v>152</v>
      </c>
    </row>
    <row r="24" spans="3:6">
      <c r="C24">
        <v>154</v>
      </c>
    </row>
    <row r="25" spans="3:6">
      <c r="C25">
        <v>158</v>
      </c>
    </row>
    <row r="26" spans="3:6">
      <c r="C26">
        <v>161</v>
      </c>
    </row>
    <row r="27" spans="3:6">
      <c r="C27">
        <v>180</v>
      </c>
    </row>
    <row r="28" spans="3:6">
      <c r="C28">
        <v>190</v>
      </c>
    </row>
    <row r="29" spans="3:6">
      <c r="C29">
        <v>191</v>
      </c>
    </row>
    <row r="30" spans="3:6">
      <c r="C30">
        <v>195</v>
      </c>
    </row>
    <row r="31" spans="3:6">
      <c r="C31">
        <v>209</v>
      </c>
    </row>
    <row r="32" spans="3:6">
      <c r="C32">
        <v>211</v>
      </c>
    </row>
    <row r="33" spans="3:3">
      <c r="C33">
        <v>212</v>
      </c>
    </row>
    <row r="34" spans="3:3">
      <c r="C34">
        <v>216</v>
      </c>
    </row>
    <row r="35" spans="3:3">
      <c r="C35">
        <v>221</v>
      </c>
    </row>
    <row r="36" spans="3:3">
      <c r="C36">
        <v>223</v>
      </c>
    </row>
    <row r="37" spans="3:3">
      <c r="C37">
        <v>225</v>
      </c>
    </row>
    <row r="38" spans="3:3">
      <c r="C38">
        <v>237</v>
      </c>
    </row>
    <row r="39" spans="3:3">
      <c r="C39">
        <v>261</v>
      </c>
    </row>
    <row r="40" spans="3:3">
      <c r="C40">
        <v>263</v>
      </c>
    </row>
    <row r="41" spans="3:3">
      <c r="C41">
        <v>265</v>
      </c>
    </row>
    <row r="42" spans="3:3">
      <c r="C42">
        <v>271</v>
      </c>
    </row>
    <row r="43" spans="3:3">
      <c r="C43">
        <v>275</v>
      </c>
    </row>
    <row r="44" spans="3:3">
      <c r="C44">
        <v>279</v>
      </c>
    </row>
    <row r="45" spans="3:3">
      <c r="C45">
        <v>283</v>
      </c>
    </row>
    <row r="46" spans="3:3">
      <c r="C46">
        <v>315</v>
      </c>
    </row>
    <row r="47" spans="3:3">
      <c r="C47">
        <v>316</v>
      </c>
    </row>
    <row r="48" spans="3:3">
      <c r="C48">
        <v>323</v>
      </c>
    </row>
    <row r="49" spans="3:3">
      <c r="C49">
        <v>324</v>
      </c>
    </row>
    <row r="50" spans="3:3">
      <c r="C50">
        <v>328</v>
      </c>
    </row>
    <row r="51" spans="3:3">
      <c r="C51">
        <v>336</v>
      </c>
    </row>
    <row r="52" spans="3:3">
      <c r="C52">
        <v>340</v>
      </c>
    </row>
    <row r="53" spans="3:3">
      <c r="C53">
        <v>342</v>
      </c>
    </row>
    <row r="54" spans="3:3">
      <c r="C54">
        <v>345</v>
      </c>
    </row>
    <row r="55" spans="3:3">
      <c r="C55">
        <v>346</v>
      </c>
    </row>
    <row r="56" spans="3:3">
      <c r="C56">
        <v>350</v>
      </c>
    </row>
    <row r="57" spans="3:3">
      <c r="C57">
        <v>353</v>
      </c>
    </row>
    <row r="58" spans="3:3">
      <c r="C58">
        <v>354</v>
      </c>
    </row>
    <row r="59" spans="3:3">
      <c r="C59">
        <v>355</v>
      </c>
    </row>
    <row r="60" spans="3:3">
      <c r="C60">
        <v>356</v>
      </c>
    </row>
    <row r="61" spans="3:3">
      <c r="C61">
        <v>360</v>
      </c>
    </row>
    <row r="62" spans="3:3">
      <c r="C62">
        <v>364</v>
      </c>
    </row>
    <row r="63" spans="3:3">
      <c r="C63">
        <v>371</v>
      </c>
    </row>
    <row r="258" spans="3:3">
      <c r="C258" t="s">
        <v>32320</v>
      </c>
    </row>
    <row r="259" spans="3:3">
      <c r="C259">
        <v>65</v>
      </c>
    </row>
    <row r="260" spans="3:3">
      <c r="C260">
        <v>22</v>
      </c>
    </row>
    <row r="261" spans="3:3">
      <c r="C261">
        <v>234</v>
      </c>
    </row>
    <row r="262" spans="3:3">
      <c r="C262">
        <v>16</v>
      </c>
    </row>
    <row r="263" spans="3:3">
      <c r="C263">
        <v>211</v>
      </c>
    </row>
    <row r="264" spans="3:3">
      <c r="C264">
        <v>8</v>
      </c>
    </row>
    <row r="265" spans="3:3">
      <c r="C265">
        <v>8</v>
      </c>
    </row>
    <row r="266" spans="3:3">
      <c r="C266">
        <v>326</v>
      </c>
    </row>
    <row r="267" spans="3:3">
      <c r="C267">
        <v>8</v>
      </c>
    </row>
    <row r="268" spans="3:3">
      <c r="C268">
        <v>103</v>
      </c>
    </row>
    <row r="269" spans="3:3">
      <c r="C269">
        <v>103</v>
      </c>
    </row>
    <row r="270" spans="3:3">
      <c r="C270">
        <v>238</v>
      </c>
    </row>
    <row r="271" spans="3:3">
      <c r="C271">
        <v>103</v>
      </c>
    </row>
    <row r="272" spans="3:3">
      <c r="C272">
        <v>211</v>
      </c>
    </row>
    <row r="273" spans="3:3">
      <c r="C273">
        <v>211</v>
      </c>
    </row>
    <row r="274" spans="3:3">
      <c r="C274">
        <v>237</v>
      </c>
    </row>
    <row r="275" spans="3:3">
      <c r="C275">
        <v>341</v>
      </c>
    </row>
    <row r="276" spans="3:3">
      <c r="C276">
        <v>8</v>
      </c>
    </row>
    <row r="277" spans="3:3">
      <c r="C277">
        <v>341</v>
      </c>
    </row>
    <row r="278" spans="3:3">
      <c r="C278">
        <v>345</v>
      </c>
    </row>
    <row r="279" spans="3:3">
      <c r="C279">
        <v>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T38"/>
  <sheetViews>
    <sheetView workbookViewId="0">
      <selection activeCell="A3" sqref="A3"/>
    </sheetView>
  </sheetViews>
  <sheetFormatPr defaultRowHeight="15"/>
  <sheetData>
    <row r="1" spans="1:46">
      <c r="A1" t="s">
        <v>32328</v>
      </c>
      <c r="E1" s="49" t="s">
        <v>29796</v>
      </c>
      <c r="F1" s="49"/>
      <c r="G1" s="49"/>
      <c r="H1" s="49"/>
      <c r="I1" s="49"/>
      <c r="J1" s="49"/>
      <c r="K1" s="49"/>
      <c r="L1" s="49"/>
      <c r="M1" s="49"/>
      <c r="N1" s="49"/>
      <c r="O1" s="49"/>
      <c r="P1" s="49"/>
      <c r="Q1" s="49"/>
      <c r="R1" s="49"/>
      <c r="S1" s="49"/>
      <c r="T1" s="49"/>
      <c r="U1" s="49" t="s">
        <v>29797</v>
      </c>
      <c r="V1" s="49"/>
      <c r="W1" s="49"/>
      <c r="X1" s="49"/>
      <c r="Y1" s="49"/>
      <c r="Z1" s="49"/>
      <c r="AA1" s="49"/>
      <c r="AB1" s="49"/>
      <c r="AC1" s="49"/>
      <c r="AD1" s="49"/>
      <c r="AE1" s="49"/>
      <c r="AF1" s="49"/>
      <c r="AG1" s="49"/>
      <c r="AH1" s="49"/>
      <c r="AI1" s="49"/>
      <c r="AJ1" s="49"/>
      <c r="AK1" s="49"/>
      <c r="AL1" s="49"/>
      <c r="AM1" s="49"/>
      <c r="AN1" s="49"/>
      <c r="AO1" s="49"/>
      <c r="AP1" s="49"/>
    </row>
    <row r="2" spans="1:46">
      <c r="A2" t="s">
        <v>32329</v>
      </c>
      <c r="E2" t="s">
        <v>1321</v>
      </c>
      <c r="F2" t="s">
        <v>1321</v>
      </c>
      <c r="G2" t="s">
        <v>336</v>
      </c>
      <c r="H2" t="s">
        <v>336</v>
      </c>
      <c r="I2" t="s">
        <v>29788</v>
      </c>
      <c r="J2" t="s">
        <v>29788</v>
      </c>
      <c r="K2" t="s">
        <v>18390</v>
      </c>
      <c r="L2" t="s">
        <v>18390</v>
      </c>
      <c r="M2" t="s">
        <v>18391</v>
      </c>
      <c r="N2" t="s">
        <v>18391</v>
      </c>
      <c r="O2" t="s">
        <v>18392</v>
      </c>
      <c r="P2" t="s">
        <v>18392</v>
      </c>
      <c r="Q2" t="s">
        <v>6853</v>
      </c>
      <c r="R2" t="s">
        <v>6853</v>
      </c>
      <c r="S2" t="s">
        <v>29789</v>
      </c>
      <c r="T2" t="s">
        <v>29789</v>
      </c>
      <c r="U2" t="s">
        <v>1321</v>
      </c>
      <c r="V2" t="s">
        <v>1321</v>
      </c>
      <c r="W2" t="s">
        <v>6853</v>
      </c>
      <c r="X2" t="s">
        <v>6853</v>
      </c>
      <c r="Y2" t="s">
        <v>336</v>
      </c>
      <c r="Z2" t="s">
        <v>336</v>
      </c>
      <c r="AA2" t="s">
        <v>29788</v>
      </c>
      <c r="AB2" t="s">
        <v>29788</v>
      </c>
      <c r="AC2" t="s">
        <v>18390</v>
      </c>
      <c r="AD2" t="s">
        <v>18390</v>
      </c>
      <c r="AE2" t="s">
        <v>18391</v>
      </c>
      <c r="AF2" t="s">
        <v>18391</v>
      </c>
      <c r="AG2" t="s">
        <v>18392</v>
      </c>
      <c r="AH2" t="s">
        <v>18392</v>
      </c>
      <c r="AI2" t="s">
        <v>29788</v>
      </c>
      <c r="AJ2" t="s">
        <v>29788</v>
      </c>
      <c r="AK2" t="s">
        <v>29789</v>
      </c>
      <c r="AL2" t="s">
        <v>29789</v>
      </c>
      <c r="AM2" t="s">
        <v>29790</v>
      </c>
      <c r="AN2" t="s">
        <v>29790</v>
      </c>
      <c r="AO2" t="s">
        <v>29791</v>
      </c>
      <c r="AP2" t="s">
        <v>29791</v>
      </c>
      <c r="AQ2" t="s">
        <v>31955</v>
      </c>
      <c r="AR2" t="s">
        <v>31955</v>
      </c>
      <c r="AT2" t="s">
        <v>31957</v>
      </c>
    </row>
    <row r="3" spans="1:46">
      <c r="B3" t="s">
        <v>29792</v>
      </c>
      <c r="C3" t="s">
        <v>29793</v>
      </c>
      <c r="D3" t="s">
        <v>29794</v>
      </c>
      <c r="E3" t="s">
        <v>29</v>
      </c>
      <c r="F3" t="s">
        <v>18</v>
      </c>
      <c r="G3" t="s">
        <v>29</v>
      </c>
      <c r="H3" t="s">
        <v>18</v>
      </c>
      <c r="I3" t="s">
        <v>29</v>
      </c>
      <c r="J3" t="s">
        <v>18</v>
      </c>
      <c r="K3" t="s">
        <v>29</v>
      </c>
      <c r="L3" t="s">
        <v>18</v>
      </c>
      <c r="M3" t="s">
        <v>29</v>
      </c>
      <c r="N3" t="s">
        <v>18</v>
      </c>
      <c r="O3" t="s">
        <v>29</v>
      </c>
      <c r="P3" t="s">
        <v>18</v>
      </c>
      <c r="Q3" t="s">
        <v>29</v>
      </c>
      <c r="R3" t="s">
        <v>18</v>
      </c>
      <c r="S3" t="s">
        <v>29</v>
      </c>
      <c r="T3" t="s">
        <v>18</v>
      </c>
      <c r="U3" t="s">
        <v>29</v>
      </c>
      <c r="V3" t="s">
        <v>18</v>
      </c>
      <c r="W3" t="s">
        <v>29</v>
      </c>
      <c r="X3" t="s">
        <v>18</v>
      </c>
      <c r="Y3" t="s">
        <v>29</v>
      </c>
      <c r="Z3" t="s">
        <v>18</v>
      </c>
      <c r="AA3" t="s">
        <v>29</v>
      </c>
      <c r="AB3" t="s">
        <v>18</v>
      </c>
      <c r="AC3" t="s">
        <v>29</v>
      </c>
      <c r="AD3" t="s">
        <v>18</v>
      </c>
      <c r="AE3" t="s">
        <v>29</v>
      </c>
      <c r="AF3" t="s">
        <v>18</v>
      </c>
      <c r="AG3" t="s">
        <v>29</v>
      </c>
      <c r="AH3" t="s">
        <v>18</v>
      </c>
      <c r="AI3" t="s">
        <v>29</v>
      </c>
      <c r="AJ3" t="s">
        <v>18</v>
      </c>
      <c r="AK3" t="s">
        <v>29</v>
      </c>
      <c r="AL3" t="s">
        <v>18</v>
      </c>
      <c r="AM3" t="s">
        <v>29</v>
      </c>
      <c r="AN3" t="s">
        <v>18</v>
      </c>
      <c r="AO3" t="s">
        <v>29</v>
      </c>
      <c r="AP3" t="s">
        <v>18</v>
      </c>
      <c r="AQ3" t="s">
        <v>29</v>
      </c>
      <c r="AR3" t="s">
        <v>18</v>
      </c>
      <c r="AS3" t="s">
        <v>31956</v>
      </c>
    </row>
    <row r="4" spans="1:46">
      <c r="B4">
        <v>1989</v>
      </c>
      <c r="C4">
        <v>664</v>
      </c>
      <c r="D4">
        <v>664</v>
      </c>
      <c r="E4">
        <v>51</v>
      </c>
      <c r="F4">
        <v>59</v>
      </c>
      <c r="G4">
        <v>0</v>
      </c>
      <c r="H4">
        <v>1</v>
      </c>
      <c r="I4">
        <v>0</v>
      </c>
      <c r="J4">
        <v>0</v>
      </c>
      <c r="K4">
        <v>0</v>
      </c>
      <c r="L4">
        <v>0</v>
      </c>
      <c r="M4">
        <v>0</v>
      </c>
      <c r="N4">
        <v>0</v>
      </c>
      <c r="O4">
        <v>0</v>
      </c>
      <c r="P4">
        <v>0</v>
      </c>
      <c r="Q4">
        <v>27</v>
      </c>
      <c r="R4">
        <v>25</v>
      </c>
      <c r="S4">
        <v>0</v>
      </c>
      <c r="T4">
        <v>0</v>
      </c>
      <c r="U4" s="4">
        <v>29</v>
      </c>
      <c r="V4" s="4">
        <v>47</v>
      </c>
      <c r="W4" s="4">
        <v>12</v>
      </c>
      <c r="X4" s="4">
        <v>20</v>
      </c>
      <c r="Y4" s="4">
        <v>0</v>
      </c>
      <c r="Z4" s="4">
        <v>1</v>
      </c>
      <c r="AA4" s="4">
        <v>0</v>
      </c>
      <c r="AB4" s="4">
        <v>0</v>
      </c>
      <c r="AC4" s="4">
        <v>0</v>
      </c>
      <c r="AD4" s="4">
        <v>0</v>
      </c>
      <c r="AE4" s="4">
        <v>0</v>
      </c>
      <c r="AF4" s="4">
        <v>0</v>
      </c>
      <c r="AG4" s="4">
        <v>0</v>
      </c>
      <c r="AH4" s="4">
        <v>0</v>
      </c>
      <c r="AI4" s="4">
        <v>0</v>
      </c>
      <c r="AJ4" s="4">
        <v>0</v>
      </c>
      <c r="AK4" s="4">
        <v>0</v>
      </c>
      <c r="AL4" s="4">
        <v>0</v>
      </c>
      <c r="AM4" s="4">
        <v>0</v>
      </c>
      <c r="AN4" s="4">
        <v>0</v>
      </c>
      <c r="AO4" s="4">
        <v>0</v>
      </c>
      <c r="AP4" s="4">
        <v>0</v>
      </c>
      <c r="AQ4" s="4">
        <v>33</v>
      </c>
      <c r="AR4" s="4">
        <v>52</v>
      </c>
      <c r="AS4">
        <v>85</v>
      </c>
      <c r="AT4">
        <v>18</v>
      </c>
    </row>
    <row r="5" spans="1:46">
      <c r="B5">
        <v>1990</v>
      </c>
      <c r="C5">
        <v>1195</v>
      </c>
      <c r="D5">
        <v>531</v>
      </c>
      <c r="E5">
        <v>81</v>
      </c>
      <c r="F5">
        <v>57</v>
      </c>
      <c r="G5">
        <v>1</v>
      </c>
      <c r="H5">
        <v>0</v>
      </c>
      <c r="I5">
        <v>0</v>
      </c>
      <c r="J5">
        <v>0</v>
      </c>
      <c r="K5">
        <v>0</v>
      </c>
      <c r="L5">
        <v>0</v>
      </c>
      <c r="M5">
        <v>0</v>
      </c>
      <c r="N5">
        <v>0</v>
      </c>
      <c r="O5">
        <v>1</v>
      </c>
      <c r="P5">
        <v>0</v>
      </c>
      <c r="Q5">
        <v>23</v>
      </c>
      <c r="R5">
        <v>29</v>
      </c>
      <c r="S5">
        <v>0</v>
      </c>
      <c r="T5">
        <v>0</v>
      </c>
      <c r="U5" s="4">
        <v>47</v>
      </c>
      <c r="V5" s="4">
        <v>39</v>
      </c>
      <c r="W5" s="4">
        <v>13</v>
      </c>
      <c r="X5" s="4">
        <v>20</v>
      </c>
      <c r="Y5" s="4">
        <v>1</v>
      </c>
      <c r="Z5" s="4">
        <v>0</v>
      </c>
      <c r="AA5" s="4">
        <v>0</v>
      </c>
      <c r="AB5" s="4">
        <v>0</v>
      </c>
      <c r="AC5" s="4">
        <v>0</v>
      </c>
      <c r="AD5" s="4">
        <v>0</v>
      </c>
      <c r="AE5" s="4">
        <v>0</v>
      </c>
      <c r="AF5" s="4">
        <v>0</v>
      </c>
      <c r="AG5" s="4">
        <v>1</v>
      </c>
      <c r="AH5" s="4">
        <v>0</v>
      </c>
      <c r="AI5" s="4">
        <v>0</v>
      </c>
      <c r="AJ5" s="4">
        <v>0</v>
      </c>
      <c r="AK5" s="4">
        <v>0</v>
      </c>
      <c r="AL5" s="4">
        <v>0</v>
      </c>
      <c r="AM5" s="4">
        <v>0</v>
      </c>
      <c r="AN5" s="4">
        <v>0</v>
      </c>
      <c r="AO5" s="4">
        <v>0</v>
      </c>
      <c r="AP5" s="4">
        <v>0</v>
      </c>
      <c r="AQ5" s="4">
        <v>55</v>
      </c>
      <c r="AR5" s="4">
        <v>50</v>
      </c>
      <c r="AS5">
        <v>105</v>
      </c>
      <c r="AT5">
        <v>24</v>
      </c>
    </row>
    <row r="6" spans="1:46">
      <c r="B6">
        <v>1991</v>
      </c>
      <c r="C6">
        <v>1583</v>
      </c>
      <c r="D6">
        <v>388</v>
      </c>
      <c r="E6">
        <v>80</v>
      </c>
      <c r="F6">
        <v>24</v>
      </c>
      <c r="G6">
        <v>1</v>
      </c>
      <c r="H6">
        <v>0</v>
      </c>
      <c r="I6">
        <v>0</v>
      </c>
      <c r="J6">
        <v>0</v>
      </c>
      <c r="K6">
        <v>0</v>
      </c>
      <c r="L6">
        <v>0</v>
      </c>
      <c r="M6">
        <v>0</v>
      </c>
      <c r="N6">
        <v>1</v>
      </c>
      <c r="O6">
        <v>1</v>
      </c>
      <c r="P6">
        <v>0</v>
      </c>
      <c r="Q6">
        <v>34</v>
      </c>
      <c r="R6">
        <v>7</v>
      </c>
      <c r="S6">
        <v>0</v>
      </c>
      <c r="T6">
        <v>0</v>
      </c>
      <c r="U6" s="4">
        <v>48</v>
      </c>
      <c r="V6" s="4">
        <v>18</v>
      </c>
      <c r="W6" s="4">
        <v>19</v>
      </c>
      <c r="X6" s="4">
        <v>7</v>
      </c>
      <c r="Y6" s="4">
        <v>1</v>
      </c>
      <c r="Z6" s="4">
        <v>0</v>
      </c>
      <c r="AA6" s="4">
        <v>0</v>
      </c>
      <c r="AB6" s="4">
        <v>0</v>
      </c>
      <c r="AC6" s="4">
        <v>0</v>
      </c>
      <c r="AD6" s="4">
        <v>0</v>
      </c>
      <c r="AE6" s="4">
        <v>0</v>
      </c>
      <c r="AF6" s="4">
        <v>1</v>
      </c>
      <c r="AG6" s="4">
        <v>1</v>
      </c>
      <c r="AH6" s="4">
        <v>0</v>
      </c>
      <c r="AI6" s="4">
        <v>0</v>
      </c>
      <c r="AJ6" s="4">
        <v>0</v>
      </c>
      <c r="AK6" s="4">
        <v>0</v>
      </c>
      <c r="AL6" s="4">
        <v>0</v>
      </c>
      <c r="AM6" s="4">
        <v>0</v>
      </c>
      <c r="AN6" s="4">
        <v>0</v>
      </c>
      <c r="AO6" s="4">
        <v>0</v>
      </c>
      <c r="AP6" s="4">
        <v>0</v>
      </c>
      <c r="AQ6" s="4">
        <v>56</v>
      </c>
      <c r="AR6" s="4">
        <v>25</v>
      </c>
      <c r="AS6">
        <v>81</v>
      </c>
      <c r="AT6">
        <v>24</v>
      </c>
    </row>
    <row r="7" spans="1:46">
      <c r="B7">
        <v>1992</v>
      </c>
      <c r="C7">
        <v>1797</v>
      </c>
      <c r="D7">
        <v>214</v>
      </c>
      <c r="E7">
        <v>68</v>
      </c>
      <c r="F7">
        <v>8</v>
      </c>
      <c r="G7">
        <v>10</v>
      </c>
      <c r="H7">
        <v>0</v>
      </c>
      <c r="I7">
        <v>0</v>
      </c>
      <c r="J7">
        <v>0</v>
      </c>
      <c r="K7">
        <v>0</v>
      </c>
      <c r="L7">
        <v>0</v>
      </c>
      <c r="M7">
        <v>1</v>
      </c>
      <c r="N7">
        <v>0</v>
      </c>
      <c r="O7">
        <v>1</v>
      </c>
      <c r="P7">
        <v>0</v>
      </c>
      <c r="Q7">
        <v>9</v>
      </c>
      <c r="R7">
        <v>5</v>
      </c>
      <c r="S7">
        <v>0</v>
      </c>
      <c r="T7">
        <v>0</v>
      </c>
      <c r="U7" s="4">
        <v>37</v>
      </c>
      <c r="V7" s="4">
        <v>8</v>
      </c>
      <c r="W7" s="4">
        <v>8</v>
      </c>
      <c r="X7" s="4">
        <v>4</v>
      </c>
      <c r="Y7" s="4">
        <v>5</v>
      </c>
      <c r="Z7" s="4">
        <v>0</v>
      </c>
      <c r="AA7" s="4">
        <v>0</v>
      </c>
      <c r="AB7" s="4">
        <v>0</v>
      </c>
      <c r="AC7" s="4">
        <v>0</v>
      </c>
      <c r="AD7" s="4">
        <v>0</v>
      </c>
      <c r="AE7" s="4">
        <v>1</v>
      </c>
      <c r="AF7" s="4">
        <v>0</v>
      </c>
      <c r="AG7" s="4">
        <v>1</v>
      </c>
      <c r="AH7" s="4">
        <v>0</v>
      </c>
      <c r="AI7" s="4">
        <v>0</v>
      </c>
      <c r="AJ7" s="4">
        <v>0</v>
      </c>
      <c r="AK7" s="4">
        <v>0</v>
      </c>
      <c r="AL7" s="4">
        <v>0</v>
      </c>
      <c r="AM7" s="4">
        <v>0</v>
      </c>
      <c r="AN7" s="4">
        <v>0</v>
      </c>
      <c r="AO7" s="4">
        <v>0</v>
      </c>
      <c r="AP7" s="4">
        <v>0</v>
      </c>
      <c r="AQ7" s="4">
        <v>45</v>
      </c>
      <c r="AR7" s="4">
        <v>12</v>
      </c>
      <c r="AS7">
        <v>57</v>
      </c>
      <c r="AT7">
        <v>49</v>
      </c>
    </row>
    <row r="8" spans="1:46">
      <c r="B8">
        <v>1993</v>
      </c>
      <c r="C8">
        <v>1944</v>
      </c>
      <c r="D8">
        <v>147</v>
      </c>
      <c r="E8">
        <v>65</v>
      </c>
      <c r="F8">
        <v>7</v>
      </c>
      <c r="G8">
        <v>16</v>
      </c>
      <c r="H8">
        <v>0</v>
      </c>
      <c r="I8">
        <v>1</v>
      </c>
      <c r="J8">
        <v>0</v>
      </c>
      <c r="K8">
        <v>1</v>
      </c>
      <c r="L8">
        <v>0</v>
      </c>
      <c r="M8">
        <v>1</v>
      </c>
      <c r="N8">
        <v>0</v>
      </c>
      <c r="O8">
        <v>2</v>
      </c>
      <c r="P8">
        <v>0</v>
      </c>
      <c r="Q8">
        <v>5</v>
      </c>
      <c r="R8">
        <v>2</v>
      </c>
      <c r="S8">
        <v>0</v>
      </c>
      <c r="T8">
        <v>0</v>
      </c>
      <c r="U8" s="4">
        <v>38</v>
      </c>
      <c r="V8" s="4">
        <v>7</v>
      </c>
      <c r="W8" s="4">
        <v>5</v>
      </c>
      <c r="X8" s="4">
        <v>2</v>
      </c>
      <c r="Y8" s="4">
        <v>8</v>
      </c>
      <c r="Z8" s="4">
        <v>0</v>
      </c>
      <c r="AA8" s="4">
        <v>1</v>
      </c>
      <c r="AB8" s="4">
        <v>0</v>
      </c>
      <c r="AC8" s="4">
        <v>1</v>
      </c>
      <c r="AD8" s="4">
        <v>0</v>
      </c>
      <c r="AE8" s="4">
        <v>1</v>
      </c>
      <c r="AF8" s="4">
        <v>0</v>
      </c>
      <c r="AG8" s="4">
        <v>2</v>
      </c>
      <c r="AH8" s="4">
        <v>0</v>
      </c>
      <c r="AI8" s="4">
        <v>1</v>
      </c>
      <c r="AJ8" s="4">
        <v>0</v>
      </c>
      <c r="AK8" s="4">
        <v>0</v>
      </c>
      <c r="AL8" s="4">
        <v>0</v>
      </c>
      <c r="AM8" s="4">
        <v>0</v>
      </c>
      <c r="AN8" s="4">
        <v>0</v>
      </c>
      <c r="AO8" s="4">
        <v>0</v>
      </c>
      <c r="AP8" s="4">
        <v>0</v>
      </c>
      <c r="AQ8" s="4">
        <v>52</v>
      </c>
      <c r="AR8" s="4">
        <v>10</v>
      </c>
      <c r="AS8">
        <v>62</v>
      </c>
      <c r="AT8">
        <v>30</v>
      </c>
    </row>
    <row r="9" spans="1:46">
      <c r="B9">
        <v>1994</v>
      </c>
      <c r="C9">
        <v>2019</v>
      </c>
      <c r="D9">
        <v>75</v>
      </c>
      <c r="E9">
        <v>35</v>
      </c>
      <c r="F9">
        <v>3</v>
      </c>
      <c r="G9">
        <v>6</v>
      </c>
      <c r="H9">
        <v>0</v>
      </c>
      <c r="I9">
        <v>0</v>
      </c>
      <c r="J9">
        <v>0</v>
      </c>
      <c r="K9">
        <v>0</v>
      </c>
      <c r="L9">
        <v>0</v>
      </c>
      <c r="M9">
        <v>0</v>
      </c>
      <c r="N9">
        <v>0</v>
      </c>
      <c r="O9">
        <v>0</v>
      </c>
      <c r="P9">
        <v>0</v>
      </c>
      <c r="Q9">
        <v>7</v>
      </c>
      <c r="R9">
        <v>1</v>
      </c>
      <c r="S9">
        <v>3</v>
      </c>
      <c r="T9">
        <v>0</v>
      </c>
      <c r="U9" s="4">
        <v>20</v>
      </c>
      <c r="V9" s="4">
        <v>3</v>
      </c>
      <c r="W9" s="4">
        <v>7</v>
      </c>
      <c r="X9" s="4">
        <v>1</v>
      </c>
      <c r="Y9" s="4">
        <v>4</v>
      </c>
      <c r="Z9" s="4">
        <v>0</v>
      </c>
      <c r="AA9" s="4">
        <v>0</v>
      </c>
      <c r="AB9" s="4">
        <v>0</v>
      </c>
      <c r="AC9" s="4">
        <v>0</v>
      </c>
      <c r="AD9" s="4">
        <v>0</v>
      </c>
      <c r="AE9" s="4">
        <v>0</v>
      </c>
      <c r="AF9" s="4">
        <v>0</v>
      </c>
      <c r="AG9" s="4">
        <v>0</v>
      </c>
      <c r="AH9" s="4">
        <v>0</v>
      </c>
      <c r="AI9" s="4">
        <v>0</v>
      </c>
      <c r="AJ9" s="4">
        <v>0</v>
      </c>
      <c r="AK9" s="4">
        <v>3</v>
      </c>
      <c r="AL9" s="4">
        <v>0</v>
      </c>
      <c r="AM9" s="4">
        <v>0</v>
      </c>
      <c r="AN9" s="4">
        <v>0</v>
      </c>
      <c r="AO9" s="4">
        <v>3</v>
      </c>
      <c r="AP9" s="4">
        <v>0</v>
      </c>
      <c r="AQ9" s="4">
        <v>32</v>
      </c>
      <c r="AR9" s="4">
        <v>4</v>
      </c>
      <c r="AS9">
        <v>36</v>
      </c>
      <c r="AT9">
        <v>20</v>
      </c>
    </row>
    <row r="10" spans="1:46">
      <c r="B10">
        <v>1995</v>
      </c>
      <c r="C10">
        <v>2092</v>
      </c>
      <c r="D10">
        <v>73</v>
      </c>
      <c r="E10">
        <v>43</v>
      </c>
      <c r="F10">
        <v>5</v>
      </c>
      <c r="G10">
        <v>3</v>
      </c>
      <c r="H10">
        <v>2</v>
      </c>
      <c r="I10">
        <v>0</v>
      </c>
      <c r="J10">
        <v>0</v>
      </c>
      <c r="K10">
        <v>1</v>
      </c>
      <c r="L10">
        <v>0</v>
      </c>
      <c r="M10">
        <v>0</v>
      </c>
      <c r="N10">
        <v>0</v>
      </c>
      <c r="O10">
        <v>0</v>
      </c>
      <c r="P10">
        <v>0</v>
      </c>
      <c r="Q10">
        <v>4</v>
      </c>
      <c r="R10">
        <v>0</v>
      </c>
      <c r="S10">
        <v>1</v>
      </c>
      <c r="T10">
        <v>0</v>
      </c>
      <c r="U10" s="4">
        <v>24</v>
      </c>
      <c r="V10" s="4">
        <v>5</v>
      </c>
      <c r="W10" s="4">
        <v>3</v>
      </c>
      <c r="X10" s="4">
        <v>0</v>
      </c>
      <c r="Y10" s="4">
        <v>3</v>
      </c>
      <c r="Z10" s="4">
        <v>2</v>
      </c>
      <c r="AA10" s="4">
        <v>0</v>
      </c>
      <c r="AB10" s="4">
        <v>0</v>
      </c>
      <c r="AC10" s="4">
        <v>1</v>
      </c>
      <c r="AD10" s="4">
        <v>0</v>
      </c>
      <c r="AE10" s="4">
        <v>0</v>
      </c>
      <c r="AF10" s="4">
        <v>0</v>
      </c>
      <c r="AG10" s="4">
        <v>0</v>
      </c>
      <c r="AH10" s="4">
        <v>0</v>
      </c>
      <c r="AI10" s="4">
        <v>0</v>
      </c>
      <c r="AJ10" s="4">
        <v>0</v>
      </c>
      <c r="AK10" s="4">
        <v>1</v>
      </c>
      <c r="AL10" s="4">
        <v>0</v>
      </c>
      <c r="AM10" s="4">
        <v>1</v>
      </c>
      <c r="AN10" s="4">
        <v>0</v>
      </c>
      <c r="AO10" s="4">
        <v>2</v>
      </c>
      <c r="AP10" s="4">
        <v>0</v>
      </c>
      <c r="AQ10" s="4">
        <v>32</v>
      </c>
      <c r="AR10" s="4">
        <v>7</v>
      </c>
      <c r="AS10">
        <v>39</v>
      </c>
      <c r="AT10">
        <v>30</v>
      </c>
    </row>
    <row r="11" spans="1:46">
      <c r="B11">
        <v>1996</v>
      </c>
      <c r="C11">
        <v>2249</v>
      </c>
      <c r="D11">
        <v>157</v>
      </c>
      <c r="E11">
        <v>76</v>
      </c>
      <c r="F11">
        <v>10</v>
      </c>
      <c r="G11">
        <v>12</v>
      </c>
      <c r="H11">
        <v>1</v>
      </c>
      <c r="I11">
        <v>0</v>
      </c>
      <c r="J11">
        <v>1</v>
      </c>
      <c r="K11">
        <v>1</v>
      </c>
      <c r="L11">
        <v>0</v>
      </c>
      <c r="M11">
        <v>1</v>
      </c>
      <c r="N11">
        <v>0</v>
      </c>
      <c r="O11">
        <v>4</v>
      </c>
      <c r="P11">
        <v>0</v>
      </c>
      <c r="Q11">
        <v>7</v>
      </c>
      <c r="R11">
        <v>6</v>
      </c>
      <c r="S11">
        <v>1</v>
      </c>
      <c r="T11">
        <v>0</v>
      </c>
      <c r="U11" s="4">
        <v>34</v>
      </c>
      <c r="V11" s="4">
        <v>9</v>
      </c>
      <c r="W11" s="4">
        <v>7</v>
      </c>
      <c r="X11" s="4">
        <v>4</v>
      </c>
      <c r="Y11" s="4">
        <v>6</v>
      </c>
      <c r="Z11" s="4">
        <v>1</v>
      </c>
      <c r="AA11" s="4">
        <v>0</v>
      </c>
      <c r="AB11" s="4">
        <v>1</v>
      </c>
      <c r="AC11" s="4">
        <v>1</v>
      </c>
      <c r="AD11" s="4">
        <v>0</v>
      </c>
      <c r="AE11" s="4">
        <v>1</v>
      </c>
      <c r="AF11" s="4">
        <v>0</v>
      </c>
      <c r="AG11" s="4">
        <v>4</v>
      </c>
      <c r="AH11" s="4">
        <v>0</v>
      </c>
      <c r="AI11" s="4">
        <v>0</v>
      </c>
      <c r="AJ11" s="4">
        <v>1</v>
      </c>
      <c r="AK11" s="4">
        <v>1</v>
      </c>
      <c r="AL11" s="4">
        <v>0</v>
      </c>
      <c r="AM11" s="4">
        <v>2</v>
      </c>
      <c r="AN11" s="4">
        <v>0</v>
      </c>
      <c r="AO11" s="4">
        <v>3</v>
      </c>
      <c r="AP11" s="4">
        <v>0</v>
      </c>
      <c r="AQ11" s="4">
        <v>48</v>
      </c>
      <c r="AR11" s="4">
        <v>14</v>
      </c>
      <c r="AS11">
        <v>62</v>
      </c>
      <c r="AT11">
        <v>45</v>
      </c>
    </row>
    <row r="12" spans="1:46">
      <c r="B12">
        <v>1997</v>
      </c>
      <c r="C12">
        <v>2301</v>
      </c>
      <c r="D12">
        <v>52</v>
      </c>
      <c r="E12">
        <v>22</v>
      </c>
      <c r="F12">
        <v>2</v>
      </c>
      <c r="G12">
        <v>3</v>
      </c>
      <c r="H12">
        <v>0</v>
      </c>
      <c r="I12">
        <v>0</v>
      </c>
      <c r="J12">
        <v>0</v>
      </c>
      <c r="K12">
        <v>0</v>
      </c>
      <c r="L12">
        <v>0</v>
      </c>
      <c r="M12">
        <v>1</v>
      </c>
      <c r="N12">
        <v>0</v>
      </c>
      <c r="O12">
        <v>1</v>
      </c>
      <c r="P12">
        <v>0</v>
      </c>
      <c r="Q12">
        <v>4</v>
      </c>
      <c r="R12">
        <v>1</v>
      </c>
      <c r="S12">
        <v>0</v>
      </c>
      <c r="T12">
        <v>0</v>
      </c>
      <c r="U12" s="4">
        <v>17</v>
      </c>
      <c r="V12" s="4">
        <v>2</v>
      </c>
      <c r="W12" s="4">
        <v>3</v>
      </c>
      <c r="X12" s="4">
        <v>1</v>
      </c>
      <c r="Y12" s="4">
        <v>2</v>
      </c>
      <c r="Z12" s="4">
        <v>0</v>
      </c>
      <c r="AA12" s="4">
        <v>0</v>
      </c>
      <c r="AB12" s="4">
        <v>0</v>
      </c>
      <c r="AC12" s="4">
        <v>0</v>
      </c>
      <c r="AD12" s="4">
        <v>0</v>
      </c>
      <c r="AE12" s="4">
        <v>1</v>
      </c>
      <c r="AF12" s="4">
        <v>0</v>
      </c>
      <c r="AG12" s="4">
        <v>1</v>
      </c>
      <c r="AH12" s="4">
        <v>0</v>
      </c>
      <c r="AI12" s="4">
        <v>0</v>
      </c>
      <c r="AJ12" s="4">
        <v>0</v>
      </c>
      <c r="AK12" s="4">
        <v>0</v>
      </c>
      <c r="AL12" s="4">
        <v>0</v>
      </c>
      <c r="AM12" s="4">
        <v>1</v>
      </c>
      <c r="AN12" s="4">
        <v>0</v>
      </c>
      <c r="AO12" s="4">
        <v>1</v>
      </c>
      <c r="AP12" s="4">
        <v>0</v>
      </c>
      <c r="AQ12" s="4">
        <v>25</v>
      </c>
      <c r="AR12" s="4">
        <v>5</v>
      </c>
      <c r="AS12">
        <v>30</v>
      </c>
      <c r="AT12">
        <v>25</v>
      </c>
    </row>
    <row r="13" spans="1:46">
      <c r="B13">
        <v>1998</v>
      </c>
      <c r="C13">
        <v>2392</v>
      </c>
      <c r="D13">
        <v>91</v>
      </c>
      <c r="E13">
        <v>55</v>
      </c>
      <c r="F13">
        <v>4</v>
      </c>
      <c r="G13">
        <v>8</v>
      </c>
      <c r="H13">
        <v>0</v>
      </c>
      <c r="I13">
        <v>1</v>
      </c>
      <c r="J13">
        <v>0</v>
      </c>
      <c r="K13">
        <v>1</v>
      </c>
      <c r="L13">
        <v>0</v>
      </c>
      <c r="M13">
        <v>0</v>
      </c>
      <c r="N13">
        <v>0</v>
      </c>
      <c r="O13">
        <v>5</v>
      </c>
      <c r="P13">
        <v>0</v>
      </c>
      <c r="Q13">
        <v>10</v>
      </c>
      <c r="R13">
        <v>0</v>
      </c>
      <c r="S13">
        <v>2</v>
      </c>
      <c r="T13">
        <v>0</v>
      </c>
      <c r="U13" s="4">
        <v>31</v>
      </c>
      <c r="V13" s="4">
        <v>3</v>
      </c>
      <c r="W13" s="4">
        <v>8</v>
      </c>
      <c r="X13" s="4">
        <v>0</v>
      </c>
      <c r="Y13" s="4">
        <v>7</v>
      </c>
      <c r="Z13" s="4">
        <v>0</v>
      </c>
      <c r="AA13" s="4">
        <v>1</v>
      </c>
      <c r="AB13" s="4">
        <v>0</v>
      </c>
      <c r="AC13" s="4">
        <v>1</v>
      </c>
      <c r="AD13" s="4">
        <v>0</v>
      </c>
      <c r="AE13" s="4">
        <v>0</v>
      </c>
      <c r="AF13" s="4">
        <v>0</v>
      </c>
      <c r="AG13" s="4">
        <v>4</v>
      </c>
      <c r="AH13" s="4">
        <v>0</v>
      </c>
      <c r="AI13" s="4">
        <v>1</v>
      </c>
      <c r="AJ13" s="4">
        <v>0</v>
      </c>
      <c r="AK13" s="4">
        <v>2</v>
      </c>
      <c r="AL13" s="4">
        <v>0</v>
      </c>
      <c r="AM13" s="4">
        <v>0</v>
      </c>
      <c r="AN13" s="4">
        <v>0</v>
      </c>
      <c r="AO13" s="4">
        <v>2</v>
      </c>
      <c r="AP13" s="4">
        <v>0</v>
      </c>
      <c r="AQ13" s="4">
        <v>42</v>
      </c>
      <c r="AR13" s="4">
        <v>5</v>
      </c>
      <c r="AS13">
        <v>47</v>
      </c>
      <c r="AT13">
        <v>37</v>
      </c>
    </row>
    <row r="14" spans="1:46">
      <c r="B14">
        <v>1999</v>
      </c>
      <c r="C14">
        <v>2415</v>
      </c>
      <c r="D14">
        <v>23</v>
      </c>
      <c r="E14">
        <v>23</v>
      </c>
      <c r="F14">
        <v>1</v>
      </c>
      <c r="G14">
        <v>5</v>
      </c>
      <c r="H14">
        <v>1</v>
      </c>
      <c r="I14">
        <v>0</v>
      </c>
      <c r="J14">
        <v>0</v>
      </c>
      <c r="K14">
        <v>1</v>
      </c>
      <c r="L14">
        <v>0</v>
      </c>
      <c r="M14">
        <v>0</v>
      </c>
      <c r="N14">
        <v>0</v>
      </c>
      <c r="O14">
        <v>1</v>
      </c>
      <c r="P14">
        <v>0</v>
      </c>
      <c r="Q14">
        <v>5</v>
      </c>
      <c r="R14">
        <v>0</v>
      </c>
      <c r="S14">
        <v>0</v>
      </c>
      <c r="T14">
        <v>0</v>
      </c>
      <c r="U14" s="4">
        <v>12</v>
      </c>
      <c r="V14" s="4">
        <v>1</v>
      </c>
      <c r="W14" s="4">
        <v>5</v>
      </c>
      <c r="X14" s="4">
        <v>0</v>
      </c>
      <c r="Y14" s="4">
        <v>4</v>
      </c>
      <c r="Z14" s="4">
        <v>1</v>
      </c>
      <c r="AA14" s="4">
        <v>0</v>
      </c>
      <c r="AB14" s="4">
        <v>0</v>
      </c>
      <c r="AC14" s="4">
        <v>1</v>
      </c>
      <c r="AD14" s="4">
        <v>0</v>
      </c>
      <c r="AE14" s="4">
        <v>0</v>
      </c>
      <c r="AF14" s="4">
        <v>0</v>
      </c>
      <c r="AG14" s="4">
        <v>1</v>
      </c>
      <c r="AH14" s="4">
        <v>0</v>
      </c>
      <c r="AI14" s="4">
        <v>0</v>
      </c>
      <c r="AJ14" s="4">
        <v>0</v>
      </c>
      <c r="AK14" s="4">
        <v>0</v>
      </c>
      <c r="AL14" s="4">
        <v>0</v>
      </c>
      <c r="AM14" s="4">
        <v>0</v>
      </c>
      <c r="AN14" s="4">
        <v>0</v>
      </c>
      <c r="AO14" s="4">
        <v>0</v>
      </c>
      <c r="AP14" s="4">
        <v>0</v>
      </c>
      <c r="AQ14" s="4">
        <v>23</v>
      </c>
      <c r="AR14" s="4">
        <v>2</v>
      </c>
      <c r="AS14">
        <v>25</v>
      </c>
      <c r="AT14">
        <v>24</v>
      </c>
    </row>
    <row r="15" spans="1:46">
      <c r="B15">
        <v>2000</v>
      </c>
      <c r="C15">
        <v>2462</v>
      </c>
      <c r="D15">
        <v>47</v>
      </c>
      <c r="E15">
        <v>25</v>
      </c>
      <c r="F15">
        <v>0</v>
      </c>
      <c r="G15">
        <v>3</v>
      </c>
      <c r="H15">
        <v>0</v>
      </c>
      <c r="I15">
        <v>3</v>
      </c>
      <c r="J15">
        <v>0</v>
      </c>
      <c r="K15">
        <v>1</v>
      </c>
      <c r="L15">
        <v>0</v>
      </c>
      <c r="M15">
        <v>0</v>
      </c>
      <c r="N15">
        <v>0</v>
      </c>
      <c r="O15">
        <v>1</v>
      </c>
      <c r="P15">
        <v>0</v>
      </c>
      <c r="Q15">
        <v>8</v>
      </c>
      <c r="R15">
        <v>0</v>
      </c>
      <c r="S15">
        <v>0</v>
      </c>
      <c r="T15">
        <v>0</v>
      </c>
      <c r="U15" s="4">
        <v>17</v>
      </c>
      <c r="V15" s="4">
        <v>0</v>
      </c>
      <c r="W15" s="4">
        <v>7</v>
      </c>
      <c r="X15" s="4">
        <v>0</v>
      </c>
      <c r="Y15" s="4">
        <v>3</v>
      </c>
      <c r="Z15" s="4">
        <v>0</v>
      </c>
      <c r="AA15" s="4">
        <v>1</v>
      </c>
      <c r="AB15" s="4">
        <v>0</v>
      </c>
      <c r="AC15" s="4">
        <v>1</v>
      </c>
      <c r="AD15" s="4">
        <v>0</v>
      </c>
      <c r="AE15" s="4">
        <v>0</v>
      </c>
      <c r="AF15" s="4">
        <v>0</v>
      </c>
      <c r="AG15" s="4">
        <v>1</v>
      </c>
      <c r="AH15" s="4">
        <v>0</v>
      </c>
      <c r="AI15" s="4">
        <v>1</v>
      </c>
      <c r="AJ15" s="4">
        <v>0</v>
      </c>
      <c r="AK15" s="4">
        <v>0</v>
      </c>
      <c r="AL15" s="4">
        <v>0</v>
      </c>
      <c r="AM15" s="4">
        <v>0</v>
      </c>
      <c r="AN15" s="4">
        <v>0</v>
      </c>
      <c r="AO15" s="4">
        <v>0</v>
      </c>
      <c r="AP15" s="4">
        <v>0</v>
      </c>
      <c r="AQ15" s="4">
        <v>30</v>
      </c>
      <c r="AR15" s="4">
        <v>0</v>
      </c>
      <c r="AS15">
        <v>30</v>
      </c>
      <c r="AT15">
        <v>26</v>
      </c>
    </row>
    <row r="16" spans="1:46">
      <c r="B16">
        <v>2001</v>
      </c>
      <c r="C16">
        <v>2506</v>
      </c>
      <c r="D16">
        <v>44</v>
      </c>
      <c r="E16">
        <v>8</v>
      </c>
      <c r="F16">
        <v>1</v>
      </c>
      <c r="G16">
        <v>1</v>
      </c>
      <c r="H16">
        <v>0</v>
      </c>
      <c r="I16">
        <v>1</v>
      </c>
      <c r="J16">
        <v>0</v>
      </c>
      <c r="K16">
        <v>0</v>
      </c>
      <c r="L16">
        <v>0</v>
      </c>
      <c r="M16">
        <v>0</v>
      </c>
      <c r="N16">
        <v>0</v>
      </c>
      <c r="O16">
        <v>1</v>
      </c>
      <c r="P16">
        <v>1</v>
      </c>
      <c r="Q16">
        <v>1</v>
      </c>
      <c r="R16">
        <v>0</v>
      </c>
      <c r="S16">
        <v>0</v>
      </c>
      <c r="T16">
        <v>0</v>
      </c>
      <c r="U16" s="4">
        <v>7</v>
      </c>
      <c r="V16" s="4">
        <v>1</v>
      </c>
      <c r="W16" s="4">
        <v>1</v>
      </c>
      <c r="X16" s="4">
        <v>0</v>
      </c>
      <c r="Y16" s="4">
        <v>1</v>
      </c>
      <c r="Z16" s="4">
        <v>0</v>
      </c>
      <c r="AA16" s="4">
        <v>1</v>
      </c>
      <c r="AB16" s="4">
        <v>0</v>
      </c>
      <c r="AC16" s="4">
        <v>0</v>
      </c>
      <c r="AD16" s="4">
        <v>0</v>
      </c>
      <c r="AE16" s="4">
        <v>0</v>
      </c>
      <c r="AF16" s="4">
        <v>0</v>
      </c>
      <c r="AG16" s="4">
        <v>1</v>
      </c>
      <c r="AH16" s="4">
        <v>1</v>
      </c>
      <c r="AI16" s="4">
        <v>1</v>
      </c>
      <c r="AJ16" s="4">
        <v>0</v>
      </c>
      <c r="AK16" s="4">
        <v>0</v>
      </c>
      <c r="AL16" s="4">
        <v>0</v>
      </c>
      <c r="AM16" s="4">
        <v>0</v>
      </c>
      <c r="AN16" s="4">
        <v>0</v>
      </c>
      <c r="AO16" s="4">
        <v>0</v>
      </c>
      <c r="AP16" s="4">
        <v>0</v>
      </c>
      <c r="AQ16" s="4">
        <v>17</v>
      </c>
      <c r="AR16" s="4">
        <v>2</v>
      </c>
      <c r="AS16">
        <v>19</v>
      </c>
      <c r="AT16">
        <v>22</v>
      </c>
    </row>
    <row r="17" spans="2:46">
      <c r="B17">
        <v>2002</v>
      </c>
      <c r="C17">
        <v>2609</v>
      </c>
      <c r="D17">
        <v>103</v>
      </c>
      <c r="E17">
        <v>51</v>
      </c>
      <c r="F17">
        <v>1</v>
      </c>
      <c r="G17">
        <v>11</v>
      </c>
      <c r="H17">
        <v>0</v>
      </c>
      <c r="I17">
        <v>4</v>
      </c>
      <c r="J17">
        <v>0</v>
      </c>
      <c r="K17">
        <v>2</v>
      </c>
      <c r="L17">
        <v>0</v>
      </c>
      <c r="M17">
        <v>0</v>
      </c>
      <c r="N17">
        <v>0</v>
      </c>
      <c r="O17">
        <v>6</v>
      </c>
      <c r="P17">
        <v>1</v>
      </c>
      <c r="Q17">
        <v>6</v>
      </c>
      <c r="R17">
        <v>1</v>
      </c>
      <c r="S17">
        <v>0</v>
      </c>
      <c r="T17">
        <v>0</v>
      </c>
      <c r="U17" s="4">
        <v>19</v>
      </c>
      <c r="V17" s="4">
        <v>1</v>
      </c>
      <c r="W17" s="4">
        <v>4</v>
      </c>
      <c r="X17" s="4">
        <v>1</v>
      </c>
      <c r="Y17" s="4">
        <v>6</v>
      </c>
      <c r="Z17" s="4">
        <v>0</v>
      </c>
      <c r="AA17" s="4">
        <v>3</v>
      </c>
      <c r="AB17" s="4">
        <v>0</v>
      </c>
      <c r="AC17" s="4">
        <v>1</v>
      </c>
      <c r="AD17" s="4">
        <v>0</v>
      </c>
      <c r="AE17" s="4">
        <v>0</v>
      </c>
      <c r="AF17" s="4">
        <v>0</v>
      </c>
      <c r="AG17" s="4">
        <v>3</v>
      </c>
      <c r="AH17" s="4">
        <v>1</v>
      </c>
      <c r="AI17" s="4">
        <v>3</v>
      </c>
      <c r="AJ17" s="4">
        <v>0</v>
      </c>
      <c r="AK17" s="4">
        <v>0</v>
      </c>
      <c r="AL17" s="4">
        <v>0</v>
      </c>
      <c r="AM17" s="4">
        <v>0</v>
      </c>
      <c r="AN17" s="4">
        <v>0</v>
      </c>
      <c r="AO17" s="4">
        <v>0</v>
      </c>
      <c r="AP17" s="4">
        <v>0</v>
      </c>
      <c r="AQ17" s="4">
        <v>28</v>
      </c>
      <c r="AR17" s="4">
        <v>3</v>
      </c>
      <c r="AS17">
        <v>31</v>
      </c>
      <c r="AT17">
        <v>29</v>
      </c>
    </row>
    <row r="18" spans="2:46">
      <c r="B18">
        <v>2003</v>
      </c>
      <c r="C18">
        <v>2687</v>
      </c>
      <c r="D18">
        <v>78</v>
      </c>
      <c r="E18">
        <v>41</v>
      </c>
      <c r="F18">
        <v>0</v>
      </c>
      <c r="G18">
        <v>1</v>
      </c>
      <c r="H18">
        <v>0</v>
      </c>
      <c r="I18">
        <v>3</v>
      </c>
      <c r="J18">
        <v>0</v>
      </c>
      <c r="K18">
        <v>2</v>
      </c>
      <c r="L18">
        <v>0</v>
      </c>
      <c r="M18">
        <v>0</v>
      </c>
      <c r="N18">
        <v>0</v>
      </c>
      <c r="O18">
        <v>3</v>
      </c>
      <c r="P18">
        <v>0</v>
      </c>
      <c r="Q18">
        <v>14</v>
      </c>
      <c r="R18">
        <v>0</v>
      </c>
      <c r="S18">
        <v>0</v>
      </c>
      <c r="T18">
        <v>0</v>
      </c>
      <c r="U18" s="4">
        <v>20</v>
      </c>
      <c r="V18" s="4">
        <v>0</v>
      </c>
      <c r="W18" s="4">
        <v>6</v>
      </c>
      <c r="X18" s="4">
        <v>0</v>
      </c>
      <c r="Y18" s="4">
        <v>1</v>
      </c>
      <c r="Z18" s="4">
        <v>0</v>
      </c>
      <c r="AA18" s="4">
        <v>2</v>
      </c>
      <c r="AB18" s="4">
        <v>0</v>
      </c>
      <c r="AC18" s="4">
        <v>1</v>
      </c>
      <c r="AD18" s="4">
        <v>0</v>
      </c>
      <c r="AE18" s="4">
        <v>0</v>
      </c>
      <c r="AF18" s="4">
        <v>0</v>
      </c>
      <c r="AG18" s="4">
        <v>2</v>
      </c>
      <c r="AH18" s="4">
        <v>0</v>
      </c>
      <c r="AI18" s="4">
        <v>2</v>
      </c>
      <c r="AJ18" s="4">
        <v>0</v>
      </c>
      <c r="AK18" s="4">
        <v>0</v>
      </c>
      <c r="AL18" s="4">
        <v>0</v>
      </c>
      <c r="AM18" s="4">
        <v>0</v>
      </c>
      <c r="AN18" s="4">
        <v>0</v>
      </c>
      <c r="AO18" s="4">
        <v>0</v>
      </c>
      <c r="AP18" s="4">
        <v>0</v>
      </c>
      <c r="AQ18" s="4">
        <v>29</v>
      </c>
      <c r="AR18" s="4">
        <v>1</v>
      </c>
      <c r="AS18">
        <v>30</v>
      </c>
      <c r="AT18">
        <v>31</v>
      </c>
    </row>
    <row r="19" spans="2:46">
      <c r="B19">
        <v>2004</v>
      </c>
      <c r="C19">
        <v>2730</v>
      </c>
      <c r="D19">
        <v>43</v>
      </c>
      <c r="E19">
        <v>21</v>
      </c>
      <c r="F19">
        <v>2</v>
      </c>
      <c r="G19">
        <v>10</v>
      </c>
      <c r="H19">
        <v>0</v>
      </c>
      <c r="I19">
        <v>2</v>
      </c>
      <c r="J19">
        <v>0</v>
      </c>
      <c r="K19">
        <v>3</v>
      </c>
      <c r="L19">
        <v>0</v>
      </c>
      <c r="M19">
        <v>0</v>
      </c>
      <c r="N19">
        <v>0</v>
      </c>
      <c r="O19">
        <v>3</v>
      </c>
      <c r="P19">
        <v>0</v>
      </c>
      <c r="Q19">
        <v>2</v>
      </c>
      <c r="R19">
        <v>0</v>
      </c>
      <c r="S19">
        <v>0</v>
      </c>
      <c r="T19">
        <v>0</v>
      </c>
      <c r="U19" s="4">
        <v>14</v>
      </c>
      <c r="V19" s="4">
        <v>2</v>
      </c>
      <c r="W19" s="4">
        <v>2</v>
      </c>
      <c r="X19" s="4">
        <v>0</v>
      </c>
      <c r="Y19" s="4">
        <v>5</v>
      </c>
      <c r="Z19" s="4">
        <v>0</v>
      </c>
      <c r="AA19" s="4">
        <v>1</v>
      </c>
      <c r="AB19" s="4">
        <v>0</v>
      </c>
      <c r="AC19" s="4">
        <v>3</v>
      </c>
      <c r="AD19" s="4">
        <v>0</v>
      </c>
      <c r="AE19" s="4">
        <v>0</v>
      </c>
      <c r="AF19" s="4">
        <v>0</v>
      </c>
      <c r="AG19" s="4">
        <v>2</v>
      </c>
      <c r="AH19" s="4">
        <v>0</v>
      </c>
      <c r="AI19" s="4">
        <v>1</v>
      </c>
      <c r="AJ19" s="4">
        <v>0</v>
      </c>
      <c r="AK19" s="4">
        <v>0</v>
      </c>
      <c r="AL19" s="4">
        <v>0</v>
      </c>
      <c r="AM19" s="4">
        <v>1</v>
      </c>
      <c r="AN19" s="4">
        <v>0</v>
      </c>
      <c r="AO19" s="4">
        <v>1</v>
      </c>
      <c r="AP19" s="4">
        <v>0</v>
      </c>
      <c r="AQ19" s="4">
        <v>24</v>
      </c>
      <c r="AR19" s="4">
        <v>2</v>
      </c>
      <c r="AS19">
        <v>26</v>
      </c>
      <c r="AT19">
        <v>32</v>
      </c>
    </row>
    <row r="20" spans="2:46">
      <c r="B20">
        <v>2005</v>
      </c>
      <c r="C20">
        <v>2795</v>
      </c>
      <c r="D20">
        <v>65</v>
      </c>
      <c r="E20">
        <v>31</v>
      </c>
      <c r="F20">
        <v>0</v>
      </c>
      <c r="G20">
        <v>6</v>
      </c>
      <c r="H20">
        <v>0</v>
      </c>
      <c r="I20">
        <v>3</v>
      </c>
      <c r="J20">
        <v>2</v>
      </c>
      <c r="K20">
        <v>1</v>
      </c>
      <c r="L20">
        <v>0</v>
      </c>
      <c r="M20">
        <v>0</v>
      </c>
      <c r="N20">
        <v>0</v>
      </c>
      <c r="O20">
        <v>3</v>
      </c>
      <c r="P20">
        <v>0</v>
      </c>
      <c r="Q20">
        <v>3</v>
      </c>
      <c r="R20">
        <v>0</v>
      </c>
      <c r="S20">
        <v>0</v>
      </c>
      <c r="T20">
        <v>0</v>
      </c>
      <c r="U20" s="4">
        <v>13</v>
      </c>
      <c r="V20" s="4">
        <v>0</v>
      </c>
      <c r="W20" s="4">
        <v>2</v>
      </c>
      <c r="X20" s="4">
        <v>0</v>
      </c>
      <c r="Y20" s="4">
        <v>5</v>
      </c>
      <c r="Z20" s="4">
        <v>0</v>
      </c>
      <c r="AA20" s="4">
        <v>1</v>
      </c>
      <c r="AB20" s="4">
        <v>2</v>
      </c>
      <c r="AC20" s="4">
        <v>1</v>
      </c>
      <c r="AD20" s="4">
        <v>0</v>
      </c>
      <c r="AE20" s="4">
        <v>0</v>
      </c>
      <c r="AF20" s="4">
        <v>0</v>
      </c>
      <c r="AG20" s="4">
        <v>3</v>
      </c>
      <c r="AH20" s="4">
        <v>0</v>
      </c>
      <c r="AI20" s="4">
        <v>1</v>
      </c>
      <c r="AJ20" s="4">
        <v>2</v>
      </c>
      <c r="AK20" s="4">
        <v>0</v>
      </c>
      <c r="AL20" s="4">
        <v>0</v>
      </c>
      <c r="AM20" s="4">
        <v>0</v>
      </c>
      <c r="AN20" s="4">
        <v>0</v>
      </c>
      <c r="AO20" s="4">
        <v>0</v>
      </c>
      <c r="AP20" s="4">
        <v>0</v>
      </c>
      <c r="AQ20" s="4">
        <v>24</v>
      </c>
      <c r="AR20" s="4">
        <v>4</v>
      </c>
      <c r="AS20">
        <v>28</v>
      </c>
      <c r="AT20">
        <v>21</v>
      </c>
    </row>
    <row r="21" spans="2:46">
      <c r="B21">
        <v>2006</v>
      </c>
      <c r="C21">
        <v>2810</v>
      </c>
      <c r="D21">
        <v>15</v>
      </c>
      <c r="E21">
        <v>10</v>
      </c>
      <c r="F21">
        <v>0</v>
      </c>
      <c r="G21">
        <v>2</v>
      </c>
      <c r="H21">
        <v>0</v>
      </c>
      <c r="I21">
        <v>1</v>
      </c>
      <c r="J21">
        <v>0</v>
      </c>
      <c r="K21">
        <v>0</v>
      </c>
      <c r="L21">
        <v>0</v>
      </c>
      <c r="M21">
        <v>0</v>
      </c>
      <c r="N21">
        <v>0</v>
      </c>
      <c r="O21">
        <v>5</v>
      </c>
      <c r="P21">
        <v>0</v>
      </c>
      <c r="Q21">
        <v>0</v>
      </c>
      <c r="R21">
        <v>0</v>
      </c>
      <c r="S21">
        <v>0</v>
      </c>
      <c r="T21">
        <v>0</v>
      </c>
      <c r="U21" s="4">
        <v>6</v>
      </c>
      <c r="V21" s="4">
        <v>0</v>
      </c>
      <c r="W21" s="4">
        <v>0</v>
      </c>
      <c r="X21" s="4">
        <v>0</v>
      </c>
      <c r="Y21" s="4">
        <v>2</v>
      </c>
      <c r="Z21" s="4">
        <v>0</v>
      </c>
      <c r="AA21" s="4">
        <v>1</v>
      </c>
      <c r="AB21" s="4">
        <v>0</v>
      </c>
      <c r="AC21" s="4">
        <v>0</v>
      </c>
      <c r="AD21" s="4">
        <v>0</v>
      </c>
      <c r="AE21" s="4">
        <v>0</v>
      </c>
      <c r="AF21" s="4">
        <v>0</v>
      </c>
      <c r="AG21" s="4">
        <v>2</v>
      </c>
      <c r="AH21" s="4">
        <v>0</v>
      </c>
      <c r="AI21" s="4">
        <v>1</v>
      </c>
      <c r="AJ21" s="4">
        <v>0</v>
      </c>
      <c r="AK21" s="4">
        <v>0</v>
      </c>
      <c r="AL21" s="4">
        <v>0</v>
      </c>
      <c r="AM21" s="4">
        <v>0</v>
      </c>
      <c r="AN21" s="4">
        <v>1</v>
      </c>
      <c r="AO21" s="4">
        <v>0</v>
      </c>
      <c r="AP21" s="4">
        <v>1</v>
      </c>
      <c r="AQ21" s="4">
        <v>12</v>
      </c>
      <c r="AR21" s="4">
        <v>3</v>
      </c>
      <c r="AS21">
        <v>15</v>
      </c>
      <c r="AT21">
        <v>16</v>
      </c>
    </row>
    <row r="22" spans="2:46">
      <c r="B22">
        <v>2007</v>
      </c>
      <c r="C22">
        <v>2852</v>
      </c>
      <c r="D22">
        <v>42</v>
      </c>
      <c r="E22">
        <v>30</v>
      </c>
      <c r="F22">
        <v>3</v>
      </c>
      <c r="G22">
        <v>3</v>
      </c>
      <c r="H22">
        <v>0</v>
      </c>
      <c r="I22">
        <v>2</v>
      </c>
      <c r="J22">
        <v>0</v>
      </c>
      <c r="K22">
        <v>0</v>
      </c>
      <c r="L22">
        <v>0</v>
      </c>
      <c r="M22">
        <v>0</v>
      </c>
      <c r="N22">
        <v>0</v>
      </c>
      <c r="O22">
        <v>2</v>
      </c>
      <c r="P22">
        <v>0</v>
      </c>
      <c r="Q22">
        <v>0</v>
      </c>
      <c r="R22">
        <v>0</v>
      </c>
      <c r="S22">
        <v>0</v>
      </c>
      <c r="T22">
        <v>0</v>
      </c>
      <c r="U22" s="4">
        <v>15</v>
      </c>
      <c r="V22" s="4">
        <v>2</v>
      </c>
      <c r="W22" s="4">
        <v>0</v>
      </c>
      <c r="X22" s="4">
        <v>0</v>
      </c>
      <c r="Y22" s="4">
        <v>3</v>
      </c>
      <c r="Z22" s="4">
        <v>0</v>
      </c>
      <c r="AA22" s="4">
        <v>2</v>
      </c>
      <c r="AB22" s="4">
        <v>0</v>
      </c>
      <c r="AC22" s="4">
        <v>0</v>
      </c>
      <c r="AD22" s="4">
        <v>0</v>
      </c>
      <c r="AE22" s="4">
        <v>0</v>
      </c>
      <c r="AF22" s="4">
        <v>0</v>
      </c>
      <c r="AG22" s="4">
        <v>2</v>
      </c>
      <c r="AH22" s="4">
        <v>0</v>
      </c>
      <c r="AI22" s="4">
        <v>2</v>
      </c>
      <c r="AJ22" s="4">
        <v>0</v>
      </c>
      <c r="AK22" s="4">
        <v>0</v>
      </c>
      <c r="AL22" s="4">
        <v>0</v>
      </c>
      <c r="AM22" s="4">
        <v>0</v>
      </c>
      <c r="AN22" s="4">
        <v>0</v>
      </c>
      <c r="AO22" s="4">
        <v>0</v>
      </c>
      <c r="AP22" s="4">
        <v>0</v>
      </c>
      <c r="AQ22" s="4">
        <v>21</v>
      </c>
      <c r="AR22" s="4">
        <v>2</v>
      </c>
      <c r="AS22">
        <v>23</v>
      </c>
      <c r="AT22">
        <v>14</v>
      </c>
    </row>
    <row r="23" spans="2:46">
      <c r="B23">
        <v>2008</v>
      </c>
      <c r="C23">
        <v>2899</v>
      </c>
      <c r="D23">
        <v>47</v>
      </c>
      <c r="E23">
        <v>37</v>
      </c>
      <c r="F23">
        <v>0</v>
      </c>
      <c r="G23">
        <v>4</v>
      </c>
      <c r="H23">
        <v>0</v>
      </c>
      <c r="I23">
        <v>1</v>
      </c>
      <c r="J23">
        <v>0</v>
      </c>
      <c r="K23">
        <v>1</v>
      </c>
      <c r="L23">
        <v>0</v>
      </c>
      <c r="M23">
        <v>0</v>
      </c>
      <c r="N23">
        <v>0</v>
      </c>
      <c r="O23">
        <v>3</v>
      </c>
      <c r="P23">
        <v>0</v>
      </c>
      <c r="Q23">
        <v>2</v>
      </c>
      <c r="R23">
        <v>0</v>
      </c>
      <c r="S23">
        <v>1</v>
      </c>
      <c r="T23">
        <v>0</v>
      </c>
      <c r="U23" s="4">
        <v>19</v>
      </c>
      <c r="V23" s="4">
        <v>0</v>
      </c>
      <c r="W23" s="4">
        <v>2</v>
      </c>
      <c r="X23" s="4">
        <v>0</v>
      </c>
      <c r="Y23" s="4">
        <v>4</v>
      </c>
      <c r="Z23" s="4">
        <v>0</v>
      </c>
      <c r="AA23" s="4">
        <v>1</v>
      </c>
      <c r="AB23" s="4">
        <v>0</v>
      </c>
      <c r="AC23" s="4">
        <v>1</v>
      </c>
      <c r="AD23" s="4">
        <v>0</v>
      </c>
      <c r="AE23" s="4">
        <v>0</v>
      </c>
      <c r="AF23" s="4">
        <v>0</v>
      </c>
      <c r="AG23" s="4">
        <v>3</v>
      </c>
      <c r="AH23" s="4">
        <v>0</v>
      </c>
      <c r="AI23" s="4">
        <v>1</v>
      </c>
      <c r="AJ23" s="4">
        <v>0</v>
      </c>
      <c r="AK23" s="4">
        <v>1</v>
      </c>
      <c r="AL23" s="4">
        <v>0</v>
      </c>
      <c r="AM23" s="4">
        <v>0</v>
      </c>
      <c r="AN23" s="4">
        <v>0</v>
      </c>
      <c r="AO23" s="4">
        <v>1</v>
      </c>
      <c r="AP23" s="4">
        <v>0</v>
      </c>
      <c r="AQ23" s="4">
        <v>29</v>
      </c>
      <c r="AR23" s="4">
        <v>0</v>
      </c>
      <c r="AS23">
        <v>29</v>
      </c>
      <c r="AT23">
        <v>16</v>
      </c>
    </row>
    <row r="24" spans="2:46">
      <c r="B24">
        <v>2009</v>
      </c>
      <c r="C24">
        <v>2958</v>
      </c>
      <c r="D24">
        <v>59</v>
      </c>
      <c r="E24">
        <v>54</v>
      </c>
      <c r="F24">
        <v>1</v>
      </c>
      <c r="G24">
        <v>3</v>
      </c>
      <c r="H24">
        <v>2</v>
      </c>
      <c r="I24">
        <v>2</v>
      </c>
      <c r="J24">
        <v>0</v>
      </c>
      <c r="K24">
        <v>0</v>
      </c>
      <c r="L24">
        <v>0</v>
      </c>
      <c r="M24">
        <v>5</v>
      </c>
      <c r="N24">
        <v>0</v>
      </c>
      <c r="O24">
        <v>3</v>
      </c>
      <c r="P24">
        <v>0</v>
      </c>
      <c r="Q24">
        <v>5</v>
      </c>
      <c r="R24">
        <v>0</v>
      </c>
      <c r="S24">
        <v>3</v>
      </c>
      <c r="T24">
        <v>0</v>
      </c>
      <c r="U24" s="4">
        <v>20</v>
      </c>
      <c r="V24" s="4">
        <v>1</v>
      </c>
      <c r="W24" s="4">
        <v>2</v>
      </c>
      <c r="X24" s="4">
        <v>0</v>
      </c>
      <c r="Y24" s="4">
        <v>3</v>
      </c>
      <c r="Z24" s="4">
        <v>1</v>
      </c>
      <c r="AA24" s="4">
        <v>2</v>
      </c>
      <c r="AB24" s="4">
        <v>0</v>
      </c>
      <c r="AC24" s="4">
        <v>0</v>
      </c>
      <c r="AD24" s="4">
        <v>0</v>
      </c>
      <c r="AE24" s="4">
        <v>1</v>
      </c>
      <c r="AF24" s="4">
        <v>0</v>
      </c>
      <c r="AG24" s="4">
        <v>2</v>
      </c>
      <c r="AH24" s="4">
        <v>0</v>
      </c>
      <c r="AI24" s="4">
        <v>2</v>
      </c>
      <c r="AJ24" s="4">
        <v>0</v>
      </c>
      <c r="AK24" s="4">
        <v>1</v>
      </c>
      <c r="AL24" s="4">
        <v>0</v>
      </c>
      <c r="AM24" s="4">
        <v>0</v>
      </c>
      <c r="AN24" s="4">
        <v>0</v>
      </c>
      <c r="AO24" s="4">
        <v>1</v>
      </c>
      <c r="AP24" s="4">
        <v>0</v>
      </c>
      <c r="AQ24" s="4">
        <v>29</v>
      </c>
      <c r="AR24" s="4">
        <v>1</v>
      </c>
      <c r="AS24">
        <v>30</v>
      </c>
      <c r="AT24">
        <v>21</v>
      </c>
    </row>
    <row r="25" spans="2:46">
      <c r="B25">
        <v>2010</v>
      </c>
      <c r="C25">
        <v>2994</v>
      </c>
      <c r="D25">
        <v>36</v>
      </c>
      <c r="E25">
        <v>19</v>
      </c>
      <c r="F25">
        <v>2</v>
      </c>
      <c r="G25">
        <v>4</v>
      </c>
      <c r="H25">
        <v>0</v>
      </c>
      <c r="I25">
        <v>0</v>
      </c>
      <c r="J25">
        <v>0</v>
      </c>
      <c r="K25">
        <v>0</v>
      </c>
      <c r="L25">
        <v>0</v>
      </c>
      <c r="M25">
        <v>1</v>
      </c>
      <c r="N25">
        <v>0</v>
      </c>
      <c r="O25">
        <v>1</v>
      </c>
      <c r="P25">
        <v>0</v>
      </c>
      <c r="Q25">
        <v>0</v>
      </c>
      <c r="R25">
        <v>0</v>
      </c>
      <c r="S25">
        <v>0</v>
      </c>
      <c r="T25">
        <v>0</v>
      </c>
      <c r="U25" s="4">
        <v>7</v>
      </c>
      <c r="V25" s="4">
        <v>2</v>
      </c>
      <c r="W25" s="4">
        <v>0</v>
      </c>
      <c r="X25" s="4">
        <v>0</v>
      </c>
      <c r="Y25" s="4">
        <v>4</v>
      </c>
      <c r="Z25" s="4">
        <v>0</v>
      </c>
      <c r="AA25" s="4">
        <v>0</v>
      </c>
      <c r="AB25" s="4">
        <v>0</v>
      </c>
      <c r="AC25" s="4">
        <v>0</v>
      </c>
      <c r="AD25" s="4">
        <v>0</v>
      </c>
      <c r="AE25" s="4">
        <v>1</v>
      </c>
      <c r="AF25" s="4">
        <v>0</v>
      </c>
      <c r="AG25" s="4">
        <v>1</v>
      </c>
      <c r="AH25" s="4">
        <v>0</v>
      </c>
      <c r="AI25" s="4">
        <v>0</v>
      </c>
      <c r="AJ25" s="4">
        <v>0</v>
      </c>
      <c r="AK25" s="4">
        <v>0</v>
      </c>
      <c r="AL25" s="4">
        <v>0</v>
      </c>
      <c r="AM25" s="4">
        <v>0</v>
      </c>
      <c r="AN25" s="4">
        <v>0</v>
      </c>
      <c r="AO25" s="4">
        <v>0</v>
      </c>
      <c r="AP25" s="4">
        <v>0</v>
      </c>
      <c r="AQ25" s="4">
        <v>13</v>
      </c>
      <c r="AR25" s="4">
        <v>2</v>
      </c>
      <c r="AS25">
        <v>15</v>
      </c>
      <c r="AT25">
        <v>13</v>
      </c>
    </row>
    <row r="26" spans="2:46">
      <c r="B26">
        <v>2011</v>
      </c>
      <c r="C26">
        <v>3045</v>
      </c>
      <c r="D26">
        <v>51</v>
      </c>
      <c r="E26">
        <v>20</v>
      </c>
      <c r="F26">
        <v>1</v>
      </c>
      <c r="G26">
        <v>10</v>
      </c>
      <c r="H26">
        <v>1</v>
      </c>
      <c r="I26">
        <v>0</v>
      </c>
      <c r="J26">
        <v>0</v>
      </c>
      <c r="K26">
        <v>1</v>
      </c>
      <c r="L26">
        <v>0</v>
      </c>
      <c r="M26">
        <v>0</v>
      </c>
      <c r="N26">
        <v>0</v>
      </c>
      <c r="O26">
        <v>0</v>
      </c>
      <c r="P26">
        <v>0</v>
      </c>
      <c r="Q26">
        <v>1</v>
      </c>
      <c r="R26">
        <v>0</v>
      </c>
      <c r="S26">
        <v>1</v>
      </c>
      <c r="T26">
        <v>0</v>
      </c>
      <c r="U26" s="4">
        <v>15</v>
      </c>
      <c r="V26" s="4">
        <v>1</v>
      </c>
      <c r="W26" s="4">
        <v>1</v>
      </c>
      <c r="X26" s="4">
        <v>0</v>
      </c>
      <c r="Y26" s="4">
        <v>8</v>
      </c>
      <c r="Z26" s="4">
        <v>1</v>
      </c>
      <c r="AA26" s="4">
        <v>0</v>
      </c>
      <c r="AB26" s="4">
        <v>0</v>
      </c>
      <c r="AC26" s="4">
        <v>1</v>
      </c>
      <c r="AD26" s="4">
        <v>0</v>
      </c>
      <c r="AE26" s="4">
        <v>0</v>
      </c>
      <c r="AF26" s="4">
        <v>0</v>
      </c>
      <c r="AG26" s="4">
        <v>0</v>
      </c>
      <c r="AH26" s="4">
        <v>0</v>
      </c>
      <c r="AI26" s="4">
        <v>0</v>
      </c>
      <c r="AJ26" s="4">
        <v>0</v>
      </c>
      <c r="AK26" s="4">
        <v>1</v>
      </c>
      <c r="AL26" s="4">
        <v>0</v>
      </c>
      <c r="AM26" s="4">
        <v>0</v>
      </c>
      <c r="AN26" s="4">
        <v>0</v>
      </c>
      <c r="AO26" s="4">
        <v>1</v>
      </c>
      <c r="AP26" s="4">
        <v>0</v>
      </c>
      <c r="AQ26" s="4">
        <v>24</v>
      </c>
      <c r="AR26" s="4">
        <v>2</v>
      </c>
      <c r="AS26">
        <v>26</v>
      </c>
      <c r="AT26">
        <v>15</v>
      </c>
    </row>
    <row r="27" spans="2:46">
      <c r="B27">
        <v>2012</v>
      </c>
      <c r="C27">
        <v>3081</v>
      </c>
      <c r="D27">
        <v>36</v>
      </c>
      <c r="E27">
        <v>30</v>
      </c>
      <c r="F27">
        <v>3</v>
      </c>
      <c r="G27">
        <v>12</v>
      </c>
      <c r="H27">
        <v>4</v>
      </c>
      <c r="I27">
        <v>1</v>
      </c>
      <c r="J27">
        <v>0</v>
      </c>
      <c r="K27">
        <v>0</v>
      </c>
      <c r="L27">
        <v>0</v>
      </c>
      <c r="M27">
        <v>1</v>
      </c>
      <c r="N27">
        <v>0</v>
      </c>
      <c r="O27">
        <v>4</v>
      </c>
      <c r="P27">
        <v>1</v>
      </c>
      <c r="Q27">
        <v>3</v>
      </c>
      <c r="R27">
        <v>0</v>
      </c>
      <c r="S27">
        <v>0</v>
      </c>
      <c r="T27">
        <v>0</v>
      </c>
      <c r="U27" s="4">
        <v>16</v>
      </c>
      <c r="V27" s="4">
        <v>2</v>
      </c>
      <c r="W27" s="4">
        <v>3</v>
      </c>
      <c r="X27" s="4">
        <v>0</v>
      </c>
      <c r="Y27" s="4">
        <v>9</v>
      </c>
      <c r="Z27" s="4">
        <v>3</v>
      </c>
      <c r="AA27" s="4">
        <v>1</v>
      </c>
      <c r="AB27" s="4">
        <v>0</v>
      </c>
      <c r="AC27" s="4">
        <v>0</v>
      </c>
      <c r="AD27" s="4">
        <v>0</v>
      </c>
      <c r="AE27" s="4">
        <v>1</v>
      </c>
      <c r="AF27" s="4">
        <v>0</v>
      </c>
      <c r="AG27" s="4">
        <v>3</v>
      </c>
      <c r="AH27" s="4">
        <v>1</v>
      </c>
      <c r="AI27" s="4">
        <v>1</v>
      </c>
      <c r="AJ27" s="4">
        <v>0</v>
      </c>
      <c r="AK27" s="4">
        <v>0</v>
      </c>
      <c r="AL27" s="4">
        <v>0</v>
      </c>
      <c r="AM27" s="4">
        <v>0</v>
      </c>
      <c r="AN27" s="4">
        <v>0</v>
      </c>
      <c r="AO27" s="4">
        <v>0</v>
      </c>
      <c r="AP27" s="4">
        <v>0</v>
      </c>
      <c r="AQ27" s="4">
        <v>29</v>
      </c>
      <c r="AR27" s="4">
        <v>5</v>
      </c>
      <c r="AS27">
        <v>34</v>
      </c>
      <c r="AT27">
        <v>28</v>
      </c>
    </row>
    <row r="28" spans="2:46">
      <c r="B28">
        <v>2013</v>
      </c>
      <c r="C28">
        <v>3137</v>
      </c>
      <c r="D28">
        <v>56</v>
      </c>
      <c r="E28">
        <v>9</v>
      </c>
      <c r="F28">
        <v>0</v>
      </c>
      <c r="G28">
        <v>16</v>
      </c>
      <c r="H28">
        <v>0</v>
      </c>
      <c r="I28">
        <v>1</v>
      </c>
      <c r="J28">
        <v>0</v>
      </c>
      <c r="K28">
        <v>0</v>
      </c>
      <c r="L28">
        <v>0</v>
      </c>
      <c r="M28">
        <v>1</v>
      </c>
      <c r="N28">
        <v>1</v>
      </c>
      <c r="O28">
        <v>0</v>
      </c>
      <c r="P28">
        <v>0</v>
      </c>
      <c r="Q28">
        <v>1</v>
      </c>
      <c r="R28">
        <v>0</v>
      </c>
      <c r="S28">
        <v>0</v>
      </c>
      <c r="T28">
        <v>0</v>
      </c>
      <c r="U28" s="4">
        <v>7</v>
      </c>
      <c r="V28" s="4">
        <v>0</v>
      </c>
      <c r="W28" s="4">
        <v>1</v>
      </c>
      <c r="X28" s="4">
        <v>0</v>
      </c>
      <c r="Y28" s="4">
        <v>8</v>
      </c>
      <c r="Z28" s="4">
        <v>0</v>
      </c>
      <c r="AA28" s="4">
        <v>1</v>
      </c>
      <c r="AB28" s="4">
        <v>0</v>
      </c>
      <c r="AC28" s="4">
        <v>0</v>
      </c>
      <c r="AD28" s="4">
        <v>0</v>
      </c>
      <c r="AE28" s="4">
        <v>1</v>
      </c>
      <c r="AF28" s="4">
        <v>1</v>
      </c>
      <c r="AG28" s="4">
        <v>0</v>
      </c>
      <c r="AH28" s="4">
        <v>0</v>
      </c>
      <c r="AI28" s="4">
        <v>1</v>
      </c>
      <c r="AJ28" s="4">
        <v>0</v>
      </c>
      <c r="AK28" s="4">
        <v>0</v>
      </c>
      <c r="AL28" s="4">
        <v>0</v>
      </c>
      <c r="AM28" s="4">
        <v>0</v>
      </c>
      <c r="AN28" s="4">
        <v>0</v>
      </c>
      <c r="AO28" s="4">
        <v>0</v>
      </c>
      <c r="AP28" s="4">
        <v>0</v>
      </c>
      <c r="AQ28" s="4">
        <v>19</v>
      </c>
      <c r="AR28" s="4">
        <v>2</v>
      </c>
      <c r="AS28">
        <v>21</v>
      </c>
      <c r="AT28">
        <v>13</v>
      </c>
    </row>
    <row r="29" spans="2:46">
      <c r="B29">
        <v>2014</v>
      </c>
      <c r="C29">
        <v>3180</v>
      </c>
      <c r="D29">
        <v>43</v>
      </c>
      <c r="E29">
        <v>31</v>
      </c>
      <c r="F29">
        <v>0</v>
      </c>
      <c r="G29">
        <v>17</v>
      </c>
      <c r="H29">
        <v>1</v>
      </c>
      <c r="I29">
        <v>0</v>
      </c>
      <c r="J29">
        <v>0</v>
      </c>
      <c r="K29">
        <v>0</v>
      </c>
      <c r="L29">
        <v>0</v>
      </c>
      <c r="M29">
        <v>0</v>
      </c>
      <c r="N29">
        <v>0</v>
      </c>
      <c r="O29">
        <v>2</v>
      </c>
      <c r="P29">
        <v>0</v>
      </c>
      <c r="Q29">
        <v>3</v>
      </c>
      <c r="R29">
        <v>0</v>
      </c>
      <c r="S29">
        <v>0</v>
      </c>
      <c r="T29">
        <v>0</v>
      </c>
      <c r="U29" s="4">
        <v>19</v>
      </c>
      <c r="V29" s="4">
        <v>0</v>
      </c>
      <c r="W29" s="4">
        <v>2</v>
      </c>
      <c r="X29" s="4">
        <v>0</v>
      </c>
      <c r="Y29" s="4">
        <v>10</v>
      </c>
      <c r="Z29" s="4">
        <v>1</v>
      </c>
      <c r="AA29" s="4">
        <v>0</v>
      </c>
      <c r="AB29" s="4">
        <v>0</v>
      </c>
      <c r="AC29" s="4">
        <v>0</v>
      </c>
      <c r="AD29" s="4">
        <v>0</v>
      </c>
      <c r="AE29" s="4">
        <v>0</v>
      </c>
      <c r="AF29" s="4">
        <v>0</v>
      </c>
      <c r="AG29" s="4">
        <v>1</v>
      </c>
      <c r="AH29" s="4">
        <v>0</v>
      </c>
      <c r="AI29" s="4">
        <v>0</v>
      </c>
      <c r="AJ29" s="4">
        <v>0</v>
      </c>
      <c r="AK29" s="4">
        <v>0</v>
      </c>
      <c r="AL29" s="4">
        <v>0</v>
      </c>
      <c r="AM29" s="4">
        <v>0</v>
      </c>
      <c r="AN29" s="4">
        <v>0</v>
      </c>
      <c r="AO29" s="4">
        <v>0</v>
      </c>
      <c r="AP29" s="4">
        <v>0</v>
      </c>
      <c r="AQ29" s="4">
        <v>25</v>
      </c>
      <c r="AR29" s="4">
        <v>1</v>
      </c>
      <c r="AS29">
        <v>26</v>
      </c>
      <c r="AT29">
        <v>18</v>
      </c>
    </row>
    <row r="30" spans="2:46">
      <c r="B30">
        <v>2015</v>
      </c>
      <c r="C30">
        <v>3251</v>
      </c>
      <c r="D30">
        <v>71</v>
      </c>
      <c r="E30">
        <v>19</v>
      </c>
      <c r="F30">
        <v>0</v>
      </c>
      <c r="G30">
        <v>22</v>
      </c>
      <c r="H30">
        <v>4</v>
      </c>
      <c r="I30">
        <v>1</v>
      </c>
      <c r="J30">
        <v>0</v>
      </c>
      <c r="K30">
        <v>1</v>
      </c>
      <c r="L30">
        <v>0</v>
      </c>
      <c r="M30">
        <v>1</v>
      </c>
      <c r="N30">
        <v>0</v>
      </c>
      <c r="O30">
        <v>2</v>
      </c>
      <c r="P30">
        <v>0</v>
      </c>
      <c r="Q30">
        <v>1</v>
      </c>
      <c r="R30">
        <v>0</v>
      </c>
      <c r="S30">
        <v>2</v>
      </c>
      <c r="T30">
        <v>0</v>
      </c>
      <c r="U30" s="4">
        <v>9</v>
      </c>
      <c r="V30" s="4">
        <v>0</v>
      </c>
      <c r="W30" s="4">
        <v>1</v>
      </c>
      <c r="X30" s="4">
        <v>0</v>
      </c>
      <c r="Y30" s="4">
        <v>14</v>
      </c>
      <c r="Z30" s="4">
        <v>3</v>
      </c>
      <c r="AA30" s="4">
        <v>1</v>
      </c>
      <c r="AB30" s="4">
        <v>0</v>
      </c>
      <c r="AC30" s="4">
        <v>1</v>
      </c>
      <c r="AD30" s="4">
        <v>0</v>
      </c>
      <c r="AE30" s="4">
        <v>1</v>
      </c>
      <c r="AF30" s="4">
        <v>0</v>
      </c>
      <c r="AG30" s="4">
        <v>2</v>
      </c>
      <c r="AH30" s="4">
        <v>0</v>
      </c>
      <c r="AI30" s="4">
        <v>1</v>
      </c>
      <c r="AJ30" s="4">
        <v>0</v>
      </c>
      <c r="AK30" s="4">
        <v>2</v>
      </c>
      <c r="AL30" s="4">
        <v>0</v>
      </c>
      <c r="AM30" s="4">
        <v>0</v>
      </c>
      <c r="AN30" s="4">
        <v>0</v>
      </c>
      <c r="AO30" s="4">
        <v>2</v>
      </c>
      <c r="AP30" s="4">
        <v>0</v>
      </c>
      <c r="AQ30" s="4">
        <v>27</v>
      </c>
      <c r="AR30" s="4">
        <v>3</v>
      </c>
      <c r="AS30">
        <v>30</v>
      </c>
      <c r="AT30">
        <v>19</v>
      </c>
    </row>
    <row r="31" spans="2:46">
      <c r="B31">
        <v>2016</v>
      </c>
      <c r="C31">
        <v>3295</v>
      </c>
      <c r="D31">
        <v>44</v>
      </c>
      <c r="E31">
        <v>10</v>
      </c>
      <c r="F31">
        <v>1</v>
      </c>
      <c r="G31">
        <v>9</v>
      </c>
      <c r="H31">
        <v>1</v>
      </c>
      <c r="I31">
        <v>0</v>
      </c>
      <c r="J31">
        <v>0</v>
      </c>
      <c r="K31">
        <v>0</v>
      </c>
      <c r="L31">
        <v>0</v>
      </c>
      <c r="M31">
        <v>1</v>
      </c>
      <c r="N31">
        <v>0</v>
      </c>
      <c r="O31">
        <v>3</v>
      </c>
      <c r="P31">
        <v>0</v>
      </c>
      <c r="Q31">
        <v>2</v>
      </c>
      <c r="R31">
        <v>0</v>
      </c>
      <c r="S31">
        <v>0</v>
      </c>
      <c r="T31">
        <v>0</v>
      </c>
      <c r="U31" s="4">
        <v>8</v>
      </c>
      <c r="V31" s="4">
        <v>1</v>
      </c>
      <c r="W31" s="4">
        <v>2</v>
      </c>
      <c r="X31" s="4">
        <v>0</v>
      </c>
      <c r="Y31" s="4">
        <v>6</v>
      </c>
      <c r="Z31" s="4">
        <v>1</v>
      </c>
      <c r="AA31" s="4">
        <v>0</v>
      </c>
      <c r="AB31" s="4">
        <v>0</v>
      </c>
      <c r="AC31" s="4">
        <v>0</v>
      </c>
      <c r="AD31" s="4">
        <v>0</v>
      </c>
      <c r="AE31" s="4">
        <v>1</v>
      </c>
      <c r="AF31" s="4">
        <v>0</v>
      </c>
      <c r="AG31" s="4">
        <v>2</v>
      </c>
      <c r="AH31" s="4">
        <v>0</v>
      </c>
      <c r="AI31" s="4">
        <v>0</v>
      </c>
      <c r="AJ31" s="4">
        <v>0</v>
      </c>
      <c r="AK31" s="4">
        <v>0</v>
      </c>
      <c r="AL31" s="4">
        <v>0</v>
      </c>
      <c r="AM31" s="4">
        <v>1</v>
      </c>
      <c r="AN31" s="4">
        <v>0</v>
      </c>
      <c r="AO31" s="4">
        <v>1</v>
      </c>
      <c r="AP31" s="4">
        <v>0</v>
      </c>
      <c r="AQ31" s="4">
        <v>19</v>
      </c>
      <c r="AR31" s="4">
        <v>3</v>
      </c>
      <c r="AS31">
        <v>22</v>
      </c>
      <c r="AT31">
        <v>17</v>
      </c>
    </row>
    <row r="32" spans="2:46">
      <c r="B32">
        <v>2017</v>
      </c>
      <c r="C32">
        <v>3337</v>
      </c>
      <c r="D32">
        <v>42</v>
      </c>
      <c r="E32">
        <v>12</v>
      </c>
      <c r="F32">
        <v>0</v>
      </c>
      <c r="G32">
        <v>17</v>
      </c>
      <c r="H32">
        <v>2</v>
      </c>
      <c r="I32">
        <v>1</v>
      </c>
      <c r="J32">
        <v>0</v>
      </c>
      <c r="K32">
        <v>2</v>
      </c>
      <c r="L32">
        <v>0</v>
      </c>
      <c r="M32">
        <v>0</v>
      </c>
      <c r="N32">
        <v>0</v>
      </c>
      <c r="O32">
        <v>1</v>
      </c>
      <c r="P32">
        <v>0</v>
      </c>
      <c r="Q32">
        <v>1</v>
      </c>
      <c r="R32">
        <v>0</v>
      </c>
      <c r="S32">
        <v>0</v>
      </c>
      <c r="T32">
        <v>0</v>
      </c>
      <c r="U32" s="4">
        <v>11</v>
      </c>
      <c r="V32" s="4">
        <v>0</v>
      </c>
      <c r="W32" s="4">
        <v>1</v>
      </c>
      <c r="X32" s="4">
        <v>0</v>
      </c>
      <c r="Y32" s="4">
        <v>9</v>
      </c>
      <c r="Z32" s="4">
        <v>2</v>
      </c>
      <c r="AA32" s="4">
        <v>1</v>
      </c>
      <c r="AB32" s="4">
        <v>0</v>
      </c>
      <c r="AC32" s="4">
        <v>2</v>
      </c>
      <c r="AD32" s="4">
        <v>0</v>
      </c>
      <c r="AE32" s="4">
        <v>0</v>
      </c>
      <c r="AF32" s="4">
        <v>0</v>
      </c>
      <c r="AG32" s="4">
        <v>1</v>
      </c>
      <c r="AH32" s="4">
        <v>0</v>
      </c>
      <c r="AI32" s="4">
        <v>1</v>
      </c>
      <c r="AJ32" s="4">
        <v>0</v>
      </c>
      <c r="AK32" s="4">
        <v>0</v>
      </c>
      <c r="AL32" s="4">
        <v>0</v>
      </c>
      <c r="AM32" s="4">
        <v>1</v>
      </c>
      <c r="AN32" s="4">
        <v>0</v>
      </c>
      <c r="AO32" s="4">
        <v>1</v>
      </c>
      <c r="AP32" s="4">
        <v>0</v>
      </c>
      <c r="AQ32" s="4">
        <v>20</v>
      </c>
      <c r="AR32" s="4">
        <v>2</v>
      </c>
      <c r="AS32">
        <v>22</v>
      </c>
      <c r="AT32">
        <v>16</v>
      </c>
    </row>
    <row r="33" spans="2:46">
      <c r="B33">
        <v>2018</v>
      </c>
      <c r="C33">
        <v>3371</v>
      </c>
      <c r="D33">
        <v>34</v>
      </c>
      <c r="E33">
        <v>8</v>
      </c>
      <c r="F33">
        <v>0</v>
      </c>
      <c r="G33">
        <v>14</v>
      </c>
      <c r="H33">
        <v>0</v>
      </c>
      <c r="I33">
        <v>0</v>
      </c>
      <c r="J33">
        <v>0</v>
      </c>
      <c r="K33">
        <v>1</v>
      </c>
      <c r="L33">
        <v>0</v>
      </c>
      <c r="M33">
        <v>1</v>
      </c>
      <c r="N33">
        <v>0</v>
      </c>
      <c r="O33">
        <v>0</v>
      </c>
      <c r="P33">
        <v>0</v>
      </c>
      <c r="Q33">
        <v>0</v>
      </c>
      <c r="R33">
        <v>0</v>
      </c>
      <c r="S33">
        <v>0</v>
      </c>
      <c r="T33">
        <v>0</v>
      </c>
      <c r="U33" s="4">
        <v>7</v>
      </c>
      <c r="V33" s="4">
        <v>0</v>
      </c>
      <c r="W33" s="4">
        <v>0</v>
      </c>
      <c r="X33" s="4">
        <v>0</v>
      </c>
      <c r="Y33" s="4">
        <v>7</v>
      </c>
      <c r="Z33" s="4">
        <v>0</v>
      </c>
      <c r="AA33" s="4">
        <v>0</v>
      </c>
      <c r="AB33" s="4">
        <v>0</v>
      </c>
      <c r="AC33" s="4">
        <v>1</v>
      </c>
      <c r="AD33" s="4">
        <v>0</v>
      </c>
      <c r="AE33" s="4">
        <v>1</v>
      </c>
      <c r="AF33" s="4">
        <v>0</v>
      </c>
      <c r="AG33" s="4">
        <v>0</v>
      </c>
      <c r="AH33" s="4">
        <v>0</v>
      </c>
      <c r="AI33" s="4">
        <v>0</v>
      </c>
      <c r="AJ33" s="4">
        <v>0</v>
      </c>
      <c r="AK33" s="4">
        <v>0</v>
      </c>
      <c r="AL33" s="4">
        <v>0</v>
      </c>
      <c r="AM33" s="4">
        <v>0</v>
      </c>
      <c r="AN33" s="4">
        <v>0</v>
      </c>
      <c r="AO33" s="4">
        <v>0</v>
      </c>
      <c r="AP33" s="4">
        <v>0</v>
      </c>
      <c r="AQ33" s="4">
        <v>15</v>
      </c>
      <c r="AR33" s="4">
        <v>0</v>
      </c>
      <c r="AS33">
        <v>15</v>
      </c>
      <c r="AT33">
        <v>13</v>
      </c>
    </row>
    <row r="34" spans="2:46">
      <c r="B34">
        <v>2019</v>
      </c>
      <c r="C34">
        <v>3416</v>
      </c>
      <c r="D34">
        <v>45</v>
      </c>
      <c r="E34">
        <v>15</v>
      </c>
      <c r="F34">
        <v>1</v>
      </c>
      <c r="G34">
        <v>13</v>
      </c>
      <c r="H34">
        <v>1</v>
      </c>
      <c r="I34">
        <v>0</v>
      </c>
      <c r="J34">
        <v>0</v>
      </c>
      <c r="K34">
        <v>4</v>
      </c>
      <c r="L34">
        <v>0</v>
      </c>
      <c r="M34">
        <v>0</v>
      </c>
      <c r="N34">
        <v>0</v>
      </c>
      <c r="O34">
        <v>2</v>
      </c>
      <c r="P34">
        <v>0</v>
      </c>
      <c r="Q34">
        <v>2</v>
      </c>
      <c r="R34">
        <v>0</v>
      </c>
      <c r="S34">
        <v>0</v>
      </c>
      <c r="T34">
        <v>0</v>
      </c>
      <c r="U34" s="4">
        <v>9</v>
      </c>
      <c r="V34" s="4">
        <v>1</v>
      </c>
      <c r="W34" s="4">
        <v>1</v>
      </c>
      <c r="X34" s="4">
        <v>0</v>
      </c>
      <c r="Y34" s="4">
        <v>8</v>
      </c>
      <c r="Z34" s="4">
        <v>1</v>
      </c>
      <c r="AA34" s="4">
        <v>0</v>
      </c>
      <c r="AB34" s="4">
        <v>0</v>
      </c>
      <c r="AC34" s="4">
        <v>4</v>
      </c>
      <c r="AD34" s="4">
        <v>0</v>
      </c>
      <c r="AE34" s="4">
        <v>0</v>
      </c>
      <c r="AF34" s="4">
        <v>0</v>
      </c>
      <c r="AG34" s="4">
        <v>2</v>
      </c>
      <c r="AH34" s="4">
        <v>0</v>
      </c>
      <c r="AI34" s="4">
        <v>0</v>
      </c>
      <c r="AJ34" s="4">
        <v>0</v>
      </c>
      <c r="AK34" s="4">
        <v>0</v>
      </c>
      <c r="AL34" s="4">
        <v>0</v>
      </c>
      <c r="AM34" s="4">
        <v>1</v>
      </c>
      <c r="AN34" s="4">
        <v>0</v>
      </c>
      <c r="AO34" s="4">
        <v>1</v>
      </c>
      <c r="AP34" s="4">
        <v>0</v>
      </c>
      <c r="AQ34" s="4">
        <v>18</v>
      </c>
      <c r="AR34" s="4">
        <v>1</v>
      </c>
      <c r="AS34">
        <v>19</v>
      </c>
      <c r="AT34">
        <v>13</v>
      </c>
    </row>
    <row r="35" spans="2:46">
      <c r="B35">
        <v>2020</v>
      </c>
      <c r="C35">
        <v>3459</v>
      </c>
      <c r="D35">
        <v>8</v>
      </c>
      <c r="E35">
        <v>6</v>
      </c>
      <c r="F35">
        <v>1</v>
      </c>
      <c r="G35">
        <v>11</v>
      </c>
      <c r="H35">
        <v>0</v>
      </c>
      <c r="I35">
        <v>0</v>
      </c>
      <c r="J35">
        <v>0</v>
      </c>
      <c r="K35">
        <v>2</v>
      </c>
      <c r="L35">
        <v>0</v>
      </c>
      <c r="M35">
        <v>0</v>
      </c>
      <c r="N35">
        <v>0</v>
      </c>
      <c r="O35">
        <v>0</v>
      </c>
      <c r="P35">
        <v>0</v>
      </c>
      <c r="Q35">
        <v>3</v>
      </c>
      <c r="R35">
        <v>0</v>
      </c>
      <c r="S35">
        <v>0</v>
      </c>
      <c r="T35">
        <v>0</v>
      </c>
      <c r="U35" s="4">
        <v>5</v>
      </c>
      <c r="V35" s="4">
        <v>1</v>
      </c>
      <c r="W35" s="4">
        <v>3</v>
      </c>
      <c r="X35" s="4">
        <v>0</v>
      </c>
      <c r="Y35" s="4">
        <v>7</v>
      </c>
      <c r="Z35" s="4">
        <v>0</v>
      </c>
      <c r="AA35" s="4">
        <v>0</v>
      </c>
      <c r="AB35" s="4">
        <v>0</v>
      </c>
      <c r="AC35" s="4">
        <v>2</v>
      </c>
      <c r="AD35" s="4">
        <v>0</v>
      </c>
      <c r="AE35" s="4">
        <v>0</v>
      </c>
      <c r="AF35" s="4">
        <v>0</v>
      </c>
      <c r="AG35" s="4">
        <v>0</v>
      </c>
      <c r="AH35" s="4">
        <v>0</v>
      </c>
      <c r="AI35" s="4">
        <v>0</v>
      </c>
      <c r="AJ35" s="4">
        <v>0</v>
      </c>
      <c r="AK35" s="4">
        <v>0</v>
      </c>
      <c r="AL35" s="4">
        <v>0</v>
      </c>
      <c r="AM35" s="4">
        <v>0</v>
      </c>
      <c r="AN35" s="4">
        <v>0</v>
      </c>
      <c r="AO35" s="4">
        <v>0</v>
      </c>
      <c r="AP35" s="4">
        <v>0</v>
      </c>
      <c r="AQ35" s="4">
        <v>22</v>
      </c>
      <c r="AR35" s="4">
        <v>1</v>
      </c>
      <c r="AS35">
        <v>23</v>
      </c>
      <c r="AT35">
        <v>14</v>
      </c>
    </row>
    <row r="36" spans="2:46">
      <c r="U36" s="4"/>
      <c r="V36" s="4"/>
      <c r="W36" s="4"/>
      <c r="X36" s="4"/>
      <c r="Y36" s="4"/>
      <c r="Z36" s="4"/>
      <c r="AA36" s="4"/>
      <c r="AB36" s="4"/>
      <c r="AC36" s="4"/>
      <c r="AD36" s="4"/>
      <c r="AE36" s="4"/>
      <c r="AF36" s="4"/>
      <c r="AG36" s="4"/>
      <c r="AH36" s="4"/>
      <c r="AI36" s="4"/>
      <c r="AJ36" s="4"/>
      <c r="AK36" s="4"/>
      <c r="AL36" s="4"/>
      <c r="AM36" s="4"/>
      <c r="AN36" s="4"/>
      <c r="AO36" s="4"/>
      <c r="AP36" s="4"/>
    </row>
    <row r="37" spans="2:46">
      <c r="B37" t="s">
        <v>29795</v>
      </c>
      <c r="E37">
        <v>1086</v>
      </c>
      <c r="F37">
        <v>197</v>
      </c>
      <c r="G37">
        <v>254</v>
      </c>
      <c r="H37">
        <v>21</v>
      </c>
      <c r="I37">
        <v>28</v>
      </c>
      <c r="J37">
        <v>3</v>
      </c>
      <c r="K37">
        <v>26</v>
      </c>
      <c r="L37">
        <v>0</v>
      </c>
      <c r="M37">
        <v>15</v>
      </c>
      <c r="N37">
        <v>2</v>
      </c>
      <c r="O37">
        <v>61</v>
      </c>
      <c r="P37">
        <v>3</v>
      </c>
      <c r="Q37">
        <v>193</v>
      </c>
      <c r="R37">
        <v>77</v>
      </c>
      <c r="S37">
        <v>14</v>
      </c>
      <c r="T37">
        <v>0</v>
      </c>
      <c r="U37">
        <v>600</v>
      </c>
      <c r="V37">
        <v>157</v>
      </c>
      <c r="W37">
        <v>131</v>
      </c>
      <c r="X37">
        <v>60</v>
      </c>
      <c r="Y37">
        <v>164</v>
      </c>
      <c r="Z37">
        <v>18</v>
      </c>
      <c r="AA37">
        <v>21</v>
      </c>
      <c r="AB37">
        <v>3</v>
      </c>
      <c r="AC37">
        <v>24</v>
      </c>
      <c r="AD37">
        <v>0</v>
      </c>
      <c r="AE37">
        <v>11</v>
      </c>
      <c r="AF37">
        <v>2</v>
      </c>
      <c r="AG37">
        <v>48</v>
      </c>
      <c r="AH37">
        <v>3</v>
      </c>
      <c r="AI37">
        <v>21</v>
      </c>
      <c r="AJ37">
        <v>3</v>
      </c>
      <c r="AK37">
        <v>12</v>
      </c>
      <c r="AL37">
        <v>0</v>
      </c>
      <c r="AM37">
        <v>8</v>
      </c>
      <c r="AN37">
        <v>1</v>
      </c>
      <c r="AO37">
        <v>20</v>
      </c>
      <c r="AP37">
        <v>1</v>
      </c>
    </row>
    <row r="38" spans="2:46">
      <c r="F38">
        <v>0.15354637568199533</v>
      </c>
      <c r="H38">
        <v>7.636363636363637E-2</v>
      </c>
      <c r="J38">
        <v>9.6774193548387094E-2</v>
      </c>
      <c r="L38">
        <v>0</v>
      </c>
      <c r="N38">
        <v>0.11764705882352941</v>
      </c>
      <c r="P38">
        <v>4.6875E-2</v>
      </c>
      <c r="R38">
        <v>0.28518518518518521</v>
      </c>
      <c r="T38">
        <v>0</v>
      </c>
      <c r="V38">
        <v>0.20739762219286659</v>
      </c>
      <c r="X38">
        <v>0.31413612565445026</v>
      </c>
      <c r="Z38">
        <v>9.8901098901098897E-2</v>
      </c>
      <c r="AB38">
        <v>0.125</v>
      </c>
      <c r="AD38">
        <v>0</v>
      </c>
      <c r="AF38">
        <v>0.15384615384615385</v>
      </c>
      <c r="AH38">
        <v>5.8823529411764705E-2</v>
      </c>
      <c r="AJ38">
        <v>0.125</v>
      </c>
      <c r="AL38">
        <v>0</v>
      </c>
      <c r="AN38">
        <v>0.1111111111111111</v>
      </c>
      <c r="AP38">
        <v>4.7619047619047616E-2</v>
      </c>
    </row>
  </sheetData>
  <mergeCells count="2">
    <mergeCell ref="E1:T1"/>
    <mergeCell ref="U1:AP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680</TotalTime>
  <Application>Microsoft Excel</Application>
  <DocSecurity>0</DocSecurity>
  <ScaleCrop>false</ScaleCrop>
  <HeadingPairs>
    <vt:vector size="6" baseType="variant">
      <vt:variant>
        <vt:lpstr>Worksheets</vt:lpstr>
      </vt:variant>
      <vt:variant>
        <vt:i4>7</vt:i4>
      </vt:variant>
      <vt:variant>
        <vt:lpstr>Charts</vt:lpstr>
      </vt:variant>
      <vt:variant>
        <vt:i4>10</vt:i4>
      </vt:variant>
      <vt:variant>
        <vt:lpstr>Named Ranges</vt:lpstr>
      </vt:variant>
      <vt:variant>
        <vt:i4>1</vt:i4>
      </vt:variant>
    </vt:vector>
  </HeadingPairs>
  <TitlesOfParts>
    <vt:vector size="18" baseType="lpstr">
      <vt:lpstr>LENR_library</vt:lpstr>
      <vt:lpstr>compiled works</vt:lpstr>
      <vt:lpstr>Teams</vt:lpstr>
      <vt:lpstr>Researchers</vt:lpstr>
      <vt:lpstr>experiments</vt:lpstr>
      <vt:lpstr>counting</vt:lpstr>
      <vt:lpstr>analysis</vt:lpstr>
      <vt:lpstr>Pd-D</vt:lpstr>
      <vt:lpstr>Ti-D</vt:lpstr>
      <vt:lpstr>Ni-H</vt:lpstr>
      <vt:lpstr>W-H</vt:lpstr>
      <vt:lpstr>cavi</vt:lpstr>
      <vt:lpstr>biol</vt:lpstr>
      <vt:lpstr>C-x</vt:lpstr>
      <vt:lpstr>piez</vt:lpstr>
      <vt:lpstr>General</vt:lpstr>
      <vt:lpstr>Types</vt:lpstr>
      <vt:lpstr>LENR_library!_FilterDatabase_0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Luciano Ondir</dc:creator>
  <dc:description/>
  <cp:lastModifiedBy>Jed Rothwell</cp:lastModifiedBy>
  <cp:revision>178</cp:revision>
  <dcterms:created xsi:type="dcterms:W3CDTF">2021-08-04T09:14:31Z</dcterms:created>
  <dcterms:modified xsi:type="dcterms:W3CDTF">2022-10-14T18:34:34Z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ies>
</file>